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PMeda\Desktop\"/>
    </mc:Choice>
  </mc:AlternateContent>
  <bookViews>
    <workbookView xWindow="0" yWindow="0" windowWidth="20730" windowHeight="11760" activeTab="1"/>
  </bookViews>
  <sheets>
    <sheet name="Resumo" sheetId="1" r:id="rId1"/>
    <sheet name="Dados Entrada" sheetId="2" r:id="rId2"/>
  </sheets>
  <definedNames>
    <definedName name="_xlnm._FilterDatabase" localSheetId="0" hidden="1">Resumo!$S$1:$S$1895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5" i="1" l="1"/>
  <c r="AA10" i="1"/>
  <c r="U9" i="1"/>
  <c r="AB10" i="1"/>
  <c r="V9" i="1"/>
  <c r="S9" i="1"/>
  <c r="R9" i="1"/>
  <c r="Q5" i="1" l="1"/>
  <c r="Y8" i="1"/>
  <c r="R7" i="1"/>
  <c r="AA8" i="1" s="1"/>
  <c r="U5" i="1"/>
  <c r="Y7" i="1" s="1"/>
  <c r="Q12" i="1" l="1"/>
  <c r="S12" i="1" s="1"/>
  <c r="Q13" i="1"/>
  <c r="S13" i="1" s="1"/>
  <c r="Q14" i="1"/>
  <c r="S14" i="1" s="1"/>
  <c r="Q15" i="1"/>
  <c r="S15" i="1" s="1"/>
  <c r="Q16" i="1"/>
  <c r="S16" i="1" s="1"/>
  <c r="Q17" i="1"/>
  <c r="S17" i="1" s="1"/>
  <c r="Q18" i="1"/>
  <c r="S18" i="1" s="1"/>
  <c r="Q19" i="1"/>
  <c r="S19" i="1" s="1"/>
  <c r="Q20" i="1"/>
  <c r="S20" i="1" s="1"/>
  <c r="Q21" i="1"/>
  <c r="S21" i="1" s="1"/>
  <c r="Q22" i="1"/>
  <c r="S22" i="1" s="1"/>
  <c r="Q23" i="1"/>
  <c r="S23" i="1" s="1"/>
  <c r="Q24" i="1"/>
  <c r="S24" i="1" s="1"/>
  <c r="Q25" i="1"/>
  <c r="S25" i="1" s="1"/>
  <c r="Q26" i="1"/>
  <c r="S26" i="1" s="1"/>
  <c r="Q27" i="1"/>
  <c r="S27" i="1" s="1"/>
  <c r="Q28" i="1"/>
  <c r="S28" i="1" s="1"/>
  <c r="Q29" i="1"/>
  <c r="S29" i="1" s="1"/>
  <c r="Q30" i="1"/>
  <c r="S30" i="1" s="1"/>
  <c r="Q31" i="1"/>
  <c r="S31" i="1" s="1"/>
  <c r="Q32" i="1"/>
  <c r="S32" i="1" s="1"/>
  <c r="Q33" i="1"/>
  <c r="S33" i="1" s="1"/>
  <c r="Q34" i="1"/>
  <c r="S34" i="1" s="1"/>
  <c r="Q35" i="1"/>
  <c r="S35" i="1" s="1"/>
  <c r="Q36" i="1"/>
  <c r="S36" i="1" s="1"/>
  <c r="Q37" i="1"/>
  <c r="S37" i="1" s="1"/>
  <c r="Q38" i="1"/>
  <c r="Q39" i="1"/>
  <c r="S39" i="1" s="1"/>
  <c r="Q40" i="1"/>
  <c r="S40" i="1" s="1"/>
  <c r="Q41" i="1"/>
  <c r="S41" i="1" s="1"/>
  <c r="Q42" i="1"/>
  <c r="S42" i="1" s="1"/>
  <c r="Q43" i="1"/>
  <c r="S43" i="1" s="1"/>
  <c r="Q44" i="1"/>
  <c r="S44" i="1" s="1"/>
  <c r="Q45" i="1"/>
  <c r="S45" i="1" s="1"/>
  <c r="Q46" i="1"/>
  <c r="S46" i="1" s="1"/>
  <c r="Q47" i="1"/>
  <c r="S47" i="1" s="1"/>
  <c r="Q48" i="1"/>
  <c r="S48" i="1" s="1"/>
  <c r="Q49" i="1"/>
  <c r="S49" i="1" s="1"/>
  <c r="Q50" i="1"/>
  <c r="S50" i="1" s="1"/>
  <c r="Q51" i="1"/>
  <c r="S51" i="1" s="1"/>
  <c r="Q52" i="1"/>
  <c r="S52" i="1" s="1"/>
  <c r="Q53" i="1"/>
  <c r="S53" i="1" s="1"/>
  <c r="Q54" i="1"/>
  <c r="S54" i="1" s="1"/>
  <c r="Q55" i="1"/>
  <c r="Q56" i="1"/>
  <c r="S56" i="1" s="1"/>
  <c r="Q57" i="1"/>
  <c r="S57" i="1" s="1"/>
  <c r="Q58" i="1"/>
  <c r="S58" i="1" s="1"/>
  <c r="Q59" i="1"/>
  <c r="S59" i="1" s="1"/>
  <c r="Q60" i="1"/>
  <c r="S60" i="1" s="1"/>
  <c r="Q61" i="1"/>
  <c r="S61" i="1" s="1"/>
  <c r="Q62" i="1"/>
  <c r="S62" i="1" s="1"/>
  <c r="Q63" i="1"/>
  <c r="S63" i="1" s="1"/>
  <c r="Q64" i="1"/>
  <c r="S64" i="1" s="1"/>
  <c r="Q65" i="1"/>
  <c r="Q66" i="1"/>
  <c r="Q67" i="1"/>
  <c r="Q68" i="1"/>
  <c r="S68" i="1" s="1"/>
  <c r="Q69" i="1"/>
  <c r="S69" i="1" s="1"/>
  <c r="Q70" i="1"/>
  <c r="S70" i="1" s="1"/>
  <c r="Q71" i="1"/>
  <c r="S71" i="1" s="1"/>
  <c r="Q72" i="1"/>
  <c r="S72" i="1" s="1"/>
  <c r="Q73" i="1"/>
  <c r="S73" i="1" s="1"/>
  <c r="Q74" i="1"/>
  <c r="S74" i="1" s="1"/>
  <c r="Q75" i="1"/>
  <c r="S75" i="1" s="1"/>
  <c r="Q76" i="1"/>
  <c r="S76" i="1" s="1"/>
  <c r="Q77" i="1"/>
  <c r="S77" i="1" s="1"/>
  <c r="Q78" i="1"/>
  <c r="S78" i="1" s="1"/>
  <c r="Q79" i="1"/>
  <c r="S79" i="1" s="1"/>
  <c r="Q80" i="1"/>
  <c r="S80" i="1" s="1"/>
  <c r="Q81" i="1"/>
  <c r="S81" i="1" s="1"/>
  <c r="Q82" i="1"/>
  <c r="Q83" i="1"/>
  <c r="Q84" i="1"/>
  <c r="S84" i="1" s="1"/>
  <c r="Q85" i="1"/>
  <c r="S85" i="1" s="1"/>
  <c r="Q86" i="1"/>
  <c r="S86" i="1" s="1"/>
  <c r="Q87" i="1"/>
  <c r="S87" i="1" s="1"/>
  <c r="Q88" i="1"/>
  <c r="S88" i="1" s="1"/>
  <c r="Q89" i="1"/>
  <c r="S89" i="1" s="1"/>
  <c r="Q90" i="1"/>
  <c r="S90" i="1" s="1"/>
  <c r="Q91" i="1"/>
  <c r="S91" i="1" s="1"/>
  <c r="Q92" i="1"/>
  <c r="S92" i="1" s="1"/>
  <c r="Q93" i="1"/>
  <c r="S93" i="1" s="1"/>
  <c r="Q94" i="1"/>
  <c r="S94" i="1" s="1"/>
  <c r="Q95" i="1"/>
  <c r="S95" i="1" s="1"/>
  <c r="Q96" i="1"/>
  <c r="Q97" i="1"/>
  <c r="Q98" i="1"/>
  <c r="S98" i="1" s="1"/>
  <c r="Q99" i="1"/>
  <c r="S99" i="1" s="1"/>
  <c r="Q100" i="1"/>
  <c r="S100" i="1" s="1"/>
  <c r="Q101" i="1"/>
  <c r="S101" i="1" s="1"/>
  <c r="Q102" i="1"/>
  <c r="S102" i="1" s="1"/>
  <c r="Q103" i="1"/>
  <c r="S103" i="1" s="1"/>
  <c r="Q104" i="1"/>
  <c r="S104" i="1" s="1"/>
  <c r="Q105" i="1"/>
  <c r="S105" i="1" s="1"/>
  <c r="Q106" i="1"/>
  <c r="S106" i="1" s="1"/>
  <c r="Q107" i="1"/>
  <c r="S107" i="1" s="1"/>
  <c r="Q108" i="1"/>
  <c r="S108" i="1" s="1"/>
  <c r="Q109" i="1"/>
  <c r="S109" i="1" s="1"/>
  <c r="Q110" i="1"/>
  <c r="S110" i="1" s="1"/>
  <c r="Q111" i="1"/>
  <c r="S111" i="1" s="1"/>
  <c r="Q112" i="1"/>
  <c r="Q113" i="1"/>
  <c r="S113" i="1" s="1"/>
  <c r="Q114" i="1"/>
  <c r="S114" i="1" s="1"/>
  <c r="Q115" i="1"/>
  <c r="S115" i="1" s="1"/>
  <c r="Q116" i="1"/>
  <c r="S116" i="1" s="1"/>
  <c r="Q117" i="1"/>
  <c r="S117" i="1" s="1"/>
  <c r="Q118" i="1"/>
  <c r="S118" i="1" s="1"/>
  <c r="Q119" i="1"/>
  <c r="S119" i="1" s="1"/>
  <c r="Q120" i="1"/>
  <c r="S120" i="1" s="1"/>
  <c r="Q121" i="1"/>
  <c r="S121" i="1" s="1"/>
  <c r="Q122" i="1"/>
  <c r="S122" i="1" s="1"/>
  <c r="Q123" i="1"/>
  <c r="S123" i="1" s="1"/>
  <c r="Q124" i="1"/>
  <c r="S124" i="1" s="1"/>
  <c r="Q125" i="1"/>
  <c r="S125" i="1" s="1"/>
  <c r="Q126" i="1"/>
  <c r="S126" i="1" s="1"/>
  <c r="Q127" i="1"/>
  <c r="S127" i="1" s="1"/>
  <c r="Q128" i="1"/>
  <c r="S128" i="1" s="1"/>
  <c r="Q129" i="1"/>
  <c r="S129" i="1" s="1"/>
  <c r="Q130" i="1"/>
  <c r="S130" i="1" s="1"/>
  <c r="Q131" i="1"/>
  <c r="S131" i="1" s="1"/>
  <c r="Q132" i="1"/>
  <c r="S132" i="1" s="1"/>
  <c r="Q133" i="1"/>
  <c r="S133" i="1" s="1"/>
  <c r="Q134" i="1"/>
  <c r="S134" i="1" s="1"/>
  <c r="Q135" i="1"/>
  <c r="S135" i="1" s="1"/>
  <c r="Q136" i="1"/>
  <c r="S136" i="1" s="1"/>
  <c r="Q137" i="1"/>
  <c r="S137" i="1" s="1"/>
  <c r="Q138" i="1"/>
  <c r="S138" i="1" s="1"/>
  <c r="Q139" i="1"/>
  <c r="S139" i="1" s="1"/>
  <c r="Q140" i="1"/>
  <c r="S140" i="1" s="1"/>
  <c r="Q141" i="1"/>
  <c r="S141" i="1" s="1"/>
  <c r="Q142" i="1"/>
  <c r="S142" i="1" s="1"/>
  <c r="Q143" i="1"/>
  <c r="S143" i="1" s="1"/>
  <c r="Q144" i="1"/>
  <c r="S144" i="1" s="1"/>
  <c r="Q145" i="1"/>
  <c r="S145" i="1" s="1"/>
  <c r="Q146" i="1"/>
  <c r="S146" i="1" s="1"/>
  <c r="Q147" i="1"/>
  <c r="S147" i="1" s="1"/>
  <c r="Q148" i="1"/>
  <c r="S148" i="1" s="1"/>
  <c r="Q149" i="1"/>
  <c r="S149" i="1" s="1"/>
  <c r="Q150" i="1"/>
  <c r="S150" i="1" s="1"/>
  <c r="Q151" i="1"/>
  <c r="S151" i="1" s="1"/>
  <c r="Q152" i="1"/>
  <c r="S152" i="1" s="1"/>
  <c r="Q153" i="1"/>
  <c r="S153" i="1" s="1"/>
  <c r="Q154" i="1"/>
  <c r="S154" i="1" s="1"/>
  <c r="Q155" i="1"/>
  <c r="S155" i="1" s="1"/>
  <c r="Q156" i="1"/>
  <c r="S156" i="1" s="1"/>
  <c r="Q157" i="1"/>
  <c r="S157" i="1" s="1"/>
  <c r="Q158" i="1"/>
  <c r="S158" i="1" s="1"/>
  <c r="Q159" i="1"/>
  <c r="S159" i="1" s="1"/>
  <c r="Q160" i="1"/>
  <c r="S160" i="1" s="1"/>
  <c r="Q161" i="1"/>
  <c r="S161" i="1" s="1"/>
  <c r="Q162" i="1"/>
  <c r="S162" i="1" s="1"/>
  <c r="Q163" i="1"/>
  <c r="S163" i="1" s="1"/>
  <c r="Q164" i="1"/>
  <c r="S164" i="1" s="1"/>
  <c r="Q165" i="1"/>
  <c r="S165" i="1" s="1"/>
  <c r="Q166" i="1"/>
  <c r="S166" i="1" s="1"/>
  <c r="Q167" i="1"/>
  <c r="S167" i="1" s="1"/>
  <c r="Q168" i="1"/>
  <c r="S168" i="1" s="1"/>
  <c r="Q169" i="1"/>
  <c r="S169" i="1" s="1"/>
  <c r="Q170" i="1"/>
  <c r="S170" i="1" s="1"/>
  <c r="Q171" i="1"/>
  <c r="S171" i="1" s="1"/>
  <c r="Q172" i="1"/>
  <c r="S172" i="1" s="1"/>
  <c r="Q173" i="1"/>
  <c r="S173" i="1" s="1"/>
  <c r="Q174" i="1"/>
  <c r="S174" i="1" s="1"/>
  <c r="Q175" i="1"/>
  <c r="S175" i="1" s="1"/>
  <c r="Q176" i="1"/>
  <c r="S176" i="1" s="1"/>
  <c r="Q177" i="1"/>
  <c r="S177" i="1" s="1"/>
  <c r="Q178" i="1"/>
  <c r="S178" i="1" s="1"/>
  <c r="Q179" i="1"/>
  <c r="S179" i="1" s="1"/>
  <c r="Q180" i="1"/>
  <c r="S180" i="1" s="1"/>
  <c r="Q181" i="1"/>
  <c r="S181" i="1" s="1"/>
  <c r="Q182" i="1"/>
  <c r="S182" i="1" s="1"/>
  <c r="Q183" i="1"/>
  <c r="S183" i="1" s="1"/>
  <c r="Q184" i="1"/>
  <c r="S184" i="1" s="1"/>
  <c r="Q185" i="1"/>
  <c r="S185" i="1" s="1"/>
  <c r="Q186" i="1"/>
  <c r="S186" i="1" s="1"/>
  <c r="Q187" i="1"/>
  <c r="S187" i="1" s="1"/>
  <c r="Q188" i="1"/>
  <c r="S188" i="1" s="1"/>
  <c r="Q189" i="1"/>
  <c r="S189" i="1" s="1"/>
  <c r="Q190" i="1"/>
  <c r="S190" i="1" s="1"/>
  <c r="Q191" i="1"/>
  <c r="S191" i="1" s="1"/>
  <c r="Q192" i="1"/>
  <c r="S192" i="1" s="1"/>
  <c r="Q193" i="1"/>
  <c r="S193" i="1" s="1"/>
  <c r="Q194" i="1"/>
  <c r="S194" i="1" s="1"/>
  <c r="Q195" i="1"/>
  <c r="S195" i="1" s="1"/>
  <c r="Q196" i="1"/>
  <c r="S196" i="1" s="1"/>
  <c r="Q197" i="1"/>
  <c r="S197" i="1" s="1"/>
  <c r="Q198" i="1"/>
  <c r="S198" i="1" s="1"/>
  <c r="Q199" i="1"/>
  <c r="S199" i="1" s="1"/>
  <c r="Q200" i="1"/>
  <c r="S200" i="1" s="1"/>
  <c r="Q201" i="1"/>
  <c r="S201" i="1" s="1"/>
  <c r="Q202" i="1"/>
  <c r="S202" i="1" s="1"/>
  <c r="Q203" i="1"/>
  <c r="S203" i="1" s="1"/>
  <c r="Q204" i="1"/>
  <c r="S204" i="1" s="1"/>
  <c r="Q205" i="1"/>
  <c r="S205" i="1" s="1"/>
  <c r="Q206" i="1"/>
  <c r="S206" i="1" s="1"/>
  <c r="Q207" i="1"/>
  <c r="S207" i="1" s="1"/>
  <c r="Q208" i="1"/>
  <c r="S208" i="1" s="1"/>
  <c r="Q209" i="1"/>
  <c r="S209" i="1" s="1"/>
  <c r="Q210" i="1"/>
  <c r="S210" i="1" s="1"/>
  <c r="Q211" i="1"/>
  <c r="S211" i="1" s="1"/>
  <c r="Q212" i="1"/>
  <c r="S212" i="1" s="1"/>
  <c r="Q213" i="1"/>
  <c r="S213" i="1" s="1"/>
  <c r="Q214" i="1"/>
  <c r="S214" i="1" s="1"/>
  <c r="Q215" i="1"/>
  <c r="S215" i="1" s="1"/>
  <c r="Q216" i="1"/>
  <c r="S216" i="1" s="1"/>
  <c r="Q217" i="1"/>
  <c r="S217" i="1" s="1"/>
  <c r="Q218" i="1"/>
  <c r="S218" i="1" s="1"/>
  <c r="Q219" i="1"/>
  <c r="S219" i="1" s="1"/>
  <c r="Q220" i="1"/>
  <c r="S220" i="1" s="1"/>
  <c r="Q221" i="1"/>
  <c r="S221" i="1" s="1"/>
  <c r="Q222" i="1"/>
  <c r="S222" i="1" s="1"/>
  <c r="Q223" i="1"/>
  <c r="S223" i="1" s="1"/>
  <c r="Q224" i="1"/>
  <c r="S224" i="1" s="1"/>
  <c r="Q225" i="1"/>
  <c r="S225" i="1" s="1"/>
  <c r="Q226" i="1"/>
  <c r="S226" i="1" s="1"/>
  <c r="Q227" i="1"/>
  <c r="S227" i="1" s="1"/>
  <c r="Q228" i="1"/>
  <c r="S228" i="1" s="1"/>
  <c r="Q229" i="1"/>
  <c r="S229" i="1" s="1"/>
  <c r="Q230" i="1"/>
  <c r="S230" i="1" s="1"/>
  <c r="Q231" i="1"/>
  <c r="S231" i="1" s="1"/>
  <c r="Q232" i="1"/>
  <c r="S232" i="1" s="1"/>
  <c r="Q233" i="1"/>
  <c r="S233" i="1" s="1"/>
  <c r="Q234" i="1"/>
  <c r="S234" i="1" s="1"/>
  <c r="Q235" i="1"/>
  <c r="S235" i="1" s="1"/>
  <c r="Q236" i="1"/>
  <c r="S236" i="1" s="1"/>
  <c r="Q237" i="1"/>
  <c r="S237" i="1" s="1"/>
  <c r="Q238" i="1"/>
  <c r="S238" i="1" s="1"/>
  <c r="Q239" i="1"/>
  <c r="S239" i="1" s="1"/>
  <c r="Q240" i="1"/>
  <c r="S240" i="1" s="1"/>
  <c r="Q241" i="1"/>
  <c r="S241" i="1" s="1"/>
  <c r="Q242" i="1"/>
  <c r="S242" i="1" s="1"/>
  <c r="Q243" i="1"/>
  <c r="S243" i="1" s="1"/>
  <c r="Q244" i="1"/>
  <c r="S244" i="1" s="1"/>
  <c r="Q245" i="1"/>
  <c r="S245" i="1" s="1"/>
  <c r="Q246" i="1"/>
  <c r="S246" i="1" s="1"/>
  <c r="Q247" i="1"/>
  <c r="S247" i="1" s="1"/>
  <c r="Q248" i="1"/>
  <c r="S248" i="1" s="1"/>
  <c r="Q249" i="1"/>
  <c r="S249" i="1" s="1"/>
  <c r="Q250" i="1"/>
  <c r="S250" i="1" s="1"/>
  <c r="Q251" i="1"/>
  <c r="S251" i="1" s="1"/>
  <c r="Q252" i="1"/>
  <c r="S252" i="1" s="1"/>
  <c r="Q253" i="1"/>
  <c r="S253" i="1" s="1"/>
  <c r="Q254" i="1"/>
  <c r="S254" i="1" s="1"/>
  <c r="Q255" i="1"/>
  <c r="S255" i="1" s="1"/>
  <c r="Q256" i="1"/>
  <c r="S256" i="1" s="1"/>
  <c r="Q257" i="1"/>
  <c r="S257" i="1" s="1"/>
  <c r="Q258" i="1"/>
  <c r="S258" i="1" s="1"/>
  <c r="Q259" i="1"/>
  <c r="S259" i="1" s="1"/>
  <c r="Q260" i="1"/>
  <c r="S260" i="1" s="1"/>
  <c r="Q261" i="1"/>
  <c r="S261" i="1" s="1"/>
  <c r="Q262" i="1"/>
  <c r="S262" i="1" s="1"/>
  <c r="Q263" i="1"/>
  <c r="S263" i="1" s="1"/>
  <c r="Q264" i="1"/>
  <c r="S264" i="1" s="1"/>
  <c r="Q265" i="1"/>
  <c r="S265" i="1" s="1"/>
  <c r="Q266" i="1"/>
  <c r="S266" i="1" s="1"/>
  <c r="Q267" i="1"/>
  <c r="S267" i="1" s="1"/>
  <c r="Q268" i="1"/>
  <c r="S268" i="1" s="1"/>
  <c r="Q269" i="1"/>
  <c r="S269" i="1" s="1"/>
  <c r="Q270" i="1"/>
  <c r="S270" i="1" s="1"/>
  <c r="Q271" i="1"/>
  <c r="S271" i="1" s="1"/>
  <c r="Q272" i="1"/>
  <c r="S272" i="1" s="1"/>
  <c r="Q273" i="1"/>
  <c r="S273" i="1" s="1"/>
  <c r="Q274" i="1"/>
  <c r="S274" i="1" s="1"/>
  <c r="Q275" i="1"/>
  <c r="S275" i="1" s="1"/>
  <c r="Q276" i="1"/>
  <c r="S276" i="1" s="1"/>
  <c r="Q277" i="1"/>
  <c r="S277" i="1" s="1"/>
  <c r="Q278" i="1"/>
  <c r="S278" i="1" s="1"/>
  <c r="Q279" i="1"/>
  <c r="S279" i="1" s="1"/>
  <c r="Q280" i="1"/>
  <c r="S280" i="1" s="1"/>
  <c r="Q281" i="1"/>
  <c r="S281" i="1" s="1"/>
  <c r="Q282" i="1"/>
  <c r="S282" i="1" s="1"/>
  <c r="Q283" i="1"/>
  <c r="S283" i="1" s="1"/>
  <c r="Q284" i="1"/>
  <c r="S284" i="1" s="1"/>
  <c r="Q285" i="1"/>
  <c r="S285" i="1" s="1"/>
  <c r="Q286" i="1"/>
  <c r="S286" i="1" s="1"/>
  <c r="Q287" i="1"/>
  <c r="S287" i="1" s="1"/>
  <c r="Q288" i="1"/>
  <c r="S288" i="1" s="1"/>
  <c r="Q289" i="1"/>
  <c r="S289" i="1" s="1"/>
  <c r="Q290" i="1"/>
  <c r="S290" i="1" s="1"/>
  <c r="Q291" i="1"/>
  <c r="S291" i="1" s="1"/>
  <c r="Q292" i="1"/>
  <c r="S292" i="1" s="1"/>
  <c r="Q293" i="1"/>
  <c r="S293" i="1" s="1"/>
  <c r="Q294" i="1"/>
  <c r="S294" i="1" s="1"/>
  <c r="Q295" i="1"/>
  <c r="S295" i="1" s="1"/>
  <c r="Q296" i="1"/>
  <c r="Q297" i="1"/>
  <c r="Q298" i="1"/>
  <c r="Q299" i="1"/>
  <c r="S299" i="1" s="1"/>
  <c r="Q300" i="1"/>
  <c r="S300" i="1" s="1"/>
  <c r="Q301" i="1"/>
  <c r="S301" i="1" s="1"/>
  <c r="Q302" i="1"/>
  <c r="S302" i="1" s="1"/>
  <c r="Q303" i="1"/>
  <c r="S303" i="1" s="1"/>
  <c r="Q304" i="1"/>
  <c r="S304" i="1" s="1"/>
  <c r="Q305" i="1"/>
  <c r="S305" i="1" s="1"/>
  <c r="Q306" i="1"/>
  <c r="S306" i="1" s="1"/>
  <c r="Q307" i="1"/>
  <c r="S307" i="1" s="1"/>
  <c r="Q308" i="1"/>
  <c r="S308" i="1" s="1"/>
  <c r="Q309" i="1"/>
  <c r="S309" i="1" s="1"/>
  <c r="Q310" i="1"/>
  <c r="S310" i="1" s="1"/>
  <c r="Q311" i="1"/>
  <c r="S311" i="1" s="1"/>
  <c r="Q312" i="1"/>
  <c r="S312" i="1" s="1"/>
  <c r="Q313" i="1"/>
  <c r="S313" i="1" s="1"/>
  <c r="Q314" i="1"/>
  <c r="S314" i="1" s="1"/>
  <c r="Q315" i="1"/>
  <c r="S315" i="1" s="1"/>
  <c r="Q316" i="1"/>
  <c r="S316" i="1" s="1"/>
  <c r="Q317" i="1"/>
  <c r="S317" i="1" s="1"/>
  <c r="Q318" i="1"/>
  <c r="S318" i="1" s="1"/>
  <c r="Q319" i="1"/>
  <c r="S319" i="1" s="1"/>
  <c r="Q320" i="1"/>
  <c r="S320" i="1" s="1"/>
  <c r="Q321" i="1"/>
  <c r="S321" i="1" s="1"/>
  <c r="Q322" i="1"/>
  <c r="S322" i="1" s="1"/>
  <c r="Q323" i="1"/>
  <c r="S323" i="1" s="1"/>
  <c r="Q324" i="1"/>
  <c r="S324" i="1" s="1"/>
  <c r="Q325" i="1"/>
  <c r="S325" i="1" s="1"/>
  <c r="Q326" i="1"/>
  <c r="S326" i="1" s="1"/>
  <c r="Q327" i="1"/>
  <c r="S327" i="1" s="1"/>
  <c r="Q328" i="1"/>
  <c r="S328" i="1" s="1"/>
  <c r="Q329" i="1"/>
  <c r="S329" i="1" s="1"/>
  <c r="Q330" i="1"/>
  <c r="S330" i="1" s="1"/>
  <c r="Q331" i="1"/>
  <c r="Q332" i="1"/>
  <c r="S332" i="1" s="1"/>
  <c r="Q333" i="1"/>
  <c r="S333" i="1" s="1"/>
  <c r="Q334" i="1"/>
  <c r="S334" i="1" s="1"/>
  <c r="Q335" i="1"/>
  <c r="S335" i="1" s="1"/>
  <c r="Q336" i="1"/>
  <c r="S336" i="1" s="1"/>
  <c r="Q337" i="1"/>
  <c r="S337" i="1" s="1"/>
  <c r="Q338" i="1"/>
  <c r="Q339" i="1"/>
  <c r="S339" i="1" s="1"/>
  <c r="Q340" i="1"/>
  <c r="Q341" i="1"/>
  <c r="S341" i="1" s="1"/>
  <c r="Q342" i="1"/>
  <c r="S342" i="1" s="1"/>
  <c r="Q343" i="1"/>
  <c r="Q344" i="1"/>
  <c r="S344" i="1" s="1"/>
  <c r="Q345" i="1"/>
  <c r="S345" i="1" s="1"/>
  <c r="Q346" i="1"/>
  <c r="S346" i="1" s="1"/>
  <c r="Q347" i="1"/>
  <c r="S347" i="1" s="1"/>
  <c r="Q348" i="1"/>
  <c r="S348" i="1" s="1"/>
  <c r="Q349" i="1"/>
  <c r="S349" i="1" s="1"/>
  <c r="Q350" i="1"/>
  <c r="S350" i="1" s="1"/>
  <c r="Q351" i="1"/>
  <c r="S351" i="1" s="1"/>
  <c r="Q352" i="1"/>
  <c r="S352" i="1" s="1"/>
  <c r="Q353" i="1"/>
  <c r="S353" i="1" s="1"/>
  <c r="Q354" i="1"/>
  <c r="S354" i="1" s="1"/>
  <c r="Q355" i="1"/>
  <c r="S355" i="1" s="1"/>
  <c r="Q356" i="1"/>
  <c r="S356" i="1" s="1"/>
  <c r="Q357" i="1"/>
  <c r="S357" i="1" s="1"/>
  <c r="Q358" i="1"/>
  <c r="S358" i="1" s="1"/>
  <c r="Q359" i="1"/>
  <c r="S359" i="1" s="1"/>
  <c r="Q360" i="1"/>
  <c r="S360" i="1" s="1"/>
  <c r="Q361" i="1"/>
  <c r="S361" i="1" s="1"/>
  <c r="Q362" i="1"/>
  <c r="S362" i="1" s="1"/>
  <c r="Q363" i="1"/>
  <c r="S363" i="1" s="1"/>
  <c r="Q364" i="1"/>
  <c r="S364" i="1" s="1"/>
  <c r="Q365" i="1"/>
  <c r="S365" i="1" s="1"/>
  <c r="Q366" i="1"/>
  <c r="S366" i="1" s="1"/>
  <c r="Q367" i="1"/>
  <c r="S367" i="1" s="1"/>
  <c r="Q368" i="1"/>
  <c r="S368" i="1" s="1"/>
  <c r="Q369" i="1"/>
  <c r="S369" i="1" s="1"/>
  <c r="Q370" i="1"/>
  <c r="S370" i="1" s="1"/>
  <c r="Q371" i="1"/>
  <c r="S371" i="1" s="1"/>
  <c r="Q372" i="1"/>
  <c r="S372" i="1" s="1"/>
  <c r="Q373" i="1"/>
  <c r="S373" i="1" s="1"/>
  <c r="Q374" i="1"/>
  <c r="S374" i="1" s="1"/>
  <c r="Q375" i="1"/>
  <c r="S375" i="1" s="1"/>
  <c r="Q376" i="1"/>
  <c r="S376" i="1" s="1"/>
  <c r="Q377" i="1"/>
  <c r="S377" i="1" s="1"/>
  <c r="Q378" i="1"/>
  <c r="S378" i="1" s="1"/>
  <c r="Q379" i="1"/>
  <c r="S379" i="1" s="1"/>
  <c r="Q380" i="1"/>
  <c r="S380" i="1" s="1"/>
  <c r="Q381" i="1"/>
  <c r="S381" i="1" s="1"/>
  <c r="Q382" i="1"/>
  <c r="S382" i="1" s="1"/>
  <c r="Q383" i="1"/>
  <c r="S383" i="1" s="1"/>
  <c r="Q384" i="1"/>
  <c r="S384" i="1" s="1"/>
  <c r="Q385" i="1"/>
  <c r="S385" i="1" s="1"/>
  <c r="Q386" i="1"/>
  <c r="S386" i="1" s="1"/>
  <c r="Q387" i="1"/>
  <c r="S387" i="1" s="1"/>
  <c r="Q388" i="1"/>
  <c r="S388" i="1" s="1"/>
  <c r="Q389" i="1"/>
  <c r="S389" i="1" s="1"/>
  <c r="Q390" i="1"/>
  <c r="S390" i="1" s="1"/>
  <c r="Q391" i="1"/>
  <c r="S391" i="1" s="1"/>
  <c r="Q392" i="1"/>
  <c r="S392" i="1" s="1"/>
  <c r="Q393" i="1"/>
  <c r="S393" i="1" s="1"/>
  <c r="Q394" i="1"/>
  <c r="S394" i="1" s="1"/>
  <c r="Q395" i="1"/>
  <c r="S395" i="1" s="1"/>
  <c r="Q396" i="1"/>
  <c r="S396" i="1" s="1"/>
  <c r="Q397" i="1"/>
  <c r="S397" i="1" s="1"/>
  <c r="Q398" i="1"/>
  <c r="S398" i="1" s="1"/>
  <c r="Q399" i="1"/>
  <c r="S399" i="1" s="1"/>
  <c r="Q400" i="1"/>
  <c r="S400" i="1" s="1"/>
  <c r="Q401" i="1"/>
  <c r="S401" i="1" s="1"/>
  <c r="Q402" i="1"/>
  <c r="S402" i="1" s="1"/>
  <c r="Q403" i="1"/>
  <c r="S403" i="1" s="1"/>
  <c r="Q404" i="1"/>
  <c r="S404" i="1" s="1"/>
  <c r="Q405" i="1"/>
  <c r="S405" i="1" s="1"/>
  <c r="Q406" i="1"/>
  <c r="S406" i="1" s="1"/>
  <c r="Q407" i="1"/>
  <c r="S407" i="1" s="1"/>
  <c r="Q408" i="1"/>
  <c r="S408" i="1" s="1"/>
  <c r="Q409" i="1"/>
  <c r="S409" i="1" s="1"/>
  <c r="Q410" i="1"/>
  <c r="S410" i="1" s="1"/>
  <c r="Q411" i="1"/>
  <c r="S411" i="1" s="1"/>
  <c r="Q412" i="1"/>
  <c r="S412" i="1" s="1"/>
  <c r="Q413" i="1"/>
  <c r="S413" i="1" s="1"/>
  <c r="Q414" i="1"/>
  <c r="S414" i="1" s="1"/>
  <c r="Q415" i="1"/>
  <c r="S415" i="1" s="1"/>
  <c r="Q416" i="1"/>
  <c r="S416" i="1" s="1"/>
  <c r="Q417" i="1"/>
  <c r="S417" i="1" s="1"/>
  <c r="Q418" i="1"/>
  <c r="S418" i="1" s="1"/>
  <c r="Q419" i="1"/>
  <c r="S419" i="1" s="1"/>
  <c r="Q420" i="1"/>
  <c r="S420" i="1" s="1"/>
  <c r="Q421" i="1"/>
  <c r="S421" i="1" s="1"/>
  <c r="Q422" i="1"/>
  <c r="S422" i="1" s="1"/>
  <c r="Q423" i="1"/>
  <c r="S423" i="1" s="1"/>
  <c r="Q424" i="1"/>
  <c r="S424" i="1" s="1"/>
  <c r="Q425" i="1"/>
  <c r="S425" i="1" s="1"/>
  <c r="Q426" i="1"/>
  <c r="S426" i="1" s="1"/>
  <c r="Q427" i="1"/>
  <c r="Q428" i="1"/>
  <c r="S428" i="1" s="1"/>
  <c r="Q429" i="1"/>
  <c r="S429" i="1" s="1"/>
  <c r="Q430" i="1"/>
  <c r="S430" i="1" s="1"/>
  <c r="Q431" i="1"/>
  <c r="S431" i="1" s="1"/>
  <c r="Q432" i="1"/>
  <c r="S432" i="1" s="1"/>
  <c r="Q433" i="1"/>
  <c r="S433" i="1" s="1"/>
  <c r="Q434" i="1"/>
  <c r="S434" i="1" s="1"/>
  <c r="Q435" i="1"/>
  <c r="S435" i="1" s="1"/>
  <c r="Q436" i="1"/>
  <c r="S436" i="1" s="1"/>
  <c r="Q437" i="1"/>
  <c r="S437" i="1" s="1"/>
  <c r="Q438" i="1"/>
  <c r="S438" i="1" s="1"/>
  <c r="Q439" i="1"/>
  <c r="S439" i="1" s="1"/>
  <c r="Q440" i="1"/>
  <c r="S440" i="1" s="1"/>
  <c r="Q441" i="1"/>
  <c r="S441" i="1" s="1"/>
  <c r="Q442" i="1"/>
  <c r="S442" i="1" s="1"/>
  <c r="Q443" i="1"/>
  <c r="S443" i="1" s="1"/>
  <c r="Q444" i="1"/>
  <c r="S444" i="1" s="1"/>
  <c r="Q445" i="1"/>
  <c r="S445" i="1" s="1"/>
  <c r="Q446" i="1"/>
  <c r="S446" i="1" s="1"/>
  <c r="Q447" i="1"/>
  <c r="S447" i="1" s="1"/>
  <c r="Q448" i="1"/>
  <c r="S448" i="1" s="1"/>
  <c r="Q449" i="1"/>
  <c r="S449" i="1" s="1"/>
  <c r="Q450" i="1"/>
  <c r="S450" i="1" s="1"/>
  <c r="Q451" i="1"/>
  <c r="S451" i="1" s="1"/>
  <c r="Q452" i="1"/>
  <c r="S452" i="1" s="1"/>
  <c r="Q453" i="1"/>
  <c r="S453" i="1" s="1"/>
  <c r="Q454" i="1"/>
  <c r="S454" i="1" s="1"/>
  <c r="Q455" i="1"/>
  <c r="S455" i="1" s="1"/>
  <c r="Q456" i="1"/>
  <c r="S456" i="1" s="1"/>
  <c r="Q457" i="1"/>
  <c r="S457" i="1" s="1"/>
  <c r="Q458" i="1"/>
  <c r="S458" i="1" s="1"/>
  <c r="Q459" i="1"/>
  <c r="S459" i="1" s="1"/>
  <c r="Q460" i="1"/>
  <c r="S460" i="1" s="1"/>
  <c r="Q461" i="1"/>
  <c r="S461" i="1" s="1"/>
  <c r="Q462" i="1"/>
  <c r="S462" i="1" s="1"/>
  <c r="Q463" i="1"/>
  <c r="S463" i="1" s="1"/>
  <c r="Q464" i="1"/>
  <c r="S464" i="1" s="1"/>
  <c r="Q465" i="1"/>
  <c r="S465" i="1" s="1"/>
  <c r="Q466" i="1"/>
  <c r="S466" i="1" s="1"/>
  <c r="Q467" i="1"/>
  <c r="S467" i="1" s="1"/>
  <c r="Q468" i="1"/>
  <c r="S468" i="1" s="1"/>
  <c r="Q469" i="1"/>
  <c r="S469" i="1" s="1"/>
  <c r="Q470" i="1"/>
  <c r="S470" i="1" s="1"/>
  <c r="Q471" i="1"/>
  <c r="S471" i="1" s="1"/>
  <c r="Q472" i="1"/>
  <c r="S472" i="1" s="1"/>
  <c r="Q473" i="1"/>
  <c r="S473" i="1" s="1"/>
  <c r="Q474" i="1"/>
  <c r="S474" i="1" s="1"/>
  <c r="Q475" i="1"/>
  <c r="S475" i="1" s="1"/>
  <c r="Q476" i="1"/>
  <c r="S476" i="1" s="1"/>
  <c r="Q477" i="1"/>
  <c r="S477" i="1" s="1"/>
  <c r="Q478" i="1"/>
  <c r="S478" i="1" s="1"/>
  <c r="Q479" i="1"/>
  <c r="S479" i="1" s="1"/>
  <c r="Q480" i="1"/>
  <c r="S480" i="1" s="1"/>
  <c r="Q481" i="1"/>
  <c r="S481" i="1" s="1"/>
  <c r="Q482" i="1"/>
  <c r="S482" i="1" s="1"/>
  <c r="Q483" i="1"/>
  <c r="S483" i="1" s="1"/>
  <c r="Q484" i="1"/>
  <c r="S484" i="1" s="1"/>
  <c r="Q485" i="1"/>
  <c r="S485" i="1" s="1"/>
  <c r="Q486" i="1"/>
  <c r="S486" i="1" s="1"/>
  <c r="Q487" i="1"/>
  <c r="S487" i="1" s="1"/>
  <c r="Q488" i="1"/>
  <c r="S488" i="1" s="1"/>
  <c r="Q489" i="1"/>
  <c r="S489" i="1" s="1"/>
  <c r="Q490" i="1"/>
  <c r="S490" i="1" s="1"/>
  <c r="Q491" i="1"/>
  <c r="S491" i="1" s="1"/>
  <c r="Q492" i="1"/>
  <c r="S492" i="1" s="1"/>
  <c r="Q493" i="1"/>
  <c r="S493" i="1" s="1"/>
  <c r="Q494" i="1"/>
  <c r="S494" i="1" s="1"/>
  <c r="Q495" i="1"/>
  <c r="S495" i="1" s="1"/>
  <c r="Q496" i="1"/>
  <c r="S496" i="1" s="1"/>
  <c r="Q497" i="1"/>
  <c r="S497" i="1" s="1"/>
  <c r="Q498" i="1"/>
  <c r="S498" i="1" s="1"/>
  <c r="Q499" i="1"/>
  <c r="S499" i="1" s="1"/>
  <c r="Q500" i="1"/>
  <c r="S500" i="1" s="1"/>
  <c r="Q501" i="1"/>
  <c r="S501" i="1" s="1"/>
  <c r="Q502" i="1"/>
  <c r="S502" i="1" s="1"/>
  <c r="Q503" i="1"/>
  <c r="S503" i="1" s="1"/>
  <c r="Q504" i="1"/>
  <c r="S504" i="1" s="1"/>
  <c r="Q505" i="1"/>
  <c r="S505" i="1" s="1"/>
  <c r="Q506" i="1"/>
  <c r="S506" i="1" s="1"/>
  <c r="Q507" i="1"/>
  <c r="S507" i="1" s="1"/>
  <c r="Q508" i="1"/>
  <c r="S508" i="1" s="1"/>
  <c r="Q509" i="1"/>
  <c r="S509" i="1" s="1"/>
  <c r="Q510" i="1"/>
  <c r="S510" i="1" s="1"/>
  <c r="Q511" i="1"/>
  <c r="S511" i="1" s="1"/>
  <c r="Q512" i="1"/>
  <c r="S512" i="1" s="1"/>
  <c r="Q513" i="1"/>
  <c r="S513" i="1" s="1"/>
  <c r="Q514" i="1"/>
  <c r="S514" i="1" s="1"/>
  <c r="Q515" i="1"/>
  <c r="S515" i="1" s="1"/>
  <c r="Q516" i="1"/>
  <c r="S516" i="1" s="1"/>
  <c r="Q517" i="1"/>
  <c r="S517" i="1" s="1"/>
  <c r="Q518" i="1"/>
  <c r="S518" i="1" s="1"/>
  <c r="Q519" i="1"/>
  <c r="S519" i="1" s="1"/>
  <c r="Q520" i="1"/>
  <c r="S520" i="1" s="1"/>
  <c r="Q521" i="1"/>
  <c r="S521" i="1" s="1"/>
  <c r="Q522" i="1"/>
  <c r="S522" i="1" s="1"/>
  <c r="Q523" i="1"/>
  <c r="S523" i="1" s="1"/>
  <c r="Q524" i="1"/>
  <c r="S524" i="1" s="1"/>
  <c r="Q525" i="1"/>
  <c r="S525" i="1" s="1"/>
  <c r="Q526" i="1"/>
  <c r="S526" i="1" s="1"/>
  <c r="Q527" i="1"/>
  <c r="S527" i="1" s="1"/>
  <c r="Q528" i="1"/>
  <c r="S528" i="1" s="1"/>
  <c r="Q529" i="1"/>
  <c r="S529" i="1" s="1"/>
  <c r="Q530" i="1"/>
  <c r="S530" i="1" s="1"/>
  <c r="Q531" i="1"/>
  <c r="Q532" i="1"/>
  <c r="S532" i="1" s="1"/>
  <c r="Q533" i="1"/>
  <c r="S533" i="1" s="1"/>
  <c r="Q534" i="1"/>
  <c r="S534" i="1" s="1"/>
  <c r="Q535" i="1"/>
  <c r="S535" i="1" s="1"/>
  <c r="Q536" i="1"/>
  <c r="S536" i="1" s="1"/>
  <c r="Q537" i="1"/>
  <c r="S537" i="1" s="1"/>
  <c r="Q538" i="1"/>
  <c r="S538" i="1" s="1"/>
  <c r="Q539" i="1"/>
  <c r="S539" i="1" s="1"/>
  <c r="Q540" i="1"/>
  <c r="S540" i="1" s="1"/>
  <c r="Q541" i="1"/>
  <c r="S541" i="1" s="1"/>
  <c r="Q542" i="1"/>
  <c r="S542" i="1" s="1"/>
  <c r="Q543" i="1"/>
  <c r="S543" i="1" s="1"/>
  <c r="Q544" i="1"/>
  <c r="S544" i="1" s="1"/>
  <c r="Q545" i="1"/>
  <c r="S545" i="1" s="1"/>
  <c r="Q546" i="1"/>
  <c r="S546" i="1" s="1"/>
  <c r="Q547" i="1"/>
  <c r="S547" i="1" s="1"/>
  <c r="Q548" i="1"/>
  <c r="S548" i="1" s="1"/>
  <c r="Q549" i="1"/>
  <c r="S549" i="1" s="1"/>
  <c r="Q550" i="1"/>
  <c r="S550" i="1" s="1"/>
  <c r="Q551" i="1"/>
  <c r="S551" i="1" s="1"/>
  <c r="Q552" i="1"/>
  <c r="S552" i="1" s="1"/>
  <c r="Q553" i="1"/>
  <c r="S553" i="1" s="1"/>
  <c r="Q554" i="1"/>
  <c r="S554" i="1" s="1"/>
  <c r="Q555" i="1"/>
  <c r="Q556" i="1"/>
  <c r="S556" i="1" s="1"/>
  <c r="Q557" i="1"/>
  <c r="S557" i="1" s="1"/>
  <c r="Q558" i="1"/>
  <c r="S558" i="1" s="1"/>
  <c r="Q559" i="1"/>
  <c r="S559" i="1" s="1"/>
  <c r="Q560" i="1"/>
  <c r="S560" i="1" s="1"/>
  <c r="Q561" i="1"/>
  <c r="S561" i="1" s="1"/>
  <c r="Q562" i="1"/>
  <c r="S562" i="1" s="1"/>
  <c r="Q563" i="1"/>
  <c r="S563" i="1" s="1"/>
  <c r="Q564" i="1"/>
  <c r="S564" i="1" s="1"/>
  <c r="Q565" i="1"/>
  <c r="S565" i="1" s="1"/>
  <c r="Q566" i="1"/>
  <c r="S566" i="1" s="1"/>
  <c r="Q567" i="1"/>
  <c r="S567" i="1" s="1"/>
  <c r="Q568" i="1"/>
  <c r="S568" i="1" s="1"/>
  <c r="Q569" i="1"/>
  <c r="S569" i="1" s="1"/>
  <c r="Q570" i="1"/>
  <c r="S570" i="1" s="1"/>
  <c r="Q571" i="1"/>
  <c r="S571" i="1" s="1"/>
  <c r="Q572" i="1"/>
  <c r="S572" i="1" s="1"/>
  <c r="V572" i="1" s="1"/>
  <c r="AW572" i="1" s="1"/>
  <c r="Q573" i="1"/>
  <c r="S573" i="1" s="1"/>
  <c r="Q574" i="1"/>
  <c r="S574" i="1" s="1"/>
  <c r="Q575" i="1"/>
  <c r="S575" i="1" s="1"/>
  <c r="Q576" i="1"/>
  <c r="S576" i="1" s="1"/>
  <c r="Q577" i="1"/>
  <c r="S577" i="1" s="1"/>
  <c r="Q578" i="1"/>
  <c r="S578" i="1" s="1"/>
  <c r="Q579" i="1"/>
  <c r="S579" i="1" s="1"/>
  <c r="Q580" i="1"/>
  <c r="S580" i="1" s="1"/>
  <c r="Q581" i="1"/>
  <c r="S581" i="1" s="1"/>
  <c r="Q582" i="1"/>
  <c r="S582" i="1" s="1"/>
  <c r="Q583" i="1"/>
  <c r="S583" i="1" s="1"/>
  <c r="Q584" i="1"/>
  <c r="S584" i="1" s="1"/>
  <c r="Q585" i="1"/>
  <c r="S585" i="1" s="1"/>
  <c r="Q586" i="1"/>
  <c r="S586" i="1" s="1"/>
  <c r="Q587" i="1"/>
  <c r="S587" i="1" s="1"/>
  <c r="Q588" i="1"/>
  <c r="S588" i="1" s="1"/>
  <c r="Q589" i="1"/>
  <c r="S589" i="1" s="1"/>
  <c r="Q590" i="1"/>
  <c r="S590" i="1" s="1"/>
  <c r="Q591" i="1"/>
  <c r="S591" i="1" s="1"/>
  <c r="Q592" i="1"/>
  <c r="S592" i="1" s="1"/>
  <c r="Q593" i="1"/>
  <c r="S593" i="1" s="1"/>
  <c r="Q594" i="1"/>
  <c r="S594" i="1" s="1"/>
  <c r="Q595" i="1"/>
  <c r="S595" i="1" s="1"/>
  <c r="Q596" i="1"/>
  <c r="S596" i="1" s="1"/>
  <c r="Q597" i="1"/>
  <c r="S597" i="1" s="1"/>
  <c r="Q598" i="1"/>
  <c r="S598" i="1" s="1"/>
  <c r="Q599" i="1"/>
  <c r="S599" i="1" s="1"/>
  <c r="Q600" i="1"/>
  <c r="S600" i="1" s="1"/>
  <c r="Q601" i="1"/>
  <c r="S601" i="1" s="1"/>
  <c r="Q602" i="1"/>
  <c r="S602" i="1" s="1"/>
  <c r="Q603" i="1"/>
  <c r="S603" i="1" s="1"/>
  <c r="Q604" i="1"/>
  <c r="S604" i="1" s="1"/>
  <c r="Q605" i="1"/>
  <c r="S605" i="1" s="1"/>
  <c r="Q606" i="1"/>
  <c r="S606" i="1" s="1"/>
  <c r="Q607" i="1"/>
  <c r="S607" i="1" s="1"/>
  <c r="Q608" i="1"/>
  <c r="S608" i="1" s="1"/>
  <c r="Q609" i="1"/>
  <c r="S609" i="1" s="1"/>
  <c r="Q610" i="1"/>
  <c r="S610" i="1" s="1"/>
  <c r="Q611" i="1"/>
  <c r="S611" i="1" s="1"/>
  <c r="Q612" i="1"/>
  <c r="S612" i="1" s="1"/>
  <c r="Q613" i="1"/>
  <c r="S613" i="1" s="1"/>
  <c r="Q614" i="1"/>
  <c r="S614" i="1" s="1"/>
  <c r="Q615" i="1"/>
  <c r="S615" i="1" s="1"/>
  <c r="Q616" i="1"/>
  <c r="S616" i="1" s="1"/>
  <c r="Q617" i="1"/>
  <c r="S617" i="1" s="1"/>
  <c r="Q618" i="1"/>
  <c r="S618" i="1" s="1"/>
  <c r="Q619" i="1"/>
  <c r="S619" i="1" s="1"/>
  <c r="Q620" i="1"/>
  <c r="S620" i="1" s="1"/>
  <c r="Q621" i="1"/>
  <c r="S621" i="1" s="1"/>
  <c r="Q622" i="1"/>
  <c r="S622" i="1" s="1"/>
  <c r="Q623" i="1"/>
  <c r="S623" i="1" s="1"/>
  <c r="Q624" i="1"/>
  <c r="S624" i="1" s="1"/>
  <c r="Q625" i="1"/>
  <c r="S625" i="1" s="1"/>
  <c r="Q626" i="1"/>
  <c r="S626" i="1" s="1"/>
  <c r="Q627" i="1"/>
  <c r="S627" i="1" s="1"/>
  <c r="Q628" i="1"/>
  <c r="S628" i="1" s="1"/>
  <c r="Q629" i="1"/>
  <c r="S629" i="1" s="1"/>
  <c r="Q630" i="1"/>
  <c r="Q631" i="1"/>
  <c r="Q632" i="1"/>
  <c r="Q633" i="1"/>
  <c r="Q634" i="1"/>
  <c r="S634" i="1" s="1"/>
  <c r="Q635" i="1"/>
  <c r="S635" i="1" s="1"/>
  <c r="Q636" i="1"/>
  <c r="S636" i="1" s="1"/>
  <c r="Q637" i="1"/>
  <c r="S637" i="1" s="1"/>
  <c r="Q638" i="1"/>
  <c r="Q639" i="1"/>
  <c r="S639" i="1" s="1"/>
  <c r="Q640" i="1"/>
  <c r="S640" i="1" s="1"/>
  <c r="Q641" i="1"/>
  <c r="S641" i="1" s="1"/>
  <c r="Q642" i="1"/>
  <c r="S642" i="1" s="1"/>
  <c r="Q643" i="1"/>
  <c r="S643" i="1" s="1"/>
  <c r="Q644" i="1"/>
  <c r="S644" i="1" s="1"/>
  <c r="V644" i="1" s="1"/>
  <c r="BQ644" i="1" s="1"/>
  <c r="Q645" i="1"/>
  <c r="S645" i="1" s="1"/>
  <c r="Q646" i="1"/>
  <c r="S646" i="1" s="1"/>
  <c r="Q647" i="1"/>
  <c r="S647" i="1" s="1"/>
  <c r="Q648" i="1"/>
  <c r="S648" i="1" s="1"/>
  <c r="Q649" i="1"/>
  <c r="S649" i="1" s="1"/>
  <c r="Q650" i="1"/>
  <c r="S650" i="1" s="1"/>
  <c r="Q651" i="1"/>
  <c r="S651" i="1" s="1"/>
  <c r="Q652" i="1"/>
  <c r="S652" i="1" s="1"/>
  <c r="Q653" i="1"/>
  <c r="S653" i="1" s="1"/>
  <c r="Q654" i="1"/>
  <c r="S654" i="1" s="1"/>
  <c r="Q655" i="1"/>
  <c r="S655" i="1" s="1"/>
  <c r="Q656" i="1"/>
  <c r="S656" i="1" s="1"/>
  <c r="Q657" i="1"/>
  <c r="S657" i="1" s="1"/>
  <c r="Q658" i="1"/>
  <c r="S658" i="1" s="1"/>
  <c r="Q659" i="1"/>
  <c r="S659" i="1" s="1"/>
  <c r="Q660" i="1"/>
  <c r="S660" i="1" s="1"/>
  <c r="Q661" i="1"/>
  <c r="S661" i="1" s="1"/>
  <c r="Q662" i="1"/>
  <c r="S662" i="1" s="1"/>
  <c r="Q663" i="1"/>
  <c r="S663" i="1" s="1"/>
  <c r="Q664" i="1"/>
  <c r="S664" i="1" s="1"/>
  <c r="Q665" i="1"/>
  <c r="S665" i="1" s="1"/>
  <c r="Q666" i="1"/>
  <c r="S666" i="1" s="1"/>
  <c r="Q667" i="1"/>
  <c r="S667" i="1" s="1"/>
  <c r="Q668" i="1"/>
  <c r="S668" i="1" s="1"/>
  <c r="Q669" i="1"/>
  <c r="S669" i="1" s="1"/>
  <c r="Q670" i="1"/>
  <c r="S670" i="1" s="1"/>
  <c r="Q671" i="1"/>
  <c r="S671" i="1" s="1"/>
  <c r="Q672" i="1"/>
  <c r="S672" i="1" s="1"/>
  <c r="Q673" i="1"/>
  <c r="S673" i="1" s="1"/>
  <c r="Q674" i="1"/>
  <c r="S674" i="1" s="1"/>
  <c r="Q675" i="1"/>
  <c r="S675" i="1" s="1"/>
  <c r="Q676" i="1"/>
  <c r="S676" i="1" s="1"/>
  <c r="Q677" i="1"/>
  <c r="S677" i="1" s="1"/>
  <c r="Q678" i="1"/>
  <c r="S678" i="1" s="1"/>
  <c r="Q679" i="1"/>
  <c r="S679" i="1" s="1"/>
  <c r="Q680" i="1"/>
  <c r="S680" i="1" s="1"/>
  <c r="Q681" i="1"/>
  <c r="S681" i="1" s="1"/>
  <c r="Q682" i="1"/>
  <c r="S682" i="1" s="1"/>
  <c r="Q683" i="1"/>
  <c r="S683" i="1" s="1"/>
  <c r="Q684" i="1"/>
  <c r="S684" i="1" s="1"/>
  <c r="Q685" i="1"/>
  <c r="S685" i="1" s="1"/>
  <c r="Q686" i="1"/>
  <c r="S686" i="1" s="1"/>
  <c r="Q687" i="1"/>
  <c r="S687" i="1" s="1"/>
  <c r="Q688" i="1"/>
  <c r="S688" i="1" s="1"/>
  <c r="Q689" i="1"/>
  <c r="S689" i="1" s="1"/>
  <c r="Q690" i="1"/>
  <c r="S690" i="1" s="1"/>
  <c r="Q691" i="1"/>
  <c r="S691" i="1" s="1"/>
  <c r="Q692" i="1"/>
  <c r="S692" i="1" s="1"/>
  <c r="Q693" i="1"/>
  <c r="S693" i="1" s="1"/>
  <c r="Q694" i="1"/>
  <c r="S694" i="1" s="1"/>
  <c r="Q695" i="1"/>
  <c r="S695" i="1" s="1"/>
  <c r="Q696" i="1"/>
  <c r="S696" i="1" s="1"/>
  <c r="Q697" i="1"/>
  <c r="S697" i="1" s="1"/>
  <c r="Q698" i="1"/>
  <c r="S698" i="1" s="1"/>
  <c r="Q699" i="1"/>
  <c r="S699" i="1" s="1"/>
  <c r="Q700" i="1"/>
  <c r="S700" i="1" s="1"/>
  <c r="Q701" i="1"/>
  <c r="S701" i="1" s="1"/>
  <c r="Q702" i="1"/>
  <c r="S702" i="1" s="1"/>
  <c r="Q703" i="1"/>
  <c r="S703" i="1" s="1"/>
  <c r="Q704" i="1"/>
  <c r="S704" i="1" s="1"/>
  <c r="Q705" i="1"/>
  <c r="S705" i="1" s="1"/>
  <c r="Q706" i="1"/>
  <c r="S706" i="1" s="1"/>
  <c r="Q707" i="1"/>
  <c r="S707" i="1" s="1"/>
  <c r="Q708" i="1"/>
  <c r="S708" i="1" s="1"/>
  <c r="Q709" i="1"/>
  <c r="S709" i="1" s="1"/>
  <c r="Q710" i="1"/>
  <c r="S710" i="1" s="1"/>
  <c r="Q711" i="1"/>
  <c r="S711" i="1" s="1"/>
  <c r="Q712" i="1"/>
  <c r="S712" i="1" s="1"/>
  <c r="Q713" i="1"/>
  <c r="S713" i="1" s="1"/>
  <c r="Q714" i="1"/>
  <c r="S714" i="1" s="1"/>
  <c r="Q715" i="1"/>
  <c r="S715" i="1" s="1"/>
  <c r="Q716" i="1"/>
  <c r="S716" i="1" s="1"/>
  <c r="Q717" i="1"/>
  <c r="S717" i="1" s="1"/>
  <c r="Q718" i="1"/>
  <c r="S718" i="1" s="1"/>
  <c r="Q719" i="1"/>
  <c r="S719" i="1" s="1"/>
  <c r="Q720" i="1"/>
  <c r="S720" i="1" s="1"/>
  <c r="Q721" i="1"/>
  <c r="S721" i="1" s="1"/>
  <c r="Q722" i="1"/>
  <c r="S722" i="1" s="1"/>
  <c r="Q723" i="1"/>
  <c r="S723" i="1" s="1"/>
  <c r="Q724" i="1"/>
  <c r="S724" i="1" s="1"/>
  <c r="Q725" i="1"/>
  <c r="S725" i="1" s="1"/>
  <c r="Q726" i="1"/>
  <c r="S726" i="1" s="1"/>
  <c r="Q727" i="1"/>
  <c r="S727" i="1" s="1"/>
  <c r="Q728" i="1"/>
  <c r="S728" i="1" s="1"/>
  <c r="Q729" i="1"/>
  <c r="S729" i="1" s="1"/>
  <c r="Q730" i="1"/>
  <c r="S730" i="1" s="1"/>
  <c r="Q731" i="1"/>
  <c r="S731" i="1" s="1"/>
  <c r="Q732" i="1"/>
  <c r="S732" i="1" s="1"/>
  <c r="Q733" i="1"/>
  <c r="S733" i="1" s="1"/>
  <c r="Q734" i="1"/>
  <c r="S734" i="1" s="1"/>
  <c r="Q735" i="1"/>
  <c r="S735" i="1" s="1"/>
  <c r="Q736" i="1"/>
  <c r="S736" i="1" s="1"/>
  <c r="Q737" i="1"/>
  <c r="S737" i="1" s="1"/>
  <c r="Q738" i="1"/>
  <c r="S738" i="1" s="1"/>
  <c r="Q739" i="1"/>
  <c r="S739" i="1" s="1"/>
  <c r="Q740" i="1"/>
  <c r="S740" i="1" s="1"/>
  <c r="Q741" i="1"/>
  <c r="S741" i="1" s="1"/>
  <c r="Q742" i="1"/>
  <c r="S742" i="1" s="1"/>
  <c r="Q743" i="1"/>
  <c r="S743" i="1" s="1"/>
  <c r="Q744" i="1"/>
  <c r="S744" i="1" s="1"/>
  <c r="Q745" i="1"/>
  <c r="S745" i="1" s="1"/>
  <c r="Q746" i="1"/>
  <c r="S746" i="1" s="1"/>
  <c r="Q747" i="1"/>
  <c r="S747" i="1" s="1"/>
  <c r="Q748" i="1"/>
  <c r="S748" i="1" s="1"/>
  <c r="Q749" i="1"/>
  <c r="S749" i="1" s="1"/>
  <c r="Q750" i="1"/>
  <c r="S750" i="1" s="1"/>
  <c r="Q751" i="1"/>
  <c r="S751" i="1" s="1"/>
  <c r="Q752" i="1"/>
  <c r="S752" i="1" s="1"/>
  <c r="Q753" i="1"/>
  <c r="S753" i="1" s="1"/>
  <c r="Q754" i="1"/>
  <c r="S754" i="1" s="1"/>
  <c r="Q755" i="1"/>
  <c r="S755" i="1" s="1"/>
  <c r="Q756" i="1"/>
  <c r="S756" i="1" s="1"/>
  <c r="Q757" i="1"/>
  <c r="S757" i="1" s="1"/>
  <c r="Q758" i="1"/>
  <c r="S758" i="1" s="1"/>
  <c r="Q759" i="1"/>
  <c r="S759" i="1" s="1"/>
  <c r="Q760" i="1"/>
  <c r="S760" i="1" s="1"/>
  <c r="Q761" i="1"/>
  <c r="S761" i="1" s="1"/>
  <c r="Q762" i="1"/>
  <c r="S762" i="1" s="1"/>
  <c r="Q763" i="1"/>
  <c r="S763" i="1" s="1"/>
  <c r="Q764" i="1"/>
  <c r="S764" i="1" s="1"/>
  <c r="Q765" i="1"/>
  <c r="S765" i="1" s="1"/>
  <c r="Q766" i="1"/>
  <c r="S766" i="1" s="1"/>
  <c r="Q767" i="1"/>
  <c r="S767" i="1" s="1"/>
  <c r="Q768" i="1"/>
  <c r="S768" i="1" s="1"/>
  <c r="Q769" i="1"/>
  <c r="S769" i="1" s="1"/>
  <c r="Q770" i="1"/>
  <c r="S770" i="1" s="1"/>
  <c r="Q771" i="1"/>
  <c r="S771" i="1" s="1"/>
  <c r="Q772" i="1"/>
  <c r="S772" i="1" s="1"/>
  <c r="Q773" i="1"/>
  <c r="S773" i="1" s="1"/>
  <c r="Q774" i="1"/>
  <c r="S774" i="1" s="1"/>
  <c r="Q775" i="1"/>
  <c r="S775" i="1" s="1"/>
  <c r="Q776" i="1"/>
  <c r="S776" i="1" s="1"/>
  <c r="Q777" i="1"/>
  <c r="S777" i="1" s="1"/>
  <c r="Q778" i="1"/>
  <c r="S778" i="1" s="1"/>
  <c r="Q779" i="1"/>
  <c r="S779" i="1" s="1"/>
  <c r="Q780" i="1"/>
  <c r="S780" i="1" s="1"/>
  <c r="Q781" i="1"/>
  <c r="S781" i="1" s="1"/>
  <c r="Q782" i="1"/>
  <c r="S782" i="1" s="1"/>
  <c r="Q783" i="1"/>
  <c r="S783" i="1" s="1"/>
  <c r="Q784" i="1"/>
  <c r="S784" i="1" s="1"/>
  <c r="Q785" i="1"/>
  <c r="S785" i="1" s="1"/>
  <c r="Q786" i="1"/>
  <c r="S786" i="1" s="1"/>
  <c r="Q787" i="1"/>
  <c r="S787" i="1" s="1"/>
  <c r="Q788" i="1"/>
  <c r="S788" i="1" s="1"/>
  <c r="Q789" i="1"/>
  <c r="S789" i="1" s="1"/>
  <c r="Q790" i="1"/>
  <c r="S790" i="1" s="1"/>
  <c r="Q791" i="1"/>
  <c r="S791" i="1" s="1"/>
  <c r="Q792" i="1"/>
  <c r="S792" i="1" s="1"/>
  <c r="Q793" i="1"/>
  <c r="S793" i="1" s="1"/>
  <c r="Q794" i="1"/>
  <c r="S794" i="1" s="1"/>
  <c r="Q795" i="1"/>
  <c r="S795" i="1" s="1"/>
  <c r="Q796" i="1"/>
  <c r="S796" i="1" s="1"/>
  <c r="Q797" i="1"/>
  <c r="S797" i="1" s="1"/>
  <c r="Q798" i="1"/>
  <c r="S798" i="1" s="1"/>
  <c r="Q799" i="1"/>
  <c r="S799" i="1" s="1"/>
  <c r="Q800" i="1"/>
  <c r="S800" i="1" s="1"/>
  <c r="Q801" i="1"/>
  <c r="S801" i="1" s="1"/>
  <c r="Q802" i="1"/>
  <c r="S802" i="1" s="1"/>
  <c r="Q803" i="1"/>
  <c r="S803" i="1" s="1"/>
  <c r="Q804" i="1"/>
  <c r="S804" i="1" s="1"/>
  <c r="Q805" i="1"/>
  <c r="S805" i="1" s="1"/>
  <c r="Q806" i="1"/>
  <c r="S806" i="1" s="1"/>
  <c r="Q807" i="1"/>
  <c r="S807" i="1" s="1"/>
  <c r="Q808" i="1"/>
  <c r="S808" i="1" s="1"/>
  <c r="Q809" i="1"/>
  <c r="S809" i="1" s="1"/>
  <c r="Q810" i="1"/>
  <c r="S810" i="1" s="1"/>
  <c r="Q811" i="1"/>
  <c r="S811" i="1" s="1"/>
  <c r="Q812" i="1"/>
  <c r="S812" i="1" s="1"/>
  <c r="Q813" i="1"/>
  <c r="S813" i="1" s="1"/>
  <c r="Q814" i="1"/>
  <c r="S814" i="1" s="1"/>
  <c r="Q815" i="1"/>
  <c r="S815" i="1" s="1"/>
  <c r="Q816" i="1"/>
  <c r="S816" i="1" s="1"/>
  <c r="Q817" i="1"/>
  <c r="S817" i="1" s="1"/>
  <c r="Q818" i="1"/>
  <c r="S818" i="1" s="1"/>
  <c r="Q819" i="1"/>
  <c r="S819" i="1" s="1"/>
  <c r="Q820" i="1"/>
  <c r="S820" i="1" s="1"/>
  <c r="Q821" i="1"/>
  <c r="S821" i="1" s="1"/>
  <c r="Q822" i="1"/>
  <c r="S822" i="1" s="1"/>
  <c r="Q823" i="1"/>
  <c r="S823" i="1" s="1"/>
  <c r="Q824" i="1"/>
  <c r="S824" i="1" s="1"/>
  <c r="Q825" i="1"/>
  <c r="S825" i="1" s="1"/>
  <c r="Q826" i="1"/>
  <c r="S826" i="1" s="1"/>
  <c r="Q827" i="1"/>
  <c r="S827" i="1" s="1"/>
  <c r="Q828" i="1"/>
  <c r="S828" i="1" s="1"/>
  <c r="Q829" i="1"/>
  <c r="S829" i="1" s="1"/>
  <c r="Q830" i="1"/>
  <c r="S830" i="1" s="1"/>
  <c r="Q831" i="1"/>
  <c r="S831" i="1" s="1"/>
  <c r="Q832" i="1"/>
  <c r="S832" i="1" s="1"/>
  <c r="Q833" i="1"/>
  <c r="S833" i="1" s="1"/>
  <c r="Q834" i="1"/>
  <c r="S834" i="1" s="1"/>
  <c r="Q835" i="1"/>
  <c r="S835" i="1" s="1"/>
  <c r="Q836" i="1"/>
  <c r="S836" i="1" s="1"/>
  <c r="Q837" i="1"/>
  <c r="S837" i="1" s="1"/>
  <c r="Q838" i="1"/>
  <c r="S838" i="1" s="1"/>
  <c r="Q839" i="1"/>
  <c r="S839" i="1" s="1"/>
  <c r="Q840" i="1"/>
  <c r="S840" i="1" s="1"/>
  <c r="Q841" i="1"/>
  <c r="S841" i="1" s="1"/>
  <c r="Q842" i="1"/>
  <c r="S842" i="1" s="1"/>
  <c r="Q843" i="1"/>
  <c r="S843" i="1" s="1"/>
  <c r="Q844" i="1"/>
  <c r="S844" i="1" s="1"/>
  <c r="Q845" i="1"/>
  <c r="S845" i="1" s="1"/>
  <c r="Q846" i="1"/>
  <c r="S846" i="1" s="1"/>
  <c r="Q847" i="1"/>
  <c r="S847" i="1" s="1"/>
  <c r="Q848" i="1"/>
  <c r="S848" i="1" s="1"/>
  <c r="Q849" i="1"/>
  <c r="S849" i="1" s="1"/>
  <c r="Q850" i="1"/>
  <c r="S850" i="1" s="1"/>
  <c r="Q851" i="1"/>
  <c r="S851" i="1" s="1"/>
  <c r="Q852" i="1"/>
  <c r="Q853" i="1"/>
  <c r="S853" i="1" s="1"/>
  <c r="Q854" i="1"/>
  <c r="S854" i="1" s="1"/>
  <c r="Q855" i="1"/>
  <c r="S855" i="1" s="1"/>
  <c r="Q856" i="1"/>
  <c r="S856" i="1" s="1"/>
  <c r="Q857" i="1"/>
  <c r="S857" i="1" s="1"/>
  <c r="Q858" i="1"/>
  <c r="S858" i="1" s="1"/>
  <c r="Q859" i="1"/>
  <c r="S859" i="1" s="1"/>
  <c r="Q860" i="1"/>
  <c r="S860" i="1" s="1"/>
  <c r="Q861" i="1"/>
  <c r="S861" i="1" s="1"/>
  <c r="Q862" i="1"/>
  <c r="S862" i="1" s="1"/>
  <c r="Q863" i="1"/>
  <c r="S863" i="1" s="1"/>
  <c r="Q864" i="1"/>
  <c r="S864" i="1" s="1"/>
  <c r="Q865" i="1"/>
  <c r="S865" i="1" s="1"/>
  <c r="Q866" i="1"/>
  <c r="S866" i="1" s="1"/>
  <c r="Q867" i="1"/>
  <c r="S867" i="1" s="1"/>
  <c r="Q868" i="1"/>
  <c r="S868" i="1" s="1"/>
  <c r="Q869" i="1"/>
  <c r="S869" i="1" s="1"/>
  <c r="Q870" i="1"/>
  <c r="S870" i="1" s="1"/>
  <c r="Q871" i="1"/>
  <c r="S871" i="1" s="1"/>
  <c r="Q872" i="1"/>
  <c r="S872" i="1" s="1"/>
  <c r="Q873" i="1"/>
  <c r="S873" i="1" s="1"/>
  <c r="Q874" i="1"/>
  <c r="S874" i="1" s="1"/>
  <c r="Q875" i="1"/>
  <c r="S875" i="1" s="1"/>
  <c r="Q876" i="1"/>
  <c r="S876" i="1" s="1"/>
  <c r="Q877" i="1"/>
  <c r="S877" i="1" s="1"/>
  <c r="Q878" i="1"/>
  <c r="S878" i="1" s="1"/>
  <c r="Q879" i="1"/>
  <c r="S879" i="1" s="1"/>
  <c r="Q880" i="1"/>
  <c r="S880" i="1" s="1"/>
  <c r="Q881" i="1"/>
  <c r="S881" i="1" s="1"/>
  <c r="Q882" i="1"/>
  <c r="S882" i="1" s="1"/>
  <c r="Q883" i="1"/>
  <c r="S883" i="1" s="1"/>
  <c r="Q884" i="1"/>
  <c r="S884" i="1" s="1"/>
  <c r="Q885" i="1"/>
  <c r="S885" i="1" s="1"/>
  <c r="Q886" i="1"/>
  <c r="S886" i="1" s="1"/>
  <c r="Q887" i="1"/>
  <c r="S887" i="1" s="1"/>
  <c r="Q888" i="1"/>
  <c r="S888" i="1" s="1"/>
  <c r="Q889" i="1"/>
  <c r="S889" i="1" s="1"/>
  <c r="Q890" i="1"/>
  <c r="S890" i="1" s="1"/>
  <c r="Q891" i="1"/>
  <c r="S891" i="1" s="1"/>
  <c r="Q892" i="1"/>
  <c r="S892" i="1" s="1"/>
  <c r="Q893" i="1"/>
  <c r="S893" i="1" s="1"/>
  <c r="Q894" i="1"/>
  <c r="S894" i="1" s="1"/>
  <c r="Q895" i="1"/>
  <c r="S895" i="1" s="1"/>
  <c r="Q896" i="1"/>
  <c r="S896" i="1" s="1"/>
  <c r="Q897" i="1"/>
  <c r="S897" i="1" s="1"/>
  <c r="Q898" i="1"/>
  <c r="S898" i="1" s="1"/>
  <c r="Q899" i="1"/>
  <c r="S899" i="1" s="1"/>
  <c r="Q900" i="1"/>
  <c r="S900" i="1" s="1"/>
  <c r="Q901" i="1"/>
  <c r="S901" i="1" s="1"/>
  <c r="Q902" i="1"/>
  <c r="S902" i="1" s="1"/>
  <c r="Q903" i="1"/>
  <c r="S903" i="1" s="1"/>
  <c r="Q904" i="1"/>
  <c r="S904" i="1" s="1"/>
  <c r="Q905" i="1"/>
  <c r="S905" i="1" s="1"/>
  <c r="Q906" i="1"/>
  <c r="S906" i="1" s="1"/>
  <c r="Q907" i="1"/>
  <c r="S907" i="1" s="1"/>
  <c r="Q908" i="1"/>
  <c r="S908" i="1" s="1"/>
  <c r="Q909" i="1"/>
  <c r="S909" i="1" s="1"/>
  <c r="Q910" i="1"/>
  <c r="S910" i="1" s="1"/>
  <c r="Q911" i="1"/>
  <c r="S911" i="1" s="1"/>
  <c r="Q912" i="1"/>
  <c r="S912" i="1" s="1"/>
  <c r="Q913" i="1"/>
  <c r="S913" i="1" s="1"/>
  <c r="Q914" i="1"/>
  <c r="S914" i="1" s="1"/>
  <c r="Q915" i="1"/>
  <c r="S915" i="1" s="1"/>
  <c r="Q916" i="1"/>
  <c r="S916" i="1" s="1"/>
  <c r="Q917" i="1"/>
  <c r="S917" i="1" s="1"/>
  <c r="Q918" i="1"/>
  <c r="S918" i="1" s="1"/>
  <c r="Q919" i="1"/>
  <c r="S919" i="1" s="1"/>
  <c r="Q920" i="1"/>
  <c r="S920" i="1" s="1"/>
  <c r="Q921" i="1"/>
  <c r="S921" i="1" s="1"/>
  <c r="Q922" i="1"/>
  <c r="S922" i="1" s="1"/>
  <c r="Q923" i="1"/>
  <c r="S923" i="1" s="1"/>
  <c r="Q924" i="1"/>
  <c r="S924" i="1" s="1"/>
  <c r="Q925" i="1"/>
  <c r="Q926" i="1"/>
  <c r="S926" i="1" s="1"/>
  <c r="Q927" i="1"/>
  <c r="Q928" i="1"/>
  <c r="S928" i="1" s="1"/>
  <c r="Q929" i="1"/>
  <c r="S929" i="1" s="1"/>
  <c r="Q930" i="1"/>
  <c r="S930" i="1" s="1"/>
  <c r="Q931" i="1"/>
  <c r="S931" i="1" s="1"/>
  <c r="Q932" i="1"/>
  <c r="S932" i="1" s="1"/>
  <c r="Q933" i="1"/>
  <c r="S933" i="1" s="1"/>
  <c r="Q934" i="1"/>
  <c r="S934" i="1" s="1"/>
  <c r="Q935" i="1"/>
  <c r="S935" i="1" s="1"/>
  <c r="Q936" i="1"/>
  <c r="Q937" i="1"/>
  <c r="S937" i="1" s="1"/>
  <c r="Q938" i="1"/>
  <c r="Q939" i="1"/>
  <c r="S939" i="1" s="1"/>
  <c r="Q940" i="1"/>
  <c r="S940" i="1" s="1"/>
  <c r="Q941" i="1"/>
  <c r="S941" i="1" s="1"/>
  <c r="Q942" i="1"/>
  <c r="S942" i="1" s="1"/>
  <c r="Q943" i="1"/>
  <c r="Q944" i="1"/>
  <c r="Q945" i="1"/>
  <c r="S945" i="1" s="1"/>
  <c r="Q946" i="1"/>
  <c r="S946" i="1" s="1"/>
  <c r="Q947" i="1"/>
  <c r="S947" i="1" s="1"/>
  <c r="Q948" i="1"/>
  <c r="Q949" i="1"/>
  <c r="S949" i="1" s="1"/>
  <c r="Q950" i="1"/>
  <c r="S950" i="1" s="1"/>
  <c r="Q951" i="1"/>
  <c r="S951" i="1" s="1"/>
  <c r="Q952" i="1"/>
  <c r="S952" i="1" s="1"/>
  <c r="Q953" i="1"/>
  <c r="S953" i="1" s="1"/>
  <c r="Q954" i="1"/>
  <c r="S954" i="1" s="1"/>
  <c r="Q955" i="1"/>
  <c r="S955" i="1" s="1"/>
  <c r="Q956" i="1"/>
  <c r="S956" i="1" s="1"/>
  <c r="Q957" i="1"/>
  <c r="S957" i="1" s="1"/>
  <c r="Q958" i="1"/>
  <c r="S958" i="1" s="1"/>
  <c r="Q959" i="1"/>
  <c r="S959" i="1" s="1"/>
  <c r="Q960" i="1"/>
  <c r="S960" i="1" s="1"/>
  <c r="Q961" i="1"/>
  <c r="S961" i="1" s="1"/>
  <c r="Q962" i="1"/>
  <c r="S962" i="1" s="1"/>
  <c r="Q963" i="1"/>
  <c r="S963" i="1" s="1"/>
  <c r="Q964" i="1"/>
  <c r="S964" i="1" s="1"/>
  <c r="Q965" i="1"/>
  <c r="S965" i="1" s="1"/>
  <c r="Q966" i="1"/>
  <c r="S966" i="1" s="1"/>
  <c r="Q967" i="1"/>
  <c r="S967" i="1" s="1"/>
  <c r="Q968" i="1"/>
  <c r="S968" i="1" s="1"/>
  <c r="Q969" i="1"/>
  <c r="S969" i="1" s="1"/>
  <c r="Q970" i="1"/>
  <c r="S970" i="1" s="1"/>
  <c r="Q971" i="1"/>
  <c r="S971" i="1" s="1"/>
  <c r="Q972" i="1"/>
  <c r="S972" i="1" s="1"/>
  <c r="Q973" i="1"/>
  <c r="S973" i="1" s="1"/>
  <c r="Q974" i="1"/>
  <c r="S974" i="1" s="1"/>
  <c r="Q975" i="1"/>
  <c r="S975" i="1" s="1"/>
  <c r="Q976" i="1"/>
  <c r="Q977" i="1"/>
  <c r="Q978" i="1"/>
  <c r="S978" i="1" s="1"/>
  <c r="Q979" i="1"/>
  <c r="Q980" i="1"/>
  <c r="Q981" i="1"/>
  <c r="S981" i="1" s="1"/>
  <c r="Q982" i="1"/>
  <c r="S982" i="1" s="1"/>
  <c r="Q983" i="1"/>
  <c r="S983" i="1" s="1"/>
  <c r="Q984" i="1"/>
  <c r="S984" i="1" s="1"/>
  <c r="Q985" i="1"/>
  <c r="S985" i="1" s="1"/>
  <c r="Q986" i="1"/>
  <c r="S986" i="1" s="1"/>
  <c r="Q987" i="1"/>
  <c r="S987" i="1" s="1"/>
  <c r="Q988" i="1"/>
  <c r="Q989" i="1"/>
  <c r="S989" i="1" s="1"/>
  <c r="Q990" i="1"/>
  <c r="Q991" i="1"/>
  <c r="Q992" i="1"/>
  <c r="S992" i="1" s="1"/>
  <c r="Q993" i="1"/>
  <c r="Q994" i="1"/>
  <c r="S994" i="1" s="1"/>
  <c r="Q995" i="1"/>
  <c r="S995" i="1" s="1"/>
  <c r="Q996" i="1"/>
  <c r="S996" i="1" s="1"/>
  <c r="Q997" i="1"/>
  <c r="S997" i="1" s="1"/>
  <c r="Q998" i="1"/>
  <c r="S998" i="1" s="1"/>
  <c r="Q999" i="1"/>
  <c r="S999" i="1" s="1"/>
  <c r="Q1000" i="1"/>
  <c r="S1000" i="1" s="1"/>
  <c r="Q1001" i="1"/>
  <c r="S1001" i="1" s="1"/>
  <c r="Q1002" i="1"/>
  <c r="S1002" i="1" s="1"/>
  <c r="Q1003" i="1"/>
  <c r="S1003" i="1" s="1"/>
  <c r="Q1004" i="1"/>
  <c r="S1004" i="1" s="1"/>
  <c r="Q1005" i="1"/>
  <c r="S1005" i="1" s="1"/>
  <c r="Q1006" i="1"/>
  <c r="S1006" i="1" s="1"/>
  <c r="Q1007" i="1"/>
  <c r="S1007" i="1" s="1"/>
  <c r="Q1008" i="1"/>
  <c r="S1008" i="1" s="1"/>
  <c r="Q1009" i="1"/>
  <c r="S1009" i="1" s="1"/>
  <c r="Q1010" i="1"/>
  <c r="S1010" i="1" s="1"/>
  <c r="Q1011" i="1"/>
  <c r="S1011" i="1" s="1"/>
  <c r="Q1012" i="1"/>
  <c r="S1012" i="1" s="1"/>
  <c r="Q1013" i="1"/>
  <c r="S1013" i="1" s="1"/>
  <c r="Q1014" i="1"/>
  <c r="S1014" i="1" s="1"/>
  <c r="Q1015" i="1"/>
  <c r="S1015" i="1" s="1"/>
  <c r="Q1016" i="1"/>
  <c r="S1016" i="1" s="1"/>
  <c r="Q1017" i="1"/>
  <c r="S1017" i="1" s="1"/>
  <c r="Q1018" i="1"/>
  <c r="S1018" i="1" s="1"/>
  <c r="Q1019" i="1"/>
  <c r="S1019" i="1" s="1"/>
  <c r="Q1020" i="1"/>
  <c r="S1020" i="1" s="1"/>
  <c r="Q1021" i="1"/>
  <c r="S1021" i="1" s="1"/>
  <c r="Q1022" i="1"/>
  <c r="S1022" i="1" s="1"/>
  <c r="Q1023" i="1"/>
  <c r="S1023" i="1" s="1"/>
  <c r="Q1024" i="1"/>
  <c r="S1024" i="1" s="1"/>
  <c r="Q1025" i="1"/>
  <c r="Q1026" i="1"/>
  <c r="Q1027" i="1"/>
  <c r="S1027" i="1" s="1"/>
  <c r="Q1028" i="1"/>
  <c r="S1028" i="1" s="1"/>
  <c r="Q1029" i="1"/>
  <c r="S1029" i="1" s="1"/>
  <c r="Q1030" i="1"/>
  <c r="S1030" i="1" s="1"/>
  <c r="Q1031" i="1"/>
  <c r="S1031" i="1" s="1"/>
  <c r="Q1032" i="1"/>
  <c r="S1032" i="1" s="1"/>
  <c r="Q1033" i="1"/>
  <c r="Q1034" i="1"/>
  <c r="Q1035" i="1"/>
  <c r="S1035" i="1" s="1"/>
  <c r="Q1036" i="1"/>
  <c r="Q1037" i="1"/>
  <c r="Q1038" i="1"/>
  <c r="S1038" i="1" s="1"/>
  <c r="Q1039" i="1"/>
  <c r="S1039" i="1" s="1"/>
  <c r="Q1040" i="1"/>
  <c r="S1040" i="1" s="1"/>
  <c r="Q1041" i="1"/>
  <c r="S1041" i="1" s="1"/>
  <c r="Q1042" i="1"/>
  <c r="S1042" i="1" s="1"/>
  <c r="Q1043" i="1"/>
  <c r="S1043" i="1" s="1"/>
  <c r="Q1044" i="1"/>
  <c r="S1044" i="1" s="1"/>
  <c r="Q1045" i="1"/>
  <c r="S1045" i="1" s="1"/>
  <c r="Q1046" i="1"/>
  <c r="S1046" i="1" s="1"/>
  <c r="Q1047" i="1"/>
  <c r="S1047" i="1" s="1"/>
  <c r="Q1048" i="1"/>
  <c r="S1048" i="1" s="1"/>
  <c r="Q1049" i="1"/>
  <c r="S1049" i="1" s="1"/>
  <c r="Q1050" i="1"/>
  <c r="S1050" i="1" s="1"/>
  <c r="Q1051" i="1"/>
  <c r="S1051" i="1" s="1"/>
  <c r="Q1052" i="1"/>
  <c r="S1052" i="1" s="1"/>
  <c r="Q1053" i="1"/>
  <c r="S1053" i="1" s="1"/>
  <c r="Q1054" i="1"/>
  <c r="S1054" i="1" s="1"/>
  <c r="Q1055" i="1"/>
  <c r="S1055" i="1" s="1"/>
  <c r="Q1056" i="1"/>
  <c r="S1056" i="1" s="1"/>
  <c r="Q1057" i="1"/>
  <c r="S1057" i="1" s="1"/>
  <c r="Q1058" i="1"/>
  <c r="S1058" i="1" s="1"/>
  <c r="Q1059" i="1"/>
  <c r="S1059" i="1" s="1"/>
  <c r="Q1060" i="1"/>
  <c r="S1060" i="1" s="1"/>
  <c r="Q1061" i="1"/>
  <c r="S1061" i="1" s="1"/>
  <c r="Q1062" i="1"/>
  <c r="Q1063" i="1"/>
  <c r="Q1064" i="1"/>
  <c r="S1064" i="1" s="1"/>
  <c r="Q1065" i="1"/>
  <c r="Q1066" i="1"/>
  <c r="S1066" i="1" s="1"/>
  <c r="Q1067" i="1"/>
  <c r="Q1068" i="1"/>
  <c r="S1068" i="1" s="1"/>
  <c r="Q1069" i="1"/>
  <c r="S1069" i="1" s="1"/>
  <c r="Q1070" i="1"/>
  <c r="S1070" i="1" s="1"/>
  <c r="Q1071" i="1"/>
  <c r="S1071" i="1" s="1"/>
  <c r="Q1072" i="1"/>
  <c r="S1072" i="1" s="1"/>
  <c r="Q1073" i="1"/>
  <c r="S1073" i="1" s="1"/>
  <c r="Q1074" i="1"/>
  <c r="S1074" i="1" s="1"/>
  <c r="Q1075" i="1"/>
  <c r="S1075" i="1" s="1"/>
  <c r="Q1076" i="1"/>
  <c r="S1076" i="1" s="1"/>
  <c r="Q1077" i="1"/>
  <c r="S1077" i="1" s="1"/>
  <c r="Q1078" i="1"/>
  <c r="S1078" i="1" s="1"/>
  <c r="Q1079" i="1"/>
  <c r="S1079" i="1" s="1"/>
  <c r="Q1080" i="1"/>
  <c r="S1080" i="1" s="1"/>
  <c r="Q1081" i="1"/>
  <c r="S1081" i="1" s="1"/>
  <c r="Q1082" i="1"/>
  <c r="S1082" i="1" s="1"/>
  <c r="Q1083" i="1"/>
  <c r="S1083" i="1" s="1"/>
  <c r="Q1084" i="1"/>
  <c r="S1084" i="1" s="1"/>
  <c r="Q1085" i="1"/>
  <c r="S1085" i="1" s="1"/>
  <c r="Q1086" i="1"/>
  <c r="S1086" i="1" s="1"/>
  <c r="Q1087" i="1"/>
  <c r="S1087" i="1" s="1"/>
  <c r="Q1088" i="1"/>
  <c r="S1088" i="1" s="1"/>
  <c r="Q1089" i="1"/>
  <c r="S1089" i="1" s="1"/>
  <c r="Q1090" i="1"/>
  <c r="S1090" i="1" s="1"/>
  <c r="Q1091" i="1"/>
  <c r="S1091" i="1" s="1"/>
  <c r="Q1092" i="1"/>
  <c r="S1092" i="1" s="1"/>
  <c r="Q1093" i="1"/>
  <c r="S1093" i="1" s="1"/>
  <c r="Q1094" i="1"/>
  <c r="S1094" i="1" s="1"/>
  <c r="Q1095" i="1"/>
  <c r="S1095" i="1" s="1"/>
  <c r="Q1096" i="1"/>
  <c r="S1096" i="1" s="1"/>
  <c r="Q1097" i="1"/>
  <c r="S1097" i="1" s="1"/>
  <c r="Q1098" i="1"/>
  <c r="S1098" i="1" s="1"/>
  <c r="Q1099" i="1"/>
  <c r="S1099" i="1" s="1"/>
  <c r="Q1100" i="1"/>
  <c r="S1100" i="1" s="1"/>
  <c r="Q1101" i="1"/>
  <c r="S1101" i="1" s="1"/>
  <c r="Q1102" i="1"/>
  <c r="S1102" i="1" s="1"/>
  <c r="Q1103" i="1"/>
  <c r="S1103" i="1" s="1"/>
  <c r="Q1104" i="1"/>
  <c r="S1104" i="1" s="1"/>
  <c r="Q1105" i="1"/>
  <c r="S1105" i="1" s="1"/>
  <c r="Q1106" i="1"/>
  <c r="S1106" i="1" s="1"/>
  <c r="Q1107" i="1"/>
  <c r="S1107" i="1" s="1"/>
  <c r="Q1108" i="1"/>
  <c r="S1108" i="1" s="1"/>
  <c r="Q1109" i="1"/>
  <c r="S1109" i="1" s="1"/>
  <c r="Q1110" i="1"/>
  <c r="S1110" i="1" s="1"/>
  <c r="Q1111" i="1"/>
  <c r="S1111" i="1" s="1"/>
  <c r="Q1112" i="1"/>
  <c r="S1112" i="1" s="1"/>
  <c r="Q1113" i="1"/>
  <c r="S1113" i="1" s="1"/>
  <c r="Q1114" i="1"/>
  <c r="S1114" i="1" s="1"/>
  <c r="Q1115" i="1"/>
  <c r="S1115" i="1" s="1"/>
  <c r="Q1116" i="1"/>
  <c r="S1116" i="1" s="1"/>
  <c r="Q1117" i="1"/>
  <c r="S1117" i="1" s="1"/>
  <c r="Q1118" i="1"/>
  <c r="S1118" i="1" s="1"/>
  <c r="Q1119" i="1"/>
  <c r="S1119" i="1" s="1"/>
  <c r="Q1120" i="1"/>
  <c r="S1120" i="1" s="1"/>
  <c r="Q1121" i="1"/>
  <c r="S1121" i="1" s="1"/>
  <c r="Q1122" i="1"/>
  <c r="S1122" i="1" s="1"/>
  <c r="Q1123" i="1"/>
  <c r="S1123" i="1" s="1"/>
  <c r="Q1124" i="1"/>
  <c r="S1124" i="1" s="1"/>
  <c r="Q1125" i="1"/>
  <c r="S1125" i="1" s="1"/>
  <c r="Q1126" i="1"/>
  <c r="S1126" i="1" s="1"/>
  <c r="Q1127" i="1"/>
  <c r="S1127" i="1" s="1"/>
  <c r="Q1128" i="1"/>
  <c r="S1128" i="1" s="1"/>
  <c r="Q1129" i="1"/>
  <c r="S1129" i="1" s="1"/>
  <c r="Q1130" i="1"/>
  <c r="S1130" i="1" s="1"/>
  <c r="Q1131" i="1"/>
  <c r="S1131" i="1" s="1"/>
  <c r="Q1132" i="1"/>
  <c r="S1132" i="1" s="1"/>
  <c r="Q1133" i="1"/>
  <c r="S1133" i="1" s="1"/>
  <c r="Q1134" i="1"/>
  <c r="S1134" i="1" s="1"/>
  <c r="Q1135" i="1"/>
  <c r="S1135" i="1" s="1"/>
  <c r="Q1136" i="1"/>
  <c r="S1136" i="1" s="1"/>
  <c r="Q1137" i="1"/>
  <c r="S1137" i="1" s="1"/>
  <c r="Q1138" i="1"/>
  <c r="S1138" i="1" s="1"/>
  <c r="Q1139" i="1"/>
  <c r="S1139" i="1" s="1"/>
  <c r="Q1140" i="1"/>
  <c r="S1140" i="1" s="1"/>
  <c r="Q1141" i="1"/>
  <c r="S1141" i="1" s="1"/>
  <c r="Q1142" i="1"/>
  <c r="S1142" i="1" s="1"/>
  <c r="Q1143" i="1"/>
  <c r="S1143" i="1" s="1"/>
  <c r="Q1144" i="1"/>
  <c r="S1144" i="1" s="1"/>
  <c r="Q1145" i="1"/>
  <c r="S1145" i="1" s="1"/>
  <c r="Q1146" i="1"/>
  <c r="S1146" i="1" s="1"/>
  <c r="Q1147" i="1"/>
  <c r="S1147" i="1" s="1"/>
  <c r="Q1148" i="1"/>
  <c r="S1148" i="1" s="1"/>
  <c r="Q1149" i="1"/>
  <c r="S1149" i="1" s="1"/>
  <c r="Q1150" i="1"/>
  <c r="S1150" i="1" s="1"/>
  <c r="Q1151" i="1"/>
  <c r="S1151" i="1" s="1"/>
  <c r="Q1152" i="1"/>
  <c r="S1152" i="1" s="1"/>
  <c r="Q1153" i="1"/>
  <c r="S1153" i="1" s="1"/>
  <c r="Q1154" i="1"/>
  <c r="S1154" i="1" s="1"/>
  <c r="Q1155" i="1"/>
  <c r="S1155" i="1" s="1"/>
  <c r="Q1156" i="1"/>
  <c r="S1156" i="1" s="1"/>
  <c r="Q1157" i="1"/>
  <c r="S1157" i="1" s="1"/>
  <c r="Q1158" i="1"/>
  <c r="S1158" i="1" s="1"/>
  <c r="Q1159" i="1"/>
  <c r="S1159" i="1" s="1"/>
  <c r="Q1160" i="1"/>
  <c r="S1160" i="1" s="1"/>
  <c r="Q1161" i="1"/>
  <c r="S1161" i="1" s="1"/>
  <c r="Q1162" i="1"/>
  <c r="S1162" i="1" s="1"/>
  <c r="Q1163" i="1"/>
  <c r="S1163" i="1" s="1"/>
  <c r="Q1164" i="1"/>
  <c r="S1164" i="1" s="1"/>
  <c r="Q1165" i="1"/>
  <c r="S1165" i="1" s="1"/>
  <c r="Q1166" i="1"/>
  <c r="S1166" i="1" s="1"/>
  <c r="Q1167" i="1"/>
  <c r="S1167" i="1" s="1"/>
  <c r="Q1168" i="1"/>
  <c r="S1168" i="1" s="1"/>
  <c r="Q1169" i="1"/>
  <c r="S1169" i="1" s="1"/>
  <c r="Q1170" i="1"/>
  <c r="S1170" i="1" s="1"/>
  <c r="Q1171" i="1"/>
  <c r="S1171" i="1" s="1"/>
  <c r="Q1172" i="1"/>
  <c r="S1172" i="1" s="1"/>
  <c r="Q1173" i="1"/>
  <c r="S1173" i="1" s="1"/>
  <c r="Q1174" i="1"/>
  <c r="S1174" i="1" s="1"/>
  <c r="Q1175" i="1"/>
  <c r="S1175" i="1" s="1"/>
  <c r="Q1176" i="1"/>
  <c r="S1176" i="1" s="1"/>
  <c r="Q1177" i="1"/>
  <c r="S1177" i="1" s="1"/>
  <c r="Q1178" i="1"/>
  <c r="S1178" i="1" s="1"/>
  <c r="Q1179" i="1"/>
  <c r="Q1180" i="1"/>
  <c r="Q1181" i="1"/>
  <c r="S1181" i="1" s="1"/>
  <c r="Q1182" i="1"/>
  <c r="S1182" i="1" s="1"/>
  <c r="Q1183" i="1"/>
  <c r="S1183" i="1" s="1"/>
  <c r="Q1184" i="1"/>
  <c r="S1184" i="1" s="1"/>
  <c r="Q1185" i="1"/>
  <c r="S1185" i="1" s="1"/>
  <c r="Q1186" i="1"/>
  <c r="S1186" i="1" s="1"/>
  <c r="Q1187" i="1"/>
  <c r="S1187" i="1" s="1"/>
  <c r="Q1188" i="1"/>
  <c r="S1188" i="1" s="1"/>
  <c r="Q1189" i="1"/>
  <c r="S1189" i="1" s="1"/>
  <c r="Q1190" i="1"/>
  <c r="S1190" i="1" s="1"/>
  <c r="Q1191" i="1"/>
  <c r="S1191" i="1" s="1"/>
  <c r="Q1192" i="1"/>
  <c r="S1192" i="1" s="1"/>
  <c r="Q1193" i="1"/>
  <c r="S1193" i="1" s="1"/>
  <c r="Q1194" i="1"/>
  <c r="S1194" i="1" s="1"/>
  <c r="Q1195" i="1"/>
  <c r="S1195" i="1" s="1"/>
  <c r="Q1196" i="1"/>
  <c r="S1196" i="1" s="1"/>
  <c r="Q1197" i="1"/>
  <c r="S1197" i="1" s="1"/>
  <c r="Q1198" i="1"/>
  <c r="S1198" i="1" s="1"/>
  <c r="Q1199" i="1"/>
  <c r="S1199" i="1" s="1"/>
  <c r="Q1200" i="1"/>
  <c r="S1200" i="1" s="1"/>
  <c r="Q1201" i="1"/>
  <c r="S1201" i="1" s="1"/>
  <c r="Q1202" i="1"/>
  <c r="S1202" i="1" s="1"/>
  <c r="Q1203" i="1"/>
  <c r="S1203" i="1" s="1"/>
  <c r="Q1204" i="1"/>
  <c r="S1204" i="1" s="1"/>
  <c r="Q1205" i="1"/>
  <c r="S1205" i="1" s="1"/>
  <c r="Q1206" i="1"/>
  <c r="S1206" i="1" s="1"/>
  <c r="Q1207" i="1"/>
  <c r="Q1208" i="1"/>
  <c r="S1208" i="1" s="1"/>
  <c r="Q1209" i="1"/>
  <c r="S1209" i="1" s="1"/>
  <c r="Q1210" i="1"/>
  <c r="S1210" i="1" s="1"/>
  <c r="Q1211" i="1"/>
  <c r="S1211" i="1" s="1"/>
  <c r="Q1212" i="1"/>
  <c r="S1212" i="1" s="1"/>
  <c r="Q1213" i="1"/>
  <c r="S1213" i="1" s="1"/>
  <c r="Q1214" i="1"/>
  <c r="S1214" i="1" s="1"/>
  <c r="Q1215" i="1"/>
  <c r="S1215" i="1" s="1"/>
  <c r="Q1216" i="1"/>
  <c r="S1216" i="1" s="1"/>
  <c r="Q1217" i="1"/>
  <c r="S1217" i="1" s="1"/>
  <c r="Q1218" i="1"/>
  <c r="S1218" i="1" s="1"/>
  <c r="Q1219" i="1"/>
  <c r="S1219" i="1" s="1"/>
  <c r="Q1220" i="1"/>
  <c r="S1220" i="1" s="1"/>
  <c r="Q1221" i="1"/>
  <c r="S1221" i="1" s="1"/>
  <c r="Q1222" i="1"/>
  <c r="S1222" i="1" s="1"/>
  <c r="Q1223" i="1"/>
  <c r="S1223" i="1" s="1"/>
  <c r="Q1224" i="1"/>
  <c r="S1224" i="1" s="1"/>
  <c r="Q1225" i="1"/>
  <c r="S1225" i="1" s="1"/>
  <c r="Q1226" i="1"/>
  <c r="S1226" i="1" s="1"/>
  <c r="Q1227" i="1"/>
  <c r="S1227" i="1" s="1"/>
  <c r="Q1228" i="1"/>
  <c r="S1228" i="1" s="1"/>
  <c r="Q1229" i="1"/>
  <c r="S1229" i="1" s="1"/>
  <c r="Q1230" i="1"/>
  <c r="S1230" i="1" s="1"/>
  <c r="Q1231" i="1"/>
  <c r="S1231" i="1" s="1"/>
  <c r="Q1232" i="1"/>
  <c r="S1232" i="1" s="1"/>
  <c r="Q1233" i="1"/>
  <c r="S1233" i="1" s="1"/>
  <c r="Q1234" i="1"/>
  <c r="S1234" i="1" s="1"/>
  <c r="Q1235" i="1"/>
  <c r="S1235" i="1" s="1"/>
  <c r="Q1236" i="1"/>
  <c r="S1236" i="1" s="1"/>
  <c r="Q1237" i="1"/>
  <c r="S1237" i="1" s="1"/>
  <c r="Q1238" i="1"/>
  <c r="S1238" i="1" s="1"/>
  <c r="Q1239" i="1"/>
  <c r="S1239" i="1" s="1"/>
  <c r="Q1240" i="1"/>
  <c r="S1240" i="1" s="1"/>
  <c r="Q1241" i="1"/>
  <c r="S1241" i="1" s="1"/>
  <c r="Q1242" i="1"/>
  <c r="S1242" i="1" s="1"/>
  <c r="Q1243" i="1"/>
  <c r="S1243" i="1" s="1"/>
  <c r="Q1244" i="1"/>
  <c r="S1244" i="1" s="1"/>
  <c r="Q1245" i="1"/>
  <c r="S1245" i="1" s="1"/>
  <c r="Q1246" i="1"/>
  <c r="S1246" i="1" s="1"/>
  <c r="Q1247" i="1"/>
  <c r="S1247" i="1" s="1"/>
  <c r="Q1248" i="1"/>
  <c r="S1248" i="1" s="1"/>
  <c r="Q1249" i="1"/>
  <c r="S1249" i="1" s="1"/>
  <c r="Q1250" i="1"/>
  <c r="S1250" i="1" s="1"/>
  <c r="Q1251" i="1"/>
  <c r="S1251" i="1" s="1"/>
  <c r="Q1252" i="1"/>
  <c r="S1252" i="1" s="1"/>
  <c r="Q1253" i="1"/>
  <c r="S1253" i="1" s="1"/>
  <c r="Q1254" i="1"/>
  <c r="S1254" i="1" s="1"/>
  <c r="Q1255" i="1"/>
  <c r="S1255" i="1" s="1"/>
  <c r="Q1256" i="1"/>
  <c r="S1256" i="1" s="1"/>
  <c r="Q1257" i="1"/>
  <c r="S1257" i="1" s="1"/>
  <c r="Q1258" i="1"/>
  <c r="S1258" i="1" s="1"/>
  <c r="Q1259" i="1"/>
  <c r="S1259" i="1" s="1"/>
  <c r="Q1260" i="1"/>
  <c r="S1260" i="1" s="1"/>
  <c r="Q1261" i="1"/>
  <c r="S1261" i="1" s="1"/>
  <c r="Q1262" i="1"/>
  <c r="S1262" i="1" s="1"/>
  <c r="Q1263" i="1"/>
  <c r="S1263" i="1" s="1"/>
  <c r="Q1264" i="1"/>
  <c r="S1264" i="1" s="1"/>
  <c r="Q1265" i="1"/>
  <c r="S1265" i="1" s="1"/>
  <c r="Q1266" i="1"/>
  <c r="S1266" i="1" s="1"/>
  <c r="Q1267" i="1"/>
  <c r="S1267" i="1" s="1"/>
  <c r="Q1268" i="1"/>
  <c r="S1268" i="1" s="1"/>
  <c r="Q1269" i="1"/>
  <c r="S1269" i="1" s="1"/>
  <c r="Q1270" i="1"/>
  <c r="S1270" i="1" s="1"/>
  <c r="Q1271" i="1"/>
  <c r="S1271" i="1" s="1"/>
  <c r="Q1272" i="1"/>
  <c r="S1272" i="1" s="1"/>
  <c r="Q1273" i="1"/>
  <c r="S1273" i="1" s="1"/>
  <c r="Q1274" i="1"/>
  <c r="S1274" i="1" s="1"/>
  <c r="Q1275" i="1"/>
  <c r="S1275" i="1" s="1"/>
  <c r="Q1276" i="1"/>
  <c r="S1276" i="1" s="1"/>
  <c r="Q1277" i="1"/>
  <c r="S1277" i="1" s="1"/>
  <c r="Q1278" i="1"/>
  <c r="S1278" i="1" s="1"/>
  <c r="Q1279" i="1"/>
  <c r="S1279" i="1" s="1"/>
  <c r="Q1280" i="1"/>
  <c r="S1280" i="1" s="1"/>
  <c r="Q1281" i="1"/>
  <c r="S1281" i="1" s="1"/>
  <c r="Q1282" i="1"/>
  <c r="S1282" i="1" s="1"/>
  <c r="Q1283" i="1"/>
  <c r="S1283" i="1" s="1"/>
  <c r="Q1284" i="1"/>
  <c r="S1284" i="1" s="1"/>
  <c r="Q1285" i="1"/>
  <c r="S1285" i="1" s="1"/>
  <c r="Q1286" i="1"/>
  <c r="S1286" i="1" s="1"/>
  <c r="Q1287" i="1"/>
  <c r="S1287" i="1" s="1"/>
  <c r="Q1288" i="1"/>
  <c r="S1288" i="1" s="1"/>
  <c r="Q1289" i="1"/>
  <c r="S1289" i="1" s="1"/>
  <c r="Q1290" i="1"/>
  <c r="S1290" i="1" s="1"/>
  <c r="Q1291" i="1"/>
  <c r="S1291" i="1" s="1"/>
  <c r="Q1292" i="1"/>
  <c r="S1292" i="1" s="1"/>
  <c r="Q1293" i="1"/>
  <c r="S1293" i="1" s="1"/>
  <c r="Q1294" i="1"/>
  <c r="S1294" i="1" s="1"/>
  <c r="Q1295" i="1"/>
  <c r="S1295" i="1" s="1"/>
  <c r="Q1296" i="1"/>
  <c r="S1296" i="1" s="1"/>
  <c r="Q1297" i="1"/>
  <c r="S1297" i="1" s="1"/>
  <c r="Q1298" i="1"/>
  <c r="S1298" i="1" s="1"/>
  <c r="Q1299" i="1"/>
  <c r="S1299" i="1" s="1"/>
  <c r="Q1300" i="1"/>
  <c r="S1300" i="1" s="1"/>
  <c r="Q1301" i="1"/>
  <c r="S1301" i="1" s="1"/>
  <c r="Q1302" i="1"/>
  <c r="S1302" i="1" s="1"/>
  <c r="Q1303" i="1"/>
  <c r="S1303" i="1" s="1"/>
  <c r="Q1304" i="1"/>
  <c r="S1304" i="1" s="1"/>
  <c r="Q1305" i="1"/>
  <c r="S1305" i="1" s="1"/>
  <c r="Q1306" i="1"/>
  <c r="S1306" i="1" s="1"/>
  <c r="Q1307" i="1"/>
  <c r="S1307" i="1" s="1"/>
  <c r="Q1308" i="1"/>
  <c r="S1308" i="1" s="1"/>
  <c r="Q1309" i="1"/>
  <c r="S1309" i="1" s="1"/>
  <c r="Q1310" i="1"/>
  <c r="S1310" i="1" s="1"/>
  <c r="Q1311" i="1"/>
  <c r="S1311" i="1" s="1"/>
  <c r="Q1312" i="1"/>
  <c r="S1312" i="1" s="1"/>
  <c r="Q1313" i="1"/>
  <c r="S1313" i="1" s="1"/>
  <c r="Q1314" i="1"/>
  <c r="S1314" i="1" s="1"/>
  <c r="Q1315" i="1"/>
  <c r="S1315" i="1" s="1"/>
  <c r="Q1316" i="1"/>
  <c r="S1316" i="1" s="1"/>
  <c r="Q1317" i="1"/>
  <c r="S1317" i="1" s="1"/>
  <c r="Q1318" i="1"/>
  <c r="S1318" i="1" s="1"/>
  <c r="Q1319" i="1"/>
  <c r="S1319" i="1" s="1"/>
  <c r="Q1320" i="1"/>
  <c r="S1320" i="1" s="1"/>
  <c r="Q1321" i="1"/>
  <c r="S1321" i="1" s="1"/>
  <c r="Q1322" i="1"/>
  <c r="S1322" i="1" s="1"/>
  <c r="Q1323" i="1"/>
  <c r="S1323" i="1" s="1"/>
  <c r="Q1324" i="1"/>
  <c r="S1324" i="1" s="1"/>
  <c r="Q1325" i="1"/>
  <c r="S1325" i="1" s="1"/>
  <c r="Q1326" i="1"/>
  <c r="S1326" i="1" s="1"/>
  <c r="Q1327" i="1"/>
  <c r="S1327" i="1" s="1"/>
  <c r="Q1328" i="1"/>
  <c r="S1328" i="1" s="1"/>
  <c r="Q1329" i="1"/>
  <c r="S1329" i="1" s="1"/>
  <c r="Q1330" i="1"/>
  <c r="S1330" i="1" s="1"/>
  <c r="Q1331" i="1"/>
  <c r="S1331" i="1" s="1"/>
  <c r="Q1332" i="1"/>
  <c r="S1332" i="1" s="1"/>
  <c r="Q1333" i="1"/>
  <c r="S1333" i="1" s="1"/>
  <c r="Q1334" i="1"/>
  <c r="S1334" i="1" s="1"/>
  <c r="Q1335" i="1"/>
  <c r="S1335" i="1" s="1"/>
  <c r="Q1336" i="1"/>
  <c r="S1336" i="1" s="1"/>
  <c r="Q1337" i="1"/>
  <c r="S1337" i="1" s="1"/>
  <c r="Q1338" i="1"/>
  <c r="S1338" i="1" s="1"/>
  <c r="Q1339" i="1"/>
  <c r="S1339" i="1" s="1"/>
  <c r="Q1340" i="1"/>
  <c r="S1340" i="1" s="1"/>
  <c r="Q1341" i="1"/>
  <c r="S1341" i="1" s="1"/>
  <c r="Q1342" i="1"/>
  <c r="S1342" i="1" s="1"/>
  <c r="Q1343" i="1"/>
  <c r="S1343" i="1" s="1"/>
  <c r="Q1344" i="1"/>
  <c r="S1344" i="1" s="1"/>
  <c r="Q1345" i="1"/>
  <c r="S1345" i="1" s="1"/>
  <c r="Q1346" i="1"/>
  <c r="S1346" i="1" s="1"/>
  <c r="Q1347" i="1"/>
  <c r="S1347" i="1" s="1"/>
  <c r="Q1348" i="1"/>
  <c r="S1348" i="1" s="1"/>
  <c r="Q1349" i="1"/>
  <c r="S1349" i="1" s="1"/>
  <c r="Q1350" i="1"/>
  <c r="S1350" i="1" s="1"/>
  <c r="Q1351" i="1"/>
  <c r="S1351" i="1" s="1"/>
  <c r="Q1352" i="1"/>
  <c r="S1352" i="1" s="1"/>
  <c r="Q1353" i="1"/>
  <c r="S1353" i="1" s="1"/>
  <c r="Q1354" i="1"/>
  <c r="S1354" i="1" s="1"/>
  <c r="Q1355" i="1"/>
  <c r="S1355" i="1" s="1"/>
  <c r="Q1356" i="1"/>
  <c r="S1356" i="1" s="1"/>
  <c r="Q1357" i="1"/>
  <c r="S1357" i="1" s="1"/>
  <c r="Q1358" i="1"/>
  <c r="S1358" i="1" s="1"/>
  <c r="Q1359" i="1"/>
  <c r="S1359" i="1" s="1"/>
  <c r="Q1360" i="1"/>
  <c r="S1360" i="1" s="1"/>
  <c r="Q1361" i="1"/>
  <c r="S1361" i="1" s="1"/>
  <c r="Q1362" i="1"/>
  <c r="S1362" i="1" s="1"/>
  <c r="Q1363" i="1"/>
  <c r="S1363" i="1" s="1"/>
  <c r="Q1364" i="1"/>
  <c r="S1364" i="1" s="1"/>
  <c r="Q1365" i="1"/>
  <c r="S1365" i="1" s="1"/>
  <c r="Q1366" i="1"/>
  <c r="S1366" i="1" s="1"/>
  <c r="Q1367" i="1"/>
  <c r="S1367" i="1" s="1"/>
  <c r="Q1368" i="1"/>
  <c r="S1368" i="1" s="1"/>
  <c r="Q1369" i="1"/>
  <c r="S1369" i="1" s="1"/>
  <c r="Q1370" i="1"/>
  <c r="S1370" i="1" s="1"/>
  <c r="Q1371" i="1"/>
  <c r="S1371" i="1" s="1"/>
  <c r="Q1372" i="1"/>
  <c r="S1372" i="1" s="1"/>
  <c r="Q1373" i="1"/>
  <c r="S1373" i="1" s="1"/>
  <c r="Q1374" i="1"/>
  <c r="S1374" i="1" s="1"/>
  <c r="Q1375" i="1"/>
  <c r="S1375" i="1" s="1"/>
  <c r="Q1376" i="1"/>
  <c r="S1376" i="1" s="1"/>
  <c r="Q1377" i="1"/>
  <c r="S1377" i="1" s="1"/>
  <c r="Q1378" i="1"/>
  <c r="S1378" i="1" s="1"/>
  <c r="Q1379" i="1"/>
  <c r="S1379" i="1" s="1"/>
  <c r="Q1380" i="1"/>
  <c r="S1380" i="1" s="1"/>
  <c r="Q1381" i="1"/>
  <c r="S1381" i="1" s="1"/>
  <c r="Q1382" i="1"/>
  <c r="S1382" i="1" s="1"/>
  <c r="Q1383" i="1"/>
  <c r="S1383" i="1" s="1"/>
  <c r="Q1384" i="1"/>
  <c r="S1384" i="1" s="1"/>
  <c r="Q1385" i="1"/>
  <c r="S1385" i="1" s="1"/>
  <c r="Q1386" i="1"/>
  <c r="S1386" i="1" s="1"/>
  <c r="Q1387" i="1"/>
  <c r="S1387" i="1" s="1"/>
  <c r="Q1388" i="1"/>
  <c r="S1388" i="1" s="1"/>
  <c r="Q1389" i="1"/>
  <c r="S1389" i="1" s="1"/>
  <c r="Q1390" i="1"/>
  <c r="S1390" i="1" s="1"/>
  <c r="Q1391" i="1"/>
  <c r="S1391" i="1" s="1"/>
  <c r="Q1392" i="1"/>
  <c r="S1392" i="1" s="1"/>
  <c r="Q1393" i="1"/>
  <c r="S1393" i="1" s="1"/>
  <c r="Q1394" i="1"/>
  <c r="S1394" i="1" s="1"/>
  <c r="Q1395" i="1"/>
  <c r="S1395" i="1" s="1"/>
  <c r="Q1396" i="1"/>
  <c r="S1396" i="1" s="1"/>
  <c r="Q1397" i="1"/>
  <c r="S1397" i="1" s="1"/>
  <c r="Q1398" i="1"/>
  <c r="S1398" i="1" s="1"/>
  <c r="Q1399" i="1"/>
  <c r="S1399" i="1" s="1"/>
  <c r="Q1400" i="1"/>
  <c r="S1400" i="1" s="1"/>
  <c r="Q1401" i="1"/>
  <c r="S1401" i="1" s="1"/>
  <c r="Q1402" i="1"/>
  <c r="S1402" i="1" s="1"/>
  <c r="Q1403" i="1"/>
  <c r="S1403" i="1" s="1"/>
  <c r="Q1404" i="1"/>
  <c r="S1404" i="1" s="1"/>
  <c r="Q1405" i="1"/>
  <c r="S1405" i="1" s="1"/>
  <c r="Q1406" i="1"/>
  <c r="S1406" i="1" s="1"/>
  <c r="Q1407" i="1"/>
  <c r="S1407" i="1" s="1"/>
  <c r="Q1408" i="1"/>
  <c r="S1408" i="1" s="1"/>
  <c r="Q1409" i="1"/>
  <c r="S1409" i="1" s="1"/>
  <c r="Q1410" i="1"/>
  <c r="S1410" i="1" s="1"/>
  <c r="Q1411" i="1"/>
  <c r="S1411" i="1" s="1"/>
  <c r="Q1412" i="1"/>
  <c r="S1412" i="1" s="1"/>
  <c r="Q1413" i="1"/>
  <c r="S1413" i="1" s="1"/>
  <c r="Q1414" i="1"/>
  <c r="S1414" i="1" s="1"/>
  <c r="Q1415" i="1"/>
  <c r="S1415" i="1" s="1"/>
  <c r="Q1416" i="1"/>
  <c r="S1416" i="1" s="1"/>
  <c r="Q1417" i="1"/>
  <c r="S1417" i="1" s="1"/>
  <c r="Q1418" i="1"/>
  <c r="S1418" i="1" s="1"/>
  <c r="Q1419" i="1"/>
  <c r="S1419" i="1" s="1"/>
  <c r="Q1420" i="1"/>
  <c r="S1420" i="1" s="1"/>
  <c r="Q1421" i="1"/>
  <c r="S1421" i="1" s="1"/>
  <c r="Q1422" i="1"/>
  <c r="S1422" i="1" s="1"/>
  <c r="Q1423" i="1"/>
  <c r="S1423" i="1" s="1"/>
  <c r="Q1424" i="1"/>
  <c r="S1424" i="1" s="1"/>
  <c r="Q1425" i="1"/>
  <c r="S1425" i="1" s="1"/>
  <c r="Q1426" i="1"/>
  <c r="S1426" i="1" s="1"/>
  <c r="Q1427" i="1"/>
  <c r="S1427" i="1" s="1"/>
  <c r="Q1428" i="1"/>
  <c r="S1428" i="1" s="1"/>
  <c r="Q1429" i="1"/>
  <c r="S1429" i="1" s="1"/>
  <c r="Q1430" i="1"/>
  <c r="S1430" i="1" s="1"/>
  <c r="Q1431" i="1"/>
  <c r="S1431" i="1" s="1"/>
  <c r="Q1432" i="1"/>
  <c r="S1432" i="1" s="1"/>
  <c r="Q1433" i="1"/>
  <c r="S1433" i="1" s="1"/>
  <c r="Q1434" i="1"/>
  <c r="S1434" i="1" s="1"/>
  <c r="Q1435" i="1"/>
  <c r="S1435" i="1" s="1"/>
  <c r="Q1436" i="1"/>
  <c r="S1436" i="1" s="1"/>
  <c r="Q1437" i="1"/>
  <c r="S1437" i="1" s="1"/>
  <c r="Q1438" i="1"/>
  <c r="S1438" i="1" s="1"/>
  <c r="Q1439" i="1"/>
  <c r="S1439" i="1" s="1"/>
  <c r="Q1440" i="1"/>
  <c r="S1440" i="1" s="1"/>
  <c r="Q1441" i="1"/>
  <c r="S1441" i="1" s="1"/>
  <c r="Q1442" i="1"/>
  <c r="S1442" i="1" s="1"/>
  <c r="Q1443" i="1"/>
  <c r="S1443" i="1" s="1"/>
  <c r="Q1444" i="1"/>
  <c r="S1444" i="1" s="1"/>
  <c r="Q1445" i="1"/>
  <c r="S1445" i="1" s="1"/>
  <c r="Q1446" i="1"/>
  <c r="S1446" i="1" s="1"/>
  <c r="Q1447" i="1"/>
  <c r="S1447" i="1" s="1"/>
  <c r="Q1448" i="1"/>
  <c r="S1448" i="1" s="1"/>
  <c r="Q1449" i="1"/>
  <c r="S1449" i="1" s="1"/>
  <c r="Q1450" i="1"/>
  <c r="S1450" i="1" s="1"/>
  <c r="Q1451" i="1"/>
  <c r="S1451" i="1" s="1"/>
  <c r="Q1452" i="1"/>
  <c r="S1452" i="1" s="1"/>
  <c r="Q1453" i="1"/>
  <c r="S1453" i="1" s="1"/>
  <c r="Q1454" i="1"/>
  <c r="S1454" i="1" s="1"/>
  <c r="Q1455" i="1"/>
  <c r="S1455" i="1" s="1"/>
  <c r="Q1456" i="1"/>
  <c r="S1456" i="1" s="1"/>
  <c r="Q1457" i="1"/>
  <c r="S1457" i="1" s="1"/>
  <c r="Q1458" i="1"/>
  <c r="S1458" i="1" s="1"/>
  <c r="Q1459" i="1"/>
  <c r="S1459" i="1" s="1"/>
  <c r="Q1460" i="1"/>
  <c r="S1460" i="1" s="1"/>
  <c r="Q1461" i="1"/>
  <c r="S1461" i="1" s="1"/>
  <c r="Q1462" i="1"/>
  <c r="S1462" i="1" s="1"/>
  <c r="Q1463" i="1"/>
  <c r="S1463" i="1" s="1"/>
  <c r="Q1464" i="1"/>
  <c r="S1464" i="1" s="1"/>
  <c r="Q1465" i="1"/>
  <c r="S1465" i="1" s="1"/>
  <c r="Q1466" i="1"/>
  <c r="S1466" i="1" s="1"/>
  <c r="Q1467" i="1"/>
  <c r="S1467" i="1" s="1"/>
  <c r="Q1468" i="1"/>
  <c r="S1468" i="1" s="1"/>
  <c r="Q1469" i="1"/>
  <c r="S1469" i="1" s="1"/>
  <c r="Q1470" i="1"/>
  <c r="S1470" i="1" s="1"/>
  <c r="Q1471" i="1"/>
  <c r="S1471" i="1" s="1"/>
  <c r="Q1472" i="1"/>
  <c r="S1472" i="1" s="1"/>
  <c r="Q1473" i="1"/>
  <c r="S1473" i="1" s="1"/>
  <c r="Q1474" i="1"/>
  <c r="S1474" i="1" s="1"/>
  <c r="Q1475" i="1"/>
  <c r="S1475" i="1" s="1"/>
  <c r="Q1476" i="1"/>
  <c r="S1476" i="1" s="1"/>
  <c r="Q1477" i="1"/>
  <c r="S1477" i="1" s="1"/>
  <c r="Q1478" i="1"/>
  <c r="S1478" i="1" s="1"/>
  <c r="Q1479" i="1"/>
  <c r="S1479" i="1" s="1"/>
  <c r="Q1480" i="1"/>
  <c r="S1480" i="1" s="1"/>
  <c r="Q1481" i="1"/>
  <c r="S1481" i="1" s="1"/>
  <c r="Q1482" i="1"/>
  <c r="S1482" i="1" s="1"/>
  <c r="Q1483" i="1"/>
  <c r="S1483" i="1" s="1"/>
  <c r="Q1484" i="1"/>
  <c r="S1484" i="1" s="1"/>
  <c r="Q1485" i="1"/>
  <c r="S1485" i="1" s="1"/>
  <c r="Q1486" i="1"/>
  <c r="S1486" i="1" s="1"/>
  <c r="Q1487" i="1"/>
  <c r="S1487" i="1" s="1"/>
  <c r="Q1488" i="1"/>
  <c r="S1488" i="1" s="1"/>
  <c r="Q1489" i="1"/>
  <c r="S1489" i="1" s="1"/>
  <c r="Q1490" i="1"/>
  <c r="S1490" i="1" s="1"/>
  <c r="Q1491" i="1"/>
  <c r="S1491" i="1" s="1"/>
  <c r="Q1492" i="1"/>
  <c r="S1492" i="1" s="1"/>
  <c r="Q1493" i="1"/>
  <c r="S1493" i="1" s="1"/>
  <c r="Q1494" i="1"/>
  <c r="S1494" i="1" s="1"/>
  <c r="Q1495" i="1"/>
  <c r="S1495" i="1" s="1"/>
  <c r="Q1496" i="1"/>
  <c r="S1496" i="1" s="1"/>
  <c r="Q1497" i="1"/>
  <c r="S1497" i="1" s="1"/>
  <c r="Q1498" i="1"/>
  <c r="S1498" i="1" s="1"/>
  <c r="Q1499" i="1"/>
  <c r="S1499" i="1" s="1"/>
  <c r="Q1500" i="1"/>
  <c r="S1500" i="1" s="1"/>
  <c r="Q1501" i="1"/>
  <c r="S1501" i="1" s="1"/>
  <c r="Q1502" i="1"/>
  <c r="S1502" i="1" s="1"/>
  <c r="Q1503" i="1"/>
  <c r="S1503" i="1" s="1"/>
  <c r="Q1504" i="1"/>
  <c r="S1504" i="1" s="1"/>
  <c r="Q1505" i="1"/>
  <c r="S1505" i="1" s="1"/>
  <c r="Q1506" i="1"/>
  <c r="S1506" i="1" s="1"/>
  <c r="Q1507" i="1"/>
  <c r="S1507" i="1" s="1"/>
  <c r="Q1508" i="1"/>
  <c r="S1508" i="1" s="1"/>
  <c r="Q1509" i="1"/>
  <c r="S1509" i="1" s="1"/>
  <c r="Q1510" i="1"/>
  <c r="S1510" i="1" s="1"/>
  <c r="Q1511" i="1"/>
  <c r="S1511" i="1" s="1"/>
  <c r="Q1512" i="1"/>
  <c r="Q1513" i="1"/>
  <c r="S1513" i="1" s="1"/>
  <c r="Q1514" i="1"/>
  <c r="Q1515" i="1"/>
  <c r="S1515" i="1" s="1"/>
  <c r="Q1516" i="1"/>
  <c r="S1516" i="1" s="1"/>
  <c r="Q1517" i="1"/>
  <c r="S1517" i="1" s="1"/>
  <c r="Q1518" i="1"/>
  <c r="S1518" i="1" s="1"/>
  <c r="Q1519" i="1"/>
  <c r="S1519" i="1" s="1"/>
  <c r="Q1520" i="1"/>
  <c r="S1520" i="1" s="1"/>
  <c r="Q1521" i="1"/>
  <c r="Q1522" i="1"/>
  <c r="S1522" i="1" s="1"/>
  <c r="Q1523" i="1"/>
  <c r="S1523" i="1" s="1"/>
  <c r="Q1524" i="1"/>
  <c r="S1524" i="1" s="1"/>
  <c r="Q1525" i="1"/>
  <c r="S1525" i="1" s="1"/>
  <c r="Q1526" i="1"/>
  <c r="S1526" i="1" s="1"/>
  <c r="Q1527" i="1"/>
  <c r="S1527" i="1" s="1"/>
  <c r="Q1528" i="1"/>
  <c r="S1528" i="1" s="1"/>
  <c r="Q1529" i="1"/>
  <c r="S1529" i="1" s="1"/>
  <c r="Q1530" i="1"/>
  <c r="S1530" i="1" s="1"/>
  <c r="Q1531" i="1"/>
  <c r="S1531" i="1" s="1"/>
  <c r="Q1532" i="1"/>
  <c r="S1532" i="1" s="1"/>
  <c r="Q1533" i="1"/>
  <c r="S1533" i="1" s="1"/>
  <c r="Q1534" i="1"/>
  <c r="S1534" i="1" s="1"/>
  <c r="Q1535" i="1"/>
  <c r="S1535" i="1" s="1"/>
  <c r="Q1536" i="1"/>
  <c r="S1536" i="1" s="1"/>
  <c r="Q1537" i="1"/>
  <c r="S1537" i="1" s="1"/>
  <c r="Q1538" i="1"/>
  <c r="S1538" i="1" s="1"/>
  <c r="Q1539" i="1"/>
  <c r="S1539" i="1" s="1"/>
  <c r="Q1540" i="1"/>
  <c r="S1540" i="1" s="1"/>
  <c r="Q1541" i="1"/>
  <c r="S1541" i="1" s="1"/>
  <c r="Q1542" i="1"/>
  <c r="S1542" i="1" s="1"/>
  <c r="Q1543" i="1"/>
  <c r="S1543" i="1" s="1"/>
  <c r="Q1544" i="1"/>
  <c r="S1544" i="1" s="1"/>
  <c r="Q1545" i="1"/>
  <c r="S1545" i="1" s="1"/>
  <c r="Q1546" i="1"/>
  <c r="S1546" i="1" s="1"/>
  <c r="Q1547" i="1"/>
  <c r="S1547" i="1" s="1"/>
  <c r="Q1548" i="1"/>
  <c r="S1548" i="1" s="1"/>
  <c r="Q1549" i="1"/>
  <c r="S1549" i="1" s="1"/>
  <c r="Q1550" i="1"/>
  <c r="S1550" i="1" s="1"/>
  <c r="Q1551" i="1"/>
  <c r="S1551" i="1" s="1"/>
  <c r="Q1552" i="1"/>
  <c r="S1552" i="1" s="1"/>
  <c r="Q1553" i="1"/>
  <c r="S1553" i="1" s="1"/>
  <c r="Q1554" i="1"/>
  <c r="S1554" i="1" s="1"/>
  <c r="Q1555" i="1"/>
  <c r="S1555" i="1" s="1"/>
  <c r="Q1556" i="1"/>
  <c r="S1556" i="1" s="1"/>
  <c r="Q1557" i="1"/>
  <c r="S1557" i="1" s="1"/>
  <c r="Q1558" i="1"/>
  <c r="S1558" i="1" s="1"/>
  <c r="Q1559" i="1"/>
  <c r="S1559" i="1" s="1"/>
  <c r="Q1560" i="1"/>
  <c r="S1560" i="1" s="1"/>
  <c r="Q1561" i="1"/>
  <c r="S1561" i="1" s="1"/>
  <c r="Q1562" i="1"/>
  <c r="S1562" i="1" s="1"/>
  <c r="Q1563" i="1"/>
  <c r="S1563" i="1" s="1"/>
  <c r="Q1564" i="1"/>
  <c r="S1564" i="1" s="1"/>
  <c r="Q1565" i="1"/>
  <c r="S1565" i="1" s="1"/>
  <c r="Q1566" i="1"/>
  <c r="S1566" i="1" s="1"/>
  <c r="Q1567" i="1"/>
  <c r="S1567" i="1" s="1"/>
  <c r="Q1568" i="1"/>
  <c r="S1568" i="1" s="1"/>
  <c r="Q1569" i="1"/>
  <c r="S1569" i="1" s="1"/>
  <c r="Q1570" i="1"/>
  <c r="S1570" i="1" s="1"/>
  <c r="Q1571" i="1"/>
  <c r="S1571" i="1" s="1"/>
  <c r="Q1572" i="1"/>
  <c r="S1572" i="1" s="1"/>
  <c r="Q1573" i="1"/>
  <c r="S1573" i="1" s="1"/>
  <c r="Q1574" i="1"/>
  <c r="S1574" i="1" s="1"/>
  <c r="Q1575" i="1"/>
  <c r="S1575" i="1" s="1"/>
  <c r="Q1576" i="1"/>
  <c r="S1576" i="1" s="1"/>
  <c r="Q1577" i="1"/>
  <c r="S1577" i="1" s="1"/>
  <c r="Q1578" i="1"/>
  <c r="S1578" i="1" s="1"/>
  <c r="Q1579" i="1"/>
  <c r="S1579" i="1" s="1"/>
  <c r="Q1580" i="1"/>
  <c r="S1580" i="1" s="1"/>
  <c r="Q1581" i="1"/>
  <c r="S1581" i="1" s="1"/>
  <c r="Q1582" i="1"/>
  <c r="S1582" i="1" s="1"/>
  <c r="Q1583" i="1"/>
  <c r="S1583" i="1" s="1"/>
  <c r="Q1584" i="1"/>
  <c r="S1584" i="1" s="1"/>
  <c r="Q1585" i="1"/>
  <c r="S1585" i="1" s="1"/>
  <c r="Q1586" i="1"/>
  <c r="S1586" i="1" s="1"/>
  <c r="Q1587" i="1"/>
  <c r="S1587" i="1" s="1"/>
  <c r="Q1588" i="1"/>
  <c r="S1588" i="1" s="1"/>
  <c r="Q1589" i="1"/>
  <c r="S1589" i="1" s="1"/>
  <c r="Q1590" i="1"/>
  <c r="S1590" i="1" s="1"/>
  <c r="Q1591" i="1"/>
  <c r="S1591" i="1" s="1"/>
  <c r="Q1592" i="1"/>
  <c r="S1592" i="1" s="1"/>
  <c r="Q1593" i="1"/>
  <c r="S1593" i="1" s="1"/>
  <c r="Q1594" i="1"/>
  <c r="S1594" i="1" s="1"/>
  <c r="Q1595" i="1"/>
  <c r="S1595" i="1" s="1"/>
  <c r="Q1596" i="1"/>
  <c r="S1596" i="1" s="1"/>
  <c r="Q1597" i="1"/>
  <c r="S1597" i="1" s="1"/>
  <c r="Q1598" i="1"/>
  <c r="S1598" i="1" s="1"/>
  <c r="Q1599" i="1"/>
  <c r="S1599" i="1" s="1"/>
  <c r="Q1600" i="1"/>
  <c r="S1600" i="1" s="1"/>
  <c r="Q1601" i="1"/>
  <c r="S1601" i="1" s="1"/>
  <c r="Q1602" i="1"/>
  <c r="S1602" i="1" s="1"/>
  <c r="Q1603" i="1"/>
  <c r="S1603" i="1" s="1"/>
  <c r="Q1604" i="1"/>
  <c r="S1604" i="1" s="1"/>
  <c r="Q1605" i="1"/>
  <c r="S1605" i="1" s="1"/>
  <c r="Q1606" i="1"/>
  <c r="S1606" i="1" s="1"/>
  <c r="Q1607" i="1"/>
  <c r="S1607" i="1" s="1"/>
  <c r="Q1608" i="1"/>
  <c r="S1608" i="1" s="1"/>
  <c r="Q1609" i="1"/>
  <c r="S1609" i="1" s="1"/>
  <c r="Q1610" i="1"/>
  <c r="S1610" i="1" s="1"/>
  <c r="Q1611" i="1"/>
  <c r="S1611" i="1" s="1"/>
  <c r="Q1612" i="1"/>
  <c r="S1612" i="1" s="1"/>
  <c r="Q1613" i="1"/>
  <c r="S1613" i="1" s="1"/>
  <c r="Q1614" i="1"/>
  <c r="S1614" i="1" s="1"/>
  <c r="Q1615" i="1"/>
  <c r="S1615" i="1" s="1"/>
  <c r="Q1616" i="1"/>
  <c r="S1616" i="1" s="1"/>
  <c r="Q1617" i="1"/>
  <c r="S1617" i="1" s="1"/>
  <c r="Q1618" i="1"/>
  <c r="S1618" i="1" s="1"/>
  <c r="Q1619" i="1"/>
  <c r="S1619" i="1" s="1"/>
  <c r="Q1620" i="1"/>
  <c r="S1620" i="1" s="1"/>
  <c r="Q1621" i="1"/>
  <c r="S1621" i="1" s="1"/>
  <c r="Q1622" i="1"/>
  <c r="S1622" i="1" s="1"/>
  <c r="Q1623" i="1"/>
  <c r="S1623" i="1" s="1"/>
  <c r="Q1624" i="1"/>
  <c r="S1624" i="1" s="1"/>
  <c r="Q1625" i="1"/>
  <c r="S1625" i="1" s="1"/>
  <c r="Q1626" i="1"/>
  <c r="S1626" i="1" s="1"/>
  <c r="Q1627" i="1"/>
  <c r="S1627" i="1" s="1"/>
  <c r="Q1628" i="1"/>
  <c r="S1628" i="1" s="1"/>
  <c r="Q1629" i="1"/>
  <c r="S1629" i="1" s="1"/>
  <c r="Q1630" i="1"/>
  <c r="S1630" i="1" s="1"/>
  <c r="Q1631" i="1"/>
  <c r="S1631" i="1" s="1"/>
  <c r="Q1632" i="1"/>
  <c r="S1632" i="1" s="1"/>
  <c r="Q1633" i="1"/>
  <c r="S1633" i="1" s="1"/>
  <c r="Q1634" i="1"/>
  <c r="S1634" i="1" s="1"/>
  <c r="Q1635" i="1"/>
  <c r="S1635" i="1" s="1"/>
  <c r="Q1636" i="1"/>
  <c r="S1636" i="1" s="1"/>
  <c r="Q1637" i="1"/>
  <c r="S1637" i="1" s="1"/>
  <c r="Q1638" i="1"/>
  <c r="S1638" i="1" s="1"/>
  <c r="Q1639" i="1"/>
  <c r="S1639" i="1" s="1"/>
  <c r="Q1640" i="1"/>
  <c r="S1640" i="1" s="1"/>
  <c r="Q1641" i="1"/>
  <c r="S1641" i="1" s="1"/>
  <c r="Q1642" i="1"/>
  <c r="S1642" i="1" s="1"/>
  <c r="Q1643" i="1"/>
  <c r="S1643" i="1" s="1"/>
  <c r="Q1644" i="1"/>
  <c r="S1644" i="1" s="1"/>
  <c r="Q1645" i="1"/>
  <c r="S1645" i="1" s="1"/>
  <c r="Q1646" i="1"/>
  <c r="S1646" i="1" s="1"/>
  <c r="Q1647" i="1"/>
  <c r="S1647" i="1" s="1"/>
  <c r="Q1648" i="1"/>
  <c r="S1648" i="1" s="1"/>
  <c r="Q1649" i="1"/>
  <c r="S1649" i="1" s="1"/>
  <c r="Q1650" i="1"/>
  <c r="S1650" i="1" s="1"/>
  <c r="Q1651" i="1"/>
  <c r="S1651" i="1" s="1"/>
  <c r="Q1652" i="1"/>
  <c r="S1652" i="1" s="1"/>
  <c r="Q1653" i="1"/>
  <c r="S1653" i="1" s="1"/>
  <c r="Q1654" i="1"/>
  <c r="S1654" i="1" s="1"/>
  <c r="Q1655" i="1"/>
  <c r="S1655" i="1" s="1"/>
  <c r="Q1656" i="1"/>
  <c r="S1656" i="1" s="1"/>
  <c r="Q1657" i="1"/>
  <c r="S1657" i="1" s="1"/>
  <c r="Q1658" i="1"/>
  <c r="S1658" i="1" s="1"/>
  <c r="Q1659" i="1"/>
  <c r="S1659" i="1" s="1"/>
  <c r="Q1660" i="1"/>
  <c r="S1660" i="1" s="1"/>
  <c r="Q1661" i="1"/>
  <c r="S1661" i="1" s="1"/>
  <c r="Q1662" i="1"/>
  <c r="S1662" i="1" s="1"/>
  <c r="Q1663" i="1"/>
  <c r="S1663" i="1" s="1"/>
  <c r="Q1664" i="1"/>
  <c r="S1664" i="1" s="1"/>
  <c r="Q1665" i="1"/>
  <c r="S1665" i="1" s="1"/>
  <c r="Q1666" i="1"/>
  <c r="S1666" i="1" s="1"/>
  <c r="Q1667" i="1"/>
  <c r="S1667" i="1" s="1"/>
  <c r="Q1668" i="1"/>
  <c r="S1668" i="1" s="1"/>
  <c r="Q1669" i="1"/>
  <c r="S1669" i="1" s="1"/>
  <c r="Q1670" i="1"/>
  <c r="S1670" i="1" s="1"/>
  <c r="Q1671" i="1"/>
  <c r="S1671" i="1" s="1"/>
  <c r="Q1672" i="1"/>
  <c r="S1672" i="1" s="1"/>
  <c r="Q1673" i="1"/>
  <c r="S1673" i="1" s="1"/>
  <c r="Q1674" i="1"/>
  <c r="S1674" i="1" s="1"/>
  <c r="Q1675" i="1"/>
  <c r="S1675" i="1" s="1"/>
  <c r="Q1676" i="1"/>
  <c r="S1676" i="1" s="1"/>
  <c r="Q1677" i="1"/>
  <c r="S1677" i="1" s="1"/>
  <c r="Q1678" i="1"/>
  <c r="S1678" i="1" s="1"/>
  <c r="Q1679" i="1"/>
  <c r="S1679" i="1" s="1"/>
  <c r="Q1680" i="1"/>
  <c r="S1680" i="1" s="1"/>
  <c r="Q1681" i="1"/>
  <c r="S1681" i="1" s="1"/>
  <c r="Q1682" i="1"/>
  <c r="S1682" i="1" s="1"/>
  <c r="Q1683" i="1"/>
  <c r="S1683" i="1" s="1"/>
  <c r="Q1684" i="1"/>
  <c r="S1684" i="1" s="1"/>
  <c r="Q1685" i="1"/>
  <c r="S1685" i="1" s="1"/>
  <c r="Q1686" i="1"/>
  <c r="S1686" i="1" s="1"/>
  <c r="Q1687" i="1"/>
  <c r="S1687" i="1" s="1"/>
  <c r="Q1688" i="1"/>
  <c r="S1688" i="1" s="1"/>
  <c r="Q1689" i="1"/>
  <c r="S1689" i="1" s="1"/>
  <c r="Q1690" i="1"/>
  <c r="S1690" i="1" s="1"/>
  <c r="Q1691" i="1"/>
  <c r="S1691" i="1" s="1"/>
  <c r="Q1692" i="1"/>
  <c r="S1692" i="1" s="1"/>
  <c r="Q1693" i="1"/>
  <c r="S1693" i="1" s="1"/>
  <c r="Q1694" i="1"/>
  <c r="S1694" i="1" s="1"/>
  <c r="Q1695" i="1"/>
  <c r="S1695" i="1" s="1"/>
  <c r="Q1696" i="1"/>
  <c r="S1696" i="1" s="1"/>
  <c r="Q1697" i="1"/>
  <c r="S1697" i="1" s="1"/>
  <c r="Q1698" i="1"/>
  <c r="S1698" i="1" s="1"/>
  <c r="Q1699" i="1"/>
  <c r="S1699" i="1" s="1"/>
  <c r="Q1700" i="1"/>
  <c r="S1700" i="1" s="1"/>
  <c r="Q1701" i="1"/>
  <c r="S1701" i="1" s="1"/>
  <c r="Q1702" i="1"/>
  <c r="S1702" i="1" s="1"/>
  <c r="Q1703" i="1"/>
  <c r="S1703" i="1" s="1"/>
  <c r="Q1704" i="1"/>
  <c r="S1704" i="1" s="1"/>
  <c r="Q1705" i="1"/>
  <c r="S1705" i="1" s="1"/>
  <c r="Q1706" i="1"/>
  <c r="S1706" i="1" s="1"/>
  <c r="Q1707" i="1"/>
  <c r="S1707" i="1" s="1"/>
  <c r="Q1708" i="1"/>
  <c r="S1708" i="1" s="1"/>
  <c r="Q1709" i="1"/>
  <c r="S1709" i="1" s="1"/>
  <c r="Q1710" i="1"/>
  <c r="S1710" i="1" s="1"/>
  <c r="Q1711" i="1"/>
  <c r="S1711" i="1" s="1"/>
  <c r="Q1712" i="1"/>
  <c r="S1712" i="1" s="1"/>
  <c r="Q1713" i="1"/>
  <c r="S1713" i="1" s="1"/>
  <c r="Q1714" i="1"/>
  <c r="S1714" i="1" s="1"/>
  <c r="Q1715" i="1"/>
  <c r="S1715" i="1" s="1"/>
  <c r="Q1716" i="1"/>
  <c r="S1716" i="1" s="1"/>
  <c r="Q1717" i="1"/>
  <c r="S1717" i="1" s="1"/>
  <c r="Q1718" i="1"/>
  <c r="S1718" i="1" s="1"/>
  <c r="Q1719" i="1"/>
  <c r="S1719" i="1" s="1"/>
  <c r="Q1720" i="1"/>
  <c r="S1720" i="1" s="1"/>
  <c r="Q1721" i="1"/>
  <c r="S1721" i="1" s="1"/>
  <c r="Q1722" i="1"/>
  <c r="S1722" i="1" s="1"/>
  <c r="Q1723" i="1"/>
  <c r="S1723" i="1" s="1"/>
  <c r="Q1724" i="1"/>
  <c r="S1724" i="1" s="1"/>
  <c r="Q1725" i="1"/>
  <c r="S1725" i="1" s="1"/>
  <c r="Q1726" i="1"/>
  <c r="S1726" i="1" s="1"/>
  <c r="Q1727" i="1"/>
  <c r="S1727" i="1" s="1"/>
  <c r="Q1728" i="1"/>
  <c r="S1728" i="1" s="1"/>
  <c r="Q1729" i="1"/>
  <c r="S1729" i="1" s="1"/>
  <c r="Q1730" i="1"/>
  <c r="S1730" i="1" s="1"/>
  <c r="Q1731" i="1"/>
  <c r="S1731" i="1" s="1"/>
  <c r="Q1732" i="1"/>
  <c r="S1732" i="1" s="1"/>
  <c r="Q1733" i="1"/>
  <c r="S1733" i="1" s="1"/>
  <c r="Q1734" i="1"/>
  <c r="S1734" i="1" s="1"/>
  <c r="Q1735" i="1"/>
  <c r="S1735" i="1" s="1"/>
  <c r="Q1736" i="1"/>
  <c r="S1736" i="1" s="1"/>
  <c r="Q1737" i="1"/>
  <c r="S1737" i="1" s="1"/>
  <c r="Q1738" i="1"/>
  <c r="S1738" i="1" s="1"/>
  <c r="Q1739" i="1"/>
  <c r="S1739" i="1" s="1"/>
  <c r="Q1740" i="1"/>
  <c r="S1740" i="1" s="1"/>
  <c r="Q1741" i="1"/>
  <c r="S1741" i="1" s="1"/>
  <c r="Q1742" i="1"/>
  <c r="S1742" i="1" s="1"/>
  <c r="Q1743" i="1"/>
  <c r="S1743" i="1" s="1"/>
  <c r="Q1744" i="1"/>
  <c r="S1744" i="1" s="1"/>
  <c r="Q1745" i="1"/>
  <c r="S1745" i="1" s="1"/>
  <c r="Q1746" i="1"/>
  <c r="S1746" i="1" s="1"/>
  <c r="Q1747" i="1"/>
  <c r="S1747" i="1" s="1"/>
  <c r="Q1748" i="1"/>
  <c r="S1748" i="1" s="1"/>
  <c r="Q1749" i="1"/>
  <c r="S1749" i="1" s="1"/>
  <c r="Q1750" i="1"/>
  <c r="S1750" i="1" s="1"/>
  <c r="Q1751" i="1"/>
  <c r="S1751" i="1" s="1"/>
  <c r="Q1752" i="1"/>
  <c r="S1752" i="1" s="1"/>
  <c r="Q1753" i="1"/>
  <c r="S1753" i="1" s="1"/>
  <c r="Q1754" i="1"/>
  <c r="S1754" i="1" s="1"/>
  <c r="Q1755" i="1"/>
  <c r="S1755" i="1" s="1"/>
  <c r="Q1756" i="1"/>
  <c r="S1756" i="1" s="1"/>
  <c r="Q1757" i="1"/>
  <c r="S1757" i="1" s="1"/>
  <c r="Q1758" i="1"/>
  <c r="S1758" i="1" s="1"/>
  <c r="Q1759" i="1"/>
  <c r="S1759" i="1" s="1"/>
  <c r="Q1760" i="1"/>
  <c r="S1760" i="1" s="1"/>
  <c r="Q1761" i="1"/>
  <c r="S1761" i="1" s="1"/>
  <c r="Q1762" i="1"/>
  <c r="S1762" i="1" s="1"/>
  <c r="Q1763" i="1"/>
  <c r="S1763" i="1" s="1"/>
  <c r="Q1764" i="1"/>
  <c r="S1764" i="1" s="1"/>
  <c r="Q1765" i="1"/>
  <c r="S1765" i="1" s="1"/>
  <c r="Q1766" i="1"/>
  <c r="S1766" i="1" s="1"/>
  <c r="Q1767" i="1"/>
  <c r="S1767" i="1" s="1"/>
  <c r="Q1768" i="1"/>
  <c r="S1768" i="1" s="1"/>
  <c r="Q1769" i="1"/>
  <c r="S1769" i="1" s="1"/>
  <c r="Q1770" i="1"/>
  <c r="S1770" i="1" s="1"/>
  <c r="Q1771" i="1"/>
  <c r="S1771" i="1" s="1"/>
  <c r="Q1772" i="1"/>
  <c r="S1772" i="1" s="1"/>
  <c r="Q1773" i="1"/>
  <c r="S1773" i="1" s="1"/>
  <c r="Q1774" i="1"/>
  <c r="S1774" i="1" s="1"/>
  <c r="Q1775" i="1"/>
  <c r="S1775" i="1" s="1"/>
  <c r="Q1776" i="1"/>
  <c r="S1776" i="1" s="1"/>
  <c r="Q1777" i="1"/>
  <c r="S1777" i="1" s="1"/>
  <c r="Q1778" i="1"/>
  <c r="S1778" i="1" s="1"/>
  <c r="Q1779" i="1"/>
  <c r="S1779" i="1" s="1"/>
  <c r="Q1780" i="1"/>
  <c r="S1780" i="1" s="1"/>
  <c r="Q1781" i="1"/>
  <c r="S1781" i="1" s="1"/>
  <c r="Q1782" i="1"/>
  <c r="S1782" i="1" s="1"/>
  <c r="Q1783" i="1"/>
  <c r="S1783" i="1" s="1"/>
  <c r="Q1784" i="1"/>
  <c r="S1784" i="1" s="1"/>
  <c r="Q1785" i="1"/>
  <c r="S1785" i="1" s="1"/>
  <c r="Q1786" i="1"/>
  <c r="S1786" i="1" s="1"/>
  <c r="Q1787" i="1"/>
  <c r="S1787" i="1" s="1"/>
  <c r="Q1788" i="1"/>
  <c r="S1788" i="1" s="1"/>
  <c r="Q1789" i="1"/>
  <c r="S1789" i="1" s="1"/>
  <c r="Q1790" i="1"/>
  <c r="S1790" i="1" s="1"/>
  <c r="Q1791" i="1"/>
  <c r="S1791" i="1" s="1"/>
  <c r="Q1792" i="1"/>
  <c r="S1792" i="1" s="1"/>
  <c r="Q1793" i="1"/>
  <c r="S1793" i="1" s="1"/>
  <c r="Q1794" i="1"/>
  <c r="S1794" i="1" s="1"/>
  <c r="Q1795" i="1"/>
  <c r="S1795" i="1" s="1"/>
  <c r="Q1796" i="1"/>
  <c r="S1796" i="1" s="1"/>
  <c r="Q1797" i="1"/>
  <c r="S1797" i="1" s="1"/>
  <c r="Q1798" i="1"/>
  <c r="S1798" i="1" s="1"/>
  <c r="Q1799" i="1"/>
  <c r="S1799" i="1" s="1"/>
  <c r="Q1800" i="1"/>
  <c r="S1800" i="1" s="1"/>
  <c r="Q1801" i="1"/>
  <c r="S1801" i="1" s="1"/>
  <c r="Q1802" i="1"/>
  <c r="S1802" i="1" s="1"/>
  <c r="Q1803" i="1"/>
  <c r="S1803" i="1" s="1"/>
  <c r="Q1804" i="1"/>
  <c r="S1804" i="1" s="1"/>
  <c r="Q1805" i="1"/>
  <c r="S1805" i="1" s="1"/>
  <c r="Q1806" i="1"/>
  <c r="S1806" i="1" s="1"/>
  <c r="Q1807" i="1"/>
  <c r="S1807" i="1" s="1"/>
  <c r="Q1808" i="1"/>
  <c r="S1808" i="1" s="1"/>
  <c r="Q1809" i="1"/>
  <c r="S1809" i="1" s="1"/>
  <c r="Q1810" i="1"/>
  <c r="S1810" i="1" s="1"/>
  <c r="Q1811" i="1"/>
  <c r="S1811" i="1" s="1"/>
  <c r="Q1812" i="1"/>
  <c r="S1812" i="1" s="1"/>
  <c r="Q1813" i="1"/>
  <c r="S1813" i="1" s="1"/>
  <c r="Q1814" i="1"/>
  <c r="S1814" i="1" s="1"/>
  <c r="Q1815" i="1"/>
  <c r="S1815" i="1" s="1"/>
  <c r="Q1816" i="1"/>
  <c r="S1816" i="1" s="1"/>
  <c r="Q1817" i="1"/>
  <c r="S1817" i="1" s="1"/>
  <c r="Q1818" i="1"/>
  <c r="S1818" i="1" s="1"/>
  <c r="Q1819" i="1"/>
  <c r="S1819" i="1" s="1"/>
  <c r="Q1820" i="1"/>
  <c r="S1820" i="1" s="1"/>
  <c r="Q1821" i="1"/>
  <c r="S1821" i="1" s="1"/>
  <c r="Q1822" i="1"/>
  <c r="S1822" i="1" s="1"/>
  <c r="Q1823" i="1"/>
  <c r="S1823" i="1" s="1"/>
  <c r="Q1824" i="1"/>
  <c r="S1824" i="1" s="1"/>
  <c r="Q1825" i="1"/>
  <c r="S1825" i="1" s="1"/>
  <c r="Q1826" i="1"/>
  <c r="S1826" i="1" s="1"/>
  <c r="Q1827" i="1"/>
  <c r="S1827" i="1" s="1"/>
  <c r="Q1828" i="1"/>
  <c r="S1828" i="1" s="1"/>
  <c r="Q1829" i="1"/>
  <c r="S1829" i="1" s="1"/>
  <c r="Q1830" i="1"/>
  <c r="S1830" i="1" s="1"/>
  <c r="Q1831" i="1"/>
  <c r="S1831" i="1" s="1"/>
  <c r="Q1832" i="1"/>
  <c r="S1832" i="1" s="1"/>
  <c r="Q1833" i="1"/>
  <c r="S1833" i="1" s="1"/>
  <c r="Q1834" i="1"/>
  <c r="S1834" i="1" s="1"/>
  <c r="Q1835" i="1"/>
  <c r="S1835" i="1" s="1"/>
  <c r="Q1836" i="1"/>
  <c r="S1836" i="1" s="1"/>
  <c r="Q1837" i="1"/>
  <c r="S1837" i="1" s="1"/>
  <c r="Q1838" i="1"/>
  <c r="S1838" i="1" s="1"/>
  <c r="Q1839" i="1"/>
  <c r="S1839" i="1" s="1"/>
  <c r="Q1840" i="1"/>
  <c r="S1840" i="1" s="1"/>
  <c r="Q1841" i="1"/>
  <c r="S1841" i="1" s="1"/>
  <c r="Q1842" i="1"/>
  <c r="S1842" i="1" s="1"/>
  <c r="Q1843" i="1"/>
  <c r="S1843" i="1" s="1"/>
  <c r="Q1844" i="1"/>
  <c r="S1844" i="1" s="1"/>
  <c r="Q1845" i="1"/>
  <c r="S1845" i="1" s="1"/>
  <c r="Q1846" i="1"/>
  <c r="S1846" i="1" s="1"/>
  <c r="Q1847" i="1"/>
  <c r="S1847" i="1" s="1"/>
  <c r="Q1848" i="1"/>
  <c r="S1848" i="1" s="1"/>
  <c r="Q1849" i="1"/>
  <c r="S1849" i="1" s="1"/>
  <c r="Q1850" i="1"/>
  <c r="S1850" i="1" s="1"/>
  <c r="Q1851" i="1"/>
  <c r="S1851" i="1" s="1"/>
  <c r="Q1852" i="1"/>
  <c r="S1852" i="1" s="1"/>
  <c r="Q1853" i="1"/>
  <c r="S1853" i="1" s="1"/>
  <c r="Q1854" i="1"/>
  <c r="S1854" i="1" s="1"/>
  <c r="Q1855" i="1"/>
  <c r="S1855" i="1" s="1"/>
  <c r="Q1856" i="1"/>
  <c r="S1856" i="1" s="1"/>
  <c r="Q1857" i="1"/>
  <c r="S1857" i="1" s="1"/>
  <c r="Q1858" i="1"/>
  <c r="S1858" i="1" s="1"/>
  <c r="Q1859" i="1"/>
  <c r="S1859" i="1" s="1"/>
  <c r="Q1860" i="1"/>
  <c r="S1860" i="1" s="1"/>
  <c r="Q1861" i="1"/>
  <c r="S1861" i="1" s="1"/>
  <c r="Q1862" i="1"/>
  <c r="S1862" i="1" s="1"/>
  <c r="Q1863" i="1"/>
  <c r="S1863" i="1" s="1"/>
  <c r="Q1864" i="1"/>
  <c r="S1864" i="1" s="1"/>
  <c r="Q1865" i="1"/>
  <c r="S1865" i="1" s="1"/>
  <c r="Q1866" i="1"/>
  <c r="S1866" i="1" s="1"/>
  <c r="Q1867" i="1"/>
  <c r="S1867" i="1" s="1"/>
  <c r="Q1868" i="1"/>
  <c r="S1868" i="1" s="1"/>
  <c r="Q1869" i="1"/>
  <c r="S1869" i="1" s="1"/>
  <c r="Q1870" i="1"/>
  <c r="S1870" i="1" s="1"/>
  <c r="Q1871" i="1"/>
  <c r="S1871" i="1" s="1"/>
  <c r="Q1872" i="1"/>
  <c r="S1872" i="1" s="1"/>
  <c r="Q1873" i="1"/>
  <c r="S1873" i="1" s="1"/>
  <c r="Q1874" i="1"/>
  <c r="S1874" i="1" s="1"/>
  <c r="Q1875" i="1"/>
  <c r="S1875" i="1" s="1"/>
  <c r="Q1876" i="1"/>
  <c r="S1876" i="1" s="1"/>
  <c r="Q1877" i="1"/>
  <c r="S1877" i="1" s="1"/>
  <c r="Q1878" i="1"/>
  <c r="S1878" i="1" s="1"/>
  <c r="Q1879" i="1"/>
  <c r="S1879" i="1" s="1"/>
  <c r="Q1880" i="1"/>
  <c r="S1880" i="1" s="1"/>
  <c r="Q11" i="1"/>
  <c r="S11" i="1" s="1"/>
  <c r="U20" i="1"/>
  <c r="AF20" i="1" s="1"/>
  <c r="V20" i="1"/>
  <c r="AG20" i="1" s="1"/>
  <c r="U21" i="1"/>
  <c r="AF21" i="1" s="1"/>
  <c r="U28" i="1"/>
  <c r="CB28" i="1" s="1"/>
  <c r="U29" i="1"/>
  <c r="CB29" i="1" s="1"/>
  <c r="U36" i="1"/>
  <c r="AF36" i="1" s="1"/>
  <c r="V36" i="1"/>
  <c r="AG36" i="1" s="1"/>
  <c r="U44" i="1"/>
  <c r="AF44" i="1" s="1"/>
  <c r="V44" i="1"/>
  <c r="AG44" i="1" s="1"/>
  <c r="U46" i="1"/>
  <c r="AF46" i="1" s="1"/>
  <c r="U52" i="1"/>
  <c r="AF52" i="1" s="1"/>
  <c r="V52" i="1"/>
  <c r="AG52" i="1" s="1"/>
  <c r="U53" i="1"/>
  <c r="AF53" i="1" s="1"/>
  <c r="U60" i="1"/>
  <c r="AF60" i="1" s="1"/>
  <c r="V60" i="1"/>
  <c r="AG60" i="1" s="1"/>
  <c r="U68" i="1"/>
  <c r="CB68" i="1" s="1"/>
  <c r="V68" i="1"/>
  <c r="CC68" i="1" s="1"/>
  <c r="U69" i="1"/>
  <c r="CB69" i="1" s="1"/>
  <c r="U76" i="1"/>
  <c r="CB76" i="1" s="1"/>
  <c r="V76" i="1"/>
  <c r="CC76" i="1" s="1"/>
  <c r="U84" i="1"/>
  <c r="CB84" i="1" s="1"/>
  <c r="U92" i="1"/>
  <c r="CB92" i="1" s="1"/>
  <c r="V92" i="1"/>
  <c r="CC92" i="1" s="1"/>
  <c r="U100" i="1"/>
  <c r="CB100" i="1" s="1"/>
  <c r="V100" i="1"/>
  <c r="CC100" i="1" s="1"/>
  <c r="U108" i="1"/>
  <c r="BB108" i="1" s="1"/>
  <c r="V108" i="1"/>
  <c r="BC108" i="1" s="1"/>
  <c r="U116" i="1"/>
  <c r="BB116" i="1" s="1"/>
  <c r="U124" i="1"/>
  <c r="BB124" i="1" s="1"/>
  <c r="V124" i="1"/>
  <c r="BC124" i="1" s="1"/>
  <c r="U132" i="1"/>
  <c r="BB132" i="1" s="1"/>
  <c r="V132" i="1"/>
  <c r="BC132" i="1" s="1"/>
  <c r="U140" i="1"/>
  <c r="CB140" i="1" s="1"/>
  <c r="V140" i="1"/>
  <c r="CC140" i="1" s="1"/>
  <c r="U148" i="1"/>
  <c r="CB148" i="1" s="1"/>
  <c r="U156" i="1"/>
  <c r="AF156" i="1" s="1"/>
  <c r="V156" i="1"/>
  <c r="AG156" i="1" s="1"/>
  <c r="U164" i="1"/>
  <c r="CB164" i="1" s="1"/>
  <c r="V164" i="1"/>
  <c r="CC164" i="1" s="1"/>
  <c r="U165" i="1"/>
  <c r="BB165" i="1" s="1"/>
  <c r="V165" i="1"/>
  <c r="BC165" i="1" s="1"/>
  <c r="U172" i="1"/>
  <c r="CB172" i="1" s="1"/>
  <c r="U180" i="1"/>
  <c r="CB180" i="1" s="1"/>
  <c r="V180" i="1"/>
  <c r="CC180" i="1" s="1"/>
  <c r="U181" i="1"/>
  <c r="BB181" i="1" s="1"/>
  <c r="U188" i="1"/>
  <c r="BB188" i="1" s="1"/>
  <c r="V188" i="1"/>
  <c r="BC188" i="1" s="1"/>
  <c r="U196" i="1"/>
  <c r="CB196" i="1" s="1"/>
  <c r="U204" i="1"/>
  <c r="BT204" i="1" s="1"/>
  <c r="U212" i="1"/>
  <c r="CB212" i="1" s="1"/>
  <c r="V212" i="1"/>
  <c r="CC212" i="1" s="1"/>
  <c r="U220" i="1"/>
  <c r="V220" i="1"/>
  <c r="U228" i="1"/>
  <c r="U229" i="1"/>
  <c r="U236" i="1"/>
  <c r="U244" i="1"/>
  <c r="V244" i="1"/>
  <c r="U252" i="1"/>
  <c r="CB252" i="1" s="1"/>
  <c r="U260" i="1"/>
  <c r="U268" i="1"/>
  <c r="CB268" i="1" s="1"/>
  <c r="U276" i="1"/>
  <c r="CB276" i="1" s="1"/>
  <c r="U284" i="1"/>
  <c r="CB284" i="1" s="1"/>
  <c r="U292" i="1"/>
  <c r="CB292" i="1" s="1"/>
  <c r="V292" i="1"/>
  <c r="CC292" i="1" s="1"/>
  <c r="U300" i="1"/>
  <c r="BL300" i="1" s="1"/>
  <c r="V300" i="1"/>
  <c r="BM300" i="1" s="1"/>
  <c r="U308" i="1"/>
  <c r="BL308" i="1" s="1"/>
  <c r="U316" i="1"/>
  <c r="BL316" i="1" s="1"/>
  <c r="U324" i="1"/>
  <c r="AX324" i="1" s="1"/>
  <c r="U332" i="1"/>
  <c r="BL332" i="1" s="1"/>
  <c r="U340" i="1"/>
  <c r="BL340" i="1" s="1"/>
  <c r="V340" i="1"/>
  <c r="BM340" i="1" s="1"/>
  <c r="U348" i="1"/>
  <c r="BL348" i="1" s="1"/>
  <c r="U356" i="1"/>
  <c r="BL356" i="1" s="1"/>
  <c r="U364" i="1"/>
  <c r="BL364" i="1" s="1"/>
  <c r="U372" i="1"/>
  <c r="BL372" i="1" s="1"/>
  <c r="V372" i="1"/>
  <c r="BM372" i="1" s="1"/>
  <c r="V380" i="1"/>
  <c r="BM380" i="1" s="1"/>
  <c r="U388" i="1"/>
  <c r="BL388" i="1" s="1"/>
  <c r="U396" i="1"/>
  <c r="BL396" i="1" s="1"/>
  <c r="U404" i="1"/>
  <c r="BL404" i="1" s="1"/>
  <c r="U405" i="1"/>
  <c r="BL405" i="1" s="1"/>
  <c r="U412" i="1"/>
  <c r="BL412" i="1" s="1"/>
  <c r="U420" i="1"/>
  <c r="U428" i="1"/>
  <c r="CD428" i="1" s="1"/>
  <c r="U436" i="1"/>
  <c r="CB436" i="1" s="1"/>
  <c r="U444" i="1"/>
  <c r="CB444" i="1" s="1"/>
  <c r="U452" i="1"/>
  <c r="AV452" i="1" s="1"/>
  <c r="U460" i="1"/>
  <c r="AV460" i="1" s="1"/>
  <c r="U468" i="1"/>
  <c r="AV468" i="1" s="1"/>
  <c r="U484" i="1"/>
  <c r="AT484" i="1" s="1"/>
  <c r="U492" i="1"/>
  <c r="AV492" i="1" s="1"/>
  <c r="U500" i="1"/>
  <c r="CB500" i="1" s="1"/>
  <c r="U508" i="1"/>
  <c r="U524" i="1"/>
  <c r="AF524" i="1" s="1"/>
  <c r="V524" i="1"/>
  <c r="AG524" i="1" s="1"/>
  <c r="U532" i="1"/>
  <c r="AF532" i="1" s="1"/>
  <c r="U540" i="1"/>
  <c r="CB540" i="1" s="1"/>
  <c r="U556" i="1"/>
  <c r="AP556" i="1" s="1"/>
  <c r="U564" i="1"/>
  <c r="U565" i="1"/>
  <c r="AH565" i="1" s="1"/>
  <c r="U572" i="1"/>
  <c r="AV572" i="1" s="1"/>
  <c r="U588" i="1"/>
  <c r="BJ588" i="1" s="1"/>
  <c r="U596" i="1"/>
  <c r="BJ596" i="1" s="1"/>
  <c r="U604" i="1"/>
  <c r="BJ604" i="1" s="1"/>
  <c r="U620" i="1"/>
  <c r="CB620" i="1" s="1"/>
  <c r="U628" i="1"/>
  <c r="AZ628" i="1" s="1"/>
  <c r="U636" i="1"/>
  <c r="U644" i="1"/>
  <c r="BP644" i="1" s="1"/>
  <c r="U652" i="1"/>
  <c r="BP652" i="1" s="1"/>
  <c r="U660" i="1"/>
  <c r="BP660" i="1" s="1"/>
  <c r="U668" i="1"/>
  <c r="BP668" i="1" s="1"/>
  <c r="U676" i="1"/>
  <c r="BP676" i="1" s="1"/>
  <c r="U700" i="1"/>
  <c r="BP700" i="1" s="1"/>
  <c r="U708" i="1"/>
  <c r="BP708" i="1" s="1"/>
  <c r="U716" i="1"/>
  <c r="BP716" i="1" s="1"/>
  <c r="U724" i="1"/>
  <c r="BP724" i="1" s="1"/>
  <c r="U732" i="1"/>
  <c r="BP732" i="1" s="1"/>
  <c r="U740" i="1"/>
  <c r="BN740" i="1" s="1"/>
  <c r="U756" i="1"/>
  <c r="BP756" i="1" s="1"/>
  <c r="U764" i="1"/>
  <c r="BP764" i="1" s="1"/>
  <c r="U772" i="1"/>
  <c r="BP772" i="1" s="1"/>
  <c r="U780" i="1"/>
  <c r="BP780" i="1" s="1"/>
  <c r="U788" i="1"/>
  <c r="BP788" i="1" s="1"/>
  <c r="U796" i="1"/>
  <c r="BP796" i="1" s="1"/>
  <c r="U804" i="1"/>
  <c r="BP804" i="1" s="1"/>
  <c r="U812" i="1"/>
  <c r="BP812" i="1" s="1"/>
  <c r="U820" i="1"/>
  <c r="BP820" i="1" s="1"/>
  <c r="U828" i="1"/>
  <c r="BP828" i="1" s="1"/>
  <c r="U836" i="1"/>
  <c r="BP836" i="1" s="1"/>
  <c r="U844" i="1"/>
  <c r="BN844" i="1" s="1"/>
  <c r="U852" i="1"/>
  <c r="BN852" i="1" s="1"/>
  <c r="U860" i="1"/>
  <c r="BR860" i="1" s="1"/>
  <c r="U868" i="1"/>
  <c r="BR868" i="1" s="1"/>
  <c r="U892" i="1"/>
  <c r="BR892" i="1" s="1"/>
  <c r="U900" i="1"/>
  <c r="BR900" i="1" s="1"/>
  <c r="U924" i="1"/>
  <c r="BR924" i="1" s="1"/>
  <c r="U932" i="1"/>
  <c r="BR932" i="1" s="1"/>
  <c r="U948" i="1"/>
  <c r="BN948" i="1" s="1"/>
  <c r="U956" i="1"/>
  <c r="BP956" i="1" s="1"/>
  <c r="U964" i="1"/>
  <c r="BP964" i="1" s="1"/>
  <c r="U980" i="1"/>
  <c r="BP980" i="1" s="1"/>
  <c r="V980" i="1"/>
  <c r="BQ980" i="1" s="1"/>
  <c r="U988" i="1"/>
  <c r="BP988" i="1" s="1"/>
  <c r="U996" i="1"/>
  <c r="BP996" i="1" s="1"/>
  <c r="U1036" i="1"/>
  <c r="BX1036" i="1" s="1"/>
  <c r="U1052" i="1"/>
  <c r="BP1052" i="1" s="1"/>
  <c r="U1084" i="1"/>
  <c r="BP1084" i="1" s="1"/>
  <c r="U1092" i="1"/>
  <c r="BR1092" i="1" s="1"/>
  <c r="U1132" i="1"/>
  <c r="BR1132" i="1" s="1"/>
  <c r="U1148" i="1"/>
  <c r="BP1148" i="1" s="1"/>
  <c r="U1180" i="1"/>
  <c r="BP1180" i="1" s="1"/>
  <c r="U1188" i="1"/>
  <c r="BP1188" i="1" s="1"/>
  <c r="U1244" i="1"/>
  <c r="BR1244" i="1" s="1"/>
  <c r="U1252" i="1"/>
  <c r="BX1252" i="1" s="1"/>
  <c r="U1276" i="1"/>
  <c r="BZ1276" i="1" s="1"/>
  <c r="U1308" i="1"/>
  <c r="BZ1308" i="1" s="1"/>
  <c r="U1324" i="1"/>
  <c r="BX1324" i="1" s="1"/>
  <c r="U1380" i="1"/>
  <c r="BZ1380" i="1" s="1"/>
  <c r="U1420" i="1"/>
  <c r="CB1420" i="1" s="1"/>
  <c r="U1428" i="1"/>
  <c r="CB1428" i="1" s="1"/>
  <c r="U1444" i="1"/>
  <c r="CB1444" i="1" s="1"/>
  <c r="U1452" i="1"/>
  <c r="CB1452" i="1" s="1"/>
  <c r="U1476" i="1"/>
  <c r="CB1476" i="1" s="1"/>
  <c r="U1509" i="1"/>
  <c r="BP1509" i="1" s="1"/>
  <c r="U1540" i="1"/>
  <c r="CB1540" i="1" s="1"/>
  <c r="U1556" i="1"/>
  <c r="CB1556" i="1" s="1"/>
  <c r="U1596" i="1"/>
  <c r="BZ1596" i="1" s="1"/>
  <c r="U1676" i="1"/>
  <c r="BZ1676" i="1" s="1"/>
  <c r="U1692" i="1"/>
  <c r="BZ1692" i="1" s="1"/>
  <c r="U1700" i="1"/>
  <c r="BZ1700" i="1" s="1"/>
  <c r="U1820" i="1"/>
  <c r="CB1820" i="1" s="1"/>
  <c r="U1836" i="1"/>
  <c r="BZ1836" i="1" s="1"/>
  <c r="U1844" i="1"/>
  <c r="BZ1844" i="1" s="1"/>
  <c r="Q10" i="1"/>
  <c r="V1036" i="1" l="1"/>
  <c r="BY1036" i="1" s="1"/>
  <c r="V948" i="1"/>
  <c r="BO948" i="1" s="1"/>
  <c r="S10" i="1"/>
  <c r="V10" i="1" s="1"/>
  <c r="AG10" i="1" s="1"/>
  <c r="R10" i="1"/>
  <c r="U10" i="1" s="1"/>
  <c r="AF10" i="1" s="1"/>
  <c r="V1180" i="1"/>
  <c r="BQ1180" i="1" s="1"/>
  <c r="V988" i="1"/>
  <c r="BQ988" i="1" s="1"/>
  <c r="V1692" i="1"/>
  <c r="CA1692" i="1" s="1"/>
  <c r="V1596" i="1"/>
  <c r="CA1596" i="1" s="1"/>
  <c r="V1556" i="1"/>
  <c r="CC1556" i="1" s="1"/>
  <c r="V1276" i="1"/>
  <c r="CA1276" i="1" s="1"/>
  <c r="V1196" i="1"/>
  <c r="BQ1196" i="1" s="1"/>
  <c r="V1132" i="1"/>
  <c r="BS1132" i="1" s="1"/>
  <c r="V1100" i="1"/>
  <c r="BQ1100" i="1" s="1"/>
  <c r="V1084" i="1"/>
  <c r="BQ1084" i="1" s="1"/>
  <c r="V860" i="1"/>
  <c r="BS860" i="1" s="1"/>
  <c r="V836" i="1"/>
  <c r="BQ836" i="1" s="1"/>
  <c r="V820" i="1"/>
  <c r="BQ820" i="1" s="1"/>
  <c r="V804" i="1"/>
  <c r="BQ804" i="1" s="1"/>
  <c r="V796" i="1"/>
  <c r="BQ796" i="1" s="1"/>
  <c r="V788" i="1"/>
  <c r="BQ788" i="1" s="1"/>
  <c r="V772" i="1"/>
  <c r="BQ772" i="1" s="1"/>
  <c r="V764" i="1"/>
  <c r="BQ764" i="1" s="1"/>
  <c r="V756" i="1"/>
  <c r="BQ756" i="1" s="1"/>
  <c r="V732" i="1"/>
  <c r="BQ732" i="1" s="1"/>
  <c r="V724" i="1"/>
  <c r="BQ724" i="1" s="1"/>
  <c r="V708" i="1"/>
  <c r="BQ708" i="1" s="1"/>
  <c r="V700" i="1"/>
  <c r="BQ700" i="1" s="1"/>
  <c r="V636" i="1"/>
  <c r="V588" i="1"/>
  <c r="BK588" i="1" s="1"/>
  <c r="V556" i="1"/>
  <c r="AQ556" i="1" s="1"/>
  <c r="V492" i="1"/>
  <c r="AW492" i="1" s="1"/>
  <c r="V484" i="1"/>
  <c r="AU484" i="1" s="1"/>
  <c r="V452" i="1"/>
  <c r="AW452" i="1" s="1"/>
  <c r="V436" i="1"/>
  <c r="CC436" i="1" s="1"/>
  <c r="V428" i="1"/>
  <c r="CE428" i="1" s="1"/>
  <c r="V404" i="1"/>
  <c r="BM404" i="1" s="1"/>
  <c r="V396" i="1"/>
  <c r="BM396" i="1" s="1"/>
  <c r="V364" i="1"/>
  <c r="BM364" i="1" s="1"/>
  <c r="V356" i="1"/>
  <c r="BM356" i="1" s="1"/>
  <c r="V324" i="1"/>
  <c r="AY324" i="1" s="1"/>
  <c r="V308" i="1"/>
  <c r="BM308" i="1" s="1"/>
  <c r="V276" i="1"/>
  <c r="CC276" i="1" s="1"/>
  <c r="V236" i="1"/>
  <c r="V204" i="1"/>
  <c r="BU204" i="1" s="1"/>
  <c r="V196" i="1"/>
  <c r="CC196" i="1" s="1"/>
  <c r="V172" i="1"/>
  <c r="CC172" i="1" s="1"/>
  <c r="V148" i="1"/>
  <c r="CC148" i="1" s="1"/>
  <c r="V116" i="1"/>
  <c r="BC116" i="1" s="1"/>
  <c r="V84" i="1"/>
  <c r="CC84" i="1" s="1"/>
  <c r="U33" i="1"/>
  <c r="AF33" i="1" s="1"/>
  <c r="V33" i="1"/>
  <c r="AG33" i="1" s="1"/>
  <c r="V1852" i="1"/>
  <c r="CA1852" i="1" s="1"/>
  <c r="V1844" i="1"/>
  <c r="CA1844" i="1" s="1"/>
  <c r="V1836" i="1"/>
  <c r="CA1836" i="1" s="1"/>
  <c r="V1820" i="1"/>
  <c r="CC1820" i="1" s="1"/>
  <c r="V1788" i="1"/>
  <c r="BA1788" i="1" s="1"/>
  <c r="V1756" i="1"/>
  <c r="CA1756" i="1" s="1"/>
  <c r="V1724" i="1"/>
  <c r="CA1724" i="1" s="1"/>
  <c r="V1700" i="1"/>
  <c r="CA1700" i="1" s="1"/>
  <c r="V1676" i="1"/>
  <c r="CA1676" i="1" s="1"/>
  <c r="V1660" i="1"/>
  <c r="CA1660" i="1" s="1"/>
  <c r="V1628" i="1"/>
  <c r="CC1628" i="1" s="1"/>
  <c r="V1612" i="1"/>
  <c r="CA1612" i="1" s="1"/>
  <c r="V1604" i="1"/>
  <c r="CA1604" i="1" s="1"/>
  <c r="V1588" i="1"/>
  <c r="CA1588" i="1" s="1"/>
  <c r="V1580" i="1"/>
  <c r="V1572" i="1"/>
  <c r="BS1572" i="1" s="1"/>
  <c r="V1564" i="1"/>
  <c r="BS1564" i="1" s="1"/>
  <c r="V1548" i="1"/>
  <c r="CC1548" i="1" s="1"/>
  <c r="V1540" i="1"/>
  <c r="CC1540" i="1" s="1"/>
  <c r="V1532" i="1"/>
  <c r="CC1532" i="1" s="1"/>
  <c r="V1524" i="1"/>
  <c r="BQ1524" i="1" s="1"/>
  <c r="V1516" i="1"/>
  <c r="BQ1516" i="1" s="1"/>
  <c r="V1508" i="1"/>
  <c r="BQ1508" i="1" s="1"/>
  <c r="V1500" i="1"/>
  <c r="CC1500" i="1" s="1"/>
  <c r="V1492" i="1"/>
  <c r="CC1492" i="1" s="1"/>
  <c r="V1484" i="1"/>
  <c r="CC1484" i="1" s="1"/>
  <c r="V1476" i="1"/>
  <c r="CC1476" i="1" s="1"/>
  <c r="V1468" i="1"/>
  <c r="CC1468" i="1" s="1"/>
  <c r="V1460" i="1"/>
  <c r="CC1460" i="1" s="1"/>
  <c r="V1452" i="1"/>
  <c r="CC1452" i="1" s="1"/>
  <c r="V1444" i="1"/>
  <c r="CC1444" i="1" s="1"/>
  <c r="V1436" i="1"/>
  <c r="CC1436" i="1" s="1"/>
  <c r="V1428" i="1"/>
  <c r="CC1428" i="1" s="1"/>
  <c r="V1420" i="1"/>
  <c r="CC1420" i="1" s="1"/>
  <c r="V1412" i="1"/>
  <c r="CA1412" i="1" s="1"/>
  <c r="V1404" i="1"/>
  <c r="CC1404" i="1" s="1"/>
  <c r="V1396" i="1"/>
  <c r="CC1396" i="1" s="1"/>
  <c r="V1388" i="1"/>
  <c r="CA1388" i="1" s="1"/>
  <c r="V1380" i="1"/>
  <c r="CA1380" i="1" s="1"/>
  <c r="V1372" i="1"/>
  <c r="CC1372" i="1" s="1"/>
  <c r="V1364" i="1"/>
  <c r="CC1364" i="1" s="1"/>
  <c r="V1356" i="1"/>
  <c r="CA1356" i="1" s="1"/>
  <c r="V1348" i="1"/>
  <c r="AO1348" i="1" s="1"/>
  <c r="V1340" i="1"/>
  <c r="AO1340" i="1" s="1"/>
  <c r="V1332" i="1"/>
  <c r="AO1332" i="1" s="1"/>
  <c r="V1324" i="1"/>
  <c r="BY1324" i="1" s="1"/>
  <c r="V1316" i="1"/>
  <c r="BY1316" i="1" s="1"/>
  <c r="V1308" i="1"/>
  <c r="CA1308" i="1" s="1"/>
  <c r="V1300" i="1"/>
  <c r="BY1300" i="1" s="1"/>
  <c r="V1292" i="1"/>
  <c r="CA1292" i="1" s="1"/>
  <c r="V1284" i="1"/>
  <c r="CA1284" i="1" s="1"/>
  <c r="V1268" i="1"/>
  <c r="CA1268" i="1" s="1"/>
  <c r="V1260" i="1"/>
  <c r="CA1260" i="1" s="1"/>
  <c r="V1252" i="1"/>
  <c r="BY1252" i="1" s="1"/>
  <c r="V1244" i="1"/>
  <c r="BS1244" i="1" s="1"/>
  <c r="V1236" i="1"/>
  <c r="BQ1236" i="1" s="1"/>
  <c r="V1228" i="1"/>
  <c r="BQ1228" i="1" s="1"/>
  <c r="V1220" i="1"/>
  <c r="CC1220" i="1" s="1"/>
  <c r="V1212" i="1"/>
  <c r="BQ1212" i="1" s="1"/>
  <c r="V1204" i="1"/>
  <c r="BQ1204" i="1" s="1"/>
  <c r="V1188" i="1"/>
  <c r="BQ1188" i="1" s="1"/>
  <c r="V1172" i="1"/>
  <c r="BQ1172" i="1" s="1"/>
  <c r="V1164" i="1"/>
  <c r="BQ1164" i="1" s="1"/>
  <c r="V1156" i="1"/>
  <c r="BQ1156" i="1" s="1"/>
  <c r="V1148" i="1"/>
  <c r="BQ1148" i="1" s="1"/>
  <c r="V1140" i="1"/>
  <c r="BQ1140" i="1" s="1"/>
  <c r="V1124" i="1"/>
  <c r="BQ1124" i="1" s="1"/>
  <c r="V1116" i="1"/>
  <c r="V1108" i="1"/>
  <c r="BQ1108" i="1" s="1"/>
  <c r="V1092" i="1"/>
  <c r="BS1092" i="1" s="1"/>
  <c r="V1076" i="1"/>
  <c r="BQ1076" i="1" s="1"/>
  <c r="V1068" i="1"/>
  <c r="BQ1068" i="1" s="1"/>
  <c r="V1060" i="1"/>
  <c r="BQ1060" i="1" s="1"/>
  <c r="V1052" i="1"/>
  <c r="BQ1052" i="1" s="1"/>
  <c r="V1044" i="1"/>
  <c r="AM1044" i="1" s="1"/>
  <c r="V1028" i="1"/>
  <c r="AO1028" i="1" s="1"/>
  <c r="V1020" i="1"/>
  <c r="BQ1020" i="1" s="1"/>
  <c r="V1012" i="1"/>
  <c r="BQ1012" i="1" s="1"/>
  <c r="V1004" i="1"/>
  <c r="BQ1004" i="1" s="1"/>
  <c r="V996" i="1"/>
  <c r="BQ996" i="1" s="1"/>
  <c r="V972" i="1"/>
  <c r="BQ972" i="1" s="1"/>
  <c r="V964" i="1"/>
  <c r="BQ964" i="1" s="1"/>
  <c r="V956" i="1"/>
  <c r="BQ956" i="1" s="1"/>
  <c r="V940" i="1"/>
  <c r="BO940" i="1" s="1"/>
  <c r="V932" i="1"/>
  <c r="BS932" i="1" s="1"/>
  <c r="V924" i="1"/>
  <c r="BS924" i="1" s="1"/>
  <c r="V916" i="1"/>
  <c r="BS916" i="1" s="1"/>
  <c r="V908" i="1"/>
  <c r="BS908" i="1" s="1"/>
  <c r="V900" i="1"/>
  <c r="BS900" i="1" s="1"/>
  <c r="V892" i="1"/>
  <c r="BS892" i="1" s="1"/>
  <c r="V884" i="1"/>
  <c r="BS884" i="1" s="1"/>
  <c r="V876" i="1"/>
  <c r="BS876" i="1" s="1"/>
  <c r="V868" i="1"/>
  <c r="BS868" i="1" s="1"/>
  <c r="V852" i="1"/>
  <c r="BO852" i="1" s="1"/>
  <c r="V844" i="1"/>
  <c r="BO844" i="1" s="1"/>
  <c r="V828" i="1"/>
  <c r="BQ828" i="1" s="1"/>
  <c r="V812" i="1"/>
  <c r="BQ812" i="1" s="1"/>
  <c r="V780" i="1"/>
  <c r="BQ780" i="1" s="1"/>
  <c r="V748" i="1"/>
  <c r="BO748" i="1" s="1"/>
  <c r="V740" i="1"/>
  <c r="BO740" i="1" s="1"/>
  <c r="V716" i="1"/>
  <c r="BQ716" i="1" s="1"/>
  <c r="V692" i="1"/>
  <c r="BQ692" i="1" s="1"/>
  <c r="V684" i="1"/>
  <c r="BQ684" i="1" s="1"/>
  <c r="V676" i="1"/>
  <c r="BQ676" i="1" s="1"/>
  <c r="V668" i="1"/>
  <c r="BQ668" i="1" s="1"/>
  <c r="V660" i="1"/>
  <c r="BQ660" i="1" s="1"/>
  <c r="V652" i="1"/>
  <c r="BQ652" i="1" s="1"/>
  <c r="V628" i="1"/>
  <c r="BA628" i="1" s="1"/>
  <c r="V620" i="1"/>
  <c r="CC620" i="1" s="1"/>
  <c r="V612" i="1"/>
  <c r="BK612" i="1" s="1"/>
  <c r="V604" i="1"/>
  <c r="BK604" i="1" s="1"/>
  <c r="V596" i="1"/>
  <c r="BK596" i="1" s="1"/>
  <c r="V580" i="1"/>
  <c r="V564" i="1"/>
  <c r="V548" i="1"/>
  <c r="AS548" i="1" s="1"/>
  <c r="V540" i="1"/>
  <c r="CC540" i="1" s="1"/>
  <c r="V532" i="1"/>
  <c r="AG532" i="1" s="1"/>
  <c r="V516" i="1"/>
  <c r="V508" i="1"/>
  <c r="V500" i="1"/>
  <c r="CC500" i="1" s="1"/>
  <c r="V476" i="1"/>
  <c r="AW476" i="1" s="1"/>
  <c r="V468" i="1"/>
  <c r="AW468" i="1" s="1"/>
  <c r="V460" i="1"/>
  <c r="AW460" i="1" s="1"/>
  <c r="V444" i="1"/>
  <c r="CC444" i="1" s="1"/>
  <c r="V420" i="1"/>
  <c r="V412" i="1"/>
  <c r="BM412" i="1" s="1"/>
  <c r="V388" i="1"/>
  <c r="BM388" i="1" s="1"/>
  <c r="V348" i="1"/>
  <c r="BM348" i="1" s="1"/>
  <c r="V332" i="1"/>
  <c r="BM332" i="1" s="1"/>
  <c r="V316" i="1"/>
  <c r="BM316" i="1" s="1"/>
  <c r="V284" i="1"/>
  <c r="CC284" i="1" s="1"/>
  <c r="V268" i="1"/>
  <c r="CC268" i="1" s="1"/>
  <c r="V260" i="1"/>
  <c r="V252" i="1"/>
  <c r="CC252" i="1" s="1"/>
  <c r="V228" i="1"/>
  <c r="U1788" i="1"/>
  <c r="AZ1788" i="1" s="1"/>
  <c r="U1660" i="1"/>
  <c r="BZ1660" i="1" s="1"/>
  <c r="U1436" i="1"/>
  <c r="CB1436" i="1" s="1"/>
  <c r="U1372" i="1"/>
  <c r="CB1372" i="1" s="1"/>
  <c r="U1756" i="1"/>
  <c r="BZ1756" i="1" s="1"/>
  <c r="U1628" i="1"/>
  <c r="CB1628" i="1" s="1"/>
  <c r="U1412" i="1"/>
  <c r="BZ1412" i="1" s="1"/>
  <c r="U1340" i="1"/>
  <c r="AN1340" i="1" s="1"/>
  <c r="U1220" i="1"/>
  <c r="CB1220" i="1" s="1"/>
  <c r="U1124" i="1"/>
  <c r="BP1124" i="1" s="1"/>
  <c r="U1028" i="1"/>
  <c r="AN1028" i="1" s="1"/>
  <c r="U1532" i="1"/>
  <c r="CB1532" i="1" s="1"/>
  <c r="U1468" i="1"/>
  <c r="CB1468" i="1" s="1"/>
  <c r="U692" i="1"/>
  <c r="BP692" i="1" s="1"/>
  <c r="U516" i="1"/>
  <c r="CB516" i="1" s="1"/>
  <c r="U1564" i="1"/>
  <c r="BR1564" i="1" s="1"/>
  <c r="U1508" i="1"/>
  <c r="BP1508" i="1" s="1"/>
  <c r="U1500" i="1"/>
  <c r="CB1500" i="1" s="1"/>
  <c r="U1348" i="1"/>
  <c r="AN1348" i="1" s="1"/>
  <c r="U1284" i="1"/>
  <c r="BZ1284" i="1" s="1"/>
  <c r="U1852" i="1"/>
  <c r="BZ1852" i="1" s="1"/>
  <c r="U1404" i="1"/>
  <c r="CB1404" i="1" s="1"/>
  <c r="U1316" i="1"/>
  <c r="BX1316" i="1" s="1"/>
  <c r="U1212" i="1"/>
  <c r="BP1212" i="1" s="1"/>
  <c r="U1156" i="1"/>
  <c r="BP1156" i="1" s="1"/>
  <c r="U1116" i="1"/>
  <c r="BH1116" i="1" s="1"/>
  <c r="U1060" i="1"/>
  <c r="BP1060" i="1" s="1"/>
  <c r="U1020" i="1"/>
  <c r="BP1020" i="1" s="1"/>
  <c r="U684" i="1"/>
  <c r="BP684" i="1" s="1"/>
  <c r="U612" i="1"/>
  <c r="BJ612" i="1" s="1"/>
  <c r="U580" i="1"/>
  <c r="AV580" i="1" s="1"/>
  <c r="U548" i="1"/>
  <c r="AR548" i="1" s="1"/>
  <c r="U476" i="1"/>
  <c r="AV476" i="1" s="1"/>
  <c r="U380" i="1"/>
  <c r="BL380" i="1" s="1"/>
  <c r="V1812" i="1"/>
  <c r="CC1812" i="1" s="1"/>
  <c r="U1812" i="1"/>
  <c r="CB1812" i="1" s="1"/>
  <c r="V1804" i="1"/>
  <c r="CC1804" i="1" s="1"/>
  <c r="U1804" i="1"/>
  <c r="CB1804" i="1" s="1"/>
  <c r="V1796" i="1"/>
  <c r="CC1796" i="1" s="1"/>
  <c r="U1796" i="1"/>
  <c r="CB1796" i="1" s="1"/>
  <c r="U1875" i="1"/>
  <c r="CB1875" i="1" s="1"/>
  <c r="V1875" i="1"/>
  <c r="CC1875" i="1" s="1"/>
  <c r="U1867" i="1"/>
  <c r="BZ1867" i="1" s="1"/>
  <c r="V1859" i="1"/>
  <c r="CA1859" i="1" s="1"/>
  <c r="U1851" i="1"/>
  <c r="BZ1851" i="1" s="1"/>
  <c r="V1851" i="1"/>
  <c r="CA1851" i="1" s="1"/>
  <c r="U1874" i="1"/>
  <c r="BZ1874" i="1" s="1"/>
  <c r="U1866" i="1"/>
  <c r="BZ1866" i="1" s="1"/>
  <c r="U1858" i="1"/>
  <c r="BZ1858" i="1" s="1"/>
  <c r="V1858" i="1"/>
  <c r="CA1858" i="1" s="1"/>
  <c r="U1850" i="1"/>
  <c r="BZ1850" i="1" s="1"/>
  <c r="V1850" i="1"/>
  <c r="CA1850" i="1" s="1"/>
  <c r="U1842" i="1"/>
  <c r="BZ1842" i="1" s="1"/>
  <c r="V1530" i="1"/>
  <c r="CC1530" i="1" s="1"/>
  <c r="U1522" i="1"/>
  <c r="BP1522" i="1" s="1"/>
  <c r="U1514" i="1"/>
  <c r="BP1514" i="1" s="1"/>
  <c r="U1506" i="1"/>
  <c r="BP1506" i="1" s="1"/>
  <c r="V1506" i="1"/>
  <c r="BQ1506" i="1" s="1"/>
  <c r="U1610" i="1"/>
  <c r="BZ1610" i="1" s="1"/>
  <c r="V1602" i="1"/>
  <c r="CA1602" i="1" s="1"/>
  <c r="U1594" i="1"/>
  <c r="BZ1594" i="1" s="1"/>
  <c r="U1586" i="1"/>
  <c r="BZ1586" i="1" s="1"/>
  <c r="V1586" i="1"/>
  <c r="CA1586" i="1" s="1"/>
  <c r="U1724" i="1"/>
  <c r="BZ1724" i="1" s="1"/>
  <c r="V1876" i="1"/>
  <c r="CC1876" i="1" s="1"/>
  <c r="U1876" i="1"/>
  <c r="CB1876" i="1" s="1"/>
  <c r="V1868" i="1"/>
  <c r="CA1868" i="1" s="1"/>
  <c r="U1868" i="1"/>
  <c r="BZ1868" i="1" s="1"/>
  <c r="V1860" i="1"/>
  <c r="CA1860" i="1" s="1"/>
  <c r="U1860" i="1"/>
  <c r="BZ1860" i="1" s="1"/>
  <c r="V1828" i="1"/>
  <c r="CA1828" i="1" s="1"/>
  <c r="U1828" i="1"/>
  <c r="BZ1828" i="1" s="1"/>
  <c r="V1826" i="1"/>
  <c r="CC1826" i="1" s="1"/>
  <c r="U1818" i="1"/>
  <c r="CB1818" i="1" s="1"/>
  <c r="V1810" i="1"/>
  <c r="CC1810" i="1" s="1"/>
  <c r="U1802" i="1"/>
  <c r="BZ1802" i="1" s="1"/>
  <c r="U1794" i="1"/>
  <c r="BN1794" i="1" s="1"/>
  <c r="V1794" i="1"/>
  <c r="V1786" i="1"/>
  <c r="CA1786" i="1" s="1"/>
  <c r="U1778" i="1"/>
  <c r="BZ1778" i="1" s="1"/>
  <c r="V1778" i="1"/>
  <c r="CA1778" i="1" s="1"/>
  <c r="U1770" i="1"/>
  <c r="BZ1770" i="1" s="1"/>
  <c r="V1746" i="1"/>
  <c r="CA1746" i="1" s="1"/>
  <c r="U1738" i="1"/>
  <c r="BZ1738" i="1" s="1"/>
  <c r="V1738" i="1"/>
  <c r="CA1738" i="1" s="1"/>
  <c r="V1730" i="1"/>
  <c r="CA1730" i="1" s="1"/>
  <c r="V1722" i="1"/>
  <c r="CA1722" i="1" s="1"/>
  <c r="U1714" i="1"/>
  <c r="BZ1714" i="1" s="1"/>
  <c r="U1706" i="1"/>
  <c r="BZ1706" i="1" s="1"/>
  <c r="V1706" i="1"/>
  <c r="CA1706" i="1" s="1"/>
  <c r="V1698" i="1"/>
  <c r="CA1698" i="1" s="1"/>
  <c r="V1690" i="1"/>
  <c r="CA1690" i="1" s="1"/>
  <c r="U1682" i="1"/>
  <c r="BZ1682" i="1" s="1"/>
  <c r="U1674" i="1"/>
  <c r="AN1674" i="1" s="1"/>
  <c r="U1666" i="1"/>
  <c r="BZ1666" i="1" s="1"/>
  <c r="U1658" i="1"/>
  <c r="BZ1658" i="1" s="1"/>
  <c r="U1650" i="1"/>
  <c r="AN1650" i="1" s="1"/>
  <c r="V1650" i="1"/>
  <c r="AO1650" i="1" s="1"/>
  <c r="V1642" i="1"/>
  <c r="AO1642" i="1" s="1"/>
  <c r="U1570" i="1"/>
  <c r="AL1570" i="1" s="1"/>
  <c r="U1562" i="1"/>
  <c r="BR1562" i="1" s="1"/>
  <c r="V1562" i="1"/>
  <c r="BS1562" i="1" s="1"/>
  <c r="V1554" i="1"/>
  <c r="CC1554" i="1" s="1"/>
  <c r="U1546" i="1"/>
  <c r="CB1546" i="1" s="1"/>
  <c r="V1546" i="1"/>
  <c r="CC1546" i="1" s="1"/>
  <c r="V1490" i="1"/>
  <c r="CC1490" i="1" s="1"/>
  <c r="U1482" i="1"/>
  <c r="CB1482" i="1" s="1"/>
  <c r="U1474" i="1"/>
  <c r="CB1474" i="1" s="1"/>
  <c r="V1474" i="1"/>
  <c r="CC1474" i="1" s="1"/>
  <c r="V1466" i="1"/>
  <c r="CC1466" i="1" s="1"/>
  <c r="V1780" i="1"/>
  <c r="CA1780" i="1" s="1"/>
  <c r="U1780" i="1"/>
  <c r="BZ1780" i="1" s="1"/>
  <c r="V1772" i="1"/>
  <c r="CA1772" i="1" s="1"/>
  <c r="U1772" i="1"/>
  <c r="BZ1772" i="1" s="1"/>
  <c r="V1764" i="1"/>
  <c r="CA1764" i="1" s="1"/>
  <c r="U1764" i="1"/>
  <c r="BZ1764" i="1" s="1"/>
  <c r="V1748" i="1"/>
  <c r="CA1748" i="1" s="1"/>
  <c r="U1748" i="1"/>
  <c r="BZ1748" i="1" s="1"/>
  <c r="V1740" i="1"/>
  <c r="CA1740" i="1" s="1"/>
  <c r="U1740" i="1"/>
  <c r="BZ1740" i="1" s="1"/>
  <c r="V1732" i="1"/>
  <c r="CA1732" i="1" s="1"/>
  <c r="U1732" i="1"/>
  <c r="BZ1732" i="1" s="1"/>
  <c r="V1716" i="1"/>
  <c r="CA1716" i="1" s="1"/>
  <c r="U1716" i="1"/>
  <c r="BZ1716" i="1" s="1"/>
  <c r="V1708" i="1"/>
  <c r="CA1708" i="1" s="1"/>
  <c r="U1708" i="1"/>
  <c r="BZ1708" i="1" s="1"/>
  <c r="V1684" i="1"/>
  <c r="CA1684" i="1" s="1"/>
  <c r="U1684" i="1"/>
  <c r="BZ1684" i="1" s="1"/>
  <c r="V1668" i="1"/>
  <c r="CA1668" i="1" s="1"/>
  <c r="U1668" i="1"/>
  <c r="BZ1668" i="1" s="1"/>
  <c r="V1652" i="1"/>
  <c r="AO1652" i="1" s="1"/>
  <c r="U1652" i="1"/>
  <c r="AN1652" i="1" s="1"/>
  <c r="V1644" i="1"/>
  <c r="AO1644" i="1" s="1"/>
  <c r="U1644" i="1"/>
  <c r="AN1644" i="1" s="1"/>
  <c r="V1636" i="1"/>
  <c r="BY1636" i="1" s="1"/>
  <c r="U1636" i="1"/>
  <c r="BX1636" i="1" s="1"/>
  <c r="V1620" i="1"/>
  <c r="CA1620" i="1" s="1"/>
  <c r="U1620" i="1"/>
  <c r="BZ1620" i="1" s="1"/>
  <c r="U1843" i="1"/>
  <c r="BZ1843" i="1" s="1"/>
  <c r="U1835" i="1"/>
  <c r="BZ1835" i="1" s="1"/>
  <c r="V1827" i="1"/>
  <c r="CA1827" i="1" s="1"/>
  <c r="V1819" i="1"/>
  <c r="CC1819" i="1" s="1"/>
  <c r="U1811" i="1"/>
  <c r="CB1811" i="1" s="1"/>
  <c r="U1803" i="1"/>
  <c r="CB1803" i="1" s="1"/>
  <c r="U1795" i="1"/>
  <c r="CB1795" i="1" s="1"/>
  <c r="V1795" i="1"/>
  <c r="CC1795" i="1" s="1"/>
  <c r="U1787" i="1"/>
  <c r="AZ1787" i="1" s="1"/>
  <c r="U1779" i="1"/>
  <c r="BZ1779" i="1" s="1"/>
  <c r="V1771" i="1"/>
  <c r="CA1771" i="1" s="1"/>
  <c r="U1763" i="1"/>
  <c r="BZ1763" i="1" s="1"/>
  <c r="U1755" i="1"/>
  <c r="BZ1755" i="1" s="1"/>
  <c r="V1755" i="1"/>
  <c r="CA1755" i="1" s="1"/>
  <c r="U1747" i="1"/>
  <c r="BZ1747" i="1" s="1"/>
  <c r="V1747" i="1"/>
  <c r="CA1747" i="1" s="1"/>
  <c r="V1739" i="1"/>
  <c r="CA1739" i="1" s="1"/>
  <c r="U1731" i="1"/>
  <c r="BZ1731" i="1" s="1"/>
  <c r="U1723" i="1"/>
  <c r="BZ1723" i="1" s="1"/>
  <c r="V1723" i="1"/>
  <c r="CA1723" i="1" s="1"/>
  <c r="U1715" i="1"/>
  <c r="BZ1715" i="1" s="1"/>
  <c r="V1707" i="1"/>
  <c r="CA1707" i="1" s="1"/>
  <c r="U1699" i="1"/>
  <c r="BZ1699" i="1" s="1"/>
  <c r="V1699" i="1"/>
  <c r="CA1699" i="1" s="1"/>
  <c r="U1691" i="1"/>
  <c r="BZ1691" i="1" s="1"/>
  <c r="V1691" i="1"/>
  <c r="CA1691" i="1" s="1"/>
  <c r="U1683" i="1"/>
  <c r="BZ1683" i="1" s="1"/>
  <c r="V1683" i="1"/>
  <c r="CA1683" i="1" s="1"/>
  <c r="U1675" i="1"/>
  <c r="AN1675" i="1" s="1"/>
  <c r="V1667" i="1"/>
  <c r="CA1667" i="1" s="1"/>
  <c r="V1659" i="1"/>
  <c r="CA1659" i="1" s="1"/>
  <c r="V1651" i="1"/>
  <c r="AO1651" i="1" s="1"/>
  <c r="U1643" i="1"/>
  <c r="AN1643" i="1" s="1"/>
  <c r="V1627" i="1"/>
  <c r="CC1627" i="1" s="1"/>
  <c r="U1619" i="1"/>
  <c r="BZ1619" i="1" s="1"/>
  <c r="V1611" i="1"/>
  <c r="CA1611" i="1" s="1"/>
  <c r="V1603" i="1"/>
  <c r="CA1603" i="1" s="1"/>
  <c r="V1595" i="1"/>
  <c r="CA1595" i="1" s="1"/>
  <c r="V1587" i="1"/>
  <c r="CA1587" i="1" s="1"/>
  <c r="U1579" i="1"/>
  <c r="AL1579" i="1" s="1"/>
  <c r="U1571" i="1"/>
  <c r="AL1571" i="1" s="1"/>
  <c r="V1571" i="1"/>
  <c r="AM1571" i="1" s="1"/>
  <c r="U1563" i="1"/>
  <c r="BR1563" i="1" s="1"/>
  <c r="V1563" i="1"/>
  <c r="BS1563" i="1" s="1"/>
  <c r="U1555" i="1"/>
  <c r="CB1555" i="1" s="1"/>
  <c r="V1555" i="1"/>
  <c r="CC1555" i="1" s="1"/>
  <c r="U1547" i="1"/>
  <c r="CB1547" i="1" s="1"/>
  <c r="V1539" i="1"/>
  <c r="CC1539" i="1" s="1"/>
  <c r="U1531" i="1"/>
  <c r="CB1531" i="1" s="1"/>
  <c r="V1531" i="1"/>
  <c r="CC1531" i="1" s="1"/>
  <c r="V1523" i="1"/>
  <c r="BQ1523" i="1" s="1"/>
  <c r="V1515" i="1"/>
  <c r="BQ1515" i="1" s="1"/>
  <c r="U1507" i="1"/>
  <c r="BP1507" i="1" s="1"/>
  <c r="V1507" i="1"/>
  <c r="BQ1507" i="1" s="1"/>
  <c r="U1499" i="1"/>
  <c r="CB1499" i="1" s="1"/>
  <c r="U1491" i="1"/>
  <c r="CB1491" i="1" s="1"/>
  <c r="V1491" i="1"/>
  <c r="CC1491" i="1" s="1"/>
  <c r="V1483" i="1"/>
  <c r="CC1483" i="1" s="1"/>
  <c r="U1475" i="1"/>
  <c r="CB1475" i="1" s="1"/>
  <c r="U1467" i="1"/>
  <c r="CB1467" i="1" s="1"/>
  <c r="V1467" i="1"/>
  <c r="CC1467" i="1" s="1"/>
  <c r="V1459" i="1"/>
  <c r="CC1459" i="1" s="1"/>
  <c r="U1451" i="1"/>
  <c r="CB1451" i="1" s="1"/>
  <c r="U1443" i="1"/>
  <c r="CB1443" i="1" s="1"/>
  <c r="U1427" i="1"/>
  <c r="CB1427" i="1" s="1"/>
  <c r="V1427" i="1"/>
  <c r="CC1427" i="1" s="1"/>
  <c r="U1419" i="1"/>
  <c r="BZ1419" i="1" s="1"/>
  <c r="V1419" i="1"/>
  <c r="CA1419" i="1" s="1"/>
  <c r="U1411" i="1"/>
  <c r="CB1411" i="1" s="1"/>
  <c r="V1395" i="1"/>
  <c r="CC1395" i="1" s="1"/>
  <c r="U1387" i="1"/>
  <c r="BZ1387" i="1" s="1"/>
  <c r="V1387" i="1"/>
  <c r="CA1387" i="1" s="1"/>
  <c r="V1379" i="1"/>
  <c r="CC1379" i="1" s="1"/>
  <c r="U1363" i="1"/>
  <c r="CB1363" i="1" s="1"/>
  <c r="V1363" i="1"/>
  <c r="CC1363" i="1" s="1"/>
  <c r="U1355" i="1"/>
  <c r="BZ1355" i="1" s="1"/>
  <c r="U1339" i="1"/>
  <c r="AN1339" i="1" s="1"/>
  <c r="V1331" i="1"/>
  <c r="AO1331" i="1" s="1"/>
  <c r="U1323" i="1"/>
  <c r="BX1323" i="1" s="1"/>
  <c r="V1323" i="1"/>
  <c r="BY1323" i="1" s="1"/>
  <c r="V1315" i="1"/>
  <c r="BY1315" i="1" s="1"/>
  <c r="U1307" i="1"/>
  <c r="BZ1307" i="1" s="1"/>
  <c r="U1299" i="1"/>
  <c r="BX1299" i="1" s="1"/>
  <c r="V1299" i="1"/>
  <c r="BY1299" i="1" s="1"/>
  <c r="V1291" i="1"/>
  <c r="CA1291" i="1" s="1"/>
  <c r="V1283" i="1"/>
  <c r="CA1283" i="1" s="1"/>
  <c r="U1275" i="1"/>
  <c r="BZ1275" i="1" s="1"/>
  <c r="V1275" i="1"/>
  <c r="CA1275" i="1" s="1"/>
  <c r="U1267" i="1"/>
  <c r="BZ1267" i="1" s="1"/>
  <c r="V1267" i="1"/>
  <c r="CA1267" i="1" s="1"/>
  <c r="U1259" i="1"/>
  <c r="BZ1259" i="1" s="1"/>
  <c r="U1251" i="1"/>
  <c r="BX1251" i="1" s="1"/>
  <c r="V1251" i="1"/>
  <c r="BY1251" i="1" s="1"/>
  <c r="U1243" i="1"/>
  <c r="CB1243" i="1" s="1"/>
  <c r="V1235" i="1"/>
  <c r="BI1235" i="1" s="1"/>
  <c r="U1227" i="1"/>
  <c r="BP1227" i="1" s="1"/>
  <c r="V1227" i="1"/>
  <c r="BQ1227" i="1" s="1"/>
  <c r="U1211" i="1"/>
  <c r="BP1211" i="1" s="1"/>
  <c r="V1211" i="1"/>
  <c r="BQ1211" i="1" s="1"/>
  <c r="V1203" i="1"/>
  <c r="BQ1203" i="1" s="1"/>
  <c r="U1195" i="1"/>
  <c r="BP1195" i="1" s="1"/>
  <c r="U1187" i="1"/>
  <c r="BP1187" i="1" s="1"/>
  <c r="V1187" i="1"/>
  <c r="BQ1187" i="1" s="1"/>
  <c r="V1179" i="1"/>
  <c r="BQ1179" i="1" s="1"/>
  <c r="V1171" i="1"/>
  <c r="BQ1171" i="1" s="1"/>
  <c r="U1163" i="1"/>
  <c r="BP1163" i="1" s="1"/>
  <c r="V1163" i="1"/>
  <c r="BQ1163" i="1" s="1"/>
  <c r="U1155" i="1"/>
  <c r="BP1155" i="1" s="1"/>
  <c r="V1155" i="1"/>
  <c r="BQ1155" i="1" s="1"/>
  <c r="V1147" i="1"/>
  <c r="BQ1147" i="1" s="1"/>
  <c r="U1139" i="1"/>
  <c r="BP1139" i="1" s="1"/>
  <c r="V1139" i="1"/>
  <c r="BQ1139" i="1" s="1"/>
  <c r="V1131" i="1"/>
  <c r="BS1131" i="1" s="1"/>
  <c r="U1123" i="1"/>
  <c r="BP1123" i="1" s="1"/>
  <c r="V1123" i="1"/>
  <c r="BQ1123" i="1" s="1"/>
  <c r="V1115" i="1"/>
  <c r="BQ1115" i="1" s="1"/>
  <c r="V1099" i="1"/>
  <c r="BS1099" i="1" s="1"/>
  <c r="U1091" i="1"/>
  <c r="BP1091" i="1" s="1"/>
  <c r="U1083" i="1"/>
  <c r="BP1083" i="1" s="1"/>
  <c r="V1083" i="1"/>
  <c r="BQ1083" i="1" s="1"/>
  <c r="U1075" i="1"/>
  <c r="BP1075" i="1" s="1"/>
  <c r="U1067" i="1"/>
  <c r="BP1067" i="1" s="1"/>
  <c r="V1059" i="1"/>
  <c r="BQ1059" i="1" s="1"/>
  <c r="V1043" i="1"/>
  <c r="BQ1043" i="1" s="1"/>
  <c r="U1035" i="1"/>
  <c r="BX1035" i="1" s="1"/>
  <c r="V1027" i="1"/>
  <c r="BQ1027" i="1" s="1"/>
  <c r="U1019" i="1"/>
  <c r="BP1019" i="1" s="1"/>
  <c r="U1011" i="1"/>
  <c r="BP1011" i="1" s="1"/>
  <c r="V1011" i="1"/>
  <c r="BQ1011" i="1" s="1"/>
  <c r="U995" i="1"/>
  <c r="BP995" i="1" s="1"/>
  <c r="V995" i="1"/>
  <c r="BQ995" i="1" s="1"/>
  <c r="V987" i="1"/>
  <c r="BQ987" i="1" s="1"/>
  <c r="V979" i="1"/>
  <c r="BQ979" i="1" s="1"/>
  <c r="U971" i="1"/>
  <c r="BP971" i="1" s="1"/>
  <c r="V971" i="1"/>
  <c r="BQ971" i="1" s="1"/>
  <c r="V963" i="1"/>
  <c r="BQ963" i="1" s="1"/>
  <c r="V955" i="1"/>
  <c r="BQ955" i="1" s="1"/>
  <c r="U947" i="1"/>
  <c r="BN947" i="1" s="1"/>
  <c r="U939" i="1"/>
  <c r="BN939" i="1" s="1"/>
  <c r="V939" i="1"/>
  <c r="BO939" i="1" s="1"/>
  <c r="U931" i="1"/>
  <c r="BR931" i="1" s="1"/>
  <c r="U923" i="1"/>
  <c r="BR923" i="1" s="1"/>
  <c r="V923" i="1"/>
  <c r="BS923" i="1" s="1"/>
  <c r="U907" i="1"/>
  <c r="BR907" i="1" s="1"/>
  <c r="V907" i="1"/>
  <c r="BS907" i="1" s="1"/>
  <c r="V899" i="1"/>
  <c r="BS899" i="1" s="1"/>
  <c r="V891" i="1"/>
  <c r="BS891" i="1" s="1"/>
  <c r="U875" i="1"/>
  <c r="BR875" i="1" s="1"/>
  <c r="V867" i="1"/>
  <c r="BS867" i="1" s="1"/>
  <c r="U859" i="1"/>
  <c r="BR859" i="1" s="1"/>
  <c r="V851" i="1"/>
  <c r="BO851" i="1" s="1"/>
  <c r="U843" i="1"/>
  <c r="BN843" i="1" s="1"/>
  <c r="V835" i="1"/>
  <c r="BQ835" i="1" s="1"/>
  <c r="V827" i="1"/>
  <c r="BQ827" i="1" s="1"/>
  <c r="U811" i="1"/>
  <c r="BP811" i="1" s="1"/>
  <c r="V811" i="1"/>
  <c r="BQ811" i="1" s="1"/>
  <c r="U803" i="1"/>
  <c r="BP803" i="1" s="1"/>
  <c r="V795" i="1"/>
  <c r="BQ795" i="1" s="1"/>
  <c r="U787" i="1"/>
  <c r="BP787" i="1" s="1"/>
  <c r="V779" i="1"/>
  <c r="BQ779" i="1" s="1"/>
  <c r="U771" i="1"/>
  <c r="BP771" i="1" s="1"/>
  <c r="U755" i="1"/>
  <c r="BN755" i="1" s="1"/>
  <c r="V755" i="1"/>
  <c r="BO755" i="1" s="1"/>
  <c r="U747" i="1"/>
  <c r="BN747" i="1" s="1"/>
  <c r="U739" i="1"/>
  <c r="BN739" i="1" s="1"/>
  <c r="U731" i="1"/>
  <c r="BP731" i="1" s="1"/>
  <c r="V715" i="1"/>
  <c r="BQ715" i="1" s="1"/>
  <c r="V707" i="1"/>
  <c r="BQ707" i="1" s="1"/>
  <c r="V699" i="1"/>
  <c r="BQ699" i="1" s="1"/>
  <c r="U683" i="1"/>
  <c r="BP683" i="1" s="1"/>
  <c r="V683" i="1"/>
  <c r="BQ683" i="1" s="1"/>
  <c r="U675" i="1"/>
  <c r="BP675" i="1" s="1"/>
  <c r="V675" i="1"/>
  <c r="BQ675" i="1" s="1"/>
  <c r="V667" i="1"/>
  <c r="BQ667" i="1" s="1"/>
  <c r="V659" i="1"/>
  <c r="BQ659" i="1" s="1"/>
  <c r="U651" i="1"/>
  <c r="BP651" i="1" s="1"/>
  <c r="U643" i="1"/>
  <c r="BP643" i="1" s="1"/>
  <c r="U619" i="1"/>
  <c r="BJ619" i="1" s="1"/>
  <c r="V619" i="1"/>
  <c r="BK619" i="1" s="1"/>
  <c r="U611" i="1"/>
  <c r="BJ611" i="1" s="1"/>
  <c r="V611" i="1"/>
  <c r="BK611" i="1" s="1"/>
  <c r="V603" i="1"/>
  <c r="BK603" i="1" s="1"/>
  <c r="V595" i="1"/>
  <c r="BK595" i="1" s="1"/>
  <c r="U587" i="1"/>
  <c r="BJ587" i="1" s="1"/>
  <c r="V587" i="1"/>
  <c r="BK587" i="1" s="1"/>
  <c r="V579" i="1"/>
  <c r="AW579" i="1" s="1"/>
  <c r="U571" i="1"/>
  <c r="AT571" i="1" s="1"/>
  <c r="V571" i="1"/>
  <c r="AW571" i="1" s="1"/>
  <c r="U563" i="1"/>
  <c r="AH563" i="1" s="1"/>
  <c r="V555" i="1"/>
  <c r="AQ555" i="1" s="1"/>
  <c r="U547" i="1"/>
  <c r="CB547" i="1" s="1"/>
  <c r="V547" i="1"/>
  <c r="CC547" i="1" s="1"/>
  <c r="V531" i="1"/>
  <c r="AG531" i="1" s="1"/>
  <c r="U523" i="1"/>
  <c r="AF523" i="1" s="1"/>
  <c r="V523" i="1"/>
  <c r="AG523" i="1" s="1"/>
  <c r="V515" i="1"/>
  <c r="CC515" i="1" s="1"/>
  <c r="U507" i="1"/>
  <c r="CB507" i="1" s="1"/>
  <c r="V507" i="1"/>
  <c r="U499" i="1"/>
  <c r="AT499" i="1" s="1"/>
  <c r="V499" i="1"/>
  <c r="V491" i="1"/>
  <c r="AU491" i="1" s="1"/>
  <c r="U483" i="1"/>
  <c r="AT483" i="1" s="1"/>
  <c r="V483" i="1"/>
  <c r="AU483" i="1" s="1"/>
  <c r="U475" i="1"/>
  <c r="AV475" i="1" s="1"/>
  <c r="V467" i="1"/>
  <c r="AW467" i="1" s="1"/>
  <c r="V451" i="1"/>
  <c r="AW451" i="1" s="1"/>
  <c r="U443" i="1"/>
  <c r="CB443" i="1" s="1"/>
  <c r="V443" i="1"/>
  <c r="CC443" i="1" s="1"/>
  <c r="V435" i="1"/>
  <c r="CC435" i="1" s="1"/>
  <c r="V427" i="1"/>
  <c r="AU427" i="1" s="1"/>
  <c r="U419" i="1"/>
  <c r="AJ419" i="1" s="1"/>
  <c r="U411" i="1"/>
  <c r="BL411" i="1" s="1"/>
  <c r="V411" i="1"/>
  <c r="BM411" i="1" s="1"/>
  <c r="V403" i="1"/>
  <c r="BM403" i="1" s="1"/>
  <c r="V387" i="1"/>
  <c r="BM387" i="1" s="1"/>
  <c r="U379" i="1"/>
  <c r="BL379" i="1" s="1"/>
  <c r="V371" i="1"/>
  <c r="BM371" i="1" s="1"/>
  <c r="V363" i="1"/>
  <c r="BM363" i="1" s="1"/>
  <c r="V355" i="1"/>
  <c r="BM355" i="1" s="1"/>
  <c r="U347" i="1"/>
  <c r="BL347" i="1" s="1"/>
  <c r="V347" i="1"/>
  <c r="BM347" i="1" s="1"/>
  <c r="U339" i="1"/>
  <c r="BL339" i="1" s="1"/>
  <c r="V339" i="1"/>
  <c r="BM339" i="1" s="1"/>
  <c r="U331" i="1"/>
  <c r="BL331" i="1" s="1"/>
  <c r="U323" i="1"/>
  <c r="BL323" i="1" s="1"/>
  <c r="V323" i="1"/>
  <c r="BM323" i="1" s="1"/>
  <c r="U315" i="1"/>
  <c r="BL315" i="1" s="1"/>
  <c r="V315" i="1"/>
  <c r="BM315" i="1" s="1"/>
  <c r="U307" i="1"/>
  <c r="BL307" i="1" s="1"/>
  <c r="U299" i="1"/>
  <c r="BL299" i="1" s="1"/>
  <c r="V299" i="1"/>
  <c r="BM299" i="1" s="1"/>
  <c r="U291" i="1"/>
  <c r="CB291" i="1" s="1"/>
  <c r="U283" i="1"/>
  <c r="CB283" i="1" s="1"/>
  <c r="U275" i="1"/>
  <c r="AV275" i="1" s="1"/>
  <c r="V275" i="1"/>
  <c r="AW275" i="1" s="1"/>
  <c r="U267" i="1"/>
  <c r="CB267" i="1" s="1"/>
  <c r="V267" i="1"/>
  <c r="CC267" i="1" s="1"/>
  <c r="U251" i="1"/>
  <c r="CB251" i="1" s="1"/>
  <c r="V251" i="1"/>
  <c r="CC251" i="1" s="1"/>
  <c r="U243" i="1"/>
  <c r="AT243" i="1" s="1"/>
  <c r="U235" i="1"/>
  <c r="BD235" i="1" s="1"/>
  <c r="V235" i="1"/>
  <c r="U227" i="1"/>
  <c r="AL227" i="1" s="1"/>
  <c r="V227" i="1"/>
  <c r="AM227" i="1" s="1"/>
  <c r="U219" i="1"/>
  <c r="BD219" i="1" s="1"/>
  <c r="V219" i="1"/>
  <c r="U211" i="1"/>
  <c r="AV211" i="1" s="1"/>
  <c r="U203" i="1"/>
  <c r="BT203" i="1" s="1"/>
  <c r="V203" i="1"/>
  <c r="BU203" i="1" s="1"/>
  <c r="U195" i="1"/>
  <c r="CB195" i="1" s="1"/>
  <c r="V195" i="1"/>
  <c r="CC195" i="1" s="1"/>
  <c r="U187" i="1"/>
  <c r="BB187" i="1" s="1"/>
  <c r="U179" i="1"/>
  <c r="BB179" i="1" s="1"/>
  <c r="U171" i="1"/>
  <c r="CB171" i="1" s="1"/>
  <c r="U163" i="1"/>
  <c r="CB163" i="1" s="1"/>
  <c r="V163" i="1"/>
  <c r="CC163" i="1" s="1"/>
  <c r="U155" i="1"/>
  <c r="AF155" i="1" s="1"/>
  <c r="U147" i="1"/>
  <c r="CB147" i="1" s="1"/>
  <c r="U139" i="1"/>
  <c r="BB139" i="1" s="1"/>
  <c r="U131" i="1"/>
  <c r="BD131" i="1" s="1"/>
  <c r="V131" i="1"/>
  <c r="BE131" i="1" s="1"/>
  <c r="U123" i="1"/>
  <c r="BB123" i="1" s="1"/>
  <c r="V123" i="1"/>
  <c r="BC123" i="1" s="1"/>
  <c r="U115" i="1"/>
  <c r="CB115" i="1" s="1"/>
  <c r="U107" i="1"/>
  <c r="BB107" i="1" s="1"/>
  <c r="U99" i="1"/>
  <c r="CB99" i="1" s="1"/>
  <c r="U91" i="1"/>
  <c r="CB91" i="1" s="1"/>
  <c r="U83" i="1"/>
  <c r="CB83" i="1" s="1"/>
  <c r="U75" i="1"/>
  <c r="AF75" i="1" s="1"/>
  <c r="V75" i="1"/>
  <c r="AG75" i="1" s="1"/>
  <c r="U67" i="1"/>
  <c r="CB67" i="1" s="1"/>
  <c r="U59" i="1"/>
  <c r="AF59" i="1" s="1"/>
  <c r="U51" i="1"/>
  <c r="AF51" i="1" s="1"/>
  <c r="U43" i="1"/>
  <c r="AF43" i="1" s="1"/>
  <c r="V43" i="1"/>
  <c r="AG43" i="1" s="1"/>
  <c r="U35" i="1"/>
  <c r="AF35" i="1" s="1"/>
  <c r="U27" i="1"/>
  <c r="AV27" i="1" s="1"/>
  <c r="V27" i="1"/>
  <c r="CC27" i="1" s="1"/>
  <c r="U19" i="1"/>
  <c r="AF19" i="1" s="1"/>
  <c r="U1338" i="1"/>
  <c r="AN1338" i="1" s="1"/>
  <c r="U1330" i="1"/>
  <c r="AN1330" i="1" s="1"/>
  <c r="U1322" i="1"/>
  <c r="BX1322" i="1" s="1"/>
  <c r="V1322" i="1"/>
  <c r="BY1322" i="1" s="1"/>
  <c r="U1314" i="1"/>
  <c r="BX1314" i="1" s="1"/>
  <c r="V1314" i="1"/>
  <c r="BY1314" i="1" s="1"/>
  <c r="U1306" i="1"/>
  <c r="BZ1306" i="1" s="1"/>
  <c r="V1306" i="1"/>
  <c r="CA1306" i="1" s="1"/>
  <c r="V1298" i="1"/>
  <c r="CC1298" i="1" s="1"/>
  <c r="V1290" i="1"/>
  <c r="CA1290" i="1" s="1"/>
  <c r="U1282" i="1"/>
  <c r="BZ1282" i="1" s="1"/>
  <c r="V1282" i="1"/>
  <c r="CA1282" i="1" s="1"/>
  <c r="U1274" i="1"/>
  <c r="BZ1274" i="1" s="1"/>
  <c r="U1266" i="1"/>
  <c r="BZ1266" i="1" s="1"/>
  <c r="U1258" i="1"/>
  <c r="BZ1258" i="1" s="1"/>
  <c r="U1250" i="1"/>
  <c r="BX1250" i="1" s="1"/>
  <c r="V1250" i="1"/>
  <c r="BY1250" i="1" s="1"/>
  <c r="V762" i="1"/>
  <c r="BQ762" i="1" s="1"/>
  <c r="V658" i="1"/>
  <c r="BQ658" i="1" s="1"/>
  <c r="V650" i="1"/>
  <c r="BQ650" i="1" s="1"/>
  <c r="V434" i="1"/>
  <c r="CC434" i="1" s="1"/>
  <c r="U410" i="1"/>
  <c r="AN410" i="1" s="1"/>
  <c r="V410" i="1"/>
  <c r="AO410" i="1" s="1"/>
  <c r="U402" i="1"/>
  <c r="BL402" i="1" s="1"/>
  <c r="V402" i="1"/>
  <c r="BM402" i="1" s="1"/>
  <c r="U330" i="1"/>
  <c r="BL330" i="1" s="1"/>
  <c r="U322" i="1"/>
  <c r="BL322" i="1" s="1"/>
  <c r="V322" i="1"/>
  <c r="BM322" i="1" s="1"/>
  <c r="U298" i="1"/>
  <c r="BL298" i="1" s="1"/>
  <c r="U266" i="1"/>
  <c r="CB266" i="1" s="1"/>
  <c r="U210" i="1"/>
  <c r="AV210" i="1" s="1"/>
  <c r="V210" i="1"/>
  <c r="AW210" i="1" s="1"/>
  <c r="U202" i="1"/>
  <c r="BT202" i="1" s="1"/>
  <c r="V202" i="1"/>
  <c r="BU202" i="1" s="1"/>
  <c r="U114" i="1"/>
  <c r="BB114" i="1" s="1"/>
  <c r="V114" i="1"/>
  <c r="BC114" i="1" s="1"/>
  <c r="U106" i="1"/>
  <c r="BB106" i="1" s="1"/>
  <c r="U74" i="1"/>
  <c r="CB74" i="1" s="1"/>
  <c r="U42" i="1"/>
  <c r="AF42" i="1" s="1"/>
  <c r="V1873" i="1"/>
  <c r="CA1873" i="1" s="1"/>
  <c r="U1865" i="1"/>
  <c r="BZ1865" i="1" s="1"/>
  <c r="V1865" i="1"/>
  <c r="CA1865" i="1" s="1"/>
  <c r="U1857" i="1"/>
  <c r="BZ1857" i="1" s="1"/>
  <c r="V1849" i="1"/>
  <c r="CA1849" i="1" s="1"/>
  <c r="U1713" i="1"/>
  <c r="BZ1713" i="1" s="1"/>
  <c r="V1713" i="1"/>
  <c r="CA1713" i="1" s="1"/>
  <c r="V1697" i="1"/>
  <c r="CA1697" i="1" s="1"/>
  <c r="V1681" i="1"/>
  <c r="CA1681" i="1" s="1"/>
  <c r="V1673" i="1"/>
  <c r="CA1673" i="1" s="1"/>
  <c r="V1665" i="1"/>
  <c r="CA1665" i="1" s="1"/>
  <c r="V1657" i="1"/>
  <c r="BY1657" i="1" s="1"/>
  <c r="V1649" i="1"/>
  <c r="AO1649" i="1" s="1"/>
  <c r="V1641" i="1"/>
  <c r="AO1641" i="1" s="1"/>
  <c r="U1633" i="1"/>
  <c r="CB1633" i="1" s="1"/>
  <c r="V1633" i="1"/>
  <c r="CC1633" i="1" s="1"/>
  <c r="U1625" i="1"/>
  <c r="CB1625" i="1" s="1"/>
  <c r="V1625" i="1"/>
  <c r="CC1625" i="1" s="1"/>
  <c r="V1617" i="1"/>
  <c r="CA1617" i="1" s="1"/>
  <c r="V1609" i="1"/>
  <c r="CA1609" i="1" s="1"/>
  <c r="U1601" i="1"/>
  <c r="BZ1601" i="1" s="1"/>
  <c r="V1601" i="1"/>
  <c r="CA1601" i="1" s="1"/>
  <c r="U1593" i="1"/>
  <c r="BZ1593" i="1" s="1"/>
  <c r="V1593" i="1"/>
  <c r="CA1593" i="1" s="1"/>
  <c r="V1585" i="1"/>
  <c r="BS1585" i="1" s="1"/>
  <c r="V1577" i="1"/>
  <c r="BS1577" i="1" s="1"/>
  <c r="V1569" i="1"/>
  <c r="AM1569" i="1" s="1"/>
  <c r="V1561" i="1"/>
  <c r="BS1561" i="1" s="1"/>
  <c r="U1553" i="1"/>
  <c r="CB1553" i="1" s="1"/>
  <c r="U1545" i="1"/>
  <c r="CB1545" i="1" s="1"/>
  <c r="U1537" i="1"/>
  <c r="CB1537" i="1" s="1"/>
  <c r="V1537" i="1"/>
  <c r="CC1537" i="1" s="1"/>
  <c r="U1529" i="1"/>
  <c r="CB1529" i="1" s="1"/>
  <c r="U1521" i="1"/>
  <c r="BP1521" i="1" s="1"/>
  <c r="V1513" i="1"/>
  <c r="BQ1513" i="1" s="1"/>
  <c r="V1505" i="1"/>
  <c r="BQ1505" i="1" s="1"/>
  <c r="U1497" i="1"/>
  <c r="CB1497" i="1" s="1"/>
  <c r="V1497" i="1"/>
  <c r="CC1497" i="1" s="1"/>
  <c r="U1489" i="1"/>
  <c r="CB1489" i="1" s="1"/>
  <c r="U1481" i="1"/>
  <c r="CB1481" i="1" s="1"/>
  <c r="V1473" i="1"/>
  <c r="CC1473" i="1" s="1"/>
  <c r="U1457" i="1"/>
  <c r="CB1457" i="1" s="1"/>
  <c r="V1449" i="1"/>
  <c r="CC1449" i="1" s="1"/>
  <c r="U1433" i="1"/>
  <c r="CB1433" i="1" s="1"/>
  <c r="V1417" i="1"/>
  <c r="CA1417" i="1" s="1"/>
  <c r="U1401" i="1"/>
  <c r="CB1401" i="1" s="1"/>
  <c r="V1401" i="1"/>
  <c r="CC1401" i="1" s="1"/>
  <c r="U1393" i="1"/>
  <c r="CB1393" i="1" s="1"/>
  <c r="U1385" i="1"/>
  <c r="BZ1385" i="1" s="1"/>
  <c r="V1385" i="1"/>
  <c r="CA1385" i="1" s="1"/>
  <c r="V1377" i="1"/>
  <c r="CC1377" i="1" s="1"/>
  <c r="V1369" i="1"/>
  <c r="CC1369" i="1" s="1"/>
  <c r="U1353" i="1"/>
  <c r="BX1353" i="1" s="1"/>
  <c r="V1353" i="1"/>
  <c r="BY1353" i="1" s="1"/>
  <c r="V1345" i="1"/>
  <c r="AO1345" i="1" s="1"/>
  <c r="U1337" i="1"/>
  <c r="AN1337" i="1" s="1"/>
  <c r="V1337" i="1"/>
  <c r="AO1337" i="1" s="1"/>
  <c r="V1329" i="1"/>
  <c r="AO1329" i="1" s="1"/>
  <c r="V1313" i="1"/>
  <c r="BY1313" i="1" s="1"/>
  <c r="U1305" i="1"/>
  <c r="BZ1305" i="1" s="1"/>
  <c r="V1305" i="1"/>
  <c r="CA1305" i="1" s="1"/>
  <c r="U1297" i="1"/>
  <c r="CB1297" i="1" s="1"/>
  <c r="V1297" i="1"/>
  <c r="CC1297" i="1" s="1"/>
  <c r="U1289" i="1"/>
  <c r="BZ1289" i="1" s="1"/>
  <c r="U1281" i="1"/>
  <c r="BZ1281" i="1" s="1"/>
  <c r="V1265" i="1"/>
  <c r="CA1265" i="1" s="1"/>
  <c r="U1257" i="1"/>
  <c r="BZ1257" i="1" s="1"/>
  <c r="V1257" i="1"/>
  <c r="CA1257" i="1" s="1"/>
  <c r="U1241" i="1"/>
  <c r="BV1241" i="1" s="1"/>
  <c r="V1233" i="1"/>
  <c r="BQ1233" i="1" s="1"/>
  <c r="V1217" i="1"/>
  <c r="BQ1217" i="1" s="1"/>
  <c r="U1209" i="1"/>
  <c r="BP1209" i="1" s="1"/>
  <c r="V1209" i="1"/>
  <c r="BQ1209" i="1" s="1"/>
  <c r="V1201" i="1"/>
  <c r="BQ1201" i="1" s="1"/>
  <c r="V1193" i="1"/>
  <c r="BQ1193" i="1" s="1"/>
  <c r="U1177" i="1"/>
  <c r="BP1177" i="1" s="1"/>
  <c r="U1169" i="1"/>
  <c r="BP1169" i="1" s="1"/>
  <c r="U1161" i="1"/>
  <c r="BP1161" i="1" s="1"/>
  <c r="V1161" i="1"/>
  <c r="BQ1161" i="1" s="1"/>
  <c r="V1145" i="1"/>
  <c r="BO1145" i="1" s="1"/>
  <c r="V1137" i="1"/>
  <c r="BO1137" i="1" s="1"/>
  <c r="V1113" i="1"/>
  <c r="BI1113" i="1" s="1"/>
  <c r="U1105" i="1"/>
  <c r="BP1105" i="1" s="1"/>
  <c r="V1105" i="1"/>
  <c r="BQ1105" i="1" s="1"/>
  <c r="U1097" i="1"/>
  <c r="BR1097" i="1" s="1"/>
  <c r="V1097" i="1"/>
  <c r="BS1097" i="1" s="1"/>
  <c r="V1081" i="1"/>
  <c r="BQ1081" i="1" s="1"/>
  <c r="U1073" i="1"/>
  <c r="BP1073" i="1" s="1"/>
  <c r="V1073" i="1"/>
  <c r="BQ1073" i="1" s="1"/>
  <c r="U1065" i="1"/>
  <c r="BP1065" i="1" s="1"/>
  <c r="U1057" i="1"/>
  <c r="BP1057" i="1" s="1"/>
  <c r="V1057" i="1"/>
  <c r="BQ1057" i="1" s="1"/>
  <c r="U1041" i="1"/>
  <c r="BX1041" i="1" s="1"/>
  <c r="V1041" i="1"/>
  <c r="BY1041" i="1" s="1"/>
  <c r="V1033" i="1"/>
  <c r="BY1033" i="1" s="1"/>
  <c r="U1025" i="1"/>
  <c r="BP1025" i="1" s="1"/>
  <c r="U1017" i="1"/>
  <c r="BP1017" i="1" s="1"/>
  <c r="V1017" i="1"/>
  <c r="BQ1017" i="1" s="1"/>
  <c r="U1009" i="1"/>
  <c r="BP1009" i="1" s="1"/>
  <c r="V1009" i="1"/>
  <c r="BQ1009" i="1" s="1"/>
  <c r="V993" i="1"/>
  <c r="BQ993" i="1" s="1"/>
  <c r="U985" i="1"/>
  <c r="BP985" i="1" s="1"/>
  <c r="V985" i="1"/>
  <c r="BQ985" i="1" s="1"/>
  <c r="V977" i="1"/>
  <c r="BQ977" i="1" s="1"/>
  <c r="U969" i="1"/>
  <c r="BP969" i="1" s="1"/>
  <c r="V969" i="1"/>
  <c r="BQ969" i="1" s="1"/>
  <c r="U961" i="1"/>
  <c r="BP961" i="1" s="1"/>
  <c r="U953" i="1"/>
  <c r="CB953" i="1" s="1"/>
  <c r="V953" i="1"/>
  <c r="CC953" i="1" s="1"/>
  <c r="U945" i="1"/>
  <c r="BP945" i="1" s="1"/>
  <c r="V929" i="1"/>
  <c r="BS929" i="1" s="1"/>
  <c r="U913" i="1"/>
  <c r="BR913" i="1" s="1"/>
  <c r="V905" i="1"/>
  <c r="BS905" i="1" s="1"/>
  <c r="U897" i="1"/>
  <c r="BR897" i="1" s="1"/>
  <c r="V897" i="1"/>
  <c r="BS897" i="1" s="1"/>
  <c r="V889" i="1"/>
  <c r="BS889" i="1" s="1"/>
  <c r="U881" i="1"/>
  <c r="BR881" i="1" s="1"/>
  <c r="V873" i="1"/>
  <c r="BS873" i="1" s="1"/>
  <c r="U865" i="1"/>
  <c r="BR865" i="1" s="1"/>
  <c r="V865" i="1"/>
  <c r="BS865" i="1" s="1"/>
  <c r="U857" i="1"/>
  <c r="BR857" i="1" s="1"/>
  <c r="V857" i="1"/>
  <c r="BS857" i="1" s="1"/>
  <c r="V849" i="1"/>
  <c r="BO849" i="1" s="1"/>
  <c r="U833" i="1"/>
  <c r="BP833" i="1" s="1"/>
  <c r="V825" i="1"/>
  <c r="BQ825" i="1" s="1"/>
  <c r="U809" i="1"/>
  <c r="BN809" i="1" s="1"/>
  <c r="V809" i="1"/>
  <c r="BO809" i="1" s="1"/>
  <c r="U801" i="1"/>
  <c r="BP801" i="1" s="1"/>
  <c r="V801" i="1"/>
  <c r="BQ801" i="1" s="1"/>
  <c r="U785" i="1"/>
  <c r="BP785" i="1" s="1"/>
  <c r="U777" i="1"/>
  <c r="BP777" i="1" s="1"/>
  <c r="U769" i="1"/>
  <c r="BP769" i="1" s="1"/>
  <c r="V761" i="1"/>
  <c r="BQ761" i="1" s="1"/>
  <c r="U753" i="1"/>
  <c r="BP753" i="1" s="1"/>
  <c r="V753" i="1"/>
  <c r="BQ753" i="1" s="1"/>
  <c r="V737" i="1"/>
  <c r="BO737" i="1" s="1"/>
  <c r="U729" i="1"/>
  <c r="BP729" i="1" s="1"/>
  <c r="V721" i="1"/>
  <c r="BQ721" i="1" s="1"/>
  <c r="V713" i="1"/>
  <c r="BQ713" i="1" s="1"/>
  <c r="U689" i="1"/>
  <c r="BP689" i="1" s="1"/>
  <c r="U673" i="1"/>
  <c r="BP673" i="1" s="1"/>
  <c r="V673" i="1"/>
  <c r="BQ673" i="1" s="1"/>
  <c r="U665" i="1"/>
  <c r="BP665" i="1" s="1"/>
  <c r="U649" i="1"/>
  <c r="BP649" i="1" s="1"/>
  <c r="V649" i="1"/>
  <c r="BQ649" i="1" s="1"/>
  <c r="V641" i="1"/>
  <c r="BQ641" i="1" s="1"/>
  <c r="V601" i="1"/>
  <c r="BK601" i="1" s="1"/>
  <c r="U593" i="1"/>
  <c r="BJ593" i="1" s="1"/>
  <c r="V593" i="1"/>
  <c r="BK593" i="1" s="1"/>
  <c r="V585" i="1"/>
  <c r="BK585" i="1" s="1"/>
  <c r="U577" i="1"/>
  <c r="AV577" i="1" s="1"/>
  <c r="V553" i="1"/>
  <c r="AS553" i="1" s="1"/>
  <c r="V545" i="1"/>
  <c r="AU545" i="1" s="1"/>
  <c r="V521" i="1"/>
  <c r="AG521" i="1" s="1"/>
  <c r="V505" i="1"/>
  <c r="BI505" i="1" s="1"/>
  <c r="U497" i="1"/>
  <c r="CB497" i="1" s="1"/>
  <c r="U481" i="1"/>
  <c r="AV481" i="1" s="1"/>
  <c r="U473" i="1"/>
  <c r="AV473" i="1" s="1"/>
  <c r="U457" i="1"/>
  <c r="AV457" i="1" s="1"/>
  <c r="V457" i="1"/>
  <c r="AW457" i="1" s="1"/>
  <c r="V449" i="1"/>
  <c r="AW449" i="1" s="1"/>
  <c r="U425" i="1"/>
  <c r="AT425" i="1" s="1"/>
  <c r="V425" i="1"/>
  <c r="AU425" i="1" s="1"/>
  <c r="V409" i="1"/>
  <c r="AO409" i="1" s="1"/>
  <c r="U401" i="1"/>
  <c r="BL401" i="1" s="1"/>
  <c r="V401" i="1"/>
  <c r="BM401" i="1" s="1"/>
  <c r="V393" i="1"/>
  <c r="BM393" i="1" s="1"/>
  <c r="V385" i="1"/>
  <c r="BM385" i="1" s="1"/>
  <c r="V361" i="1"/>
  <c r="BM361" i="1" s="1"/>
  <c r="U345" i="1"/>
  <c r="BL345" i="1" s="1"/>
  <c r="V345" i="1"/>
  <c r="BM345" i="1" s="1"/>
  <c r="V337" i="1"/>
  <c r="BM337" i="1" s="1"/>
  <c r="V321" i="1"/>
  <c r="BM321" i="1" s="1"/>
  <c r="V305" i="1"/>
  <c r="BM305" i="1" s="1"/>
  <c r="V273" i="1"/>
  <c r="CC273" i="1" s="1"/>
  <c r="U233" i="1"/>
  <c r="BD233" i="1" s="1"/>
  <c r="V225" i="1"/>
  <c r="CC225" i="1" s="1"/>
  <c r="U217" i="1"/>
  <c r="CB217" i="1" s="1"/>
  <c r="V209" i="1"/>
  <c r="AW209" i="1" s="1"/>
  <c r="V193" i="1"/>
  <c r="BE193" i="1" s="1"/>
  <c r="U185" i="1"/>
  <c r="CB185" i="1" s="1"/>
  <c r="V185" i="1"/>
  <c r="CC185" i="1" s="1"/>
  <c r="V145" i="1"/>
  <c r="BC145" i="1" s="1"/>
  <c r="U137" i="1"/>
  <c r="CB137" i="1" s="1"/>
  <c r="V137" i="1"/>
  <c r="CC137" i="1" s="1"/>
  <c r="V129" i="1"/>
  <c r="BC129" i="1" s="1"/>
  <c r="U121" i="1"/>
  <c r="BB121" i="1" s="1"/>
  <c r="V121" i="1"/>
  <c r="BC121" i="1" s="1"/>
  <c r="V97" i="1"/>
  <c r="CC97" i="1" s="1"/>
  <c r="V81" i="1"/>
  <c r="CC81" i="1" s="1"/>
  <c r="U73" i="1"/>
  <c r="BD73" i="1" s="1"/>
  <c r="V65" i="1"/>
  <c r="CC65" i="1" s="1"/>
  <c r="V57" i="1"/>
  <c r="AG57" i="1" s="1"/>
  <c r="V49" i="1"/>
  <c r="AG49" i="1" s="1"/>
  <c r="U41" i="1"/>
  <c r="AF41" i="1" s="1"/>
  <c r="V25" i="1"/>
  <c r="AG25" i="1" s="1"/>
  <c r="U1492" i="1"/>
  <c r="CB1492" i="1" s="1"/>
  <c r="U1460" i="1"/>
  <c r="CB1460" i="1" s="1"/>
  <c r="U1396" i="1"/>
  <c r="CB1396" i="1" s="1"/>
  <c r="U1364" i="1"/>
  <c r="CB1364" i="1" s="1"/>
  <c r="U1332" i="1"/>
  <c r="AN1332" i="1" s="1"/>
  <c r="U1300" i="1"/>
  <c r="BX1300" i="1" s="1"/>
  <c r="U1268" i="1"/>
  <c r="BZ1268" i="1" s="1"/>
  <c r="U1236" i="1"/>
  <c r="BP1236" i="1" s="1"/>
  <c r="U1204" i="1"/>
  <c r="BP1204" i="1" s="1"/>
  <c r="U1172" i="1"/>
  <c r="BP1172" i="1" s="1"/>
  <c r="U1140" i="1"/>
  <c r="BP1140" i="1" s="1"/>
  <c r="U1108" i="1"/>
  <c r="BP1108" i="1" s="1"/>
  <c r="U1076" i="1"/>
  <c r="BP1076" i="1" s="1"/>
  <c r="U1044" i="1"/>
  <c r="AL1044" i="1" s="1"/>
  <c r="U1012" i="1"/>
  <c r="BP1012" i="1" s="1"/>
  <c r="U916" i="1"/>
  <c r="BR916" i="1" s="1"/>
  <c r="U884" i="1"/>
  <c r="BR884" i="1" s="1"/>
  <c r="U1880" i="1"/>
  <c r="BP1880" i="1" s="1"/>
  <c r="V1880" i="1"/>
  <c r="BQ1880" i="1" s="1"/>
  <c r="U1872" i="1"/>
  <c r="BZ1872" i="1" s="1"/>
  <c r="V1872" i="1"/>
  <c r="CA1872" i="1" s="1"/>
  <c r="U1864" i="1"/>
  <c r="BZ1864" i="1" s="1"/>
  <c r="V1864" i="1"/>
  <c r="CA1864" i="1" s="1"/>
  <c r="U1856" i="1"/>
  <c r="BZ1856" i="1" s="1"/>
  <c r="U1848" i="1"/>
  <c r="BZ1848" i="1" s="1"/>
  <c r="V1848" i="1"/>
  <c r="CA1848" i="1" s="1"/>
  <c r="U1840" i="1"/>
  <c r="BZ1840" i="1" s="1"/>
  <c r="U1832" i="1"/>
  <c r="BZ1832" i="1" s="1"/>
  <c r="V1824" i="1"/>
  <c r="CC1824" i="1" s="1"/>
  <c r="U1816" i="1"/>
  <c r="CB1816" i="1" s="1"/>
  <c r="U1808" i="1"/>
  <c r="CB1808" i="1" s="1"/>
  <c r="V1808" i="1"/>
  <c r="CC1808" i="1" s="1"/>
  <c r="U1800" i="1"/>
  <c r="CB1800" i="1" s="1"/>
  <c r="U1792" i="1"/>
  <c r="AZ1792" i="1" s="1"/>
  <c r="V1792" i="1"/>
  <c r="BA1792" i="1" s="1"/>
  <c r="U1784" i="1"/>
  <c r="BZ1784" i="1" s="1"/>
  <c r="V1784" i="1"/>
  <c r="CA1784" i="1" s="1"/>
  <c r="U1776" i="1"/>
  <c r="BZ1776" i="1" s="1"/>
  <c r="V1776" i="1"/>
  <c r="CA1776" i="1" s="1"/>
  <c r="U1768" i="1"/>
  <c r="BZ1768" i="1" s="1"/>
  <c r="V1768" i="1"/>
  <c r="CA1768" i="1" s="1"/>
  <c r="U1760" i="1"/>
  <c r="BZ1760" i="1" s="1"/>
  <c r="V1760" i="1"/>
  <c r="CA1760" i="1" s="1"/>
  <c r="U1752" i="1"/>
  <c r="BZ1752" i="1" s="1"/>
  <c r="V1752" i="1"/>
  <c r="CA1752" i="1" s="1"/>
  <c r="U1744" i="1"/>
  <c r="BZ1744" i="1" s="1"/>
  <c r="V1744" i="1"/>
  <c r="CA1744" i="1" s="1"/>
  <c r="U1736" i="1"/>
  <c r="BZ1736" i="1" s="1"/>
  <c r="V1736" i="1"/>
  <c r="CA1736" i="1" s="1"/>
  <c r="U1728" i="1"/>
  <c r="BZ1728" i="1" s="1"/>
  <c r="V1728" i="1"/>
  <c r="CA1728" i="1" s="1"/>
  <c r="U1720" i="1"/>
  <c r="BZ1720" i="1" s="1"/>
  <c r="V1720" i="1"/>
  <c r="CA1720" i="1" s="1"/>
  <c r="U1704" i="1"/>
  <c r="BZ1704" i="1" s="1"/>
  <c r="V1704" i="1"/>
  <c r="CA1704" i="1" s="1"/>
  <c r="U1696" i="1"/>
  <c r="BZ1696" i="1" s="1"/>
  <c r="V1696" i="1"/>
  <c r="CA1696" i="1" s="1"/>
  <c r="U1688" i="1"/>
  <c r="BZ1688" i="1" s="1"/>
  <c r="V1688" i="1"/>
  <c r="CA1688" i="1" s="1"/>
  <c r="V1680" i="1"/>
  <c r="CA1680" i="1" s="1"/>
  <c r="V1672" i="1"/>
  <c r="CA1672" i="1" s="1"/>
  <c r="V1664" i="1"/>
  <c r="CA1664" i="1" s="1"/>
  <c r="U1656" i="1"/>
  <c r="BX1656" i="1" s="1"/>
  <c r="V1656" i="1"/>
  <c r="BY1656" i="1" s="1"/>
  <c r="U1648" i="1"/>
  <c r="AN1648" i="1" s="1"/>
  <c r="V1640" i="1"/>
  <c r="BY1640" i="1" s="1"/>
  <c r="V1632" i="1"/>
  <c r="CC1632" i="1" s="1"/>
  <c r="U1624" i="1"/>
  <c r="CB1624" i="1" s="1"/>
  <c r="V1624" i="1"/>
  <c r="CC1624" i="1" s="1"/>
  <c r="V1616" i="1"/>
  <c r="CA1616" i="1" s="1"/>
  <c r="V1600" i="1"/>
  <c r="CA1600" i="1" s="1"/>
  <c r="U1592" i="1"/>
  <c r="BZ1592" i="1" s="1"/>
  <c r="V1592" i="1"/>
  <c r="CA1592" i="1" s="1"/>
  <c r="U1584" i="1"/>
  <c r="AL1584" i="1" s="1"/>
  <c r="V1584" i="1"/>
  <c r="V1576" i="1"/>
  <c r="U1568" i="1"/>
  <c r="AL1568" i="1" s="1"/>
  <c r="V1568" i="1"/>
  <c r="AM1568" i="1" s="1"/>
  <c r="U1560" i="1"/>
  <c r="CB1560" i="1" s="1"/>
  <c r="V1560" i="1"/>
  <c r="CC1560" i="1" s="1"/>
  <c r="U1552" i="1"/>
  <c r="CB1552" i="1" s="1"/>
  <c r="V1552" i="1"/>
  <c r="CC1552" i="1" s="1"/>
  <c r="U1544" i="1"/>
  <c r="CB1544" i="1" s="1"/>
  <c r="U1536" i="1"/>
  <c r="CB1536" i="1" s="1"/>
  <c r="U1528" i="1"/>
  <c r="CB1528" i="1" s="1"/>
  <c r="V1520" i="1"/>
  <c r="BQ1520" i="1" s="1"/>
  <c r="U1512" i="1"/>
  <c r="BP1512" i="1" s="1"/>
  <c r="V1504" i="1"/>
  <c r="BQ1504" i="1" s="1"/>
  <c r="U1496" i="1"/>
  <c r="CB1496" i="1" s="1"/>
  <c r="U1488" i="1"/>
  <c r="CB1488" i="1" s="1"/>
  <c r="V1488" i="1"/>
  <c r="CC1488" i="1" s="1"/>
  <c r="U1480" i="1"/>
  <c r="CB1480" i="1" s="1"/>
  <c r="U1472" i="1"/>
  <c r="CB1472" i="1" s="1"/>
  <c r="U1464" i="1"/>
  <c r="CB1464" i="1" s="1"/>
  <c r="V1464" i="1"/>
  <c r="CC1464" i="1" s="1"/>
  <c r="V1456" i="1"/>
  <c r="CC1456" i="1" s="1"/>
  <c r="U1448" i="1"/>
  <c r="CB1448" i="1" s="1"/>
  <c r="V1440" i="1"/>
  <c r="CC1440" i="1" s="1"/>
  <c r="U1432" i="1"/>
  <c r="CB1432" i="1" s="1"/>
  <c r="U1424" i="1"/>
  <c r="CB1424" i="1" s="1"/>
  <c r="V1424" i="1"/>
  <c r="CC1424" i="1" s="1"/>
  <c r="U1408" i="1"/>
  <c r="CB1408" i="1" s="1"/>
  <c r="V1408" i="1"/>
  <c r="CC1408" i="1" s="1"/>
  <c r="U1400" i="1"/>
  <c r="CB1400" i="1" s="1"/>
  <c r="V1392" i="1"/>
  <c r="CC1392" i="1" s="1"/>
  <c r="U1384" i="1"/>
  <c r="BZ1384" i="1" s="1"/>
  <c r="V1384" i="1"/>
  <c r="CA1384" i="1" s="1"/>
  <c r="U1368" i="1"/>
  <c r="BZ1368" i="1" s="1"/>
  <c r="V1368" i="1"/>
  <c r="CA1368" i="1" s="1"/>
  <c r="U1360" i="1"/>
  <c r="AN1360" i="1" s="1"/>
  <c r="V1360" i="1"/>
  <c r="AO1360" i="1" s="1"/>
  <c r="U1352" i="1"/>
  <c r="BX1352" i="1" s="1"/>
  <c r="V1344" i="1"/>
  <c r="AO1344" i="1" s="1"/>
  <c r="V1336" i="1"/>
  <c r="AO1336" i="1" s="1"/>
  <c r="V1328" i="1"/>
  <c r="AO1328" i="1" s="1"/>
  <c r="U1320" i="1"/>
  <c r="BX1320" i="1" s="1"/>
  <c r="U1312" i="1"/>
  <c r="BZ1312" i="1" s="1"/>
  <c r="U1304" i="1"/>
  <c r="BZ1304" i="1" s="1"/>
  <c r="V1304" i="1"/>
  <c r="CA1304" i="1" s="1"/>
  <c r="U1296" i="1"/>
  <c r="CB1296" i="1" s="1"/>
  <c r="V1296" i="1"/>
  <c r="CC1296" i="1" s="1"/>
  <c r="V1288" i="1"/>
  <c r="CA1288" i="1" s="1"/>
  <c r="U1272" i="1"/>
  <c r="BZ1272" i="1" s="1"/>
  <c r="V1272" i="1"/>
  <c r="CA1272" i="1" s="1"/>
  <c r="U1256" i="1"/>
  <c r="BZ1256" i="1" s="1"/>
  <c r="V1256" i="1"/>
  <c r="CA1256" i="1" s="1"/>
  <c r="V1248" i="1"/>
  <c r="BY1248" i="1" s="1"/>
  <c r="U1240" i="1"/>
  <c r="BV1240" i="1" s="1"/>
  <c r="V1240" i="1"/>
  <c r="BW1240" i="1" s="1"/>
  <c r="U1232" i="1"/>
  <c r="BP1232" i="1" s="1"/>
  <c r="U1224" i="1"/>
  <c r="BP1224" i="1" s="1"/>
  <c r="U1216" i="1"/>
  <c r="BP1216" i="1" s="1"/>
  <c r="V1216" i="1"/>
  <c r="BQ1216" i="1" s="1"/>
  <c r="U1208" i="1"/>
  <c r="BP1208" i="1" s="1"/>
  <c r="V1208" i="1"/>
  <c r="BQ1208" i="1" s="1"/>
  <c r="V1200" i="1"/>
  <c r="BQ1200" i="1" s="1"/>
  <c r="U1192" i="1"/>
  <c r="BP1192" i="1" s="1"/>
  <c r="V1192" i="1"/>
  <c r="BQ1192" i="1" s="1"/>
  <c r="U1184" i="1"/>
  <c r="BP1184" i="1" s="1"/>
  <c r="U1176" i="1"/>
  <c r="BP1176" i="1" s="1"/>
  <c r="V1176" i="1"/>
  <c r="BQ1176" i="1" s="1"/>
  <c r="U1168" i="1"/>
  <c r="BP1168" i="1" s="1"/>
  <c r="V1168" i="1"/>
  <c r="BQ1168" i="1" s="1"/>
  <c r="U1160" i="1"/>
  <c r="BP1160" i="1" s="1"/>
  <c r="V1160" i="1"/>
  <c r="BQ1160" i="1" s="1"/>
  <c r="U1152" i="1"/>
  <c r="BP1152" i="1" s="1"/>
  <c r="U1144" i="1"/>
  <c r="BP1144" i="1" s="1"/>
  <c r="V1144" i="1"/>
  <c r="BQ1144" i="1" s="1"/>
  <c r="U1136" i="1"/>
  <c r="BN1136" i="1" s="1"/>
  <c r="V1136" i="1"/>
  <c r="BO1136" i="1" s="1"/>
  <c r="U1128" i="1"/>
  <c r="BP1128" i="1" s="1"/>
  <c r="V1128" i="1"/>
  <c r="BQ1128" i="1" s="1"/>
  <c r="U1120" i="1"/>
  <c r="BH1120" i="1" s="1"/>
  <c r="U1112" i="1"/>
  <c r="BH1112" i="1" s="1"/>
  <c r="V1112" i="1"/>
  <c r="U1104" i="1"/>
  <c r="BP1104" i="1" s="1"/>
  <c r="V1104" i="1"/>
  <c r="BQ1104" i="1" s="1"/>
  <c r="U1096" i="1"/>
  <c r="BR1096" i="1" s="1"/>
  <c r="V1096" i="1"/>
  <c r="BS1096" i="1" s="1"/>
  <c r="U1088" i="1"/>
  <c r="BP1088" i="1" s="1"/>
  <c r="U1080" i="1"/>
  <c r="BP1080" i="1" s="1"/>
  <c r="U1072" i="1"/>
  <c r="BP1072" i="1" s="1"/>
  <c r="V1072" i="1"/>
  <c r="BQ1072" i="1" s="1"/>
  <c r="U1032" i="1"/>
  <c r="BX1032" i="1" s="1"/>
  <c r="V1032" i="1"/>
  <c r="BY1032" i="1" s="1"/>
  <c r="U1024" i="1"/>
  <c r="BP1024" i="1" s="1"/>
  <c r="U1016" i="1"/>
  <c r="BP1016" i="1" s="1"/>
  <c r="U1008" i="1"/>
  <c r="BP1008" i="1" s="1"/>
  <c r="V1008" i="1"/>
  <c r="BQ1008" i="1" s="1"/>
  <c r="U968" i="1"/>
  <c r="BP968" i="1" s="1"/>
  <c r="V968" i="1"/>
  <c r="BQ968" i="1" s="1"/>
  <c r="U960" i="1"/>
  <c r="BP960" i="1" s="1"/>
  <c r="U936" i="1"/>
  <c r="BR936" i="1" s="1"/>
  <c r="U928" i="1"/>
  <c r="BR928" i="1" s="1"/>
  <c r="V928" i="1"/>
  <c r="BS928" i="1" s="1"/>
  <c r="U912" i="1"/>
  <c r="BR912" i="1" s="1"/>
  <c r="V912" i="1"/>
  <c r="BS912" i="1" s="1"/>
  <c r="U904" i="1"/>
  <c r="BR904" i="1" s="1"/>
  <c r="V904" i="1"/>
  <c r="BS904" i="1" s="1"/>
  <c r="U888" i="1"/>
  <c r="BR888" i="1" s="1"/>
  <c r="U864" i="1"/>
  <c r="BP864" i="1" s="1"/>
  <c r="V864" i="1"/>
  <c r="BQ864" i="1" s="1"/>
  <c r="U848" i="1"/>
  <c r="BN848" i="1" s="1"/>
  <c r="V848" i="1"/>
  <c r="BO848" i="1" s="1"/>
  <c r="U840" i="1"/>
  <c r="BP840" i="1" s="1"/>
  <c r="U824" i="1"/>
  <c r="BP824" i="1" s="1"/>
  <c r="U800" i="1"/>
  <c r="BP800" i="1" s="1"/>
  <c r="V800" i="1"/>
  <c r="BQ800" i="1" s="1"/>
  <c r="V792" i="1"/>
  <c r="BQ792" i="1" s="1"/>
  <c r="U776" i="1"/>
  <c r="BP776" i="1" s="1"/>
  <c r="V768" i="1"/>
  <c r="BQ768" i="1" s="1"/>
  <c r="U760" i="1"/>
  <c r="BP760" i="1" s="1"/>
  <c r="V760" i="1"/>
  <c r="BQ760" i="1" s="1"/>
  <c r="V752" i="1"/>
  <c r="BO752" i="1" s="1"/>
  <c r="U736" i="1"/>
  <c r="BN736" i="1" s="1"/>
  <c r="V720" i="1"/>
  <c r="BQ720" i="1" s="1"/>
  <c r="U704" i="1"/>
  <c r="BP704" i="1" s="1"/>
  <c r="V688" i="1"/>
  <c r="BQ688" i="1" s="1"/>
  <c r="U672" i="1"/>
  <c r="BP672" i="1" s="1"/>
  <c r="V672" i="1"/>
  <c r="BQ672" i="1" s="1"/>
  <c r="V656" i="1"/>
  <c r="BQ656" i="1" s="1"/>
  <c r="V640" i="1"/>
  <c r="BQ640" i="1" s="1"/>
  <c r="U632" i="1"/>
  <c r="AZ632" i="1" s="1"/>
  <c r="V616" i="1"/>
  <c r="AO616" i="1" s="1"/>
  <c r="V568" i="1"/>
  <c r="AI568" i="1" s="1"/>
  <c r="V560" i="1"/>
  <c r="AK560" i="1" s="1"/>
  <c r="V544" i="1"/>
  <c r="V520" i="1"/>
  <c r="U512" i="1"/>
  <c r="CB512" i="1" s="1"/>
  <c r="V512" i="1"/>
  <c r="V448" i="1"/>
  <c r="CC448" i="1" s="1"/>
  <c r="U440" i="1"/>
  <c r="CB440" i="1" s="1"/>
  <c r="V440" i="1"/>
  <c r="CC440" i="1" s="1"/>
  <c r="V432" i="1"/>
  <c r="CC432" i="1" s="1"/>
  <c r="V416" i="1"/>
  <c r="U400" i="1"/>
  <c r="BL400" i="1" s="1"/>
  <c r="V400" i="1"/>
  <c r="BM400" i="1" s="1"/>
  <c r="U392" i="1"/>
  <c r="BL392" i="1" s="1"/>
  <c r="V392" i="1"/>
  <c r="BM392" i="1" s="1"/>
  <c r="V344" i="1"/>
  <c r="BM344" i="1" s="1"/>
  <c r="V304" i="1"/>
  <c r="BM304" i="1" s="1"/>
  <c r="U288" i="1"/>
  <c r="CB288" i="1" s="1"/>
  <c r="V256" i="1"/>
  <c r="BI256" i="1" s="1"/>
  <c r="U200" i="1"/>
  <c r="BT200" i="1" s="1"/>
  <c r="V200" i="1"/>
  <c r="BU200" i="1" s="1"/>
  <c r="U192" i="1"/>
  <c r="CB192" i="1" s="1"/>
  <c r="U88" i="1"/>
  <c r="CB88" i="1" s="1"/>
  <c r="V80" i="1"/>
  <c r="CC80" i="1" s="1"/>
  <c r="V72" i="1"/>
  <c r="CC72" i="1" s="1"/>
  <c r="U64" i="1"/>
  <c r="CB64" i="1" s="1"/>
  <c r="V64" i="1"/>
  <c r="CC64" i="1" s="1"/>
  <c r="U954" i="1"/>
  <c r="CB954" i="1" s="1"/>
  <c r="U946" i="1"/>
  <c r="BP946" i="1" s="1"/>
  <c r="V946" i="1"/>
  <c r="BQ946" i="1" s="1"/>
  <c r="V730" i="1"/>
  <c r="BQ730" i="1" s="1"/>
  <c r="V674" i="1"/>
  <c r="BQ674" i="1" s="1"/>
  <c r="V618" i="1"/>
  <c r="BK618" i="1" s="1"/>
  <c r="V594" i="1"/>
  <c r="BK594" i="1" s="1"/>
  <c r="U538" i="1"/>
  <c r="AZ538" i="1" s="1"/>
  <c r="V482" i="1"/>
  <c r="AW482" i="1" s="1"/>
  <c r="V474" i="1"/>
  <c r="AW474" i="1" s="1"/>
  <c r="U370" i="1"/>
  <c r="BL370" i="1" s="1"/>
  <c r="V370" i="1"/>
  <c r="BM370" i="1" s="1"/>
  <c r="U362" i="1"/>
  <c r="BL362" i="1" s="1"/>
  <c r="U354" i="1"/>
  <c r="BL354" i="1" s="1"/>
  <c r="U282" i="1"/>
  <c r="CB282" i="1" s="1"/>
  <c r="V282" i="1"/>
  <c r="CC282" i="1" s="1"/>
  <c r="U234" i="1"/>
  <c r="BD234" i="1" s="1"/>
  <c r="V234" i="1"/>
  <c r="U226" i="1"/>
  <c r="AL226" i="1" s="1"/>
  <c r="V226" i="1"/>
  <c r="AM226" i="1" s="1"/>
  <c r="U170" i="1"/>
  <c r="CB170" i="1" s="1"/>
  <c r="U146" i="1"/>
  <c r="BB146" i="1" s="1"/>
  <c r="V146" i="1"/>
  <c r="BC146" i="1" s="1"/>
  <c r="U138" i="1"/>
  <c r="CB138" i="1" s="1"/>
  <c r="V26" i="1"/>
  <c r="U18" i="1"/>
  <c r="AF18" i="1" s="1"/>
  <c r="U1588" i="1"/>
  <c r="BZ1588" i="1" s="1"/>
  <c r="U1524" i="1"/>
  <c r="BP1524" i="1" s="1"/>
  <c r="U1833" i="1"/>
  <c r="BZ1833" i="1" s="1"/>
  <c r="V1833" i="1"/>
  <c r="CA1833" i="1" s="1"/>
  <c r="V1825" i="1"/>
  <c r="CC1825" i="1" s="1"/>
  <c r="U1817" i="1"/>
  <c r="CB1817" i="1" s="1"/>
  <c r="V1817" i="1"/>
  <c r="CC1817" i="1" s="1"/>
  <c r="U1809" i="1"/>
  <c r="CB1809" i="1" s="1"/>
  <c r="V1809" i="1"/>
  <c r="CC1809" i="1" s="1"/>
  <c r="V1801" i="1"/>
  <c r="CA1801" i="1" s="1"/>
  <c r="V1793" i="1"/>
  <c r="BA1793" i="1" s="1"/>
  <c r="U1785" i="1"/>
  <c r="BZ1785" i="1" s="1"/>
  <c r="U1777" i="1"/>
  <c r="BZ1777" i="1" s="1"/>
  <c r="V1777" i="1"/>
  <c r="CA1777" i="1" s="1"/>
  <c r="U1769" i="1"/>
  <c r="BZ1769" i="1" s="1"/>
  <c r="V1761" i="1"/>
  <c r="CA1761" i="1" s="1"/>
  <c r="U1753" i="1"/>
  <c r="BZ1753" i="1" s="1"/>
  <c r="V1745" i="1"/>
  <c r="CA1745" i="1" s="1"/>
  <c r="V1737" i="1"/>
  <c r="CA1737" i="1" s="1"/>
  <c r="V1729" i="1"/>
  <c r="CA1729" i="1" s="1"/>
  <c r="U1612" i="1"/>
  <c r="BZ1612" i="1" s="1"/>
  <c r="U1580" i="1"/>
  <c r="AL1580" i="1" s="1"/>
  <c r="U1548" i="1"/>
  <c r="CB1548" i="1" s="1"/>
  <c r="U1516" i="1"/>
  <c r="BP1516" i="1" s="1"/>
  <c r="V1879" i="1"/>
  <c r="BQ1879" i="1" s="1"/>
  <c r="V1871" i="1"/>
  <c r="CA1871" i="1" s="1"/>
  <c r="U1863" i="1"/>
  <c r="BZ1863" i="1" s="1"/>
  <c r="V1863" i="1"/>
  <c r="CA1863" i="1" s="1"/>
  <c r="U1855" i="1"/>
  <c r="AN1855" i="1" s="1"/>
  <c r="V1855" i="1"/>
  <c r="AO1855" i="1" s="1"/>
  <c r="U1847" i="1"/>
  <c r="BZ1847" i="1" s="1"/>
  <c r="V1847" i="1"/>
  <c r="CA1847" i="1" s="1"/>
  <c r="U1839" i="1"/>
  <c r="BZ1839" i="1" s="1"/>
  <c r="V1839" i="1"/>
  <c r="CA1839" i="1" s="1"/>
  <c r="U1831" i="1"/>
  <c r="BZ1831" i="1" s="1"/>
  <c r="V1831" i="1"/>
  <c r="CA1831" i="1" s="1"/>
  <c r="V1823" i="1"/>
  <c r="CC1823" i="1" s="1"/>
  <c r="V1815" i="1"/>
  <c r="CC1815" i="1" s="1"/>
  <c r="U1807" i="1"/>
  <c r="CB1807" i="1" s="1"/>
  <c r="V1799" i="1"/>
  <c r="CC1799" i="1" s="1"/>
  <c r="V1783" i="1"/>
  <c r="CA1783" i="1" s="1"/>
  <c r="U1775" i="1"/>
  <c r="BZ1775" i="1" s="1"/>
  <c r="V1775" i="1"/>
  <c r="CA1775" i="1" s="1"/>
  <c r="V1767" i="1"/>
  <c r="CA1767" i="1" s="1"/>
  <c r="U1759" i="1"/>
  <c r="BZ1759" i="1" s="1"/>
  <c r="V1759" i="1"/>
  <c r="CA1759" i="1" s="1"/>
  <c r="U1751" i="1"/>
  <c r="BZ1751" i="1" s="1"/>
  <c r="V1751" i="1"/>
  <c r="CA1751" i="1" s="1"/>
  <c r="V1743" i="1"/>
  <c r="CA1743" i="1" s="1"/>
  <c r="U1735" i="1"/>
  <c r="BZ1735" i="1" s="1"/>
  <c r="U1719" i="1"/>
  <c r="BZ1719" i="1" s="1"/>
  <c r="V1711" i="1"/>
  <c r="CA1711" i="1" s="1"/>
  <c r="V1703" i="1"/>
  <c r="CA1703" i="1" s="1"/>
  <c r="U1695" i="1"/>
  <c r="BZ1695" i="1" s="1"/>
  <c r="V1695" i="1"/>
  <c r="CA1695" i="1" s="1"/>
  <c r="U1687" i="1"/>
  <c r="BZ1687" i="1" s="1"/>
  <c r="V1687" i="1"/>
  <c r="CA1687" i="1" s="1"/>
  <c r="V1679" i="1"/>
  <c r="CA1679" i="1" s="1"/>
  <c r="V1663" i="1"/>
  <c r="CA1663" i="1" s="1"/>
  <c r="U1655" i="1"/>
  <c r="BX1655" i="1" s="1"/>
  <c r="U1647" i="1"/>
  <c r="AN1647" i="1" s="1"/>
  <c r="V1647" i="1"/>
  <c r="AO1647" i="1" s="1"/>
  <c r="V1639" i="1"/>
  <c r="BY1639" i="1" s="1"/>
  <c r="U1631" i="1"/>
  <c r="CB1631" i="1" s="1"/>
  <c r="V1631" i="1"/>
  <c r="CC1631" i="1" s="1"/>
  <c r="U1623" i="1"/>
  <c r="BP1623" i="1" s="1"/>
  <c r="V1615" i="1"/>
  <c r="CA1615" i="1" s="1"/>
  <c r="U1607" i="1"/>
  <c r="BZ1607" i="1" s="1"/>
  <c r="V1607" i="1"/>
  <c r="CA1607" i="1" s="1"/>
  <c r="U1599" i="1"/>
  <c r="BZ1599" i="1" s="1"/>
  <c r="V1599" i="1"/>
  <c r="CA1599" i="1" s="1"/>
  <c r="V1591" i="1"/>
  <c r="CA1591" i="1" s="1"/>
  <c r="U1583" i="1"/>
  <c r="AL1583" i="1" s="1"/>
  <c r="U1575" i="1"/>
  <c r="AL1575" i="1" s="1"/>
  <c r="V1575" i="1"/>
  <c r="U1567" i="1"/>
  <c r="BR1567" i="1" s="1"/>
  <c r="V1567" i="1"/>
  <c r="BS1567" i="1" s="1"/>
  <c r="V1559" i="1"/>
  <c r="CC1559" i="1" s="1"/>
  <c r="U1551" i="1"/>
  <c r="CB1551" i="1" s="1"/>
  <c r="U1535" i="1"/>
  <c r="CB1535" i="1" s="1"/>
  <c r="V1535" i="1"/>
  <c r="CC1535" i="1" s="1"/>
  <c r="U1527" i="1"/>
  <c r="BP1527" i="1" s="1"/>
  <c r="V1527" i="1"/>
  <c r="BQ1527" i="1" s="1"/>
  <c r="U1519" i="1"/>
  <c r="BP1519" i="1" s="1"/>
  <c r="V1519" i="1"/>
  <c r="BQ1519" i="1" s="1"/>
  <c r="U1511" i="1"/>
  <c r="BP1511" i="1" s="1"/>
  <c r="V1247" i="1"/>
  <c r="BQ1247" i="1" s="1"/>
  <c r="U1239" i="1"/>
  <c r="BV1239" i="1" s="1"/>
  <c r="V1239" i="1"/>
  <c r="BW1239" i="1" s="1"/>
  <c r="U1223" i="1"/>
  <c r="BP1223" i="1" s="1"/>
  <c r="V1223" i="1"/>
  <c r="BQ1223" i="1" s="1"/>
  <c r="U1215" i="1"/>
  <c r="BP1215" i="1" s="1"/>
  <c r="V1215" i="1"/>
  <c r="BQ1215" i="1" s="1"/>
  <c r="U1199" i="1"/>
  <c r="BP1199" i="1" s="1"/>
  <c r="U1191" i="1"/>
  <c r="BP1191" i="1" s="1"/>
  <c r="V1191" i="1"/>
  <c r="BQ1191" i="1" s="1"/>
  <c r="V1183" i="1"/>
  <c r="BQ1183" i="1" s="1"/>
  <c r="U1175" i="1"/>
  <c r="BP1175" i="1" s="1"/>
  <c r="U1167" i="1"/>
  <c r="BP1167" i="1" s="1"/>
  <c r="V1167" i="1"/>
  <c r="BQ1167" i="1" s="1"/>
  <c r="U1135" i="1"/>
  <c r="BV1135" i="1" s="1"/>
  <c r="V1135" i="1"/>
  <c r="BW1135" i="1" s="1"/>
  <c r="V1127" i="1"/>
  <c r="BQ1127" i="1" s="1"/>
  <c r="V1111" i="1"/>
  <c r="BO1111" i="1" s="1"/>
  <c r="U1103" i="1"/>
  <c r="BP1103" i="1" s="1"/>
  <c r="V1103" i="1"/>
  <c r="BQ1103" i="1" s="1"/>
  <c r="V1095" i="1"/>
  <c r="BS1095" i="1" s="1"/>
  <c r="U1071" i="1"/>
  <c r="BP1071" i="1" s="1"/>
  <c r="V1071" i="1"/>
  <c r="BQ1071" i="1" s="1"/>
  <c r="V1063" i="1"/>
  <c r="BQ1063" i="1" s="1"/>
  <c r="V1055" i="1"/>
  <c r="BQ1055" i="1" s="1"/>
  <c r="V1047" i="1"/>
  <c r="AM1047" i="1" s="1"/>
  <c r="V1015" i="1"/>
  <c r="BQ1015" i="1" s="1"/>
  <c r="V1007" i="1"/>
  <c r="BQ1007" i="1" s="1"/>
  <c r="V999" i="1"/>
  <c r="BQ999" i="1" s="1"/>
  <c r="V991" i="1"/>
  <c r="BQ991" i="1" s="1"/>
  <c r="V983" i="1"/>
  <c r="BQ983" i="1" s="1"/>
  <c r="U975" i="1"/>
  <c r="BP975" i="1" s="1"/>
  <c r="V975" i="1"/>
  <c r="BQ975" i="1" s="1"/>
  <c r="U967" i="1"/>
  <c r="BP967" i="1" s="1"/>
  <c r="V967" i="1"/>
  <c r="BQ967" i="1" s="1"/>
  <c r="U959" i="1"/>
  <c r="BP959" i="1" s="1"/>
  <c r="V951" i="1"/>
  <c r="CC951" i="1" s="1"/>
  <c r="V943" i="1"/>
  <c r="CC943" i="1" s="1"/>
  <c r="U935" i="1"/>
  <c r="BR935" i="1" s="1"/>
  <c r="V935" i="1"/>
  <c r="BS935" i="1" s="1"/>
  <c r="U927" i="1"/>
  <c r="BR927" i="1" s="1"/>
  <c r="V927" i="1"/>
  <c r="BS927" i="1" s="1"/>
  <c r="V919" i="1"/>
  <c r="BS919" i="1" s="1"/>
  <c r="V911" i="1"/>
  <c r="BS911" i="1" s="1"/>
  <c r="V895" i="1"/>
  <c r="BS895" i="1" s="1"/>
  <c r="V887" i="1"/>
  <c r="BS887" i="1" s="1"/>
  <c r="U871" i="1"/>
  <c r="BR871" i="1" s="1"/>
  <c r="V871" i="1"/>
  <c r="BS871" i="1" s="1"/>
  <c r="U863" i="1"/>
  <c r="BP863" i="1" s="1"/>
  <c r="U839" i="1"/>
  <c r="BP839" i="1" s="1"/>
  <c r="V839" i="1"/>
  <c r="BQ839" i="1" s="1"/>
  <c r="V791" i="1"/>
  <c r="BQ791" i="1" s="1"/>
  <c r="V783" i="1"/>
  <c r="BQ783" i="1" s="1"/>
  <c r="V775" i="1"/>
  <c r="BQ775" i="1" s="1"/>
  <c r="V727" i="1"/>
  <c r="BQ727" i="1" s="1"/>
  <c r="V695" i="1"/>
  <c r="BQ695" i="1" s="1"/>
  <c r="V687" i="1"/>
  <c r="BQ687" i="1" s="1"/>
  <c r="V679" i="1"/>
  <c r="BQ679" i="1" s="1"/>
  <c r="U671" i="1"/>
  <c r="BP671" i="1" s="1"/>
  <c r="V671" i="1"/>
  <c r="BQ671" i="1" s="1"/>
  <c r="V663" i="1"/>
  <c r="BQ663" i="1" s="1"/>
  <c r="V559" i="1"/>
  <c r="CC559" i="1" s="1"/>
  <c r="U535" i="1"/>
  <c r="CB535" i="1" s="1"/>
  <c r="V535" i="1"/>
  <c r="CC535" i="1" s="1"/>
  <c r="V527" i="1"/>
  <c r="AG527" i="1" s="1"/>
  <c r="U519" i="1"/>
  <c r="CB519" i="1" s="1"/>
  <c r="V519" i="1"/>
  <c r="CC519" i="1" s="1"/>
  <c r="U511" i="1"/>
  <c r="CB511" i="1" s="1"/>
  <c r="V503" i="1"/>
  <c r="CC503" i="1" s="1"/>
  <c r="V463" i="1"/>
  <c r="AW463" i="1" s="1"/>
  <c r="U455" i="1"/>
  <c r="AV455" i="1" s="1"/>
  <c r="V455" i="1"/>
  <c r="AW455" i="1" s="1"/>
  <c r="U383" i="1"/>
  <c r="BL383" i="1" s="1"/>
  <c r="V383" i="1"/>
  <c r="BM383" i="1" s="1"/>
  <c r="U359" i="1"/>
  <c r="BL359" i="1" s="1"/>
  <c r="U351" i="1"/>
  <c r="BL351" i="1" s="1"/>
  <c r="V351" i="1"/>
  <c r="BM351" i="1" s="1"/>
  <c r="U343" i="1"/>
  <c r="BL343" i="1" s="1"/>
  <c r="U335" i="1"/>
  <c r="BL335" i="1" s="1"/>
  <c r="V335" i="1"/>
  <c r="BM335" i="1" s="1"/>
  <c r="U319" i="1"/>
  <c r="BL319" i="1" s="1"/>
  <c r="U311" i="1"/>
  <c r="BL311" i="1" s="1"/>
  <c r="V311" i="1"/>
  <c r="BM311" i="1" s="1"/>
  <c r="U303" i="1"/>
  <c r="BL303" i="1" s="1"/>
  <c r="V303" i="1"/>
  <c r="BM303" i="1" s="1"/>
  <c r="U295" i="1"/>
  <c r="BL295" i="1" s="1"/>
  <c r="V295" i="1"/>
  <c r="BM295" i="1" s="1"/>
  <c r="U287" i="1"/>
  <c r="CB287" i="1" s="1"/>
  <c r="V287" i="1"/>
  <c r="CC287" i="1" s="1"/>
  <c r="U271" i="1"/>
  <c r="CB271" i="1" s="1"/>
  <c r="V271" i="1"/>
  <c r="CC271" i="1" s="1"/>
  <c r="U263" i="1"/>
  <c r="CB263" i="1" s="1"/>
  <c r="V263" i="1"/>
  <c r="CC263" i="1" s="1"/>
  <c r="U255" i="1"/>
  <c r="AP255" i="1" s="1"/>
  <c r="V255" i="1"/>
  <c r="U247" i="1"/>
  <c r="CB247" i="1" s="1"/>
  <c r="U239" i="1"/>
  <c r="AV239" i="1" s="1"/>
  <c r="V239" i="1"/>
  <c r="U231" i="1"/>
  <c r="AT231" i="1" s="1"/>
  <c r="V231" i="1"/>
  <c r="U223" i="1"/>
  <c r="BD223" i="1" s="1"/>
  <c r="V223" i="1"/>
  <c r="U207" i="1"/>
  <c r="BT207" i="1" s="1"/>
  <c r="U199" i="1"/>
  <c r="BT199" i="1" s="1"/>
  <c r="U191" i="1"/>
  <c r="CB191" i="1" s="1"/>
  <c r="V191" i="1"/>
  <c r="CC191" i="1" s="1"/>
  <c r="U183" i="1"/>
  <c r="CB183" i="1" s="1"/>
  <c r="V183" i="1"/>
  <c r="CC183" i="1" s="1"/>
  <c r="U175" i="1"/>
  <c r="CB175" i="1" s="1"/>
  <c r="U167" i="1"/>
  <c r="CB167" i="1" s="1"/>
  <c r="V167" i="1"/>
  <c r="CC167" i="1" s="1"/>
  <c r="U159" i="1"/>
  <c r="BB159" i="1" s="1"/>
  <c r="V159" i="1"/>
  <c r="BC159" i="1" s="1"/>
  <c r="U151" i="1"/>
  <c r="AF151" i="1" s="1"/>
  <c r="V151" i="1"/>
  <c r="AG151" i="1" s="1"/>
  <c r="U143" i="1"/>
  <c r="CB143" i="1" s="1"/>
  <c r="U135" i="1"/>
  <c r="CB135" i="1" s="1"/>
  <c r="V135" i="1"/>
  <c r="CC135" i="1" s="1"/>
  <c r="U127" i="1"/>
  <c r="BB127" i="1" s="1"/>
  <c r="V127" i="1"/>
  <c r="BC127" i="1" s="1"/>
  <c r="U119" i="1"/>
  <c r="BB119" i="1" s="1"/>
  <c r="V119" i="1"/>
  <c r="BC119" i="1" s="1"/>
  <c r="U111" i="1"/>
  <c r="BB111" i="1" s="1"/>
  <c r="V111" i="1"/>
  <c r="BC111" i="1" s="1"/>
  <c r="U103" i="1"/>
  <c r="CB103" i="1" s="1"/>
  <c r="V103" i="1"/>
  <c r="CC103" i="1" s="1"/>
  <c r="U95" i="1"/>
  <c r="CB95" i="1" s="1"/>
  <c r="U87" i="1"/>
  <c r="CB87" i="1" s="1"/>
  <c r="U79" i="1"/>
  <c r="AF79" i="1" s="1"/>
  <c r="U71" i="1"/>
  <c r="CB71" i="1" s="1"/>
  <c r="U63" i="1"/>
  <c r="CB63" i="1" s="1"/>
  <c r="U55" i="1"/>
  <c r="AF55" i="1" s="1"/>
  <c r="U47" i="1"/>
  <c r="AF47" i="1" s="1"/>
  <c r="U15" i="1"/>
  <c r="AF15" i="1" s="1"/>
  <c r="V15" i="1"/>
  <c r="AG15" i="1" s="1"/>
  <c r="U1484" i="1"/>
  <c r="CB1484" i="1" s="1"/>
  <c r="U1388" i="1"/>
  <c r="BZ1388" i="1" s="1"/>
  <c r="U1356" i="1"/>
  <c r="BZ1356" i="1" s="1"/>
  <c r="U1292" i="1"/>
  <c r="BZ1292" i="1" s="1"/>
  <c r="U1260" i="1"/>
  <c r="BZ1260" i="1" s="1"/>
  <c r="U1228" i="1"/>
  <c r="BP1228" i="1" s="1"/>
  <c r="U1196" i="1"/>
  <c r="BP1196" i="1" s="1"/>
  <c r="U1164" i="1"/>
  <c r="BP1164" i="1" s="1"/>
  <c r="U1100" i="1"/>
  <c r="BP1100" i="1" s="1"/>
  <c r="U1068" i="1"/>
  <c r="BP1068" i="1" s="1"/>
  <c r="U1004" i="1"/>
  <c r="BP1004" i="1" s="1"/>
  <c r="U972" i="1"/>
  <c r="BP972" i="1" s="1"/>
  <c r="U940" i="1"/>
  <c r="BN940" i="1" s="1"/>
  <c r="U908" i="1"/>
  <c r="BR908" i="1" s="1"/>
  <c r="U876" i="1"/>
  <c r="BR876" i="1" s="1"/>
  <c r="U1822" i="1"/>
  <c r="CB1822" i="1" s="1"/>
  <c r="V1822" i="1"/>
  <c r="CC1822" i="1" s="1"/>
  <c r="V1814" i="1"/>
  <c r="CC1814" i="1" s="1"/>
  <c r="V1790" i="1"/>
  <c r="BA1790" i="1" s="1"/>
  <c r="U1782" i="1"/>
  <c r="BZ1782" i="1" s="1"/>
  <c r="V1782" i="1"/>
  <c r="CA1782" i="1" s="1"/>
  <c r="V1774" i="1"/>
  <c r="CA1774" i="1" s="1"/>
  <c r="U1766" i="1"/>
  <c r="BZ1766" i="1" s="1"/>
  <c r="V1766" i="1"/>
  <c r="CA1766" i="1" s="1"/>
  <c r="U1758" i="1"/>
  <c r="BZ1758" i="1" s="1"/>
  <c r="V1758" i="1"/>
  <c r="CA1758" i="1" s="1"/>
  <c r="U1750" i="1"/>
  <c r="BZ1750" i="1" s="1"/>
  <c r="U1742" i="1"/>
  <c r="BZ1742" i="1" s="1"/>
  <c r="V1742" i="1"/>
  <c r="CA1742" i="1" s="1"/>
  <c r="U1734" i="1"/>
  <c r="BZ1734" i="1" s="1"/>
  <c r="U1726" i="1"/>
  <c r="BZ1726" i="1" s="1"/>
  <c r="V1726" i="1"/>
  <c r="CA1726" i="1" s="1"/>
  <c r="V1718" i="1"/>
  <c r="CA1718" i="1" s="1"/>
  <c r="V1710" i="1"/>
  <c r="CA1710" i="1" s="1"/>
  <c r="U1702" i="1"/>
  <c r="BZ1702" i="1" s="1"/>
  <c r="V1702" i="1"/>
  <c r="CA1702" i="1" s="1"/>
  <c r="U1694" i="1"/>
  <c r="BZ1694" i="1" s="1"/>
  <c r="U1686" i="1"/>
  <c r="BZ1686" i="1" s="1"/>
  <c r="U1678" i="1"/>
  <c r="BZ1678" i="1" s="1"/>
  <c r="V1678" i="1"/>
  <c r="CA1678" i="1" s="1"/>
  <c r="U1670" i="1"/>
  <c r="BZ1670" i="1" s="1"/>
  <c r="V1670" i="1"/>
  <c r="CA1670" i="1" s="1"/>
  <c r="V1662" i="1"/>
  <c r="CA1662" i="1" s="1"/>
  <c r="V1654" i="1"/>
  <c r="AO1654" i="1" s="1"/>
  <c r="U1646" i="1"/>
  <c r="AN1646" i="1" s="1"/>
  <c r="V1646" i="1"/>
  <c r="AO1646" i="1" s="1"/>
  <c r="V1638" i="1"/>
  <c r="BY1638" i="1" s="1"/>
  <c r="V1630" i="1"/>
  <c r="CC1630" i="1" s="1"/>
  <c r="V1622" i="1"/>
  <c r="CA1622" i="1" s="1"/>
  <c r="U1614" i="1"/>
  <c r="BZ1614" i="1" s="1"/>
  <c r="V1614" i="1"/>
  <c r="CA1614" i="1" s="1"/>
  <c r="U1606" i="1"/>
  <c r="BZ1606" i="1" s="1"/>
  <c r="U1598" i="1"/>
  <c r="BZ1598" i="1" s="1"/>
  <c r="V1598" i="1"/>
  <c r="CA1598" i="1" s="1"/>
  <c r="U1582" i="1"/>
  <c r="AL1582" i="1" s="1"/>
  <c r="V1582" i="1"/>
  <c r="U1574" i="1"/>
  <c r="BR1574" i="1" s="1"/>
  <c r="V1574" i="1"/>
  <c r="BS1574" i="1" s="1"/>
  <c r="U1566" i="1"/>
  <c r="BR1566" i="1" s="1"/>
  <c r="V1566" i="1"/>
  <c r="BS1566" i="1" s="1"/>
  <c r="U1558" i="1"/>
  <c r="CB1558" i="1" s="1"/>
  <c r="V1550" i="1"/>
  <c r="CC1550" i="1" s="1"/>
  <c r="U1542" i="1"/>
  <c r="CB1542" i="1" s="1"/>
  <c r="V1534" i="1"/>
  <c r="CC1534" i="1" s="1"/>
  <c r="U1526" i="1"/>
  <c r="BP1526" i="1" s="1"/>
  <c r="V1526" i="1"/>
  <c r="BQ1526" i="1" s="1"/>
  <c r="V1518" i="1"/>
  <c r="BQ1518" i="1" s="1"/>
  <c r="U1502" i="1"/>
  <c r="CB1502" i="1" s="1"/>
  <c r="V1502" i="1"/>
  <c r="CC1502" i="1" s="1"/>
  <c r="U1494" i="1"/>
  <c r="CB1494" i="1" s="1"/>
  <c r="V1494" i="1"/>
  <c r="CC1494" i="1" s="1"/>
  <c r="V1486" i="1"/>
  <c r="CC1486" i="1" s="1"/>
  <c r="U1478" i="1"/>
  <c r="CB1478" i="1" s="1"/>
  <c r="V1478" i="1"/>
  <c r="CC1478" i="1" s="1"/>
  <c r="U1398" i="1"/>
  <c r="CB1398" i="1" s="1"/>
  <c r="V1398" i="1"/>
  <c r="CC1398" i="1" s="1"/>
  <c r="V1254" i="1"/>
  <c r="BY1254" i="1" s="1"/>
  <c r="V1246" i="1"/>
  <c r="BQ1246" i="1" s="1"/>
  <c r="U1238" i="1"/>
  <c r="BP1238" i="1" s="1"/>
  <c r="V1238" i="1"/>
  <c r="BQ1238" i="1" s="1"/>
  <c r="U1166" i="1"/>
  <c r="BP1166" i="1" s="1"/>
  <c r="V1166" i="1"/>
  <c r="BQ1166" i="1" s="1"/>
  <c r="U1158" i="1"/>
  <c r="BP1158" i="1" s="1"/>
  <c r="V1158" i="1"/>
  <c r="BQ1158" i="1" s="1"/>
  <c r="V1150" i="1"/>
  <c r="BQ1150" i="1" s="1"/>
  <c r="U1142" i="1"/>
  <c r="BP1142" i="1" s="1"/>
  <c r="V1142" i="1"/>
  <c r="BQ1142" i="1" s="1"/>
  <c r="V1054" i="1"/>
  <c r="BQ1054" i="1" s="1"/>
  <c r="U1046" i="1"/>
  <c r="AL1046" i="1" s="1"/>
  <c r="V1046" i="1"/>
  <c r="AM1046" i="1" s="1"/>
  <c r="V1038" i="1"/>
  <c r="BY1038" i="1" s="1"/>
  <c r="V1022" i="1"/>
  <c r="BQ1022" i="1" s="1"/>
  <c r="U998" i="1"/>
  <c r="BP998" i="1" s="1"/>
  <c r="V998" i="1"/>
  <c r="BQ998" i="1" s="1"/>
  <c r="V982" i="1"/>
  <c r="BQ982" i="1" s="1"/>
  <c r="U950" i="1"/>
  <c r="CB950" i="1" s="1"/>
  <c r="V950" i="1"/>
  <c r="CC950" i="1" s="1"/>
  <c r="U910" i="1"/>
  <c r="BR910" i="1" s="1"/>
  <c r="V910" i="1"/>
  <c r="BS910" i="1" s="1"/>
  <c r="U902" i="1"/>
  <c r="BR902" i="1" s="1"/>
  <c r="U894" i="1"/>
  <c r="BR894" i="1" s="1"/>
  <c r="V894" i="1"/>
  <c r="BS894" i="1" s="1"/>
  <c r="U886" i="1"/>
  <c r="BR886" i="1" s="1"/>
  <c r="V886" i="1"/>
  <c r="BS886" i="1" s="1"/>
  <c r="V878" i="1"/>
  <c r="BS878" i="1" s="1"/>
  <c r="U870" i="1"/>
  <c r="BR870" i="1" s="1"/>
  <c r="V870" i="1"/>
  <c r="BS870" i="1" s="1"/>
  <c r="U862" i="1"/>
  <c r="BR862" i="1" s="1"/>
  <c r="U854" i="1"/>
  <c r="BN854" i="1" s="1"/>
  <c r="V846" i="1"/>
  <c r="BQ846" i="1" s="1"/>
  <c r="U838" i="1"/>
  <c r="BP838" i="1" s="1"/>
  <c r="U774" i="1"/>
  <c r="BP774" i="1" s="1"/>
  <c r="V774" i="1"/>
  <c r="BQ774" i="1" s="1"/>
  <c r="U766" i="1"/>
  <c r="BP766" i="1" s="1"/>
  <c r="V766" i="1"/>
  <c r="BQ766" i="1" s="1"/>
  <c r="U750" i="1"/>
  <c r="BN750" i="1" s="1"/>
  <c r="V750" i="1"/>
  <c r="BO750" i="1" s="1"/>
  <c r="V742" i="1"/>
  <c r="BO742" i="1" s="1"/>
  <c r="U678" i="1"/>
  <c r="BP678" i="1" s="1"/>
  <c r="V670" i="1"/>
  <c r="BQ670" i="1" s="1"/>
  <c r="V662" i="1"/>
  <c r="BQ662" i="1" s="1"/>
  <c r="U654" i="1"/>
  <c r="BP654" i="1" s="1"/>
  <c r="V654" i="1"/>
  <c r="BQ654" i="1" s="1"/>
  <c r="V646" i="1"/>
  <c r="BQ646" i="1" s="1"/>
  <c r="V1458" i="1"/>
  <c r="CC1458" i="1" s="1"/>
  <c r="U1450" i="1"/>
  <c r="CB1450" i="1" s="1"/>
  <c r="V1450" i="1"/>
  <c r="CC1450" i="1" s="1"/>
  <c r="U1442" i="1"/>
  <c r="CB1442" i="1" s="1"/>
  <c r="U1434" i="1"/>
  <c r="CB1434" i="1" s="1"/>
  <c r="U1426" i="1"/>
  <c r="CB1426" i="1" s="1"/>
  <c r="V1418" i="1"/>
  <c r="CA1418" i="1" s="1"/>
  <c r="U1410" i="1"/>
  <c r="CB1410" i="1" s="1"/>
  <c r="V1410" i="1"/>
  <c r="CC1410" i="1" s="1"/>
  <c r="U1402" i="1"/>
  <c r="CB1402" i="1" s="1"/>
  <c r="V1402" i="1"/>
  <c r="CC1402" i="1" s="1"/>
  <c r="U1394" i="1"/>
  <c r="CB1394" i="1" s="1"/>
  <c r="U1386" i="1"/>
  <c r="BZ1386" i="1" s="1"/>
  <c r="V1386" i="1"/>
  <c r="CA1386" i="1" s="1"/>
  <c r="U1378" i="1"/>
  <c r="CB1378" i="1" s="1"/>
  <c r="U1370" i="1"/>
  <c r="CB1370" i="1" s="1"/>
  <c r="V1370" i="1"/>
  <c r="CC1370" i="1" s="1"/>
  <c r="U1362" i="1"/>
  <c r="CB1362" i="1" s="1"/>
  <c r="V1362" i="1"/>
  <c r="CC1362" i="1" s="1"/>
  <c r="U1354" i="1"/>
  <c r="BZ1354" i="1" s="1"/>
  <c r="U1066" i="1"/>
  <c r="BP1066" i="1" s="1"/>
  <c r="V1066" i="1"/>
  <c r="BQ1066" i="1" s="1"/>
  <c r="U1058" i="1"/>
  <c r="BP1058" i="1" s="1"/>
  <c r="V1058" i="1"/>
  <c r="BQ1058" i="1" s="1"/>
  <c r="U1050" i="1"/>
  <c r="BR1050" i="1" s="1"/>
  <c r="U1042" i="1"/>
  <c r="BX1042" i="1" s="1"/>
  <c r="V1042" i="1"/>
  <c r="BY1042" i="1" s="1"/>
  <c r="V1034" i="1"/>
  <c r="BY1034" i="1" s="1"/>
  <c r="U1002" i="1"/>
  <c r="BP1002" i="1" s="1"/>
  <c r="V1002" i="1"/>
  <c r="BQ1002" i="1" s="1"/>
  <c r="U994" i="1"/>
  <c r="BP994" i="1" s="1"/>
  <c r="V994" i="1"/>
  <c r="BQ994" i="1" s="1"/>
  <c r="U986" i="1"/>
  <c r="BP986" i="1" s="1"/>
  <c r="V986" i="1"/>
  <c r="BQ986" i="1" s="1"/>
  <c r="V978" i="1"/>
  <c r="BQ978" i="1" s="1"/>
  <c r="U922" i="1"/>
  <c r="BR922" i="1" s="1"/>
  <c r="V922" i="1"/>
  <c r="BS922" i="1" s="1"/>
  <c r="V746" i="1"/>
  <c r="BO746" i="1" s="1"/>
  <c r="V807" i="1"/>
  <c r="BO807" i="1" s="1"/>
  <c r="U759" i="1"/>
  <c r="BP759" i="1" s="1"/>
  <c r="V759" i="1"/>
  <c r="BQ759" i="1" s="1"/>
  <c r="U751" i="1"/>
  <c r="BN751" i="1" s="1"/>
  <c r="V711" i="1"/>
  <c r="BQ711" i="1" s="1"/>
  <c r="U623" i="1"/>
  <c r="CB623" i="1" s="1"/>
  <c r="V623" i="1"/>
  <c r="CC623" i="1" s="1"/>
  <c r="U615" i="1"/>
  <c r="BJ615" i="1" s="1"/>
  <c r="V615" i="1"/>
  <c r="BK615" i="1" s="1"/>
  <c r="U607" i="1"/>
  <c r="BJ607" i="1" s="1"/>
  <c r="V599" i="1"/>
  <c r="BK599" i="1" s="1"/>
  <c r="V575" i="1"/>
  <c r="AW575" i="1" s="1"/>
  <c r="U487" i="1"/>
  <c r="AT487" i="1" s="1"/>
  <c r="V487" i="1"/>
  <c r="AU487" i="1" s="1"/>
  <c r="V479" i="1"/>
  <c r="AW479" i="1" s="1"/>
  <c r="V439" i="1"/>
  <c r="CC439" i="1" s="1"/>
  <c r="U431" i="1"/>
  <c r="CD431" i="1" s="1"/>
  <c r="V431" i="1"/>
  <c r="CE431" i="1" s="1"/>
  <c r="U423" i="1"/>
  <c r="AX423" i="1" s="1"/>
  <c r="V423" i="1"/>
  <c r="U415" i="1"/>
  <c r="AT415" i="1" s="1"/>
  <c r="V415" i="1"/>
  <c r="U407" i="1"/>
  <c r="BL407" i="1" s="1"/>
  <c r="U31" i="1"/>
  <c r="CB31" i="1" s="1"/>
  <c r="V31" i="1"/>
  <c r="CC31" i="1" s="1"/>
  <c r="U1878" i="1"/>
  <c r="CB1878" i="1" s="1"/>
  <c r="V1878" i="1"/>
  <c r="CC1878" i="1" s="1"/>
  <c r="V1870" i="1"/>
  <c r="CA1870" i="1" s="1"/>
  <c r="U1862" i="1"/>
  <c r="BZ1862" i="1" s="1"/>
  <c r="V1862" i="1"/>
  <c r="CA1862" i="1" s="1"/>
  <c r="V1854" i="1"/>
  <c r="AO1854" i="1" s="1"/>
  <c r="U1846" i="1"/>
  <c r="BZ1846" i="1" s="1"/>
  <c r="V1846" i="1"/>
  <c r="CA1846" i="1" s="1"/>
  <c r="U1838" i="1"/>
  <c r="BZ1838" i="1" s="1"/>
  <c r="V1838" i="1"/>
  <c r="CA1838" i="1" s="1"/>
  <c r="U1462" i="1"/>
  <c r="CB1462" i="1" s="1"/>
  <c r="V1462" i="1"/>
  <c r="CC1462" i="1" s="1"/>
  <c r="V1454" i="1"/>
  <c r="CC1454" i="1" s="1"/>
  <c r="U1446" i="1"/>
  <c r="CB1446" i="1" s="1"/>
  <c r="V1446" i="1"/>
  <c r="CC1446" i="1" s="1"/>
  <c r="U1438" i="1"/>
  <c r="CB1438" i="1" s="1"/>
  <c r="V1438" i="1"/>
  <c r="CC1438" i="1" s="1"/>
  <c r="U1430" i="1"/>
  <c r="CB1430" i="1" s="1"/>
  <c r="V1422" i="1"/>
  <c r="CC1422" i="1" s="1"/>
  <c r="U1414" i="1"/>
  <c r="BZ1414" i="1" s="1"/>
  <c r="V1414" i="1"/>
  <c r="CA1414" i="1" s="1"/>
  <c r="V1374" i="1"/>
  <c r="CC1374" i="1" s="1"/>
  <c r="U1366" i="1"/>
  <c r="CB1366" i="1" s="1"/>
  <c r="V1366" i="1"/>
  <c r="CC1366" i="1" s="1"/>
  <c r="V1358" i="1"/>
  <c r="AO1358" i="1" s="1"/>
  <c r="U1350" i="1"/>
  <c r="AN1350" i="1" s="1"/>
  <c r="V1350" i="1"/>
  <c r="AO1350" i="1" s="1"/>
  <c r="V1342" i="1"/>
  <c r="AO1342" i="1" s="1"/>
  <c r="U1334" i="1"/>
  <c r="AN1334" i="1" s="1"/>
  <c r="V1334" i="1"/>
  <c r="AO1334" i="1" s="1"/>
  <c r="V1326" i="1"/>
  <c r="AO1326" i="1" s="1"/>
  <c r="U1318" i="1"/>
  <c r="BX1318" i="1" s="1"/>
  <c r="V1318" i="1"/>
  <c r="BY1318" i="1" s="1"/>
  <c r="U1310" i="1"/>
  <c r="BZ1310" i="1" s="1"/>
  <c r="V1302" i="1"/>
  <c r="BY1302" i="1" s="1"/>
  <c r="U1278" i="1"/>
  <c r="BZ1278" i="1" s="1"/>
  <c r="V1270" i="1"/>
  <c r="CC1270" i="1" s="1"/>
  <c r="V1222" i="1"/>
  <c r="BQ1222" i="1" s="1"/>
  <c r="U1214" i="1"/>
  <c r="BP1214" i="1" s="1"/>
  <c r="V1214" i="1"/>
  <c r="BQ1214" i="1" s="1"/>
  <c r="U1206" i="1"/>
  <c r="BP1206" i="1" s="1"/>
  <c r="V1206" i="1"/>
  <c r="BQ1206" i="1" s="1"/>
  <c r="U1198" i="1"/>
  <c r="BP1198" i="1" s="1"/>
  <c r="V1198" i="1"/>
  <c r="BQ1198" i="1" s="1"/>
  <c r="V1190" i="1"/>
  <c r="BQ1190" i="1" s="1"/>
  <c r="U1182" i="1"/>
  <c r="BP1182" i="1" s="1"/>
  <c r="V1182" i="1"/>
  <c r="BQ1182" i="1" s="1"/>
  <c r="U1126" i="1"/>
  <c r="BP1126" i="1" s="1"/>
  <c r="V1126" i="1"/>
  <c r="BQ1126" i="1" s="1"/>
  <c r="V1118" i="1"/>
  <c r="BI1118" i="1" s="1"/>
  <c r="U1110" i="1"/>
  <c r="BP1110" i="1" s="1"/>
  <c r="V1110" i="1"/>
  <c r="U1102" i="1"/>
  <c r="BR1102" i="1" s="1"/>
  <c r="U1094" i="1"/>
  <c r="BR1094" i="1" s="1"/>
  <c r="U1086" i="1"/>
  <c r="BP1086" i="1" s="1"/>
  <c r="U1078" i="1"/>
  <c r="BP1078" i="1" s="1"/>
  <c r="U1014" i="1"/>
  <c r="BP1014" i="1" s="1"/>
  <c r="V1014" i="1"/>
  <c r="BQ1014" i="1" s="1"/>
  <c r="V1006" i="1"/>
  <c r="BQ1006" i="1" s="1"/>
  <c r="V990" i="1"/>
  <c r="BQ990" i="1" s="1"/>
  <c r="U974" i="1"/>
  <c r="BP974" i="1" s="1"/>
  <c r="V974" i="1"/>
  <c r="BQ974" i="1" s="1"/>
  <c r="V966" i="1"/>
  <c r="BQ966" i="1" s="1"/>
  <c r="U958" i="1"/>
  <c r="BP958" i="1" s="1"/>
  <c r="V942" i="1"/>
  <c r="CC942" i="1" s="1"/>
  <c r="U822" i="1"/>
  <c r="BP822" i="1" s="1"/>
  <c r="U814" i="1"/>
  <c r="BP814" i="1" s="1"/>
  <c r="U806" i="1"/>
  <c r="BP806" i="1" s="1"/>
  <c r="V806" i="1"/>
  <c r="BQ806" i="1" s="1"/>
  <c r="U798" i="1"/>
  <c r="BP798" i="1" s="1"/>
  <c r="V790" i="1"/>
  <c r="BQ790" i="1" s="1"/>
  <c r="U726" i="1"/>
  <c r="BP726" i="1" s="1"/>
  <c r="V726" i="1"/>
  <c r="BQ726" i="1" s="1"/>
  <c r="U718" i="1"/>
  <c r="BP718" i="1" s="1"/>
  <c r="V718" i="1"/>
  <c r="BQ718" i="1" s="1"/>
  <c r="V710" i="1"/>
  <c r="BQ710" i="1" s="1"/>
  <c r="U702" i="1"/>
  <c r="BP702" i="1" s="1"/>
  <c r="V702" i="1"/>
  <c r="BQ702" i="1" s="1"/>
  <c r="U694" i="1"/>
  <c r="BP694" i="1" s="1"/>
  <c r="V694" i="1"/>
  <c r="BQ694" i="1" s="1"/>
  <c r="U630" i="1"/>
  <c r="AZ630" i="1" s="1"/>
  <c r="U622" i="1"/>
  <c r="CB622" i="1" s="1"/>
  <c r="V622" i="1"/>
  <c r="CC622" i="1" s="1"/>
  <c r="U614" i="1"/>
  <c r="BJ614" i="1" s="1"/>
  <c r="V614" i="1"/>
  <c r="BK614" i="1" s="1"/>
  <c r="U606" i="1"/>
  <c r="BJ606" i="1" s="1"/>
  <c r="U598" i="1"/>
  <c r="BJ598" i="1" s="1"/>
  <c r="V598" i="1"/>
  <c r="BK598" i="1" s="1"/>
  <c r="U566" i="1"/>
  <c r="AJ566" i="1" s="1"/>
  <c r="V566" i="1"/>
  <c r="AK566" i="1" s="1"/>
  <c r="U558" i="1"/>
  <c r="CB558" i="1" s="1"/>
  <c r="V558" i="1"/>
  <c r="CC558" i="1" s="1"/>
  <c r="U550" i="1"/>
  <c r="AR550" i="1" s="1"/>
  <c r="U542" i="1"/>
  <c r="CB542" i="1" s="1"/>
  <c r="V542" i="1"/>
  <c r="U534" i="1"/>
  <c r="BP534" i="1" s="1"/>
  <c r="V534" i="1"/>
  <c r="BQ534" i="1" s="1"/>
  <c r="U526" i="1"/>
  <c r="AF526" i="1" s="1"/>
  <c r="V526" i="1"/>
  <c r="AG526" i="1" s="1"/>
  <c r="U518" i="1"/>
  <c r="BH518" i="1" s="1"/>
  <c r="U510" i="1"/>
  <c r="BH510" i="1" s="1"/>
  <c r="V510" i="1"/>
  <c r="U502" i="1"/>
  <c r="CB502" i="1" s="1"/>
  <c r="V502" i="1"/>
  <c r="CC502" i="1" s="1"/>
  <c r="U494" i="1"/>
  <c r="AT494" i="1" s="1"/>
  <c r="V494" i="1"/>
  <c r="AU494" i="1" s="1"/>
  <c r="U486" i="1"/>
  <c r="AT486" i="1" s="1"/>
  <c r="U478" i="1"/>
  <c r="AV478" i="1" s="1"/>
  <c r="V478" i="1"/>
  <c r="AW478" i="1" s="1"/>
  <c r="U470" i="1"/>
  <c r="AV470" i="1" s="1"/>
  <c r="V470" i="1"/>
  <c r="AW470" i="1" s="1"/>
  <c r="U462" i="1"/>
  <c r="AV462" i="1" s="1"/>
  <c r="V462" i="1"/>
  <c r="AW462" i="1" s="1"/>
  <c r="U454" i="1"/>
  <c r="AV454" i="1" s="1"/>
  <c r="U446" i="1"/>
  <c r="CB446" i="1" s="1"/>
  <c r="V446" i="1"/>
  <c r="CC446" i="1" s="1"/>
  <c r="U438" i="1"/>
  <c r="CB438" i="1" s="1"/>
  <c r="V438" i="1"/>
  <c r="CC438" i="1" s="1"/>
  <c r="U430" i="1"/>
  <c r="CD430" i="1" s="1"/>
  <c r="V430" i="1"/>
  <c r="CE430" i="1" s="1"/>
  <c r="U422" i="1"/>
  <c r="AX422" i="1" s="1"/>
  <c r="U414" i="1"/>
  <c r="AX414" i="1" s="1"/>
  <c r="V414" i="1"/>
  <c r="U406" i="1"/>
  <c r="BL406" i="1" s="1"/>
  <c r="V406" i="1"/>
  <c r="BM406" i="1" s="1"/>
  <c r="U398" i="1"/>
  <c r="BL398" i="1" s="1"/>
  <c r="V398" i="1"/>
  <c r="BM398" i="1" s="1"/>
  <c r="U390" i="1"/>
  <c r="BL390" i="1" s="1"/>
  <c r="U382" i="1"/>
  <c r="BL382" i="1" s="1"/>
  <c r="V382" i="1"/>
  <c r="BM382" i="1" s="1"/>
  <c r="U374" i="1"/>
  <c r="BL374" i="1" s="1"/>
  <c r="U366" i="1"/>
  <c r="BL366" i="1" s="1"/>
  <c r="V366" i="1"/>
  <c r="BM366" i="1" s="1"/>
  <c r="U358" i="1"/>
  <c r="BL358" i="1" s="1"/>
  <c r="V358" i="1"/>
  <c r="BM358" i="1" s="1"/>
  <c r="U350" i="1"/>
  <c r="BL350" i="1" s="1"/>
  <c r="V350" i="1"/>
  <c r="BM350" i="1" s="1"/>
  <c r="V342" i="1"/>
  <c r="BM342" i="1" s="1"/>
  <c r="V334" i="1"/>
  <c r="BM334" i="1" s="1"/>
  <c r="U326" i="1"/>
  <c r="BL326" i="1" s="1"/>
  <c r="V326" i="1"/>
  <c r="BM326" i="1" s="1"/>
  <c r="U318" i="1"/>
  <c r="BL318" i="1" s="1"/>
  <c r="V310" i="1"/>
  <c r="BM310" i="1" s="1"/>
  <c r="V302" i="1"/>
  <c r="BM302" i="1" s="1"/>
  <c r="U294" i="1"/>
  <c r="BL294" i="1" s="1"/>
  <c r="V294" i="1"/>
  <c r="BM294" i="1" s="1"/>
  <c r="U286" i="1"/>
  <c r="CB286" i="1" s="1"/>
  <c r="V278" i="1"/>
  <c r="CC278" i="1" s="1"/>
  <c r="V270" i="1"/>
  <c r="CC270" i="1" s="1"/>
  <c r="U262" i="1"/>
  <c r="CB262" i="1" s="1"/>
  <c r="U254" i="1"/>
  <c r="BT254" i="1" s="1"/>
  <c r="U246" i="1"/>
  <c r="BD246" i="1" s="1"/>
  <c r="V246" i="1"/>
  <c r="V238" i="1"/>
  <c r="U230" i="1"/>
  <c r="AT230" i="1" s="1"/>
  <c r="V230" i="1"/>
  <c r="U214" i="1"/>
  <c r="CB214" i="1" s="1"/>
  <c r="V214" i="1"/>
  <c r="CC214" i="1" s="1"/>
  <c r="V206" i="1"/>
  <c r="BU206" i="1" s="1"/>
  <c r="U198" i="1"/>
  <c r="BT198" i="1" s="1"/>
  <c r="V198" i="1"/>
  <c r="BU198" i="1" s="1"/>
  <c r="U190" i="1"/>
  <c r="BB190" i="1" s="1"/>
  <c r="V190" i="1"/>
  <c r="BC190" i="1" s="1"/>
  <c r="U182" i="1"/>
  <c r="CB182" i="1" s="1"/>
  <c r="V182" i="1"/>
  <c r="CC182" i="1" s="1"/>
  <c r="V174" i="1"/>
  <c r="CC174" i="1" s="1"/>
  <c r="U166" i="1"/>
  <c r="CB166" i="1" s="1"/>
  <c r="V166" i="1"/>
  <c r="CC166" i="1" s="1"/>
  <c r="U158" i="1"/>
  <c r="BB158" i="1" s="1"/>
  <c r="V158" i="1"/>
  <c r="BC158" i="1" s="1"/>
  <c r="U150" i="1"/>
  <c r="CB150" i="1" s="1"/>
  <c r="V142" i="1"/>
  <c r="BC142" i="1" s="1"/>
  <c r="U134" i="1"/>
  <c r="BB134" i="1" s="1"/>
  <c r="V134" i="1"/>
  <c r="BC134" i="1" s="1"/>
  <c r="U126" i="1"/>
  <c r="BB126" i="1" s="1"/>
  <c r="V126" i="1"/>
  <c r="BC126" i="1" s="1"/>
  <c r="U118" i="1"/>
  <c r="BB118" i="1" s="1"/>
  <c r="V118" i="1"/>
  <c r="BC118" i="1" s="1"/>
  <c r="V110" i="1"/>
  <c r="BC110" i="1" s="1"/>
  <c r="U102" i="1"/>
  <c r="CB102" i="1" s="1"/>
  <c r="V102" i="1"/>
  <c r="CC102" i="1" s="1"/>
  <c r="U94" i="1"/>
  <c r="CB94" i="1" s="1"/>
  <c r="U86" i="1"/>
  <c r="CB86" i="1" s="1"/>
  <c r="V78" i="1"/>
  <c r="AG78" i="1" s="1"/>
  <c r="U70" i="1"/>
  <c r="CB70" i="1" s="1"/>
  <c r="V70" i="1"/>
  <c r="CC70" i="1" s="1"/>
  <c r="U62" i="1"/>
  <c r="CB62" i="1" s="1"/>
  <c r="U54" i="1"/>
  <c r="AF54" i="1" s="1"/>
  <c r="V46" i="1"/>
  <c r="AG46" i="1" s="1"/>
  <c r="U38" i="1"/>
  <c r="AF38" i="1" s="1"/>
  <c r="U30" i="1"/>
  <c r="CB30" i="1" s="1"/>
  <c r="U22" i="1"/>
  <c r="AF22" i="1" s="1"/>
  <c r="V14" i="1"/>
  <c r="AG14" i="1" s="1"/>
  <c r="U1604" i="1"/>
  <c r="BZ1604" i="1" s="1"/>
  <c r="U1572" i="1"/>
  <c r="BR1572" i="1" s="1"/>
  <c r="U748" i="1"/>
  <c r="BN748" i="1" s="1"/>
  <c r="U1877" i="1"/>
  <c r="CB1877" i="1" s="1"/>
  <c r="U1869" i="1"/>
  <c r="BZ1869" i="1" s="1"/>
  <c r="U1861" i="1"/>
  <c r="BZ1861" i="1" s="1"/>
  <c r="V1861" i="1"/>
  <c r="CA1861" i="1" s="1"/>
  <c r="U1853" i="1"/>
  <c r="BZ1853" i="1" s="1"/>
  <c r="V1853" i="1"/>
  <c r="CA1853" i="1" s="1"/>
  <c r="U1845" i="1"/>
  <c r="BZ1845" i="1" s="1"/>
  <c r="V1845" i="1"/>
  <c r="CA1845" i="1" s="1"/>
  <c r="U1837" i="1"/>
  <c r="BZ1837" i="1" s="1"/>
  <c r="V1837" i="1"/>
  <c r="CA1837" i="1" s="1"/>
  <c r="U1829" i="1"/>
  <c r="BZ1829" i="1" s="1"/>
  <c r="U1821" i="1"/>
  <c r="CB1821" i="1" s="1"/>
  <c r="V1821" i="1"/>
  <c r="CC1821" i="1" s="1"/>
  <c r="U1813" i="1"/>
  <c r="CB1813" i="1" s="1"/>
  <c r="U1805" i="1"/>
  <c r="CB1805" i="1" s="1"/>
  <c r="U1797" i="1"/>
  <c r="CB1797" i="1" s="1"/>
  <c r="U1789" i="1"/>
  <c r="AZ1789" i="1" s="1"/>
  <c r="V1789" i="1"/>
  <c r="BA1789" i="1" s="1"/>
  <c r="U1781" i="1"/>
  <c r="BZ1781" i="1" s="1"/>
  <c r="V1781" i="1"/>
  <c r="CA1781" i="1" s="1"/>
  <c r="U1773" i="1"/>
  <c r="BZ1773" i="1" s="1"/>
  <c r="V1773" i="1"/>
  <c r="CA1773" i="1" s="1"/>
  <c r="U1765" i="1"/>
  <c r="BZ1765" i="1" s="1"/>
  <c r="V1765" i="1"/>
  <c r="CA1765" i="1" s="1"/>
  <c r="U1757" i="1"/>
  <c r="BZ1757" i="1" s="1"/>
  <c r="V1757" i="1"/>
  <c r="CA1757" i="1" s="1"/>
  <c r="U1749" i="1"/>
  <c r="BZ1749" i="1" s="1"/>
  <c r="U1741" i="1"/>
  <c r="BZ1741" i="1" s="1"/>
  <c r="U1733" i="1"/>
  <c r="BZ1733" i="1" s="1"/>
  <c r="V1733" i="1"/>
  <c r="CA1733" i="1" s="1"/>
  <c r="U1725" i="1"/>
  <c r="BZ1725" i="1" s="1"/>
  <c r="U1717" i="1"/>
  <c r="BZ1717" i="1" s="1"/>
  <c r="V1717" i="1"/>
  <c r="CA1717" i="1" s="1"/>
  <c r="U1709" i="1"/>
  <c r="BZ1709" i="1" s="1"/>
  <c r="U1701" i="1"/>
  <c r="BZ1701" i="1" s="1"/>
  <c r="V1701" i="1"/>
  <c r="CA1701" i="1" s="1"/>
  <c r="U1693" i="1"/>
  <c r="BZ1693" i="1" s="1"/>
  <c r="U1685" i="1"/>
  <c r="BZ1685" i="1" s="1"/>
  <c r="V1685" i="1"/>
  <c r="CA1685" i="1" s="1"/>
  <c r="U1677" i="1"/>
  <c r="BZ1677" i="1" s="1"/>
  <c r="V1677" i="1"/>
  <c r="CA1677" i="1" s="1"/>
  <c r="U1669" i="1"/>
  <c r="BZ1669" i="1" s="1"/>
  <c r="V1669" i="1"/>
  <c r="CA1669" i="1" s="1"/>
  <c r="U1661" i="1"/>
  <c r="BZ1661" i="1" s="1"/>
  <c r="U1653" i="1"/>
  <c r="AN1653" i="1" s="1"/>
  <c r="V1653" i="1"/>
  <c r="AO1653" i="1" s="1"/>
  <c r="U1645" i="1"/>
  <c r="AN1645" i="1" s="1"/>
  <c r="V1645" i="1"/>
  <c r="AO1645" i="1" s="1"/>
  <c r="U1637" i="1"/>
  <c r="BX1637" i="1" s="1"/>
  <c r="U1629" i="1"/>
  <c r="CB1629" i="1" s="1"/>
  <c r="U1621" i="1"/>
  <c r="BZ1621" i="1" s="1"/>
  <c r="V1621" i="1"/>
  <c r="CA1621" i="1" s="1"/>
  <c r="U1613" i="1"/>
  <c r="BZ1613" i="1" s="1"/>
  <c r="V1613" i="1"/>
  <c r="CA1613" i="1" s="1"/>
  <c r="U1605" i="1"/>
  <c r="BZ1605" i="1" s="1"/>
  <c r="U1597" i="1"/>
  <c r="BZ1597" i="1" s="1"/>
  <c r="V1597" i="1"/>
  <c r="CA1597" i="1" s="1"/>
  <c r="U1589" i="1"/>
  <c r="BZ1589" i="1" s="1"/>
  <c r="U1581" i="1"/>
  <c r="AL1581" i="1" s="1"/>
  <c r="V1581" i="1"/>
  <c r="U1573" i="1"/>
  <c r="BR1573" i="1" s="1"/>
  <c r="V1573" i="1"/>
  <c r="BS1573" i="1" s="1"/>
  <c r="U1565" i="1"/>
  <c r="BR1565" i="1" s="1"/>
  <c r="V1565" i="1"/>
  <c r="BS1565" i="1" s="1"/>
  <c r="U1557" i="1"/>
  <c r="CB1557" i="1" s="1"/>
  <c r="V1557" i="1"/>
  <c r="CC1557" i="1" s="1"/>
  <c r="U1549" i="1"/>
  <c r="CB1549" i="1" s="1"/>
  <c r="U1541" i="1"/>
  <c r="CB1541" i="1" s="1"/>
  <c r="V1541" i="1"/>
  <c r="CC1541" i="1" s="1"/>
  <c r="U1533" i="1"/>
  <c r="CB1533" i="1" s="1"/>
  <c r="V1533" i="1"/>
  <c r="CC1533" i="1" s="1"/>
  <c r="U1525" i="1"/>
  <c r="BP1525" i="1" s="1"/>
  <c r="U1517" i="1"/>
  <c r="BP1517" i="1" s="1"/>
  <c r="V1517" i="1"/>
  <c r="BQ1517" i="1" s="1"/>
  <c r="V1509" i="1"/>
  <c r="BQ1509" i="1" s="1"/>
  <c r="U1493" i="1"/>
  <c r="CB1493" i="1" s="1"/>
  <c r="V1493" i="1"/>
  <c r="CC1493" i="1" s="1"/>
  <c r="U1485" i="1"/>
  <c r="CB1485" i="1" s="1"/>
  <c r="U1477" i="1"/>
  <c r="CB1477" i="1" s="1"/>
  <c r="U1469" i="1"/>
  <c r="CB1469" i="1" s="1"/>
  <c r="U1461" i="1"/>
  <c r="CB1461" i="1" s="1"/>
  <c r="V1461" i="1"/>
  <c r="CC1461" i="1" s="1"/>
  <c r="U1453" i="1"/>
  <c r="CB1453" i="1" s="1"/>
  <c r="V1453" i="1"/>
  <c r="CC1453" i="1" s="1"/>
  <c r="V1445" i="1"/>
  <c r="CC1445" i="1" s="1"/>
  <c r="U1437" i="1"/>
  <c r="CB1437" i="1" s="1"/>
  <c r="U1429" i="1"/>
  <c r="CB1429" i="1" s="1"/>
  <c r="U1421" i="1"/>
  <c r="CB1421" i="1" s="1"/>
  <c r="U1405" i="1"/>
  <c r="CB1405" i="1" s="1"/>
  <c r="V1405" i="1"/>
  <c r="CC1405" i="1" s="1"/>
  <c r="U1397" i="1"/>
  <c r="CB1397" i="1" s="1"/>
  <c r="V1397" i="1"/>
  <c r="CC1397" i="1" s="1"/>
  <c r="U1389" i="1"/>
  <c r="BZ1389" i="1" s="1"/>
  <c r="U1373" i="1"/>
  <c r="CB1373" i="1" s="1"/>
  <c r="U1365" i="1"/>
  <c r="CB1365" i="1" s="1"/>
  <c r="V1365" i="1"/>
  <c r="CC1365" i="1" s="1"/>
  <c r="U1357" i="1"/>
  <c r="BZ1357" i="1" s="1"/>
  <c r="V1357" i="1"/>
  <c r="CA1357" i="1" s="1"/>
  <c r="V1349" i="1"/>
  <c r="AO1349" i="1" s="1"/>
  <c r="U1341" i="1"/>
  <c r="AN1341" i="1" s="1"/>
  <c r="U1333" i="1"/>
  <c r="AN1333" i="1" s="1"/>
  <c r="V1333" i="1"/>
  <c r="AO1333" i="1" s="1"/>
  <c r="U1325" i="1"/>
  <c r="BX1325" i="1" s="1"/>
  <c r="V1325" i="1"/>
  <c r="BY1325" i="1" s="1"/>
  <c r="V1317" i="1"/>
  <c r="BY1317" i="1" s="1"/>
  <c r="U1309" i="1"/>
  <c r="BZ1309" i="1" s="1"/>
  <c r="U1301" i="1"/>
  <c r="BX1301" i="1" s="1"/>
  <c r="V1301" i="1"/>
  <c r="BY1301" i="1" s="1"/>
  <c r="U1293" i="1"/>
  <c r="BZ1293" i="1" s="1"/>
  <c r="U1285" i="1"/>
  <c r="BX1285" i="1" s="1"/>
  <c r="V1285" i="1"/>
  <c r="BY1285" i="1" s="1"/>
  <c r="U1277" i="1"/>
  <c r="BZ1277" i="1" s="1"/>
  <c r="U1269" i="1"/>
  <c r="BZ1269" i="1" s="1"/>
  <c r="V1269" i="1"/>
  <c r="CA1269" i="1" s="1"/>
  <c r="U1261" i="1"/>
  <c r="BZ1261" i="1" s="1"/>
  <c r="U1253" i="1"/>
  <c r="BZ1253" i="1" s="1"/>
  <c r="V1253" i="1"/>
  <c r="CA1253" i="1" s="1"/>
  <c r="V1245" i="1"/>
  <c r="BS1245" i="1" s="1"/>
  <c r="V1237" i="1"/>
  <c r="BQ1237" i="1" s="1"/>
  <c r="V1229" i="1"/>
  <c r="BQ1229" i="1" s="1"/>
  <c r="V1221" i="1"/>
  <c r="BQ1221" i="1" s="1"/>
  <c r="U1213" i="1"/>
  <c r="BP1213" i="1" s="1"/>
  <c r="V1213" i="1"/>
  <c r="BQ1213" i="1" s="1"/>
  <c r="U1205" i="1"/>
  <c r="BP1205" i="1" s="1"/>
  <c r="V1205" i="1"/>
  <c r="BQ1205" i="1" s="1"/>
  <c r="U1189" i="1"/>
  <c r="BP1189" i="1" s="1"/>
  <c r="V1189" i="1"/>
  <c r="BQ1189" i="1" s="1"/>
  <c r="U1181" i="1"/>
  <c r="BP1181" i="1" s="1"/>
  <c r="U1173" i="1"/>
  <c r="BP1173" i="1" s="1"/>
  <c r="V1173" i="1"/>
  <c r="BQ1173" i="1" s="1"/>
  <c r="V1165" i="1"/>
  <c r="BQ1165" i="1" s="1"/>
  <c r="U1157" i="1"/>
  <c r="BP1157" i="1" s="1"/>
  <c r="V1157" i="1"/>
  <c r="BQ1157" i="1" s="1"/>
  <c r="U1149" i="1"/>
  <c r="BP1149" i="1" s="1"/>
  <c r="V1149" i="1"/>
  <c r="BQ1149" i="1" s="1"/>
  <c r="V1141" i="1"/>
  <c r="BQ1141" i="1" s="1"/>
  <c r="U1133" i="1"/>
  <c r="BR1133" i="1" s="1"/>
  <c r="V1133" i="1"/>
  <c r="BS1133" i="1" s="1"/>
  <c r="U1125" i="1"/>
  <c r="BP1125" i="1" s="1"/>
  <c r="V1125" i="1"/>
  <c r="BQ1125" i="1" s="1"/>
  <c r="U1117" i="1"/>
  <c r="BH1117" i="1" s="1"/>
  <c r="U1109" i="1"/>
  <c r="BP1109" i="1" s="1"/>
  <c r="V1109" i="1"/>
  <c r="U1101" i="1"/>
  <c r="BP1101" i="1" s="1"/>
  <c r="V1101" i="1"/>
  <c r="BQ1101" i="1" s="1"/>
  <c r="V1093" i="1"/>
  <c r="BS1093" i="1" s="1"/>
  <c r="V1085" i="1"/>
  <c r="BQ1085" i="1" s="1"/>
  <c r="V1077" i="1"/>
  <c r="BQ1077" i="1" s="1"/>
  <c r="U1069" i="1"/>
  <c r="BP1069" i="1" s="1"/>
  <c r="V1069" i="1"/>
  <c r="BQ1069" i="1" s="1"/>
  <c r="V1061" i="1"/>
  <c r="BQ1061" i="1" s="1"/>
  <c r="V1045" i="1"/>
  <c r="AM1045" i="1" s="1"/>
  <c r="U1037" i="1"/>
  <c r="BX1037" i="1" s="1"/>
  <c r="U1029" i="1"/>
  <c r="AN1029" i="1" s="1"/>
  <c r="V1029" i="1"/>
  <c r="AO1029" i="1" s="1"/>
  <c r="U1021" i="1"/>
  <c r="BP1021" i="1" s="1"/>
  <c r="V1021" i="1"/>
  <c r="BQ1021" i="1" s="1"/>
  <c r="V1013" i="1"/>
  <c r="BQ1013" i="1" s="1"/>
  <c r="U1005" i="1"/>
  <c r="BP1005" i="1" s="1"/>
  <c r="V1005" i="1"/>
  <c r="BQ1005" i="1" s="1"/>
  <c r="U997" i="1"/>
  <c r="BP997" i="1" s="1"/>
  <c r="V997" i="1"/>
  <c r="BQ997" i="1" s="1"/>
  <c r="V981" i="1"/>
  <c r="BQ981" i="1" s="1"/>
  <c r="V973" i="1"/>
  <c r="BQ973" i="1" s="1"/>
  <c r="U957" i="1"/>
  <c r="BP957" i="1" s="1"/>
  <c r="V957" i="1"/>
  <c r="BQ957" i="1" s="1"/>
  <c r="V949" i="1"/>
  <c r="CC949" i="1" s="1"/>
  <c r="V941" i="1"/>
  <c r="BW941" i="1" s="1"/>
  <c r="U909" i="1"/>
  <c r="BR909" i="1" s="1"/>
  <c r="V909" i="1"/>
  <c r="BS909" i="1" s="1"/>
  <c r="V885" i="1"/>
  <c r="BS885" i="1" s="1"/>
  <c r="U877" i="1"/>
  <c r="BR877" i="1" s="1"/>
  <c r="U869" i="1"/>
  <c r="BR869" i="1" s="1"/>
  <c r="V869" i="1"/>
  <c r="BS869" i="1" s="1"/>
  <c r="V861" i="1"/>
  <c r="BS861" i="1" s="1"/>
  <c r="U853" i="1"/>
  <c r="BN853" i="1" s="1"/>
  <c r="V845" i="1"/>
  <c r="BQ845" i="1" s="1"/>
  <c r="U837" i="1"/>
  <c r="BP837" i="1" s="1"/>
  <c r="V837" i="1"/>
  <c r="BQ837" i="1" s="1"/>
  <c r="V829" i="1"/>
  <c r="BQ829" i="1" s="1"/>
  <c r="U821" i="1"/>
  <c r="BP821" i="1" s="1"/>
  <c r="V813" i="1"/>
  <c r="BQ813" i="1" s="1"/>
  <c r="V805" i="1"/>
  <c r="BQ805" i="1" s="1"/>
  <c r="V797" i="1"/>
  <c r="BQ797" i="1" s="1"/>
  <c r="V789" i="1"/>
  <c r="BQ789" i="1" s="1"/>
  <c r="U781" i="1"/>
  <c r="BP781" i="1" s="1"/>
  <c r="V781" i="1"/>
  <c r="BQ781" i="1" s="1"/>
  <c r="V773" i="1"/>
  <c r="BQ773" i="1" s="1"/>
  <c r="U765" i="1"/>
  <c r="BP765" i="1" s="1"/>
  <c r="U757" i="1"/>
  <c r="BP757" i="1" s="1"/>
  <c r="V757" i="1"/>
  <c r="BQ757" i="1" s="1"/>
  <c r="U749" i="1"/>
  <c r="BN749" i="1" s="1"/>
  <c r="U741" i="1"/>
  <c r="BN741" i="1" s="1"/>
  <c r="V741" i="1"/>
  <c r="BO741" i="1" s="1"/>
  <c r="U733" i="1"/>
  <c r="BP733" i="1" s="1"/>
  <c r="U725" i="1"/>
  <c r="BP725" i="1" s="1"/>
  <c r="V725" i="1"/>
  <c r="BQ725" i="1" s="1"/>
  <c r="U717" i="1"/>
  <c r="BP717" i="1" s="1"/>
  <c r="V717" i="1"/>
  <c r="BQ717" i="1" s="1"/>
  <c r="V709" i="1"/>
  <c r="BQ709" i="1" s="1"/>
  <c r="U701" i="1"/>
  <c r="BP701" i="1" s="1"/>
  <c r="V701" i="1"/>
  <c r="BQ701" i="1" s="1"/>
  <c r="V693" i="1"/>
  <c r="BQ693" i="1" s="1"/>
  <c r="U685" i="1"/>
  <c r="BP685" i="1" s="1"/>
  <c r="U677" i="1"/>
  <c r="BP677" i="1" s="1"/>
  <c r="V677" i="1"/>
  <c r="BQ677" i="1" s="1"/>
  <c r="V669" i="1"/>
  <c r="BQ669" i="1" s="1"/>
  <c r="V661" i="1"/>
  <c r="BQ661" i="1" s="1"/>
  <c r="U653" i="1"/>
  <c r="BP653" i="1" s="1"/>
  <c r="V653" i="1"/>
  <c r="BQ653" i="1" s="1"/>
  <c r="U645" i="1"/>
  <c r="BP645" i="1" s="1"/>
  <c r="U637" i="1"/>
  <c r="BN637" i="1" s="1"/>
  <c r="V637" i="1"/>
  <c r="BO637" i="1" s="1"/>
  <c r="V629" i="1"/>
  <c r="BA629" i="1" s="1"/>
  <c r="U621" i="1"/>
  <c r="CB621" i="1" s="1"/>
  <c r="V613" i="1"/>
  <c r="BK613" i="1" s="1"/>
  <c r="V605" i="1"/>
  <c r="BK605" i="1" s="1"/>
  <c r="U597" i="1"/>
  <c r="BJ597" i="1" s="1"/>
  <c r="V597" i="1"/>
  <c r="BK597" i="1" s="1"/>
  <c r="U589" i="1"/>
  <c r="BJ589" i="1" s="1"/>
  <c r="V589" i="1"/>
  <c r="BK589" i="1" s="1"/>
  <c r="V581" i="1"/>
  <c r="AM581" i="1" s="1"/>
  <c r="V573" i="1"/>
  <c r="AK573" i="1" s="1"/>
  <c r="V565" i="1"/>
  <c r="AI565" i="1" s="1"/>
  <c r="V557" i="1"/>
  <c r="CC557" i="1" s="1"/>
  <c r="V549" i="1"/>
  <c r="AS549" i="1" s="1"/>
  <c r="V541" i="1"/>
  <c r="BA541" i="1" s="1"/>
  <c r="V533" i="1"/>
  <c r="AG533" i="1" s="1"/>
  <c r="V525" i="1"/>
  <c r="AG525" i="1" s="1"/>
  <c r="V517" i="1"/>
  <c r="BI517" i="1" s="1"/>
  <c r="V509" i="1"/>
  <c r="CC509" i="1" s="1"/>
  <c r="U493" i="1"/>
  <c r="AT493" i="1" s="1"/>
  <c r="U485" i="1"/>
  <c r="AT485" i="1" s="1"/>
  <c r="V485" i="1"/>
  <c r="AU485" i="1" s="1"/>
  <c r="V477" i="1"/>
  <c r="AW477" i="1" s="1"/>
  <c r="U469" i="1"/>
  <c r="AV469" i="1" s="1"/>
  <c r="V469" i="1"/>
  <c r="AW469" i="1" s="1"/>
  <c r="U461" i="1"/>
  <c r="AV461" i="1" s="1"/>
  <c r="U453" i="1"/>
  <c r="AV453" i="1" s="1"/>
  <c r="V453" i="1"/>
  <c r="AW453" i="1" s="1"/>
  <c r="V445" i="1"/>
  <c r="CC445" i="1" s="1"/>
  <c r="U429" i="1"/>
  <c r="CD429" i="1" s="1"/>
  <c r="V429" i="1"/>
  <c r="CE429" i="1" s="1"/>
  <c r="V421" i="1"/>
  <c r="U413" i="1"/>
  <c r="BL413" i="1" s="1"/>
  <c r="V413" i="1"/>
  <c r="BM413" i="1" s="1"/>
  <c r="V405" i="1"/>
  <c r="BM405" i="1" s="1"/>
  <c r="U397" i="1"/>
  <c r="BL397" i="1" s="1"/>
  <c r="V397" i="1"/>
  <c r="BM397" i="1" s="1"/>
  <c r="U389" i="1"/>
  <c r="BL389" i="1" s="1"/>
  <c r="V389" i="1"/>
  <c r="BM389" i="1" s="1"/>
  <c r="U381" i="1"/>
  <c r="BL381" i="1" s="1"/>
  <c r="V381" i="1"/>
  <c r="BM381" i="1" s="1"/>
  <c r="V373" i="1"/>
  <c r="BM373" i="1" s="1"/>
  <c r="U357" i="1"/>
  <c r="BL357" i="1" s="1"/>
  <c r="V357" i="1"/>
  <c r="BM357" i="1" s="1"/>
  <c r="V349" i="1"/>
  <c r="BM349" i="1" s="1"/>
  <c r="V341" i="1"/>
  <c r="BM341" i="1" s="1"/>
  <c r="U333" i="1"/>
  <c r="BL333" i="1" s="1"/>
  <c r="V333" i="1"/>
  <c r="BM333" i="1" s="1"/>
  <c r="V317" i="1"/>
  <c r="BM317" i="1" s="1"/>
  <c r="V309" i="1"/>
  <c r="BM309" i="1" s="1"/>
  <c r="V293" i="1"/>
  <c r="CC293" i="1" s="1"/>
  <c r="U285" i="1"/>
  <c r="CB285" i="1" s="1"/>
  <c r="V285" i="1"/>
  <c r="CC285" i="1" s="1"/>
  <c r="U277" i="1"/>
  <c r="CB277" i="1" s="1"/>
  <c r="V277" i="1"/>
  <c r="CC277" i="1" s="1"/>
  <c r="V269" i="1"/>
  <c r="CC269" i="1" s="1"/>
  <c r="U261" i="1"/>
  <c r="BT261" i="1" s="1"/>
  <c r="V261" i="1"/>
  <c r="BU261" i="1" s="1"/>
  <c r="U253" i="1"/>
  <c r="CB253" i="1" s="1"/>
  <c r="V253" i="1"/>
  <c r="CC253" i="1" s="1"/>
  <c r="V245" i="1"/>
  <c r="AW245" i="1" s="1"/>
  <c r="U237" i="1"/>
  <c r="AT237" i="1" s="1"/>
  <c r="V237" i="1"/>
  <c r="V229" i="1"/>
  <c r="U221" i="1"/>
  <c r="CB221" i="1" s="1"/>
  <c r="V221" i="1"/>
  <c r="BE221" i="1" s="1"/>
  <c r="U213" i="1"/>
  <c r="CB213" i="1" s="1"/>
  <c r="V213" i="1"/>
  <c r="CC213" i="1" s="1"/>
  <c r="U205" i="1"/>
  <c r="BT205" i="1" s="1"/>
  <c r="V205" i="1"/>
  <c r="BU205" i="1" s="1"/>
  <c r="U197" i="1"/>
  <c r="BT197" i="1" s="1"/>
  <c r="V197" i="1"/>
  <c r="BU197" i="1" s="1"/>
  <c r="V189" i="1"/>
  <c r="BC189" i="1" s="1"/>
  <c r="V181" i="1"/>
  <c r="BC181" i="1" s="1"/>
  <c r="V173" i="1"/>
  <c r="CC173" i="1" s="1"/>
  <c r="V157" i="1"/>
  <c r="BC157" i="1" s="1"/>
  <c r="U149" i="1"/>
  <c r="CB149" i="1" s="1"/>
  <c r="U141" i="1"/>
  <c r="CB141" i="1" s="1"/>
  <c r="V141" i="1"/>
  <c r="CC141" i="1" s="1"/>
  <c r="V133" i="1"/>
  <c r="V125" i="1"/>
  <c r="BC125" i="1" s="1"/>
  <c r="U117" i="1"/>
  <c r="BB117" i="1" s="1"/>
  <c r="V117" i="1"/>
  <c r="BC117" i="1" s="1"/>
  <c r="V109" i="1"/>
  <c r="BC109" i="1" s="1"/>
  <c r="U101" i="1"/>
  <c r="CB101" i="1" s="1"/>
  <c r="V93" i="1"/>
  <c r="CC93" i="1" s="1"/>
  <c r="V85" i="1"/>
  <c r="CC85" i="1" s="1"/>
  <c r="U77" i="1"/>
  <c r="BD77" i="1" s="1"/>
  <c r="V77" i="1"/>
  <c r="V69" i="1"/>
  <c r="CC69" i="1" s="1"/>
  <c r="U61" i="1"/>
  <c r="AF61" i="1" s="1"/>
  <c r="V53" i="1"/>
  <c r="AG53" i="1" s="1"/>
  <c r="V45" i="1"/>
  <c r="AG45" i="1" s="1"/>
  <c r="U37" i="1"/>
  <c r="AF37" i="1" s="1"/>
  <c r="V37" i="1"/>
  <c r="AG37" i="1" s="1"/>
  <c r="V29" i="1"/>
  <c r="V21" i="1"/>
  <c r="AG21" i="1" s="1"/>
  <c r="U13" i="1"/>
  <c r="AF13" i="1" s="1"/>
  <c r="V28" i="1"/>
  <c r="U12" i="1"/>
  <c r="AF12" i="1" s="1"/>
  <c r="V12" i="1"/>
  <c r="AG12" i="1" s="1"/>
  <c r="BE220" i="1"/>
  <c r="CC220" i="1"/>
  <c r="BD244" i="1"/>
  <c r="CB244" i="1"/>
  <c r="BD220" i="1"/>
  <c r="CB220" i="1"/>
  <c r="BE244" i="1"/>
  <c r="CC244" i="1"/>
  <c r="BD236" i="1"/>
  <c r="CB236" i="1"/>
  <c r="BD229" i="1"/>
  <c r="CB229" i="1"/>
  <c r="AT636" i="1"/>
  <c r="CB636" i="1"/>
  <c r="BH508" i="1"/>
  <c r="CB508" i="1"/>
  <c r="AL228" i="1"/>
  <c r="CB228" i="1"/>
  <c r="BF260" i="1"/>
  <c r="BP260" i="1"/>
  <c r="AT420" i="1"/>
  <c r="AX420" i="1"/>
  <c r="AT244" i="1"/>
  <c r="AV244" i="1"/>
  <c r="AT29" i="1"/>
  <c r="AV29" i="1"/>
  <c r="AT28" i="1"/>
  <c r="AV28" i="1"/>
  <c r="AU244" i="1"/>
  <c r="AW244" i="1"/>
  <c r="AT229" i="1"/>
  <c r="AV229" i="1"/>
  <c r="AU220" i="1"/>
  <c r="AW220" i="1"/>
  <c r="AT220" i="1"/>
  <c r="AV220" i="1"/>
  <c r="AT236" i="1"/>
  <c r="AV236" i="1"/>
  <c r="AJ572" i="1"/>
  <c r="AT572" i="1"/>
  <c r="AK572" i="1"/>
  <c r="AU572" i="1"/>
  <c r="AH564" i="1"/>
  <c r="AJ564" i="1"/>
  <c r="U1077" i="1"/>
  <c r="BP1077" i="1" s="1"/>
  <c r="V765" i="1"/>
  <c r="BQ765" i="1" s="1"/>
  <c r="U557" i="1"/>
  <c r="CB557" i="1" s="1"/>
  <c r="V1037" i="1"/>
  <c r="BY1037" i="1" s="1"/>
  <c r="U525" i="1"/>
  <c r="AF525" i="1" s="1"/>
  <c r="V1719" i="1"/>
  <c r="CA1719" i="1" s="1"/>
  <c r="V461" i="1"/>
  <c r="AW461" i="1" s="1"/>
  <c r="V1477" i="1"/>
  <c r="CC1477" i="1" s="1"/>
  <c r="U885" i="1"/>
  <c r="BR885" i="1" s="1"/>
  <c r="U861" i="1"/>
  <c r="BR861" i="1" s="1"/>
  <c r="V621" i="1"/>
  <c r="CC621" i="1" s="1"/>
  <c r="U517" i="1"/>
  <c r="U549" i="1"/>
  <c r="AR549" i="1" s="1"/>
  <c r="U349" i="1"/>
  <c r="BL349" i="1" s="1"/>
  <c r="V821" i="1"/>
  <c r="BQ821" i="1" s="1"/>
  <c r="U797" i="1"/>
  <c r="BP797" i="1" s="1"/>
  <c r="U813" i="1"/>
  <c r="BP813" i="1" s="1"/>
  <c r="U789" i="1"/>
  <c r="BP789" i="1" s="1"/>
  <c r="U1630" i="1"/>
  <c r="CB1630" i="1" s="1"/>
  <c r="U1150" i="1"/>
  <c r="BP1150" i="1" s="1"/>
  <c r="U846" i="1"/>
  <c r="BP846" i="1" s="1"/>
  <c r="U742" i="1"/>
  <c r="BN742" i="1" s="1"/>
  <c r="U1814" i="1"/>
  <c r="CB1814" i="1" s="1"/>
  <c r="U1254" i="1"/>
  <c r="BX1254" i="1" s="1"/>
  <c r="V1694" i="1"/>
  <c r="CA1694" i="1" s="1"/>
  <c r="U1609" i="1"/>
  <c r="BZ1609" i="1" s="1"/>
  <c r="U1222" i="1"/>
  <c r="BP1222" i="1" s="1"/>
  <c r="U1445" i="1"/>
  <c r="CB1445" i="1" s="1"/>
  <c r="U670" i="1"/>
  <c r="BP670" i="1" s="1"/>
  <c r="U775" i="1"/>
  <c r="BP775" i="1" s="1"/>
  <c r="U1245" i="1"/>
  <c r="BR1245" i="1" s="1"/>
  <c r="U949" i="1"/>
  <c r="CB949" i="1" s="1"/>
  <c r="U693" i="1"/>
  <c r="BP693" i="1" s="1"/>
  <c r="U669" i="1"/>
  <c r="BP669" i="1" s="1"/>
  <c r="U978" i="1"/>
  <c r="BP978" i="1" s="1"/>
  <c r="U1265" i="1"/>
  <c r="BZ1265" i="1" s="1"/>
  <c r="U1063" i="1"/>
  <c r="BP1063" i="1" s="1"/>
  <c r="V1594" i="1"/>
  <c r="CA1594" i="1" s="1"/>
  <c r="U1559" i="1"/>
  <c r="CB1559" i="1" s="1"/>
  <c r="V1310" i="1"/>
  <c r="CA1310" i="1" s="1"/>
  <c r="V1078" i="1"/>
  <c r="BQ1078" i="1" s="1"/>
  <c r="U1061" i="1"/>
  <c r="BP1061" i="1" s="1"/>
  <c r="U709" i="1"/>
  <c r="BP709" i="1" s="1"/>
  <c r="V685" i="1"/>
  <c r="BQ685" i="1" s="1"/>
  <c r="U559" i="1"/>
  <c r="CB559" i="1" s="1"/>
  <c r="U278" i="1"/>
  <c r="CB278" i="1" s="1"/>
  <c r="V1735" i="1"/>
  <c r="CA1735" i="1" s="1"/>
  <c r="U1679" i="1"/>
  <c r="BZ1679" i="1" s="1"/>
  <c r="V1175" i="1"/>
  <c r="BQ1175" i="1" s="1"/>
  <c r="U1317" i="1"/>
  <c r="BX1317" i="1" s="1"/>
  <c r="U581" i="1"/>
  <c r="AL581" i="1" s="1"/>
  <c r="U541" i="1"/>
  <c r="AZ541" i="1" s="1"/>
  <c r="V493" i="1"/>
  <c r="AU493" i="1" s="1"/>
  <c r="U269" i="1"/>
  <c r="CB269" i="1" s="1"/>
  <c r="U1358" i="1"/>
  <c r="AN1358" i="1" s="1"/>
  <c r="V913" i="1"/>
  <c r="BS913" i="1" s="1"/>
  <c r="U737" i="1"/>
  <c r="BN737" i="1" s="1"/>
  <c r="U1145" i="1"/>
  <c r="U449" i="1"/>
  <c r="AV449" i="1" s="1"/>
  <c r="V94" i="1"/>
  <c r="CC94" i="1" s="1"/>
  <c r="V1181" i="1"/>
  <c r="BQ1181" i="1" s="1"/>
  <c r="U1118" i="1"/>
  <c r="U1093" i="1"/>
  <c r="BR1093" i="1" s="1"/>
  <c r="U1054" i="1"/>
  <c r="BP1054" i="1" s="1"/>
  <c r="U981" i="1"/>
  <c r="BP981" i="1" s="1"/>
  <c r="U911" i="1"/>
  <c r="BR911" i="1" s="1"/>
  <c r="U773" i="1"/>
  <c r="BP773" i="1" s="1"/>
  <c r="U605" i="1"/>
  <c r="BJ605" i="1" s="1"/>
  <c r="U445" i="1"/>
  <c r="CB445" i="1" s="1"/>
  <c r="U421" i="1"/>
  <c r="U1815" i="1"/>
  <c r="CB1815" i="1" s="1"/>
  <c r="U1799" i="1"/>
  <c r="CB1799" i="1" s="1"/>
  <c r="U1615" i="1"/>
  <c r="BZ1615" i="1" s="1"/>
  <c r="U1247" i="1"/>
  <c r="BP1247" i="1" s="1"/>
  <c r="U1711" i="1"/>
  <c r="BZ1711" i="1" s="1"/>
  <c r="U791" i="1"/>
  <c r="BP791" i="1" s="1"/>
  <c r="V751" i="1"/>
  <c r="BO751" i="1" s="1"/>
  <c r="U575" i="1"/>
  <c r="AV575" i="1" s="1"/>
  <c r="U1665" i="1"/>
  <c r="BZ1665" i="1" s="1"/>
  <c r="U1639" i="1"/>
  <c r="BX1639" i="1" s="1"/>
  <c r="V1551" i="1"/>
  <c r="CC1551" i="1" s="1"/>
  <c r="U1111" i="1"/>
  <c r="V945" i="1"/>
  <c r="BQ945" i="1" s="1"/>
  <c r="U1871" i="1"/>
  <c r="BZ1871" i="1" s="1"/>
  <c r="U1801" i="1"/>
  <c r="BZ1801" i="1" s="1"/>
  <c r="U1730" i="1"/>
  <c r="BZ1730" i="1" s="1"/>
  <c r="U1663" i="1"/>
  <c r="BZ1663" i="1" s="1"/>
  <c r="U1638" i="1"/>
  <c r="BX1638" i="1" s="1"/>
  <c r="U1617" i="1"/>
  <c r="BZ1617" i="1" s="1"/>
  <c r="V1457" i="1"/>
  <c r="CC1457" i="1" s="1"/>
  <c r="V1373" i="1"/>
  <c r="CC1373" i="1" s="1"/>
  <c r="U1349" i="1"/>
  <c r="AN1349" i="1" s="1"/>
  <c r="U1248" i="1"/>
  <c r="BX1248" i="1" s="1"/>
  <c r="U1229" i="1"/>
  <c r="BP1229" i="1" s="1"/>
  <c r="U1165" i="1"/>
  <c r="BP1165" i="1" s="1"/>
  <c r="U1085" i="1"/>
  <c r="BP1085" i="1" s="1"/>
  <c r="U829" i="1"/>
  <c r="BP829" i="1" s="1"/>
  <c r="U661" i="1"/>
  <c r="BP661" i="1" s="1"/>
  <c r="U309" i="1"/>
  <c r="BL309" i="1" s="1"/>
  <c r="U1534" i="1"/>
  <c r="CB1534" i="1" s="1"/>
  <c r="U1190" i="1"/>
  <c r="BP1190" i="1" s="1"/>
  <c r="U1081" i="1"/>
  <c r="BP1081" i="1" s="1"/>
  <c r="U1033" i="1"/>
  <c r="BX1033" i="1" s="1"/>
  <c r="U990" i="1"/>
  <c r="BP990" i="1" s="1"/>
  <c r="U601" i="1"/>
  <c r="BJ601" i="1" s="1"/>
  <c r="U545" i="1"/>
  <c r="U1774" i="1"/>
  <c r="BZ1774" i="1" s="1"/>
  <c r="U1718" i="1"/>
  <c r="BZ1718" i="1" s="1"/>
  <c r="U1662" i="1"/>
  <c r="BZ1662" i="1" s="1"/>
  <c r="U1550" i="1"/>
  <c r="CB1550" i="1" s="1"/>
  <c r="U1422" i="1"/>
  <c r="CB1422" i="1" s="1"/>
  <c r="V1278" i="1"/>
  <c r="CA1278" i="1" s="1"/>
  <c r="U1854" i="1"/>
  <c r="AN1854" i="1" s="1"/>
  <c r="U1561" i="1"/>
  <c r="BR1561" i="1" s="1"/>
  <c r="U1298" i="1"/>
  <c r="CB1298" i="1" s="1"/>
  <c r="V1091" i="1"/>
  <c r="BQ1091" i="1" s="1"/>
  <c r="U942" i="1"/>
  <c r="CB942" i="1" s="1"/>
  <c r="U878" i="1"/>
  <c r="BR878" i="1" s="1"/>
  <c r="U65" i="1"/>
  <c r="CB65" i="1" s="1"/>
  <c r="U1870" i="1"/>
  <c r="BZ1870" i="1" s="1"/>
  <c r="U1790" i="1"/>
  <c r="AZ1790" i="1" s="1"/>
  <c r="U1767" i="1"/>
  <c r="BZ1767" i="1" s="1"/>
  <c r="V1750" i="1"/>
  <c r="CA1750" i="1" s="1"/>
  <c r="U1654" i="1"/>
  <c r="AN1654" i="1" s="1"/>
  <c r="U1577" i="1"/>
  <c r="U1369" i="1"/>
  <c r="CB1369" i="1" s="1"/>
  <c r="U1270" i="1"/>
  <c r="CB1270" i="1" s="1"/>
  <c r="U1237" i="1"/>
  <c r="BP1237" i="1" s="1"/>
  <c r="V1199" i="1"/>
  <c r="BQ1199" i="1" s="1"/>
  <c r="U1183" i="1"/>
  <c r="BP1183" i="1" s="1"/>
  <c r="U1141" i="1"/>
  <c r="BP1141" i="1" s="1"/>
  <c r="V1086" i="1"/>
  <c r="BQ1086" i="1" s="1"/>
  <c r="V959" i="1"/>
  <c r="BQ959" i="1" s="1"/>
  <c r="U895" i="1"/>
  <c r="BR895" i="1" s="1"/>
  <c r="V877" i="1"/>
  <c r="BS877" i="1" s="1"/>
  <c r="U533" i="1"/>
  <c r="AF533" i="1" s="1"/>
  <c r="U373" i="1"/>
  <c r="BL373" i="1" s="1"/>
  <c r="U273" i="1"/>
  <c r="CB273" i="1" s="1"/>
  <c r="U109" i="1"/>
  <c r="BB109" i="1" s="1"/>
  <c r="V61" i="1"/>
  <c r="AG61" i="1" s="1"/>
  <c r="V1800" i="1"/>
  <c r="CC1800" i="1" s="1"/>
  <c r="V1437" i="1"/>
  <c r="CC1437" i="1" s="1"/>
  <c r="U720" i="1"/>
  <c r="BP720" i="1" s="1"/>
  <c r="U1288" i="1"/>
  <c r="BZ1288" i="1" s="1"/>
  <c r="U1703" i="1"/>
  <c r="BZ1703" i="1" s="1"/>
  <c r="V1686" i="1"/>
  <c r="CA1686" i="1" s="1"/>
  <c r="V1558" i="1"/>
  <c r="CC1558" i="1" s="1"/>
  <c r="U1505" i="1"/>
  <c r="BP1505" i="1" s="1"/>
  <c r="V1489" i="1"/>
  <c r="CC1489" i="1" s="1"/>
  <c r="U1221" i="1"/>
  <c r="BP1221" i="1" s="1"/>
  <c r="V881" i="1"/>
  <c r="BS881" i="1" s="1"/>
  <c r="U845" i="1"/>
  <c r="BP845" i="1" s="1"/>
  <c r="U805" i="1"/>
  <c r="BP805" i="1" s="1"/>
  <c r="U629" i="1"/>
  <c r="AZ629" i="1" s="1"/>
  <c r="U573" i="1"/>
  <c r="AJ573" i="1" s="1"/>
  <c r="U505" i="1"/>
  <c r="U317" i="1"/>
  <c r="BL317" i="1" s="1"/>
  <c r="U293" i="1"/>
  <c r="CB293" i="1" s="1"/>
  <c r="V149" i="1"/>
  <c r="CC149" i="1" s="1"/>
  <c r="U929" i="1"/>
  <c r="BR929" i="1" s="1"/>
  <c r="U641" i="1"/>
  <c r="BP641" i="1" s="1"/>
  <c r="U81" i="1"/>
  <c r="CB81" i="1" s="1"/>
  <c r="U26" i="1"/>
  <c r="CB26" i="1" s="1"/>
  <c r="V1840" i="1"/>
  <c r="CA1840" i="1" s="1"/>
  <c r="U1825" i="1"/>
  <c r="CB1825" i="1" s="1"/>
  <c r="U1824" i="1"/>
  <c r="CB1824" i="1" s="1"/>
  <c r="U1729" i="1"/>
  <c r="BZ1729" i="1" s="1"/>
  <c r="U1793" i="1"/>
  <c r="AZ1793" i="1" s="1"/>
  <c r="V1734" i="1"/>
  <c r="CA1734" i="1" s="1"/>
  <c r="U1722" i="1"/>
  <c r="BZ1722" i="1" s="1"/>
  <c r="U1710" i="1"/>
  <c r="BZ1710" i="1" s="1"/>
  <c r="U1486" i="1"/>
  <c r="CB1486" i="1" s="1"/>
  <c r="U1201" i="1"/>
  <c r="BP1201" i="1" s="1"/>
  <c r="U1045" i="1"/>
  <c r="AL1045" i="1" s="1"/>
  <c r="U977" i="1"/>
  <c r="BP977" i="1" s="1"/>
  <c r="U941" i="1"/>
  <c r="BV941" i="1" s="1"/>
  <c r="U687" i="1"/>
  <c r="BP687" i="1" s="1"/>
  <c r="U658" i="1"/>
  <c r="BP658" i="1" s="1"/>
  <c r="V473" i="1"/>
  <c r="AW473" i="1" s="1"/>
  <c r="V217" i="1"/>
  <c r="U133" i="1"/>
  <c r="U93" i="1"/>
  <c r="CB93" i="1" s="1"/>
  <c r="V1347" i="1"/>
  <c r="BY1347" i="1" s="1"/>
  <c r="U1347" i="1"/>
  <c r="BX1347" i="1" s="1"/>
  <c r="V1754" i="1"/>
  <c r="CA1754" i="1" s="1"/>
  <c r="U1754" i="1"/>
  <c r="BZ1754" i="1" s="1"/>
  <c r="V1634" i="1"/>
  <c r="BY1634" i="1" s="1"/>
  <c r="U1634" i="1"/>
  <c r="BX1634" i="1" s="1"/>
  <c r="U1626" i="1"/>
  <c r="CB1626" i="1" s="1"/>
  <c r="V1626" i="1"/>
  <c r="CC1626" i="1" s="1"/>
  <c r="U1618" i="1"/>
  <c r="BZ1618" i="1" s="1"/>
  <c r="V1618" i="1"/>
  <c r="CA1618" i="1" s="1"/>
  <c r="U1578" i="1"/>
  <c r="V1578" i="1"/>
  <c r="U441" i="1"/>
  <c r="CB441" i="1" s="1"/>
  <c r="V441" i="1"/>
  <c r="CC441" i="1" s="1"/>
  <c r="U1746" i="1"/>
  <c r="BZ1746" i="1" s="1"/>
  <c r="U1649" i="1"/>
  <c r="AN1649" i="1" s="1"/>
  <c r="U1585" i="1"/>
  <c r="BR1585" i="1" s="1"/>
  <c r="U1473" i="1"/>
  <c r="CB1473" i="1" s="1"/>
  <c r="V1274" i="1"/>
  <c r="CA1274" i="1" s="1"/>
  <c r="U1113" i="1"/>
  <c r="V1065" i="1"/>
  <c r="BQ1065" i="1" s="1"/>
  <c r="U409" i="1"/>
  <c r="AN409" i="1" s="1"/>
  <c r="U1841" i="1"/>
  <c r="BZ1841" i="1" s="1"/>
  <c r="V1841" i="1"/>
  <c r="CA1841" i="1" s="1"/>
  <c r="V1705" i="1"/>
  <c r="CA1705" i="1" s="1"/>
  <c r="U1705" i="1"/>
  <c r="BZ1705" i="1" s="1"/>
  <c r="U1425" i="1"/>
  <c r="CB1425" i="1" s="1"/>
  <c r="V1425" i="1"/>
  <c r="CC1425" i="1" s="1"/>
  <c r="U1361" i="1"/>
  <c r="CB1361" i="1" s="1"/>
  <c r="V1361" i="1"/>
  <c r="CC1361" i="1" s="1"/>
  <c r="U529" i="1"/>
  <c r="AF529" i="1" s="1"/>
  <c r="V529" i="1"/>
  <c r="AG529" i="1" s="1"/>
  <c r="V281" i="1"/>
  <c r="CC281" i="1" s="1"/>
  <c r="U281" i="1"/>
  <c r="CB281" i="1" s="1"/>
  <c r="U1673" i="1"/>
  <c r="BZ1673" i="1" s="1"/>
  <c r="V729" i="1"/>
  <c r="BQ729" i="1" s="1"/>
  <c r="U1280" i="1"/>
  <c r="BZ1280" i="1" s="1"/>
  <c r="V1280" i="1"/>
  <c r="CA1280" i="1" s="1"/>
  <c r="V1832" i="1"/>
  <c r="CA1832" i="1" s="1"/>
  <c r="U1745" i="1"/>
  <c r="BZ1745" i="1" s="1"/>
  <c r="U1697" i="1"/>
  <c r="BZ1697" i="1" s="1"/>
  <c r="V1025" i="1"/>
  <c r="BQ1025" i="1" s="1"/>
  <c r="V1207" i="1"/>
  <c r="BQ1207" i="1" s="1"/>
  <c r="U1207" i="1"/>
  <c r="BP1207" i="1" s="1"/>
  <c r="U1409" i="1"/>
  <c r="CB1409" i="1" s="1"/>
  <c r="V1409" i="1"/>
  <c r="CC1409" i="1" s="1"/>
  <c r="U841" i="1"/>
  <c r="BP841" i="1" s="1"/>
  <c r="V841" i="1"/>
  <c r="BQ841" i="1" s="1"/>
  <c r="U377" i="1"/>
  <c r="BL377" i="1" s="1"/>
  <c r="V377" i="1"/>
  <c r="BM377" i="1" s="1"/>
  <c r="U1698" i="1"/>
  <c r="BZ1698" i="1" s="1"/>
  <c r="V1522" i="1"/>
  <c r="BQ1522" i="1" s="1"/>
  <c r="U1513" i="1"/>
  <c r="BP1513" i="1" s="1"/>
  <c r="U1329" i="1"/>
  <c r="AN1329" i="1" s="1"/>
  <c r="U879" i="1"/>
  <c r="BR879" i="1" s="1"/>
  <c r="V879" i="1"/>
  <c r="BS879" i="1" s="1"/>
  <c r="U647" i="1"/>
  <c r="BP647" i="1" s="1"/>
  <c r="V647" i="1"/>
  <c r="BQ647" i="1" s="1"/>
  <c r="V631" i="1"/>
  <c r="BA631" i="1" s="1"/>
  <c r="U631" i="1"/>
  <c r="AZ631" i="1" s="1"/>
  <c r="U543" i="1"/>
  <c r="V543" i="1"/>
  <c r="V1785" i="1"/>
  <c r="CA1785" i="1" s="1"/>
  <c r="V1753" i="1"/>
  <c r="CA1753" i="1" s="1"/>
  <c r="U1743" i="1"/>
  <c r="BZ1743" i="1" s="1"/>
  <c r="V1545" i="1"/>
  <c r="CC1545" i="1" s="1"/>
  <c r="U1520" i="1"/>
  <c r="BP1520" i="1" s="1"/>
  <c r="V1451" i="1"/>
  <c r="CC1451" i="1" s="1"/>
  <c r="U594" i="1"/>
  <c r="BJ594" i="1" s="1"/>
  <c r="U479" i="1"/>
  <c r="AV479" i="1" s="1"/>
  <c r="U387" i="1"/>
  <c r="BL387" i="1" s="1"/>
  <c r="U305" i="1"/>
  <c r="BL305" i="1" s="1"/>
  <c r="U1806" i="1"/>
  <c r="CB1806" i="1" s="1"/>
  <c r="V1806" i="1"/>
  <c r="CC1806" i="1" s="1"/>
  <c r="U1510" i="1"/>
  <c r="BP1510" i="1" s="1"/>
  <c r="V1510" i="1"/>
  <c r="BQ1510" i="1" s="1"/>
  <c r="U1286" i="1"/>
  <c r="BZ1286" i="1" s="1"/>
  <c r="V1286" i="1"/>
  <c r="CA1286" i="1" s="1"/>
  <c r="U1230" i="1"/>
  <c r="BP1230" i="1" s="1"/>
  <c r="V1230" i="1"/>
  <c r="BQ1230" i="1" s="1"/>
  <c r="V1134" i="1"/>
  <c r="BS1134" i="1" s="1"/>
  <c r="U1134" i="1"/>
  <c r="BR1134" i="1" s="1"/>
  <c r="V1070" i="1"/>
  <c r="BQ1070" i="1" s="1"/>
  <c r="U1070" i="1"/>
  <c r="BP1070" i="1" s="1"/>
  <c r="V1842" i="1"/>
  <c r="CA1842" i="1" s="1"/>
  <c r="V1874" i="1"/>
  <c r="CA1874" i="1" s="1"/>
  <c r="U1672" i="1"/>
  <c r="BZ1672" i="1" s="1"/>
  <c r="U1417" i="1"/>
  <c r="BZ1417" i="1" s="1"/>
  <c r="V497" i="1"/>
  <c r="CC497" i="1" s="1"/>
  <c r="U1671" i="1"/>
  <c r="BZ1671" i="1" s="1"/>
  <c r="V1671" i="1"/>
  <c r="CA1671" i="1" s="1"/>
  <c r="U1543" i="1"/>
  <c r="CB1543" i="1" s="1"/>
  <c r="V1543" i="1"/>
  <c r="CC1543" i="1" s="1"/>
  <c r="U1119" i="1"/>
  <c r="V1119" i="1"/>
  <c r="V855" i="1"/>
  <c r="BO855" i="1" s="1"/>
  <c r="U855" i="1"/>
  <c r="BN855" i="1" s="1"/>
  <c r="U1873" i="1"/>
  <c r="BZ1873" i="1" s="1"/>
  <c r="V1856" i="1"/>
  <c r="CA1856" i="1" s="1"/>
  <c r="V1169" i="1"/>
  <c r="BQ1169" i="1" s="1"/>
  <c r="V1024" i="1"/>
  <c r="BQ1024" i="1" s="1"/>
  <c r="U887" i="1"/>
  <c r="BR887" i="1" s="1"/>
  <c r="U1761" i="1"/>
  <c r="BZ1761" i="1" s="1"/>
  <c r="U1680" i="1"/>
  <c r="BZ1680" i="1" s="1"/>
  <c r="U1591" i="1"/>
  <c r="BZ1591" i="1" s="1"/>
  <c r="V1433" i="1"/>
  <c r="CC1433" i="1" s="1"/>
  <c r="U1290" i="1"/>
  <c r="BZ1290" i="1" s="1"/>
  <c r="U1193" i="1"/>
  <c r="BP1193" i="1" s="1"/>
  <c r="U1007" i="1"/>
  <c r="BP1007" i="1" s="1"/>
  <c r="U993" i="1"/>
  <c r="BP993" i="1" s="1"/>
  <c r="U919" i="1"/>
  <c r="BR919" i="1" s="1"/>
  <c r="V863" i="1"/>
  <c r="BQ863" i="1" s="1"/>
  <c r="V785" i="1"/>
  <c r="BQ785" i="1" s="1"/>
  <c r="V769" i="1"/>
  <c r="BQ769" i="1" s="1"/>
  <c r="V665" i="1"/>
  <c r="BQ665" i="1" s="1"/>
  <c r="U1501" i="1"/>
  <c r="CB1501" i="1" s="1"/>
  <c r="V1501" i="1"/>
  <c r="CC1501" i="1" s="1"/>
  <c r="V1197" i="1"/>
  <c r="BQ1197" i="1" s="1"/>
  <c r="U1197" i="1"/>
  <c r="BP1197" i="1" s="1"/>
  <c r="V1053" i="1"/>
  <c r="BQ1053" i="1" s="1"/>
  <c r="U1053" i="1"/>
  <c r="BP1053" i="1" s="1"/>
  <c r="U989" i="1"/>
  <c r="BP989" i="1" s="1"/>
  <c r="V989" i="1"/>
  <c r="BQ989" i="1" s="1"/>
  <c r="V933" i="1"/>
  <c r="BS933" i="1" s="1"/>
  <c r="U933" i="1"/>
  <c r="BR933" i="1" s="1"/>
  <c r="U917" i="1"/>
  <c r="BR917" i="1" s="1"/>
  <c r="V917" i="1"/>
  <c r="BS917" i="1" s="1"/>
  <c r="U901" i="1"/>
  <c r="BR901" i="1" s="1"/>
  <c r="V901" i="1"/>
  <c r="BS901" i="1" s="1"/>
  <c r="V1834" i="1"/>
  <c r="CA1834" i="1" s="1"/>
  <c r="U1834" i="1"/>
  <c r="BZ1834" i="1" s="1"/>
  <c r="U1721" i="1"/>
  <c r="BZ1721" i="1" s="1"/>
  <c r="V1721" i="1"/>
  <c r="CA1721" i="1" s="1"/>
  <c r="U585" i="1"/>
  <c r="BJ585" i="1" s="1"/>
  <c r="V1608" i="1"/>
  <c r="CA1608" i="1" s="1"/>
  <c r="U1608" i="1"/>
  <c r="BZ1608" i="1" s="1"/>
  <c r="U1849" i="1"/>
  <c r="BZ1849" i="1" s="1"/>
  <c r="U1569" i="1"/>
  <c r="AL1569" i="1" s="1"/>
  <c r="V1521" i="1"/>
  <c r="BQ1521" i="1" s="1"/>
  <c r="V1472" i="1"/>
  <c r="CC1472" i="1" s="1"/>
  <c r="U1345" i="1"/>
  <c r="AN1345" i="1" s="1"/>
  <c r="U1328" i="1"/>
  <c r="AN1328" i="1" s="1"/>
  <c r="V1258" i="1"/>
  <c r="CA1258" i="1" s="1"/>
  <c r="U889" i="1"/>
  <c r="BR889" i="1" s="1"/>
  <c r="U57" i="1"/>
  <c r="AF57" i="1" s="1"/>
  <c r="V41" i="1"/>
  <c r="AG41" i="1" s="1"/>
  <c r="U25" i="1"/>
  <c r="AF25" i="1" s="1"/>
  <c r="V1151" i="1"/>
  <c r="BQ1151" i="1" s="1"/>
  <c r="U1151" i="1"/>
  <c r="BP1151" i="1" s="1"/>
  <c r="U1143" i="1"/>
  <c r="BP1143" i="1" s="1"/>
  <c r="V1143" i="1"/>
  <c r="BQ1143" i="1" s="1"/>
  <c r="U1039" i="1"/>
  <c r="BX1039" i="1" s="1"/>
  <c r="V1039" i="1"/>
  <c r="BY1039" i="1" s="1"/>
  <c r="U391" i="1"/>
  <c r="BL391" i="1" s="1"/>
  <c r="V391" i="1"/>
  <c r="BM391" i="1" s="1"/>
  <c r="V1807" i="1"/>
  <c r="CC1807" i="1" s="1"/>
  <c r="U1600" i="1"/>
  <c r="BZ1600" i="1" s="1"/>
  <c r="V1583" i="1"/>
  <c r="V1480" i="1"/>
  <c r="CC1480" i="1" s="1"/>
  <c r="U983" i="1"/>
  <c r="BP983" i="1" s="1"/>
  <c r="U849" i="1"/>
  <c r="BN849" i="1" s="1"/>
  <c r="U727" i="1"/>
  <c r="BP727" i="1" s="1"/>
  <c r="U1783" i="1"/>
  <c r="BZ1783" i="1" s="1"/>
  <c r="V1714" i="1"/>
  <c r="CA1714" i="1" s="1"/>
  <c r="U1641" i="1"/>
  <c r="AN1641" i="1" s="1"/>
  <c r="V1623" i="1"/>
  <c r="BQ1623" i="1" s="1"/>
  <c r="V1529" i="1"/>
  <c r="CC1529" i="1" s="1"/>
  <c r="V1393" i="1"/>
  <c r="CC1393" i="1" s="1"/>
  <c r="U1377" i="1"/>
  <c r="CB1377" i="1" s="1"/>
  <c r="U1217" i="1"/>
  <c r="BP1217" i="1" s="1"/>
  <c r="U1137" i="1"/>
  <c r="BN1137" i="1" s="1"/>
  <c r="U1095" i="1"/>
  <c r="BR1095" i="1" s="1"/>
  <c r="U1047" i="1"/>
  <c r="AL1047" i="1" s="1"/>
  <c r="U1034" i="1"/>
  <c r="BX1034" i="1" s="1"/>
  <c r="U951" i="1"/>
  <c r="CB951" i="1" s="1"/>
  <c r="V833" i="1"/>
  <c r="BQ833" i="1" s="1"/>
  <c r="V343" i="1"/>
  <c r="BM343" i="1" s="1"/>
  <c r="U321" i="1"/>
  <c r="BL321" i="1" s="1"/>
  <c r="U1879" i="1"/>
  <c r="BP1879" i="1" s="1"/>
  <c r="V1769" i="1"/>
  <c r="CA1769" i="1" s="1"/>
  <c r="V1655" i="1"/>
  <c r="BY1655" i="1" s="1"/>
  <c r="U1622" i="1"/>
  <c r="BZ1622" i="1" s="1"/>
  <c r="U1518" i="1"/>
  <c r="BP1518" i="1" s="1"/>
  <c r="U1449" i="1"/>
  <c r="CB1449" i="1" s="1"/>
  <c r="V1289" i="1"/>
  <c r="CA1289" i="1" s="1"/>
  <c r="V1281" i="1"/>
  <c r="CA1281" i="1" s="1"/>
  <c r="U991" i="1"/>
  <c r="BP991" i="1" s="1"/>
  <c r="U768" i="1"/>
  <c r="BP768" i="1" s="1"/>
  <c r="U713" i="1"/>
  <c r="BP713" i="1" s="1"/>
  <c r="U434" i="1"/>
  <c r="CB434" i="1" s="1"/>
  <c r="U361" i="1"/>
  <c r="BL361" i="1" s="1"/>
  <c r="V733" i="1"/>
  <c r="BQ733" i="1" s="1"/>
  <c r="U613" i="1"/>
  <c r="BJ613" i="1" s="1"/>
  <c r="U509" i="1"/>
  <c r="U477" i="1"/>
  <c r="AV477" i="1" s="1"/>
  <c r="U173" i="1"/>
  <c r="CB173" i="1" s="1"/>
  <c r="U45" i="1"/>
  <c r="AF45" i="1" s="1"/>
  <c r="V13" i="1"/>
  <c r="AG13" i="1" s="1"/>
  <c r="U1403" i="1"/>
  <c r="CB1403" i="1" s="1"/>
  <c r="V1403" i="1"/>
  <c r="CC1403" i="1" s="1"/>
  <c r="U1371" i="1"/>
  <c r="CB1371" i="1" s="1"/>
  <c r="V1371" i="1"/>
  <c r="CC1371" i="1" s="1"/>
  <c r="U1107" i="1"/>
  <c r="BP1107" i="1" s="1"/>
  <c r="V1107" i="1"/>
  <c r="BQ1107" i="1" s="1"/>
  <c r="U259" i="1"/>
  <c r="BT259" i="1" s="1"/>
  <c r="V259" i="1"/>
  <c r="BU259" i="1" s="1"/>
  <c r="V1635" i="1"/>
  <c r="BY1635" i="1" s="1"/>
  <c r="U1635" i="1"/>
  <c r="BX1635" i="1" s="1"/>
  <c r="U1611" i="1"/>
  <c r="BZ1611" i="1" s="1"/>
  <c r="U1689" i="1"/>
  <c r="BZ1689" i="1" s="1"/>
  <c r="V1689" i="1"/>
  <c r="CA1689" i="1" s="1"/>
  <c r="V1465" i="1"/>
  <c r="CC1465" i="1" s="1"/>
  <c r="U1465" i="1"/>
  <c r="CB1465" i="1" s="1"/>
  <c r="V1441" i="1"/>
  <c r="CC1441" i="1" s="1"/>
  <c r="U1441" i="1"/>
  <c r="CB1441" i="1" s="1"/>
  <c r="U1321" i="1"/>
  <c r="BX1321" i="1" s="1"/>
  <c r="V1321" i="1"/>
  <c r="BY1321" i="1" s="1"/>
  <c r="U1185" i="1"/>
  <c r="BP1185" i="1" s="1"/>
  <c r="V1185" i="1"/>
  <c r="BQ1185" i="1" s="1"/>
  <c r="V1129" i="1"/>
  <c r="BQ1129" i="1" s="1"/>
  <c r="U1129" i="1"/>
  <c r="BP1129" i="1" s="1"/>
  <c r="U1001" i="1"/>
  <c r="BP1001" i="1" s="1"/>
  <c r="V1001" i="1"/>
  <c r="BQ1001" i="1" s="1"/>
  <c r="U921" i="1"/>
  <c r="BR921" i="1" s="1"/>
  <c r="V921" i="1"/>
  <c r="BS921" i="1" s="1"/>
  <c r="U745" i="1"/>
  <c r="BN745" i="1" s="1"/>
  <c r="V745" i="1"/>
  <c r="BO745" i="1" s="1"/>
  <c r="U681" i="1"/>
  <c r="BP681" i="1" s="1"/>
  <c r="V681" i="1"/>
  <c r="BQ681" i="1" s="1"/>
  <c r="U657" i="1"/>
  <c r="BP657" i="1" s="1"/>
  <c r="V657" i="1"/>
  <c r="BQ657" i="1" s="1"/>
  <c r="V609" i="1"/>
  <c r="BK609" i="1" s="1"/>
  <c r="U609" i="1"/>
  <c r="BJ609" i="1" s="1"/>
  <c r="V465" i="1"/>
  <c r="AW465" i="1" s="1"/>
  <c r="U465" i="1"/>
  <c r="AV465" i="1" s="1"/>
  <c r="U153" i="1"/>
  <c r="CB153" i="1" s="1"/>
  <c r="V153" i="1"/>
  <c r="CC153" i="1" s="1"/>
  <c r="U1642" i="1"/>
  <c r="AN1642" i="1" s="1"/>
  <c r="V1610" i="1"/>
  <c r="CA1610" i="1" s="1"/>
  <c r="U1602" i="1"/>
  <c r="BZ1602" i="1" s="1"/>
  <c r="V1514" i="1"/>
  <c r="BQ1514" i="1" s="1"/>
  <c r="V1482" i="1"/>
  <c r="CC1482" i="1" s="1"/>
  <c r="V1434" i="1"/>
  <c r="CC1434" i="1" s="1"/>
  <c r="V1330" i="1"/>
  <c r="AO1330" i="1" s="1"/>
  <c r="V1866" i="1"/>
  <c r="CA1866" i="1" s="1"/>
  <c r="U1826" i="1"/>
  <c r="CB1826" i="1" s="1"/>
  <c r="V1658" i="1"/>
  <c r="CA1658" i="1" s="1"/>
  <c r="U1651" i="1"/>
  <c r="AN1651" i="1" s="1"/>
  <c r="U1530" i="1"/>
  <c r="CB1530" i="1" s="1"/>
  <c r="U1459" i="1"/>
  <c r="CB1459" i="1" s="1"/>
  <c r="V1394" i="1"/>
  <c r="CC1394" i="1" s="1"/>
  <c r="V1354" i="1"/>
  <c r="CA1354" i="1" s="1"/>
  <c r="U674" i="1"/>
  <c r="BP674" i="1" s="1"/>
  <c r="U1712" i="1"/>
  <c r="BZ1712" i="1" s="1"/>
  <c r="V1712" i="1"/>
  <c r="CA1712" i="1" s="1"/>
  <c r="U1498" i="1"/>
  <c r="CB1498" i="1" s="1"/>
  <c r="V1498" i="1"/>
  <c r="CC1498" i="1" s="1"/>
  <c r="V1346" i="1"/>
  <c r="AO1346" i="1" s="1"/>
  <c r="U1346" i="1"/>
  <c r="AN1346" i="1" s="1"/>
  <c r="U1819" i="1"/>
  <c r="CB1819" i="1" s="1"/>
  <c r="V1666" i="1"/>
  <c r="CA1666" i="1" s="1"/>
  <c r="U1458" i="1"/>
  <c r="CB1458" i="1" s="1"/>
  <c r="U1418" i="1"/>
  <c r="BZ1418" i="1" s="1"/>
  <c r="V1338" i="1"/>
  <c r="AO1338" i="1" s="1"/>
  <c r="U1315" i="1"/>
  <c r="BX1315" i="1" s="1"/>
  <c r="V1791" i="1"/>
  <c r="BA1791" i="1" s="1"/>
  <c r="U1791" i="1"/>
  <c r="AZ1791" i="1" s="1"/>
  <c r="U1727" i="1"/>
  <c r="BZ1727" i="1" s="1"/>
  <c r="V1727" i="1"/>
  <c r="CA1727" i="1" s="1"/>
  <c r="U1231" i="1"/>
  <c r="BP1231" i="1" s="1"/>
  <c r="V1231" i="1"/>
  <c r="BQ1231" i="1" s="1"/>
  <c r="V1087" i="1"/>
  <c r="BQ1087" i="1" s="1"/>
  <c r="U1087" i="1"/>
  <c r="BP1087" i="1" s="1"/>
  <c r="U831" i="1"/>
  <c r="BP831" i="1" s="1"/>
  <c r="V831" i="1"/>
  <c r="BQ831" i="1" s="1"/>
  <c r="U815" i="1"/>
  <c r="BP815" i="1" s="1"/>
  <c r="V815" i="1"/>
  <c r="BQ815" i="1" s="1"/>
  <c r="V639" i="1"/>
  <c r="BQ639" i="1" s="1"/>
  <c r="U639" i="1"/>
  <c r="BP639" i="1" s="1"/>
  <c r="V367" i="1"/>
  <c r="BM367" i="1" s="1"/>
  <c r="U367" i="1"/>
  <c r="BL367" i="1" s="1"/>
  <c r="V1570" i="1"/>
  <c r="AM1570" i="1" s="1"/>
  <c r="V1830" i="1"/>
  <c r="CA1830" i="1" s="1"/>
  <c r="U1830" i="1"/>
  <c r="BZ1830" i="1" s="1"/>
  <c r="U1798" i="1"/>
  <c r="CB1798" i="1" s="1"/>
  <c r="V1798" i="1"/>
  <c r="CC1798" i="1" s="1"/>
  <c r="V1590" i="1"/>
  <c r="CA1590" i="1" s="1"/>
  <c r="U1590" i="1"/>
  <c r="BZ1590" i="1" s="1"/>
  <c r="U1262" i="1"/>
  <c r="BZ1262" i="1" s="1"/>
  <c r="V1262" i="1"/>
  <c r="CA1262" i="1" s="1"/>
  <c r="V1174" i="1"/>
  <c r="BQ1174" i="1" s="1"/>
  <c r="U1174" i="1"/>
  <c r="BP1174" i="1" s="1"/>
  <c r="U1762" i="1"/>
  <c r="BZ1762" i="1" s="1"/>
  <c r="V1762" i="1"/>
  <c r="CA1762" i="1" s="1"/>
  <c r="V1538" i="1"/>
  <c r="CC1538" i="1" s="1"/>
  <c r="U1538" i="1"/>
  <c r="CB1538" i="1" s="1"/>
  <c r="V1674" i="1"/>
  <c r="AO1674" i="1" s="1"/>
  <c r="V1682" i="1"/>
  <c r="CA1682" i="1" s="1"/>
  <c r="U1413" i="1"/>
  <c r="BZ1413" i="1" s="1"/>
  <c r="V1413" i="1"/>
  <c r="CA1413" i="1" s="1"/>
  <c r="U1381" i="1"/>
  <c r="BZ1381" i="1" s="1"/>
  <c r="V1381" i="1"/>
  <c r="CA1381" i="1" s="1"/>
  <c r="V1818" i="1"/>
  <c r="CC1818" i="1" s="1"/>
  <c r="U1810" i="1"/>
  <c r="CB1810" i="1" s="1"/>
  <c r="V1802" i="1"/>
  <c r="CA1802" i="1" s="1"/>
  <c r="U1554" i="1"/>
  <c r="CB1554" i="1" s="1"/>
  <c r="V1442" i="1"/>
  <c r="CC1442" i="1" s="1"/>
  <c r="V1857" i="1"/>
  <c r="CA1857" i="1" s="1"/>
  <c r="U1823" i="1"/>
  <c r="CB1823" i="1" s="1"/>
  <c r="U1786" i="1"/>
  <c r="BZ1786" i="1" s="1"/>
  <c r="V1770" i="1"/>
  <c r="CA1770" i="1" s="1"/>
  <c r="U1690" i="1"/>
  <c r="BZ1690" i="1" s="1"/>
  <c r="U1681" i="1"/>
  <c r="BZ1681" i="1" s="1"/>
  <c r="V1606" i="1"/>
  <c r="CA1606" i="1" s="1"/>
  <c r="V1579" i="1"/>
  <c r="V1553" i="1"/>
  <c r="CC1553" i="1" s="1"/>
  <c r="U1466" i="1"/>
  <c r="CB1466" i="1" s="1"/>
  <c r="V1241" i="1"/>
  <c r="BW1241" i="1" s="1"/>
  <c r="V1177" i="1"/>
  <c r="BQ1177" i="1" s="1"/>
  <c r="U1127" i="1"/>
  <c r="BP1127" i="1" s="1"/>
  <c r="U999" i="1"/>
  <c r="BP999" i="1" s="1"/>
  <c r="U873" i="1"/>
  <c r="BR873" i="1" s="1"/>
  <c r="U825" i="1"/>
  <c r="BP825" i="1" s="1"/>
  <c r="U807" i="1"/>
  <c r="BN807" i="1" s="1"/>
  <c r="U711" i="1"/>
  <c r="BP711" i="1" s="1"/>
  <c r="U695" i="1"/>
  <c r="BP695" i="1" s="1"/>
  <c r="U503" i="1"/>
  <c r="CB503" i="1" s="1"/>
  <c r="U337" i="1"/>
  <c r="BL337" i="1" s="1"/>
  <c r="U209" i="1"/>
  <c r="AV209" i="1" s="1"/>
  <c r="V1117" i="1"/>
  <c r="U1013" i="1"/>
  <c r="BP1013" i="1" s="1"/>
  <c r="U973" i="1"/>
  <c r="BP973" i="1" s="1"/>
  <c r="V853" i="1"/>
  <c r="BO853" i="1" s="1"/>
  <c r="V1435" i="1"/>
  <c r="CC1435" i="1" s="1"/>
  <c r="U1435" i="1"/>
  <c r="CB1435" i="1" s="1"/>
  <c r="U1219" i="1"/>
  <c r="CB1219" i="1" s="1"/>
  <c r="V1219" i="1"/>
  <c r="CC1219" i="1" s="1"/>
  <c r="U915" i="1"/>
  <c r="BR915" i="1" s="1"/>
  <c r="V915" i="1"/>
  <c r="BS915" i="1" s="1"/>
  <c r="V690" i="1"/>
  <c r="BQ690" i="1" s="1"/>
  <c r="U690" i="1"/>
  <c r="BP690" i="1" s="1"/>
  <c r="V554" i="1"/>
  <c r="AS554" i="1" s="1"/>
  <c r="U554" i="1"/>
  <c r="AR554" i="1" s="1"/>
  <c r="V426" i="1"/>
  <c r="AU426" i="1" s="1"/>
  <c r="U426" i="1"/>
  <c r="AT426" i="1" s="1"/>
  <c r="V386" i="1"/>
  <c r="BM386" i="1" s="1"/>
  <c r="U386" i="1"/>
  <c r="BL386" i="1" s="1"/>
  <c r="U1022" i="1"/>
  <c r="BP1022" i="1" s="1"/>
  <c r="U1273" i="1"/>
  <c r="BZ1273" i="1" s="1"/>
  <c r="V1273" i="1"/>
  <c r="CA1273" i="1" s="1"/>
  <c r="V1249" i="1"/>
  <c r="BY1249" i="1" s="1"/>
  <c r="U1249" i="1"/>
  <c r="BX1249" i="1" s="1"/>
  <c r="U1225" i="1"/>
  <c r="BP1225" i="1" s="1"/>
  <c r="V1225" i="1"/>
  <c r="BQ1225" i="1" s="1"/>
  <c r="V1153" i="1"/>
  <c r="BQ1153" i="1" s="1"/>
  <c r="U1153" i="1"/>
  <c r="BP1153" i="1" s="1"/>
  <c r="U1121" i="1"/>
  <c r="V1121" i="1"/>
  <c r="U1089" i="1"/>
  <c r="BP1089" i="1" s="1"/>
  <c r="V1089" i="1"/>
  <c r="BQ1089" i="1" s="1"/>
  <c r="U1049" i="1"/>
  <c r="BR1049" i="1" s="1"/>
  <c r="V1049" i="1"/>
  <c r="BS1049" i="1" s="1"/>
  <c r="V937" i="1"/>
  <c r="BS937" i="1" s="1"/>
  <c r="U937" i="1"/>
  <c r="BR937" i="1" s="1"/>
  <c r="V817" i="1"/>
  <c r="BQ817" i="1" s="1"/>
  <c r="U817" i="1"/>
  <c r="BP817" i="1" s="1"/>
  <c r="U793" i="1"/>
  <c r="BP793" i="1" s="1"/>
  <c r="V793" i="1"/>
  <c r="BQ793" i="1" s="1"/>
  <c r="V705" i="1"/>
  <c r="BQ705" i="1" s="1"/>
  <c r="U705" i="1"/>
  <c r="BP705" i="1" s="1"/>
  <c r="U617" i="1"/>
  <c r="BJ617" i="1" s="1"/>
  <c r="V617" i="1"/>
  <c r="BK617" i="1" s="1"/>
  <c r="U329" i="1"/>
  <c r="BL329" i="1" s="1"/>
  <c r="V329" i="1"/>
  <c r="BM329" i="1" s="1"/>
  <c r="V241" i="1"/>
  <c r="U241" i="1"/>
  <c r="V1416" i="1"/>
  <c r="CA1416" i="1" s="1"/>
  <c r="U1416" i="1"/>
  <c r="BZ1416" i="1" s="1"/>
  <c r="V1376" i="1"/>
  <c r="CC1376" i="1" s="1"/>
  <c r="U1376" i="1"/>
  <c r="CB1376" i="1" s="1"/>
  <c r="V1264" i="1"/>
  <c r="CA1264" i="1" s="1"/>
  <c r="U1264" i="1"/>
  <c r="BZ1264" i="1" s="1"/>
  <c r="V1542" i="1"/>
  <c r="CC1542" i="1" s="1"/>
  <c r="U1515" i="1"/>
  <c r="BP1515" i="1" s="1"/>
  <c r="U1490" i="1"/>
  <c r="CB1490" i="1" s="1"/>
  <c r="U1483" i="1"/>
  <c r="CB1483" i="1" s="1"/>
  <c r="U1326" i="1"/>
  <c r="AN1326" i="1" s="1"/>
  <c r="V1259" i="1"/>
  <c r="CA1259" i="1" s="1"/>
  <c r="U1171" i="1"/>
  <c r="BP1171" i="1" s="1"/>
  <c r="U1038" i="1"/>
  <c r="BX1038" i="1" s="1"/>
  <c r="U966" i="1"/>
  <c r="BP966" i="1" s="1"/>
  <c r="V862" i="1"/>
  <c r="BS862" i="1" s="1"/>
  <c r="V843" i="1"/>
  <c r="BO843" i="1" s="1"/>
  <c r="U435" i="1"/>
  <c r="CB435" i="1" s="1"/>
  <c r="U1159" i="1"/>
  <c r="BP1159" i="1" s="1"/>
  <c r="V1159" i="1"/>
  <c r="BQ1159" i="1" s="1"/>
  <c r="V1079" i="1"/>
  <c r="BQ1079" i="1" s="1"/>
  <c r="U1079" i="1"/>
  <c r="BP1079" i="1" s="1"/>
  <c r="V1031" i="1"/>
  <c r="AO1031" i="1" s="1"/>
  <c r="U1031" i="1"/>
  <c r="AN1031" i="1" s="1"/>
  <c r="U1023" i="1"/>
  <c r="BP1023" i="1" s="1"/>
  <c r="V1023" i="1"/>
  <c r="BQ1023" i="1" s="1"/>
  <c r="U903" i="1"/>
  <c r="BR903" i="1" s="1"/>
  <c r="V903" i="1"/>
  <c r="BS903" i="1" s="1"/>
  <c r="U847" i="1"/>
  <c r="BP847" i="1" s="1"/>
  <c r="V847" i="1"/>
  <c r="BQ847" i="1" s="1"/>
  <c r="U743" i="1"/>
  <c r="BN743" i="1" s="1"/>
  <c r="V743" i="1"/>
  <c r="BO743" i="1" s="1"/>
  <c r="U1470" i="1"/>
  <c r="CB1470" i="1" s="1"/>
  <c r="V1470" i="1"/>
  <c r="CC1470" i="1" s="1"/>
  <c r="U1406" i="1"/>
  <c r="CB1406" i="1" s="1"/>
  <c r="V1406" i="1"/>
  <c r="CC1406" i="1" s="1"/>
  <c r="V1390" i="1"/>
  <c r="CC1390" i="1" s="1"/>
  <c r="U1390" i="1"/>
  <c r="CB1390" i="1" s="1"/>
  <c r="U1382" i="1"/>
  <c r="BZ1382" i="1" s="1"/>
  <c r="V1382" i="1"/>
  <c r="CA1382" i="1" s="1"/>
  <c r="U1294" i="1"/>
  <c r="BZ1294" i="1" s="1"/>
  <c r="V1294" i="1"/>
  <c r="CA1294" i="1" s="1"/>
  <c r="V830" i="1"/>
  <c r="BQ830" i="1" s="1"/>
  <c r="U830" i="1"/>
  <c r="BP830" i="1" s="1"/>
  <c r="U734" i="1"/>
  <c r="BP734" i="1" s="1"/>
  <c r="V734" i="1"/>
  <c r="BQ734" i="1" s="1"/>
  <c r="U590" i="1"/>
  <c r="BJ590" i="1" s="1"/>
  <c r="V590" i="1"/>
  <c r="BK590" i="1" s="1"/>
  <c r="V1378" i="1"/>
  <c r="CC1378" i="1" s="1"/>
  <c r="V1352" i="1"/>
  <c r="BY1352" i="1" s="1"/>
  <c r="U1302" i="1"/>
  <c r="BX1302" i="1" s="1"/>
  <c r="V1266" i="1"/>
  <c r="CA1266" i="1" s="1"/>
  <c r="V1195" i="1"/>
  <c r="BQ1195" i="1" s="1"/>
  <c r="U1006" i="1"/>
  <c r="BP1006" i="1" s="1"/>
  <c r="U982" i="1"/>
  <c r="BP982" i="1" s="1"/>
  <c r="U955" i="1"/>
  <c r="BP955" i="1" s="1"/>
  <c r="V736" i="1"/>
  <c r="BO736" i="1" s="1"/>
  <c r="V18" i="1"/>
  <c r="AG18" i="1" s="1"/>
  <c r="V965" i="1"/>
  <c r="BQ965" i="1" s="1"/>
  <c r="U965" i="1"/>
  <c r="BP965" i="1" s="1"/>
  <c r="V925" i="1"/>
  <c r="BS925" i="1" s="1"/>
  <c r="U925" i="1"/>
  <c r="BR925" i="1" s="1"/>
  <c r="U893" i="1"/>
  <c r="BR893" i="1" s="1"/>
  <c r="V893" i="1"/>
  <c r="BS893" i="1" s="1"/>
  <c r="V1787" i="1"/>
  <c r="BA1787" i="1" s="1"/>
  <c r="U1737" i="1"/>
  <c r="BZ1737" i="1" s="1"/>
  <c r="U1664" i="1"/>
  <c r="BZ1664" i="1" s="1"/>
  <c r="U1657" i="1"/>
  <c r="BX1657" i="1" s="1"/>
  <c r="V1481" i="1"/>
  <c r="CC1481" i="1" s="1"/>
  <c r="V1426" i="1"/>
  <c r="CC1426" i="1" s="1"/>
  <c r="U1342" i="1"/>
  <c r="AN1342" i="1" s="1"/>
  <c r="U1313" i="1"/>
  <c r="BX1313" i="1" s="1"/>
  <c r="V1243" i="1"/>
  <c r="CC1243" i="1" s="1"/>
  <c r="U1233" i="1"/>
  <c r="BP1233" i="1" s="1"/>
  <c r="U1200" i="1"/>
  <c r="BP1200" i="1" s="1"/>
  <c r="U1055" i="1"/>
  <c r="BP1055" i="1" s="1"/>
  <c r="U1027" i="1"/>
  <c r="BP1027" i="1" s="1"/>
  <c r="U1015" i="1"/>
  <c r="BP1015" i="1" s="1"/>
  <c r="V961" i="1"/>
  <c r="BQ961" i="1" s="1"/>
  <c r="V954" i="1"/>
  <c r="CC954" i="1" s="1"/>
  <c r="V798" i="1"/>
  <c r="BQ798" i="1" s="1"/>
  <c r="V787" i="1"/>
  <c r="BQ787" i="1" s="1"/>
  <c r="U646" i="1"/>
  <c r="BP646" i="1" s="1"/>
  <c r="U618" i="1"/>
  <c r="BJ618" i="1" s="1"/>
  <c r="U521" i="1"/>
  <c r="U385" i="1"/>
  <c r="BL385" i="1" s="1"/>
  <c r="U371" i="1"/>
  <c r="BL371" i="1" s="1"/>
  <c r="U129" i="1"/>
  <c r="BB129" i="1" s="1"/>
  <c r="U439" i="1"/>
  <c r="CB439" i="1" s="1"/>
  <c r="U341" i="1"/>
  <c r="BL341" i="1" s="1"/>
  <c r="U125" i="1"/>
  <c r="BB125" i="1" s="1"/>
  <c r="V1051" i="1"/>
  <c r="BQ1051" i="1" s="1"/>
  <c r="U1051" i="1"/>
  <c r="BP1051" i="1" s="1"/>
  <c r="V1003" i="1"/>
  <c r="BQ1003" i="1" s="1"/>
  <c r="U1003" i="1"/>
  <c r="BP1003" i="1" s="1"/>
  <c r="V883" i="1"/>
  <c r="BS883" i="1" s="1"/>
  <c r="U883" i="1"/>
  <c r="BR883" i="1" s="1"/>
  <c r="U395" i="1"/>
  <c r="BL395" i="1" s="1"/>
  <c r="V395" i="1"/>
  <c r="BM395" i="1" s="1"/>
  <c r="V697" i="1"/>
  <c r="BQ697" i="1" s="1"/>
  <c r="U697" i="1"/>
  <c r="BP697" i="1" s="1"/>
  <c r="V633" i="1"/>
  <c r="BA633" i="1" s="1"/>
  <c r="U633" i="1"/>
  <c r="AZ633" i="1" s="1"/>
  <c r="U561" i="1"/>
  <c r="V561" i="1"/>
  <c r="V489" i="1"/>
  <c r="AU489" i="1" s="1"/>
  <c r="U489" i="1"/>
  <c r="AT489" i="1" s="1"/>
  <c r="V313" i="1"/>
  <c r="BM313" i="1" s="1"/>
  <c r="U313" i="1"/>
  <c r="BL313" i="1" s="1"/>
  <c r="U265" i="1"/>
  <c r="CB265" i="1" s="1"/>
  <c r="V265" i="1"/>
  <c r="CC265" i="1" s="1"/>
  <c r="U201" i="1"/>
  <c r="BT201" i="1" s="1"/>
  <c r="V201" i="1"/>
  <c r="BU201" i="1" s="1"/>
  <c r="U905" i="1"/>
  <c r="BR905" i="1" s="1"/>
  <c r="V777" i="1"/>
  <c r="BQ777" i="1" s="1"/>
  <c r="V481" i="1"/>
  <c r="AW481" i="1" s="1"/>
  <c r="U393" i="1"/>
  <c r="BL393" i="1" s="1"/>
  <c r="U225" i="1"/>
  <c r="V823" i="1"/>
  <c r="BQ823" i="1" s="1"/>
  <c r="U823" i="1"/>
  <c r="BP823" i="1" s="1"/>
  <c r="U799" i="1"/>
  <c r="BP799" i="1" s="1"/>
  <c r="V799" i="1"/>
  <c r="BQ799" i="1" s="1"/>
  <c r="V1062" i="1"/>
  <c r="BQ1062" i="1" s="1"/>
  <c r="U1062" i="1"/>
  <c r="BP1062" i="1" s="1"/>
  <c r="V1030" i="1"/>
  <c r="AO1030" i="1" s="1"/>
  <c r="U1030" i="1"/>
  <c r="AN1030" i="1" s="1"/>
  <c r="U934" i="1"/>
  <c r="BR934" i="1" s="1"/>
  <c r="V934" i="1"/>
  <c r="BS934" i="1" s="1"/>
  <c r="V926" i="1"/>
  <c r="BS926" i="1" s="1"/>
  <c r="U926" i="1"/>
  <c r="BR926" i="1" s="1"/>
  <c r="U918" i="1"/>
  <c r="BR918" i="1" s="1"/>
  <c r="V918" i="1"/>
  <c r="BS918" i="1" s="1"/>
  <c r="U782" i="1"/>
  <c r="BP782" i="1" s="1"/>
  <c r="V782" i="1"/>
  <c r="BQ782" i="1" s="1"/>
  <c r="V758" i="1"/>
  <c r="BQ758" i="1" s="1"/>
  <c r="U758" i="1"/>
  <c r="BP758" i="1" s="1"/>
  <c r="U686" i="1"/>
  <c r="BP686" i="1" s="1"/>
  <c r="V686" i="1"/>
  <c r="BQ686" i="1" s="1"/>
  <c r="V582" i="1"/>
  <c r="AM582" i="1" s="1"/>
  <c r="U582" i="1"/>
  <c r="AL582" i="1" s="1"/>
  <c r="U222" i="1"/>
  <c r="V222" i="1"/>
  <c r="V577" i="1"/>
  <c r="AW577" i="1" s="1"/>
  <c r="U553" i="1"/>
  <c r="AR553" i="1" s="1"/>
  <c r="V233" i="1"/>
  <c r="U193" i="1"/>
  <c r="BD193" i="1" s="1"/>
  <c r="V501" i="1"/>
  <c r="CC501" i="1" s="1"/>
  <c r="U501" i="1"/>
  <c r="CB501" i="1" s="1"/>
  <c r="V437" i="1"/>
  <c r="CC437" i="1" s="1"/>
  <c r="U437" i="1"/>
  <c r="CB437" i="1" s="1"/>
  <c r="U365" i="1"/>
  <c r="BL365" i="1" s="1"/>
  <c r="V365" i="1"/>
  <c r="BM365" i="1" s="1"/>
  <c r="U325" i="1"/>
  <c r="BL325" i="1" s="1"/>
  <c r="V325" i="1"/>
  <c r="BM325" i="1" s="1"/>
  <c r="V301" i="1"/>
  <c r="BM301" i="1" s="1"/>
  <c r="U301" i="1"/>
  <c r="BL301" i="1" s="1"/>
  <c r="U1640" i="1"/>
  <c r="BX1640" i="1" s="1"/>
  <c r="U1616" i="1"/>
  <c r="BZ1616" i="1" s="1"/>
  <c r="V1536" i="1"/>
  <c r="CC1536" i="1" s="1"/>
  <c r="U1504" i="1"/>
  <c r="BP1504" i="1" s="1"/>
  <c r="V1469" i="1"/>
  <c r="CC1469" i="1" s="1"/>
  <c r="U1454" i="1"/>
  <c r="CB1454" i="1" s="1"/>
  <c r="U1374" i="1"/>
  <c r="CB1374" i="1" s="1"/>
  <c r="U1336" i="1"/>
  <c r="AN1336" i="1" s="1"/>
  <c r="U1246" i="1"/>
  <c r="BP1246" i="1" s="1"/>
  <c r="V1102" i="1"/>
  <c r="BS1102" i="1" s="1"/>
  <c r="V1094" i="1"/>
  <c r="BS1094" i="1" s="1"/>
  <c r="V1067" i="1"/>
  <c r="BQ1067" i="1" s="1"/>
  <c r="V958" i="1"/>
  <c r="BQ958" i="1" s="1"/>
  <c r="U943" i="1"/>
  <c r="CB943" i="1" s="1"/>
  <c r="V814" i="1"/>
  <c r="BQ814" i="1" s="1"/>
  <c r="U795" i="1"/>
  <c r="BP795" i="1" s="1"/>
  <c r="U783" i="1"/>
  <c r="BP783" i="1" s="1"/>
  <c r="U761" i="1"/>
  <c r="BP761" i="1" s="1"/>
  <c r="V749" i="1"/>
  <c r="BO749" i="1" s="1"/>
  <c r="U721" i="1"/>
  <c r="BP721" i="1" s="1"/>
  <c r="V689" i="1"/>
  <c r="BQ689" i="1" s="1"/>
  <c r="V645" i="1"/>
  <c r="BQ645" i="1" s="1"/>
  <c r="V286" i="1"/>
  <c r="CC286" i="1" s="1"/>
  <c r="U245" i="1"/>
  <c r="U189" i="1"/>
  <c r="BB189" i="1" s="1"/>
  <c r="U157" i="1"/>
  <c r="BB157" i="1" s="1"/>
  <c r="U145" i="1"/>
  <c r="BB145" i="1" s="1"/>
  <c r="V101" i="1"/>
  <c r="CC101" i="1" s="1"/>
  <c r="U85" i="1"/>
  <c r="CB85" i="1" s="1"/>
  <c r="V73" i="1"/>
  <c r="BE73" i="1" s="1"/>
  <c r="V819" i="1"/>
  <c r="BQ819" i="1" s="1"/>
  <c r="U819" i="1"/>
  <c r="BP819" i="1" s="1"/>
  <c r="V763" i="1"/>
  <c r="BQ763" i="1" s="1"/>
  <c r="U763" i="1"/>
  <c r="BP763" i="1" s="1"/>
  <c r="U723" i="1"/>
  <c r="BP723" i="1" s="1"/>
  <c r="V723" i="1"/>
  <c r="BQ723" i="1" s="1"/>
  <c r="V691" i="1"/>
  <c r="BQ691" i="1" s="1"/>
  <c r="U691" i="1"/>
  <c r="BP691" i="1" s="1"/>
  <c r="V635" i="1"/>
  <c r="BK635" i="1" s="1"/>
  <c r="U635" i="1"/>
  <c r="BJ635" i="1" s="1"/>
  <c r="V627" i="1"/>
  <c r="BA627" i="1" s="1"/>
  <c r="U627" i="1"/>
  <c r="AZ627" i="1" s="1"/>
  <c r="U539" i="1"/>
  <c r="CB539" i="1" s="1"/>
  <c r="V539" i="1"/>
  <c r="CC539" i="1" s="1"/>
  <c r="U459" i="1"/>
  <c r="AV459" i="1" s="1"/>
  <c r="V459" i="1"/>
  <c r="AW459" i="1" s="1"/>
  <c r="V1763" i="1"/>
  <c r="CA1763" i="1" s="1"/>
  <c r="V1731" i="1"/>
  <c r="CA1731" i="1" s="1"/>
  <c r="V1619" i="1"/>
  <c r="CA1619" i="1" s="1"/>
  <c r="V1547" i="1"/>
  <c r="CC1547" i="1" s="1"/>
  <c r="V1499" i="1"/>
  <c r="CC1499" i="1" s="1"/>
  <c r="U1395" i="1"/>
  <c r="CB1395" i="1" s="1"/>
  <c r="V1339" i="1"/>
  <c r="AO1339" i="1" s="1"/>
  <c r="U1131" i="1"/>
  <c r="BR1131" i="1" s="1"/>
  <c r="U1043" i="1"/>
  <c r="BP1043" i="1" s="1"/>
  <c r="V947" i="1"/>
  <c r="BO947" i="1" s="1"/>
  <c r="V875" i="1"/>
  <c r="BS875" i="1" s="1"/>
  <c r="U835" i="1"/>
  <c r="BP835" i="1" s="1"/>
  <c r="U1859" i="1"/>
  <c r="BZ1859" i="1" s="1"/>
  <c r="U1827" i="1"/>
  <c r="BZ1827" i="1" s="1"/>
  <c r="V1675" i="1"/>
  <c r="AO1675" i="1" s="1"/>
  <c r="U1659" i="1"/>
  <c r="BZ1659" i="1" s="1"/>
  <c r="U1603" i="1"/>
  <c r="BZ1603" i="1" s="1"/>
  <c r="V1475" i="1"/>
  <c r="CC1475" i="1" s="1"/>
  <c r="U1440" i="1"/>
  <c r="CB1440" i="1" s="1"/>
  <c r="V1320" i="1"/>
  <c r="BY1320" i="1" s="1"/>
  <c r="V1307" i="1"/>
  <c r="CA1307" i="1" s="1"/>
  <c r="U1283" i="1"/>
  <c r="BZ1283" i="1" s="1"/>
  <c r="U1235" i="1"/>
  <c r="BH1235" i="1" s="1"/>
  <c r="V1019" i="1"/>
  <c r="BQ1019" i="1" s="1"/>
  <c r="U987" i="1"/>
  <c r="BP987" i="1" s="1"/>
  <c r="U867" i="1"/>
  <c r="BR867" i="1" s="1"/>
  <c r="U779" i="1"/>
  <c r="BP779" i="1" s="1"/>
  <c r="V771" i="1"/>
  <c r="BQ771" i="1" s="1"/>
  <c r="V747" i="1"/>
  <c r="BO747" i="1" s="1"/>
  <c r="V563" i="1"/>
  <c r="U555" i="1"/>
  <c r="AP555" i="1" s="1"/>
  <c r="V11" i="1"/>
  <c r="AG11" i="1" s="1"/>
  <c r="U11" i="1"/>
  <c r="V1867" i="1"/>
  <c r="CA1867" i="1" s="1"/>
  <c r="V1835" i="1"/>
  <c r="CA1835" i="1" s="1"/>
  <c r="V1803" i="1"/>
  <c r="CC1803" i="1" s="1"/>
  <c r="U1331" i="1"/>
  <c r="AN1331" i="1" s="1"/>
  <c r="U1771" i="1"/>
  <c r="BZ1771" i="1" s="1"/>
  <c r="U1739" i="1"/>
  <c r="BZ1739" i="1" s="1"/>
  <c r="U1707" i="1"/>
  <c r="BZ1707" i="1" s="1"/>
  <c r="V1648" i="1"/>
  <c r="AO1648" i="1" s="1"/>
  <c r="V1643" i="1"/>
  <c r="AO1643" i="1" s="1"/>
  <c r="U1627" i="1"/>
  <c r="CB1627" i="1" s="1"/>
  <c r="U1587" i="1"/>
  <c r="BZ1587" i="1" s="1"/>
  <c r="U1539" i="1"/>
  <c r="CB1539" i="1" s="1"/>
  <c r="U1523" i="1"/>
  <c r="BP1523" i="1" s="1"/>
  <c r="U1456" i="1"/>
  <c r="CB1456" i="1" s="1"/>
  <c r="V1432" i="1"/>
  <c r="CC1432" i="1" s="1"/>
  <c r="V1400" i="1"/>
  <c r="CC1400" i="1" s="1"/>
  <c r="V1355" i="1"/>
  <c r="CA1355" i="1" s="1"/>
  <c r="V1232" i="1"/>
  <c r="BQ1232" i="1" s="1"/>
  <c r="U1099" i="1"/>
  <c r="BR1099" i="1" s="1"/>
  <c r="U1059" i="1"/>
  <c r="BP1059" i="1" s="1"/>
  <c r="V1035" i="1"/>
  <c r="BY1035" i="1" s="1"/>
  <c r="U963" i="1"/>
  <c r="BP963" i="1" s="1"/>
  <c r="V931" i="1"/>
  <c r="BS931" i="1" s="1"/>
  <c r="U899" i="1"/>
  <c r="BR899" i="1" s="1"/>
  <c r="U827" i="1"/>
  <c r="BP827" i="1" s="1"/>
  <c r="V739" i="1"/>
  <c r="BO739" i="1" s="1"/>
  <c r="U1147" i="1"/>
  <c r="BP1147" i="1" s="1"/>
  <c r="U515" i="1"/>
  <c r="U467" i="1"/>
  <c r="AV467" i="1" s="1"/>
  <c r="V1816" i="1"/>
  <c r="CC1816" i="1" s="1"/>
  <c r="V1811" i="1"/>
  <c r="CC1811" i="1" s="1"/>
  <c r="V1779" i="1"/>
  <c r="CA1779" i="1" s="1"/>
  <c r="V1715" i="1"/>
  <c r="CA1715" i="1" s="1"/>
  <c r="U1632" i="1"/>
  <c r="CB1632" i="1" s="1"/>
  <c r="U1576" i="1"/>
  <c r="V1528" i="1"/>
  <c r="CC1528" i="1" s="1"/>
  <c r="V1512" i="1"/>
  <c r="BQ1512" i="1" s="1"/>
  <c r="V1448" i="1"/>
  <c r="CC1448" i="1" s="1"/>
  <c r="V1443" i="1"/>
  <c r="CC1443" i="1" s="1"/>
  <c r="V1411" i="1"/>
  <c r="CC1411" i="1" s="1"/>
  <c r="U1344" i="1"/>
  <c r="AN1344" i="1" s="1"/>
  <c r="V1312" i="1"/>
  <c r="CA1312" i="1" s="1"/>
  <c r="U1179" i="1"/>
  <c r="BP1179" i="1" s="1"/>
  <c r="V1080" i="1"/>
  <c r="BQ1080" i="1" s="1"/>
  <c r="V1075" i="1"/>
  <c r="BQ1075" i="1" s="1"/>
  <c r="V859" i="1"/>
  <c r="BS859" i="1" s="1"/>
  <c r="V731" i="1"/>
  <c r="BQ731" i="1" s="1"/>
  <c r="U715" i="1"/>
  <c r="BP715" i="1" s="1"/>
  <c r="U699" i="1"/>
  <c r="BP699" i="1" s="1"/>
  <c r="U579" i="1"/>
  <c r="AV579" i="1" s="1"/>
  <c r="U491" i="1"/>
  <c r="V1843" i="1"/>
  <c r="CA1843" i="1" s="1"/>
  <c r="U1667" i="1"/>
  <c r="BZ1667" i="1" s="1"/>
  <c r="U1595" i="1"/>
  <c r="BZ1595" i="1" s="1"/>
  <c r="V1544" i="1"/>
  <c r="CC1544" i="1" s="1"/>
  <c r="V1496" i="1"/>
  <c r="CC1496" i="1" s="1"/>
  <c r="U1392" i="1"/>
  <c r="CB1392" i="1" s="1"/>
  <c r="U1379" i="1"/>
  <c r="CB1379" i="1" s="1"/>
  <c r="U1291" i="1"/>
  <c r="BZ1291" i="1" s="1"/>
  <c r="U1203" i="1"/>
  <c r="BP1203" i="1" s="1"/>
  <c r="U1115" i="1"/>
  <c r="U979" i="1"/>
  <c r="BP979" i="1" s="1"/>
  <c r="U891" i="1"/>
  <c r="BR891" i="1" s="1"/>
  <c r="U851" i="1"/>
  <c r="BN851" i="1" s="1"/>
  <c r="U707" i="1"/>
  <c r="BP707" i="1" s="1"/>
  <c r="U659" i="1"/>
  <c r="BP659" i="1" s="1"/>
  <c r="V643" i="1"/>
  <c r="BQ643" i="1" s="1"/>
  <c r="V803" i="1"/>
  <c r="BQ803" i="1" s="1"/>
  <c r="U667" i="1"/>
  <c r="BP667" i="1" s="1"/>
  <c r="U603" i="1"/>
  <c r="BJ603" i="1" s="1"/>
  <c r="U663" i="1"/>
  <c r="BP663" i="1" s="1"/>
  <c r="V607" i="1"/>
  <c r="BK607" i="1" s="1"/>
  <c r="U599" i="1"/>
  <c r="BJ599" i="1" s="1"/>
  <c r="U527" i="1"/>
  <c r="AF527" i="1" s="1"/>
  <c r="V1430" i="1"/>
  <c r="CC1430" i="1" s="1"/>
  <c r="U679" i="1"/>
  <c r="BP679" i="1" s="1"/>
  <c r="V247" i="1"/>
  <c r="U790" i="1"/>
  <c r="BP790" i="1" s="1"/>
  <c r="V678" i="1"/>
  <c r="BQ678" i="1" s="1"/>
  <c r="U662" i="1"/>
  <c r="BP662" i="1" s="1"/>
  <c r="V454" i="1"/>
  <c r="AW454" i="1" s="1"/>
  <c r="U310" i="1"/>
  <c r="BL310" i="1" s="1"/>
  <c r="V30" i="1"/>
  <c r="CC30" i="1" s="1"/>
  <c r="V902" i="1"/>
  <c r="BS902" i="1" s="1"/>
  <c r="V854" i="1"/>
  <c r="BO854" i="1" s="1"/>
  <c r="V838" i="1"/>
  <c r="BQ838" i="1" s="1"/>
  <c r="V822" i="1"/>
  <c r="BQ822" i="1" s="1"/>
  <c r="U560" i="1"/>
  <c r="V486" i="1"/>
  <c r="AU486" i="1" s="1"/>
  <c r="V390" i="1"/>
  <c r="BM390" i="1" s="1"/>
  <c r="V374" i="1"/>
  <c r="BM374" i="1" s="1"/>
  <c r="V318" i="1"/>
  <c r="BM318" i="1" s="1"/>
  <c r="U238" i="1"/>
  <c r="U206" i="1"/>
  <c r="BT206" i="1" s="1"/>
  <c r="U355" i="1"/>
  <c r="BL355" i="1" s="1"/>
  <c r="U342" i="1"/>
  <c r="BL342" i="1" s="1"/>
  <c r="V62" i="1"/>
  <c r="CC62" i="1" s="1"/>
  <c r="U270" i="1"/>
  <c r="CB270" i="1" s="1"/>
  <c r="U110" i="1"/>
  <c r="BB110" i="1" s="1"/>
  <c r="V550" i="1"/>
  <c r="AS550" i="1" s="1"/>
  <c r="U142" i="1"/>
  <c r="BB142" i="1" s="1"/>
  <c r="U14" i="1"/>
  <c r="AF14" i="1" s="1"/>
  <c r="V606" i="1"/>
  <c r="BK606" i="1" s="1"/>
  <c r="U302" i="1"/>
  <c r="BL302" i="1" s="1"/>
  <c r="V254" i="1"/>
  <c r="BU254" i="1" s="1"/>
  <c r="U710" i="1"/>
  <c r="BP710" i="1" s="1"/>
  <c r="V651" i="1"/>
  <c r="BQ651" i="1" s="1"/>
  <c r="V630" i="1"/>
  <c r="BA630" i="1" s="1"/>
  <c r="U595" i="1"/>
  <c r="BJ595" i="1" s="1"/>
  <c r="U531" i="1"/>
  <c r="AF531" i="1" s="1"/>
  <c r="U174" i="1"/>
  <c r="CB174" i="1" s="1"/>
  <c r="U78" i="1"/>
  <c r="AF78" i="1" s="1"/>
  <c r="V1341" i="1"/>
  <c r="AO1341" i="1" s="1"/>
  <c r="V1309" i="1"/>
  <c r="CA1309" i="1" s="1"/>
  <c r="V1277" i="1"/>
  <c r="CA1277" i="1" s="1"/>
  <c r="V1224" i="1"/>
  <c r="BQ1224" i="1" s="1"/>
  <c r="U520" i="1"/>
  <c r="U448" i="1"/>
  <c r="CB448" i="1" s="1"/>
  <c r="U256" i="1"/>
  <c r="BH256" i="1" s="1"/>
  <c r="U80" i="1"/>
  <c r="CB80" i="1" s="1"/>
  <c r="U72" i="1"/>
  <c r="CB72" i="1" s="1"/>
  <c r="V888" i="1"/>
  <c r="BS888" i="1" s="1"/>
  <c r="V704" i="1"/>
  <c r="BQ704" i="1" s="1"/>
  <c r="V88" i="1"/>
  <c r="CC88" i="1" s="1"/>
  <c r="U1503" i="1"/>
  <c r="BP1503" i="1" s="1"/>
  <c r="V1503" i="1"/>
  <c r="BQ1503" i="1" s="1"/>
  <c r="U1495" i="1"/>
  <c r="CB1495" i="1" s="1"/>
  <c r="V1495" i="1"/>
  <c r="CC1495" i="1" s="1"/>
  <c r="U1487" i="1"/>
  <c r="CB1487" i="1" s="1"/>
  <c r="V1487" i="1"/>
  <c r="CC1487" i="1" s="1"/>
  <c r="U1479" i="1"/>
  <c r="CB1479" i="1" s="1"/>
  <c r="V1479" i="1"/>
  <c r="CC1479" i="1" s="1"/>
  <c r="U1471" i="1"/>
  <c r="CB1471" i="1" s="1"/>
  <c r="V1471" i="1"/>
  <c r="CC1471" i="1" s="1"/>
  <c r="U1463" i="1"/>
  <c r="CB1463" i="1" s="1"/>
  <c r="V1463" i="1"/>
  <c r="CC1463" i="1" s="1"/>
  <c r="U1455" i="1"/>
  <c r="CB1455" i="1" s="1"/>
  <c r="V1455" i="1"/>
  <c r="CC1455" i="1" s="1"/>
  <c r="U1447" i="1"/>
  <c r="CB1447" i="1" s="1"/>
  <c r="V1447" i="1"/>
  <c r="CC1447" i="1" s="1"/>
  <c r="U1439" i="1"/>
  <c r="CB1439" i="1" s="1"/>
  <c r="V1439" i="1"/>
  <c r="CC1439" i="1" s="1"/>
  <c r="U1431" i="1"/>
  <c r="CB1431" i="1" s="1"/>
  <c r="V1431" i="1"/>
  <c r="CC1431" i="1" s="1"/>
  <c r="U1423" i="1"/>
  <c r="CB1423" i="1" s="1"/>
  <c r="V1423" i="1"/>
  <c r="CC1423" i="1" s="1"/>
  <c r="U1415" i="1"/>
  <c r="BZ1415" i="1" s="1"/>
  <c r="V1415" i="1"/>
  <c r="CA1415" i="1" s="1"/>
  <c r="U1407" i="1"/>
  <c r="CB1407" i="1" s="1"/>
  <c r="V1407" i="1"/>
  <c r="CC1407" i="1" s="1"/>
  <c r="U1399" i="1"/>
  <c r="CB1399" i="1" s="1"/>
  <c r="V1399" i="1"/>
  <c r="CC1399" i="1" s="1"/>
  <c r="U1391" i="1"/>
  <c r="CB1391" i="1" s="1"/>
  <c r="V1391" i="1"/>
  <c r="CC1391" i="1" s="1"/>
  <c r="U1383" i="1"/>
  <c r="BZ1383" i="1" s="1"/>
  <c r="V1383" i="1"/>
  <c r="CA1383" i="1" s="1"/>
  <c r="U1375" i="1"/>
  <c r="CB1375" i="1" s="1"/>
  <c r="V1375" i="1"/>
  <c r="CC1375" i="1" s="1"/>
  <c r="U1367" i="1"/>
  <c r="CB1367" i="1" s="1"/>
  <c r="V1367" i="1"/>
  <c r="CC1367" i="1" s="1"/>
  <c r="U1359" i="1"/>
  <c r="AN1359" i="1" s="1"/>
  <c r="V1359" i="1"/>
  <c r="AO1359" i="1" s="1"/>
  <c r="U1351" i="1"/>
  <c r="AN1351" i="1" s="1"/>
  <c r="V1351" i="1"/>
  <c r="AO1351" i="1" s="1"/>
  <c r="U1343" i="1"/>
  <c r="AN1343" i="1" s="1"/>
  <c r="V1343" i="1"/>
  <c r="AO1343" i="1" s="1"/>
  <c r="U1335" i="1"/>
  <c r="AN1335" i="1" s="1"/>
  <c r="V1335" i="1"/>
  <c r="AO1335" i="1" s="1"/>
  <c r="U1327" i="1"/>
  <c r="AN1327" i="1" s="1"/>
  <c r="V1327" i="1"/>
  <c r="AO1327" i="1" s="1"/>
  <c r="U1319" i="1"/>
  <c r="BX1319" i="1" s="1"/>
  <c r="V1319" i="1"/>
  <c r="BY1319" i="1" s="1"/>
  <c r="U1311" i="1"/>
  <c r="BZ1311" i="1" s="1"/>
  <c r="V1311" i="1"/>
  <c r="CA1311" i="1" s="1"/>
  <c r="U1303" i="1"/>
  <c r="AN1303" i="1" s="1"/>
  <c r="V1303" i="1"/>
  <c r="AO1303" i="1" s="1"/>
  <c r="U1295" i="1"/>
  <c r="CB1295" i="1" s="1"/>
  <c r="V1295" i="1"/>
  <c r="CC1295" i="1" s="1"/>
  <c r="U1287" i="1"/>
  <c r="BZ1287" i="1" s="1"/>
  <c r="V1287" i="1"/>
  <c r="CA1287" i="1" s="1"/>
  <c r="U1279" i="1"/>
  <c r="BZ1279" i="1" s="1"/>
  <c r="V1279" i="1"/>
  <c r="CA1279" i="1" s="1"/>
  <c r="U1271" i="1"/>
  <c r="BZ1271" i="1" s="1"/>
  <c r="V1271" i="1"/>
  <c r="CA1271" i="1" s="1"/>
  <c r="U1263" i="1"/>
  <c r="BZ1263" i="1" s="1"/>
  <c r="V1263" i="1"/>
  <c r="CA1263" i="1" s="1"/>
  <c r="U1255" i="1"/>
  <c r="BZ1255" i="1" s="1"/>
  <c r="V1255" i="1"/>
  <c r="CA1255" i="1" s="1"/>
  <c r="U1242" i="1"/>
  <c r="CB1242" i="1" s="1"/>
  <c r="V1242" i="1"/>
  <c r="CC1242" i="1" s="1"/>
  <c r="U1234" i="1"/>
  <c r="BH1234" i="1" s="1"/>
  <c r="V1234" i="1"/>
  <c r="BI1234" i="1" s="1"/>
  <c r="U1226" i="1"/>
  <c r="BP1226" i="1" s="1"/>
  <c r="V1226" i="1"/>
  <c r="BQ1226" i="1" s="1"/>
  <c r="U1218" i="1"/>
  <c r="BP1218" i="1" s="1"/>
  <c r="V1218" i="1"/>
  <c r="BQ1218" i="1" s="1"/>
  <c r="U1210" i="1"/>
  <c r="BP1210" i="1" s="1"/>
  <c r="V1210" i="1"/>
  <c r="BQ1210" i="1" s="1"/>
  <c r="U1202" i="1"/>
  <c r="BP1202" i="1" s="1"/>
  <c r="V1202" i="1"/>
  <c r="BQ1202" i="1" s="1"/>
  <c r="U1194" i="1"/>
  <c r="BP1194" i="1" s="1"/>
  <c r="V1194" i="1"/>
  <c r="BQ1194" i="1" s="1"/>
  <c r="U1186" i="1"/>
  <c r="BP1186" i="1" s="1"/>
  <c r="V1186" i="1"/>
  <c r="BQ1186" i="1" s="1"/>
  <c r="U1178" i="1"/>
  <c r="BP1178" i="1" s="1"/>
  <c r="V1178" i="1"/>
  <c r="BQ1178" i="1" s="1"/>
  <c r="U1170" i="1"/>
  <c r="BP1170" i="1" s="1"/>
  <c r="V1170" i="1"/>
  <c r="BQ1170" i="1" s="1"/>
  <c r="U1162" i="1"/>
  <c r="BP1162" i="1" s="1"/>
  <c r="V1162" i="1"/>
  <c r="BQ1162" i="1" s="1"/>
  <c r="U1154" i="1"/>
  <c r="BP1154" i="1" s="1"/>
  <c r="V1154" i="1"/>
  <c r="BQ1154" i="1" s="1"/>
  <c r="U1146" i="1"/>
  <c r="BP1146" i="1" s="1"/>
  <c r="V1146" i="1"/>
  <c r="BQ1146" i="1" s="1"/>
  <c r="U1138" i="1"/>
  <c r="BR1138" i="1" s="1"/>
  <c r="V1138" i="1"/>
  <c r="BS1138" i="1" s="1"/>
  <c r="U1130" i="1"/>
  <c r="BR1130" i="1" s="1"/>
  <c r="V1130" i="1"/>
  <c r="BS1130" i="1" s="1"/>
  <c r="U1122" i="1"/>
  <c r="V1122" i="1"/>
  <c r="U1114" i="1"/>
  <c r="V1114" i="1"/>
  <c r="U1106" i="1"/>
  <c r="BP1106" i="1" s="1"/>
  <c r="V1106" i="1"/>
  <c r="BQ1106" i="1" s="1"/>
  <c r="U1098" i="1"/>
  <c r="BR1098" i="1" s="1"/>
  <c r="V1098" i="1"/>
  <c r="BS1098" i="1" s="1"/>
  <c r="U1090" i="1"/>
  <c r="BP1090" i="1" s="1"/>
  <c r="V1090" i="1"/>
  <c r="BQ1090" i="1" s="1"/>
  <c r="U1082" i="1"/>
  <c r="BP1082" i="1" s="1"/>
  <c r="V1082" i="1"/>
  <c r="BQ1082" i="1" s="1"/>
  <c r="U1074" i="1"/>
  <c r="BP1074" i="1" s="1"/>
  <c r="V1074" i="1"/>
  <c r="BQ1074" i="1" s="1"/>
  <c r="U1026" i="1"/>
  <c r="BP1026" i="1" s="1"/>
  <c r="V1026" i="1"/>
  <c r="BQ1026" i="1" s="1"/>
  <c r="U1018" i="1"/>
  <c r="BP1018" i="1" s="1"/>
  <c r="V1018" i="1"/>
  <c r="BQ1018" i="1" s="1"/>
  <c r="U1010" i="1"/>
  <c r="BP1010" i="1" s="1"/>
  <c r="V1010" i="1"/>
  <c r="BQ1010" i="1" s="1"/>
  <c r="U970" i="1"/>
  <c r="BP970" i="1" s="1"/>
  <c r="V970" i="1"/>
  <c r="BQ970" i="1" s="1"/>
  <c r="U962" i="1"/>
  <c r="BP962" i="1" s="1"/>
  <c r="V962" i="1"/>
  <c r="BQ962" i="1" s="1"/>
  <c r="U938" i="1"/>
  <c r="BR938" i="1" s="1"/>
  <c r="V938" i="1"/>
  <c r="BS938" i="1" s="1"/>
  <c r="U930" i="1"/>
  <c r="BR930" i="1" s="1"/>
  <c r="V930" i="1"/>
  <c r="BS930" i="1" s="1"/>
  <c r="U914" i="1"/>
  <c r="BR914" i="1" s="1"/>
  <c r="V914" i="1"/>
  <c r="BS914" i="1" s="1"/>
  <c r="U906" i="1"/>
  <c r="BR906" i="1" s="1"/>
  <c r="V906" i="1"/>
  <c r="BS906" i="1" s="1"/>
  <c r="U898" i="1"/>
  <c r="BR898" i="1" s="1"/>
  <c r="V898" i="1"/>
  <c r="BS898" i="1" s="1"/>
  <c r="U890" i="1"/>
  <c r="BR890" i="1" s="1"/>
  <c r="V890" i="1"/>
  <c r="BS890" i="1" s="1"/>
  <c r="U882" i="1"/>
  <c r="BR882" i="1" s="1"/>
  <c r="V882" i="1"/>
  <c r="BS882" i="1" s="1"/>
  <c r="U874" i="1"/>
  <c r="BR874" i="1" s="1"/>
  <c r="V874" i="1"/>
  <c r="BS874" i="1" s="1"/>
  <c r="U866" i="1"/>
  <c r="BR866" i="1" s="1"/>
  <c r="V866" i="1"/>
  <c r="BS866" i="1" s="1"/>
  <c r="U858" i="1"/>
  <c r="BR858" i="1" s="1"/>
  <c r="V858" i="1"/>
  <c r="BS858" i="1" s="1"/>
  <c r="U850" i="1"/>
  <c r="BN850" i="1" s="1"/>
  <c r="V850" i="1"/>
  <c r="BO850" i="1" s="1"/>
  <c r="U842" i="1"/>
  <c r="BP842" i="1" s="1"/>
  <c r="V842" i="1"/>
  <c r="BQ842" i="1" s="1"/>
  <c r="U834" i="1"/>
  <c r="BP834" i="1" s="1"/>
  <c r="V834" i="1"/>
  <c r="BQ834" i="1" s="1"/>
  <c r="U826" i="1"/>
  <c r="BP826" i="1" s="1"/>
  <c r="V826" i="1"/>
  <c r="BQ826" i="1" s="1"/>
  <c r="U818" i="1"/>
  <c r="BP818" i="1" s="1"/>
  <c r="V818" i="1"/>
  <c r="BQ818" i="1" s="1"/>
  <c r="V810" i="1"/>
  <c r="BQ810" i="1" s="1"/>
  <c r="U810" i="1"/>
  <c r="BP810" i="1" s="1"/>
  <c r="V802" i="1"/>
  <c r="BQ802" i="1" s="1"/>
  <c r="U802" i="1"/>
  <c r="BP802" i="1" s="1"/>
  <c r="V794" i="1"/>
  <c r="BQ794" i="1" s="1"/>
  <c r="U794" i="1"/>
  <c r="BP794" i="1" s="1"/>
  <c r="V786" i="1"/>
  <c r="BQ786" i="1" s="1"/>
  <c r="U786" i="1"/>
  <c r="BP786" i="1" s="1"/>
  <c r="V778" i="1"/>
  <c r="BQ778" i="1" s="1"/>
  <c r="U778" i="1"/>
  <c r="BP778" i="1" s="1"/>
  <c r="V770" i="1"/>
  <c r="BQ770" i="1" s="1"/>
  <c r="U770" i="1"/>
  <c r="BP770" i="1" s="1"/>
  <c r="V754" i="1"/>
  <c r="BO754" i="1" s="1"/>
  <c r="U754" i="1"/>
  <c r="BN754" i="1" s="1"/>
  <c r="V738" i="1"/>
  <c r="BO738" i="1" s="1"/>
  <c r="U738" i="1"/>
  <c r="BN738" i="1" s="1"/>
  <c r="V722" i="1"/>
  <c r="BQ722" i="1" s="1"/>
  <c r="U722" i="1"/>
  <c r="BP722" i="1" s="1"/>
  <c r="V714" i="1"/>
  <c r="BQ714" i="1" s="1"/>
  <c r="U714" i="1"/>
  <c r="BP714" i="1" s="1"/>
  <c r="V706" i="1"/>
  <c r="BQ706" i="1" s="1"/>
  <c r="U706" i="1"/>
  <c r="BP706" i="1" s="1"/>
  <c r="V698" i="1"/>
  <c r="BQ698" i="1" s="1"/>
  <c r="U698" i="1"/>
  <c r="BP698" i="1" s="1"/>
  <c r="V682" i="1"/>
  <c r="BQ682" i="1" s="1"/>
  <c r="U682" i="1"/>
  <c r="BP682" i="1" s="1"/>
  <c r="V666" i="1"/>
  <c r="BQ666" i="1" s="1"/>
  <c r="U666" i="1"/>
  <c r="BP666" i="1" s="1"/>
  <c r="V642" i="1"/>
  <c r="BQ642" i="1" s="1"/>
  <c r="U642" i="1"/>
  <c r="BP642" i="1" s="1"/>
  <c r="V634" i="1"/>
  <c r="BK634" i="1" s="1"/>
  <c r="U634" i="1"/>
  <c r="BJ634" i="1" s="1"/>
  <c r="V626" i="1"/>
  <c r="BA626" i="1" s="1"/>
  <c r="U626" i="1"/>
  <c r="AZ626" i="1" s="1"/>
  <c r="V610" i="1"/>
  <c r="BK610" i="1" s="1"/>
  <c r="U610" i="1"/>
  <c r="BJ610" i="1" s="1"/>
  <c r="V602" i="1"/>
  <c r="BK602" i="1" s="1"/>
  <c r="U602" i="1"/>
  <c r="BJ602" i="1" s="1"/>
  <c r="V586" i="1"/>
  <c r="BK586" i="1" s="1"/>
  <c r="U586" i="1"/>
  <c r="BJ586" i="1" s="1"/>
  <c r="U578" i="1"/>
  <c r="AV578" i="1" s="1"/>
  <c r="V578" i="1"/>
  <c r="AW578" i="1" s="1"/>
  <c r="U570" i="1"/>
  <c r="AJ570" i="1" s="1"/>
  <c r="V570" i="1"/>
  <c r="AK570" i="1" s="1"/>
  <c r="U562" i="1"/>
  <c r="V562" i="1"/>
  <c r="U546" i="1"/>
  <c r="V546" i="1"/>
  <c r="U530" i="1"/>
  <c r="AF530" i="1" s="1"/>
  <c r="V530" i="1"/>
  <c r="AG530" i="1" s="1"/>
  <c r="V522" i="1"/>
  <c r="AG522" i="1" s="1"/>
  <c r="U522" i="1"/>
  <c r="AF522" i="1" s="1"/>
  <c r="V514" i="1"/>
  <c r="U514" i="1"/>
  <c r="U506" i="1"/>
  <c r="V506" i="1"/>
  <c r="U498" i="1"/>
  <c r="AT498" i="1" s="1"/>
  <c r="V498" i="1"/>
  <c r="AU498" i="1" s="1"/>
  <c r="U490" i="1"/>
  <c r="AT490" i="1" s="1"/>
  <c r="V490" i="1"/>
  <c r="AU490" i="1" s="1"/>
  <c r="U466" i="1"/>
  <c r="AV466" i="1" s="1"/>
  <c r="V466" i="1"/>
  <c r="AW466" i="1" s="1"/>
  <c r="U458" i="1"/>
  <c r="AV458" i="1" s="1"/>
  <c r="V458" i="1"/>
  <c r="AW458" i="1" s="1"/>
  <c r="U450" i="1"/>
  <c r="AV450" i="1" s="1"/>
  <c r="V450" i="1"/>
  <c r="AW450" i="1" s="1"/>
  <c r="U442" i="1"/>
  <c r="CB442" i="1" s="1"/>
  <c r="V442" i="1"/>
  <c r="CC442" i="1" s="1"/>
  <c r="U418" i="1"/>
  <c r="AJ418" i="1" s="1"/>
  <c r="V418" i="1"/>
  <c r="AK418" i="1" s="1"/>
  <c r="U394" i="1"/>
  <c r="BL394" i="1" s="1"/>
  <c r="V394" i="1"/>
  <c r="BM394" i="1" s="1"/>
  <c r="U378" i="1"/>
  <c r="BL378" i="1" s="1"/>
  <c r="V378" i="1"/>
  <c r="BM378" i="1" s="1"/>
  <c r="V346" i="1"/>
  <c r="BM346" i="1" s="1"/>
  <c r="U346" i="1"/>
  <c r="BL346" i="1" s="1"/>
  <c r="U338" i="1"/>
  <c r="BL338" i="1" s="1"/>
  <c r="V338" i="1"/>
  <c r="BM338" i="1" s="1"/>
  <c r="U314" i="1"/>
  <c r="BL314" i="1" s="1"/>
  <c r="V314" i="1"/>
  <c r="BM314" i="1" s="1"/>
  <c r="U306" i="1"/>
  <c r="BL306" i="1" s="1"/>
  <c r="V306" i="1"/>
  <c r="BM306" i="1" s="1"/>
  <c r="U290" i="1"/>
  <c r="AT290" i="1" s="1"/>
  <c r="V290" i="1"/>
  <c r="AU290" i="1" s="1"/>
  <c r="U274" i="1"/>
  <c r="CB274" i="1" s="1"/>
  <c r="V274" i="1"/>
  <c r="CC274" i="1" s="1"/>
  <c r="U258" i="1"/>
  <c r="BH258" i="1" s="1"/>
  <c r="V258" i="1"/>
  <c r="BI258" i="1" s="1"/>
  <c r="V250" i="1"/>
  <c r="U250" i="1"/>
  <c r="U242" i="1"/>
  <c r="V242" i="1"/>
  <c r="V218" i="1"/>
  <c r="U218" i="1"/>
  <c r="U194" i="1"/>
  <c r="BD194" i="1" s="1"/>
  <c r="V194" i="1"/>
  <c r="BE194" i="1" s="1"/>
  <c r="V186" i="1"/>
  <c r="CC186" i="1" s="1"/>
  <c r="U186" i="1"/>
  <c r="CB186" i="1" s="1"/>
  <c r="U178" i="1"/>
  <c r="CB178" i="1" s="1"/>
  <c r="V178" i="1"/>
  <c r="CC178" i="1" s="1"/>
  <c r="U162" i="1"/>
  <c r="CB162" i="1" s="1"/>
  <c r="V162" i="1"/>
  <c r="CC162" i="1" s="1"/>
  <c r="V154" i="1"/>
  <c r="AG154" i="1" s="1"/>
  <c r="U154" i="1"/>
  <c r="AF154" i="1" s="1"/>
  <c r="U130" i="1"/>
  <c r="BB130" i="1" s="1"/>
  <c r="V130" i="1"/>
  <c r="BC130" i="1" s="1"/>
  <c r="V122" i="1"/>
  <c r="BE122" i="1" s="1"/>
  <c r="U122" i="1"/>
  <c r="BD122" i="1" s="1"/>
  <c r="U98" i="1"/>
  <c r="CB98" i="1" s="1"/>
  <c r="V98" i="1"/>
  <c r="CC98" i="1" s="1"/>
  <c r="V90" i="1"/>
  <c r="CC90" i="1" s="1"/>
  <c r="U90" i="1"/>
  <c r="CB90" i="1" s="1"/>
  <c r="U82" i="1"/>
  <c r="CB82" i="1" s="1"/>
  <c r="V82" i="1"/>
  <c r="CC82" i="1" s="1"/>
  <c r="U66" i="1"/>
  <c r="CB66" i="1" s="1"/>
  <c r="V66" i="1"/>
  <c r="CC66" i="1" s="1"/>
  <c r="V58" i="1"/>
  <c r="AG58" i="1" s="1"/>
  <c r="U58" i="1"/>
  <c r="AF58" i="1" s="1"/>
  <c r="U50" i="1"/>
  <c r="AF50" i="1" s="1"/>
  <c r="V50" i="1"/>
  <c r="AG50" i="1" s="1"/>
  <c r="U34" i="1"/>
  <c r="AF34" i="1" s="1"/>
  <c r="V34" i="1"/>
  <c r="AG34" i="1" s="1"/>
  <c r="U752" i="1"/>
  <c r="BN752" i="1" s="1"/>
  <c r="U640" i="1"/>
  <c r="BP640" i="1" s="1"/>
  <c r="U616" i="1"/>
  <c r="AN616" i="1" s="1"/>
  <c r="U568" i="1"/>
  <c r="AH568" i="1" s="1"/>
  <c r="U432" i="1"/>
  <c r="CB432" i="1" s="1"/>
  <c r="V192" i="1"/>
  <c r="CC192" i="1" s="1"/>
  <c r="U1064" i="1"/>
  <c r="BP1064" i="1" s="1"/>
  <c r="V1064" i="1"/>
  <c r="BQ1064" i="1" s="1"/>
  <c r="U1056" i="1"/>
  <c r="BP1056" i="1" s="1"/>
  <c r="V1056" i="1"/>
  <c r="BQ1056" i="1" s="1"/>
  <c r="U1048" i="1"/>
  <c r="BP1048" i="1" s="1"/>
  <c r="V1048" i="1"/>
  <c r="BQ1048" i="1" s="1"/>
  <c r="U1040" i="1"/>
  <c r="BX1040" i="1" s="1"/>
  <c r="V1040" i="1"/>
  <c r="BY1040" i="1" s="1"/>
  <c r="U1000" i="1"/>
  <c r="BP1000" i="1" s="1"/>
  <c r="V1000" i="1"/>
  <c r="BQ1000" i="1" s="1"/>
  <c r="U992" i="1"/>
  <c r="BP992" i="1" s="1"/>
  <c r="V992" i="1"/>
  <c r="BQ992" i="1" s="1"/>
  <c r="U984" i="1"/>
  <c r="BP984" i="1" s="1"/>
  <c r="V984" i="1"/>
  <c r="BQ984" i="1" s="1"/>
  <c r="U976" i="1"/>
  <c r="BP976" i="1" s="1"/>
  <c r="V976" i="1"/>
  <c r="BQ976" i="1" s="1"/>
  <c r="U952" i="1"/>
  <c r="CB952" i="1" s="1"/>
  <c r="V952" i="1"/>
  <c r="CC952" i="1" s="1"/>
  <c r="U944" i="1"/>
  <c r="CB944" i="1" s="1"/>
  <c r="V944" i="1"/>
  <c r="CC944" i="1" s="1"/>
  <c r="U920" i="1"/>
  <c r="BR920" i="1" s="1"/>
  <c r="V920" i="1"/>
  <c r="BS920" i="1" s="1"/>
  <c r="U896" i="1"/>
  <c r="BR896" i="1" s="1"/>
  <c r="V896" i="1"/>
  <c r="BS896" i="1" s="1"/>
  <c r="U880" i="1"/>
  <c r="BR880" i="1" s="1"/>
  <c r="V880" i="1"/>
  <c r="BS880" i="1" s="1"/>
  <c r="U872" i="1"/>
  <c r="BR872" i="1" s="1"/>
  <c r="V872" i="1"/>
  <c r="BS872" i="1" s="1"/>
  <c r="U856" i="1"/>
  <c r="BN856" i="1" s="1"/>
  <c r="V856" i="1"/>
  <c r="BO856" i="1" s="1"/>
  <c r="U832" i="1"/>
  <c r="BP832" i="1" s="1"/>
  <c r="V832" i="1"/>
  <c r="BQ832" i="1" s="1"/>
  <c r="U816" i="1"/>
  <c r="BP816" i="1" s="1"/>
  <c r="V816" i="1"/>
  <c r="BQ816" i="1" s="1"/>
  <c r="U808" i="1"/>
  <c r="BN808" i="1" s="1"/>
  <c r="V808" i="1"/>
  <c r="BO808" i="1" s="1"/>
  <c r="U784" i="1"/>
  <c r="BP784" i="1" s="1"/>
  <c r="V784" i="1"/>
  <c r="BQ784" i="1" s="1"/>
  <c r="V744" i="1"/>
  <c r="BO744" i="1" s="1"/>
  <c r="U744" i="1"/>
  <c r="BN744" i="1" s="1"/>
  <c r="V728" i="1"/>
  <c r="BQ728" i="1" s="1"/>
  <c r="U728" i="1"/>
  <c r="BP728" i="1" s="1"/>
  <c r="V712" i="1"/>
  <c r="BQ712" i="1" s="1"/>
  <c r="U712" i="1"/>
  <c r="BP712" i="1" s="1"/>
  <c r="U696" i="1"/>
  <c r="BP696" i="1" s="1"/>
  <c r="V696" i="1"/>
  <c r="BQ696" i="1" s="1"/>
  <c r="V680" i="1"/>
  <c r="BQ680" i="1" s="1"/>
  <c r="U680" i="1"/>
  <c r="BP680" i="1" s="1"/>
  <c r="U664" i="1"/>
  <c r="BP664" i="1" s="1"/>
  <c r="V664" i="1"/>
  <c r="BQ664" i="1" s="1"/>
  <c r="V648" i="1"/>
  <c r="BQ648" i="1" s="1"/>
  <c r="U648" i="1"/>
  <c r="BP648" i="1" s="1"/>
  <c r="U624" i="1"/>
  <c r="CB624" i="1" s="1"/>
  <c r="V624" i="1"/>
  <c r="CC624" i="1" s="1"/>
  <c r="U608" i="1"/>
  <c r="BJ608" i="1" s="1"/>
  <c r="V608" i="1"/>
  <c r="BK608" i="1" s="1"/>
  <c r="U600" i="1"/>
  <c r="BJ600" i="1" s="1"/>
  <c r="V600" i="1"/>
  <c r="BK600" i="1" s="1"/>
  <c r="V592" i="1"/>
  <c r="BK592" i="1" s="1"/>
  <c r="U592" i="1"/>
  <c r="BJ592" i="1" s="1"/>
  <c r="U584" i="1"/>
  <c r="BJ584" i="1" s="1"/>
  <c r="V584" i="1"/>
  <c r="BK584" i="1" s="1"/>
  <c r="U576" i="1"/>
  <c r="AJ576" i="1" s="1"/>
  <c r="V576" i="1"/>
  <c r="AK576" i="1" s="1"/>
  <c r="U552" i="1"/>
  <c r="AR552" i="1" s="1"/>
  <c r="V552" i="1"/>
  <c r="AS552" i="1" s="1"/>
  <c r="V536" i="1"/>
  <c r="CC536" i="1" s="1"/>
  <c r="U536" i="1"/>
  <c r="CB536" i="1" s="1"/>
  <c r="U528" i="1"/>
  <c r="AF528" i="1" s="1"/>
  <c r="V528" i="1"/>
  <c r="AG528" i="1" s="1"/>
  <c r="U504" i="1"/>
  <c r="V504" i="1"/>
  <c r="U496" i="1"/>
  <c r="AT496" i="1" s="1"/>
  <c r="V496" i="1"/>
  <c r="AU496" i="1" s="1"/>
  <c r="U488" i="1"/>
  <c r="AT488" i="1" s="1"/>
  <c r="V488" i="1"/>
  <c r="AU488" i="1" s="1"/>
  <c r="U480" i="1"/>
  <c r="AV480" i="1" s="1"/>
  <c r="V480" i="1"/>
  <c r="AW480" i="1" s="1"/>
  <c r="U472" i="1"/>
  <c r="AV472" i="1" s="1"/>
  <c r="V472" i="1"/>
  <c r="AW472" i="1" s="1"/>
  <c r="U464" i="1"/>
  <c r="AV464" i="1" s="1"/>
  <c r="V464" i="1"/>
  <c r="AW464" i="1" s="1"/>
  <c r="V456" i="1"/>
  <c r="AW456" i="1" s="1"/>
  <c r="U456" i="1"/>
  <c r="AV456" i="1" s="1"/>
  <c r="U424" i="1"/>
  <c r="AT424" i="1" s="1"/>
  <c r="V424" i="1"/>
  <c r="AU424" i="1" s="1"/>
  <c r="U408" i="1"/>
  <c r="AN408" i="1" s="1"/>
  <c r="V408" i="1"/>
  <c r="AO408" i="1" s="1"/>
  <c r="U384" i="1"/>
  <c r="BL384" i="1" s="1"/>
  <c r="V384" i="1"/>
  <c r="BM384" i="1" s="1"/>
  <c r="U376" i="1"/>
  <c r="BL376" i="1" s="1"/>
  <c r="V376" i="1"/>
  <c r="BM376" i="1" s="1"/>
  <c r="U368" i="1"/>
  <c r="BL368" i="1" s="1"/>
  <c r="V368" i="1"/>
  <c r="BM368" i="1" s="1"/>
  <c r="U360" i="1"/>
  <c r="BL360" i="1" s="1"/>
  <c r="V360" i="1"/>
  <c r="BM360" i="1" s="1"/>
  <c r="V352" i="1"/>
  <c r="BM352" i="1" s="1"/>
  <c r="U352" i="1"/>
  <c r="BL352" i="1" s="1"/>
  <c r="U336" i="1"/>
  <c r="BL336" i="1" s="1"/>
  <c r="V336" i="1"/>
  <c r="BM336" i="1" s="1"/>
  <c r="V328" i="1"/>
  <c r="BM328" i="1" s="1"/>
  <c r="U328" i="1"/>
  <c r="BL328" i="1" s="1"/>
  <c r="U320" i="1"/>
  <c r="BL320" i="1" s="1"/>
  <c r="V320" i="1"/>
  <c r="BM320" i="1" s="1"/>
  <c r="U312" i="1"/>
  <c r="BL312" i="1" s="1"/>
  <c r="V312" i="1"/>
  <c r="BM312" i="1" s="1"/>
  <c r="U296" i="1"/>
  <c r="BL296" i="1" s="1"/>
  <c r="V296" i="1"/>
  <c r="BM296" i="1" s="1"/>
  <c r="V280" i="1"/>
  <c r="CC280" i="1" s="1"/>
  <c r="U280" i="1"/>
  <c r="CB280" i="1" s="1"/>
  <c r="U272" i="1"/>
  <c r="CB272" i="1" s="1"/>
  <c r="V272" i="1"/>
  <c r="CC272" i="1" s="1"/>
  <c r="U264" i="1"/>
  <c r="CB264" i="1" s="1"/>
  <c r="V264" i="1"/>
  <c r="CC264" i="1" s="1"/>
  <c r="V248" i="1"/>
  <c r="U248" i="1"/>
  <c r="V240" i="1"/>
  <c r="U240" i="1"/>
  <c r="V232" i="1"/>
  <c r="U232" i="1"/>
  <c r="U224" i="1"/>
  <c r="V224" i="1"/>
  <c r="U216" i="1"/>
  <c r="V216" i="1"/>
  <c r="U208" i="1"/>
  <c r="BT208" i="1" s="1"/>
  <c r="V208" i="1"/>
  <c r="BU208" i="1" s="1"/>
  <c r="U184" i="1"/>
  <c r="CB184" i="1" s="1"/>
  <c r="V184" i="1"/>
  <c r="CC184" i="1" s="1"/>
  <c r="V176" i="1"/>
  <c r="CC176" i="1" s="1"/>
  <c r="U176" i="1"/>
  <c r="CB176" i="1" s="1"/>
  <c r="V168" i="1"/>
  <c r="CC168" i="1" s="1"/>
  <c r="U168" i="1"/>
  <c r="CB168" i="1" s="1"/>
  <c r="U160" i="1"/>
  <c r="CB160" i="1" s="1"/>
  <c r="V160" i="1"/>
  <c r="CC160" i="1" s="1"/>
  <c r="U152" i="1"/>
  <c r="CB152" i="1" s="1"/>
  <c r="V152" i="1"/>
  <c r="CC152" i="1" s="1"/>
  <c r="U144" i="1"/>
  <c r="CB144" i="1" s="1"/>
  <c r="V144" i="1"/>
  <c r="CC144" i="1" s="1"/>
  <c r="U136" i="1"/>
  <c r="BP136" i="1" s="1"/>
  <c r="V136" i="1"/>
  <c r="BQ136" i="1" s="1"/>
  <c r="U128" i="1"/>
  <c r="BB128" i="1" s="1"/>
  <c r="V128" i="1"/>
  <c r="BC128" i="1" s="1"/>
  <c r="U120" i="1"/>
  <c r="BB120" i="1" s="1"/>
  <c r="V120" i="1"/>
  <c r="BC120" i="1" s="1"/>
  <c r="U112" i="1"/>
  <c r="BB112" i="1" s="1"/>
  <c r="V112" i="1"/>
  <c r="BC112" i="1" s="1"/>
  <c r="U104" i="1"/>
  <c r="CB104" i="1" s="1"/>
  <c r="V104" i="1"/>
  <c r="CC104" i="1" s="1"/>
  <c r="U96" i="1"/>
  <c r="CB96" i="1" s="1"/>
  <c r="V96" i="1"/>
  <c r="CC96" i="1" s="1"/>
  <c r="U56" i="1"/>
  <c r="AF56" i="1" s="1"/>
  <c r="V56" i="1"/>
  <c r="AG56" i="1" s="1"/>
  <c r="U48" i="1"/>
  <c r="AF48" i="1" s="1"/>
  <c r="V48" i="1"/>
  <c r="AG48" i="1" s="1"/>
  <c r="U40" i="1"/>
  <c r="AF40" i="1" s="1"/>
  <c r="V40" i="1"/>
  <c r="AG40" i="1" s="1"/>
  <c r="U32" i="1"/>
  <c r="CB32" i="1" s="1"/>
  <c r="V32" i="1"/>
  <c r="CC32" i="1" s="1"/>
  <c r="U24" i="1"/>
  <c r="AF24" i="1" s="1"/>
  <c r="V24" i="1"/>
  <c r="AG24" i="1" s="1"/>
  <c r="U16" i="1"/>
  <c r="AF16" i="1" s="1"/>
  <c r="V16" i="1"/>
  <c r="AG16" i="1" s="1"/>
  <c r="V1525" i="1"/>
  <c r="BQ1525" i="1" s="1"/>
  <c r="V1485" i="1"/>
  <c r="CC1485" i="1" s="1"/>
  <c r="V1421" i="1"/>
  <c r="CC1421" i="1" s="1"/>
  <c r="V1389" i="1"/>
  <c r="CA1389" i="1" s="1"/>
  <c r="V1293" i="1"/>
  <c r="CA1293" i="1" s="1"/>
  <c r="V1261" i="1"/>
  <c r="CA1261" i="1" s="1"/>
  <c r="V936" i="1"/>
  <c r="BS936" i="1" s="1"/>
  <c r="V840" i="1"/>
  <c r="BQ840" i="1" s="1"/>
  <c r="U762" i="1"/>
  <c r="BP762" i="1" s="1"/>
  <c r="U746" i="1"/>
  <c r="BN746" i="1" s="1"/>
  <c r="U730" i="1"/>
  <c r="BP730" i="1" s="1"/>
  <c r="V632" i="1"/>
  <c r="BA632" i="1" s="1"/>
  <c r="V538" i="1"/>
  <c r="BA538" i="1" s="1"/>
  <c r="U304" i="1"/>
  <c r="BL304" i="1" s="1"/>
  <c r="V288" i="1"/>
  <c r="CC288" i="1" s="1"/>
  <c r="V960" i="1"/>
  <c r="BQ960" i="1" s="1"/>
  <c r="V824" i="1"/>
  <c r="BQ824" i="1" s="1"/>
  <c r="U688" i="1"/>
  <c r="BP688" i="1" s="1"/>
  <c r="U656" i="1"/>
  <c r="BP656" i="1" s="1"/>
  <c r="U650" i="1"/>
  <c r="BP650" i="1" s="1"/>
  <c r="U544" i="1"/>
  <c r="U482" i="1"/>
  <c r="AV482" i="1" s="1"/>
  <c r="U344" i="1"/>
  <c r="BL344" i="1" s="1"/>
  <c r="V1877" i="1"/>
  <c r="CC1877" i="1" s="1"/>
  <c r="V1869" i="1"/>
  <c r="CA1869" i="1" s="1"/>
  <c r="V1829" i="1"/>
  <c r="CA1829" i="1" s="1"/>
  <c r="V1813" i="1"/>
  <c r="CC1813" i="1" s="1"/>
  <c r="V1805" i="1"/>
  <c r="CC1805" i="1" s="1"/>
  <c r="V1797" i="1"/>
  <c r="CC1797" i="1" s="1"/>
  <c r="V1749" i="1"/>
  <c r="CA1749" i="1" s="1"/>
  <c r="V1741" i="1"/>
  <c r="CA1741" i="1" s="1"/>
  <c r="V1725" i="1"/>
  <c r="CA1725" i="1" s="1"/>
  <c r="V1709" i="1"/>
  <c r="CA1709" i="1" s="1"/>
  <c r="V1693" i="1"/>
  <c r="CA1693" i="1" s="1"/>
  <c r="V1661" i="1"/>
  <c r="CA1661" i="1" s="1"/>
  <c r="V1637" i="1"/>
  <c r="BY1637" i="1" s="1"/>
  <c r="V1629" i="1"/>
  <c r="CC1629" i="1" s="1"/>
  <c r="V1605" i="1"/>
  <c r="CA1605" i="1" s="1"/>
  <c r="V1589" i="1"/>
  <c r="CA1589" i="1" s="1"/>
  <c r="V1549" i="1"/>
  <c r="CC1549" i="1" s="1"/>
  <c r="V1429" i="1"/>
  <c r="CC1429" i="1" s="1"/>
  <c r="V1184" i="1"/>
  <c r="BQ1184" i="1" s="1"/>
  <c r="V1152" i="1"/>
  <c r="BQ1152" i="1" s="1"/>
  <c r="V1120" i="1"/>
  <c r="V1088" i="1"/>
  <c r="BQ1088" i="1" s="1"/>
  <c r="V1050" i="1"/>
  <c r="BS1050" i="1" s="1"/>
  <c r="U792" i="1"/>
  <c r="BP792" i="1" s="1"/>
  <c r="V354" i="1"/>
  <c r="BM354" i="1" s="1"/>
  <c r="V1511" i="1"/>
  <c r="BQ1511" i="1" s="1"/>
  <c r="V1016" i="1"/>
  <c r="BQ1016" i="1" s="1"/>
  <c r="V776" i="1"/>
  <c r="BQ776" i="1" s="1"/>
  <c r="U474" i="1"/>
  <c r="AV474" i="1" s="1"/>
  <c r="U416" i="1"/>
  <c r="V362" i="1"/>
  <c r="BM362" i="1" s="1"/>
  <c r="U767" i="1"/>
  <c r="BP767" i="1" s="1"/>
  <c r="V767" i="1"/>
  <c r="BQ767" i="1" s="1"/>
  <c r="U735" i="1"/>
  <c r="BN735" i="1" s="1"/>
  <c r="V735" i="1"/>
  <c r="BO735" i="1" s="1"/>
  <c r="U719" i="1"/>
  <c r="BP719" i="1" s="1"/>
  <c r="V719" i="1"/>
  <c r="BQ719" i="1" s="1"/>
  <c r="U703" i="1"/>
  <c r="BP703" i="1" s="1"/>
  <c r="V703" i="1"/>
  <c r="BQ703" i="1" s="1"/>
  <c r="U655" i="1"/>
  <c r="BP655" i="1" s="1"/>
  <c r="V655" i="1"/>
  <c r="BQ655" i="1" s="1"/>
  <c r="U591" i="1"/>
  <c r="BJ591" i="1" s="1"/>
  <c r="V591" i="1"/>
  <c r="BK591" i="1" s="1"/>
  <c r="U583" i="1"/>
  <c r="BJ583" i="1" s="1"/>
  <c r="V583" i="1"/>
  <c r="BK583" i="1" s="1"/>
  <c r="U567" i="1"/>
  <c r="AH567" i="1" s="1"/>
  <c r="V567" i="1"/>
  <c r="AI567" i="1" s="1"/>
  <c r="V551" i="1"/>
  <c r="AS551" i="1" s="1"/>
  <c r="U551" i="1"/>
  <c r="AR551" i="1" s="1"/>
  <c r="U463" i="1"/>
  <c r="AV463" i="1" s="1"/>
  <c r="U625" i="1"/>
  <c r="AZ625" i="1" s="1"/>
  <c r="V625" i="1"/>
  <c r="BA625" i="1" s="1"/>
  <c r="U569" i="1"/>
  <c r="AH569" i="1" s="1"/>
  <c r="V569" i="1"/>
  <c r="AI569" i="1" s="1"/>
  <c r="U537" i="1"/>
  <c r="CB537" i="1" s="1"/>
  <c r="V537" i="1"/>
  <c r="CC537" i="1" s="1"/>
  <c r="U513" i="1"/>
  <c r="V513" i="1"/>
  <c r="V433" i="1"/>
  <c r="CC433" i="1" s="1"/>
  <c r="U433" i="1"/>
  <c r="CB433" i="1" s="1"/>
  <c r="U417" i="1"/>
  <c r="V417" i="1"/>
  <c r="V369" i="1"/>
  <c r="BM369" i="1" s="1"/>
  <c r="U369" i="1"/>
  <c r="BL369" i="1" s="1"/>
  <c r="V353" i="1"/>
  <c r="AY353" i="1" s="1"/>
  <c r="U353" i="1"/>
  <c r="AX353" i="1" s="1"/>
  <c r="U297" i="1"/>
  <c r="BL297" i="1" s="1"/>
  <c r="V297" i="1"/>
  <c r="BM297" i="1" s="1"/>
  <c r="V289" i="1"/>
  <c r="CC289" i="1" s="1"/>
  <c r="U289" i="1"/>
  <c r="CB289" i="1" s="1"/>
  <c r="V257" i="1"/>
  <c r="BI257" i="1" s="1"/>
  <c r="U257" i="1"/>
  <c r="BH257" i="1" s="1"/>
  <c r="V249" i="1"/>
  <c r="U249" i="1"/>
  <c r="V177" i="1"/>
  <c r="CC177" i="1" s="1"/>
  <c r="U177" i="1"/>
  <c r="CB177" i="1" s="1"/>
  <c r="U169" i="1"/>
  <c r="CB169" i="1" s="1"/>
  <c r="V169" i="1"/>
  <c r="CC169" i="1" s="1"/>
  <c r="V161" i="1"/>
  <c r="CC161" i="1" s="1"/>
  <c r="U161" i="1"/>
  <c r="CB161" i="1" s="1"/>
  <c r="V113" i="1"/>
  <c r="BC113" i="1" s="1"/>
  <c r="U113" i="1"/>
  <c r="BB113" i="1" s="1"/>
  <c r="U105" i="1"/>
  <c r="CB105" i="1" s="1"/>
  <c r="V105" i="1"/>
  <c r="CC105" i="1" s="1"/>
  <c r="U89" i="1"/>
  <c r="CB89" i="1" s="1"/>
  <c r="V89" i="1"/>
  <c r="CC89" i="1" s="1"/>
  <c r="V17" i="1"/>
  <c r="AG17" i="1" s="1"/>
  <c r="U17" i="1"/>
  <c r="AF17" i="1" s="1"/>
  <c r="U495" i="1"/>
  <c r="CB495" i="1" s="1"/>
  <c r="V495" i="1"/>
  <c r="CC495" i="1" s="1"/>
  <c r="U471" i="1"/>
  <c r="AV471" i="1" s="1"/>
  <c r="V471" i="1"/>
  <c r="AW471" i="1" s="1"/>
  <c r="U447" i="1"/>
  <c r="CB447" i="1" s="1"/>
  <c r="V447" i="1"/>
  <c r="CC447" i="1" s="1"/>
  <c r="V399" i="1"/>
  <c r="BM399" i="1" s="1"/>
  <c r="U399" i="1"/>
  <c r="BL399" i="1" s="1"/>
  <c r="U375" i="1"/>
  <c r="BL375" i="1" s="1"/>
  <c r="V375" i="1"/>
  <c r="BM375" i="1" s="1"/>
  <c r="U327" i="1"/>
  <c r="BL327" i="1" s="1"/>
  <c r="V327" i="1"/>
  <c r="BM327" i="1" s="1"/>
  <c r="U279" i="1"/>
  <c r="CB279" i="1" s="1"/>
  <c r="V279" i="1"/>
  <c r="CC279" i="1" s="1"/>
  <c r="U215" i="1"/>
  <c r="CB215" i="1" s="1"/>
  <c r="V215" i="1"/>
  <c r="CC215" i="1" s="1"/>
  <c r="U39" i="1"/>
  <c r="AF39" i="1" s="1"/>
  <c r="V39" i="1"/>
  <c r="AG39" i="1" s="1"/>
  <c r="U23" i="1"/>
  <c r="AF23" i="1" s="1"/>
  <c r="V23" i="1"/>
  <c r="AG23" i="1" s="1"/>
  <c r="V407" i="1"/>
  <c r="BM407" i="1" s="1"/>
  <c r="V87" i="1"/>
  <c r="CC87" i="1" s="1"/>
  <c r="V71" i="1"/>
  <c r="CC71" i="1" s="1"/>
  <c r="U638" i="1"/>
  <c r="BP638" i="1" s="1"/>
  <c r="V638" i="1"/>
  <c r="BQ638" i="1" s="1"/>
  <c r="U574" i="1"/>
  <c r="AJ574" i="1" s="1"/>
  <c r="V574" i="1"/>
  <c r="AK574" i="1" s="1"/>
  <c r="V511" i="1"/>
  <c r="V359" i="1"/>
  <c r="BM359" i="1" s="1"/>
  <c r="V518" i="1"/>
  <c r="V475" i="1"/>
  <c r="AW475" i="1" s="1"/>
  <c r="U451" i="1"/>
  <c r="AV451" i="1" s="1"/>
  <c r="U427" i="1"/>
  <c r="AT427" i="1" s="1"/>
  <c r="V422" i="1"/>
  <c r="U403" i="1"/>
  <c r="BL403" i="1" s="1"/>
  <c r="V379" i="1"/>
  <c r="BM379" i="1" s="1"/>
  <c r="U334" i="1"/>
  <c r="BL334" i="1" s="1"/>
  <c r="U363" i="1"/>
  <c r="BL363" i="1" s="1"/>
  <c r="V291" i="1"/>
  <c r="CC291" i="1" s="1"/>
  <c r="V99" i="1"/>
  <c r="CC99" i="1" s="1"/>
  <c r="V319" i="1"/>
  <c r="BM319" i="1" s="1"/>
  <c r="U97" i="1"/>
  <c r="CB97" i="1" s="1"/>
  <c r="U49" i="1"/>
  <c r="AF49" i="1" s="1"/>
  <c r="V35" i="1"/>
  <c r="AG35" i="1" s="1"/>
  <c r="V419" i="1"/>
  <c r="AK419" i="1" s="1"/>
  <c r="V199" i="1"/>
  <c r="BU199" i="1" s="1"/>
  <c r="V55" i="1"/>
  <c r="AG55" i="1" s="1"/>
  <c r="V67" i="1"/>
  <c r="CC67" i="1" s="1"/>
  <c r="V331" i="1"/>
  <c r="BM331" i="1" s="1"/>
  <c r="V262" i="1"/>
  <c r="CC262" i="1" s="1"/>
  <c r="V171" i="1"/>
  <c r="CC171" i="1" s="1"/>
  <c r="V139" i="1"/>
  <c r="BC139" i="1" s="1"/>
  <c r="V107" i="1"/>
  <c r="BC107" i="1" s="1"/>
  <c r="V38" i="1"/>
  <c r="AG38" i="1" s="1"/>
  <c r="V330" i="1"/>
  <c r="BM330" i="1" s="1"/>
  <c r="V298" i="1"/>
  <c r="BM298" i="1" s="1"/>
  <c r="V266" i="1"/>
  <c r="CC266" i="1" s="1"/>
  <c r="V207" i="1"/>
  <c r="BU207" i="1" s="1"/>
  <c r="V175" i="1"/>
  <c r="CC175" i="1" s="1"/>
  <c r="V170" i="1"/>
  <c r="CC170" i="1" s="1"/>
  <c r="V143" i="1"/>
  <c r="CC143" i="1" s="1"/>
  <c r="V138" i="1"/>
  <c r="CC138" i="1" s="1"/>
  <c r="V106" i="1"/>
  <c r="BC106" i="1" s="1"/>
  <c r="V79" i="1"/>
  <c r="AG79" i="1" s="1"/>
  <c r="V74" i="1"/>
  <c r="CC74" i="1" s="1"/>
  <c r="V47" i="1"/>
  <c r="AG47" i="1" s="1"/>
  <c r="V42" i="1"/>
  <c r="AG42" i="1" s="1"/>
  <c r="V307" i="1"/>
  <c r="BM307" i="1" s="1"/>
  <c r="V243" i="1"/>
  <c r="V211" i="1"/>
  <c r="AW211" i="1" s="1"/>
  <c r="V179" i="1"/>
  <c r="BC179" i="1" s="1"/>
  <c r="V147" i="1"/>
  <c r="CC147" i="1" s="1"/>
  <c r="V115" i="1"/>
  <c r="CC115" i="1" s="1"/>
  <c r="V83" i="1"/>
  <c r="CC83" i="1" s="1"/>
  <c r="V51" i="1"/>
  <c r="AG51" i="1" s="1"/>
  <c r="V19" i="1"/>
  <c r="AG19" i="1" s="1"/>
  <c r="V283" i="1"/>
  <c r="CC283" i="1" s="1"/>
  <c r="V187" i="1"/>
  <c r="BC187" i="1" s="1"/>
  <c r="V155" i="1"/>
  <c r="AG155" i="1" s="1"/>
  <c r="V150" i="1"/>
  <c r="CC150" i="1" s="1"/>
  <c r="V91" i="1"/>
  <c r="CC91" i="1" s="1"/>
  <c r="V86" i="1"/>
  <c r="CC86" i="1" s="1"/>
  <c r="V59" i="1"/>
  <c r="AG59" i="1" s="1"/>
  <c r="V54" i="1"/>
  <c r="AG54" i="1" s="1"/>
  <c r="V22" i="1"/>
  <c r="AG22" i="1" s="1"/>
  <c r="V95" i="1"/>
  <c r="CC95" i="1" s="1"/>
  <c r="V63" i="1"/>
  <c r="CC63" i="1" s="1"/>
  <c r="AW236" i="1" l="1"/>
  <c r="AU236" i="1"/>
  <c r="BE236" i="1"/>
  <c r="CC236" i="1"/>
  <c r="AU636" i="1"/>
  <c r="CC636" i="1"/>
  <c r="AT423" i="1"/>
  <c r="CB243" i="1"/>
  <c r="BD243" i="1"/>
  <c r="BR1583" i="1"/>
  <c r="AT233" i="1"/>
  <c r="CB233" i="1"/>
  <c r="BQ1113" i="1"/>
  <c r="AV247" i="1"/>
  <c r="AT247" i="1"/>
  <c r="AT235" i="1"/>
  <c r="AV243" i="1"/>
  <c r="BD247" i="1"/>
  <c r="CB235" i="1"/>
  <c r="BP1120" i="1"/>
  <c r="AT422" i="1"/>
  <c r="BG260" i="1"/>
  <c r="BQ260" i="1"/>
  <c r="BI1116" i="1"/>
  <c r="BQ1116" i="1"/>
  <c r="AU420" i="1"/>
  <c r="AY420" i="1"/>
  <c r="AI564" i="1"/>
  <c r="AK564" i="1"/>
  <c r="AM1580" i="1"/>
  <c r="BS1580" i="1"/>
  <c r="AW580" i="1"/>
  <c r="AK580" i="1"/>
  <c r="AU580" i="1"/>
  <c r="AM228" i="1"/>
  <c r="CC228" i="1"/>
  <c r="BI508" i="1"/>
  <c r="CC508" i="1"/>
  <c r="BI516" i="1"/>
  <c r="CC516" i="1"/>
  <c r="AW491" i="1"/>
  <c r="CB239" i="1"/>
  <c r="AT239" i="1"/>
  <c r="BH511" i="1"/>
  <c r="AV30" i="1"/>
  <c r="CB499" i="1"/>
  <c r="AJ577" i="1"/>
  <c r="AT30" i="1"/>
  <c r="BH512" i="1"/>
  <c r="BH507" i="1"/>
  <c r="BI515" i="1"/>
  <c r="AV246" i="1"/>
  <c r="BP1112" i="1"/>
  <c r="BD217" i="1"/>
  <c r="AJ580" i="1"/>
  <c r="AV31" i="1"/>
  <c r="AV233" i="1"/>
  <c r="AV235" i="1"/>
  <c r="BP1116" i="1"/>
  <c r="BI1115" i="1"/>
  <c r="BH516" i="1"/>
  <c r="BR1579" i="1"/>
  <c r="CB255" i="1"/>
  <c r="AT246" i="1"/>
  <c r="AT31" i="1"/>
  <c r="BR1582" i="1"/>
  <c r="BD542" i="1"/>
  <c r="AM1577" i="1"/>
  <c r="AV217" i="1"/>
  <c r="BR1575" i="1"/>
  <c r="AT217" i="1"/>
  <c r="AG520" i="1"/>
  <c r="AG1881" i="1" s="1"/>
  <c r="AB11" i="1" s="1"/>
  <c r="AK520" i="1"/>
  <c r="AY416" i="1"/>
  <c r="AU416" i="1"/>
  <c r="CC26" i="1"/>
  <c r="AW26" i="1"/>
  <c r="AU575" i="1"/>
  <c r="CB237" i="1"/>
  <c r="AT223" i="1"/>
  <c r="CB518" i="1"/>
  <c r="BD237" i="1"/>
  <c r="BD239" i="1"/>
  <c r="AJ571" i="1"/>
  <c r="AV231" i="1"/>
  <c r="CB246" i="1"/>
  <c r="AV571" i="1"/>
  <c r="AI560" i="1"/>
  <c r="AT577" i="1"/>
  <c r="AV219" i="1"/>
  <c r="AX415" i="1"/>
  <c r="BH1110" i="1"/>
  <c r="CB1794" i="1"/>
  <c r="CB219" i="1"/>
  <c r="AT219" i="1"/>
  <c r="BG545" i="1"/>
  <c r="BQ1145" i="1"/>
  <c r="AT580" i="1"/>
  <c r="AW221" i="1"/>
  <c r="BR1584" i="1"/>
  <c r="BE229" i="1"/>
  <c r="CC229" i="1"/>
  <c r="AM1576" i="1"/>
  <c r="BS1576" i="1"/>
  <c r="CB230" i="1"/>
  <c r="AT414" i="1"/>
  <c r="CC505" i="1"/>
  <c r="BD230" i="1"/>
  <c r="CB231" i="1"/>
  <c r="CB234" i="1"/>
  <c r="AJ563" i="1"/>
  <c r="AK575" i="1"/>
  <c r="AV230" i="1"/>
  <c r="AV234" i="1"/>
  <c r="BI1111" i="1"/>
  <c r="AT234" i="1"/>
  <c r="BH1109" i="1"/>
  <c r="CB223" i="1"/>
  <c r="AV237" i="1"/>
  <c r="BR1580" i="1"/>
  <c r="BD231" i="1"/>
  <c r="CD1881" i="1"/>
  <c r="AA36" i="1" s="1"/>
  <c r="AU26" i="1"/>
  <c r="BV1881" i="1"/>
  <c r="AA32" i="1" s="1"/>
  <c r="AV223" i="1"/>
  <c r="CC29" i="1"/>
  <c r="AW29" i="1"/>
  <c r="AU29" i="1"/>
  <c r="CC28" i="1"/>
  <c r="AU28" i="1"/>
  <c r="AW28" i="1"/>
  <c r="AU421" i="1"/>
  <c r="AY421" i="1"/>
  <c r="BE238" i="1"/>
  <c r="AW238" i="1"/>
  <c r="CC238" i="1"/>
  <c r="AU238" i="1"/>
  <c r="AU544" i="1"/>
  <c r="BG544" i="1"/>
  <c r="AU133" i="1"/>
  <c r="BE133" i="1"/>
  <c r="AK579" i="1"/>
  <c r="AU221" i="1"/>
  <c r="BI509" i="1"/>
  <c r="BE225" i="1"/>
  <c r="AU225" i="1"/>
  <c r="AV221" i="1"/>
  <c r="AX419" i="1"/>
  <c r="CC517" i="1"/>
  <c r="AT221" i="1"/>
  <c r="AT419" i="1"/>
  <c r="BP1117" i="1"/>
  <c r="CB27" i="1"/>
  <c r="AT27" i="1"/>
  <c r="CB77" i="1"/>
  <c r="AU579" i="1"/>
  <c r="AU245" i="1"/>
  <c r="BD221" i="1"/>
  <c r="AK521" i="1"/>
  <c r="AW229" i="1"/>
  <c r="AW225" i="1"/>
  <c r="BR1581" i="1"/>
  <c r="CB510" i="1"/>
  <c r="CC245" i="1"/>
  <c r="AU229" i="1"/>
  <c r="BE245" i="1"/>
  <c r="CC221" i="1"/>
  <c r="BQ1118" i="1"/>
  <c r="AF11" i="1"/>
  <c r="U1882" i="1"/>
  <c r="AR1881" i="1"/>
  <c r="AA17" i="1" s="1"/>
  <c r="BT1881" i="1"/>
  <c r="AA31" i="1" s="1"/>
  <c r="BB1881" i="1"/>
  <c r="AA22" i="1" s="1"/>
  <c r="AZ1881" i="1"/>
  <c r="AA21" i="1" s="1"/>
  <c r="BW1881" i="1"/>
  <c r="AB32" i="1" s="1"/>
  <c r="BA1881" i="1"/>
  <c r="AB21" i="1" s="1"/>
  <c r="BL1881" i="1"/>
  <c r="AA27" i="1" s="1"/>
  <c r="BZ1881" i="1"/>
  <c r="AA34" i="1" s="1"/>
  <c r="CE1881" i="1"/>
  <c r="AB36" i="1" s="1"/>
  <c r="AS1881" i="1"/>
  <c r="AB17" i="1" s="1"/>
  <c r="BX1881" i="1"/>
  <c r="AA33" i="1" s="1"/>
  <c r="BK1881" i="1"/>
  <c r="AB26" i="1" s="1"/>
  <c r="BJ1881" i="1"/>
  <c r="AA26" i="1" s="1"/>
  <c r="BC1881" i="1"/>
  <c r="AB22" i="1" s="1"/>
  <c r="BY1881" i="1"/>
  <c r="AB33" i="1" s="1"/>
  <c r="AO1881" i="1"/>
  <c r="AB15" i="1" s="1"/>
  <c r="CA1881" i="1"/>
  <c r="AB34" i="1" s="1"/>
  <c r="BM1881" i="1"/>
  <c r="AB27" i="1" s="1"/>
  <c r="AN1881" i="1"/>
  <c r="AA15" i="1" s="1"/>
  <c r="BU1881" i="1"/>
  <c r="AB31" i="1" s="1"/>
  <c r="BE247" i="1"/>
  <c r="CC247" i="1"/>
  <c r="BE222" i="1"/>
  <c r="CC222" i="1"/>
  <c r="BE246" i="1"/>
  <c r="CC246" i="1"/>
  <c r="BD240" i="1"/>
  <c r="CB240" i="1"/>
  <c r="BE237" i="1"/>
  <c r="CC237" i="1"/>
  <c r="BE235" i="1"/>
  <c r="CC235" i="1"/>
  <c r="BE240" i="1"/>
  <c r="CC240" i="1"/>
  <c r="BD218" i="1"/>
  <c r="CB218" i="1"/>
  <c r="BD222" i="1"/>
  <c r="CB222" i="1"/>
  <c r="BE216" i="1"/>
  <c r="CC216" i="1"/>
  <c r="BE218" i="1"/>
  <c r="CC218" i="1"/>
  <c r="BE219" i="1"/>
  <c r="CC219" i="1"/>
  <c r="BD232" i="1"/>
  <c r="CB232" i="1"/>
  <c r="BE250" i="1"/>
  <c r="CC250" i="1"/>
  <c r="BE223" i="1"/>
  <c r="CC223" i="1"/>
  <c r="BE232" i="1"/>
  <c r="CC232" i="1"/>
  <c r="BE230" i="1"/>
  <c r="CC230" i="1"/>
  <c r="BD225" i="1"/>
  <c r="CB225" i="1"/>
  <c r="BD248" i="1"/>
  <c r="CB248" i="1"/>
  <c r="BE243" i="1"/>
  <c r="CC243" i="1"/>
  <c r="BD216" i="1"/>
  <c r="CB216" i="1"/>
  <c r="BE248" i="1"/>
  <c r="CC248" i="1"/>
  <c r="BE242" i="1"/>
  <c r="CC242" i="1"/>
  <c r="BD238" i="1"/>
  <c r="CB238" i="1"/>
  <c r="BE233" i="1"/>
  <c r="CC233" i="1"/>
  <c r="BD241" i="1"/>
  <c r="CB241" i="1"/>
  <c r="BE234" i="1"/>
  <c r="CC234" i="1"/>
  <c r="BE224" i="1"/>
  <c r="CC224" i="1"/>
  <c r="BD242" i="1"/>
  <c r="CB242" i="1"/>
  <c r="BE241" i="1"/>
  <c r="CC241" i="1"/>
  <c r="BD249" i="1"/>
  <c r="CB249" i="1"/>
  <c r="BE239" i="1"/>
  <c r="CC239" i="1"/>
  <c r="BE249" i="1"/>
  <c r="CC249" i="1"/>
  <c r="BD224" i="1"/>
  <c r="CB224" i="1"/>
  <c r="BD250" i="1"/>
  <c r="CB250" i="1"/>
  <c r="BD245" i="1"/>
  <c r="CB245" i="1"/>
  <c r="BE217" i="1"/>
  <c r="CC217" i="1"/>
  <c r="BE231" i="1"/>
  <c r="CC231" i="1"/>
  <c r="AU499" i="1"/>
  <c r="CC499" i="1"/>
  <c r="BH515" i="1"/>
  <c r="CB515" i="1"/>
  <c r="BH509" i="1"/>
  <c r="CB509" i="1"/>
  <c r="BI513" i="1"/>
  <c r="CC513" i="1"/>
  <c r="BI510" i="1"/>
  <c r="CC510" i="1"/>
  <c r="BI518" i="1"/>
  <c r="CC518" i="1"/>
  <c r="BH513" i="1"/>
  <c r="CB513" i="1"/>
  <c r="BI512" i="1"/>
  <c r="CC512" i="1"/>
  <c r="BE542" i="1"/>
  <c r="CC542" i="1"/>
  <c r="BI511" i="1"/>
  <c r="CC511" i="1"/>
  <c r="BI507" i="1"/>
  <c r="CC507" i="1"/>
  <c r="BE543" i="1"/>
  <c r="CC543" i="1"/>
  <c r="BH517" i="1"/>
  <c r="CB517" i="1"/>
  <c r="BH506" i="1"/>
  <c r="CB506" i="1"/>
  <c r="BI514" i="1"/>
  <c r="CC514" i="1"/>
  <c r="BI504" i="1"/>
  <c r="CC504" i="1"/>
  <c r="BH504" i="1"/>
  <c r="CB504" i="1"/>
  <c r="BI506" i="1"/>
  <c r="CC506" i="1"/>
  <c r="AQ255" i="1"/>
  <c r="CC255" i="1"/>
  <c r="BO1794" i="1"/>
  <c r="BO1881" i="1" s="1"/>
  <c r="AB28" i="1" s="1"/>
  <c r="CC1794" i="1"/>
  <c r="BD543" i="1"/>
  <c r="CB543" i="1"/>
  <c r="BH514" i="1"/>
  <c r="CB514" i="1"/>
  <c r="BE77" i="1"/>
  <c r="CC77" i="1"/>
  <c r="BH505" i="1"/>
  <c r="CB505" i="1"/>
  <c r="AM1578" i="1"/>
  <c r="BS1578" i="1"/>
  <c r="AL1578" i="1"/>
  <c r="BR1578" i="1"/>
  <c r="AM1583" i="1"/>
  <c r="BS1583" i="1"/>
  <c r="BQ944" i="1"/>
  <c r="BS944" i="1"/>
  <c r="AM1584" i="1"/>
  <c r="BS1584" i="1"/>
  <c r="AM1579" i="1"/>
  <c r="BS1579" i="1"/>
  <c r="BP944" i="1"/>
  <c r="BR944" i="1"/>
  <c r="AL1577" i="1"/>
  <c r="BR1577" i="1"/>
  <c r="AM1582" i="1"/>
  <c r="BS1582" i="1"/>
  <c r="AM1575" i="1"/>
  <c r="BS1575" i="1"/>
  <c r="AM1581" i="1"/>
  <c r="BS1581" i="1"/>
  <c r="AL1576" i="1"/>
  <c r="BR1576" i="1"/>
  <c r="BI1117" i="1"/>
  <c r="BQ1117" i="1"/>
  <c r="BH1122" i="1"/>
  <c r="BP1122" i="1"/>
  <c r="BI1119" i="1"/>
  <c r="BQ1119" i="1"/>
  <c r="BH1118" i="1"/>
  <c r="BP1118" i="1"/>
  <c r="BI1121" i="1"/>
  <c r="BQ1121" i="1"/>
  <c r="BH1119" i="1"/>
  <c r="BP1119" i="1"/>
  <c r="BH1113" i="1"/>
  <c r="BP1113" i="1"/>
  <c r="BH1121" i="1"/>
  <c r="BP1121" i="1"/>
  <c r="BI1122" i="1"/>
  <c r="BQ1122" i="1"/>
  <c r="BI1114" i="1"/>
  <c r="BQ1114" i="1"/>
  <c r="BI1109" i="1"/>
  <c r="BQ1109" i="1"/>
  <c r="BI1120" i="1"/>
  <c r="BQ1120" i="1"/>
  <c r="BH1115" i="1"/>
  <c r="BP1115" i="1"/>
  <c r="BI1110" i="1"/>
  <c r="BQ1110" i="1"/>
  <c r="BI1112" i="1"/>
  <c r="BQ1112" i="1"/>
  <c r="BH1114" i="1"/>
  <c r="BP1114" i="1"/>
  <c r="BN1145" i="1"/>
  <c r="BP1145" i="1"/>
  <c r="BH1111" i="1"/>
  <c r="BN1111" i="1"/>
  <c r="AT546" i="1"/>
  <c r="BF546" i="1"/>
  <c r="AT545" i="1"/>
  <c r="BF545" i="1"/>
  <c r="AU546" i="1"/>
  <c r="BG546" i="1"/>
  <c r="AT544" i="1"/>
  <c r="BF544" i="1"/>
  <c r="AT133" i="1"/>
  <c r="BD133" i="1"/>
  <c r="AU419" i="1"/>
  <c r="AY419" i="1"/>
  <c r="AT417" i="1"/>
  <c r="AX417" i="1"/>
  <c r="AU418" i="1"/>
  <c r="AY418" i="1"/>
  <c r="AU414" i="1"/>
  <c r="AY414" i="1"/>
  <c r="AU423" i="1"/>
  <c r="AY423" i="1"/>
  <c r="AT421" i="1"/>
  <c r="AX421" i="1"/>
  <c r="AU415" i="1"/>
  <c r="AY415" i="1"/>
  <c r="AT418" i="1"/>
  <c r="AX418" i="1"/>
  <c r="AT416" i="1"/>
  <c r="AX416" i="1"/>
  <c r="AU422" i="1"/>
  <c r="AY422" i="1"/>
  <c r="AU417" i="1"/>
  <c r="AY417" i="1"/>
  <c r="AT222" i="1"/>
  <c r="AV222" i="1"/>
  <c r="AT225" i="1"/>
  <c r="AV225" i="1"/>
  <c r="AU237" i="1"/>
  <c r="AW237" i="1"/>
  <c r="AT32" i="1"/>
  <c r="AV32" i="1"/>
  <c r="AU240" i="1"/>
  <c r="AW240" i="1"/>
  <c r="AT218" i="1"/>
  <c r="AV218" i="1"/>
  <c r="AT26" i="1"/>
  <c r="AV26" i="1"/>
  <c r="AU216" i="1"/>
  <c r="AW216" i="1"/>
  <c r="AT248" i="1"/>
  <c r="AV248" i="1"/>
  <c r="AT491" i="1"/>
  <c r="AV491" i="1"/>
  <c r="AU218" i="1"/>
  <c r="AW218" i="1"/>
  <c r="AU243" i="1"/>
  <c r="AW243" i="1"/>
  <c r="AT216" i="1"/>
  <c r="AV216" i="1"/>
  <c r="AU248" i="1"/>
  <c r="AW248" i="1"/>
  <c r="AU242" i="1"/>
  <c r="AW242" i="1"/>
  <c r="AT238" i="1"/>
  <c r="AV238" i="1"/>
  <c r="AU30" i="1"/>
  <c r="AW30" i="1"/>
  <c r="AU233" i="1"/>
  <c r="AW233" i="1"/>
  <c r="AT241" i="1"/>
  <c r="AV241" i="1"/>
  <c r="AU223" i="1"/>
  <c r="AW223" i="1"/>
  <c r="AU247" i="1"/>
  <c r="AW247" i="1"/>
  <c r="AU222" i="1"/>
  <c r="AW222" i="1"/>
  <c r="AU230" i="1"/>
  <c r="AW230" i="1"/>
  <c r="AU32" i="1"/>
  <c r="AW32" i="1"/>
  <c r="AU31" i="1"/>
  <c r="AW31" i="1"/>
  <c r="AU27" i="1"/>
  <c r="AW27" i="1"/>
  <c r="AU224" i="1"/>
  <c r="AW224" i="1"/>
  <c r="AT242" i="1"/>
  <c r="AV242" i="1"/>
  <c r="AU241" i="1"/>
  <c r="AW241" i="1"/>
  <c r="AU246" i="1"/>
  <c r="AW246" i="1"/>
  <c r="AU232" i="1"/>
  <c r="AW232" i="1"/>
  <c r="AT240" i="1"/>
  <c r="AV240" i="1"/>
  <c r="AU235" i="1"/>
  <c r="AW235" i="1"/>
  <c r="AU234" i="1"/>
  <c r="AW234" i="1"/>
  <c r="AT249" i="1"/>
  <c r="AV249" i="1"/>
  <c r="AU239" i="1"/>
  <c r="AW239" i="1"/>
  <c r="AU249" i="1"/>
  <c r="AW249" i="1"/>
  <c r="AT224" i="1"/>
  <c r="AV224" i="1"/>
  <c r="AT250" i="1"/>
  <c r="AV250" i="1"/>
  <c r="AT245" i="1"/>
  <c r="AV245" i="1"/>
  <c r="AU217" i="1"/>
  <c r="AW217" i="1"/>
  <c r="AU231" i="1"/>
  <c r="AW231" i="1"/>
  <c r="AU219" i="1"/>
  <c r="AW219" i="1"/>
  <c r="AT232" i="1"/>
  <c r="AV232" i="1"/>
  <c r="AU250" i="1"/>
  <c r="AW250" i="1"/>
  <c r="AK571" i="1"/>
  <c r="AU571" i="1"/>
  <c r="AJ579" i="1"/>
  <c r="AT579" i="1"/>
  <c r="AK578" i="1"/>
  <c r="AU578" i="1"/>
  <c r="AJ578" i="1"/>
  <c r="AT578" i="1"/>
  <c r="AK577" i="1"/>
  <c r="AU577" i="1"/>
  <c r="AJ575" i="1"/>
  <c r="AT575" i="1"/>
  <c r="AJ554" i="1"/>
  <c r="AP554" i="1"/>
  <c r="AP1881" i="1" s="1"/>
  <c r="AA16" i="1" s="1"/>
  <c r="AK554" i="1"/>
  <c r="AQ554" i="1"/>
  <c r="AH562" i="1"/>
  <c r="AJ562" i="1"/>
  <c r="AH560" i="1"/>
  <c r="AJ560" i="1"/>
  <c r="AI562" i="1"/>
  <c r="AK562" i="1"/>
  <c r="AF520" i="1"/>
  <c r="AJ520" i="1"/>
  <c r="AI561" i="1"/>
  <c r="AK561" i="1"/>
  <c r="AI563" i="1"/>
  <c r="AK563" i="1"/>
  <c r="AH561" i="1"/>
  <c r="AJ561" i="1"/>
  <c r="AF521" i="1"/>
  <c r="AJ521" i="1"/>
  <c r="V1882" i="1"/>
  <c r="BG1881" i="1" l="1"/>
  <c r="AB24" i="1" s="1"/>
  <c r="AF1881" i="1"/>
  <c r="AA11" i="1" s="1"/>
  <c r="CC1881" i="1"/>
  <c r="AB35" i="1" s="1"/>
  <c r="BR1881" i="1"/>
  <c r="AA30" i="1" s="1"/>
  <c r="BH1881" i="1"/>
  <c r="AA25" i="1" s="1"/>
  <c r="BD1881" i="1"/>
  <c r="AA23" i="1" s="1"/>
  <c r="BE1881" i="1"/>
  <c r="AB23" i="1" s="1"/>
  <c r="CB1881" i="1"/>
  <c r="BP1881" i="1"/>
  <c r="AA29" i="1" s="1"/>
  <c r="AQ1881" i="1"/>
  <c r="AB16" i="1" s="1"/>
  <c r="BF1881" i="1"/>
  <c r="AA24" i="1" s="1"/>
  <c r="BQ1881" i="1"/>
  <c r="AB29" i="1" s="1"/>
  <c r="AH1881" i="1"/>
  <c r="AA12" i="1" s="1"/>
  <c r="BN1881" i="1"/>
  <c r="AA28" i="1" s="1"/>
  <c r="AM1881" i="1"/>
  <c r="AB14" i="1" s="1"/>
  <c r="AW1881" i="1"/>
  <c r="AB19" i="1" s="1"/>
  <c r="BS1881" i="1"/>
  <c r="AB30" i="1" s="1"/>
  <c r="AJ1881" i="1"/>
  <c r="AA13" i="1" s="1"/>
  <c r="AK1881" i="1"/>
  <c r="AB13" i="1" s="1"/>
  <c r="AV1881" i="1"/>
  <c r="AA19" i="1" s="1"/>
  <c r="AY1881" i="1"/>
  <c r="AB20" i="1" s="1"/>
  <c r="AX1881" i="1"/>
  <c r="AA20" i="1" s="1"/>
  <c r="AI1881" i="1"/>
  <c r="AB12" i="1" s="1"/>
  <c r="AU1881" i="1"/>
  <c r="AB18" i="1" s="1"/>
  <c r="AL1881" i="1"/>
  <c r="AA14" i="1" s="1"/>
  <c r="BI1881" i="1"/>
  <c r="AB25" i="1" s="1"/>
  <c r="AT1881" i="1"/>
  <c r="AA18" i="1" s="1"/>
  <c r="AB37" i="1" l="1"/>
  <c r="AA35" i="1"/>
  <c r="AA37" i="1" s="1"/>
</calcChain>
</file>

<file path=xl/sharedStrings.xml><?xml version="1.0" encoding="utf-8"?>
<sst xmlns="http://schemas.openxmlformats.org/spreadsheetml/2006/main" count="24329" uniqueCount="20098">
  <si>
    <t xml:space="preserve">COMÉRCIO INTERNACIONAL PORTUGUÊS COM </t>
  </si>
  <si>
    <t xml:space="preserve">NC </t>
  </si>
  <si>
    <t>Produtos</t>
  </si>
  <si>
    <t>Ton</t>
  </si>
  <si>
    <t xml:space="preserve">8NC </t>
  </si>
  <si>
    <t>Grupos APCMC - Código/Designação</t>
  </si>
  <si>
    <t>% de afetação ao setor</t>
  </si>
  <si>
    <t>8NC</t>
  </si>
  <si>
    <t>25041000</t>
  </si>
  <si>
    <t xml:space="preserve"> Grafite natural, em pó ou em escamas</t>
  </si>
  <si>
    <t>25049000</t>
  </si>
  <si>
    <t xml:space="preserve"> Grafite natural (exceto em pó ou em escamas)</t>
  </si>
  <si>
    <t>25051000</t>
  </si>
  <si>
    <t xml:space="preserve"> Areias siliciosas e areias quartzosas, mesmo coradas</t>
  </si>
  <si>
    <t>25059000</t>
  </si>
  <si>
    <t xml:space="preserve"> Areias naturais de qualquer espécie, mesmo coradas (exceto areias auríferas e platiníferas</t>
  </si>
  <si>
    <t>25061000</t>
  </si>
  <si>
    <t xml:space="preserve"> Quartzo (exceto areias quartzosas naturais)</t>
  </si>
  <si>
    <t>25062000</t>
  </si>
  <si>
    <t xml:space="preserve"> Quartzites, mesmo desbastadas ou simplesmente cortadas à serra ou por outro meio, em bloco</t>
  </si>
  <si>
    <t>25070020</t>
  </si>
  <si>
    <t xml:space="preserve"> Caulino</t>
  </si>
  <si>
    <t>25070080</t>
  </si>
  <si>
    <t xml:space="preserve"> Argilas caulínicas (exceto caulino)</t>
  </si>
  <si>
    <t>25081000</t>
  </si>
  <si>
    <t xml:space="preserve"> Bentonite</t>
  </si>
  <si>
    <t>25083000</t>
  </si>
  <si>
    <t xml:space="preserve"> Argilas refratárias (exceto caulino, outras argilas caulínicas e argilas expandidas)</t>
  </si>
  <si>
    <t>25084000</t>
  </si>
  <si>
    <t xml:space="preserve"> Argilas (exceto argilas refratárias, caulino, outras argilas caulínicas e argilas expandid</t>
  </si>
  <si>
    <t>25087000</t>
  </si>
  <si>
    <t xml:space="preserve"> Barro cozido em pó (terra de chamotte) e terra de dinas</t>
  </si>
  <si>
    <t>25090000</t>
  </si>
  <si>
    <t xml:space="preserve"> Cré</t>
  </si>
  <si>
    <t>25102000</t>
  </si>
  <si>
    <t xml:space="preserve"> Fosfatos de cálcios naturais, fosfatos aluminocálcicos naturais e cré fosfatada, moídos</t>
  </si>
  <si>
    <t>25111000</t>
  </si>
  <si>
    <t xml:space="preserve"> Sulfato de bário natural (baritina)</t>
  </si>
  <si>
    <t>25132000</t>
  </si>
  <si>
    <t xml:space="preserve"> Esmeril, corindo natural, granada natural e outros abrasivos naturais, mesmo tratados term</t>
  </si>
  <si>
    <t>25140000</t>
  </si>
  <si>
    <t xml:space="preserve"> Ardósia, mesmo desbastada ou simplesmente cortada à serra ou por outro meio, em blocos ou</t>
  </si>
  <si>
    <t>25151100</t>
  </si>
  <si>
    <t xml:space="preserve"> Mármores, travertinos, em bruto ou desbastados</t>
  </si>
  <si>
    <t>25151200</t>
  </si>
  <si>
    <t xml:space="preserve"> Mármores e travertinos simplesmente cortados à serra ou por outro meio, em blocos ou placa</t>
  </si>
  <si>
    <t>25152000</t>
  </si>
  <si>
    <t xml:space="preserve"> Granitos belgas e outras pedras calcárias de cantaria ou de construção, de densidade apare</t>
  </si>
  <si>
    <t>25161100</t>
  </si>
  <si>
    <t xml:space="preserve"> Granito em bruto ou desbastado (exceto apresentando as características de pedra para calce</t>
  </si>
  <si>
    <t>25161200</t>
  </si>
  <si>
    <t xml:space="preserve"> Granito, simplesmente cortado à serra ou por outro meio, em blocos ou placas de forma quad</t>
  </si>
  <si>
    <t>25169000</t>
  </si>
  <si>
    <t xml:space="preserve"> Pórfiro, basalto e outras pedras de cantaria ou de construção, mesmo desbastados ou simple</t>
  </si>
  <si>
    <t>25171010</t>
  </si>
  <si>
    <t xml:space="preserve"> Calhaus, cascalho dos tipos geralmente usados em betão (concreto) ou para empedramento de</t>
  </si>
  <si>
    <t>25171080</t>
  </si>
  <si>
    <t xml:space="preserve"> Pedras, britadas, dos tipos geralmente usados em betão ou para empedramento de estradas, d</t>
  </si>
  <si>
    <t>25174100</t>
  </si>
  <si>
    <t xml:space="preserve"> Grânulos, lascas e pós, de mármore, mesmo tratados termicamente</t>
  </si>
  <si>
    <t>25174900</t>
  </si>
  <si>
    <t xml:space="preserve"> Grânulos, lascas e pós, mesmo tratados termicamente, de travertinos, granitos belgas, alab</t>
  </si>
  <si>
    <t>25181000</t>
  </si>
  <si>
    <t xml:space="preserve"> Dolomite não calcinada nem sinterizada, denominada «crua», incluída a dolomite desbastada</t>
  </si>
  <si>
    <t xml:space="preserve"> Aglomerados de dolomite</t>
  </si>
  <si>
    <t>25191000</t>
  </si>
  <si>
    <t xml:space="preserve"> Carbonato de maganésio natural (magnesite)</t>
  </si>
  <si>
    <t>25201000</t>
  </si>
  <si>
    <t xml:space="preserve"> Gipsite; anidrite</t>
  </si>
  <si>
    <t>25202000</t>
  </si>
  <si>
    <t xml:space="preserve"> Gesso, mesmo corado ou adicionado de pequenas quantidades de aceleradores ou de retardador</t>
  </si>
  <si>
    <t>25210000</t>
  </si>
  <si>
    <t xml:space="preserve"> Castinas; pedras calcárias utilizadas na fabricação de cal ou de cimento</t>
  </si>
  <si>
    <t>25221000</t>
  </si>
  <si>
    <t xml:space="preserve"> Cal viva</t>
  </si>
  <si>
    <t>25222000</t>
  </si>
  <si>
    <t xml:space="preserve"> Cal apagada</t>
  </si>
  <si>
    <t>25223000</t>
  </si>
  <si>
    <t xml:space="preserve"> Cal hidráulica (exceto óxido e hidróxido de cálcio)</t>
  </si>
  <si>
    <t>25231000</t>
  </si>
  <si>
    <t xml:space="preserve"> Cimentos não pulverizados, denominados clinkers</t>
  </si>
  <si>
    <t>25232100</t>
  </si>
  <si>
    <t xml:space="preserve"> Cimentos Portland, brancos, mesmo corados artificialmente</t>
  </si>
  <si>
    <t>25232900</t>
  </si>
  <si>
    <t xml:space="preserve"> Cimentos Portland, comuns ou moderados (exceto brancos, mesmo corados artificialmente)</t>
  </si>
  <si>
    <t>25233000</t>
  </si>
  <si>
    <t xml:space="preserve"> Cimentos aluminosos</t>
  </si>
  <si>
    <t>25239000</t>
  </si>
  <si>
    <t xml:space="preserve"> Cimentos, mesmo corados (exceto cimentos Portland e cimentos aluminosos)</t>
  </si>
  <si>
    <t>25252000</t>
  </si>
  <si>
    <t xml:space="preserve"> Mica em pó</t>
  </si>
  <si>
    <t>25261000</t>
  </si>
  <si>
    <t xml:space="preserve"> Esteatite natural, mesmo desbastada ou simplesmente cortada à serra ou por outro meio, em</t>
  </si>
  <si>
    <t>25262000</t>
  </si>
  <si>
    <t xml:space="preserve"> Esteatite natural, triturada ou em pó</t>
  </si>
  <si>
    <t>25280000</t>
  </si>
  <si>
    <t xml:space="preserve"> Boratos naturais e seus concentrados, calcinados ou não (exceto boratos extraídos de salmo</t>
  </si>
  <si>
    <t>25281000</t>
  </si>
  <si>
    <t xml:space="preserve"> Boratos de sódio naturais e seus concentrados, mesmo calcinados (exc. boratos de sódio ext</t>
  </si>
  <si>
    <t>25301000</t>
  </si>
  <si>
    <t xml:space="preserve"> Vermiculite, perlite e clorites, não expandidas</t>
  </si>
  <si>
    <t>25309000</t>
  </si>
  <si>
    <t xml:space="preserve"> Sulfuretos de arsénio, alumite, terras pozolânicas, terras corantes e outras matérias mine</t>
  </si>
  <si>
    <t>26011100</t>
  </si>
  <si>
    <t xml:space="preserve"> Minérios de ferro e seus concentrados, não aglomerados (exceto pirites de ferro ustuladas</t>
  </si>
  <si>
    <t>26090000</t>
  </si>
  <si>
    <t xml:space="preserve"> Minérios de estanho e seus concentrados</t>
  </si>
  <si>
    <t>26201900</t>
  </si>
  <si>
    <t xml:space="preserve"> Escórias, cinzas e resíduos, contendo principalmente zinco (exceto mates de galvanização)</t>
  </si>
  <si>
    <t>26209995</t>
  </si>
  <si>
    <t xml:space="preserve"> Escórias, cinzas e resíduos, contendo metais ou compostos de metais (exceto escórias, cinz</t>
  </si>
  <si>
    <t>27011210</t>
  </si>
  <si>
    <t xml:space="preserve"> Hulha de coque, mesmo em pó, não aglomerada</t>
  </si>
  <si>
    <t>27060000</t>
  </si>
  <si>
    <t xml:space="preserve"> Alcatrões de hulha, de linhite ou de turfa e outros alcatrões minerais, mesmo desidratados</t>
  </si>
  <si>
    <t>27079999</t>
  </si>
  <si>
    <t xml:space="preserve"> Óleos e outros produtos provenientes da destilação dos alcatrões de hulha a alta temperatu</t>
  </si>
  <si>
    <t>27101115</t>
  </si>
  <si>
    <t xml:space="preserve"> Óleos leves obtidos a partir de óleos de petróleo ou de minerais betuminosos, dest. a sofr</t>
  </si>
  <si>
    <t>27101125</t>
  </si>
  <si>
    <t xml:space="preserve"> Essências especiais (exc. "white spirit") de petróleo ou de minerais betuminosos</t>
  </si>
  <si>
    <t>27101190</t>
  </si>
  <si>
    <t xml:space="preserve"> Óleos leves e prep. de petróleo ou de minerais betuminosos, não especificadas nem inc. nou</t>
  </si>
  <si>
    <t>27101211</t>
  </si>
  <si>
    <t xml:space="preserve"> Óleos leves obtidos a partir de óleos de petróleo ou de minerais betuminosos, destinados a</t>
  </si>
  <si>
    <t>27101215</t>
  </si>
  <si>
    <t>27101290</t>
  </si>
  <si>
    <t xml:space="preserve"> Óleos leves e preparações de petróleo ou de minerais betuminosos (exceto os que contenham</t>
  </si>
  <si>
    <t>27101993</t>
  </si>
  <si>
    <t xml:space="preserve"> Óleos para isolamento elétrico, de teor, em peso, de óleos de petróleo ou de minerais betu</t>
  </si>
  <si>
    <t>27101999</t>
  </si>
  <si>
    <t xml:space="preserve"> Óleos lubrificantes e outros óleos pesados e preparações, de teor, em peso, de óleos de pe</t>
  </si>
  <si>
    <t>27132000</t>
  </si>
  <si>
    <t xml:space="preserve"> Betume de petróleo</t>
  </si>
  <si>
    <t>27139090</t>
  </si>
  <si>
    <t xml:space="preserve"> Resíduos dos óleos de petróleo ou de minerais betuminosos (exceto os destinados à fabricaç</t>
  </si>
  <si>
    <t>27141000</t>
  </si>
  <si>
    <t xml:space="preserve"> Xistos e areias betuminosas</t>
  </si>
  <si>
    <t>27149000</t>
  </si>
  <si>
    <t xml:space="preserve"> Betumes e asfaltos naturais; asfaltites e rochas asfálticas</t>
  </si>
  <si>
    <t>27150000</t>
  </si>
  <si>
    <t xml:space="preserve"> Mástiques betuminosos, cut backs e outras misturas betuminosas à base de asfalto ou betume</t>
  </si>
  <si>
    <t>28051200</t>
  </si>
  <si>
    <t xml:space="preserve"> Cálcio</t>
  </si>
  <si>
    <t>28051910</t>
  </si>
  <si>
    <t xml:space="preserve"> Estrôncio e bário</t>
  </si>
  <si>
    <t>28061000</t>
  </si>
  <si>
    <t xml:space="preserve"> Cloreto de hidrogénio (ácido clorídrico)</t>
  </si>
  <si>
    <t>28070000</t>
  </si>
  <si>
    <t xml:space="preserve"> Ácido sulfúrico; ácido sulfúrico fumante (oleum)</t>
  </si>
  <si>
    <t>28070010</t>
  </si>
  <si>
    <t xml:space="preserve"> Ácido sulfúrico</t>
  </si>
  <si>
    <t>28070090</t>
  </si>
  <si>
    <t xml:space="preserve"> Ácido sulfúrico fumante (oleum)</t>
  </si>
  <si>
    <t>28080000</t>
  </si>
  <si>
    <t xml:space="preserve"> Ácido nítrico; ácidos sulfonítricos</t>
  </si>
  <si>
    <t>28092000</t>
  </si>
  <si>
    <t xml:space="preserve"> Ácido fosfórico; ácidos polifosfóricos, de constituição química definida ou não</t>
  </si>
  <si>
    <t>28100090</t>
  </si>
  <si>
    <t xml:space="preserve"> Óxidos de boro e ácidos bóricos (exceto trióxido de diboro)</t>
  </si>
  <si>
    <t>28111100</t>
  </si>
  <si>
    <t xml:space="preserve"> Fluoreto de hidrogénio (ácido fluorídrico)</t>
  </si>
  <si>
    <t>28111910</t>
  </si>
  <si>
    <t xml:space="preserve"> Brometo de hidrogénio (ácido hidrobrómico)</t>
  </si>
  <si>
    <t>28111980</t>
  </si>
  <si>
    <t xml:space="preserve"> Ácidos inorgânicos (exceto cloreto de hidrogénio "ácido clorídrico", ácido clorossulfúrico</t>
  </si>
  <si>
    <t>28112100</t>
  </si>
  <si>
    <t xml:space="preserve"> Dióxido de carbono</t>
  </si>
  <si>
    <t>28112200</t>
  </si>
  <si>
    <t xml:space="preserve"> Dióxido de silício</t>
  </si>
  <si>
    <t>28212000</t>
  </si>
  <si>
    <t xml:space="preserve"> Terras corantes contendo, em peso = &gt; 70% de ferro combinado, expresso em Fe2O3</t>
  </si>
  <si>
    <t>28220000</t>
  </si>
  <si>
    <t xml:space="preserve"> Óxidos e hidróxidos de cobalto; óxidos de cobalto comerciais</t>
  </si>
  <si>
    <t>28230000</t>
  </si>
  <si>
    <t xml:space="preserve"> Óxidos de titânio</t>
  </si>
  <si>
    <t>28249000</t>
  </si>
  <si>
    <t xml:space="preserve"> Óxidos de chumbo (exceto monóxidos de chumbo "litargírio, massicote")</t>
  </si>
  <si>
    <t>28249010</t>
  </si>
  <si>
    <t xml:space="preserve"> Mínio (zarcão) e mínio-laranja (mine-orange)</t>
  </si>
  <si>
    <t>28249090</t>
  </si>
  <si>
    <t xml:space="preserve"> Óxidos de chumbo (exc. monóxidos de chumbo "litargírio, massicote")</t>
  </si>
  <si>
    <t>28251000</t>
  </si>
  <si>
    <t xml:space="preserve"> Hidrazina e hidroxilamina, e seus sais inorgânicos</t>
  </si>
  <si>
    <t>28255000</t>
  </si>
  <si>
    <t xml:space="preserve"> Óxidos e hidróxidos de cobre</t>
  </si>
  <si>
    <t>28257000</t>
  </si>
  <si>
    <t xml:space="preserve"> Óxidos e hidróxidos de molibdénio</t>
  </si>
  <si>
    <t>28259019</t>
  </si>
  <si>
    <t xml:space="preserve"> Óxido, hidróxido e peróxido de cálcio (exceto hidróxido de cálcio, de pureza, em peso = &gt;</t>
  </si>
  <si>
    <t>28365000</t>
  </si>
  <si>
    <t xml:space="preserve"> Carbonato de cálcio</t>
  </si>
  <si>
    <t>28432100</t>
  </si>
  <si>
    <t xml:space="preserve"> Nitrato de prata</t>
  </si>
  <si>
    <t>28530010</t>
  </si>
  <si>
    <t xml:space="preserve"> Águas destiladas, de condutibilidade ou de igual grau de pureza</t>
  </si>
  <si>
    <t>28530030</t>
  </si>
  <si>
    <t xml:space="preserve"> Ar líquido, incluído o ar líquido cujos gases foram eliminados e ar comprimido</t>
  </si>
  <si>
    <t>29109000</t>
  </si>
  <si>
    <t xml:space="preserve"> Epóxidos, epoxi-álcoois, epoxi-fenóis e epoxi-éteres, com três átomos no ciclo, e seus der</t>
  </si>
  <si>
    <t>32041700</t>
  </si>
  <si>
    <t xml:space="preserve"> Pigmentos orgânicos sintéticos; preparações dos tipos utilizados para colorir qualquer mat</t>
  </si>
  <si>
    <t>32061100</t>
  </si>
  <si>
    <t xml:space="preserve"> Pigmentos e preparações à base de dióxido de titânio, contendo, em peso = &gt; 80% de dióxido</t>
  </si>
  <si>
    <t>32061900</t>
  </si>
  <si>
    <t xml:space="preserve"> Pigmentos e preparações à base de dióxido de titânio, contendo, em peso &lt; 80% de dióxido d</t>
  </si>
  <si>
    <t>32062000</t>
  </si>
  <si>
    <t xml:space="preserve"> Pigmentos e preparações dos tipos utilizados para colorir qualquer matéria ou destinados a</t>
  </si>
  <si>
    <t>32064970</t>
  </si>
  <si>
    <t xml:space="preserve"> Matérias corantes inorgânicas ou de origem mineral, não especificadas nem compreendidas no</t>
  </si>
  <si>
    <t>32064980</t>
  </si>
  <si>
    <t xml:space="preserve"> Matérias corantes inorgânicas ou de origem mineral, não especificadas nem inc. noutras NCs</t>
  </si>
  <si>
    <t>32065000</t>
  </si>
  <si>
    <t xml:space="preserve"> Produtos inorgânicos dos tipos utilizados como luminóforos, mesmo de constituição química</t>
  </si>
  <si>
    <t>32071000</t>
  </si>
  <si>
    <t xml:space="preserve"> Pigmentos, opacificantes e cores preparados e preparações semelhantes dos tipos utilizados</t>
  </si>
  <si>
    <t>32072090</t>
  </si>
  <si>
    <t xml:space="preserve"> Composições vitrificáveis e preparações semelhantes dos tipos utilizados nas indústrias da</t>
  </si>
  <si>
    <t>32073000</t>
  </si>
  <si>
    <t xml:space="preserve"> Esmaltes metálicos líquidos e preparações semelhantes dos tipos utilizados nas indústrias</t>
  </si>
  <si>
    <t>32074085</t>
  </si>
  <si>
    <t xml:space="preserve"> Fritas de vidro e outros vidros, em pó, em grânulos, em lamelas ou em flocos (exceto vidro</t>
  </si>
  <si>
    <t>32081010</t>
  </si>
  <si>
    <t xml:space="preserve"> Soluções à base de poliésteres em solventes orgânicos voláteis, com uma proporção do solve</t>
  </si>
  <si>
    <t>32081090</t>
  </si>
  <si>
    <t xml:space="preserve"> Tintas e vernizes, à base de poliésteres, dispersos ou dissolvidos em meio não aquoso</t>
  </si>
  <si>
    <t>32082010</t>
  </si>
  <si>
    <t xml:space="preserve"> Soluções à base de polímeros acrílicos ou vinílicos em solventes orgânicos voláteis, com u</t>
  </si>
  <si>
    <t>32082090</t>
  </si>
  <si>
    <t xml:space="preserve"> Tintas e vernizes, à base de polímeros acrílicos ou vinílicos, dispersos ou dissolvidos em</t>
  </si>
  <si>
    <t>32089011</t>
  </si>
  <si>
    <t xml:space="preserve"> Poliuretano obtido a partir de 2,2´-(terc-butilimino)dietanol e de 4,4´-metilenodicicloexi</t>
  </si>
  <si>
    <t>32089019</t>
  </si>
  <si>
    <t xml:space="preserve"> Soluções em solventes orgânicos voláteis, dos produtos referidos nas posições 3901 a 3913,</t>
  </si>
  <si>
    <t>32089091</t>
  </si>
  <si>
    <t xml:space="preserve"> Tintas e vernizes, à base de polímeros sintéticos, dispersos ou dissolvidos em meio não aq</t>
  </si>
  <si>
    <t>32089099</t>
  </si>
  <si>
    <t xml:space="preserve"> Tintas e vernizes, à base de polímeros naturais modificados, dispersos ou dissolvidos em m</t>
  </si>
  <si>
    <t>32091000</t>
  </si>
  <si>
    <t xml:space="preserve"> Tintas e vernizes, à base de polímeros acrílicos ou vinílicos, dispersos ou dissolvidos nu</t>
  </si>
  <si>
    <t>32099000</t>
  </si>
  <si>
    <t xml:space="preserve"> Tintas e vernizes, à base de polímeros sintéticos ou de polímeros naturais modificados, di</t>
  </si>
  <si>
    <t>32100010</t>
  </si>
  <si>
    <t xml:space="preserve"> Tintas e vernizes a óleo</t>
  </si>
  <si>
    <t>32100090</t>
  </si>
  <si>
    <t xml:space="preserve"> Tintas e vernizes (exceto à base de polímeros sintéticos ou de polímeros naturais modifica</t>
  </si>
  <si>
    <t>32129000</t>
  </si>
  <si>
    <t xml:space="preserve"> Pigmentos, incluídos os pós e flocos metálicos, dispersos em meios não aquosos, no estado</t>
  </si>
  <si>
    <t>32141010</t>
  </si>
  <si>
    <t xml:space="preserve"> Mástique de vidraceiro, cimentos de resina e outros mástiques</t>
  </si>
  <si>
    <t>32141090</t>
  </si>
  <si>
    <t xml:space="preserve"> Indutos utilizados em pintura</t>
  </si>
  <si>
    <t>32149000</t>
  </si>
  <si>
    <t xml:space="preserve"> Indutos não refratários do tipo dos utilizados em alvenaria</t>
  </si>
  <si>
    <t>38101000</t>
  </si>
  <si>
    <t xml:space="preserve"> Preparações para decapagem de metais; pastas e pós para soldar, compostos de metal e outra</t>
  </si>
  <si>
    <t>38109010</t>
  </si>
  <si>
    <t xml:space="preserve"> Preparações dos tipos utilizados para enchimento ou revestimento de elétrodos ou de vareta</t>
  </si>
  <si>
    <t>38109090</t>
  </si>
  <si>
    <t xml:space="preserve"> Fluxos para soldar e outras preparações auxiliares para soldar metais (exceto preparações</t>
  </si>
  <si>
    <t>38112100</t>
  </si>
  <si>
    <t xml:space="preserve"> Aditivos para óleos lubrificantes, contendo óleos de petróleo ou de minerais betuminosos</t>
  </si>
  <si>
    <t>38112900</t>
  </si>
  <si>
    <t xml:space="preserve"> Aditivos para óleos lubrificantes, não contendo óleos de petróleo nem de minerais betumino</t>
  </si>
  <si>
    <t>38119000</t>
  </si>
  <si>
    <t xml:space="preserve"> Inibidores de oxidação, aditivos peptizantes, beneficiadores de viscosidade, aditivos anti</t>
  </si>
  <si>
    <t>38121000</t>
  </si>
  <si>
    <t xml:space="preserve"> Preparações denominadas aceleradores de vulcanização</t>
  </si>
  <si>
    <t>38122090</t>
  </si>
  <si>
    <t xml:space="preserve"> Plastificantes compostos para borracha ou plástico, não especificadas nem compreendidas no</t>
  </si>
  <si>
    <t>38123029</t>
  </si>
  <si>
    <t xml:space="preserve"> Preparações antioxidantes, para borracha ou plástico (exceto misturas de oligómeros de 1,2</t>
  </si>
  <si>
    <t>38123080</t>
  </si>
  <si>
    <t xml:space="preserve"> Estabilizadores compostos para borracha ou plástico (exceto preparações antioxidantes)</t>
  </si>
  <si>
    <t>38130000</t>
  </si>
  <si>
    <t xml:space="preserve"> Composições e cargas para aparelhos extintores; granadas e bombas extintoras (exceto apare</t>
  </si>
  <si>
    <t>38140010</t>
  </si>
  <si>
    <t xml:space="preserve"> Solventes e diluentes orgânicos compostos e preparações concebidas para remover tintas ou</t>
  </si>
  <si>
    <t>38140090</t>
  </si>
  <si>
    <t>38151200</t>
  </si>
  <si>
    <t xml:space="preserve"> Catalisadores em suporte, tendo como substância ativa um metal precioso ou um composto de</t>
  </si>
  <si>
    <t>38151990</t>
  </si>
  <si>
    <t xml:space="preserve"> Catalisadores em suporte, não especificadas nem compreendidas noutras posições (exceto ten</t>
  </si>
  <si>
    <t>38159010</t>
  </si>
  <si>
    <t xml:space="preserve"> Catalisadores constituídos por acetato de etiltrifenilfosfónio, sob a forma de solução em</t>
  </si>
  <si>
    <t>38159090</t>
  </si>
  <si>
    <t xml:space="preserve"> Iniciadores de reação, aceleradores de reação e preparações catalíticas, não especificadas</t>
  </si>
  <si>
    <t>38160000</t>
  </si>
  <si>
    <t xml:space="preserve"> Cimentos, argamassas, betão (concreto) e composições semelhantes, refratários (exceto prep</t>
  </si>
  <si>
    <t>38170080</t>
  </si>
  <si>
    <t xml:space="preserve"> Misturas de alquilbenzenos ou de alquilnaftalenos, obtidas por alquilação de benzeno e de</t>
  </si>
  <si>
    <t>38180090</t>
  </si>
  <si>
    <t xml:space="preserve"> Elementos e compostos químicos impurificados (dopés), próprios para utilização em eletróni</t>
  </si>
  <si>
    <t>38244000</t>
  </si>
  <si>
    <t xml:space="preserve"> Aditivos preparados para cimentos, argamassas ou betão (concreto)</t>
  </si>
  <si>
    <t>38245010</t>
  </si>
  <si>
    <t xml:space="preserve"> Betão (concreto) pronto a vazar</t>
  </si>
  <si>
    <t>38245090</t>
  </si>
  <si>
    <t xml:space="preserve"> Argamassas e betão (concreto), não refratários (exceto betão "concreto" pronto a vazar)</t>
  </si>
  <si>
    <t>38249035</t>
  </si>
  <si>
    <t xml:space="preserve"> Preparações antiferrugem contendo aminas como elementos activos</t>
  </si>
  <si>
    <t>38249040</t>
  </si>
  <si>
    <t xml:space="preserve"> Solventes e diluentes, compósitos, inorgânicos, para vernizes e produtos semelhantes</t>
  </si>
  <si>
    <t>38249045</t>
  </si>
  <si>
    <t xml:space="preserve"> Preparações desincrustantes e similares</t>
  </si>
  <si>
    <t>38249050</t>
  </si>
  <si>
    <t xml:space="preserve"> Preparações das indústrias químicas ou das indústrias conexas para galvanoplastia</t>
  </si>
  <si>
    <t>39011010</t>
  </si>
  <si>
    <t xml:space="preserve"> Polietileno linear, de densidade &lt; 0,94, em formas primárias</t>
  </si>
  <si>
    <t>39011090</t>
  </si>
  <si>
    <t xml:space="preserve"> Polietileno de densidade &lt; 0,94, em formas primárias (exceto polietileno linear)</t>
  </si>
  <si>
    <t>39012090</t>
  </si>
  <si>
    <t xml:space="preserve"> Polietileno de densidade = &gt; 0,94, em formas primárias (exceto polietileno, em blocos irre</t>
  </si>
  <si>
    <t>39013000</t>
  </si>
  <si>
    <t xml:space="preserve"> Copolímeros de etileno e acetato de vinilo, em formas primárias</t>
  </si>
  <si>
    <t>39019030</t>
  </si>
  <si>
    <t xml:space="preserve"> Resina ionomérica constituída por um sal de um copolímero ternário de etileno, de acrilato</t>
  </si>
  <si>
    <t>39019090</t>
  </si>
  <si>
    <t xml:space="preserve"> Polímeros de etileno, em formas primárias (exceto polietileno e copolímeros de etileno e a</t>
  </si>
  <si>
    <t>39021000</t>
  </si>
  <si>
    <t xml:space="preserve"> Polipropileno, em formas primárias</t>
  </si>
  <si>
    <t>39042100</t>
  </si>
  <si>
    <t xml:space="preserve"> Poli[cloreto de vinilo], em formas primárias, misturado com outras substâncias, não plasti</t>
  </si>
  <si>
    <t>39042200</t>
  </si>
  <si>
    <t xml:space="preserve"> Poli[cloreto de vinilo], em formas primárias, misturado com outras substâncias, plastifica</t>
  </si>
  <si>
    <t>39043000</t>
  </si>
  <si>
    <t xml:space="preserve"> Copolímeros de cloreto de vinilo e acetado de vinilo, em formas primárias</t>
  </si>
  <si>
    <t>39044000</t>
  </si>
  <si>
    <t xml:space="preserve"> Copolímeros de cloreto de vinilo, em formas primárias (exceto copolímeros de cloreto de vi</t>
  </si>
  <si>
    <t>39049000</t>
  </si>
  <si>
    <t xml:space="preserve"> Polímeros de cloreto de vinilo ou de outras olefinas halogenadas, em formas primárias (exc</t>
  </si>
  <si>
    <t>39051200</t>
  </si>
  <si>
    <t xml:space="preserve"> Poli[acetato de vinilo], em dispersão aquosa</t>
  </si>
  <si>
    <t>39051900</t>
  </si>
  <si>
    <t xml:space="preserve"> Poli[acetato de vinilo], em formas primárias (exceto produtos em dispersão aquosa)</t>
  </si>
  <si>
    <t>39059100</t>
  </si>
  <si>
    <t xml:space="preserve"> Copolímeros de vinilo, em formas primárias (exceto copolímeros de cloreto de vinilo e de a</t>
  </si>
  <si>
    <t>39059990</t>
  </si>
  <si>
    <t xml:space="preserve"> Polímeros de ésteres de vinilo e outros polímeros de vinilo, em formas primárias (exceto p</t>
  </si>
  <si>
    <t>39069060</t>
  </si>
  <si>
    <t xml:space="preserve"> Copolímero de acrilato de metilo, de etileno e de um monómero que contém um grupo carboxil</t>
  </si>
  <si>
    <t>39069090</t>
  </si>
  <si>
    <t xml:space="preserve"> Polímeros acrílicos, em formas primárias (exceto poli[metacrilato de metilo], poli[N-[3-hi</t>
  </si>
  <si>
    <t>39073000</t>
  </si>
  <si>
    <t xml:space="preserve"> Resinas epóxidas, em formas primárias</t>
  </si>
  <si>
    <t>39074000</t>
  </si>
  <si>
    <t xml:space="preserve"> Policarbonatos, em formas primárias</t>
  </si>
  <si>
    <t>39075000</t>
  </si>
  <si>
    <t xml:space="preserve"> Resinas alquídicas, em formas primárias</t>
  </si>
  <si>
    <t>39079110</t>
  </si>
  <si>
    <t xml:space="preserve"> Poliésteres alílicos e outros poliésteres, não saturados, líquidos, em formas primárias (e</t>
  </si>
  <si>
    <t>39079190</t>
  </si>
  <si>
    <t xml:space="preserve"> Poliésteres alílicos e outros poliésteres, não saturados, em formas primárias (exceto líqu</t>
  </si>
  <si>
    <t>39079990</t>
  </si>
  <si>
    <t xml:space="preserve"> Poliésteres, saturados, em formas primárias (exceto policarbonatos, resinas alquídicas, po</t>
  </si>
  <si>
    <t>39081000</t>
  </si>
  <si>
    <t xml:space="preserve"> Poliamida-6, -11, -12, -6,6, -6,9, -6,10 ou -6,12, em formas primárias</t>
  </si>
  <si>
    <t>39089000</t>
  </si>
  <si>
    <t xml:space="preserve"> Poliamidas em formas primárias (exceto poliamida-6, -11, -12, -6,6, -6,9, -6,10 ou -6,12,)</t>
  </si>
  <si>
    <t>39091000</t>
  </si>
  <si>
    <t xml:space="preserve"> Resinas ureicas, incluídas as resinas de tioureia, em formas primárias</t>
  </si>
  <si>
    <t>39092000</t>
  </si>
  <si>
    <t xml:space="preserve"> Resinas melamínicas, em formas primárias</t>
  </si>
  <si>
    <t>39093000</t>
  </si>
  <si>
    <t xml:space="preserve"> Resinas amínicas, em formas primárias (exceto resinas ureicas, incluídos resinas de tioure</t>
  </si>
  <si>
    <t>39094000</t>
  </si>
  <si>
    <t xml:space="preserve"> Resinas fenólicas, em formas primárias</t>
  </si>
  <si>
    <t>39095010</t>
  </si>
  <si>
    <t xml:space="preserve"> Poliuretano obtido a partir de 2,2´-[terc-butiloimino] dietanol e de 4,4´-metilenodicicloe</t>
  </si>
  <si>
    <t>39095090</t>
  </si>
  <si>
    <t xml:space="preserve"> Poliuretanos, em formas primárias (exceto poliuretano obtido a partir de 2,2´-[terc-butilo</t>
  </si>
  <si>
    <t>39100000</t>
  </si>
  <si>
    <t xml:space="preserve"> Silicones em formas primárias</t>
  </si>
  <si>
    <t>39111000</t>
  </si>
  <si>
    <t xml:space="preserve"> Resinas de petróleo, resinas de cumarona, resinas de indeno, resinas de cumarona-indeno e</t>
  </si>
  <si>
    <t>39119099</t>
  </si>
  <si>
    <t xml:space="preserve"> Plásticos [polímeros e pré-polímeros], obtidos mediante síntese química (ver Nota 3 do pre</t>
  </si>
  <si>
    <t>39139000</t>
  </si>
  <si>
    <t xml:space="preserve"> Polímeros naturais e polímeros naturais modificados, p.ex. proteínas endurecidas, derivado</t>
  </si>
  <si>
    <t>39172110</t>
  </si>
  <si>
    <t xml:space="preserve"> Tubos rígidos, de polímeros de etileno, sem soldadura e de comprimento superior à maior di</t>
  </si>
  <si>
    <t>39172190</t>
  </si>
  <si>
    <t xml:space="preserve"> Tubos rígidos, de polímeros de etileno, mesmo com acessórios (exceto sem soldadura e de co</t>
  </si>
  <si>
    <t>39172210</t>
  </si>
  <si>
    <t xml:space="preserve"> Tubos rígidos, de polímeros de propileno, sem soldadura e de comprimento superior à maior</t>
  </si>
  <si>
    <t>39172290</t>
  </si>
  <si>
    <t xml:space="preserve"> Tubos rígidos, de polímeros de propileno, mesmo com acessórios (exceto sem soldadura e de</t>
  </si>
  <si>
    <t>39172310</t>
  </si>
  <si>
    <t xml:space="preserve"> Tubos rígidos, de polímeros de cloreto de vinilo, sem soldadura e de comprimento superior</t>
  </si>
  <si>
    <t>39172390</t>
  </si>
  <si>
    <t xml:space="preserve"> Tubos rígidos, de polímeros de cloreto de vinilo, mesmo com acessórios (exceto sem soldadu</t>
  </si>
  <si>
    <t>39172900</t>
  </si>
  <si>
    <t xml:space="preserve"> Tubos rígidos, de plástico, mesmo com acessórios (exceto de polímeros de etileno, de propi</t>
  </si>
  <si>
    <t>39173100</t>
  </si>
  <si>
    <t xml:space="preserve"> Tubos flexíveis, de plástico, podendo suportar uma pressão = &gt; 27,6 MPa, mesmo com acessór</t>
  </si>
  <si>
    <t>39173200</t>
  </si>
  <si>
    <t xml:space="preserve"> Tubos flexíveis, de plástico, não reforçados com outras matérias, nem associados de outra</t>
  </si>
  <si>
    <t>39173300</t>
  </si>
  <si>
    <t>39173900</t>
  </si>
  <si>
    <t xml:space="preserve"> Tubos flexíveis, de plástico, reforçados ou associados com outras matérias, mesmo com aces</t>
  </si>
  <si>
    <t>39174000</t>
  </si>
  <si>
    <t xml:space="preserve"> Acessórios, por exemplo, juntas, cotovelos, flanges, uniões, de plástico, para tubos</t>
  </si>
  <si>
    <t>39181010</t>
  </si>
  <si>
    <t xml:space="preserve"> Revestimentos de pavimentos (pisos), mesmo autoadesivos, em rolos ou em forma de ladrilhos</t>
  </si>
  <si>
    <t>39181090</t>
  </si>
  <si>
    <t>39189000</t>
  </si>
  <si>
    <t>39191012</t>
  </si>
  <si>
    <t xml:space="preserve"> Tiras, de poli[cloreto de vinilo] ou de polietileno, cujo revestimento seja de borracha, n</t>
  </si>
  <si>
    <t>39191015</t>
  </si>
  <si>
    <t xml:space="preserve"> Tiras, de polipropileno, cujo revestimento seja de borracha, natural ou sintética, não vul</t>
  </si>
  <si>
    <t>39191019</t>
  </si>
  <si>
    <t xml:space="preserve"> Tiras de plástico, cujo revestimento seja de borracha, natural ou sintética, não vulcaniza</t>
  </si>
  <si>
    <t>39191080</t>
  </si>
  <si>
    <t xml:space="preserve"> Tiras, fitas, películas e outras formas planas, autoadesivas, de plástico, em rolos de lar</t>
  </si>
  <si>
    <t>39199000</t>
  </si>
  <si>
    <t xml:space="preserve"> Chapas, folhas, tiras, fitas, películas e outras formas planas, autoadesivas, de plástico,</t>
  </si>
  <si>
    <t>39201023</t>
  </si>
  <si>
    <t xml:space="preserve"> Folhas de polietileno não-alveolar, de espessura = &gt; 20 micrómetros mas = &lt; 40 micrómetros</t>
  </si>
  <si>
    <t>39201024</t>
  </si>
  <si>
    <t xml:space="preserve"> Folhas estiráveis de polietileno não-alveolar, não impressas, de espessura = &lt; 0,125 mm e</t>
  </si>
  <si>
    <t>39201025</t>
  </si>
  <si>
    <t xml:space="preserve"> Chapas, folhas, películas, tiras e lâminas, de polietileno não alveolar, de espessura = &lt;</t>
  </si>
  <si>
    <t>39201028</t>
  </si>
  <si>
    <t>39201040</t>
  </si>
  <si>
    <t xml:space="preserve"> Chapas, folhas, películas, tiras e lâminas, de polímeros de etileno não alveolar, de espes</t>
  </si>
  <si>
    <t>39201089</t>
  </si>
  <si>
    <t xml:space="preserve"> Chapas, folhas, películas, tiras e lâminas, de polímeros de etileno não alveolares, de esp</t>
  </si>
  <si>
    <t>39202021</t>
  </si>
  <si>
    <t xml:space="preserve"> Chapas, folhas, películas, tiras e lâminas, de polímeros de propileno não alveolar, de ori</t>
  </si>
  <si>
    <t>39202029</t>
  </si>
  <si>
    <t xml:space="preserve"> Chapas, folhas, películas, tiras e lâminas, de polímeros de propileno não alveolar, de esp</t>
  </si>
  <si>
    <t>39202080</t>
  </si>
  <si>
    <t>39221000</t>
  </si>
  <si>
    <t xml:space="preserve"> Banheiras, "polibãs", pias e lavatórios, de plástico</t>
  </si>
  <si>
    <t>39222000</t>
  </si>
  <si>
    <t xml:space="preserve"> Assentos e tampas, de sanitários, de plástico</t>
  </si>
  <si>
    <t>39229000</t>
  </si>
  <si>
    <t xml:space="preserve"> Bidés, sanitários, caixas de descarga [autoclismos] e artigos semelhantes para usos sanitá</t>
  </si>
  <si>
    <t>39203000</t>
  </si>
  <si>
    <t xml:space="preserve"> Chapas, folhas, películas, tiras e lâminas, de polímeros de estireno não alveolar, não ref</t>
  </si>
  <si>
    <t>39204310</t>
  </si>
  <si>
    <t xml:space="preserve"> Chapas, folhas, películas, tiras e lâminas, de polímeros de cloreto de vinilo não alveolar</t>
  </si>
  <si>
    <t>39204390</t>
  </si>
  <si>
    <t>39204910</t>
  </si>
  <si>
    <t>39204990</t>
  </si>
  <si>
    <t>39205100</t>
  </si>
  <si>
    <t xml:space="preserve"> Chapas, folhas, películas, tiras e lâminas, de poli[metacrilato de metilo] não alveolar, n</t>
  </si>
  <si>
    <t>39209200</t>
  </si>
  <si>
    <t xml:space="preserve"> Chapas, folhas, películas, tiras e lâminas, de poliamidas não alveolares, não reforçadas n</t>
  </si>
  <si>
    <t>39209400</t>
  </si>
  <si>
    <t xml:space="preserve"> Chapas, folhas, películas, tiras e lâminas, de resinas fenólicas não alveolares, não refor</t>
  </si>
  <si>
    <t>39209990</t>
  </si>
  <si>
    <t xml:space="preserve"> Chapas, folhas, películas, tiras e lâminas, de plástico não alveolar, não especificadas ne</t>
  </si>
  <si>
    <t>39211100</t>
  </si>
  <si>
    <t xml:space="preserve"> Chapas, folhas, películas, tiras e lâminas, de polímeros de estireno alveolares, não traba</t>
  </si>
  <si>
    <t>39211200</t>
  </si>
  <si>
    <t xml:space="preserve"> Chapas, folhas, películas, tiras e lâminas, de polímeros de cloreto de vinilo alveolares,</t>
  </si>
  <si>
    <t>39211310</t>
  </si>
  <si>
    <t xml:space="preserve"> Chapas, folhas, películas, tiras e lâminas, de poliuretanos de espuma flexível, não trabal</t>
  </si>
  <si>
    <t>39211390</t>
  </si>
  <si>
    <t xml:space="preserve"> Chapas, folhas, películas, tiras e lâminas, de poliuretanos de espuma não flexível, não tr</t>
  </si>
  <si>
    <t>39211400</t>
  </si>
  <si>
    <t xml:space="preserve"> Chapas, folhas, películas, tiras e lâminas, de celulose regenerada alveolar, não trabalhad</t>
  </si>
  <si>
    <t>39211900</t>
  </si>
  <si>
    <t xml:space="preserve"> Chapas, folhas, películas, tiras e lâminas, de produtos alveolares, não trabalhadas ou tra</t>
  </si>
  <si>
    <t>39219010</t>
  </si>
  <si>
    <t xml:space="preserve"> Chapas, folhas, películas, tiras e lâminas, de poliésteres, reforçadas, estratificadas, as</t>
  </si>
  <si>
    <t>39219030</t>
  </si>
  <si>
    <t xml:space="preserve"> Chapas, folhas, películas, tiras e lâminas, de resinas fenólicas, reforçadas, estratificad</t>
  </si>
  <si>
    <t>39219041</t>
  </si>
  <si>
    <t xml:space="preserve"> Chapas, folhas, películas, tiras e lâminas, de resinas amínicas, estratificadas sob alta p</t>
  </si>
  <si>
    <t>39219049</t>
  </si>
  <si>
    <t xml:space="preserve"> Chapas, folhas, películas, tiras e lâminas, de resinas amínicas não estratificadas, reforç</t>
  </si>
  <si>
    <t>39219055</t>
  </si>
  <si>
    <t xml:space="preserve"> Chapas, folhas, películas, tiras e lâminas, de produtos de polimerização de reorganização</t>
  </si>
  <si>
    <t>39219060</t>
  </si>
  <si>
    <t xml:space="preserve"> Chapas, folhas, películas, tiras e lâminas, de produtos de polimerização de adição, reforç</t>
  </si>
  <si>
    <t>39219090</t>
  </si>
  <si>
    <t xml:space="preserve"> Chapas, folhas, películas, tiras e lâminas, de plástico, reforçadas, estratificadas, assoc</t>
  </si>
  <si>
    <t>39232100</t>
  </si>
  <si>
    <t xml:space="preserve"> Sacos de quaisquer dimensões, bolsas e cartuchos, de polímeros de etileno</t>
  </si>
  <si>
    <t>39232910</t>
  </si>
  <si>
    <t xml:space="preserve"> Sacos de quaisquer dimensões, bolsas e cartuchos, de poli[cloreto de vinilo]</t>
  </si>
  <si>
    <t>39232990</t>
  </si>
  <si>
    <t xml:space="preserve"> Sacos de quaisquer dimensões, bolsas e cartuchos, de plástico (exceto de polímeros de etil</t>
  </si>
  <si>
    <t>39234090</t>
  </si>
  <si>
    <t xml:space="preserve"> Bobinas, carretéis, canelas e suportes semelhantes, de plástico (exceto para enrolamento d</t>
  </si>
  <si>
    <t>39251000</t>
  </si>
  <si>
    <t xml:space="preserve"> Reservatórios, cisternas, cubas e recipientes análogos, de plástico, de capacidade &gt; 300 l</t>
  </si>
  <si>
    <t>39252000</t>
  </si>
  <si>
    <t xml:space="preserve"> Portas, janelas e seus caixilhos, alizares e soleiras, de plástico</t>
  </si>
  <si>
    <t>39253000</t>
  </si>
  <si>
    <t xml:space="preserve"> Postigos, estores, incluídos as venezianas, e artefactos semelhantes, e suas partes, de pl</t>
  </si>
  <si>
    <t>39259010</t>
  </si>
  <si>
    <t xml:space="preserve"> Acessórios e guarnições destinados a fixação permanente nas portas, janelas, escadas, pare</t>
  </si>
  <si>
    <t>39259020</t>
  </si>
  <si>
    <t xml:space="preserve"> Perfis e condutas de cabos para canalizações elétricas, de plástico</t>
  </si>
  <si>
    <t>39259080</t>
  </si>
  <si>
    <t xml:space="preserve"> Elementos estruturais utilizados na construção de pavimentos, paredes, tabiques, tetos ou</t>
  </si>
  <si>
    <t>39269050</t>
  </si>
  <si>
    <t xml:space="preserve"> Cestos e artigos semelhantes para filtrar a água à entrada dos esgotos, de plástico</t>
  </si>
  <si>
    <t>40012200</t>
  </si>
  <si>
    <t xml:space="preserve"> Borracha natural tecnicamente especificada [TSNR]</t>
  </si>
  <si>
    <t>40012900</t>
  </si>
  <si>
    <t xml:space="preserve"> Borracha natural em formas primárias ou em chapas, folhas ou tiras (exceto em folhas fumad</t>
  </si>
  <si>
    <t>40021990</t>
  </si>
  <si>
    <t xml:space="preserve"> Borracha de estireno-butadieno [SBR] ou borracha de estireno-butadieno carboxilada [XSBR],</t>
  </si>
  <si>
    <t>40023900</t>
  </si>
  <si>
    <t xml:space="preserve"> Borracha de isobuteno-isopreno halogenada [CIIR ou BIIR], em formas primárias ou em chapas</t>
  </si>
  <si>
    <t>40024900</t>
  </si>
  <si>
    <t xml:space="preserve"> Borracha de cloropreno [clorobutadieno] [CR], em formas primárias ou em chapas, folhas ou</t>
  </si>
  <si>
    <t>40027000</t>
  </si>
  <si>
    <t xml:space="preserve"> Borracha de etileno-propileno-dieno não conjugada [EPDM], em formas primárias ou em chapas</t>
  </si>
  <si>
    <t>40052000</t>
  </si>
  <si>
    <t xml:space="preserve"> Borracha misturada, não vulcanizada, em forma de soluções ou dispersões (exceto adicionada</t>
  </si>
  <si>
    <t>40059100</t>
  </si>
  <si>
    <t xml:space="preserve"> Borracha misturada, não vulcanizada, em chapas, folhas ou tiras (exceto adicionada de negr</t>
  </si>
  <si>
    <t>40059900</t>
  </si>
  <si>
    <t xml:space="preserve"> Borracha misturada, não vulcanizada, em formas primárias (exceto soluções, dispersões, bor</t>
  </si>
  <si>
    <t>40069000</t>
  </si>
  <si>
    <t xml:space="preserve"> Varetas, tubos, perfis e outras formas, de borracha não vulcanizada, mesmo misturada, bem</t>
  </si>
  <si>
    <t>40070000</t>
  </si>
  <si>
    <t xml:space="preserve"> Fios e cordas, de borracha vulcanizada (exceto fios nús cuja maior dimensão da secção tran</t>
  </si>
  <si>
    <t>40081100</t>
  </si>
  <si>
    <t xml:space="preserve"> Chapas, folhas e tiras, de borracha não endurecida, alveolar</t>
  </si>
  <si>
    <t>40081900</t>
  </si>
  <si>
    <t xml:space="preserve"> Varetas e perfis, de borracha não endurecida, alveolar</t>
  </si>
  <si>
    <t>40082110</t>
  </si>
  <si>
    <t xml:space="preserve"> Revestimentos para pavimentos e capachos, apresentados em peça ou obtidos por simples cort</t>
  </si>
  <si>
    <t>40082900</t>
  </si>
  <si>
    <t xml:space="preserve"> Varetas e perfis, de borracha não endurecida, não alveolar</t>
  </si>
  <si>
    <t>40091100</t>
  </si>
  <si>
    <t xml:space="preserve"> Tubos de borracha vulcanizada não endurecida, não reforçados com outras matérias nem assoc</t>
  </si>
  <si>
    <t>40091200</t>
  </si>
  <si>
    <t xml:space="preserve"> Tubos de borracha vulcanizada não endurecida, mesmo providos dos respetivos acessórios (po</t>
  </si>
  <si>
    <t>40092100</t>
  </si>
  <si>
    <t xml:space="preserve"> Tubos de borracha vulcanizada não endurecida, reforçados apenas com metal ou associados de</t>
  </si>
  <si>
    <t>40092200</t>
  </si>
  <si>
    <t xml:space="preserve"> Tubos de borracha vulcanizada não endurecida, reforçados apenas com um metal ou associados</t>
  </si>
  <si>
    <t>40093100</t>
  </si>
  <si>
    <t xml:space="preserve"> Tubos de borracha vulcanizada não endurecida, reforçados apenas com matérias têxteis ou as</t>
  </si>
  <si>
    <t>40093200</t>
  </si>
  <si>
    <t>40094100</t>
  </si>
  <si>
    <t xml:space="preserve"> Tubos de borracha vulcanizada não endurecida, reforçados com outras matérias ou associados</t>
  </si>
  <si>
    <t>40094200</t>
  </si>
  <si>
    <t>40129020</t>
  </si>
  <si>
    <t xml:space="preserve"> Protetores maciços ou ocos (semimaciços), de borracha</t>
  </si>
  <si>
    <t>40129030</t>
  </si>
  <si>
    <t xml:space="preserve"> Bandas de rodagem para pneumáticos, de borracha</t>
  </si>
  <si>
    <t>40151900</t>
  </si>
  <si>
    <t xml:space="preserve"> Luvas, mitenes e semelhantes, de borracha vulcanizada não endurecida (exceto luvas para ci</t>
  </si>
  <si>
    <t>40159000</t>
  </si>
  <si>
    <t xml:space="preserve"> Vestuário e seus acessórios, para quaisquer usos, de borracha vulcanizada não endurecida (</t>
  </si>
  <si>
    <t>40161000</t>
  </si>
  <si>
    <t xml:space="preserve"> Obras de borracha alveolar, não endurecida, não especificadas nem compreendidas noutras po</t>
  </si>
  <si>
    <t>40169100</t>
  </si>
  <si>
    <t xml:space="preserve"> Revestimentos para pavimentos (pisos) e capachos, de borracha vulcanizada não endurecida,</t>
  </si>
  <si>
    <t>40169957</t>
  </si>
  <si>
    <t xml:space="preserve"> Obras de borracha vulcanizada não endurecida, reconhecíveis como sendo concebidas exclusiv</t>
  </si>
  <si>
    <t>40169997</t>
  </si>
  <si>
    <t xml:space="preserve"> Obras de borracha vulcanizada não endurecida, não especificadas nem compreendidas noutras</t>
  </si>
  <si>
    <t>42033000</t>
  </si>
  <si>
    <t xml:space="preserve"> Cintos, cinturões e bandoleiras ou talabartes, de couro natural ou reconstituído</t>
  </si>
  <si>
    <t>44012100</t>
  </si>
  <si>
    <t xml:space="preserve"> Madeira em estilhas ou em partículas, de coníferas (exceto das espécies utilizadas princip</t>
  </si>
  <si>
    <t>44012200</t>
  </si>
  <si>
    <t xml:space="preserve"> Madeiras em estilhas ou em partículas (exceto das espécies utilizadas principalmente em ti</t>
  </si>
  <si>
    <t>44013020</t>
  </si>
  <si>
    <t xml:space="preserve"> Serradura, desperdícios e resíduos de madeira, mesmo aglomerados em "pellets"</t>
  </si>
  <si>
    <t>44013040</t>
  </si>
  <si>
    <t xml:space="preserve"> Serradura, desperdícios e resíduos de madeira, mesmo aglomerados em bolas, briquetes ou em</t>
  </si>
  <si>
    <t>44013080</t>
  </si>
  <si>
    <t xml:space="preserve"> Desperdícios e resíduos, de madeira, mesmo aglomerados em bolas, briquetes ou em formas se</t>
  </si>
  <si>
    <t>44013100</t>
  </si>
  <si>
    <t xml:space="preserve"> Pellets de madeira</t>
  </si>
  <si>
    <t>44013980</t>
  </si>
  <si>
    <t xml:space="preserve"> Desperdícios e resíduos de madeira, mesmo aglomerados em toros ou em formas semelhantes (e</t>
  </si>
  <si>
    <t>44013990</t>
  </si>
  <si>
    <t>(NC 2012) Desperdícios e resíduos de madeira, mesmo aglomerados em toros, briquetes ou em formas sem</t>
  </si>
  <si>
    <t>44031000</t>
  </si>
  <si>
    <t xml:space="preserve"> Madeira em bruto, tratada com tinta, creosoto ou com outros agentes de conservação (exceto</t>
  </si>
  <si>
    <t>44032039</t>
  </si>
  <si>
    <t xml:space="preserve"> Madeira de pinheiro da espécie "Pinus sylvestris L.", em bruto, mesmo descascada, desalbur</t>
  </si>
  <si>
    <t>44032091</t>
  </si>
  <si>
    <t xml:space="preserve"> Toros para serrar, de madeira de coníferas, mesmo descascados, desalburnados ou esquadriad</t>
  </si>
  <si>
    <t>44032099</t>
  </si>
  <si>
    <t xml:space="preserve"> Madeira em bruto, de coníferas, mesmo descascada, desalburnada ou esquadriada (exceto toro</t>
  </si>
  <si>
    <t>44034910</t>
  </si>
  <si>
    <t xml:space="preserve"> Madeira em bruto de Sapelli, Acaju d´Afrique e Iroko, mesmo descascada, desalburnada ou es</t>
  </si>
  <si>
    <t>44034995</t>
  </si>
  <si>
    <t xml:space="preserve"> Madeira de Abura, Afrormosia, Ako, Alan, Andiroba, Aningré, Avodiré, Azobé, Balau, Balsa,</t>
  </si>
  <si>
    <t>44039995</t>
  </si>
  <si>
    <t xml:space="preserve"> Madeira em bruto, mesmo descascada, desalburnada ou esquadriada (exceto a madeira simplesm</t>
  </si>
  <si>
    <t>44041000</t>
  </si>
  <si>
    <t xml:space="preserve"> Arcos de madeira; estacas fendidas; estacas aguçadas não serradas longitudinalmente; madei</t>
  </si>
  <si>
    <t>44042000</t>
  </si>
  <si>
    <t>44071015</t>
  </si>
  <si>
    <t xml:space="preserve"> Madeira de coníferas serrada ou fendida longitudinalmente, cortada ou desenrolada, de espe</t>
  </si>
  <si>
    <t>44071033</t>
  </si>
  <si>
    <t xml:space="preserve"> Madeira de pinheiro da espécie "Pinus sylvestris L.", serrada ou fendida longitudinalmente</t>
  </si>
  <si>
    <t>44071038</t>
  </si>
  <si>
    <t xml:space="preserve"> Madeira de coníferas, serrada ou fendida longitudinalmente, cortada ou desenrolada, de esp</t>
  </si>
  <si>
    <t>44071093</t>
  </si>
  <si>
    <t xml:space="preserve"> Madeira de pinheiro da espécie "Pinus sylvestris L", serrada ou fendida longitudinalmente,</t>
  </si>
  <si>
    <t>44071098</t>
  </si>
  <si>
    <t>44072199</t>
  </si>
  <si>
    <t xml:space="preserve"> Madeira de Mogno (Swietenia spp.), serrada ou fendida longitudinalmente, cortada ou desenr</t>
  </si>
  <si>
    <t>44072299</t>
  </si>
  <si>
    <t xml:space="preserve"> Madeira de Virola, Imbuia e Balsa, serrada ou fendida longitudinalmente, cortada ou desenr</t>
  </si>
  <si>
    <t>44072799</t>
  </si>
  <si>
    <t xml:space="preserve"> Madeira de Sapelli, serrada ou fendida longitudinalmente, cortada ou desenrolada, de espes</t>
  </si>
  <si>
    <t>44072899</t>
  </si>
  <si>
    <t xml:space="preserve"> Madeira de Iroko, serrada ou fendida longitudinalmente, cortada ou desenrolada, de espessu</t>
  </si>
  <si>
    <t>44072960</t>
  </si>
  <si>
    <t xml:space="preserve"> Madeira de Azobé, Keruing, Ramin, Kapur, Teak, Jongkong, Merbau, Jelutong, Kempas, Okoumé,</t>
  </si>
  <si>
    <t>44072983</t>
  </si>
  <si>
    <t xml:space="preserve"> Madeira de Abura, Afrormosia, Ako, Andiroba, Aningré, Avodiré, Balau, Bossé clair, Bossé f</t>
  </si>
  <si>
    <t>44072995</t>
  </si>
  <si>
    <t>44079115</t>
  </si>
  <si>
    <t xml:space="preserve"> Madeira de carvalho (Quercus spp.), serrada ou fendida longitudinalmente, cortada ou desen</t>
  </si>
  <si>
    <t>44079131</t>
  </si>
  <si>
    <t xml:space="preserve"> Tacos e frisos, não montados, para parqué, de madeira de carvalho (Quercus spp.), de espes</t>
  </si>
  <si>
    <t>44079139</t>
  </si>
  <si>
    <t xml:space="preserve"> Madeira de carvalho "Quercus spp.", serrada ou fendida longitudinalmente, cortada ou desen</t>
  </si>
  <si>
    <t>44079190</t>
  </si>
  <si>
    <t>44079200</t>
  </si>
  <si>
    <t xml:space="preserve"> Madeira de faia (Fagus spp.), serrada ou fendida longitudinalmente, cortada ou desenrolada</t>
  </si>
  <si>
    <t>44079391</t>
  </si>
  <si>
    <t xml:space="preserve"> Madeira de Ácer (acer spp.), serrada ou fendida longitudinalmente, cortada ou desenrolada,</t>
  </si>
  <si>
    <t>44079499</t>
  </si>
  <si>
    <t xml:space="preserve"> Madeira de Cerejeira (prunus spp.), serrada ou fendida longitudinalmente, cortada ou desen</t>
  </si>
  <si>
    <t>44079599</t>
  </si>
  <si>
    <t xml:space="preserve"> Madeira de Freixo (fraxinus spp.), serrada ou fendida longitudinalmente, cortada ou desenr</t>
  </si>
  <si>
    <t>44079925</t>
  </si>
  <si>
    <t xml:space="preserve"> Madeira serrada ou endireitada longitudinalmente, cortada ou desenrolada, de espessura &gt; 6</t>
  </si>
  <si>
    <t>44079927</t>
  </si>
  <si>
    <t xml:space="preserve"> Madeira serrada ou fendida longitudinalmente, cortada ou desenrolada, de espessura &gt; 6 mm,</t>
  </si>
  <si>
    <t>44079940</t>
  </si>
  <si>
    <t>44079991</t>
  </si>
  <si>
    <t xml:space="preserve"> Madeira de choupo, serrada ou fendida longitudinalmente, cortada ou desenrolada, de espess</t>
  </si>
  <si>
    <t>44079996</t>
  </si>
  <si>
    <t xml:space="preserve"> Madeiras tropicais, serradas ou fendidas longitudinalmente, cortadas ou desenroladas, de e</t>
  </si>
  <si>
    <t>44079998</t>
  </si>
  <si>
    <t xml:space="preserve"> Madeira serrada ou fendida longitudinalmente, cortada ou desenrolada, de espessura &gt; 6 mm</t>
  </si>
  <si>
    <t>44081015</t>
  </si>
  <si>
    <t xml:space="preserve"> Folhas para folheados, incluídas as obtidas por corte de madeira estratificada, folhas par</t>
  </si>
  <si>
    <t>44081093</t>
  </si>
  <si>
    <t xml:space="preserve"> Folhas p/ folheados, inc. as obtidas por corte de madeira estratificada, folhas p/ contrap</t>
  </si>
  <si>
    <t>44081098</t>
  </si>
  <si>
    <t>44081099</t>
  </si>
  <si>
    <t>44083130</t>
  </si>
  <si>
    <t>44083915</t>
  </si>
  <si>
    <t>44083931</t>
  </si>
  <si>
    <t>44083955</t>
  </si>
  <si>
    <t>44083985</t>
  </si>
  <si>
    <t>44083995</t>
  </si>
  <si>
    <t>44089015</t>
  </si>
  <si>
    <t>44089085</t>
  </si>
  <si>
    <t>44089095</t>
  </si>
  <si>
    <t>44091011</t>
  </si>
  <si>
    <t xml:space="preserve"> Baquetes e cercaduras em madeira de coníferas, para molduras, quadros, fotografias, espelh</t>
  </si>
  <si>
    <t>44091018</t>
  </si>
  <si>
    <t xml:space="preserve"> Madeira de coníferas, incluídos os tacos e frisos para parqué, não montados, perfilada (co</t>
  </si>
  <si>
    <t>44092100</t>
  </si>
  <si>
    <t xml:space="preserve"> Madeira de bambu, incluídos os tacos e frisos para parqué, não montados, perfilada (com es</t>
  </si>
  <si>
    <t>44092991</t>
  </si>
  <si>
    <t xml:space="preserve"> Tacos e frisos para parqué, não montados, de madeira perfilada (com espigas, ranhuras, fil</t>
  </si>
  <si>
    <t>44092999</t>
  </si>
  <si>
    <t xml:space="preserve"> Madeira perfilada (com espigas, ranhuras, filetes, entalhes, chanfrada, com juntas em V, c</t>
  </si>
  <si>
    <t>44101110</t>
  </si>
  <si>
    <t xml:space="preserve"> Painéis de partículas de madeira, em bruto ou simplesmente lixados, mesmo aglomeradas com</t>
  </si>
  <si>
    <t>44101130</t>
  </si>
  <si>
    <t xml:space="preserve"> Painéis de partículas de madeira, mesmo aglomeradas com resinas ou com outros aglutinantes</t>
  </si>
  <si>
    <t>44101150</t>
  </si>
  <si>
    <t>44101190</t>
  </si>
  <si>
    <t>44101210</t>
  </si>
  <si>
    <t xml:space="preserve"> Painéis em bruto ou simplesmente lixados, de madeira, denominados "oriented strand board"</t>
  </si>
  <si>
    <t>44101290</t>
  </si>
  <si>
    <t xml:space="preserve"> Painéis de madeira, denominados "oriented strand board" (OSB) (exceto em bruto ou simplesm</t>
  </si>
  <si>
    <t>44101900</t>
  </si>
  <si>
    <t xml:space="preserve"> Painéis denominados "waferboard" e painéis semelhantes, de madeira, mesmo aglomerados com</t>
  </si>
  <si>
    <t>44109000</t>
  </si>
  <si>
    <t xml:space="preserve"> Painéis de fragmentos de bagaço, de bambu, de palha de cereais ou de outras matérias lenho</t>
  </si>
  <si>
    <t>44111210</t>
  </si>
  <si>
    <t xml:space="preserve"> Painéis de fibras de madeira de média densidade, denominados "MDF", de espessura = &lt; 5 mm,</t>
  </si>
  <si>
    <t>44111290</t>
  </si>
  <si>
    <t>44111310</t>
  </si>
  <si>
    <t xml:space="preserve"> Painéis de fibras de madeira de média densidade, denominados "MDF", de espessura &gt; 5 mm ma</t>
  </si>
  <si>
    <t>44111390</t>
  </si>
  <si>
    <t>44111410</t>
  </si>
  <si>
    <t xml:space="preserve"> Painéis de fibras de madeira de média densidade, denominados "MDF", de espessura &gt; 9 mm, n</t>
  </si>
  <si>
    <t>44111490</t>
  </si>
  <si>
    <t xml:space="preserve"> Painéis de fibras de madeira de média densidade, denominados "MDF", de espessura &gt; 9 mm, t</t>
  </si>
  <si>
    <t>44119210</t>
  </si>
  <si>
    <t xml:space="preserve"> Painéis de fibras de madeira ou de outras matérias lenhosas, mesmo aglomeradas com resinas</t>
  </si>
  <si>
    <t>44119290</t>
  </si>
  <si>
    <t>44119310</t>
  </si>
  <si>
    <t>44119390</t>
  </si>
  <si>
    <t>44119410</t>
  </si>
  <si>
    <t>44119490</t>
  </si>
  <si>
    <t>44121000</t>
  </si>
  <si>
    <t xml:space="preserve"> Madeira de bambu contraplacada, folheada e madeiras estratificadas semelhantes de Bambu, n</t>
  </si>
  <si>
    <t>44123110</t>
  </si>
  <si>
    <t xml:space="preserve"> Madeira contraplacada constituída exclusivamente por folhas de madeira cada uma das quais</t>
  </si>
  <si>
    <t>44123190</t>
  </si>
  <si>
    <t>44123210</t>
  </si>
  <si>
    <t>44123290</t>
  </si>
  <si>
    <t xml:space="preserve"> Madeira contraplacada constituída exclusivamente por folhas de madeira (exceto de Bambu),</t>
  </si>
  <si>
    <t>44123900</t>
  </si>
  <si>
    <t>44129410</t>
  </si>
  <si>
    <t xml:space="preserve"> Madeira folheada e madeiras estratificadas semelhantes, com pelo menos, uma face exterior</t>
  </si>
  <si>
    <t>44129490</t>
  </si>
  <si>
    <t xml:space="preserve"> Madeira folheada e madeiras estratificadas semelhantes, com alma aglomerada, alveolada ou</t>
  </si>
  <si>
    <t>44129940</t>
  </si>
  <si>
    <t xml:space="preserve"> Madeira folheada e madeiras estratificadas semelhantes, sem alma aglomerada, alveolada ou</t>
  </si>
  <si>
    <t>44129950</t>
  </si>
  <si>
    <t>44129985</t>
  </si>
  <si>
    <t>44130000</t>
  </si>
  <si>
    <t xml:space="preserve"> Madeira densificada, em blocos, pranchas, lâminas ou perfis</t>
  </si>
  <si>
    <t>44140010</t>
  </si>
  <si>
    <t xml:space="preserve"> Molduras de madeira para quadros, fotografias, espelhos ou objetos semelhantes, de madeira</t>
  </si>
  <si>
    <t>44140090</t>
  </si>
  <si>
    <t xml:space="preserve"> Molduras de madeira para quadros, fotografias, espelhos ou objetos semelhantes (exceto de</t>
  </si>
  <si>
    <t>44151010</t>
  </si>
  <si>
    <t xml:space="preserve"> Caixotes, caixas engradados, barricas e embalagens semelhantes, de madeira</t>
  </si>
  <si>
    <t>44151090</t>
  </si>
  <si>
    <t xml:space="preserve"> Carretéis para cabos, de madeira</t>
  </si>
  <si>
    <t>44152020</t>
  </si>
  <si>
    <t xml:space="preserve"> Paletes simples e taipais de paletes, de madeira</t>
  </si>
  <si>
    <t>44152090</t>
  </si>
  <si>
    <t xml:space="preserve"> (Paletes-caixas) e outros estrados para carga, de madeira (exceto contentores especialment</t>
  </si>
  <si>
    <t>44160000</t>
  </si>
  <si>
    <t xml:space="preserve"> Barris, cubas, balsas, dornas, selhas e outras obras de tanoeiro e respetivas partes, de m</t>
  </si>
  <si>
    <t>44170000</t>
  </si>
  <si>
    <t xml:space="preserve"> Ferramentas, armações e cabos, de ferramentas, de escovas e de vassouras, de madeira; form</t>
  </si>
  <si>
    <t>44181010</t>
  </si>
  <si>
    <t xml:space="preserve"> Janelas, janelas de sacada e respetivos caixilhos e alizares, de madeira de Okoumé, Obeche</t>
  </si>
  <si>
    <t>44181090</t>
  </si>
  <si>
    <t xml:space="preserve"> Janelas, janelas de sacada e respetivos caixilhos e alizares, de madeira (exceto de Okoumé</t>
  </si>
  <si>
    <t>44182010</t>
  </si>
  <si>
    <t xml:space="preserve"> Portas e respetivos caixilhos, alizares e soleiras, de Okoumé, Obeche, Sapelli, Sipo, Acaj</t>
  </si>
  <si>
    <t>44182050</t>
  </si>
  <si>
    <t xml:space="preserve"> Portas e respetivos caixilhos, alizares e soleiras, de madeira de coníferas</t>
  </si>
  <si>
    <t>44182080</t>
  </si>
  <si>
    <t xml:space="preserve"> Portas e respetivos caixilhos, alizares e soleiras, de madeira (exceto de Okoumé, Obeche,</t>
  </si>
  <si>
    <t>44184000</t>
  </si>
  <si>
    <t xml:space="preserve"> Cofragens (armações) para betão (concreto), de madeira (exceto painéis de madeira contrapl</t>
  </si>
  <si>
    <t>44185000</t>
  </si>
  <si>
    <t xml:space="preserve"> Fasquias para telhados (shingles e shakes), de madeira</t>
  </si>
  <si>
    <t>44186000</t>
  </si>
  <si>
    <t xml:space="preserve"> Postes e vigas, de madeira</t>
  </si>
  <si>
    <t>44187100</t>
  </si>
  <si>
    <t xml:space="preserve"> Painéis montados para revestimento de pavimentos (pisos), em mosaicos, de madeira</t>
  </si>
  <si>
    <t>44187200</t>
  </si>
  <si>
    <t xml:space="preserve"> Painéis montados para revestimento de pavimentos (pisos), de camadas múltiplas de madeira</t>
  </si>
  <si>
    <t>44187900</t>
  </si>
  <si>
    <t xml:space="preserve"> Painéis montados para revestimento de pavimentos (pisos), de madeira (exceto em mosaicos o</t>
  </si>
  <si>
    <t>44189010</t>
  </si>
  <si>
    <t xml:space="preserve"> Obras de marcenaria ou de carpintaria para construções, incluindo os painéis celulares, de</t>
  </si>
  <si>
    <t>44189080</t>
  </si>
  <si>
    <t>44190010</t>
  </si>
  <si>
    <t xml:space="preserve"> Artefactos para mesa ou cozinha, de madeira de Okoumé, Obeche, Sapelli, Sipo, Acaju d´Afri</t>
  </si>
  <si>
    <t>44190090</t>
  </si>
  <si>
    <t xml:space="preserve"> Artefactos para mesa ou cozinha de madeira (exceto de Okoumé, Obeche, Sapelli, Sipo, Acaju</t>
  </si>
  <si>
    <t>44211000</t>
  </si>
  <si>
    <t xml:space="preserve"> Cabides para vestuário, de madeira</t>
  </si>
  <si>
    <t>44219091</t>
  </si>
  <si>
    <t xml:space="preserve"> Obras de painéis de fibras, não especificadas nem compreendidas noutras posições</t>
  </si>
  <si>
    <t>44219097</t>
  </si>
  <si>
    <t xml:space="preserve"> Obras de madeira, não especificadas nem compreendidas noutras posições</t>
  </si>
  <si>
    <t>44219098</t>
  </si>
  <si>
    <t>(NC 2013) Obras de madeira, não especificadas nem inc. noutras NCs</t>
  </si>
  <si>
    <t>45011000</t>
  </si>
  <si>
    <t xml:space="preserve"> Cortiça natural, em bruto ou simplesmente preparada, apenas limpa à superfície ou nos bord</t>
  </si>
  <si>
    <t>45019000</t>
  </si>
  <si>
    <t xml:space="preserve"> Desperdícios de cortiça; cortiça triturada, granulada ou pulverizada</t>
  </si>
  <si>
    <t>45020000</t>
  </si>
  <si>
    <t xml:space="preserve"> Cortiça natural, sem a crosta ou simplesmente esquadriada, ou em cubos, chapas, folhas ou</t>
  </si>
  <si>
    <t>45039000</t>
  </si>
  <si>
    <t xml:space="preserve"> Obras de cortiça natural (exceto em blocos, chapas, folhas ou tiras de forma quadrada ou r</t>
  </si>
  <si>
    <t>45041091</t>
  </si>
  <si>
    <t xml:space="preserve"> Ladrilhos de qualquer formato, cubos, blocos, chapas, folhas e tiras, cilindros maciços, i</t>
  </si>
  <si>
    <t>45041099</t>
  </si>
  <si>
    <t>45049080</t>
  </si>
  <si>
    <t xml:space="preserve"> Cortiça aglomerada, com ou sem aglutinantes, e suas obras (exceto calçado e suas partes, p</t>
  </si>
  <si>
    <t>46012110</t>
  </si>
  <si>
    <t xml:space="preserve"> Esteiras, capachos e divisórias, tecidos ou paralelizados, em formas planas, confecionados</t>
  </si>
  <si>
    <t>46012190</t>
  </si>
  <si>
    <t xml:space="preserve"> Esteiras, capachos e divisórias, de matérias para entrançar de bambu, tecidos ou paraleliz</t>
  </si>
  <si>
    <t>46012990</t>
  </si>
  <si>
    <t xml:space="preserve"> Esteiras, capachos e divisórias, de matérias vegetais para entrançar, tecidos ou paraleliz</t>
  </si>
  <si>
    <t>48142000</t>
  </si>
  <si>
    <t xml:space="preserve"> Papel de parede e revestimentos de parede semelhantes, constituídos por papel revestido ou</t>
  </si>
  <si>
    <t>48149010</t>
  </si>
  <si>
    <t xml:space="preserve"> Papel de parede e revestimentos de parede semelhantes, constituídos por papel granido, gof</t>
  </si>
  <si>
    <t>48149070</t>
  </si>
  <si>
    <t xml:space="preserve"> Papel de parede e revestimentos de parede semelhantes, papel para vitrais (exceto os artef</t>
  </si>
  <si>
    <t>48149080</t>
  </si>
  <si>
    <t xml:space="preserve"> Papel de parede e revestimentos de parede sem., papel p/ vitrais (exc. papel denominado "I</t>
  </si>
  <si>
    <t>49059100</t>
  </si>
  <si>
    <t xml:space="preserve"> Obras cartográficas de qualquer espécie, incluídas as plantas topográficas, sob a forma de</t>
  </si>
  <si>
    <t>49059900</t>
  </si>
  <si>
    <t xml:space="preserve"> Obras cartográficas de qualquer espécie, incluídas as cartas murais e as plantas topográfi</t>
  </si>
  <si>
    <t>49060000</t>
  </si>
  <si>
    <t xml:space="preserve"> Planos, plantas e desenhos, de arquitetura, de engenharia e outros planos e desenhos indus</t>
  </si>
  <si>
    <t>49119100</t>
  </si>
  <si>
    <t xml:space="preserve"> Estampas, gravuras e fotografias, não especificadas nem compreendidas noutras posições</t>
  </si>
  <si>
    <t>55011000</t>
  </si>
  <si>
    <t xml:space="preserve"> Cabos, na aceção da Nota 1 do Capítulo 55, de filamentos de nylon ou de outras poliamidas</t>
  </si>
  <si>
    <t>55012000</t>
  </si>
  <si>
    <t xml:space="preserve"> Cabos, na aceção da Nota 1 do Capítulo 55, de filamentos de poliéster</t>
  </si>
  <si>
    <t>55013000</t>
  </si>
  <si>
    <t xml:space="preserve"> Cabos, na aceção da Nota 1 do Capítulo 55, de filamentos acrílicos ou modacrílicos</t>
  </si>
  <si>
    <t>55014000</t>
  </si>
  <si>
    <t xml:space="preserve"> Cabos, na aceção da Nota 1 do Capítulo 55, de filamentos de polipropileno</t>
  </si>
  <si>
    <t>55019000</t>
  </si>
  <si>
    <t xml:space="preserve"> Cabos, na aceção da Nota 1 do Capítulo 55, de filamentos sintéticos (exceto de filamentos</t>
  </si>
  <si>
    <t>55020080</t>
  </si>
  <si>
    <t xml:space="preserve"> Cabos de filamentos artificiais, na aceção da Nota 1 do Capítulo 55 (exceto de filamentos</t>
  </si>
  <si>
    <t>56074911</t>
  </si>
  <si>
    <t xml:space="preserve"> Cordéis, cordas e cabos, entrançados, mesmo impregnados, revestidos, recobertos ou embainh</t>
  </si>
  <si>
    <t>56074919</t>
  </si>
  <si>
    <t xml:space="preserve"> Cordéis, cordas e cabos, não entrançados, mesmo impregnados, revestidos, recobertos ou emb</t>
  </si>
  <si>
    <t>56074990</t>
  </si>
  <si>
    <t xml:space="preserve"> Cordéis, cordas e cabos, entrançados ou não, mesmo impregnados, revestidos, recobertos ou</t>
  </si>
  <si>
    <t>56075011</t>
  </si>
  <si>
    <t>56075019</t>
  </si>
  <si>
    <t>56075030</t>
  </si>
  <si>
    <t>56075090</t>
  </si>
  <si>
    <t>56079020</t>
  </si>
  <si>
    <t>56079090</t>
  </si>
  <si>
    <t>56081919</t>
  </si>
  <si>
    <t xml:space="preserve"> Redes de malhas com nós, confecionadas, de nylon ou de outras poliamidas (exceto as obtida</t>
  </si>
  <si>
    <t>56081930</t>
  </si>
  <si>
    <t xml:space="preserve"> Redes de malhas com nós, confecionadas, de matérias têxteis sintéticas ou artificiais (exc</t>
  </si>
  <si>
    <t>57019010</t>
  </si>
  <si>
    <t xml:space="preserve"> Tapetes de seda, de borra de seda, de fibras sintéticas, de fios metalizados da posição 56</t>
  </si>
  <si>
    <t>57019090</t>
  </si>
  <si>
    <t xml:space="preserve"> Tapetes de matérias têxteis, de pontos nodados ou enrolados, mesmo confecionados (exceto d</t>
  </si>
  <si>
    <t>57021000</t>
  </si>
  <si>
    <t xml:space="preserve"> Tapetes denominados "Kelim" ou "Kilim", "Schumacks" ou "Soumak", "Karamanie" e tapetes sem</t>
  </si>
  <si>
    <t>57022000</t>
  </si>
  <si>
    <t xml:space="preserve"> Revestimentos para pavimentos (pisos), de cairo (fibras de coco), tecidos, mesmo confecion</t>
  </si>
  <si>
    <t>57023110</t>
  </si>
  <si>
    <t xml:space="preserve"> Tapetes axminster, de lã ou de pelos finos, tecidos, não tufados nem flocados, aveludados,</t>
  </si>
  <si>
    <t>57023180</t>
  </si>
  <si>
    <t xml:space="preserve"> Tapetes e outros revestimentos para pavimentos (pisos), de lã ou de pelos finos, tecidos,</t>
  </si>
  <si>
    <t>57023210</t>
  </si>
  <si>
    <t xml:space="preserve"> Tapetes axminster, de matérias têxteis sintéticas ou artificiais, tecidos, não tufados nem</t>
  </si>
  <si>
    <t>57023290</t>
  </si>
  <si>
    <t xml:space="preserve"> Tapetes e outros revestimentos para pavimentos (pisos), de matérias têxteis sintéticas ou</t>
  </si>
  <si>
    <t>57023900</t>
  </si>
  <si>
    <t xml:space="preserve"> Tapetes e outros revestimentos para pavimentos (pisos), de matérias têxteis vegetais ou de</t>
  </si>
  <si>
    <t>57024190</t>
  </si>
  <si>
    <t>57024290</t>
  </si>
  <si>
    <t xml:space="preserve"> Tapetes e outros revestimentos para pavimentos (pisos), de matérias sintéticas ou artifici</t>
  </si>
  <si>
    <t>57024900</t>
  </si>
  <si>
    <t>57025010</t>
  </si>
  <si>
    <t>57025031</t>
  </si>
  <si>
    <t xml:space="preserve"> Tapetes e outros revestimentos para pavimentos (pisos), de polipropileno, tecidos, não tuf</t>
  </si>
  <si>
    <t>57025039</t>
  </si>
  <si>
    <t>57025090</t>
  </si>
  <si>
    <t>57029100</t>
  </si>
  <si>
    <t>57029210</t>
  </si>
  <si>
    <t>57029290</t>
  </si>
  <si>
    <t>57029900</t>
  </si>
  <si>
    <t>57031000</t>
  </si>
  <si>
    <t xml:space="preserve"> Tapetes e outros revestimentos para pavimentos (pisos), de lã ou de pelos finos, tufados,</t>
  </si>
  <si>
    <t>57032018</t>
  </si>
  <si>
    <t xml:space="preserve"> Tapetes e outros revestimentos para pavimentos (pisos), de nylon ou de outras poliamidas,</t>
  </si>
  <si>
    <t>57032092</t>
  </si>
  <si>
    <t xml:space="preserve"> Ladrilhos de nylon ou de outras poliamidas, tufados (exceto estampados), de superfície = &lt;</t>
  </si>
  <si>
    <t>57032098</t>
  </si>
  <si>
    <t>57033012</t>
  </si>
  <si>
    <t xml:space="preserve"> Ladrilhos de polipropileno, tufados, de superfície = &lt; 1 m²</t>
  </si>
  <si>
    <t>57033018</t>
  </si>
  <si>
    <t xml:space="preserve"> Tapetes e outros revestimentos para pavimentos (pisos), de polipropileno, tufados, mesmo c</t>
  </si>
  <si>
    <t>57033082</t>
  </si>
  <si>
    <t xml:space="preserve"> Ladrilhos de matérias têxteis sintéticas ou de matérias têxteis artificiais, tufados, de s</t>
  </si>
  <si>
    <t>57033088</t>
  </si>
  <si>
    <t xml:space="preserve"> Tapetes e outros revestimentos para pavimentos, de matérias têxteis sintéticas ou de matér</t>
  </si>
  <si>
    <t>57039020</t>
  </si>
  <si>
    <t xml:space="preserve"> Ladrilhos de matérias têxteis vegetais ou de pelos grosseiros, tufados, de superfície = &lt;</t>
  </si>
  <si>
    <t>57039080</t>
  </si>
  <si>
    <t>57041000</t>
  </si>
  <si>
    <t xml:space="preserve"> "Ladrilhos" de feltro, não tufados nem flocados, de superfície = &lt; 0,3 m²</t>
  </si>
  <si>
    <t>57049000</t>
  </si>
  <si>
    <t xml:space="preserve"> Tapetes e outros revestimentos para pavimentos (pisos), de feltro, não tufados nem flocado</t>
  </si>
  <si>
    <t>57050030</t>
  </si>
  <si>
    <t xml:space="preserve"> Tapetes e revestimentos para pavimentos (pisos), de matérias têxteis sintéticas ou artific</t>
  </si>
  <si>
    <t>57050080</t>
  </si>
  <si>
    <t xml:space="preserve"> Tapetes e revestimentos para pavimentos, de matérias têxteis vegetais ou de pelos grosseir</t>
  </si>
  <si>
    <t>59019000</t>
  </si>
  <si>
    <t xml:space="preserve"> Telas para decalque e telas transparentes para desenho; telas preparadas para pintura; ent</t>
  </si>
  <si>
    <t>59031010</t>
  </si>
  <si>
    <t xml:space="preserve"> Tecidos impregnados com poli(cloreto de vinilo) (exceto revestimentos para paredes, de mat</t>
  </si>
  <si>
    <t>59031090</t>
  </si>
  <si>
    <t xml:space="preserve"> Tecidos e revestidos, recobertos ou estratificados com poli(cloreto de vinilo) (exceto rev</t>
  </si>
  <si>
    <t>59032010</t>
  </si>
  <si>
    <t xml:space="preserve"> Tecidos impregnados com poliuretano (exceto revestimentos para paredes, de matérias têxtei</t>
  </si>
  <si>
    <t>59032090</t>
  </si>
  <si>
    <t xml:space="preserve"> Tecidos revestidos, recobertos ou estratificados com poliuretano (exceto revestimentos par</t>
  </si>
  <si>
    <t>59039010</t>
  </si>
  <si>
    <t xml:space="preserve"> Tecidos impregnados com outros plásticos que não poli(cloreto de vinilo) nem poliuretano (</t>
  </si>
  <si>
    <t>59039091</t>
  </si>
  <si>
    <t xml:space="preserve"> Tecidos revestidos, recobertos ou estratificados com derivados da celulose ou de outra mat</t>
  </si>
  <si>
    <t>59039099</t>
  </si>
  <si>
    <t xml:space="preserve"> Tecidos revestidos, recobertos ou estratificados com outro plástico que não poli(cloreto d</t>
  </si>
  <si>
    <t>59041000</t>
  </si>
  <si>
    <t xml:space="preserve"> Linóleos, mesmo recortados</t>
  </si>
  <si>
    <t>59049000</t>
  </si>
  <si>
    <t xml:space="preserve"> Revestimentos para pavimentos (pisos) constituídos por um induto ou recobrimento aplicado</t>
  </si>
  <si>
    <t>59050070</t>
  </si>
  <si>
    <t xml:space="preserve"> Revestimentos para paredes, de fibras sintéticas ou artificiais (exceto os constituídos po</t>
  </si>
  <si>
    <t>59050090</t>
  </si>
  <si>
    <t xml:space="preserve"> Revestimentos para paredes, de matérias têxteis (exceto de linho, de juta, de fibras sinté</t>
  </si>
  <si>
    <t>59061000</t>
  </si>
  <si>
    <t xml:space="preserve"> Fitas adesivas, de tecidos com borracha, de largura = &lt; 20 cm (exceto as impregnadas ou re</t>
  </si>
  <si>
    <t>59069100</t>
  </si>
  <si>
    <t xml:space="preserve"> Tecidos de malha com borracha, não especificados nem compreendidos noutras posições</t>
  </si>
  <si>
    <t>59069910</t>
  </si>
  <si>
    <t xml:space="preserve"> Mantas de fios têxteis paralelizados e aglomerados entre si por meio de borracha</t>
  </si>
  <si>
    <t>59069990</t>
  </si>
  <si>
    <t xml:space="preserve"> Tecidos com borracha, não especificados nem compreendidos noutras posições (exceto mantas</t>
  </si>
  <si>
    <t>59070000</t>
  </si>
  <si>
    <t xml:space="preserve"> Tecidos impregnados, revestidos ou recobertos e telas pintadas para cenários teatrais, par</t>
  </si>
  <si>
    <t>59080000</t>
  </si>
  <si>
    <t xml:space="preserve"> Mechas de matérias têxteis, tecidas, entrançadas ou tricotadas, para condeeiros, fogareiro</t>
  </si>
  <si>
    <t>59090010</t>
  </si>
  <si>
    <t xml:space="preserve"> Mangueiras e tubos semelhantes, de fibras sintéticas, mesmo impregnados ou revestidos ou c</t>
  </si>
  <si>
    <t>59090090</t>
  </si>
  <si>
    <t xml:space="preserve"> Mangueiras e tubos semelhantes, de matérias têxteis, mesmo impregnados ou revestidos ou co</t>
  </si>
  <si>
    <t>63011000</t>
  </si>
  <si>
    <t xml:space="preserve"> Cobertores e mantas, de qualquer matéria têxtil, elétricos</t>
  </si>
  <si>
    <t>63031200</t>
  </si>
  <si>
    <t xml:space="preserve"> Cortinados, cortinas, estores, sanefas e reposteiros, de malha, de fibras sintéticas (exce</t>
  </si>
  <si>
    <t>63031900</t>
  </si>
  <si>
    <t xml:space="preserve"> Cortinados, cortinas, estores, sanefas e reposteiros, de malha (exceto de fibras sintética</t>
  </si>
  <si>
    <t>63039100</t>
  </si>
  <si>
    <t xml:space="preserve"> Cortinados, cortinas, estores, sanefas e reposteiros, de algodão (exceto de malha, assim c</t>
  </si>
  <si>
    <t>63039210</t>
  </si>
  <si>
    <t xml:space="preserve"> Cortinados, cortinas, estores, sanefas e reposteiros, de falsos tecidos, de fibras sintéti</t>
  </si>
  <si>
    <t>63039290</t>
  </si>
  <si>
    <t xml:space="preserve"> Cortinados, cortinas, estores, sanefas e reposteiros, de fibras sintéticas (exceto de fals</t>
  </si>
  <si>
    <t>63039910</t>
  </si>
  <si>
    <t xml:space="preserve"> Cortinados, cortinas, estores, sanefas e reposteiros, de falsos tecidos (exceto de algodão</t>
  </si>
  <si>
    <t>63039990</t>
  </si>
  <si>
    <t xml:space="preserve"> Cortinados, cortinas, estores, sanefas e reposteiros, de matérias têxteis (exceto de algod</t>
  </si>
  <si>
    <t>63049100</t>
  </si>
  <si>
    <t xml:space="preserve"> Artefactos para guarnição de interiores, de malha (exceto cobertores e mantas, roupas de c</t>
  </si>
  <si>
    <t>63049200</t>
  </si>
  <si>
    <t xml:space="preserve"> Artefactos para guarnição de interiores, de algodão (exceto de malha, assim como, cobertor</t>
  </si>
  <si>
    <t>63049300</t>
  </si>
  <si>
    <t xml:space="preserve"> Artefactos para guarnição de interiores, de fibras sintéticas (exceto de malha, assim como</t>
  </si>
  <si>
    <t>63049900</t>
  </si>
  <si>
    <t xml:space="preserve"> Artefactos para guarnição de interiores, de matérias têxteis (exceto de algodão ou de fibr</t>
  </si>
  <si>
    <t>63061200</t>
  </si>
  <si>
    <t xml:space="preserve"> Encerados e toldos, de fibras sintéticas (exceto coberturas de proteção, de tecidos leves,</t>
  </si>
  <si>
    <t>63061900</t>
  </si>
  <si>
    <t xml:space="preserve"> Encerados e toldos, de matérias têxteis (exceto de fibras sintéticas, assim como, cobertur</t>
  </si>
  <si>
    <t>63062200</t>
  </si>
  <si>
    <t xml:space="preserve"> Tendas de fibras sintéticas (exceto guarda-sóis-tendas de praia e tendas de brinquedo)</t>
  </si>
  <si>
    <t>63062900</t>
  </si>
  <si>
    <t xml:space="preserve"> Tendas de matérias têxteis (exceto de fibras sintéticas, assim como, guarda-sóis-tendas de</t>
  </si>
  <si>
    <t>65061080</t>
  </si>
  <si>
    <t xml:space="preserve"> Capacetes e artefactos de uso semelhante, de proteção, mesmo guarnecidos (exceto de plásti</t>
  </si>
  <si>
    <t>68010000</t>
  </si>
  <si>
    <t xml:space="preserve"> Pedras para calcetar, lancis e placas (lajes) para pavimentação, de pedra natural (exceto</t>
  </si>
  <si>
    <t>68021000</t>
  </si>
  <si>
    <t xml:space="preserve"> Ladrilhos, cubos, pastilhas e outras pedras naturais trabalhadas, incluída a ardósia, para</t>
  </si>
  <si>
    <t>68022100</t>
  </si>
  <si>
    <t xml:space="preserve"> Mármore, travertino e alabastro e suas obras, simplesmente talhadas ou serradas, de superf</t>
  </si>
  <si>
    <t>68022300</t>
  </si>
  <si>
    <t xml:space="preserve"> Granito e suas obras, simplesmente talhadas ou serradas, de superfície plana ou lisa (exce</t>
  </si>
  <si>
    <t>68022900</t>
  </si>
  <si>
    <t xml:space="preserve"> Pedras naturais de cantaria ou de construção (exceto calcárias, granito e ardósia), e suas</t>
  </si>
  <si>
    <t>68029100</t>
  </si>
  <si>
    <t xml:space="preserve"> Mármore, travertino e alabastro de qualquer forma, polidos, decorados ou trabalhados de ou</t>
  </si>
  <si>
    <t>68029200</t>
  </si>
  <si>
    <t xml:space="preserve"> Pedras calcárias (exceto de mármore, travertino e alabastro), de qualquer forma, polidas,</t>
  </si>
  <si>
    <t>68029310</t>
  </si>
  <si>
    <t xml:space="preserve"> Granito de qualquer forma, polido, decorado ou trabalhado de outro modo mas não esculpido,</t>
  </si>
  <si>
    <t>68029390</t>
  </si>
  <si>
    <t xml:space="preserve"> Granito de qualquer forma, polido, decorado ou trabalhado de outro modo, de peso líquido &lt;</t>
  </si>
  <si>
    <t>68029910</t>
  </si>
  <si>
    <t xml:space="preserve"> Pedras naturais de cantaria ou de construção (exceto calcárias, granito e ardósia), de qua</t>
  </si>
  <si>
    <t>68029990</t>
  </si>
  <si>
    <t xml:space="preserve"> Pedras naturais de cantaria ou de construção (exceto pedras, calcárias, granito e ardósia)</t>
  </si>
  <si>
    <t>68030000</t>
  </si>
  <si>
    <t xml:space="preserve"> Ardósia natural trabalhada e obras de ardósia natural ou aglomerada (exc. grânulos, fragme</t>
  </si>
  <si>
    <t>68030010</t>
  </si>
  <si>
    <t xml:space="preserve"> Ardósia natural trabalhada e ardósia natural ou aglomerada, para telhados ou fachadas</t>
  </si>
  <si>
    <t>68030090</t>
  </si>
  <si>
    <t xml:space="preserve"> Ardósia natural trabalhada e obras de ardósia natural ou aglomerada (exceto grânulos, frag</t>
  </si>
  <si>
    <t>68043000</t>
  </si>
  <si>
    <t xml:space="preserve"> Pedras para amolar ou para polir, manualmente</t>
  </si>
  <si>
    <t>68051000</t>
  </si>
  <si>
    <t xml:space="preserve"> Abrasivos naturais ou artificiais, em pó ou em grãos, aplicados apenas sobre tecidos de ma</t>
  </si>
  <si>
    <t>68052000</t>
  </si>
  <si>
    <t xml:space="preserve"> Abrasivos naturais ou artificiais, em pó ou em grãos, aplicados apenas sobre papel ou cart</t>
  </si>
  <si>
    <t>68053000</t>
  </si>
  <si>
    <t xml:space="preserve"> Abrasivos naturais ou artificiais, em pó ou em grãos, aplicados sobre outras bases (exceto</t>
  </si>
  <si>
    <t>68061000</t>
  </si>
  <si>
    <t xml:space="preserve"> Lãs de escórias de altos-fornos, lãs de outras escórias, lã de rocha e lãs minerais semelh</t>
  </si>
  <si>
    <t>68062010</t>
  </si>
  <si>
    <t xml:space="preserve"> Argilas expandidas</t>
  </si>
  <si>
    <t>68062090</t>
  </si>
  <si>
    <t xml:space="preserve"> Vermiculite expandida, espuma de escórias e produtos minerais semelhantes, expandidos, mes</t>
  </si>
  <si>
    <t>68069000</t>
  </si>
  <si>
    <t xml:space="preserve"> Misturas e obras de matérias minerais para isolamento do calor e do som ou para absorção d</t>
  </si>
  <si>
    <t>68071000</t>
  </si>
  <si>
    <t xml:space="preserve"> Obras de asfalto ou de produtos semelhantes, por exemplo: breu ou pez, em rolos</t>
  </si>
  <si>
    <t>68079000</t>
  </si>
  <si>
    <t xml:space="preserve"> Obras de asfalto ou de produtos semelhantes, por exemplo: breu ou pez (exceto em rolos)</t>
  </si>
  <si>
    <t>68080000</t>
  </si>
  <si>
    <t xml:space="preserve"> Painéis, chapas, ladrilhos, blocos e semelhantes, de fibras vegetais, de palha ou de apara</t>
  </si>
  <si>
    <t>68091100</t>
  </si>
  <si>
    <t xml:space="preserve"> Chapas, placas, painéis, ladrilhos e semelhantes, de gesso ou de composições à base de ges</t>
  </si>
  <si>
    <t>68091900</t>
  </si>
  <si>
    <t>68099000</t>
  </si>
  <si>
    <t xml:space="preserve"> Obras de gesso ou de composições à base de gesso (exceto tiras impregnadas de gesso para f</t>
  </si>
  <si>
    <t>68101110</t>
  </si>
  <si>
    <t xml:space="preserve"> Blocos e tijolos para a construção, de betão (concreto) leve, à base de bimskies, de escór</t>
  </si>
  <si>
    <t>68101190</t>
  </si>
  <si>
    <t xml:space="preserve"> Blocos e tijolos para a construção, de cimento, de betão (concreto) ou de pedra artificial</t>
  </si>
  <si>
    <t>68101900</t>
  </si>
  <si>
    <t xml:space="preserve"> Telhas, ladrilhos, placas (lajes) e artefactos semelhantes, de cimento, de betão (concreto</t>
  </si>
  <si>
    <t>68109100</t>
  </si>
  <si>
    <t xml:space="preserve"> Elementos pré-fabricados para a construção ou engenharia civil, de cimento, de betão (conc</t>
  </si>
  <si>
    <t>68109900</t>
  </si>
  <si>
    <t xml:space="preserve"> Obras de cimento, de betão (concreto) ou de pedra artificial, mesmo armadas (exceto elemen</t>
  </si>
  <si>
    <t>68118100</t>
  </si>
  <si>
    <t xml:space="preserve"> Chapas onduladas de cimento-celulose e produtos semelhantes, não contendo amianto</t>
  </si>
  <si>
    <t>68118200</t>
  </si>
  <si>
    <t xml:space="preserve"> Chapas, painéis, ladrilhos, telhas e artigos semelhantes, de cimento-celulose e produtos s</t>
  </si>
  <si>
    <t>68118300</t>
  </si>
  <si>
    <t xml:space="preserve"> Tubos, condutas e seus acessórios, cimento-celulose e prod. sem., não contendo amianto</t>
  </si>
  <si>
    <t>68118900</t>
  </si>
  <si>
    <t xml:space="preserve"> Obras de cimento celulose e produtos semelhantes, não contendo amianto (exceto chapas, inc</t>
  </si>
  <si>
    <t>68151010</t>
  </si>
  <si>
    <t xml:space="preserve"> Fibras de carbono e obras de fibras de carbono (exceto para usos elétricos)</t>
  </si>
  <si>
    <t>68151090</t>
  </si>
  <si>
    <t xml:space="preserve"> Obras de grafite ou de outros carbonos (exceto fibras de carbono e obras de fibras de carb</t>
  </si>
  <si>
    <t>68159900</t>
  </si>
  <si>
    <t xml:space="preserve"> Obras de pedra ou de outras matérias minerais, não especificadas nem compreendidas noutras</t>
  </si>
  <si>
    <t>69010000</t>
  </si>
  <si>
    <t xml:space="preserve"> Tijolos, placas (lajes), ladrilhos e outras peças cerâmicas de farinhas siliciosas fósseis</t>
  </si>
  <si>
    <t>69021000</t>
  </si>
  <si>
    <t xml:space="preserve"> Tijolos, placas (lajes), ladrilhos e peças cerâmicas semelhantes, para construção, refratá</t>
  </si>
  <si>
    <t>69022091</t>
  </si>
  <si>
    <t>69022099</t>
  </si>
  <si>
    <t>69029000</t>
  </si>
  <si>
    <t>69041000</t>
  </si>
  <si>
    <t xml:space="preserve"> Tijolos para construção (exceto de farinhas siliciosas fósseis ou de terras siliciosas sem</t>
  </si>
  <si>
    <t>69049000</t>
  </si>
  <si>
    <t xml:space="preserve"> Tijoleiras, tapa-vigas e produtos semelhantes, de cerâmica (exceto de farinhas siliciosas</t>
  </si>
  <si>
    <t>69051000</t>
  </si>
  <si>
    <t xml:space="preserve"> Telhas</t>
  </si>
  <si>
    <t>69059000</t>
  </si>
  <si>
    <t xml:space="preserve"> Elementos de chaminés, condutores de fumo, ornamentos arquitetónicos, de cerâmica e outros</t>
  </si>
  <si>
    <t>69060000</t>
  </si>
  <si>
    <t xml:space="preserve"> Tubos, algerozes ou calhas e acessórios para canalizações, de cerâmica (exceto de farinhas</t>
  </si>
  <si>
    <t>69071000</t>
  </si>
  <si>
    <t xml:space="preserve"> Ladrilhos, cubos, pastilhas e artigos semelhantes, para mosaicos, não vidrados nem esmalta</t>
  </si>
  <si>
    <t>69079020</t>
  </si>
  <si>
    <t xml:space="preserve"> Ladrilhos e placas (lajes), para pavimentação ou revestimento, de grés, não vidrados nem e</t>
  </si>
  <si>
    <t>69079080</t>
  </si>
  <si>
    <t xml:space="preserve"> Ladrilhos e placas (lajes), para pavimentação ou revestimento, não vidrados nem esmaltados</t>
  </si>
  <si>
    <t>69081000</t>
  </si>
  <si>
    <t xml:space="preserve"> Ladrilhos, cubos, pastilhas e artigos semelhantes, para mosaicos, vidrados ou esmaltados,</t>
  </si>
  <si>
    <t>69089011</t>
  </si>
  <si>
    <t xml:space="preserve"> Ladrilhos duplos do tipo "Spaltplatten", de barro comum, vidrados ou esmaltados</t>
  </si>
  <si>
    <t>69089020</t>
  </si>
  <si>
    <t xml:space="preserve"> Ladrilhos e placas (lajes), para pavimentação ou revestimento, de barro comum, vidrados ou</t>
  </si>
  <si>
    <t>69089031</t>
  </si>
  <si>
    <t xml:space="preserve"> Ladrilhos duplos do tipo "Spaltplatten", de cerâmica, vidrados ou esmaltados (exceto de ba</t>
  </si>
  <si>
    <t>69089051</t>
  </si>
  <si>
    <t xml:space="preserve"> Ladrilhos e placas (lajes), para pavimentação ou revestimento, vidrados ou esmaltados, de</t>
  </si>
  <si>
    <t>69089091</t>
  </si>
  <si>
    <t>69089093</t>
  </si>
  <si>
    <t>69089099</t>
  </si>
  <si>
    <t>69101000</t>
  </si>
  <si>
    <t xml:space="preserve"> Pias, lavatórios, colunas para lavatórios, banheiras, bidés, sanitários, reservatórios de</t>
  </si>
  <si>
    <t>69109000</t>
  </si>
  <si>
    <t>70010099</t>
  </si>
  <si>
    <t xml:space="preserve"> Vidro em bloco ou massas (exceto vidro de ótica)</t>
  </si>
  <si>
    <t>70031291</t>
  </si>
  <si>
    <t xml:space="preserve"> Chapas e folhas, de vidro vazado ou laminado, com camada não refletora, mas sem qualquer o</t>
  </si>
  <si>
    <t>70031299</t>
  </si>
  <si>
    <t xml:space="preserve"> Chapas e folhas, de vidro vazado ou laminado, coradas na massa, opacificadas, folheadas (c</t>
  </si>
  <si>
    <t>70031990</t>
  </si>
  <si>
    <t xml:space="preserve"> Chapas e folhas, de vidro vazado ou laminado, mas sem qualquer outro trabalho (exceto de v</t>
  </si>
  <si>
    <t>70032000</t>
  </si>
  <si>
    <t xml:space="preserve"> Chapas e folhas, de vidro vazado ou laminado, armadas, mesmo com camada absorvente, reflet</t>
  </si>
  <si>
    <t>70033000</t>
  </si>
  <si>
    <t xml:space="preserve"> Perfis de vidro, mesmo com camada absorvente, refletora ou não, mas sem qualquer outro tra</t>
  </si>
  <si>
    <t>70042099</t>
  </si>
  <si>
    <t xml:space="preserve"> Vidro estirado ou soprado, em folhas, corado na massa, opacificado, folheado (chapeado), o</t>
  </si>
  <si>
    <t>70049080</t>
  </si>
  <si>
    <t xml:space="preserve"> Folhas de vidro, estiradas ou sopradas, mas sem qualquer outro trabalho (exceto coradas na</t>
  </si>
  <si>
    <t>70051005</t>
  </si>
  <si>
    <t xml:space="preserve"> Vidro flotado e vidro desbastado ou polido numa ou em ambas as faces, em chapas ou folhas,</t>
  </si>
  <si>
    <t>70051025</t>
  </si>
  <si>
    <t xml:space="preserve"> Vidro flotado e vidro desbastado ou polido numa ou em ambas as faces, em chapas ou em folh</t>
  </si>
  <si>
    <t>70051030</t>
  </si>
  <si>
    <t>70051080</t>
  </si>
  <si>
    <t>70052125</t>
  </si>
  <si>
    <t>70052130</t>
  </si>
  <si>
    <t>70052180</t>
  </si>
  <si>
    <t>70052925</t>
  </si>
  <si>
    <t>70052935</t>
  </si>
  <si>
    <t>70052980</t>
  </si>
  <si>
    <t>70053000</t>
  </si>
  <si>
    <t>70060090</t>
  </si>
  <si>
    <t xml:space="preserve"> Vidro em chapas, folhas ou perfis (mesmo com camada absorvente, refletora ou não), recurva</t>
  </si>
  <si>
    <t>70071110</t>
  </si>
  <si>
    <t xml:space="preserve"> Vidros de segurança, consistindo em vidros temperados, de dimensões e formatos que permita</t>
  </si>
  <si>
    <t>70071190</t>
  </si>
  <si>
    <t>70071910</t>
  </si>
  <si>
    <t xml:space="preserve"> Vidros de segurança, consistindo em vidros temperados, esmaltados</t>
  </si>
  <si>
    <t>70071920</t>
  </si>
  <si>
    <t xml:space="preserve"> Vidros de segurança, consistindo em vidros temperados, corados na massa, opacificados, fol</t>
  </si>
  <si>
    <t>70071980</t>
  </si>
  <si>
    <t xml:space="preserve"> Vidros de segurança, consistindo em vidros temperados (exceto corados na massa, opacificad</t>
  </si>
  <si>
    <t>70072120</t>
  </si>
  <si>
    <t xml:space="preserve"> Vidros de segurança, consistindo em vidros formados de folhas contracoladas, de dimensões</t>
  </si>
  <si>
    <t>70072180</t>
  </si>
  <si>
    <t>70072900</t>
  </si>
  <si>
    <t xml:space="preserve"> Vidros de segurança, consistindo em vidros formados de folhas contracoladas (exceto de dim</t>
  </si>
  <si>
    <t>70080020</t>
  </si>
  <si>
    <t xml:space="preserve"> Vidros isolantes de paredes múltiplas, corados na massa, opacificados, folheados (chapeado</t>
  </si>
  <si>
    <t>70080081</t>
  </si>
  <si>
    <t xml:space="preserve"> Vidros isolantes formados por duas chapas de vidro seladas a toda a volta por uma junta he</t>
  </si>
  <si>
    <t>70080089</t>
  </si>
  <si>
    <t xml:space="preserve"> Vidros isolantes formados por duas chapas de vidros reunidas, contendo uma camada intercal</t>
  </si>
  <si>
    <t>70099100</t>
  </si>
  <si>
    <t xml:space="preserve"> Espelhos de vidro, não emoldurados (exceto espelhos retrovisores para veículos, espelhos d</t>
  </si>
  <si>
    <t>70099200</t>
  </si>
  <si>
    <t xml:space="preserve"> Espelhos de vidro, emoldurados (exceto espelhos retrovisores para veículos, espelhos de vi</t>
  </si>
  <si>
    <t>70131000</t>
  </si>
  <si>
    <t xml:space="preserve"> Objetos de vitrocerâmica para serviço de mesa, cozinha, toucador, escritório, ornamentação</t>
  </si>
  <si>
    <t>70169010</t>
  </si>
  <si>
    <t xml:space="preserve"> Vitrais de vidro (exceto com mais de 100 anos)</t>
  </si>
  <si>
    <t>70169040</t>
  </si>
  <si>
    <t xml:space="preserve"> Blocos e tijolos, de vidro prensado ou moldado, mesmo armado, para edifícios ou para const</t>
  </si>
  <si>
    <t>70169070</t>
  </si>
  <si>
    <t xml:space="preserve"> Placas, ladrilhos, telhas e outros artefactos, de vidro prensado ou moldado, mesmo armado,</t>
  </si>
  <si>
    <t>70191910</t>
  </si>
  <si>
    <t xml:space="preserve"> Mechas e fios de filamentos de fibras de vidro (exceto fios cortados, de comprimento = &lt; 5</t>
  </si>
  <si>
    <t>70191990</t>
  </si>
  <si>
    <t xml:space="preserve"> Mechas e fios de fibras de vidro descontínuas</t>
  </si>
  <si>
    <t>70193100</t>
  </si>
  <si>
    <t xml:space="preserve"> Esteiras "Mats" de fibras de vidro, compostos de filamentos distribuídos aleatoriamente</t>
  </si>
  <si>
    <t>70193110</t>
  </si>
  <si>
    <t>(NC 2013) Esteiras "mats" de filamentos de fibras de vidro, compostos de filamentos distribuídos ale</t>
  </si>
  <si>
    <t>70193190</t>
  </si>
  <si>
    <t>(NC 2013) Esteiras "mats" de fibras de vidro, compostos de filamentos distribuídos aleatoriamente (e</t>
  </si>
  <si>
    <t>70193900</t>
  </si>
  <si>
    <t xml:space="preserve"> Mantas, colchões, painéis e produtos semelhantes, não tecidos, de fibras de vidro (exceto</t>
  </si>
  <si>
    <t>70194000</t>
  </si>
  <si>
    <t xml:space="preserve"> Tecidos de mechas ligeiramente torcidas (rovings), de fibras de vidro</t>
  </si>
  <si>
    <t>70195200</t>
  </si>
  <si>
    <t xml:space="preserve"> Tecidos, incluindo as fitas, de filamentos de fibras de vidro, de largura &gt; 30 cm, em pont</t>
  </si>
  <si>
    <t>70195900</t>
  </si>
  <si>
    <t xml:space="preserve"> Tecidos, incluindo as fitas, de fibras de vidro, de largura &gt; 30 cm (exceto em ponto de ta</t>
  </si>
  <si>
    <t>70199000</t>
  </si>
  <si>
    <t xml:space="preserve"> Fibras de vidro, incluída a lã de vidro, e suas obras (exceto mechas, mesmo ligeiramente t</t>
  </si>
  <si>
    <t>70199010</t>
  </si>
  <si>
    <t xml:space="preserve"> Fibras de vidro, a granel ou em flocos (exc. fibras de vidro têxteis e lãs minerais)</t>
  </si>
  <si>
    <t>70199030</t>
  </si>
  <si>
    <t xml:space="preserve"> Prod. de fibras de vidro p/ isolamento térmico de tubagens e sem. (bourrelets e coquilles)</t>
  </si>
  <si>
    <t>70199091</t>
  </si>
  <si>
    <t xml:space="preserve"> Artefactos de fibras de vidro têxteis (exc. fios, tecidos e fitas, véus, mantas, "mats", c</t>
  </si>
  <si>
    <t>70199099</t>
  </si>
  <si>
    <t xml:space="preserve"> Prod. de outras fibras de vidro (exc. de fibras têxteis de vidro, assim como, isoladores e</t>
  </si>
  <si>
    <t>70200010</t>
  </si>
  <si>
    <t xml:space="preserve"> Obras de vidro, de quartzo ou de outras sílicas fundidos, não especificadas nem compreendi</t>
  </si>
  <si>
    <t>70200080</t>
  </si>
  <si>
    <t xml:space="preserve"> Obras de vidro, não especificadas nem compreendidas noutras posições</t>
  </si>
  <si>
    <t>71049000</t>
  </si>
  <si>
    <t xml:space="preserve"> Pedras sintéticas ou reconstituídas, trabalhadas, mesmo combinadas mas não enfiadas, nem m</t>
  </si>
  <si>
    <t>71081310</t>
  </si>
  <si>
    <t xml:space="preserve"> Barras, fios e perfis, de secção cheia, assim como, chapas, folhas e tiras de espessura &gt;</t>
  </si>
  <si>
    <t>72011030</t>
  </si>
  <si>
    <t xml:space="preserve"> Ferro fundido bruto, em lingotes, linguados ou outras formas primárias, não ligado, conten</t>
  </si>
  <si>
    <t>72015090</t>
  </si>
  <si>
    <t xml:space="preserve"> Ligas de ferro fundido bruto e ferro spiegel (especular), em lingotes, linguados ou outras</t>
  </si>
  <si>
    <t>72021900</t>
  </si>
  <si>
    <t xml:space="preserve"> Ferro-manganês, contendo, em peso = &lt; 2% de carbono</t>
  </si>
  <si>
    <t>72028000</t>
  </si>
  <si>
    <t xml:space="preserve"> Ferro-tungsténio (ferro-volfrâmio) e ferro-silício-tungsténio (ferro-silício-volfrâmio)</t>
  </si>
  <si>
    <t>72029980</t>
  </si>
  <si>
    <t xml:space="preserve"> Ferro-ligas (exceto ferro-manganês, ferro-silício, ferro-silício-manganês, ferro-crómio, f</t>
  </si>
  <si>
    <t>72039000</t>
  </si>
  <si>
    <t xml:space="preserve"> Produtos ferrosos esponjosos, obtidos pela técnica de atomização a partir do ferro fundido</t>
  </si>
  <si>
    <t>72041000</t>
  </si>
  <si>
    <t xml:space="preserve"> Desperdícios, resíduos e sucata de ferro fundido (exceto radioativos)</t>
  </si>
  <si>
    <t>72042900</t>
  </si>
  <si>
    <t xml:space="preserve"> Desperdícios, resíduos e sucata, de ligas de aço (exceto de aço inoxidável, desperdícios,</t>
  </si>
  <si>
    <t>72051000</t>
  </si>
  <si>
    <t xml:space="preserve"> Granalha de ferro fundido, de ferro spiegel (especular), de ferro ou aço (exceto granalhas</t>
  </si>
  <si>
    <t>72052100</t>
  </si>
  <si>
    <t xml:space="preserve"> Pós de ligas de aço (exceto pós de ferro-ligas e pós de ferro radioativados "isótopos")</t>
  </si>
  <si>
    <t>72052900</t>
  </si>
  <si>
    <t xml:space="preserve"> Pós de ferro fundido bruto, ferro spiegel (especular), de ferro ou de aço não ligado (exce</t>
  </si>
  <si>
    <t>72069000</t>
  </si>
  <si>
    <t xml:space="preserve"> Ferro e aço não ligado, em massas ou outras formas primárias (exceto lingotes, desperdício</t>
  </si>
  <si>
    <t>72071912</t>
  </si>
  <si>
    <t xml:space="preserve"> Produtos semimanufaturados de ferro ou aço não ligado, contendo, em peso &lt; 0,25%, de carbo</t>
  </si>
  <si>
    <t>72072039</t>
  </si>
  <si>
    <t xml:space="preserve"> Produtos semimanufaturados de ferro ou aço não ligado, contendo, em peso = &gt; 0,25%, de car</t>
  </si>
  <si>
    <t>72072080</t>
  </si>
  <si>
    <t>72081000</t>
  </si>
  <si>
    <t xml:space="preserve"> Produtos laminados planos, de ferro ou aço não ligado, de largura = &gt; 600 mm, em rolos, si</t>
  </si>
  <si>
    <t>72082500</t>
  </si>
  <si>
    <t>72082600</t>
  </si>
  <si>
    <t>72082700</t>
  </si>
  <si>
    <t>72083600</t>
  </si>
  <si>
    <t>72083700</t>
  </si>
  <si>
    <t>72083900</t>
  </si>
  <si>
    <t>72084000</t>
  </si>
  <si>
    <t xml:space="preserve"> Produtos laminados planos, de ferro ou aço não ligado, de largura = &gt; 600 mm, não enrolado</t>
  </si>
  <si>
    <t>72085120</t>
  </si>
  <si>
    <t>72085191</t>
  </si>
  <si>
    <t xml:space="preserve"> Produtos laminados planos, de ferro ou aço não ligado, de largura = &gt; 2 050 mm, não enrola</t>
  </si>
  <si>
    <t>72085198</t>
  </si>
  <si>
    <t xml:space="preserve"> Produtos laminados planos, de ferro ou aço não ligado, de largura &lt; 2050 mm mas = &gt; 600 mm</t>
  </si>
  <si>
    <t>72085210</t>
  </si>
  <si>
    <t xml:space="preserve"> Produtos laminados planos, de ferro ou aço não ligado, de largura = &lt; 1 250 mm mas = &gt; 600</t>
  </si>
  <si>
    <t>72085291</t>
  </si>
  <si>
    <t>72085299</t>
  </si>
  <si>
    <t xml:space="preserve"> Produtos laminados planos, de ferro ou aço não ligado, de largura &lt; 2 050 mm mas = &gt; 600 m</t>
  </si>
  <si>
    <t>72085390</t>
  </si>
  <si>
    <t>72085400</t>
  </si>
  <si>
    <t>72089020</t>
  </si>
  <si>
    <t xml:space="preserve"> Produtos laminados planos, perfurados, de ferro ou aço, de largura = &gt; 600 mm, laminados a</t>
  </si>
  <si>
    <t>72089080</t>
  </si>
  <si>
    <t xml:space="preserve"> Produtos laminados planos (exceto perfurados), de ferro ou aço, de largura = &gt; 600 mm, lam</t>
  </si>
  <si>
    <t>72091500</t>
  </si>
  <si>
    <t>72091690</t>
  </si>
  <si>
    <t>72091790</t>
  </si>
  <si>
    <t>72091891</t>
  </si>
  <si>
    <t>72092500</t>
  </si>
  <si>
    <t>72092690</t>
  </si>
  <si>
    <t>72092790</t>
  </si>
  <si>
    <t>72092890</t>
  </si>
  <si>
    <t>72099020</t>
  </si>
  <si>
    <t>72099080</t>
  </si>
  <si>
    <t>72101100</t>
  </si>
  <si>
    <t xml:space="preserve"> Produtos laminados planos, de ferro ou aço não ligado, de largura = &gt; 600 mm, laminados a</t>
  </si>
  <si>
    <t>72101220</t>
  </si>
  <si>
    <t xml:space="preserve"> Folha-de-flandres, de ferro ou aço não ligado, de largura = &gt; 600 mm e de espessura &lt; 0,5</t>
  </si>
  <si>
    <t>72101280</t>
  </si>
  <si>
    <t>72103000</t>
  </si>
  <si>
    <t>72104100</t>
  </si>
  <si>
    <t>72104900</t>
  </si>
  <si>
    <t>72105000</t>
  </si>
  <si>
    <t>72106100</t>
  </si>
  <si>
    <t>72106900</t>
  </si>
  <si>
    <t>72107010</t>
  </si>
  <si>
    <t xml:space="preserve"> Folha-de-flandres de largura = &gt; 600 mm e de espessura &lt; 0,5 mm, estanhada (cobertos com u</t>
  </si>
  <si>
    <t>72107080</t>
  </si>
  <si>
    <t>72109030</t>
  </si>
  <si>
    <t>72109040</t>
  </si>
  <si>
    <t>72109080</t>
  </si>
  <si>
    <t>72111300</t>
  </si>
  <si>
    <t xml:space="preserve"> Produtos laminados planos, de ferro ou aço não ligado, simplesmente laminados a quente nas</t>
  </si>
  <si>
    <t>72111400</t>
  </si>
  <si>
    <t xml:space="preserve"> Produtos laminados planos, de ferro ou aço não ligado, de largura &lt; 600 mm, simplesmente l</t>
  </si>
  <si>
    <t>72111900</t>
  </si>
  <si>
    <t>72112330</t>
  </si>
  <si>
    <t xml:space="preserve"> Produtos laminados planos, de ferro ou aço não ligado, de largura &lt; 600 mm e espessura = &gt;</t>
  </si>
  <si>
    <t>72112900</t>
  </si>
  <si>
    <t>72119020</t>
  </si>
  <si>
    <t xml:space="preserve"> Produtos laminados planos, perfurados, de ferro ou aço não ligado, de largura &lt; 600 mm, la</t>
  </si>
  <si>
    <t>72119080</t>
  </si>
  <si>
    <t xml:space="preserve"> Produtos laminados planos (exceto perfurados) de ferro ou aço não ligado, de largura &lt; 600</t>
  </si>
  <si>
    <t>72121010</t>
  </si>
  <si>
    <t xml:space="preserve"> Folha-de-flandres, de ferro ou aço não ligado, de largura &lt; 600 mm e de espessura &lt; 0,5 mm</t>
  </si>
  <si>
    <t>72121090</t>
  </si>
  <si>
    <t xml:space="preserve"> Produtos laminados planos, de ferro ou aço não ligado, laminados a quente ou a frio, de la</t>
  </si>
  <si>
    <t>72122000</t>
  </si>
  <si>
    <t xml:space="preserve"> Produtos laminados planos, de ferro ou aço não ligado, de largura &lt; 600 mm, laminados a qu</t>
  </si>
  <si>
    <t>72123000</t>
  </si>
  <si>
    <t>72124020</t>
  </si>
  <si>
    <t xml:space="preserve"> Folha-de-flandres de largura &lt; 600 mm e de espessura &lt; 0,5 mm, estanhada (cobertos com uma</t>
  </si>
  <si>
    <t>72124080</t>
  </si>
  <si>
    <t>72125061</t>
  </si>
  <si>
    <t>72125090</t>
  </si>
  <si>
    <t>72126000</t>
  </si>
  <si>
    <t>72131000</t>
  </si>
  <si>
    <t xml:space="preserve"> Fio-máquina de ferro ou aço não ligado, em rolos irregulares, maciços, dentados, com nervu</t>
  </si>
  <si>
    <t>72132000</t>
  </si>
  <si>
    <t xml:space="preserve"> Fio-máquina de aços para tornear não ligados, em rolos irregulares, maciços (exceto fio-má</t>
  </si>
  <si>
    <t>72139110</t>
  </si>
  <si>
    <t xml:space="preserve"> Fio-máquina dos tipos utilizados para armaduras de betão, liso, de ferro ou aço não ligado</t>
  </si>
  <si>
    <t>72139141</t>
  </si>
  <si>
    <t xml:space="preserve"> Fio-máquina de ferro ou aço não ligado, em rolos irregulares, maciços, com um teor, em pes</t>
  </si>
  <si>
    <t>72139190</t>
  </si>
  <si>
    <t xml:space="preserve"> Fio-máquina de ferro ou aço não ligado, em rolos irregulares, maciços, contendo, em peso &gt;</t>
  </si>
  <si>
    <t>72139910</t>
  </si>
  <si>
    <t xml:space="preserve"> Fio-máquina de ferro ou aço não ligado, em rolos irregulares, maciços, contendo, em peso &lt;</t>
  </si>
  <si>
    <t>72139990</t>
  </si>
  <si>
    <t xml:space="preserve"> Fio-máquina de ferro ou aço não ligado, em rolos irregulares, maciços, contendo, em peso =</t>
  </si>
  <si>
    <t>72141000</t>
  </si>
  <si>
    <t xml:space="preserve"> Barras de ferro ou aço não ligado, simplesmente forjadas</t>
  </si>
  <si>
    <t>72142000</t>
  </si>
  <si>
    <t xml:space="preserve"> Barras de ferro ou aço não ligado, dentadas, com nervuras, sulcos ou relevos, obtidos dura</t>
  </si>
  <si>
    <t>72143000</t>
  </si>
  <si>
    <t xml:space="preserve"> Barras de aços não ligado, para tornear, simplesmente laminadas, estiradas ou extrudadas,</t>
  </si>
  <si>
    <t>72149110</t>
  </si>
  <si>
    <t xml:space="preserve"> Barras de ferro ou aço não ligado, simplesmente laminadas, estiradas ou extrudadas, a quen</t>
  </si>
  <si>
    <t>72149190</t>
  </si>
  <si>
    <t>72149910</t>
  </si>
  <si>
    <t xml:space="preserve"> Barras de ferro ou aço não ligado, dos tipos utilizados para armaduras de betão (concreto)</t>
  </si>
  <si>
    <t>72149931</t>
  </si>
  <si>
    <t>72149939</t>
  </si>
  <si>
    <t>72149950</t>
  </si>
  <si>
    <t>72149971</t>
  </si>
  <si>
    <t>72149979</t>
  </si>
  <si>
    <t>72149995</t>
  </si>
  <si>
    <t>72151000</t>
  </si>
  <si>
    <t xml:space="preserve"> Barras de aços não ligado, para tornear , simplesmente obtidas ou completamente acabadas a</t>
  </si>
  <si>
    <t>72155011</t>
  </si>
  <si>
    <t xml:space="preserve"> Barras de ferro ou aço não ligado, simplesmente obtidas ou completamente acabadas a frio,</t>
  </si>
  <si>
    <t>72155019</t>
  </si>
  <si>
    <t>72155080</t>
  </si>
  <si>
    <t>72159000</t>
  </si>
  <si>
    <t xml:space="preserve"> Barras de ferro ou aço não ligado, obtidas ou acabadas a frio e tendo sido submetidas a ou</t>
  </si>
  <si>
    <t>72161000</t>
  </si>
  <si>
    <t xml:space="preserve"> Perfis em U, I ou H, de ferro ou aço não ligado, simplesmente laminados, estirados ou extr</t>
  </si>
  <si>
    <t>72162100</t>
  </si>
  <si>
    <t xml:space="preserve"> Perfis em L, de ferro ou aço não ligado, simplesmente laminados, estirados ou extrudados a</t>
  </si>
  <si>
    <t>72162200</t>
  </si>
  <si>
    <t xml:space="preserve"> Perfis em T, de ferro ou aço não ligado, simplesmente laminados, estirados ou extrudados a</t>
  </si>
  <si>
    <t>72163110</t>
  </si>
  <si>
    <t xml:space="preserve"> Perfis em U, de ferro ou aço não ligado, simplesmente laminados, estirados ou extrudados a</t>
  </si>
  <si>
    <t>72163190</t>
  </si>
  <si>
    <t>72163211</t>
  </si>
  <si>
    <t xml:space="preserve"> Perfis em I, de ferro ou aço não ligado, de abas de faces paralelas, simplesmente laminado</t>
  </si>
  <si>
    <t>72163219</t>
  </si>
  <si>
    <t xml:space="preserve"> Perfis em I, de ferro ou aço não ligado, simplesmente laminados, estirados ou extrudados,</t>
  </si>
  <si>
    <t>72163291</t>
  </si>
  <si>
    <t>72163299</t>
  </si>
  <si>
    <t xml:space="preserve"> Perfis em I, de ferro ou aço não ligado, simplesmente laminados, estirados ou extrudados a</t>
  </si>
  <si>
    <t>72163310</t>
  </si>
  <si>
    <t xml:space="preserve"> Perfis em H, de ferro ou aço não ligado, simplesmente laminados, estirados ou extrudados a</t>
  </si>
  <si>
    <t>72163390</t>
  </si>
  <si>
    <t>72164010</t>
  </si>
  <si>
    <t>72164090</t>
  </si>
  <si>
    <t>72165010</t>
  </si>
  <si>
    <t xml:space="preserve"> Perfis de ferro ou aço não ligado, simplesmente laminados, estirados ou extrudados a quent</t>
  </si>
  <si>
    <t>72165099</t>
  </si>
  <si>
    <t>72166110</t>
  </si>
  <si>
    <t xml:space="preserve"> Perfis em C, L, U, Z, ómega ou tubo aberto, de ferro ou aço não ligado, obtidos a partir d</t>
  </si>
  <si>
    <t>72166190</t>
  </si>
  <si>
    <t xml:space="preserve"> Perfis de ferro ou aço não ligado, obtidos a partir de produtos laminados planos, simplesm</t>
  </si>
  <si>
    <t>72166900</t>
  </si>
  <si>
    <t xml:space="preserve"> Perfis de ferro ou aço não ligado, simplesmente obtidos ou completamente acabados a frio (</t>
  </si>
  <si>
    <t>72169110</t>
  </si>
  <si>
    <t xml:space="preserve"> Chapas, de ferro ou aço não ligado, obtidas ou acabadas a frio, com nervuras</t>
  </si>
  <si>
    <t>72169180</t>
  </si>
  <si>
    <t xml:space="preserve"> Perfis de ferro ou aço não ligado, obtidos ou acabados a frio a partir de produtos laminad</t>
  </si>
  <si>
    <t>72169900</t>
  </si>
  <si>
    <t xml:space="preserve"> Perfis de ferro ou aço não ligado, obtidos ou acabados a frio e tendo sido submetidos a ou</t>
  </si>
  <si>
    <t>72171010</t>
  </si>
  <si>
    <t xml:space="preserve"> Fios de ferro ou aço não ligado, apresentados em rolos, contendo, em peso &lt; 0,25%, de carb</t>
  </si>
  <si>
    <t>72171031</t>
  </si>
  <si>
    <t>72171039</t>
  </si>
  <si>
    <t>72171050</t>
  </si>
  <si>
    <t xml:space="preserve"> Fios de ferro ou aço não ligado, apresentados em rolos, contendo, em peso = &gt; 0,25% mas &lt;</t>
  </si>
  <si>
    <t>72171090</t>
  </si>
  <si>
    <t xml:space="preserve"> Fios de ferro ou aço não ligado, apresentados em rolos, contendo, em peso = &gt; 0,6%, de car</t>
  </si>
  <si>
    <t>72172010</t>
  </si>
  <si>
    <t>72172030</t>
  </si>
  <si>
    <t>72172050</t>
  </si>
  <si>
    <t>72172090</t>
  </si>
  <si>
    <t>72173049</t>
  </si>
  <si>
    <t>72173090</t>
  </si>
  <si>
    <t>72179020</t>
  </si>
  <si>
    <t>72179090</t>
  </si>
  <si>
    <t>72181000</t>
  </si>
  <si>
    <t xml:space="preserve"> Aço inoxidável, em lingotes ou outras formas primárias (exceto desperdícios em blocos e pr</t>
  </si>
  <si>
    <t>72189110</t>
  </si>
  <si>
    <t xml:space="preserve"> Produtos semimanufaturados de aço inoxidável, de secção transversal retangular, contendo,</t>
  </si>
  <si>
    <t>72189919</t>
  </si>
  <si>
    <t xml:space="preserve"> Produtos semimanufaturados de aço inoxidável, de secção transversal quadrada, forjados</t>
  </si>
  <si>
    <t>72189920</t>
  </si>
  <si>
    <t xml:space="preserve"> Produtos semimanufaturados de aço inoxidável, de secção transversal circular (exceto de se</t>
  </si>
  <si>
    <t>72189980</t>
  </si>
  <si>
    <t xml:space="preserve"> Produtos semimanufaturados de aço inoxidável, forjados (exceto de secção transversal quadr</t>
  </si>
  <si>
    <t>72191290</t>
  </si>
  <si>
    <t xml:space="preserve"> Produtos laminados planos de aço inoxidável, de largura = &gt; 600 mm, simplesmente laminados</t>
  </si>
  <si>
    <t>72191390</t>
  </si>
  <si>
    <t>72191490</t>
  </si>
  <si>
    <t>72192190</t>
  </si>
  <si>
    <t>72192210</t>
  </si>
  <si>
    <t>72192290</t>
  </si>
  <si>
    <t>72192300</t>
  </si>
  <si>
    <t>72192400</t>
  </si>
  <si>
    <t>72193100</t>
  </si>
  <si>
    <t>72193290</t>
  </si>
  <si>
    <t>72193310</t>
  </si>
  <si>
    <t>72193390</t>
  </si>
  <si>
    <t>72193410</t>
  </si>
  <si>
    <t>72193490</t>
  </si>
  <si>
    <t>72199020</t>
  </si>
  <si>
    <t xml:space="preserve"> Produtos laminados planos, perfurados, de aço inoxidável, de largura = &gt; 600 mm, laminados</t>
  </si>
  <si>
    <t>72199080</t>
  </si>
  <si>
    <t xml:space="preserve"> Produtos laminados planos (exceto perfurados), de aço inoxidável, de largura = &gt; 600 mm, l</t>
  </si>
  <si>
    <t>72201100</t>
  </si>
  <si>
    <t xml:space="preserve"> Produtos laminados planos de aço inoxidável, de largura &lt; 600 mm, simplesmente laminados a</t>
  </si>
  <si>
    <t>72201200</t>
  </si>
  <si>
    <t>72202029</t>
  </si>
  <si>
    <t>72209080</t>
  </si>
  <si>
    <t xml:space="preserve"> Produtos laminados planos (exceto perfurados), de aço inoxidável, de largura &lt; 600 mm, lam</t>
  </si>
  <si>
    <t>72221111</t>
  </si>
  <si>
    <t xml:space="preserve"> Barras de aço inoxidável, simplesmente laminadas, estiradas ou extrudadas a quente, de sec</t>
  </si>
  <si>
    <t>72221119</t>
  </si>
  <si>
    <t>72221181</t>
  </si>
  <si>
    <t>72221189</t>
  </si>
  <si>
    <t>72221910</t>
  </si>
  <si>
    <t xml:space="preserve"> Barras de aço inoxidável, simplesmente laminadas, estiradas ou extrudadas a quente, conten</t>
  </si>
  <si>
    <t>72221990</t>
  </si>
  <si>
    <t>72222029</t>
  </si>
  <si>
    <t xml:space="preserve"> Barras de aço inoxidável, simplesmente obtidas ou completamente acabadas a frio, de secção</t>
  </si>
  <si>
    <t>72222031</t>
  </si>
  <si>
    <t>72222039</t>
  </si>
  <si>
    <t>72222081</t>
  </si>
  <si>
    <t xml:space="preserve"> Barras de aço inoxidável, simplesmente obtidas ou completamente acabadas a frio, contendo,</t>
  </si>
  <si>
    <t>72222089</t>
  </si>
  <si>
    <t>72223091</t>
  </si>
  <si>
    <t xml:space="preserve"> Barras de aço inoxidável, contendo, em peso &lt; 2,5% de níquel, forjadas</t>
  </si>
  <si>
    <t>72223097</t>
  </si>
  <si>
    <t xml:space="preserve"> Barras de aço inoxidável, obtidas ou acabadas a frio, tendo sido submetidas a outros trata</t>
  </si>
  <si>
    <t>72224010</t>
  </si>
  <si>
    <t xml:space="preserve"> Perfis de aço inoxidável, simplesmente laminados, estirados ou extrudados a quente</t>
  </si>
  <si>
    <t>72224050</t>
  </si>
  <si>
    <t xml:space="preserve"> Perfis de aço inoxidável, simplesmente obtidos ou completamente acabados a frio</t>
  </si>
  <si>
    <t>72224090</t>
  </si>
  <si>
    <t xml:space="preserve"> Perfis de aço inoxidável, obtidos ou completamente acabados a frio, tendo sido submetidos</t>
  </si>
  <si>
    <t>72230011</t>
  </si>
  <si>
    <t xml:space="preserve"> Fios de aço inoxidável, apresentados em rolos, contendo, em peso, níquel = &gt; 28% mas = &lt; 3</t>
  </si>
  <si>
    <t>72230019</t>
  </si>
  <si>
    <t xml:space="preserve"> Fios de aço inoxidável, apresentados em rolos, contendo, em peso = &gt; 2,5%, de níquel (exce</t>
  </si>
  <si>
    <t>72230091</t>
  </si>
  <si>
    <t xml:space="preserve"> Fios de aço inoxidável, apresentados em rolos, contendo, em peso, níquel &lt; 2,5%, crómio =</t>
  </si>
  <si>
    <t>72230099</t>
  </si>
  <si>
    <t xml:space="preserve"> Fios de aço inoxidável, apresentados em rolos, contendo, em peso &lt; 2,5%, de níquel (exceto</t>
  </si>
  <si>
    <t>72249090</t>
  </si>
  <si>
    <t xml:space="preserve"> Produtos semimanufaturados, de ligas de aço, forjados (exceto de aço inoxidável, de aços p</t>
  </si>
  <si>
    <t>72253090</t>
  </si>
  <si>
    <t xml:space="preserve"> Produtos laminados planos, de ligas de aço,  de largura = &gt; 600 mm, simplesmente laminados</t>
  </si>
  <si>
    <t>72254090</t>
  </si>
  <si>
    <t xml:space="preserve"> Produtos laminados planos, de ligas de aço, de largura = &gt; 600 mm, simplesmente laminados</t>
  </si>
  <si>
    <t>72255080</t>
  </si>
  <si>
    <t>72259100</t>
  </si>
  <si>
    <t xml:space="preserve"> Produtos laminados planos, de ligas de aço, de largura = &gt; 600 mm, laminados a quente ou a</t>
  </si>
  <si>
    <t>72259200</t>
  </si>
  <si>
    <t>72259900</t>
  </si>
  <si>
    <t>72261100</t>
  </si>
  <si>
    <t xml:space="preserve"> Produtos laminados planos, de aço ao silício, denominados "magnéticos", de largura &lt; 600 m</t>
  </si>
  <si>
    <t>72261980</t>
  </si>
  <si>
    <t xml:space="preserve"> Produtos laminados planos de aço ao silício, denominados "magnéticos", de largura &lt; 600 mm</t>
  </si>
  <si>
    <t>72262000</t>
  </si>
  <si>
    <t xml:space="preserve"> Produtos laminados planos de aço de corte rápido, de largura &lt; 600 mm, laminados a quente</t>
  </si>
  <si>
    <t>72269191</t>
  </si>
  <si>
    <t xml:space="preserve"> Produtos laminados planos de ligas de aço, de largura &lt; 600 mm, simplesmente laminados a q</t>
  </si>
  <si>
    <t>72269199</t>
  </si>
  <si>
    <t>72269200</t>
  </si>
  <si>
    <t xml:space="preserve"> Produtos laminados planos de ligas de aço, de largura &lt; 600 mm, simplesmente laminados a f</t>
  </si>
  <si>
    <t>72269910</t>
  </si>
  <si>
    <t xml:space="preserve"> Produtos laminados planos, de ligas de aço, de largura &lt; 600 mm, laminados a quente ou a f</t>
  </si>
  <si>
    <t>72269930</t>
  </si>
  <si>
    <t>72269970</t>
  </si>
  <si>
    <t>72271000</t>
  </si>
  <si>
    <t xml:space="preserve"> Fio-máquina de aço de corte rápido, em rolos irregulares, maciços</t>
  </si>
  <si>
    <t>72279050</t>
  </si>
  <si>
    <t xml:space="preserve"> Fio-máquina de aço, contendo, em peso, carbono = &gt; 0,9% mas = &lt; 1,15%, crómio = &gt;  0,5% ma</t>
  </si>
  <si>
    <t>72281050</t>
  </si>
  <si>
    <t xml:space="preserve"> Barras de aço de corte rápido, forjadas</t>
  </si>
  <si>
    <t>72281090</t>
  </si>
  <si>
    <t xml:space="preserve"> Barras de aço de corte rápido, simplesmente obtidas ou completamente acabadas a frio, mesm</t>
  </si>
  <si>
    <t>72282010</t>
  </si>
  <si>
    <t xml:space="preserve"> Barras de aço silício-manganês, de secção retangular, laminadas a quente nas quatro faces</t>
  </si>
  <si>
    <t>72282099</t>
  </si>
  <si>
    <t xml:space="preserve"> Barras de aço silício-manganês, de secção quadrada ou recortadas de formas diferentes da r</t>
  </si>
  <si>
    <t>72283069</t>
  </si>
  <si>
    <t xml:space="preserve"> Barras de aço de outras ligas de aço, simplesmente laminadas, estiradas ou extrudadas, a q</t>
  </si>
  <si>
    <t>72283070</t>
  </si>
  <si>
    <t xml:space="preserve"> Barras de aço de outras ligas de aço, de secção retangular, laminadas a quente nas quatro</t>
  </si>
  <si>
    <t>72284010</t>
  </si>
  <si>
    <t xml:space="preserve"> Barras, de aços para ferramentas, simplesmente forjadas</t>
  </si>
  <si>
    <t>72284090</t>
  </si>
  <si>
    <t xml:space="preserve"> Barras de ligas de aço, simplesmente forjadas (exceto de aço inoxidável, assim como, de aç</t>
  </si>
  <si>
    <t>72285080</t>
  </si>
  <si>
    <t xml:space="preserve"> Barras de ligas de aço, simplesmente obtidas ou completamente acabadas a frio (exceto de s</t>
  </si>
  <si>
    <t>72286020</t>
  </si>
  <si>
    <t xml:space="preserve"> Barras, de aços para ferramentas, obtidas ou completamente acabadas a frio e tendo sido su</t>
  </si>
  <si>
    <t>72286080</t>
  </si>
  <si>
    <t xml:space="preserve"> Barras de ligas de aço, obtidas ou completamente acabadas a frio e tendo sido submetidas a</t>
  </si>
  <si>
    <t>72287010</t>
  </si>
  <si>
    <t xml:space="preserve"> Perfis de ligas de aço (exceto aço inoxidável), simplesmente laminados, estirados ou extru</t>
  </si>
  <si>
    <t>72287090</t>
  </si>
  <si>
    <t xml:space="preserve"> Perfis de ligas de aço, não especificados nem compreendidos noutras posições (exceto de aç</t>
  </si>
  <si>
    <t>72288000</t>
  </si>
  <si>
    <t xml:space="preserve"> Barras ocas para perfuração, de ligas de aço ou de aço não ligado</t>
  </si>
  <si>
    <t>72292000</t>
  </si>
  <si>
    <t xml:space="preserve"> Fios de aço silício-manganês, apresentados em rolos (exceto fio-máquina)</t>
  </si>
  <si>
    <t>72299090</t>
  </si>
  <si>
    <t xml:space="preserve"> Fios de ligas de aço, em rolos (exceto de aço inoxidável, assim como, fio-máquina, fio de</t>
  </si>
  <si>
    <t>73011000</t>
  </si>
  <si>
    <t xml:space="preserve"> Estacas-pranchas de ferro ou aço, mesmo perfuradas ou feitas com elementos montados</t>
  </si>
  <si>
    <t>73012000</t>
  </si>
  <si>
    <t xml:space="preserve"> Perfis de ferro ou aço, obtidos por soldadura</t>
  </si>
  <si>
    <t>73021010</t>
  </si>
  <si>
    <t xml:space="preserve"> Carris condutores de corrente de ferro ou aço, com parte de metal não ferroso, para vias-f</t>
  </si>
  <si>
    <t>73021022</t>
  </si>
  <si>
    <t xml:space="preserve"> Carris do tipo vignole, de ferro ou aço, de vias férreas, novos, de peso = &gt; 36 kg/m</t>
  </si>
  <si>
    <t>73021023</t>
  </si>
  <si>
    <t xml:space="preserve"> Carris do tipo vignole, de ferro ou aço, de vias férreas, novos, de peso = &gt; 27 kg/m mas &lt;</t>
  </si>
  <si>
    <t>73021050</t>
  </si>
  <si>
    <t xml:space="preserve"> Carris de ferro ou aço, para vias-férreas, novos (exceto contracarris, carris do tipo vign</t>
  </si>
  <si>
    <t>73023000</t>
  </si>
  <si>
    <t xml:space="preserve"> Agulhas, cróssimas, alavancas para comando de agulhas e outros elementos de cruzamentos e</t>
  </si>
  <si>
    <t>73024000</t>
  </si>
  <si>
    <t xml:space="preserve"> Eclissas e placas de apoio ou assentamento, de ferro ou aço, para carris</t>
  </si>
  <si>
    <t>73029000</t>
  </si>
  <si>
    <t xml:space="preserve"> Dormentes, contracarris, cremalheiras, coxins de carril, cantoneiras, placas de aperto, pl</t>
  </si>
  <si>
    <t>73030010</t>
  </si>
  <si>
    <t xml:space="preserve"> Tubos dos tipos utilizados para canalizações sob pressão, de ferro fundido</t>
  </si>
  <si>
    <t>73030090</t>
  </si>
  <si>
    <t xml:space="preserve"> Tubos e perfis ocos, de ferro fundido (exceto tubos dos tipos utilizados para canalizações</t>
  </si>
  <si>
    <t>73041100</t>
  </si>
  <si>
    <t xml:space="preserve"> Tubos, sem costura, de aço inoxidável, dos tipos utilizados para oleodutos e gasodutos</t>
  </si>
  <si>
    <t>73041910</t>
  </si>
  <si>
    <t xml:space="preserve"> Tubos, sem costura, de ferro ou aço (exceto de ferro fundido ou de aço inoxidável), dos ti</t>
  </si>
  <si>
    <t>73041930</t>
  </si>
  <si>
    <t>73041990</t>
  </si>
  <si>
    <t>73042300</t>
  </si>
  <si>
    <t xml:space="preserve"> Hastes de perfuração, sem costura, de ferro ou aço (exceto de ferro fundido e de aço inoxi</t>
  </si>
  <si>
    <t>73042400</t>
  </si>
  <si>
    <t xml:space="preserve"> Tubos para revestimento de poços, de suprimento ou produção, sem costura, de aço inoxidáve</t>
  </si>
  <si>
    <t>73042910</t>
  </si>
  <si>
    <t xml:space="preserve"> Tubos para revestimento de poços, de suprimento ou produção, sem costura, de ferro ou aço</t>
  </si>
  <si>
    <t>73042930</t>
  </si>
  <si>
    <t>73042990</t>
  </si>
  <si>
    <t>73043120</t>
  </si>
  <si>
    <t xml:space="preserve"> Tubos de precisão, sem costura, de secção circular, de aço não ligado, estirados ou lamina</t>
  </si>
  <si>
    <t>73043180</t>
  </si>
  <si>
    <t xml:space="preserve"> Tubos e perfis ocos, sem costura, de secção circular, de ferro ou aço não ligado (exceto d</t>
  </si>
  <si>
    <t>73043910</t>
  </si>
  <si>
    <t>73043952</t>
  </si>
  <si>
    <t xml:space="preserve"> Tubos roscados ou roscáveis, denominados "gás", sem costura, de ferro ou aço não ligado (e</t>
  </si>
  <si>
    <t>73043958</t>
  </si>
  <si>
    <t>73043992</t>
  </si>
  <si>
    <t>73043993</t>
  </si>
  <si>
    <t>73043998</t>
  </si>
  <si>
    <t>73044100</t>
  </si>
  <si>
    <t xml:space="preserve"> Tubos e perfis ocos, sem costura, de secção circular, de aço inoxidável, estirados ou lami</t>
  </si>
  <si>
    <t>73044910</t>
  </si>
  <si>
    <t xml:space="preserve"> Tubos e perfis ocos, sem costura, de secção circular, de aço inoxidável, não estirados ou</t>
  </si>
  <si>
    <t>73044993</t>
  </si>
  <si>
    <t>73044995</t>
  </si>
  <si>
    <t>73044999</t>
  </si>
  <si>
    <t>73045181</t>
  </si>
  <si>
    <t xml:space="preserve"> Tubos de aço de precisão, sem costura, de secção circular, de outras ligas de aço (exceto</t>
  </si>
  <si>
    <t>73045189</t>
  </si>
  <si>
    <t xml:space="preserve"> Tubos e perfis ocos, sem costura, de secção circular, de outras ligas de aço (exceto de aç</t>
  </si>
  <si>
    <t>73045910</t>
  </si>
  <si>
    <t>73045992</t>
  </si>
  <si>
    <t>73045993</t>
  </si>
  <si>
    <t>73045999</t>
  </si>
  <si>
    <t>73049000</t>
  </si>
  <si>
    <t xml:space="preserve"> Tubos e perfis ocos, sem costura, de ferro ou aço (exceto ferro fundido, assim como, de se</t>
  </si>
  <si>
    <t>73051900</t>
  </si>
  <si>
    <t xml:space="preserve"> Tubos dos tipos utilizados para oleodutos ou gasodutos, de secção circular, de diâmetro ex</t>
  </si>
  <si>
    <t>73052000</t>
  </si>
  <si>
    <t xml:space="preserve"> Tubos para revestimento de poços, dos tipos utilizados na extração de petróleo ou de gás,</t>
  </si>
  <si>
    <t>73053100</t>
  </si>
  <si>
    <t xml:space="preserve"> Tubos de secção circular, de diâmetro exterior &gt; 406,4 mm, de ferro ou aço, soldados longi</t>
  </si>
  <si>
    <t>73053900</t>
  </si>
  <si>
    <t xml:space="preserve"> Tubos de secção circular, de diâmetro exterior &gt; 406,4 mm, de ferro ou aço, soldados (exce</t>
  </si>
  <si>
    <t>73059000</t>
  </si>
  <si>
    <t xml:space="preserve"> Tubos de secção circular, de diâmetro exterior &gt; 406,4 mm, de produtos laminados planos, d</t>
  </si>
  <si>
    <t>73061110</t>
  </si>
  <si>
    <t xml:space="preserve"> Tubos dos tipos utilizados para oleodutos ou gasodutos, de aço inoxidável, soldados longit</t>
  </si>
  <si>
    <t>73061190</t>
  </si>
  <si>
    <t xml:space="preserve"> Tubos dos tipos utilizados para oleodutos ou gasodutos, de aço inoxidável, soldados helico</t>
  </si>
  <si>
    <t>73061910</t>
  </si>
  <si>
    <t xml:space="preserve"> Tubos dos tipos utilizados para oleodutos ou gasodutos, de ferro ou aço, soldados longitud</t>
  </si>
  <si>
    <t>73061990</t>
  </si>
  <si>
    <t xml:space="preserve"> Tubos dos tipos utilizados para oleodutos ou gasodutos, de ferro ou aço (exceto de aço ino</t>
  </si>
  <si>
    <t>73062100</t>
  </si>
  <si>
    <t xml:space="preserve"> Tubos para revestimento de poços, de produção ou de suprimento, dos tipos utilizados na ex</t>
  </si>
  <si>
    <t>73062900</t>
  </si>
  <si>
    <t>73063011</t>
  </si>
  <si>
    <t xml:space="preserve"> Tubos de precisão, soldados, de secção circular, de ferro ou aço não ligado, de espessura</t>
  </si>
  <si>
    <t>73063019</t>
  </si>
  <si>
    <t>73063041</t>
  </si>
  <si>
    <t xml:space="preserve"> Tubos roscados ou roscáveis, denominados "gás", soldados, de secção circular, de ferro ou</t>
  </si>
  <si>
    <t>73063049</t>
  </si>
  <si>
    <t>73063072</t>
  </si>
  <si>
    <t xml:space="preserve"> Tubos e perfis ocos, soldados, de secção circular, de ferro ou aço, de diâmetro exterior =</t>
  </si>
  <si>
    <t>73063077</t>
  </si>
  <si>
    <t>73063080</t>
  </si>
  <si>
    <t xml:space="preserve"> Tubos e perfis ocos, soldados, de secção circular, de ferro ou aço, de diâmetro exterior &gt;</t>
  </si>
  <si>
    <t>73064020</t>
  </si>
  <si>
    <t xml:space="preserve"> Tubos e perfis ocos, soldados, de secção circular, de aço inoxidável, estirados ou laminad</t>
  </si>
  <si>
    <t>73064080</t>
  </si>
  <si>
    <t xml:space="preserve"> Tubos e perfis ocos, soldados, de secção circular, de aço inoxidável (exceto estirados ou</t>
  </si>
  <si>
    <t>73065080</t>
  </si>
  <si>
    <t xml:space="preserve"> Tubos e perfis ocos, soldados, de secção circular, de outras ligas de aço (exceto de aço i</t>
  </si>
  <si>
    <t>73066110</t>
  </si>
  <si>
    <t xml:space="preserve"> Tubos e perfis ocos, soldados, de secção quadrada ou retangular, de aço inoxidável</t>
  </si>
  <si>
    <t>73066192</t>
  </si>
  <si>
    <t xml:space="preserve"> Tubos e perfis ocos, soldados, de secção quadrada ou retangular, de espessura de parede =</t>
  </si>
  <si>
    <t>73066199</t>
  </si>
  <si>
    <t xml:space="preserve"> Tubos e perfis ocos, soldados, de secção quadrada ou retangular, de espessura de parede &gt;</t>
  </si>
  <si>
    <t>73066910</t>
  </si>
  <si>
    <t xml:space="preserve"> Tubos e perfis ocos, soldados, de secção não circular, de aço inoxidável (exceto tubos de</t>
  </si>
  <si>
    <t>73066990</t>
  </si>
  <si>
    <t xml:space="preserve"> Tubos e perfis ocos, soldados, de secção não circular, de ferro ou aço (exceto de aço inox</t>
  </si>
  <si>
    <t>73069000</t>
  </si>
  <si>
    <t xml:space="preserve"> Tubos e perfis ocos (por exemplo: rebitados, agrafados ou com os bordos simplesmente aprox</t>
  </si>
  <si>
    <t>73071110</t>
  </si>
  <si>
    <t xml:space="preserve"> Acessórios para tubos, de ferro fundido não maleável, para tubos dos tipos utilizados para</t>
  </si>
  <si>
    <t>73071190</t>
  </si>
  <si>
    <t xml:space="preserve"> Acessórios para tubos, de ferro fundido não maleável (exceto para tubos dos tipos utilizad</t>
  </si>
  <si>
    <t>73071910</t>
  </si>
  <si>
    <t xml:space="preserve"> Acessórios para tubos, de ferro fundido maleável</t>
  </si>
  <si>
    <t>73071990</t>
  </si>
  <si>
    <t xml:space="preserve"> Acessórios para tubos, de ferro ou aço, moldados (exceto de ferro fundido)</t>
  </si>
  <si>
    <t>73072100</t>
  </si>
  <si>
    <t xml:space="preserve"> Flanges de aço inoxidável (exceto moldados)</t>
  </si>
  <si>
    <t>73072210</t>
  </si>
  <si>
    <t xml:space="preserve"> Mangas de aço inoxidável, roscados (exceto moldados)</t>
  </si>
  <si>
    <t>73072290</t>
  </si>
  <si>
    <t xml:space="preserve"> Cotovelos e curvas, de aço inoxidável, roscados (exceto moldados)</t>
  </si>
  <si>
    <t>73072310</t>
  </si>
  <si>
    <t xml:space="preserve"> Cotovelos e curvas, de aço inoxidável, para soldar topo a topo (exceto moldados)</t>
  </si>
  <si>
    <t>73072390</t>
  </si>
  <si>
    <t xml:space="preserve"> Acessórios para tubos, de aço inoxidável, para soldar topo a topo (exceto moldados, assim</t>
  </si>
  <si>
    <t>73072910</t>
  </si>
  <si>
    <t xml:space="preserve"> Acessórios para tubos, de aço inoxidável, roscados (exceto moldados, assim como, flanges,</t>
  </si>
  <si>
    <t>73072930</t>
  </si>
  <si>
    <t xml:space="preserve"> Acessórios p/ tubos, de aço inox, p/ soldar ( exc. moldados, assim como, flanges)</t>
  </si>
  <si>
    <t>73072980</t>
  </si>
  <si>
    <t xml:space="preserve"> Acessórios para tubos, de aço inoxidável (exceto moldados, para soldar topo a topo, roscad</t>
  </si>
  <si>
    <t>73072990</t>
  </si>
  <si>
    <t xml:space="preserve"> Acessórios p/ tubos, de aço inox (exc. moldados, p/ soldar topo a topo, roscados ou p/ sol</t>
  </si>
  <si>
    <t>73079100</t>
  </si>
  <si>
    <t xml:space="preserve"> Flanges de ferro ou aço (exceto moldadas ou de aço inoxidável)</t>
  </si>
  <si>
    <t>73079210</t>
  </si>
  <si>
    <t xml:space="preserve"> Mangas de ferro ou aço, roscados (exceto moldados ou de aço inoxidável)</t>
  </si>
  <si>
    <t>73079290</t>
  </si>
  <si>
    <t xml:space="preserve"> Cotovelos e curvas, de ferro ou aço, roscados (exceto moldados ou de aço inoxidável)</t>
  </si>
  <si>
    <t>73079311</t>
  </si>
  <si>
    <t xml:space="preserve"> Cotovelos e curvas, de ferro ou aço, para soldar topo a topo, com o maior diâmetro exterio</t>
  </si>
  <si>
    <t>73079319</t>
  </si>
  <si>
    <t xml:space="preserve"> Acessórios para tubos, de ferro ou aço, para soldar topo a topo, com o maior diâmetro exte</t>
  </si>
  <si>
    <t>73079391</t>
  </si>
  <si>
    <t>73079399</t>
  </si>
  <si>
    <t>73079910</t>
  </si>
  <si>
    <t xml:space="preserve"> Acessórios para tubos, de ferro ou aço, roscados (exceto moldados ou de aço inoxidável, as</t>
  </si>
  <si>
    <t>73079930</t>
  </si>
  <si>
    <t xml:space="preserve"> Acessórios p/ tubos, de ferro ou aço, p/ soldar (exc. moldados ou de aço inox, assim como,</t>
  </si>
  <si>
    <t>73079980</t>
  </si>
  <si>
    <t xml:space="preserve"> Acessórios para tubos, de ferro ou aço (exceto moldados ou de aço inoxidável, para soldar</t>
  </si>
  <si>
    <t>73079990</t>
  </si>
  <si>
    <t xml:space="preserve"> Acessórios p/ tubos, de ferro ou aço (exc. moldados ou de aço inox, p/ soldar topo a topo,</t>
  </si>
  <si>
    <t>73081000</t>
  </si>
  <si>
    <t xml:space="preserve"> Pontes e elementos de pontes, de ferro fundido, ferro ou aço</t>
  </si>
  <si>
    <t>73082000</t>
  </si>
  <si>
    <t xml:space="preserve"> Torres e pórticos, de ferro fendido, ferro ou aço</t>
  </si>
  <si>
    <t>73083000</t>
  </si>
  <si>
    <t xml:space="preserve"> Portas e janelas, e seus caixilhos, alizares e soleiras, de ferro fundido, ferro ou aço</t>
  </si>
  <si>
    <t>73084000</t>
  </si>
  <si>
    <t xml:space="preserve"> Material para andaimes, para cofragens ou para escoramentos, de ferro fundido, ferro ou aç</t>
  </si>
  <si>
    <t>73084090</t>
  </si>
  <si>
    <t xml:space="preserve"> Material p/ andaimes, p/ cofragens ou p/ escoramentos, de ferro fundido, ferro ou aço (exc</t>
  </si>
  <si>
    <t>73089010</t>
  </si>
  <si>
    <t xml:space="preserve"> Diques, válvulas, comportas, desembarcadouros, docas fixas e outras construções marítimas</t>
  </si>
  <si>
    <t>73089051</t>
  </si>
  <si>
    <t xml:space="preserve"> Painéis múltiplos constituídos por duas chapas com nervuras e uma alma isolante, de ferro</t>
  </si>
  <si>
    <t>73089059</t>
  </si>
  <si>
    <t xml:space="preserve"> Construções e suas partes, de ferro fundido, ferro ou aço, única ou principalmente em chap</t>
  </si>
  <si>
    <t>73089098</t>
  </si>
  <si>
    <t xml:space="preserve"> Construções e suas partes, de ferro fundido, ferro ou aço, não especificadas nem compreend</t>
  </si>
  <si>
    <t>73089099</t>
  </si>
  <si>
    <t xml:space="preserve"> Construções e suas partes, de ferro fundido, ferro ou aço, não especificadas nem inc. nout</t>
  </si>
  <si>
    <t>73090010</t>
  </si>
  <si>
    <t xml:space="preserve"> Reservatórios, tonéis, cubas e recipientes semelhantes de ferro fundido, ferro ou aço, par</t>
  </si>
  <si>
    <t>73090030</t>
  </si>
  <si>
    <t>73090051</t>
  </si>
  <si>
    <t>73090059</t>
  </si>
  <si>
    <t>73090090</t>
  </si>
  <si>
    <t xml:space="preserve"> Reservatórios, tonéis, cubas e recipientes semelhantes, de ferro fundido, ferro ou aço, pa</t>
  </si>
  <si>
    <t>73101000</t>
  </si>
  <si>
    <t xml:space="preserve"> Reservatórios, barris, tambores, latas, caixas e recipientes semelhantes para quaisquer ma</t>
  </si>
  <si>
    <t>73121020</t>
  </si>
  <si>
    <t xml:space="preserve"> Cordas e cabos, de aço inoxidável (exceto produtos isolados para usos elétricos, assim com</t>
  </si>
  <si>
    <t>73121041</t>
  </si>
  <si>
    <t xml:space="preserve"> Cordas e cabos, de ferro ou aço, cuja maior dimensão do corte transversal seja = &lt; 3 mm, r</t>
  </si>
  <si>
    <t>73121049</t>
  </si>
  <si>
    <t xml:space="preserve"> Cordas e cabos, de ferro aço, cuja maior dimensão do corte transversal seja = &lt; 3 mm (exce</t>
  </si>
  <si>
    <t>73121061</t>
  </si>
  <si>
    <t xml:space="preserve"> Cordas de ferro ou aço, cuja maior dimensão do corte transversal seja &gt; 3 mm, não revestid</t>
  </si>
  <si>
    <t>73121065</t>
  </si>
  <si>
    <t xml:space="preserve"> Cordas de ferro ou aço, cuja maior dimensão do corte transversal seja &gt; 3 mm, galvanizadas</t>
  </si>
  <si>
    <t>73121069</t>
  </si>
  <si>
    <t xml:space="preserve"> Cordas de ferro ou aço, cuja maior dimensão do corte transversal seja &gt; 3 mm, revestidas (</t>
  </si>
  <si>
    <t>73121081</t>
  </si>
  <si>
    <t xml:space="preserve"> Cabos, incluídos os cabos fechados, de ferro ou aço, não revestidos ou simplesmente galvan</t>
  </si>
  <si>
    <t>73121083</t>
  </si>
  <si>
    <t>73121085</t>
  </si>
  <si>
    <t>73121089</t>
  </si>
  <si>
    <t>73121098</t>
  </si>
  <si>
    <t xml:space="preserve"> Cabos, incluídos os cabos fechados, de ferro ou aço, cuja maior dimensão do corte transver</t>
  </si>
  <si>
    <t>73129000</t>
  </si>
  <si>
    <t xml:space="preserve"> Entrançados, lingas e artefactos semelhantes, de ferro ou aço (exceto produtos isolados pa</t>
  </si>
  <si>
    <t>73130000</t>
  </si>
  <si>
    <t xml:space="preserve"> Arame farpado, de ferro ou aço; arames ou tiras, retorcidos, mesmo farpados, de ferro ou a</t>
  </si>
  <si>
    <t>73141200</t>
  </si>
  <si>
    <t xml:space="preserve"> Telas metálicas, tecidas, contínuas ou sem fim, para máquinas, de fios de aço inoxidável</t>
  </si>
  <si>
    <t>73141400</t>
  </si>
  <si>
    <t xml:space="preserve"> Telas metálicas, tecidas, incluídas as telas contínuas ou sem fim, de fios de aço inoxidáv</t>
  </si>
  <si>
    <t>73141900</t>
  </si>
  <si>
    <t xml:space="preserve"> Telas metálicas, tecidas, incluídas as telas metálicas contínuas ou sem fim, de fios de fe</t>
  </si>
  <si>
    <t>73142010</t>
  </si>
  <si>
    <t xml:space="preserve"> Grades e redes, de fios de ferro ou aço, com nervuras, soldadas nos pontos de intersecção,</t>
  </si>
  <si>
    <t>73142090</t>
  </si>
  <si>
    <t xml:space="preserve"> Grades e redes, de fios de ferro ou aço, soldadas nos pontos de intersecção, cuja maior di</t>
  </si>
  <si>
    <t>73143100</t>
  </si>
  <si>
    <t xml:space="preserve"> Grades e redes, de fios de ferro ou aço, soldadas nos pontos de intersecção, galvanizadas</t>
  </si>
  <si>
    <t>73143900</t>
  </si>
  <si>
    <t xml:space="preserve"> Grades e redes, de fios de ferro ou aço, soldadas nos pontos de intersecção (exceto de fio</t>
  </si>
  <si>
    <t>73144100</t>
  </si>
  <si>
    <t xml:space="preserve"> Grades e redes, de fios de ferro ou aço, não soldadas nos pontos de intersecção, galvaniza</t>
  </si>
  <si>
    <t>73144110</t>
  </si>
  <si>
    <t xml:space="preserve"> Grades e redes, de fios de ferro ou aço, não soldadas nos pontos de intercepção, galvaniza</t>
  </si>
  <si>
    <t>73144190</t>
  </si>
  <si>
    <t>73144200</t>
  </si>
  <si>
    <t xml:space="preserve"> Grades e redes, de fios de ferro ou aço, não soldadas nos pontos de intersecção, recoberta</t>
  </si>
  <si>
    <t>73144210</t>
  </si>
  <si>
    <t xml:space="preserve"> Grades e redes, de fios de ferro ou aço, não soldadas nos pontos de intercepção, recoberta</t>
  </si>
  <si>
    <t>73144290</t>
  </si>
  <si>
    <t>73144900</t>
  </si>
  <si>
    <t xml:space="preserve"> Telas metálicas não tecidas, grades e redes, de fios de ferro ou aço, não soldadas nos pon</t>
  </si>
  <si>
    <t>73145000</t>
  </si>
  <si>
    <t xml:space="preserve"> Chapas e tiras, distendidas, de ferro ou aço</t>
  </si>
  <si>
    <t>73151110</t>
  </si>
  <si>
    <t xml:space="preserve"> Correntes de rolos, de ferro fundido, ferro ou aço, dos tipos utilizados para ciclos e mot</t>
  </si>
  <si>
    <t>73151190</t>
  </si>
  <si>
    <t xml:space="preserve"> Correntes de rolos, de ferro fundido, ferro ou aço (exceto correntes dos tipos utilizados</t>
  </si>
  <si>
    <t>73151200</t>
  </si>
  <si>
    <t xml:space="preserve"> Correntes de elos articulados, de ferro fundido, ferro ou aço (exceto correntes de rolos)</t>
  </si>
  <si>
    <t>73151900</t>
  </si>
  <si>
    <t xml:space="preserve"> Partes de correntes de elos articulados, de ferro fundido, ferro ou aço</t>
  </si>
  <si>
    <t>73170020</t>
  </si>
  <si>
    <t xml:space="preserve"> Pontas, de ferro fundido, ferro ou aço, em bandas ou em rolos</t>
  </si>
  <si>
    <t>73170040</t>
  </si>
  <si>
    <t xml:space="preserve"> Pontas de fio de aço, com teor, em peso, de carbono = &gt; 0,5%, temperadas (exc. em bandas o</t>
  </si>
  <si>
    <t>73170060</t>
  </si>
  <si>
    <t xml:space="preserve"> Pontas, de ferro fundido, ferro ou aço (exceto em bandas ou em rolos)</t>
  </si>
  <si>
    <t>73170061</t>
  </si>
  <si>
    <t xml:space="preserve"> Pontas, pregos, escápulas, grampos ondulados ou biselados e artefactos sem., de fio de fer</t>
  </si>
  <si>
    <t>73170069</t>
  </si>
  <si>
    <t>73170080</t>
  </si>
  <si>
    <t xml:space="preserve"> Tachas, pregos, percevejos, escápulas, grampos ondulados ou biselados e artefactos semelha</t>
  </si>
  <si>
    <t>73170090</t>
  </si>
  <si>
    <t xml:space="preserve"> Tachas, pregos, escápulas, grampos ondulados ou biselados e artefactos sem., de ferro fund</t>
  </si>
  <si>
    <t>73181100</t>
  </si>
  <si>
    <t xml:space="preserve"> Tira-fundos, de ferro fundido, ferro ou aço</t>
  </si>
  <si>
    <t>73181210</t>
  </si>
  <si>
    <t xml:space="preserve"> Parafusos para madeira, de aço inoxidável (exceto tira-fundos)</t>
  </si>
  <si>
    <t>73181290</t>
  </si>
  <si>
    <t xml:space="preserve"> Parafusos para a madeira, de ferro fundido, ferro ou aço (exceto de aço inoxidável e tira-</t>
  </si>
  <si>
    <t>73181300</t>
  </si>
  <si>
    <t xml:space="preserve"> Ganchos e pitões, de ferro fundido, ferro ou aço</t>
  </si>
  <si>
    <t>73181410</t>
  </si>
  <si>
    <t xml:space="preserve"> Parafusos perfurantes, de aço inoxidável (exceto parafusos para madeira)</t>
  </si>
  <si>
    <t>73181491</t>
  </si>
  <si>
    <t xml:space="preserve"> Parafusos perfurantes para chapas, de ferro ou aço (exceto de aço inoxidável)</t>
  </si>
  <si>
    <t>73181499</t>
  </si>
  <si>
    <t xml:space="preserve"> Parafusos perfurantes, de ferro ou aço (exceto de aço inoxidável, assim como, parafusos pa</t>
  </si>
  <si>
    <t>73181510</t>
  </si>
  <si>
    <t xml:space="preserve"> Parafusos de ferro fundido, ferro ou aço, cortados na massa, de espessura de haste = &lt; 6 m</t>
  </si>
  <si>
    <t>73181520</t>
  </si>
  <si>
    <t xml:space="preserve"> Parafusos e pinos ou pernos com rosca, de ferro fundido, ferro ou aço, mesmo com as porcas</t>
  </si>
  <si>
    <t>73181530</t>
  </si>
  <si>
    <t xml:space="preserve"> Parafusos e pinos ou pernos com rosca, de aço inoxidável, mesmo com as porcas e anilhas, s</t>
  </si>
  <si>
    <t>73181541</t>
  </si>
  <si>
    <t xml:space="preserve"> Parafusos e pinos ou pernos com rosca, de ferro ou aço, mesmo com as porcas e anilhas, sem</t>
  </si>
  <si>
    <t>73181549</t>
  </si>
  <si>
    <t>73181551</t>
  </si>
  <si>
    <t xml:space="preserve"> Parafusos e pinos ou pernos com rosca, de aço inoxidável, mesmo com as porcas e anilhas, c</t>
  </si>
  <si>
    <t>73181559</t>
  </si>
  <si>
    <t xml:space="preserve"> Parafusos e pinos ou pernos com rosca, de ferro ou aço, mesmo com as porcas e anilhas, com</t>
  </si>
  <si>
    <t>73181561</t>
  </si>
  <si>
    <t>73181569</t>
  </si>
  <si>
    <t>73181570</t>
  </si>
  <si>
    <t>73181581</t>
  </si>
  <si>
    <t>73181589</t>
  </si>
  <si>
    <t>73181590</t>
  </si>
  <si>
    <t>73181610</t>
  </si>
  <si>
    <t xml:space="preserve"> Porcas, de ferro fundido, ferro ou aço, cortadas na massa, de diâmetro de orifício = &lt; 6 m</t>
  </si>
  <si>
    <t>73181630</t>
  </si>
  <si>
    <t xml:space="preserve"> Porcas, de aço inoxidável (exceto cortadas na massa, de diâmetro de orifício = &lt; 6 mm)</t>
  </si>
  <si>
    <t>73181650</t>
  </si>
  <si>
    <t xml:space="preserve"> Porcas de segurança, de ferro fundido, ferro ou aço (exceto cortadas na massa, de diâmetro</t>
  </si>
  <si>
    <t>73181691</t>
  </si>
  <si>
    <t xml:space="preserve"> Porcas, de ferro fundido, ferro ou aço, de diâmetro de orifício = &lt; 12 mm (exceto cortadas</t>
  </si>
  <si>
    <t>73181699</t>
  </si>
  <si>
    <t xml:space="preserve"> Porcas, de ferro fundido, ferro ou aço, de diâmetro de orifício &gt; 12 mm (exceto cortadas n</t>
  </si>
  <si>
    <t>73181900</t>
  </si>
  <si>
    <t xml:space="preserve"> Elementos e dispositivos de fixação, com rosca, de ferro fundido, ferro ou aço, não especi</t>
  </si>
  <si>
    <t>73182100</t>
  </si>
  <si>
    <t xml:space="preserve"> Anilhas de pressão e outras anilhas de segurança, de ferro fundido, ferro ou aço</t>
  </si>
  <si>
    <t>73182200</t>
  </si>
  <si>
    <t xml:space="preserve"> Anilhas, de ferro fundido, ferro ou aço (exceto anilhas de pressão e outras anilhas de seg</t>
  </si>
  <si>
    <t>73182300</t>
  </si>
  <si>
    <t xml:space="preserve"> Rebites, de ferro fundido, ferro ou aço (exceto rebites tubulares ou de haste fendida para</t>
  </si>
  <si>
    <t>73182400</t>
  </si>
  <si>
    <t xml:space="preserve"> Chavetas, cavilhas e contrapinos ou troços, de ferro fundido, ferro ou aço</t>
  </si>
  <si>
    <t>73182900</t>
  </si>
  <si>
    <t xml:space="preserve"> Elementos e dispositivos de fixação, não roscados, de ferro fundido, ferro ou aço, não esp</t>
  </si>
  <si>
    <t>73192000</t>
  </si>
  <si>
    <t xml:space="preserve"> Alfinetes de segurança, de ferro ou aço</t>
  </si>
  <si>
    <t>73193000</t>
  </si>
  <si>
    <t xml:space="preserve"> Alfinetes, de ferro ou aço, não especificados nem inc. noutras NCs</t>
  </si>
  <si>
    <t>73194000</t>
  </si>
  <si>
    <t xml:space="preserve"> Alfinetes de segurança e outros alfinetes, de ferro ou aço, não especificados nem compreen</t>
  </si>
  <si>
    <t>73211110</t>
  </si>
  <si>
    <t xml:space="preserve"> Aparelhos para cozinhar tais como, grelhadores "churrasqueiras", braseiras, fogareiros, co</t>
  </si>
  <si>
    <t>73211190</t>
  </si>
  <si>
    <t xml:space="preserve"> Aparelhos para cozinhar tais como, grelhadores "churrasqueiras", braseiras, fogareiros e a</t>
  </si>
  <si>
    <t>73211200</t>
  </si>
  <si>
    <t>73211900</t>
  </si>
  <si>
    <t xml:space="preserve"> Aparelhos para cozinhar tais como, grelhadores "churrasqueiras", braseiras, fogareiros, aq</t>
  </si>
  <si>
    <t>73218100</t>
  </si>
  <si>
    <t xml:space="preserve"> Fogões de sala, caldeiras de fornalha e aparelhos semelhantes de uso doméstico, de ferro f</t>
  </si>
  <si>
    <t>73218110</t>
  </si>
  <si>
    <t xml:space="preserve"> Fogões de sala (aquecedores de ambiente), caldeiras de fornalha e aparelhos sem. de uso do</t>
  </si>
  <si>
    <t>73218190</t>
  </si>
  <si>
    <t>73218200</t>
  </si>
  <si>
    <t>73218210</t>
  </si>
  <si>
    <t>73218290</t>
  </si>
  <si>
    <t>73218900</t>
  </si>
  <si>
    <t>73219000</t>
  </si>
  <si>
    <t xml:space="preserve"> Partes de aparelhos de uso doméstico não elétricos, de ferro fundido, ferro ou aço, da pos</t>
  </si>
  <si>
    <t>73221100</t>
  </si>
  <si>
    <t xml:space="preserve"> Radiadores para aquecimento central, não elétricos, e suas partes, de ferro fundido (excet</t>
  </si>
  <si>
    <t>73221900</t>
  </si>
  <si>
    <t xml:space="preserve"> Radiadores para aquecimento central, não elétricos, e suas partes, de ferro ou aço (exceto</t>
  </si>
  <si>
    <t>73229000</t>
  </si>
  <si>
    <t xml:space="preserve"> Geradores e distribuidores de ar quente, incluídos distribuidores, que também possam funci</t>
  </si>
  <si>
    <t>73231000</t>
  </si>
  <si>
    <t xml:space="preserve"> Palha de ferro ou aço; esponjas, esfregões, luvas e artefactos semelhantes para limpeza, p</t>
  </si>
  <si>
    <t>73241000</t>
  </si>
  <si>
    <t xml:space="preserve"> Pias e lavatórios de aço inoxidável</t>
  </si>
  <si>
    <t>73242100</t>
  </si>
  <si>
    <t xml:space="preserve"> Banheiras de ferro fundido, mesmo esmaltadas</t>
  </si>
  <si>
    <t>73242900</t>
  </si>
  <si>
    <t xml:space="preserve"> Banheiras de chapa de aço</t>
  </si>
  <si>
    <t>73249000</t>
  </si>
  <si>
    <t xml:space="preserve"> Artefactos de higiene ou de toucador, incluídas as partes, de ferro fundido, ferro ou aço</t>
  </si>
  <si>
    <t>73251000</t>
  </si>
  <si>
    <t xml:space="preserve"> Obras moldadas, de ferro fundido, não maleável, não especificadas nem compreendidas noutra</t>
  </si>
  <si>
    <t>73251050</t>
  </si>
  <si>
    <t>(NC 2013) Tampas p/ caixas ou poços de visita, de ferro fundido, não maleável, moldadas</t>
  </si>
  <si>
    <t>73251092</t>
  </si>
  <si>
    <t>(NC 2013) Artefactos p/ canalizações, moldados, de ferro fundido, não maleável (exc. tampas p/ caixa</t>
  </si>
  <si>
    <t>73251099</t>
  </si>
  <si>
    <t>(NC 2013) Obras moldadas de ferro fundido, não maleável, não especificadas nem inc. noutras NCs (exc</t>
  </si>
  <si>
    <t>73259910</t>
  </si>
  <si>
    <t xml:space="preserve"> Obras de ferro fundido, maleável, moldadas, não especificadas nem compreendidas noutras po</t>
  </si>
  <si>
    <t>73259990</t>
  </si>
  <si>
    <t xml:space="preserve"> Obras moldadas, de ferro ou aço, não especificadas nem compreendidas noutras posições (exc</t>
  </si>
  <si>
    <t>73261100</t>
  </si>
  <si>
    <t xml:space="preserve"> Esferas e artefactos semelhantes para moinhos, de ferro ou aço, simplesmente forjadas ou e</t>
  </si>
  <si>
    <t>73261910</t>
  </si>
  <si>
    <t xml:space="preserve"> Obras de ferro ou aço, simplesmente forjadas, não especificadas nem compreendidas noutras</t>
  </si>
  <si>
    <t>73261990</t>
  </si>
  <si>
    <t xml:space="preserve"> Obras de ferro ou aço, simplesmente estampadas, não especificadas nem compreendidas noutra</t>
  </si>
  <si>
    <t>73262000</t>
  </si>
  <si>
    <t xml:space="preserve"> Obras de fio de ferro ou aço, não especificadas nem compreendidas noutras posições</t>
  </si>
  <si>
    <t>73269030</t>
  </si>
  <si>
    <t xml:space="preserve"> Escadas de mão e escadotes, de ferro ou aço</t>
  </si>
  <si>
    <t>73269040</t>
  </si>
  <si>
    <t xml:space="preserve"> Paletes e semelhantes, para movimentação de mercadorias, de ferro ou aço (exceto contentor</t>
  </si>
  <si>
    <t>73269050</t>
  </si>
  <si>
    <t xml:space="preserve"> Carretéis para cabos, tubos, etc., de ferro ou aço</t>
  </si>
  <si>
    <t>73269060</t>
  </si>
  <si>
    <t xml:space="preserve"> Portinholas de ventilação não mecânicas, goteiras, ganchos e outras obras utilizadas na in</t>
  </si>
  <si>
    <t>73269070</t>
  </si>
  <si>
    <t xml:space="preserve"> Cestos em chapa de aço e artigos sem., p/ filtrar a água à entrada dos esgotos</t>
  </si>
  <si>
    <t>73269091</t>
  </si>
  <si>
    <t xml:space="preserve"> Obras de ferro ou aço, forjadas, não especificadas nem inc. noutras NCs</t>
  </si>
  <si>
    <t>73269092</t>
  </si>
  <si>
    <t xml:space="preserve"> Obras de ferro ou aço, forjadas, não especificadas nem compreendidas noutras posições</t>
  </si>
  <si>
    <t>73269093</t>
  </si>
  <si>
    <t xml:space="preserve"> Obras de ferro ou aço, estampadas, não especificadas nem inc. noutras NCs</t>
  </si>
  <si>
    <t>73269094</t>
  </si>
  <si>
    <t xml:space="preserve"> Obras de ferro ou aço, estampadas, não especificadas nem compreendidas noutras posições</t>
  </si>
  <si>
    <t>73269095</t>
  </si>
  <si>
    <t xml:space="preserve"> Obras de ferro ou aço, sinterizadas, não especificadas nem inc. noutras NCs</t>
  </si>
  <si>
    <t>73269096</t>
  </si>
  <si>
    <t xml:space="preserve"> Obras de ferro ou aço, sinterizadas, não especificadas nem compreendidas noutras posições</t>
  </si>
  <si>
    <t>73269098</t>
  </si>
  <si>
    <t xml:space="preserve"> Obras de ferro ou aço, não especificadas nem compreendidas noutras posições</t>
  </si>
  <si>
    <t>74071000</t>
  </si>
  <si>
    <t xml:space="preserve"> Barras e perfis, de cobre afinado, não especificadas nem compreendidas noutras posições</t>
  </si>
  <si>
    <t>74072110</t>
  </si>
  <si>
    <t xml:space="preserve"> Barras de ligas à base de cobre-zinco (latão), não especificadas nem compreendidas noutras</t>
  </si>
  <si>
    <t>74072190</t>
  </si>
  <si>
    <t xml:space="preserve"> Perfis de ligas à base de cobre-zinco (latão), não especificadas nem compreendidas noutras</t>
  </si>
  <si>
    <t>74072900</t>
  </si>
  <si>
    <t xml:space="preserve"> Barras e perfis de ligas de cobre, não especificadas nem compreendidas noutras posições (e</t>
  </si>
  <si>
    <t>74081100</t>
  </si>
  <si>
    <t xml:space="preserve"> Fios de cobre afinado, cuja maior dimensão da secção transversal &gt; 6 mm</t>
  </si>
  <si>
    <t>74081910</t>
  </si>
  <si>
    <t xml:space="preserve"> Fios de cobre afinado, cuja maior dimensão da secção transversal &gt; 0,5 mm mas = &lt; 6 mm</t>
  </si>
  <si>
    <t>74081990</t>
  </si>
  <si>
    <t xml:space="preserve"> Fios de cobre afinado, cuja maior dimensão da secção transversal = &lt; 0,5 mm</t>
  </si>
  <si>
    <t>74082100</t>
  </si>
  <si>
    <t xml:space="preserve"> Fios de ligas de cobre à base de cobre-zinco (latão)</t>
  </si>
  <si>
    <t>74082200</t>
  </si>
  <si>
    <t xml:space="preserve"> Fios de ligas de cobre à base de cobre-níquel (cuproníquel) ou de cobre-níquel-zinco (mail</t>
  </si>
  <si>
    <t>74082900</t>
  </si>
  <si>
    <t xml:space="preserve"> Fios de ligas de cobre (exceto à base de cobre-zinco "latão", à base de cobre-níquel "cupr</t>
  </si>
  <si>
    <t>74091100</t>
  </si>
  <si>
    <t xml:space="preserve"> Chapas e tiras, de cobre afinado, de espessura &gt; 0,15 mm, em rolos (exceto chapas e tiras</t>
  </si>
  <si>
    <t>74091900</t>
  </si>
  <si>
    <t xml:space="preserve"> Chapas e tiras, de cobre afinado, de espessura &gt; 0,15 mm (exceto em rolos, assim como, cha</t>
  </si>
  <si>
    <t>74092100</t>
  </si>
  <si>
    <t xml:space="preserve"> Chapas e tiras, de ligas à base de cobre-zinco (latão), de espessura &gt; 0,15 mm, em rolos (</t>
  </si>
  <si>
    <t>74092900</t>
  </si>
  <si>
    <t xml:space="preserve"> Chapas e tiras, de ligas à base de cobre-estanho (bronze), de espessura &gt; 0,15 mm,  (excet</t>
  </si>
  <si>
    <t>74093100</t>
  </si>
  <si>
    <t xml:space="preserve"> Chapas e tiras, de ligas à base de cobre-estanho (bronze), de espessura &gt; 0,15 mm, em rolo</t>
  </si>
  <si>
    <t>74093900</t>
  </si>
  <si>
    <t>74094000</t>
  </si>
  <si>
    <t xml:space="preserve"> Chapas e tiras, de ligas à base de cobre-níquel (cuproníquel) ou de cobre-níquel-zinco (ma</t>
  </si>
  <si>
    <t>74099000</t>
  </si>
  <si>
    <t xml:space="preserve"> Chapas e tiras, de ligas de cobre, de espessura &gt; 0,15 mm (exceto de ligas à base de cobre</t>
  </si>
  <si>
    <t>74101100</t>
  </si>
  <si>
    <t xml:space="preserve"> Folhas e tiras, delgadas, de cobre afinado, sem suporte, de espessura = &lt; 0,15 mm (exceto</t>
  </si>
  <si>
    <t>74101200</t>
  </si>
  <si>
    <t xml:space="preserve"> Folhas e tiras, delgadas, de ligas de cobre, sem suporte, de espessura = &lt; 0,15 mm (exceto</t>
  </si>
  <si>
    <t>74102100</t>
  </si>
  <si>
    <t xml:space="preserve"> Folhas e tiras, delgadas, de cobre afinado, com suporte, de espessura, excluindo o suporte</t>
  </si>
  <si>
    <t>74102200</t>
  </si>
  <si>
    <t xml:space="preserve"> Folhas e tiras, delgadas, de ligas de cobre, com suporte, de espessura, excluindo o suport</t>
  </si>
  <si>
    <t>74111010</t>
  </si>
  <si>
    <t xml:space="preserve"> Tubos retos de cobre afinado</t>
  </si>
  <si>
    <t>74111090</t>
  </si>
  <si>
    <t xml:space="preserve"> Tubos de cobre afinado, em rolos ou dobrados de outra forma</t>
  </si>
  <si>
    <t>74112110</t>
  </si>
  <si>
    <t xml:space="preserve"> Tubos de ligas à base de cobre-zinco (latão), retos</t>
  </si>
  <si>
    <t>74112190</t>
  </si>
  <si>
    <t xml:space="preserve"> Tubos de ligas à base de cobre-zinco (latão), em rolos ou dobrados de outra forma</t>
  </si>
  <si>
    <t>74112200</t>
  </si>
  <si>
    <t xml:space="preserve"> Tubos de ligas à base de cobre-níquel (cuproníquel) ou de cobre-níquel-zinco (maillechort)</t>
  </si>
  <si>
    <t>74112900</t>
  </si>
  <si>
    <t xml:space="preserve"> Tubos de ligas de cobre (exceto ligas à base de cobre-zinco "latão", de ligas à base de co</t>
  </si>
  <si>
    <t>74121000</t>
  </si>
  <si>
    <t xml:space="preserve"> Acessórios para tubos, de cobre afinado</t>
  </si>
  <si>
    <t>74122000</t>
  </si>
  <si>
    <t xml:space="preserve"> Acessórios para tubos, de ligas de cobre</t>
  </si>
  <si>
    <t>74130000</t>
  </si>
  <si>
    <t xml:space="preserve"> Cordas, cabos, entrançados e artefactos semelhantes, de cobre (exceto produtos isolados pa</t>
  </si>
  <si>
    <t>74151000</t>
  </si>
  <si>
    <t xml:space="preserve"> Tachas, pregos, percevejos, escápulas e artefactos semelhantes, de cobre e haste de ferro</t>
  </si>
  <si>
    <t>74152100</t>
  </si>
  <si>
    <t xml:space="preserve"> Anilhas, incluídas as de pressão, de cobre</t>
  </si>
  <si>
    <t>74152900</t>
  </si>
  <si>
    <t xml:space="preserve"> Pinos ou pernos, rebites, chavetas, cavilhas e artefactos semelhantes, não roscados, de co</t>
  </si>
  <si>
    <t>74153300</t>
  </si>
  <si>
    <t xml:space="preserve"> Parafusos, pinos ou pernos, porcas e artefactos semelhantes, roscados, de cobre (exceto ga</t>
  </si>
  <si>
    <t>74153900</t>
  </si>
  <si>
    <t xml:space="preserve"> Ganchos roscados, pitões e artefactos semelhantes, roscados, de cobre (exceto parafusos, p</t>
  </si>
  <si>
    <t>74181010</t>
  </si>
  <si>
    <t xml:space="preserve"> Aparelhos não elétricos, para cozinhar ou aquecer, dos tipos utilizados para uso doméstico</t>
  </si>
  <si>
    <t>74199910</t>
  </si>
  <si>
    <t xml:space="preserve"> Telas metálicas, incluídas as telas contínuas ou sem fim, grades e redes, de fios de cobre</t>
  </si>
  <si>
    <t>76041090</t>
  </si>
  <si>
    <t xml:space="preserve"> Perfis de alumínio não ligado, não especificados nem compreendidos noutras posições</t>
  </si>
  <si>
    <t>76042100</t>
  </si>
  <si>
    <t xml:space="preserve"> Perfis ocos de ligas de alumínio, não especificados nem compreendidos noutras posições</t>
  </si>
  <si>
    <t>76042910</t>
  </si>
  <si>
    <t xml:space="preserve"> Barras de ligas de alumínio</t>
  </si>
  <si>
    <t>76042990</t>
  </si>
  <si>
    <t xml:space="preserve"> Perfis de ligas de alumínio (exceto perfis ocos), não especificados nem compreendidos nout</t>
  </si>
  <si>
    <t>76052900</t>
  </si>
  <si>
    <t xml:space="preserve"> Fios de ligas de alumínio, com a maior dimensão da secção transversal = &lt; 7 mm (exceto cor</t>
  </si>
  <si>
    <t>76061110</t>
  </si>
  <si>
    <t xml:space="preserve"> Chapas e tiras, de alumínio não ligado, de espessura &gt; 0,2 mm, de forma quadrada ou retang</t>
  </si>
  <si>
    <t>76061191</t>
  </si>
  <si>
    <t xml:space="preserve"> Chapas e tiras, de alumínio não ligado, de espessura &gt; 0,2 mm mas &lt; 3 mm, de forma quadrad</t>
  </si>
  <si>
    <t>76061193</t>
  </si>
  <si>
    <t xml:space="preserve"> Chapas e tiras, de alumínio não ligado, de espessura = &gt; 3 mm mas &lt; 6 mm, de forma quadrad</t>
  </si>
  <si>
    <t>76061199</t>
  </si>
  <si>
    <t xml:space="preserve"> Chapas e tiras, de alumínio não ligado, de espessura = &gt; 6 mm, de forma quadrada ou retang</t>
  </si>
  <si>
    <t>76061220</t>
  </si>
  <si>
    <t xml:space="preserve"> Chapas e tiras, de ligas de alumínio, de espessura &gt; 0,2 mm, de forma quadrada ou retangul</t>
  </si>
  <si>
    <t>76061292</t>
  </si>
  <si>
    <t xml:space="preserve"> Chapas e tiras, de ligas de alumínio, de espessura &gt; 0,2 mm mas &lt; 3 mm, de forma quadrada</t>
  </si>
  <si>
    <t>76061293</t>
  </si>
  <si>
    <t xml:space="preserve"> Chapas e tiras, de ligas de alumínio, de espessura = &gt; 3 mm mas &lt; 6 mm, de forma quadrada</t>
  </si>
  <si>
    <t>76061299</t>
  </si>
  <si>
    <t xml:space="preserve"> Chapas e tiras, de ligas de alumínio, de espessura = &gt; 6 mm, de forma quadrada ou retangul</t>
  </si>
  <si>
    <t>76069100</t>
  </si>
  <si>
    <t xml:space="preserve"> Chapas e tiras, de alumínio não ligado, de espessura &gt; 0,2 mm (exceto de forma quadrada ou</t>
  </si>
  <si>
    <t>76069200</t>
  </si>
  <si>
    <t xml:space="preserve"> Chapas e tiras, de ligas de alumínio, de espessura &gt; 0,2 mm (exceto de forma quadrada ou r</t>
  </si>
  <si>
    <t>76071111</t>
  </si>
  <si>
    <t xml:space="preserve"> Folhas e tiras, delgadas, de alumínio, sem suporte, simplesmente laminadas, de espessura &lt;</t>
  </si>
  <si>
    <t>76071119</t>
  </si>
  <si>
    <t>76071190</t>
  </si>
  <si>
    <t xml:space="preserve"> Folhas e tiras, delgadas, de alumínio, sem suporte, simplesmente laminadas, de espessura =</t>
  </si>
  <si>
    <t>76071910</t>
  </si>
  <si>
    <t xml:space="preserve"> Folhas e tiras, delgadas, de alumínio, sem suporte, laminadas e posteriormente trabalhadas</t>
  </si>
  <si>
    <t>76071990</t>
  </si>
  <si>
    <t>76072010</t>
  </si>
  <si>
    <t xml:space="preserve"> Folhas e tiras, delgadas, de alumínio, com suporte, de espessura, excluído o suporte &lt; 0,0</t>
  </si>
  <si>
    <t>76072090</t>
  </si>
  <si>
    <t xml:space="preserve"> Folhas e tiras, delgadas, de alumínio, com suporte, de espessura, excluído o suporte = &gt; 0</t>
  </si>
  <si>
    <t>76081000</t>
  </si>
  <si>
    <t xml:space="preserve"> Tubos de alumínio não ligado (exceto perfis ocos)</t>
  </si>
  <si>
    <t>76082020</t>
  </si>
  <si>
    <t xml:space="preserve"> Tubos de ligas de alumínio, soldados (exceto perfis ocos)</t>
  </si>
  <si>
    <t>76082081</t>
  </si>
  <si>
    <t xml:space="preserve"> Tubos de ligas de alumínio, simplesmente extrudidos a quente (exceto soldados, assim como,</t>
  </si>
  <si>
    <t>76082089</t>
  </si>
  <si>
    <t xml:space="preserve"> Tubos de ligas de alumínio (exceto soldados ou simplesmente extrudidos a quente e perfis o</t>
  </si>
  <si>
    <t>76090000</t>
  </si>
  <si>
    <t xml:space="preserve"> Acessórios para tubos, por exemplo: uniões, cotovelos, mangas, de alumínio</t>
  </si>
  <si>
    <t>76101000</t>
  </si>
  <si>
    <t xml:space="preserve"> Portas e janelas, e seus caixilhos, alizares e soleiras, de alumínio (exceto ferragens)</t>
  </si>
  <si>
    <t>76109010</t>
  </si>
  <si>
    <t xml:space="preserve"> Pontes e elementos de pontes, torres e pórticos ou pilones, de alumínio</t>
  </si>
  <si>
    <t>76109090</t>
  </si>
  <si>
    <t xml:space="preserve"> Construções e suas partes, de alumínio, não especificadas nem compreendidas noutras posiçõ</t>
  </si>
  <si>
    <t>76110000</t>
  </si>
  <si>
    <t xml:space="preserve"> Reservatórios, tonéis, cubas e recipientes semelhantes para quaisquer matérias (exceto gas</t>
  </si>
  <si>
    <t>76141000</t>
  </si>
  <si>
    <t xml:space="preserve"> Cordas, cabos, entrançados e semelhantes, de alumínio, com alma de aço (exceto produtos is</t>
  </si>
  <si>
    <t>76149000</t>
  </si>
  <si>
    <t xml:space="preserve"> Cordas, cabos, entrançados e semelhantes, de alumínio (exceto com alma de aço, assim como,</t>
  </si>
  <si>
    <t>76161000</t>
  </si>
  <si>
    <t xml:space="preserve"> Tachas, pregos, escápulas, parafusos, pinos ou pernos, roscados, porcas, ganchos roscados,</t>
  </si>
  <si>
    <t>76169100</t>
  </si>
  <si>
    <t xml:space="preserve"> Telas metálicas, grades e redes, de fios de alumínio (exceto telas de fios metálicos para</t>
  </si>
  <si>
    <t>76169910</t>
  </si>
  <si>
    <t xml:space="preserve"> Obras de alumínio, vazadas ou moldadas, não especificadas nem compreendidas noutras posiçõ</t>
  </si>
  <si>
    <t>76169990</t>
  </si>
  <si>
    <t xml:space="preserve"> Obras de alumínio, não vazadas ou moldadas, não especificadas nem compreendidas noutras po</t>
  </si>
  <si>
    <t>79040000</t>
  </si>
  <si>
    <t xml:space="preserve"> Barras, perfis e fios, de zinco, não especificadas nem compreendidas noutras posições</t>
  </si>
  <si>
    <t>79050000</t>
  </si>
  <si>
    <t xml:space="preserve"> Chapas, folhas e tiras, de zinco</t>
  </si>
  <si>
    <t>79070000</t>
  </si>
  <si>
    <t xml:space="preserve"> Obras de zinco, não especificadas nem compreendidas noutras posições</t>
  </si>
  <si>
    <t>80030000</t>
  </si>
  <si>
    <t xml:space="preserve"> Barras, perfis e fios, de estanho, não especificadas nem compreendidas noutras posições</t>
  </si>
  <si>
    <t>80070010</t>
  </si>
  <si>
    <t xml:space="preserve"> Chapas, folhas e tiras, de estanho da espessura &gt; 0,2 mm</t>
  </si>
  <si>
    <t>82013000</t>
  </si>
  <si>
    <t xml:space="preserve"> Alviões, picaretas, enxadas, sachos, ancinhos e raspadeiras, com partes operante de metais</t>
  </si>
  <si>
    <t>82014000</t>
  </si>
  <si>
    <t xml:space="preserve"> Machados, podões e ferramentes semelhantes de gume, com parte operante de metais comuns</t>
  </si>
  <si>
    <t>82015000</t>
  </si>
  <si>
    <t xml:space="preserve"> Tesouras de podar de todos os tipos, incluídas as tesouras para aves, manipuladas com uma</t>
  </si>
  <si>
    <t>82016000</t>
  </si>
  <si>
    <t xml:space="preserve"> Tesouras para sebes, tesouras de podar e ferramentas semelhantes, manipuladas com as duas</t>
  </si>
  <si>
    <t>82019000</t>
  </si>
  <si>
    <t xml:space="preserve"> Foices, foicinhas, facas para feno ou para palha e outras ferramentas manuais para a agric</t>
  </si>
  <si>
    <t>82021000</t>
  </si>
  <si>
    <t xml:space="preserve"> Serras manuais, com parte operante de metais comuns (exceto moto-serras)</t>
  </si>
  <si>
    <t>82022000</t>
  </si>
  <si>
    <t xml:space="preserve"> Folhas para serras de fita, de metais comuns</t>
  </si>
  <si>
    <t>82023100</t>
  </si>
  <si>
    <t xml:space="preserve"> Folhas para serras circulares, incluídas as fresas-serras, de metais comuns, com parte ope</t>
  </si>
  <si>
    <t>82023900</t>
  </si>
  <si>
    <t xml:space="preserve"> Folhas para serras circulares, incluídas as fresas-serras, e as suas partes, de metais com</t>
  </si>
  <si>
    <t>82024000</t>
  </si>
  <si>
    <t xml:space="preserve"> Correntes cortantes de serras, de metais comuns</t>
  </si>
  <si>
    <t>82029100</t>
  </si>
  <si>
    <t xml:space="preserve"> Folhas de serras retilíneas, de metais comuns, para trabalhar metais</t>
  </si>
  <si>
    <t>82029920</t>
  </si>
  <si>
    <t xml:space="preserve"> Folhas para serrar, incluídas as folhas para serrar não dentadas, de metais comuns, para t</t>
  </si>
  <si>
    <t>82029980</t>
  </si>
  <si>
    <t>82031000</t>
  </si>
  <si>
    <t xml:space="preserve"> Limas, grosas e ferramentas semelhantes, de metais comuns</t>
  </si>
  <si>
    <t>82032000</t>
  </si>
  <si>
    <t xml:space="preserve"> Alicates, mesmo cortantes, tenazes, pinças não medicinais e ferramentas semelhantes, de me</t>
  </si>
  <si>
    <t>82033000</t>
  </si>
  <si>
    <t xml:space="preserve"> Cisalhas para metais e ferramentas semelhantes, de metais comuns</t>
  </si>
  <si>
    <t>82034000</t>
  </si>
  <si>
    <t xml:space="preserve"> Corta-tubos, corta-pinos, saca-bocados e ferramentas semelhantes, de metais comuns</t>
  </si>
  <si>
    <t>82041100</t>
  </si>
  <si>
    <t xml:space="preserve"> Chaves de porcas, manuais, incluídas as chaves dinamométricas, de metais comuns, de abertu</t>
  </si>
  <si>
    <t>82041200</t>
  </si>
  <si>
    <t>82042000</t>
  </si>
  <si>
    <t xml:space="preserve"> Chaves de caixa intercambiáveis, mesmo com cabos, de metais comuns</t>
  </si>
  <si>
    <t>82051000</t>
  </si>
  <si>
    <t xml:space="preserve"> Ferramentas manuais, de furar ou de roscar</t>
  </si>
  <si>
    <t>82052000</t>
  </si>
  <si>
    <t xml:space="preserve"> Martelos e marretas, com parte operante de metais comuns</t>
  </si>
  <si>
    <t>82053000</t>
  </si>
  <si>
    <t xml:space="preserve"> Plainas, formões, goivas e ferramentas cortantes semelhantes, para trabalhar madeira</t>
  </si>
  <si>
    <t>82054000</t>
  </si>
  <si>
    <t xml:space="preserve"> Chaves de fenda, manuais</t>
  </si>
  <si>
    <t>82055100</t>
  </si>
  <si>
    <t xml:space="preserve"> Ferramentas manuais de uso doméstico, não mecânicas, com parte operante de metais comuns,</t>
  </si>
  <si>
    <t>82055910</t>
  </si>
  <si>
    <t xml:space="preserve"> Ferramentas manuais para pedreiros, moldadores, estucadores e pintores, de metais comuns,</t>
  </si>
  <si>
    <t>82055980</t>
  </si>
  <si>
    <t xml:space="preserve"> Ferramentas manuais, incluídos os corta-vidros (diamantes de vidraceiro), de metais comuns</t>
  </si>
  <si>
    <t>82056000</t>
  </si>
  <si>
    <t xml:space="preserve"> Lâmpadas ou lamparinas de soldar (maçaricos) e semelhantes (exceto maçaricos a gás)</t>
  </si>
  <si>
    <t>82057000</t>
  </si>
  <si>
    <t xml:space="preserve"> Tornos de apertar, sargentos e semelhantes (exceto acessórios ou partes de máquinas-ferram</t>
  </si>
  <si>
    <t>82058000</t>
  </si>
  <si>
    <t xml:space="preserve"> Bigornas, forjas portáteis e mós com armação, manuais ou de pedal</t>
  </si>
  <si>
    <t>82059000</t>
  </si>
  <si>
    <t xml:space="preserve"> Sortidos constituídos de ferramentas inc. em pelo menos duas das subNCs da NC 8205</t>
  </si>
  <si>
    <t>82059010</t>
  </si>
  <si>
    <t>82059090</t>
  </si>
  <si>
    <t xml:space="preserve"> Sortidos constituídos  por artefactos incluídos em pelo menos duas das subposições da posi</t>
  </si>
  <si>
    <t>82060000</t>
  </si>
  <si>
    <t xml:space="preserve"> Ferramentas de pelo menos duas das posições 8202 a 8205, acondicionadas em sortidos para v</t>
  </si>
  <si>
    <t>82071300</t>
  </si>
  <si>
    <t xml:space="preserve"> Ferramentas de perfuração ou de sondagem, intercambiáveis, com parte operante de carboneto</t>
  </si>
  <si>
    <t>82071910</t>
  </si>
  <si>
    <t xml:space="preserve"> Ferramentas de perfuração ou de sondagem, intercambiáveis, incluídas as partes, com parte</t>
  </si>
  <si>
    <t>82071990</t>
  </si>
  <si>
    <t>82072090</t>
  </si>
  <si>
    <t xml:space="preserve"> Fieiras de estiramento ou de extrusão, para metais, intercambiáveis, com parte operante de</t>
  </si>
  <si>
    <t>82073010</t>
  </si>
  <si>
    <t xml:space="preserve"> Ferramentas de embutir, de estampar ou de puncionar, intercambiáveis, para trabalhar metai</t>
  </si>
  <si>
    <t>82073090</t>
  </si>
  <si>
    <t xml:space="preserve"> Ferramentas de embutir, de estampar ou de puncionar, intercambiáveis, para trabalhar outra</t>
  </si>
  <si>
    <t>82074010</t>
  </si>
  <si>
    <t xml:space="preserve"> Ferramentas de roscar interiormente, intercambiáveis, para trabalhar metais</t>
  </si>
  <si>
    <t>82074030</t>
  </si>
  <si>
    <t xml:space="preserve"> Ferramentas de roscar exteriormente, intercambiáveis, para trabalhar metais</t>
  </si>
  <si>
    <t>82074090</t>
  </si>
  <si>
    <t xml:space="preserve"> Ferramentas de roscar exteriormente, intercambiáveis, para trabalhar outras matérias (exce</t>
  </si>
  <si>
    <t>82075010</t>
  </si>
  <si>
    <t xml:space="preserve"> Ferramentas de furar, intercambiáveis, com parte operante de diamante ou de aglomerados de</t>
  </si>
  <si>
    <t>82075030</t>
  </si>
  <si>
    <t xml:space="preserve"> Brocas para alvenaria, intercambiáveis, com parte operante de outras matérias (exceto de d</t>
  </si>
  <si>
    <t>82075050</t>
  </si>
  <si>
    <t xml:space="preserve"> Ferramentas de furar, intercambiáveis, para trabalhar metais, com parte operante de carbon</t>
  </si>
  <si>
    <t>82075060</t>
  </si>
  <si>
    <t xml:space="preserve"> Ferramentas de furar, intercambiáveis, para trabalhar metais, com parte operante de aço de</t>
  </si>
  <si>
    <t>82075070</t>
  </si>
  <si>
    <t xml:space="preserve"> Ferramentas de furar, intercambiáveis, para trabalhar metais, com parte operante de outras</t>
  </si>
  <si>
    <t>82075090</t>
  </si>
  <si>
    <t xml:space="preserve"> Ferramentas de furar, intercambiáveis, para trabalhar outras matérias que não metal, com p</t>
  </si>
  <si>
    <t>82076010</t>
  </si>
  <si>
    <t xml:space="preserve"> Ferramentas de escarear ou de mandrilar, intercambiáveis, com parte operante de diamante o</t>
  </si>
  <si>
    <t>82076030</t>
  </si>
  <si>
    <t xml:space="preserve"> Ferramentas de brocar, intercambiáveis, para trabalhar metais</t>
  </si>
  <si>
    <t>82076050</t>
  </si>
  <si>
    <t xml:space="preserve"> Ferramentas de brocar, intercambiáveis, para trabalhar outras matérias (exceto de metais),</t>
  </si>
  <si>
    <t>82076070</t>
  </si>
  <si>
    <t xml:space="preserve"> Ferramentas de brochar, intercambiáveis, para trabalhar metais</t>
  </si>
  <si>
    <t>82076090</t>
  </si>
  <si>
    <t xml:space="preserve"> Ferramentas de brochar, intercambiáveis, para trabalhar outras matérias (exceto de metais)</t>
  </si>
  <si>
    <t>82077010</t>
  </si>
  <si>
    <t xml:space="preserve"> Ferramentas de fresar, intercambiáveis, para trabalhar metais, com parte operante de carbo</t>
  </si>
  <si>
    <t>82077031</t>
  </si>
  <si>
    <t xml:space="preserve"> Fresas com cabo, intercambiáveis, para trabalhar metais, com parte operante de outras maté</t>
  </si>
  <si>
    <t>82077037</t>
  </si>
  <si>
    <t xml:space="preserve"> Ferramentas de fresar, intercambiáveis, para trabalhar metais, com parte operante de outra</t>
  </si>
  <si>
    <t>82077038</t>
  </si>
  <si>
    <t xml:space="preserve"> Ferramentas de fresar, intercambiáveis, p/ trabalhar metais, com parte operante de outras</t>
  </si>
  <si>
    <t>82077090</t>
  </si>
  <si>
    <t xml:space="preserve"> Ferramentas de fresar, intercambiáveis, para trabalhar outras matérias (exceto de metais)</t>
  </si>
  <si>
    <t>82078011</t>
  </si>
  <si>
    <t xml:space="preserve"> Ferramentas de tornear, intercambiáveis, para trabalhar metais, com parte operante de carb</t>
  </si>
  <si>
    <t>82078019</t>
  </si>
  <si>
    <t xml:space="preserve"> Ferramentas de tornear, intercambiáveis, para trabalhar metais, com parte operante de outr</t>
  </si>
  <si>
    <t>82078090</t>
  </si>
  <si>
    <t xml:space="preserve"> Ferramentas de tornear, intercambiáveis, para trabalhar outras matérias (exceto de metais)</t>
  </si>
  <si>
    <t>82079010</t>
  </si>
  <si>
    <t xml:space="preserve"> Ferramentas, intercambiáveis, para ferramentas manuais ou para máquinas-ferramentas, mecân</t>
  </si>
  <si>
    <t>82079030</t>
  </si>
  <si>
    <t xml:space="preserve"> Lâminas de chaves de fenda, intercambiáveis, de metais comuns</t>
  </si>
  <si>
    <t>82079050</t>
  </si>
  <si>
    <t xml:space="preserve"> Ferramentas de talhar engrenagens, intercambiáveis (exceto fresas de engrenagens)</t>
  </si>
  <si>
    <t>82079071</t>
  </si>
  <si>
    <t xml:space="preserve"> Ferramentas, intercambiáveis, para ferramentas manuais, mesmo mecânicas, ou para máquinas-</t>
  </si>
  <si>
    <t>82079078</t>
  </si>
  <si>
    <t>82079091</t>
  </si>
  <si>
    <t>82079099</t>
  </si>
  <si>
    <t>82090080</t>
  </si>
  <si>
    <t xml:space="preserve"> Varetas, pontas e objetos semelhantes para ferramentas, não montados, de carbonetos metáli</t>
  </si>
  <si>
    <t>82100000</t>
  </si>
  <si>
    <t xml:space="preserve"> Aparelhos mecânicos de acionamento manual, de metais comuns, pesando = &lt; 10 kg, utilizados</t>
  </si>
  <si>
    <t>83011000</t>
  </si>
  <si>
    <t xml:space="preserve"> Cadeados de metais comuns</t>
  </si>
  <si>
    <t>83012000</t>
  </si>
  <si>
    <t xml:space="preserve"> Fechaduras dos tipos utilizados em veículos automóveis, de metais comuns</t>
  </si>
  <si>
    <t>83013000</t>
  </si>
  <si>
    <t xml:space="preserve"> Fechaduras dos tipos utilizados em móveis, de metais comuns</t>
  </si>
  <si>
    <t>83014011</t>
  </si>
  <si>
    <t xml:space="preserve"> Fechadura de cilindro (canhão), dos tipos utilizados para portas de edifícios, de metais c</t>
  </si>
  <si>
    <t>83014019</t>
  </si>
  <si>
    <t xml:space="preserve"> Fechaduras dos tipos utilizados para portas de edifícios, de metais comuns (exceto fechadu</t>
  </si>
  <si>
    <t>83014090</t>
  </si>
  <si>
    <t xml:space="preserve"> Fechaduras e ferrolhos, de metais comuns (exceto cadeados, fechaduras dos tipos utilizados</t>
  </si>
  <si>
    <t>83015000</t>
  </si>
  <si>
    <t xml:space="preserve"> Fechos e armações com fecho, com fechadura, de metais comuns</t>
  </si>
  <si>
    <t>83016000</t>
  </si>
  <si>
    <t xml:space="preserve"> Partes de cadeados, fechaduras, ferrolhos, de fechos e armações com fecho, com fechadura,</t>
  </si>
  <si>
    <t>83017000</t>
  </si>
  <si>
    <t xml:space="preserve"> Chaves apresentadas isoladamente, para cadeados, fechaduras e ferrolhos, assim como, fecho</t>
  </si>
  <si>
    <t>83021000</t>
  </si>
  <si>
    <t xml:space="preserve"> Dobradiças de qualquer tipo, incluídos os gonzos e as charneiras, de metais comuns</t>
  </si>
  <si>
    <t>83022000</t>
  </si>
  <si>
    <t xml:space="preserve"> Rodízios com armação, de metais comuns</t>
  </si>
  <si>
    <t>83023000</t>
  </si>
  <si>
    <t xml:space="preserve"> Guarnições, ferragens e artigos semelhantes, de metais comuns, para veículos automóveis (e</t>
  </si>
  <si>
    <t>83024110</t>
  </si>
  <si>
    <t xml:space="preserve"> Guarnições, ferragens e artigos semelhantes, para portas, de metais comuns (exceto fechadu</t>
  </si>
  <si>
    <t>83024150</t>
  </si>
  <si>
    <t xml:space="preserve"> Guarnições, ferragens e artigos semelhantes, para janelas e janelas de sacada, de metais c</t>
  </si>
  <si>
    <t>83024190</t>
  </si>
  <si>
    <t xml:space="preserve"> Guarnições, ferragens e artigos semelhantes, para portas construções, de metais comuns (ex</t>
  </si>
  <si>
    <t>83024200</t>
  </si>
  <si>
    <t xml:space="preserve"> Guarnições, ferragens e artigos semelhantes, de metais comuns, para móveis (exceto fechadu</t>
  </si>
  <si>
    <t>83024900</t>
  </si>
  <si>
    <t xml:space="preserve"> Guarnições, ferragens e artigos semelhantes, de metais comuns (exceto fechaduras e ferrolh</t>
  </si>
  <si>
    <t>83025000</t>
  </si>
  <si>
    <t xml:space="preserve"> Pateras, porta-chapéus, cabides e artigos semelhantes, de metais comuns</t>
  </si>
  <si>
    <t>83026000</t>
  </si>
  <si>
    <t xml:space="preserve"> Fechos automáticos para portas, de metais comuns</t>
  </si>
  <si>
    <t>83030040</t>
  </si>
  <si>
    <t xml:space="preserve"> Cofres-fortes, portas blindadas e compartimentos para casas-fortes, de metais comuns</t>
  </si>
  <si>
    <t>83030090</t>
  </si>
  <si>
    <t xml:space="preserve"> Cofres e caixas de segurança e artefactos semelhantes, de metais comuns (exceto cofres-for</t>
  </si>
  <si>
    <t>83052000</t>
  </si>
  <si>
    <t xml:space="preserve"> Grampos apresentados em barretas, de metais comuns</t>
  </si>
  <si>
    <t>83061000</t>
  </si>
  <si>
    <t xml:space="preserve"> Sinos, campainhas, gongos e artefactos semelhantes, não elétricos, de metais comuns (excet</t>
  </si>
  <si>
    <t>83071000</t>
  </si>
  <si>
    <t xml:space="preserve"> Tubos flexíveis de ferro ou aço, mesmo com acessórios</t>
  </si>
  <si>
    <t>83079000</t>
  </si>
  <si>
    <t xml:space="preserve"> Tubos flexíveis de metais comuns (exceto de ferro ou aço), mesmo com acessórios</t>
  </si>
  <si>
    <t>83081000</t>
  </si>
  <si>
    <t xml:space="preserve"> Grampos, colchetes e ilhós, de metais comuns, para vestuário, calçado, toldos, bolsas, art</t>
  </si>
  <si>
    <t>83082000</t>
  </si>
  <si>
    <t xml:space="preserve"> Rebites tubulares ou de haste fendida, de metais comuns</t>
  </si>
  <si>
    <t>83100000</t>
  </si>
  <si>
    <t>83111000</t>
  </si>
  <si>
    <t>83112000</t>
  </si>
  <si>
    <t>83113000</t>
  </si>
  <si>
    <t>83119000</t>
  </si>
  <si>
    <t>84021990</t>
  </si>
  <si>
    <t>84022000</t>
  </si>
  <si>
    <t>84029000</t>
  </si>
  <si>
    <t>84031010</t>
  </si>
  <si>
    <t xml:space="preserve"> Caldeiras para aquecimento central, de ferro fundido (exceto caldeiras para produção do va</t>
  </si>
  <si>
    <t>84031090</t>
  </si>
  <si>
    <t xml:space="preserve"> Caldeiras para aquecimento central, não elétricas, de outras matérias (exceto de ferro fun</t>
  </si>
  <si>
    <t>84039010</t>
  </si>
  <si>
    <t xml:space="preserve"> Partes de caldeiras para aquecimento central, de ferro fundido, não especificadas nem comp</t>
  </si>
  <si>
    <t>84039090</t>
  </si>
  <si>
    <t xml:space="preserve"> Partes de caldeiras para aquecimento central (exceto de ferro fundido), não especificadas</t>
  </si>
  <si>
    <t>84041000</t>
  </si>
  <si>
    <t xml:space="preserve"> Aparelhos auxiliares para  as caldeiras das posições 8402 ou 8403 (por exemplo: economizad</t>
  </si>
  <si>
    <t>84042000</t>
  </si>
  <si>
    <t xml:space="preserve"> Condensadores para máquinas a vapor</t>
  </si>
  <si>
    <t>84049000</t>
  </si>
  <si>
    <t xml:space="preserve"> Partes de aparelhos auxiliares das posições 8402 ou 8403, assim como, partes de condensado</t>
  </si>
  <si>
    <t>84051000</t>
  </si>
  <si>
    <t xml:space="preserve"> Geradores de gás de ar (gás pobre) ou de gás de água, com ou sem depuradores; geradores de</t>
  </si>
  <si>
    <t>84059000</t>
  </si>
  <si>
    <t xml:space="preserve"> Partes de geradores de gás de ar (gás pobre) ou de gás de água, de geradores de acetileno</t>
  </si>
  <si>
    <t>84101100</t>
  </si>
  <si>
    <t xml:space="preserve"> Turbinas e rodas hidráulicas, de potência = &lt; 1.000 KW (exceto motores hidráulicos da posi</t>
  </si>
  <si>
    <t>84101200</t>
  </si>
  <si>
    <t xml:space="preserve"> Turbinas e rodas hidráulicas, de potência &gt; 1.000 KW mas = &lt; 10.000 KW (exceto motores hid</t>
  </si>
  <si>
    <t>84101300</t>
  </si>
  <si>
    <t xml:space="preserve"> Turbinas e rodas hidráulicas, de potência &gt; 10.000 KW (exceto motores hidráulicos da posiç</t>
  </si>
  <si>
    <t>84109000</t>
  </si>
  <si>
    <t xml:space="preserve"> Partes de turbinas hidráulicas ou rodas hidráulicas, não especificadas nem compreendidas n</t>
  </si>
  <si>
    <t>84119900</t>
  </si>
  <si>
    <t xml:space="preserve"> Partes de turbinas a gás, não especificadas nem compreendidas noutras posições</t>
  </si>
  <si>
    <t>84122120</t>
  </si>
  <si>
    <t xml:space="preserve"> Sistemas hidráulicos de movimento retilíneo com cilindros hidráulicos como parte operativa</t>
  </si>
  <si>
    <t>84122180</t>
  </si>
  <si>
    <t xml:space="preserve"> Motores hidráulicos, de movimento retilíneo (cilindros de trabalho) (exceto sistemas hidrá</t>
  </si>
  <si>
    <t>84122920</t>
  </si>
  <si>
    <t xml:space="preserve"> Sistemas hidráulicos com motores hidráulicos como parte operativa (exceto motores hidráuli</t>
  </si>
  <si>
    <t>84122981</t>
  </si>
  <si>
    <t xml:space="preserve"> Motores óleo-hidráulicos (exceto motores hidráulicos de movimento retilíneo "cilindros de</t>
  </si>
  <si>
    <t>84122989</t>
  </si>
  <si>
    <t xml:space="preserve"> Motores hidráulicos (exceto motores óleo- hidráulicos, incluindo os motores hidráulicos, d</t>
  </si>
  <si>
    <t>84123100</t>
  </si>
  <si>
    <t xml:space="preserve"> Motores pneumáticos, de movimento retilíneo (cilindros de trabalho)</t>
  </si>
  <si>
    <t>84123900</t>
  </si>
  <si>
    <t xml:space="preserve"> Motores pneumáticos (exceto motores pneumáticos de movimento retilíneo "cilindros de traba</t>
  </si>
  <si>
    <t>84131900</t>
  </si>
  <si>
    <t xml:space="preserve"> Bombas para líquidos, com dispositivo medidor ou concebidas para comportá-lo (exceto bomba</t>
  </si>
  <si>
    <t>84134000</t>
  </si>
  <si>
    <t xml:space="preserve"> Bombas para betão (concreto)</t>
  </si>
  <si>
    <t>84135020</t>
  </si>
  <si>
    <t xml:space="preserve"> Agregados hidráulicos ou bombas volumétricas alternativas como componente principal</t>
  </si>
  <si>
    <t>84135040</t>
  </si>
  <si>
    <t xml:space="preserve"> Bombas doseadoras alternativas, de acionamento mecânico (exceto bombas das subposições 841</t>
  </si>
  <si>
    <t>84135061</t>
  </si>
  <si>
    <t xml:space="preserve"> Bombas óleo-hidráulicas (exceto agregados hidráulicos)</t>
  </si>
  <si>
    <t>84135069</t>
  </si>
  <si>
    <t xml:space="preserve"> Bombas de êmbolo, de acionamento mecânico (exceto bombas das subposições 8413.11 ou 8413.1</t>
  </si>
  <si>
    <t>84135080</t>
  </si>
  <si>
    <t xml:space="preserve"> Bombas volumétricas alternativas, de acionamento mecânico (exceto bombas das subposições 8</t>
  </si>
  <si>
    <t>84136020</t>
  </si>
  <si>
    <t xml:space="preserve"> Agregados hidráulicos com bombas volumétricas rotativas como componente principal</t>
  </si>
  <si>
    <t>84136031</t>
  </si>
  <si>
    <t>84136039</t>
  </si>
  <si>
    <t xml:space="preserve"> Bombas de engrenagens, de acionamento mecânico (exceto bombas das subposições 8413.11 ou 8</t>
  </si>
  <si>
    <t>84136061</t>
  </si>
  <si>
    <t xml:space="preserve"> Bombas de palhetas óleo-hidráulicas (exceto agregados hidráulicos)</t>
  </si>
  <si>
    <t>84136069</t>
  </si>
  <si>
    <t xml:space="preserve"> Bombas de palhetas, de acionamento mecânico (exceto bombas das subposições 8413.11 ou 8413</t>
  </si>
  <si>
    <t>84136070</t>
  </si>
  <si>
    <t xml:space="preserve"> Bombas de parafuso helicoidal, de acionamento mecânico (exceto bombas das subposições 8413</t>
  </si>
  <si>
    <t>84136080</t>
  </si>
  <si>
    <t xml:space="preserve"> Bombas volumétricas rotativas, de acionamento mecânico (exceto bombas das subposições 8413</t>
  </si>
  <si>
    <t>84137021</t>
  </si>
  <si>
    <t xml:space="preserve"> Bombas submersíveis, monocelulares</t>
  </si>
  <si>
    <t>84137029</t>
  </si>
  <si>
    <t xml:space="preserve"> Bombas submersíveis, multicelulares</t>
  </si>
  <si>
    <t>84137030</t>
  </si>
  <si>
    <t xml:space="preserve"> Circuladores de aquecimento central e de água quente</t>
  </si>
  <si>
    <t>84137035</t>
  </si>
  <si>
    <t xml:space="preserve"> Bombas centrífugas, de acionamento mecânico, com tubagem de compressão de diâmetro = &lt; 15</t>
  </si>
  <si>
    <t>84137045</t>
  </si>
  <si>
    <t xml:space="preserve"> Bombas centrífugas de rodas de canais e bombas de canal lateral, com tubagem de compressão</t>
  </si>
  <si>
    <t>84137051</t>
  </si>
  <si>
    <t xml:space="preserve"> Bombas centrífugas de roda radial, com tubagem de compressão de diâmetro &gt; 15 mm, monocelu</t>
  </si>
  <si>
    <t>84137059</t>
  </si>
  <si>
    <t>84137065</t>
  </si>
  <si>
    <t>84137075</t>
  </si>
  <si>
    <t xml:space="preserve"> Bombas centrífugas de roda radial, com tubagem de compressão de diâmetro &gt; 15 mm, multicel</t>
  </si>
  <si>
    <t>84137081</t>
  </si>
  <si>
    <t xml:space="preserve"> Bombas centrífugas, de acionamento mecânico, com tubagem de compressão de diâmetro &gt; 15 mm</t>
  </si>
  <si>
    <t>84137089</t>
  </si>
  <si>
    <t>84138100</t>
  </si>
  <si>
    <t xml:space="preserve"> Bombas para líquidos, de acionamento mecânico (exceto as das subposição 8413.11 ou 8413.19</t>
  </si>
  <si>
    <t>84143081</t>
  </si>
  <si>
    <t xml:space="preserve"> Compressores dos tipos utilizados nos equipamentos frigoríficos, de potência &gt; 0,4 KW, her</t>
  </si>
  <si>
    <t>84143089</t>
  </si>
  <si>
    <t xml:space="preserve"> Compressores dos tipos utilizados nos equipamentos frigoríficos, de potência &gt; 0,4 KW (exc</t>
  </si>
  <si>
    <t>84144010</t>
  </si>
  <si>
    <t xml:space="preserve"> Compressores de ar montados sobre chassis com rodas e rebocáveis, de débito por minuto = &lt;</t>
  </si>
  <si>
    <t>84144090</t>
  </si>
  <si>
    <t xml:space="preserve"> Compressores de ar montados sobre chassis com rodas e rebocáveis, de débito por minuto &gt; 2</t>
  </si>
  <si>
    <t>84145100</t>
  </si>
  <si>
    <t xml:space="preserve"> Ventiladores de mesa, de pé, de parede, de teto ou de janela, com motor elétrico incorpora</t>
  </si>
  <si>
    <t>84145920</t>
  </si>
  <si>
    <t xml:space="preserve"> Ventiladores axiais (exceto ventiladores de mesa, de pé, de parede, de teto ou de janela,</t>
  </si>
  <si>
    <t>84145940</t>
  </si>
  <si>
    <t xml:space="preserve"> Ventiladores centrífugos (exceto ventiladores de mesa, de pé, de parede, de teto ou de jan</t>
  </si>
  <si>
    <t>84145980</t>
  </si>
  <si>
    <t xml:space="preserve"> Ventiladores (exceto ventiladores de mesa, de pé, de parede, de teto ou de janela, com mot</t>
  </si>
  <si>
    <t>84146000</t>
  </si>
  <si>
    <t xml:space="preserve"> Exaustores (coifas aspirantes) com ventilador incorporado, mesmo filtrantes, com dimensão</t>
  </si>
  <si>
    <t>84148022</t>
  </si>
  <si>
    <t xml:space="preserve"> Compressores volumétricos alternativos, podendo fornecer uma sobrepressão = &lt; 15 bar, de d</t>
  </si>
  <si>
    <t>84148028</t>
  </si>
  <si>
    <t>84148051</t>
  </si>
  <si>
    <t xml:space="preserve"> Compressores volumétricos alternativos, podendo fornecer uma sobrepressão &gt; 15 bar, de déb</t>
  </si>
  <si>
    <t>84148059</t>
  </si>
  <si>
    <t>84148073</t>
  </si>
  <si>
    <t xml:space="preserve"> Compressores volumétricos rotativos, de um único veio (exceto compressores dos tipos utili</t>
  </si>
  <si>
    <t>84148075</t>
  </si>
  <si>
    <t xml:space="preserve"> Compressores volumétricos rotativos, de vários veios, de parafuso (exceto compressores dos</t>
  </si>
  <si>
    <t>84148078</t>
  </si>
  <si>
    <t xml:space="preserve"> Compressores volumétricos rotativos, de vários veios (exceto compressores dos tipos utiliz</t>
  </si>
  <si>
    <t>84148080</t>
  </si>
  <si>
    <t xml:space="preserve"> Bombas de ar, assim como, exaustores para extração ou reciclagem de ar, com ventilador inc</t>
  </si>
  <si>
    <t>84149000</t>
  </si>
  <si>
    <t xml:space="preserve"> Partes de bombas de ar ou de vácuo, compressores de ar ou de outros gases, ventiladores, a</t>
  </si>
  <si>
    <t>84151010</t>
  </si>
  <si>
    <t xml:space="preserve"> Máquinas e aparelhos de ar condicionado dos tipos utilizados em paredes ou janelas, forman</t>
  </si>
  <si>
    <t>84151090</t>
  </si>
  <si>
    <t xml:space="preserve"> Máquinas e aparelhos de ar condicionado dos tipos utilizados em paredes ou janelas, do tip</t>
  </si>
  <si>
    <t>84152000</t>
  </si>
  <si>
    <t xml:space="preserve"> Máquinas e aparelhos de ar condicionado do tipo dos utilizados para o conforto dos passage</t>
  </si>
  <si>
    <t>84158100</t>
  </si>
  <si>
    <t xml:space="preserve"> Máquinas e aparelhos de ar condicionado, com dispositivo de refrigeração e válvula de inve</t>
  </si>
  <si>
    <t>84158200</t>
  </si>
  <si>
    <t xml:space="preserve"> Máquinas e aparelhos de ar condicionado, com dispositivo de refrigeração, mas sem válvula</t>
  </si>
  <si>
    <t>84158300</t>
  </si>
  <si>
    <t xml:space="preserve"> Máquinas e aparelhos de ar condicionado, contendo um ventilador motorizado, sem dispositiv</t>
  </si>
  <si>
    <t>84159000</t>
  </si>
  <si>
    <t xml:space="preserve"> Partes de máquinas e aparelhos de ar condicionado, contendo um ventilador motorizado e dis</t>
  </si>
  <si>
    <t>84161010</t>
  </si>
  <si>
    <t xml:space="preserve"> Queimadores para alimentação de fornalhas, de combustíveis líquidos, com dispositivo de co</t>
  </si>
  <si>
    <t>84161090</t>
  </si>
  <si>
    <t xml:space="preserve"> Queimadores para alimentação de fornalhas, de combustíveis líquidos (exceto com dispositiv</t>
  </si>
  <si>
    <t>84162010</t>
  </si>
  <si>
    <t xml:space="preserve"> Queimadores exclusivamente de gás, monobloco, com ventilador incorporado e dispositivo de</t>
  </si>
  <si>
    <t>84162020</t>
  </si>
  <si>
    <t xml:space="preserve"> Queimadores mistos para alimentação de fornalhas, de combustíveis sólidos pulverizados ou</t>
  </si>
  <si>
    <t>84162080</t>
  </si>
  <si>
    <t xml:space="preserve"> Queimadores para alimentação de fornalhas, de combustíveis sólidos pulverizados ou de gás</t>
  </si>
  <si>
    <t>84169000</t>
  </si>
  <si>
    <t xml:space="preserve"> Partes de queimadores para alimentação de fornalhas, assim como, fornalhas automáticas, an</t>
  </si>
  <si>
    <t>84171000</t>
  </si>
  <si>
    <t xml:space="preserve"> Fornos industriais ou de laboratório, não elétricos, para cozimento, fusão ou outros trata</t>
  </si>
  <si>
    <t>84172090</t>
  </si>
  <si>
    <t xml:space="preserve"> Fornos de padaria, pastelaria ou para a indústria de bolachas e biscoitos, não elétricos (</t>
  </si>
  <si>
    <t>84178030</t>
  </si>
  <si>
    <t xml:space="preserve"> Fornos para cozimento de produtos cerâmicos, não elétricos</t>
  </si>
  <si>
    <t>84178050</t>
  </si>
  <si>
    <t xml:space="preserve"> Fornos não elétricos, para cozimento de cimento, de vidro ou de produtos químicos</t>
  </si>
  <si>
    <t>84178070</t>
  </si>
  <si>
    <t xml:space="preserve"> Fornos industriais ou de laboratório, incluídos os incineradores, não elétricos (exceto fo</t>
  </si>
  <si>
    <t>84179000</t>
  </si>
  <si>
    <t xml:space="preserve"> Partes de fornos industriais ou de laboratório, não elétricos, incluídos os incineradores,</t>
  </si>
  <si>
    <t>84181020</t>
  </si>
  <si>
    <t xml:space="preserve"> Combinações de refrigeradores e congeladores (freezers), de capacidade &gt; 340 L, munidos de</t>
  </si>
  <si>
    <t>84181080</t>
  </si>
  <si>
    <t xml:space="preserve"> Combinações de refrigeradores e congeladores (freezers), de capacidade = &lt; 340 L, munidos</t>
  </si>
  <si>
    <t>84182110</t>
  </si>
  <si>
    <t xml:space="preserve"> Refrigeradores de tipo doméstico, de compressão, de capacidade &gt; 340 L</t>
  </si>
  <si>
    <t>84182151</t>
  </si>
  <si>
    <t xml:space="preserve"> Refrigeradores de tipo doméstico, de compressão, modelo mesa de capacidade = &lt; 340 L</t>
  </si>
  <si>
    <t>84182159</t>
  </si>
  <si>
    <t xml:space="preserve"> Refrigeradores do tipo doméstico, de compressão, de encastrar, de capacidade = &lt; 340 L</t>
  </si>
  <si>
    <t>84182191</t>
  </si>
  <si>
    <t xml:space="preserve"> Refrigeradores de tipo doméstico, de compressão, de capacidade = &lt; 250 L (exceto refrigera</t>
  </si>
  <si>
    <t>84182199</t>
  </si>
  <si>
    <t xml:space="preserve"> Refrigeradores de tipo doméstico, de compressão, de capacidade &gt; 250 L mas = &lt; 340 L (exce</t>
  </si>
  <si>
    <t>84182900</t>
  </si>
  <si>
    <t xml:space="preserve"> Refrigeradores de tipo doméstico, de absorção</t>
  </si>
  <si>
    <t>84183020</t>
  </si>
  <si>
    <t xml:space="preserve"> Congeladores (freezers) horizontais, de capacidade = &lt; 400 L</t>
  </si>
  <si>
    <t>84183080</t>
  </si>
  <si>
    <t xml:space="preserve"> Congeladores (freezers) horizontais, de capacidade &gt; 400 L mas = &lt; 800 L</t>
  </si>
  <si>
    <t>84184020</t>
  </si>
  <si>
    <t xml:space="preserve"> Congeladores (freezers) verticais tipo armário, de capacidade = &lt; 250 L</t>
  </si>
  <si>
    <t>84184080</t>
  </si>
  <si>
    <t xml:space="preserve"> Congeladores (freezers) verticais tipo armário, de capacidade &gt; 250 L mas = &lt; 900 L</t>
  </si>
  <si>
    <t>84185011</t>
  </si>
  <si>
    <t xml:space="preserve"> Móveis-expositores e móveis balcão, frigoríficos (com grupo frigorífico ou evaporador inco</t>
  </si>
  <si>
    <t>84185019</t>
  </si>
  <si>
    <t>84185090</t>
  </si>
  <si>
    <t xml:space="preserve"> Móveis frigoríficos com grupo frigorífico ou evaporador incorporado (exceto combinações de</t>
  </si>
  <si>
    <t>84186100</t>
  </si>
  <si>
    <t xml:space="preserve"> Bombas de calor (exceto máquinas e aparelhos de ar condicionado da posição 8415)</t>
  </si>
  <si>
    <t>84186900</t>
  </si>
  <si>
    <t xml:space="preserve"> Material, máquinas e aparelhos para a produção de frio (exceto refrigeradores e congelador</t>
  </si>
  <si>
    <t>84189100</t>
  </si>
  <si>
    <t xml:space="preserve"> Móveis concebidos para receberem um equipamento para a produção de frio</t>
  </si>
  <si>
    <t>84189910</t>
  </si>
  <si>
    <t xml:space="preserve"> Evaporadores e condensadores, para máquinas de produção de frio (exceto para aparelhos de</t>
  </si>
  <si>
    <t>84189990</t>
  </si>
  <si>
    <t xml:space="preserve"> Partes de congeladores horizontais e verticais, de refrigeradores e de outras instalações,</t>
  </si>
  <si>
    <t>84191100</t>
  </si>
  <si>
    <t xml:space="preserve"> Aquecedores de água de aquecimento instantâneo, a gás (exceto caldeiras ou termoacumulador</t>
  </si>
  <si>
    <t>84191900</t>
  </si>
  <si>
    <t xml:space="preserve"> Aquecedores de água não elétricos, de aquecimento instantâneo (exceto a gás) ou de acumula</t>
  </si>
  <si>
    <t>84198910</t>
  </si>
  <si>
    <t xml:space="preserve"> Aparelhos e dispositivos de arrefecimento por retorno de água, nos quais a permuta térmica</t>
  </si>
  <si>
    <t>84198930</t>
  </si>
  <si>
    <t xml:space="preserve"> Aparelhos e dispositivos de metalização sob o efeito de vácuo</t>
  </si>
  <si>
    <t>84198998</t>
  </si>
  <si>
    <t xml:space="preserve"> Aparelhos e dispositivos, mesmo aquecidos eletricamente, para tratamento de matérias por m</t>
  </si>
  <si>
    <t>84212100</t>
  </si>
  <si>
    <t xml:space="preserve"> Aparelhos para filtrar ou depurar água</t>
  </si>
  <si>
    <t>84221100</t>
  </si>
  <si>
    <t xml:space="preserve"> Máquinas de lavar louça, do tipo doméstico</t>
  </si>
  <si>
    <t>84221900</t>
  </si>
  <si>
    <t xml:space="preserve"> Máquinas de lavar louça (exceto do tipo doméstico)</t>
  </si>
  <si>
    <t>84229010</t>
  </si>
  <si>
    <t xml:space="preserve"> Partes de máquinas de lavar louça, não especificadas nem compreendidas noutras posições</t>
  </si>
  <si>
    <t>84241000</t>
  </si>
  <si>
    <t xml:space="preserve"> Extintores, mesmo carregados (exceto bombas e granadas extintoras)</t>
  </si>
  <si>
    <t>84242000</t>
  </si>
  <si>
    <t xml:space="preserve"> Pistolas aerográficas e aparelhos semelhantes (exceto máquinas e aparelhos elétricos para</t>
  </si>
  <si>
    <t>84243001</t>
  </si>
  <si>
    <t xml:space="preserve"> Aparelhos de limpeza a água, com motor incorporado (limpadores de alta pressão), equipados</t>
  </si>
  <si>
    <t>84243008</t>
  </si>
  <si>
    <t xml:space="preserve"> Aparelhos de limpeza a água, com motor incorporado (limpadores de alta pressão), sem dispo</t>
  </si>
  <si>
    <t>84243010</t>
  </si>
  <si>
    <t xml:space="preserve"> Máquinas e aparelhos de jato de areia e aparelhos de jato semelhantes, de ar comprimido</t>
  </si>
  <si>
    <t>84243090</t>
  </si>
  <si>
    <t xml:space="preserve"> Máquinas e aparelhos de jato de areia, de jato de vapor e aparelhos de jatos semelhantes (</t>
  </si>
  <si>
    <t>84249000</t>
  </si>
  <si>
    <t xml:space="preserve"> Partes de extintores, pistolas aerográficas e aparelhos semelhantes, máquinas e aparelhos</t>
  </si>
  <si>
    <t>84254100</t>
  </si>
  <si>
    <t xml:space="preserve"> Elevadores fixos de veículos, para garagens</t>
  </si>
  <si>
    <t>84254200</t>
  </si>
  <si>
    <t xml:space="preserve"> Macacos, hidráulicos (exceto elevadores fixos de veículos, para garagens)</t>
  </si>
  <si>
    <t>84261100</t>
  </si>
  <si>
    <t xml:space="preserve"> Pontes e vigas, rolantes, de suportes fixos</t>
  </si>
  <si>
    <t>84261200</t>
  </si>
  <si>
    <t xml:space="preserve"> Pórticos móveis de pneumáticos e carros-pórticos</t>
  </si>
  <si>
    <t>84261900</t>
  </si>
  <si>
    <t xml:space="preserve"> Pontes e vigas, rolantes, pórticos e pontes-guindastes (exceto pontes e vigas rolantes, de</t>
  </si>
  <si>
    <t>84262000</t>
  </si>
  <si>
    <t xml:space="preserve"> Guindastes de torre</t>
  </si>
  <si>
    <t>84263000</t>
  </si>
  <si>
    <t xml:space="preserve"> Guindastes de pórtico</t>
  </si>
  <si>
    <t>84264100</t>
  </si>
  <si>
    <t xml:space="preserve"> Gruas móveis e carros-guindastes, de pneumáticos (exceto automóveis-grua, pórticos móveis</t>
  </si>
  <si>
    <t>84264900</t>
  </si>
  <si>
    <t xml:space="preserve"> Gruas móveis e carros-guindastes (exceto de pneumáticos, assim como, carros-pórticos)</t>
  </si>
  <si>
    <t>84269110</t>
  </si>
  <si>
    <t xml:space="preserve"> Guindastes hidráulicos para carga e descarga dos veículos</t>
  </si>
  <si>
    <t>84269190</t>
  </si>
  <si>
    <t xml:space="preserve"> Guindastes para serem montados em veículos rodoviários (exceto guindastes hidráulicos para</t>
  </si>
  <si>
    <t>84269900</t>
  </si>
  <si>
    <t xml:space="preserve"> Cábreas; guindastes, incluídos os de cabos (exceto pontes e vigas, rolantes, pórticos móve</t>
  </si>
  <si>
    <t>84281020</t>
  </si>
  <si>
    <t xml:space="preserve"> Elevadores e monta-cargas, elétricos</t>
  </si>
  <si>
    <t>84281080</t>
  </si>
  <si>
    <t xml:space="preserve"> Elevadores e monta-cargas, não elétricos</t>
  </si>
  <si>
    <t>84282020</t>
  </si>
  <si>
    <t xml:space="preserve"> Aparelhos elevadores ou transportadores, pneumáticos, para produtos a granel</t>
  </si>
  <si>
    <t>84282080</t>
  </si>
  <si>
    <t xml:space="preserve"> Aparelhos elevadores ou transportadores, pneumáticos (exceto para produtos a granel)</t>
  </si>
  <si>
    <t>84283200</t>
  </si>
  <si>
    <t xml:space="preserve"> Aparelhos elevadores ou transportadores, de ação contínua, para mercadorias, de balde (exc</t>
  </si>
  <si>
    <t>84283300</t>
  </si>
  <si>
    <t xml:space="preserve"> Aparelhos elevadores ou transportadores, de ação contínua, para mercadorias, de tira ou co</t>
  </si>
  <si>
    <t>84283920</t>
  </si>
  <si>
    <t xml:space="preserve"> Transportadores ou carregadores de rolos ou de rodízios, para mercadorias</t>
  </si>
  <si>
    <t>84283990</t>
  </si>
  <si>
    <t xml:space="preserve"> Aparelhos elevadores ou transportadores, de ação contínua, para mercadorias (exceto os esp</t>
  </si>
  <si>
    <t>84284000</t>
  </si>
  <si>
    <t xml:space="preserve"> Escadas e tapetes, rolantes</t>
  </si>
  <si>
    <t>84289090</t>
  </si>
  <si>
    <t xml:space="preserve"> Máquinas e aparelhos de elevação, de carga, de descarga ou de movimentação, não especifica</t>
  </si>
  <si>
    <t>84291100</t>
  </si>
  <si>
    <t xml:space="preserve"> Bulldozers e angledozers, de lagartas</t>
  </si>
  <si>
    <t>84291900</t>
  </si>
  <si>
    <t xml:space="preserve"> Bulldozers e angledozers, sobre rodas</t>
  </si>
  <si>
    <t>84292000</t>
  </si>
  <si>
    <t xml:space="preserve"> Niveladoras, autopropulsionadas</t>
  </si>
  <si>
    <t>84293000</t>
  </si>
  <si>
    <t xml:space="preserve"> Raspo-transportadoras "scrapers", autopropulsionados</t>
  </si>
  <si>
    <t>84294010</t>
  </si>
  <si>
    <t xml:space="preserve"> Rolos ou cilindros compressores de vibração</t>
  </si>
  <si>
    <t>84294030</t>
  </si>
  <si>
    <t xml:space="preserve"> Rolos ou cilindros compressores, autopropulsionados (exceto rolos ou cilindros compressore</t>
  </si>
  <si>
    <t>84294090</t>
  </si>
  <si>
    <t xml:space="preserve"> Compactadores, autopropulsionados (exceto rolos ou cilindros compressores)</t>
  </si>
  <si>
    <t>84295110</t>
  </si>
  <si>
    <t xml:space="preserve"> Carregadoras e pás carregadoras, de carregamento frontal, autopropulsionadas, especialment</t>
  </si>
  <si>
    <t>84295191</t>
  </si>
  <si>
    <t xml:space="preserve"> Carregadoras e pás carregadoras, de carregamento frontal, de lagartas, autopropulsionadas</t>
  </si>
  <si>
    <t>84295199</t>
  </si>
  <si>
    <t xml:space="preserve"> Carregadoras e pás carregadoras, de carregamento frontal, autopropulsionadas (exceto as es</t>
  </si>
  <si>
    <t>84295210</t>
  </si>
  <si>
    <t xml:space="preserve"> Escavadoras de lagartas, autopropulsionadas, cuja superstrutura é capaz de efetuar uma rot</t>
  </si>
  <si>
    <t>84295290</t>
  </si>
  <si>
    <t xml:space="preserve"> Escavadoras autopropulsionadas, cuja superstrutura é capaz de efetuar uma rotação de 360°</t>
  </si>
  <si>
    <t>84295900</t>
  </si>
  <si>
    <t xml:space="preserve"> Pás mecânicas, escavadoras, carregadoras e pás carregadoras, autopropulsionadas (exceto pá</t>
  </si>
  <si>
    <t>84301000</t>
  </si>
  <si>
    <t xml:space="preserve"> Bate-estacas e arranca-estacas (exceto montados em vagões para redes ferroviárias ou em ch</t>
  </si>
  <si>
    <t>84304100</t>
  </si>
  <si>
    <t xml:space="preserve"> Máquinas de sondagem ou perfuração, para extração ou perfuração da terra, de minerais ou m</t>
  </si>
  <si>
    <t>84304900</t>
  </si>
  <si>
    <t>84305000</t>
  </si>
  <si>
    <t xml:space="preserve"> Máquinas e aparelhos de terraplanagem, nivelamento, raspagem, escavação, compactação, extr</t>
  </si>
  <si>
    <t>84306100</t>
  </si>
  <si>
    <t xml:space="preserve"> Máquinas e aparelhos de comprimir ou compactar a terra, não autopropulsionados (exceto fer</t>
  </si>
  <si>
    <t>84306900</t>
  </si>
  <si>
    <t>84314100</t>
  </si>
  <si>
    <t xml:space="preserve"> Baldes, mesmo de mandíbulas, pás, ganchos e tenazes, para máquinas e aparelhos das posiçõe</t>
  </si>
  <si>
    <t>84314200</t>
  </si>
  <si>
    <t xml:space="preserve"> Lâminas para bulldozers ou angledozers, não especificadas nem compreendidas noutras posiçõ</t>
  </si>
  <si>
    <t>84314300</t>
  </si>
  <si>
    <t xml:space="preserve"> Partes das máquinas de sondagem ou de perfuração das subposições 8430.41 ou 8430.49, não e</t>
  </si>
  <si>
    <t>84501111</t>
  </si>
  <si>
    <t xml:space="preserve"> Máquinas de lavar roupa, inteiramente automáticas, de carregar pela frente, de capacidade,</t>
  </si>
  <si>
    <t>84501119</t>
  </si>
  <si>
    <t xml:space="preserve"> Máquinas de lavar roupa, inteiramente automáticas, de carregar por cima, de capacidade, ex</t>
  </si>
  <si>
    <t>84501190</t>
  </si>
  <si>
    <t xml:space="preserve"> Máquinas de lavar roupa, inteiramente automáticas, de capacidade, expressa em peso de roup</t>
  </si>
  <si>
    <t>84501200</t>
  </si>
  <si>
    <t xml:space="preserve"> Máquinas de lavar roupa, com secador centrífugo incorporado (exceto máquinas de lavar roup</t>
  </si>
  <si>
    <t>84501900</t>
  </si>
  <si>
    <t xml:space="preserve"> Máquinas de lavar roupa, de capacidade, expressa em peso de roupa seca = &lt; 10 kg (exceto m</t>
  </si>
  <si>
    <t>84509000</t>
  </si>
  <si>
    <t xml:space="preserve"> Partes de máquinas de lavar roupa, não especificadas nem compreendidas noutras posições</t>
  </si>
  <si>
    <t>84512100</t>
  </si>
  <si>
    <t xml:space="preserve"> Máquinas de secar roupa, de capacidade, expressa em peso de roupa seca = &lt; 10 kg (exceto s</t>
  </si>
  <si>
    <t>84519000</t>
  </si>
  <si>
    <t xml:space="preserve"> Partes de máquinas e aparelhos para lavar, limpar, espremer, secar, passar, prensar, branq</t>
  </si>
  <si>
    <t>84573010</t>
  </si>
  <si>
    <t xml:space="preserve"> Máquinas de estações múltiplas para trabalhar metais, de comando numérico</t>
  </si>
  <si>
    <t>84573090</t>
  </si>
  <si>
    <t xml:space="preserve"> Máquinas de estações múltiplas para trabalhar metais (exceto de comando numérico)</t>
  </si>
  <si>
    <t>84581120</t>
  </si>
  <si>
    <t xml:space="preserve"> Centros de torneamento, horizontais, para metais, de comando numérico</t>
  </si>
  <si>
    <t>84581180</t>
  </si>
  <si>
    <t xml:space="preserve"> Tornos horizontais para metais, de comando numérico (exceto centros de torneamento e torno</t>
  </si>
  <si>
    <t>84581900</t>
  </si>
  <si>
    <t xml:space="preserve"> Tornos horizontais, incluídos os centros de torneamento, para metais (exceto de comando nu</t>
  </si>
  <si>
    <t>84589120</t>
  </si>
  <si>
    <t xml:space="preserve"> Centros de torneamento para metais, de comando numérico (exceto centros de torneamento hor</t>
  </si>
  <si>
    <t>84589180</t>
  </si>
  <si>
    <t xml:space="preserve"> Tornos para metais, de comando numérico (exceto tornos horizontais e centros de torneament</t>
  </si>
  <si>
    <t>84589900</t>
  </si>
  <si>
    <t xml:space="preserve"> Tornos, incluídos os centros de torneamento, para metais (exceto tornos horizontais e torn</t>
  </si>
  <si>
    <t>84591000</t>
  </si>
  <si>
    <t xml:space="preserve"> Unidades com cabeça deslizante, para furar, escarear, fresar ou roscar, interior ou exteri</t>
  </si>
  <si>
    <t>84592100</t>
  </si>
  <si>
    <t xml:space="preserve"> Máquinas para furar metais, de comando numérico (exceto unidades com cabeça deslizante)</t>
  </si>
  <si>
    <t>84592900</t>
  </si>
  <si>
    <t xml:space="preserve"> Máquinas para furar metais (exceto de comando numérico e unidades com cabeça deslizante)</t>
  </si>
  <si>
    <t>84593900</t>
  </si>
  <si>
    <t xml:space="preserve"> Escareadoras-fresadoras para metais (exceto de comando numérico e unidades com cabeça desl</t>
  </si>
  <si>
    <t>84594090</t>
  </si>
  <si>
    <t xml:space="preserve"> Máquinas para escarear metais (exceto de comando numérico, unidades com cabeça deslizante</t>
  </si>
  <si>
    <t>84595100</t>
  </si>
  <si>
    <t xml:space="preserve"> Máquinas para fresar metais, de consola, de comando numérico</t>
  </si>
  <si>
    <t>84595900</t>
  </si>
  <si>
    <t xml:space="preserve"> Máquinas para fresar metais, de consola (exceto de comando numérico)</t>
  </si>
  <si>
    <t>84596110</t>
  </si>
  <si>
    <t xml:space="preserve"> Máquinas para fresar ferramentas de metal, de comando numérico</t>
  </si>
  <si>
    <t>84596190</t>
  </si>
  <si>
    <t xml:space="preserve"> Máquinas para fresar metais, de comando numérico (exceto unidades com cabeça deslizante, e</t>
  </si>
  <si>
    <t>84596910</t>
  </si>
  <si>
    <t xml:space="preserve"> Máquinas para fresar ferramentas, de metal (exceto de comando numérico)</t>
  </si>
  <si>
    <t>84596990</t>
  </si>
  <si>
    <t xml:space="preserve"> Máquinas para fresar metais (exceto de comando numérico, assim como, unidades com cabeça d</t>
  </si>
  <si>
    <t>84597000</t>
  </si>
  <si>
    <t xml:space="preserve"> Máquinas para roscar, interior ou exteriormente, para metais (exceto unidades com cabeça d</t>
  </si>
  <si>
    <t>84601100</t>
  </si>
  <si>
    <t xml:space="preserve"> Máquinas para retificar superfícies planas, cujo posicionamento sobre qualquer um dos eixo</t>
  </si>
  <si>
    <t>84601900</t>
  </si>
  <si>
    <t>84602111</t>
  </si>
  <si>
    <t xml:space="preserve"> Máquinas para retificar interiores, para superfícies cilíndricas, para operações de acabam</t>
  </si>
  <si>
    <t>84602119</t>
  </si>
  <si>
    <t xml:space="preserve"> Máquinas para retificar superfícies cilíndricas, para operações de acabamento em metais ou</t>
  </si>
  <si>
    <t>84602190</t>
  </si>
  <si>
    <t xml:space="preserve"> Máquinas para retificar metais, cujo posicionamento sobre qualquer um dos eixos pode ser e</t>
  </si>
  <si>
    <t>84602910</t>
  </si>
  <si>
    <t>84602990</t>
  </si>
  <si>
    <t>84603900</t>
  </si>
  <si>
    <t xml:space="preserve"> Máquinas para afiar metais (exceto de comando numérico)</t>
  </si>
  <si>
    <t>84604090</t>
  </si>
  <si>
    <t xml:space="preserve"> Máquinas para brunir ou polir, para metais  (exceto comando de numérico, assim como, máqui</t>
  </si>
  <si>
    <t>84609010</t>
  </si>
  <si>
    <t xml:space="preserve"> Máquinas para rebarbar e polir metais, cujo posicionamento sobre qualquer um dos eixos pod</t>
  </si>
  <si>
    <t>84609090</t>
  </si>
  <si>
    <t xml:space="preserve"> Máquinas para rebarbar e polir metais (exceto máquinas para rebarbar e polir, cujo posicio</t>
  </si>
  <si>
    <t>84612000</t>
  </si>
  <si>
    <t xml:space="preserve"> Plainas-limadoras e máquinas para escatelar, metais</t>
  </si>
  <si>
    <t>84613010</t>
  </si>
  <si>
    <t xml:space="preserve"> Máquinas para mandrilar metais ou ceramais (cermets), de comando numérico</t>
  </si>
  <si>
    <t>84613090</t>
  </si>
  <si>
    <t xml:space="preserve"> Máquinas para mandrilar metais ou ceramais (cermets) (exceto de comando numérico)</t>
  </si>
  <si>
    <t>84614011</t>
  </si>
  <si>
    <t xml:space="preserve"> Máquinas para cortar engrenagens cilíndricas de metal, de comando numérico (exceto máquina</t>
  </si>
  <si>
    <t>84614019</t>
  </si>
  <si>
    <t xml:space="preserve"> Máquinas para cortar engrenagens cilíndricas de metal (exceto de comando numérico, assim c</t>
  </si>
  <si>
    <t>84614039</t>
  </si>
  <si>
    <t xml:space="preserve"> Máquinas para cortar engrenagens de metal, para outras engrenagens que não cilíndricas, se</t>
  </si>
  <si>
    <t>84614090</t>
  </si>
  <si>
    <t xml:space="preserve"> Máquinas para acabar engrenagens de metal (exceto cujo posicionamento sobre qualquer um do</t>
  </si>
  <si>
    <t>84615011</t>
  </si>
  <si>
    <t xml:space="preserve"> Máquinas para serrar de serra circular, para metais (exceto de uso manual)</t>
  </si>
  <si>
    <t>84615019</t>
  </si>
  <si>
    <t xml:space="preserve"> Máquinas para serrar metais (exceto de uso manual, assim como, máquinas para serrar de ser</t>
  </si>
  <si>
    <t>84615090</t>
  </si>
  <si>
    <t xml:space="preserve"> Máquinas para seccionar metais (exceto de uso manual, assim como, máquinas para serrar)</t>
  </si>
  <si>
    <t>84619000</t>
  </si>
  <si>
    <t xml:space="preserve"> Máquinas-ferramentas para aplainar e outras máquinas-ferramentas que trabalhem por elimina</t>
  </si>
  <si>
    <t>84621010</t>
  </si>
  <si>
    <t xml:space="preserve"> Máquinas, incluídas as prensas, para forjar ou estampar, martelos, martelos-pilões e marti</t>
  </si>
  <si>
    <t>84621090</t>
  </si>
  <si>
    <t>84622110</t>
  </si>
  <si>
    <t xml:space="preserve"> Máquinas de comando numérico, incluídas as prensas, para enrolar, arquear, dobrar, endirei</t>
  </si>
  <si>
    <t>84622180</t>
  </si>
  <si>
    <t>84622910</t>
  </si>
  <si>
    <t xml:space="preserve"> Máquinas (exceto de comando numérico), incluídas as prensas, para enrolar, arquear, dobrar</t>
  </si>
  <si>
    <t>84622991</t>
  </si>
  <si>
    <t>84622998</t>
  </si>
  <si>
    <t>84623100</t>
  </si>
  <si>
    <t xml:space="preserve"> Máquinas de comando numérico, incluídas as prensas, para cisalhar metais (exceto as máquin</t>
  </si>
  <si>
    <t>84623910</t>
  </si>
  <si>
    <t xml:space="preserve"> Máquinas (exceto de comando numérico), incluídas as prensas, para cisalhar produtos planos</t>
  </si>
  <si>
    <t>84623991</t>
  </si>
  <si>
    <t xml:space="preserve"> Máquinas (exceto de comando numérico), incluídas as prensas, para cisalhar, hidráulicas, p</t>
  </si>
  <si>
    <t>84623999</t>
  </si>
  <si>
    <t xml:space="preserve"> Máquinas (exceto de comando numérico), incluídas as prensas, para cisalhar, não hidráulica</t>
  </si>
  <si>
    <t>84624190</t>
  </si>
  <si>
    <t xml:space="preserve"> Máquinas de comando numérico, incluídas as prensas, para puncionar ou chanfrar e as máquin</t>
  </si>
  <si>
    <t>84624910</t>
  </si>
  <si>
    <t xml:space="preserve"> Máquinas (exceto de comando numérico), incluídas as prensas, para puncionar ou chanfrar e</t>
  </si>
  <si>
    <t>84624990</t>
  </si>
  <si>
    <t>84629120</t>
  </si>
  <si>
    <t xml:space="preserve"> Prensas hidráulicas, de comando numérico, para trabalhar metais (exceto as prensas para fo</t>
  </si>
  <si>
    <t>84629180</t>
  </si>
  <si>
    <t xml:space="preserve"> Prensas hidráulicas, para trabalhar metais (exceto comando numérico, assim como, prensas p</t>
  </si>
  <si>
    <t>84629980</t>
  </si>
  <si>
    <t xml:space="preserve"> Prensas, não hidráulicas, para trabalhar metais (exceto comando numérico, assim como, pren</t>
  </si>
  <si>
    <t>84631010</t>
  </si>
  <si>
    <t xml:space="preserve"> Bancas para estirar fios, de metal</t>
  </si>
  <si>
    <t>84631090</t>
  </si>
  <si>
    <t xml:space="preserve"> Bancas para estirar barras, tubos, perfis ou semelhantes, de metal (exceto bancas para est</t>
  </si>
  <si>
    <t>84632000</t>
  </si>
  <si>
    <t xml:space="preserve"> Máquinas para fazer roscas internas ou externas por laminagem de metais</t>
  </si>
  <si>
    <t>84633000</t>
  </si>
  <si>
    <t xml:space="preserve"> Máquinas para trabalhar arames e fios de metal (exceto máquinas de uso manual)</t>
  </si>
  <si>
    <t>84639000</t>
  </si>
  <si>
    <t xml:space="preserve"> Máquinas-ferramentas para trabalhar metais ou ceramais (cermets), que trabalhem sem elimin</t>
  </si>
  <si>
    <t>84641000</t>
  </si>
  <si>
    <t xml:space="preserve"> Máquinas para serrar pedra, produtos cerâmicos, betão, fibrocimento ou matérias minerais s</t>
  </si>
  <si>
    <t>84642011</t>
  </si>
  <si>
    <t xml:space="preserve"> Máquinas para esmerilar ou polir, vidros de ótica</t>
  </si>
  <si>
    <t>84642019</t>
  </si>
  <si>
    <t xml:space="preserve"> Máquinas para esmerilar ou polir, vidro (exceto vidros de ótica)</t>
  </si>
  <si>
    <t>84642080</t>
  </si>
  <si>
    <t xml:space="preserve"> Máquinas para esmerilar ou polir, pedra, betão, fibrocimento ou matérias minerais semelhan</t>
  </si>
  <si>
    <t>84649000</t>
  </si>
  <si>
    <t xml:space="preserve"> Máquinas-ferramentas para trabalhar pedra, produtos cerâmicos, betão, fibrocimento ou maté</t>
  </si>
  <si>
    <t>84651010</t>
  </si>
  <si>
    <t xml:space="preserve"> Máquinas-ferramentas para trabalhar madeira,cortiça, osso, borracha endurecida, plásticos</t>
  </si>
  <si>
    <t>84651090</t>
  </si>
  <si>
    <t>84659110</t>
  </si>
  <si>
    <t xml:space="preserve"> Máquinas de serrar, com serra de fita, para trabalhar madeira, cortiça, osso, borracha end</t>
  </si>
  <si>
    <t>84659120</t>
  </si>
  <si>
    <t xml:space="preserve"> Máquinas de serrar, com serra circular, para trabalhar madeira, cortiça, osso, borracha en</t>
  </si>
  <si>
    <t>84659190</t>
  </si>
  <si>
    <t xml:space="preserve"> Máquinas de serrar, para trabalhar madeira, cortiça, osso, borracha endurecida, plásticos</t>
  </si>
  <si>
    <t>84659200</t>
  </si>
  <si>
    <t xml:space="preserve"> Máquinas para desbastar ou aplainar e máquinas para fresar ou moldar, para trabalhar madei</t>
  </si>
  <si>
    <t>84659300</t>
  </si>
  <si>
    <t xml:space="preserve"> Máquinas para esmerilar, lixar ou polir, para trabalhar madeira, cortiça, osso, borracha e</t>
  </si>
  <si>
    <t>84659400</t>
  </si>
  <si>
    <t xml:space="preserve"> Máquinas para arquear ou para reunir, para trabalhar madeira, cortiça, osso, borracha endu</t>
  </si>
  <si>
    <t>84659500</t>
  </si>
  <si>
    <t xml:space="preserve"> Máquinas para furar ou para escatelar, para trabalhar madeira, cortiça, osso, borracha end</t>
  </si>
  <si>
    <t>84659600</t>
  </si>
  <si>
    <t xml:space="preserve"> Máquinas para fender, seccionar ou desenrolar, para trabalhar madeira</t>
  </si>
  <si>
    <t>84659900</t>
  </si>
  <si>
    <t xml:space="preserve"> Máquinas-ferramentas para trabalhar madeira, cortiça, osso, borracha endurecida, plásticos</t>
  </si>
  <si>
    <t>84661020</t>
  </si>
  <si>
    <t xml:space="preserve"> Mandris, pinças e suportes, para utilização como porta-ferramentas para ferramentas manuai</t>
  </si>
  <si>
    <t>84661031</t>
  </si>
  <si>
    <t xml:space="preserve"> Porta-ferramentas para tornos (exceto mandris, pinças e suportes)</t>
  </si>
  <si>
    <t>84661038</t>
  </si>
  <si>
    <t xml:space="preserve"> Porta-ferramentas para ferramentas manuais de todos os tipos (exceto para tornos, assim co</t>
  </si>
  <si>
    <t>84671110</t>
  </si>
  <si>
    <t xml:space="preserve"> Ferramentas pneumáticas, de uso manual, rotativas, para trabalhar metais</t>
  </si>
  <si>
    <t>84671190</t>
  </si>
  <si>
    <t xml:space="preserve"> Ferramentas pneumáticas, de uso manual, rotativas (exceto para trabalhar metais)</t>
  </si>
  <si>
    <t>84671900</t>
  </si>
  <si>
    <t xml:space="preserve"> Ferramentas pneumáticas, de uso manual, não rotativas</t>
  </si>
  <si>
    <t>84672110</t>
  </si>
  <si>
    <t xml:space="preserve"> Perfuradoras de qualquer tipo, incluídas as rotativas, com motor elétrico incorporado, fun</t>
  </si>
  <si>
    <t>84672191</t>
  </si>
  <si>
    <t xml:space="preserve"> Perfuradoras de qualquer tipo, incluídas as rotativas, eletropneumáticas, de uso manual, c</t>
  </si>
  <si>
    <t>84672199</t>
  </si>
  <si>
    <t xml:space="preserve"> Perfuradoras de qualquer tipo, incluídas as rotativas, com motor elétrico incorporado, par</t>
  </si>
  <si>
    <t>84672210</t>
  </si>
  <si>
    <t xml:space="preserve"> Serras de corrente, manuais, com motor elétrico incorporado</t>
  </si>
  <si>
    <t>84672230</t>
  </si>
  <si>
    <t xml:space="preserve"> Serras circulares, manuais, com motor elétrico incorporado</t>
  </si>
  <si>
    <t>84672290</t>
  </si>
  <si>
    <t xml:space="preserve"> Serras manuais, com motor elétrico incorporado (exceto serras circulares e de corrente)</t>
  </si>
  <si>
    <t>84672910</t>
  </si>
  <si>
    <t xml:space="preserve"> Ferramentas eléctricas de uso manual , com motor eléctrico ncorporado, do tipo utilizado p</t>
  </si>
  <si>
    <t>84672920</t>
  </si>
  <si>
    <t xml:space="preserve"> Ferramentas elétricas de uso manual , com motor elétrico incorporado, funcionando sem font</t>
  </si>
  <si>
    <t>84672930</t>
  </si>
  <si>
    <t xml:space="preserve"> Ferramentas eléctricas de uso manual , com motor eléctrico incorporado, funcionando sem fo</t>
  </si>
  <si>
    <t>84672951</t>
  </si>
  <si>
    <t xml:space="preserve"> Desbastadoras de ângulo, manuais, com motor elétrico incorporado, para ligação à rede elét</t>
  </si>
  <si>
    <t>84672953</t>
  </si>
  <si>
    <t xml:space="preserve"> Lixadoras de cinta, manuais, com motor elétrico incorporado, para ligação à rede elétrica</t>
  </si>
  <si>
    <t>84672959</t>
  </si>
  <si>
    <t xml:space="preserve"> Desbastadoras e lixadoras manuais, com motor elétrico incorporado, para ligação à rede elé</t>
  </si>
  <si>
    <t>84672970</t>
  </si>
  <si>
    <t xml:space="preserve"> Plainas, manuais, com motor elétrico incorporado, para ligação à rede elétrica</t>
  </si>
  <si>
    <t>84672980</t>
  </si>
  <si>
    <t xml:space="preserve"> Tesouras para aparar sebes e tesouras para cortar erva, com motor elétrico incorporado, pa</t>
  </si>
  <si>
    <t>84672985</t>
  </si>
  <si>
    <t xml:space="preserve"> Ferramentas elétricas de uso manual, com motor elétrico incorporado, para ligação à rede e</t>
  </si>
  <si>
    <t>84672990</t>
  </si>
  <si>
    <t xml:space="preserve"> Ferramentas eléctricas de uso manual, com motor eléctrico incorporado, p/ ligação à rede e</t>
  </si>
  <si>
    <t>84678100</t>
  </si>
  <si>
    <t xml:space="preserve"> Serras de corrente, de uso manual, com motor não elétrico incorporado</t>
  </si>
  <si>
    <t>84678900</t>
  </si>
  <si>
    <t xml:space="preserve"> Ferramentas, de uso manual, hidráulicas ou com motor não elétrico, incorporado (exceto ser</t>
  </si>
  <si>
    <t>84679100</t>
  </si>
  <si>
    <t xml:space="preserve"> Partes de serras de corrente de uso manual, com motor elétrico ou não elétrico, incorporad</t>
  </si>
  <si>
    <t>84679200</t>
  </si>
  <si>
    <t xml:space="preserve"> Partes de ferramentas pneumáticas, de uso manual, não especificadas nem compreendidas nout</t>
  </si>
  <si>
    <t>84679900</t>
  </si>
  <si>
    <t xml:space="preserve"> Partes de ferramentas de uso manual, hidráulicas ou com motor elétrico ou não elétrico, in</t>
  </si>
  <si>
    <t>84681000</t>
  </si>
  <si>
    <t xml:space="preserve"> Maçaricos de uso manual para soldar a gás</t>
  </si>
  <si>
    <t>84682000</t>
  </si>
  <si>
    <t xml:space="preserve"> Máquinas e aparelhos a gás para têmpera superficial (exceto maçaricos de uso manual)</t>
  </si>
  <si>
    <t>84688000</t>
  </si>
  <si>
    <t xml:space="preserve"> Máquinas e aparelhos para soldar, mesmo de corte (exceto a gás e máquinas e aparelhos elét</t>
  </si>
  <si>
    <t>84689000</t>
  </si>
  <si>
    <t xml:space="preserve"> Partes de máquinas e aparelhos para soldar ou para têmpera superficial não elétricos, não</t>
  </si>
  <si>
    <t>84741000</t>
  </si>
  <si>
    <t xml:space="preserve"> Máquinas e aparelhos para selecionar, peneirar, separar ou lavar substâncias minerais sóli</t>
  </si>
  <si>
    <t>84742000</t>
  </si>
  <si>
    <t xml:space="preserve"> Máquinas e aparelhos para esmagar, moer ou pulverizar substâncias minerais sólidas</t>
  </si>
  <si>
    <t>84743100</t>
  </si>
  <si>
    <t xml:space="preserve"> Betoneiras e aparelhos para amassar cimento (exceto montadas com caráter permanente, em va</t>
  </si>
  <si>
    <t>84743200</t>
  </si>
  <si>
    <t xml:space="preserve"> Máquinas para misturar matérias minerais com betume</t>
  </si>
  <si>
    <t>84743900</t>
  </si>
  <si>
    <t xml:space="preserve"> Máquinas e aparelhos para misturar ou amassar substâncias minerais sólidas, incluídos os p</t>
  </si>
  <si>
    <t>84748010</t>
  </si>
  <si>
    <t xml:space="preserve"> Máquinas para aglomerar ou moldar pastas cerâmicas</t>
  </si>
  <si>
    <t>84748090</t>
  </si>
  <si>
    <t xml:space="preserve"> Máquinas e aparelhos para aglomerar ou moldar combustíveis minerais sólidos, cimento, gess</t>
  </si>
  <si>
    <t>84749010</t>
  </si>
  <si>
    <t xml:space="preserve"> Partes de máquinas e aparelhos para trabalhar substâncias minerais sólidas, da posição 847</t>
  </si>
  <si>
    <t>84749090</t>
  </si>
  <si>
    <t>84752100</t>
  </si>
  <si>
    <t xml:space="preserve"> Máquinas para fabricação de fibras óticas e dos seus esboços</t>
  </si>
  <si>
    <t>84752900</t>
  </si>
  <si>
    <t xml:space="preserve"> Máquinas para fabricação ou trabalho a quente do vidro ou das suas obras (exceto máquinas</t>
  </si>
  <si>
    <t>84759000</t>
  </si>
  <si>
    <t xml:space="preserve"> Partes de máquinas para montagem de lâmpadas, tubos ou válvulas, elétricos ou eletrónicos,</t>
  </si>
  <si>
    <t>84771000</t>
  </si>
  <si>
    <t xml:space="preserve"> Máquinas de moldar por injeção, para trabalhar borracha ou plástico ou para fabricação de</t>
  </si>
  <si>
    <t>84772000</t>
  </si>
  <si>
    <t xml:space="preserve"> Extrusoras, para trabalhar borracha ou plástico ou para fabricação de produtos dessas maté</t>
  </si>
  <si>
    <t>84773000</t>
  </si>
  <si>
    <t xml:space="preserve"> Máquinas de moldar por insuflação, para trabalhar borracha ou plástico ou para fabricação</t>
  </si>
  <si>
    <t>84774000</t>
  </si>
  <si>
    <t xml:space="preserve"> Máquinas de moldar a vácuo e outras máquinas de termoformar, para trabalhar borracha ou pl</t>
  </si>
  <si>
    <t>84775910</t>
  </si>
  <si>
    <t xml:space="preserve"> Prensas para moldar ou dar forma a produtos de borracha ou plástico ou para fabricação de</t>
  </si>
  <si>
    <t>84775980</t>
  </si>
  <si>
    <t xml:space="preserve"> Máquinas e aparelhos para moldar ou dar forma a produtos de borracha ou plástico ou para f</t>
  </si>
  <si>
    <t>84778011</t>
  </si>
  <si>
    <t xml:space="preserve"> Máquinas para transformação de resinas reativas</t>
  </si>
  <si>
    <t>84778019</t>
  </si>
  <si>
    <t xml:space="preserve"> Máquinas para fabricação de produtos esponjosos ou alveolares (exceto para transformação d</t>
  </si>
  <si>
    <t>84778091</t>
  </si>
  <si>
    <t xml:space="preserve"> Máquinas para fragmentar, para trabalhar borracha ou plástico</t>
  </si>
  <si>
    <t>84778093</t>
  </si>
  <si>
    <t xml:space="preserve"> Misturadores, malaxadores e agitadores, para trabalhar borracha ou plástico</t>
  </si>
  <si>
    <t>84778095</t>
  </si>
  <si>
    <t xml:space="preserve"> Máquinas de cortar e máquinas de fender, para trabalhar borracha ou plástico ou para fabri</t>
  </si>
  <si>
    <t>84778099</t>
  </si>
  <si>
    <t xml:space="preserve"> Máquinas e aparelhos para trabalhar borracha ou plástico ou para fabricação de produtos de</t>
  </si>
  <si>
    <t>84791000</t>
  </si>
  <si>
    <t xml:space="preserve"> Máquinas e aparelhos para obras públicas, construção civil ou trabalhos semelhantes, não e</t>
  </si>
  <si>
    <t>84793010</t>
  </si>
  <si>
    <t xml:space="preserve"> Prensas para fabricação de painéis de partículas, de fibras de madeira ou de outras matéri</t>
  </si>
  <si>
    <t>84793090</t>
  </si>
  <si>
    <t xml:space="preserve"> Máquinas e aparelhos para tratamento de madeira ou de cortiça (exceto secadores, pistolas</t>
  </si>
  <si>
    <t>84794000</t>
  </si>
  <si>
    <t xml:space="preserve"> Máquinas para fabricação de cordas ou cabos (exceto teares para retorcer dos tipos utiliza</t>
  </si>
  <si>
    <t>84798100</t>
  </si>
  <si>
    <t xml:space="preserve"> Máquinas e aparelhos para tratamento de metais, incluídas as bobinadoras para enrolamentos</t>
  </si>
  <si>
    <t>84798200</t>
  </si>
  <si>
    <t xml:space="preserve"> Máquinas e aparelhos para misturar, amassar, esmagar, moer, separar, peneirar, homogeneiza</t>
  </si>
  <si>
    <t>84811005</t>
  </si>
  <si>
    <t xml:space="preserve"> Válvulas redutoras de pressão combinadas com filtros ou lubrificadores</t>
  </si>
  <si>
    <t>84811019</t>
  </si>
  <si>
    <t xml:space="preserve"> Válvulas redutoras de pressão, de ferro fundido ou de aço (exceto combinadas com filtros o</t>
  </si>
  <si>
    <t>84811099</t>
  </si>
  <si>
    <t xml:space="preserve"> Válvulas redutoras de pressão, de metais não ferrosos (exceto combinadas com filtros ou lu</t>
  </si>
  <si>
    <t>84813091</t>
  </si>
  <si>
    <t xml:space="preserve"> Válvulas de retenção para canalizações, caldeiras, reservatórios, cubas e outros recipient</t>
  </si>
  <si>
    <t>84813099</t>
  </si>
  <si>
    <t>84814010</t>
  </si>
  <si>
    <t xml:space="preserve"> Válvulas de segurança ou de alívio, de ferro fundido ou de aço</t>
  </si>
  <si>
    <t>84814090</t>
  </si>
  <si>
    <t xml:space="preserve"> Válvulas de segurança ou de alívio (exceto de ferro fundido ou de aço)</t>
  </si>
  <si>
    <t>84818011</t>
  </si>
  <si>
    <t xml:space="preserve"> Torneiras e válvulas, misturadoras, sanitárias</t>
  </si>
  <si>
    <t>84818019</t>
  </si>
  <si>
    <t xml:space="preserve"> Torneiras e válvulas de regulação, sanitárias (exceto torneiras e válvulas misturadoras)</t>
  </si>
  <si>
    <t>84818031</t>
  </si>
  <si>
    <t xml:space="preserve"> Torneiras e válvulas termostáticas para radiadores de aquecimento central</t>
  </si>
  <si>
    <t>84818039</t>
  </si>
  <si>
    <t xml:space="preserve"> Torneiras e válvulas de regulação para radiadores de aquecimento central (exceto torneiras</t>
  </si>
  <si>
    <t>84818040</t>
  </si>
  <si>
    <t xml:space="preserve"> Válvulas para pneumáticos e câmaras-de-ar</t>
  </si>
  <si>
    <t>84818051</t>
  </si>
  <si>
    <t xml:space="preserve"> Válvulas de regulação de temperatura (exceto torneiras e válvulas termostáticas para radia</t>
  </si>
  <si>
    <t>84818059</t>
  </si>
  <si>
    <t xml:space="preserve"> Válvulas de regulação (exceto válvulas de regulação de temperatura, válvulas redutoras de</t>
  </si>
  <si>
    <t>84818061</t>
  </si>
  <si>
    <t xml:space="preserve"> Torneiras e válvulas de passagem direta para canalizações, caldeiras, reservatórios, cubas</t>
  </si>
  <si>
    <t>84818063</t>
  </si>
  <si>
    <t>84818069</t>
  </si>
  <si>
    <t>84818071</t>
  </si>
  <si>
    <t xml:space="preserve"> Torneiras de válvula de ferro fundido (exceto válvulas de regulação de temperatura, válvul</t>
  </si>
  <si>
    <t>84818073</t>
  </si>
  <si>
    <t xml:space="preserve"> Torneiras de válvula de aço (exceto válvulas de regulação de temperatura, válvulas redutor</t>
  </si>
  <si>
    <t>84818079</t>
  </si>
  <si>
    <t xml:space="preserve"> Torneiras de válvula (exceto de ferro fundido ou de aço, assim como, válvulas de regulação</t>
  </si>
  <si>
    <t>84818081</t>
  </si>
  <si>
    <t xml:space="preserve"> Torneiras de giratório esférico, cónico ou cilíndrico (exceto torneiras e válvulas sanitár</t>
  </si>
  <si>
    <t>84818085</t>
  </si>
  <si>
    <t xml:space="preserve"> Torneiras de borboleta de regulação, para canalizações, caldeiras, reservatórios, cubas e</t>
  </si>
  <si>
    <t>84818087</t>
  </si>
  <si>
    <t xml:space="preserve"> Torneiras de membrana, para canalizações, caldeiras, reservatórios, cubas e outros recipie</t>
  </si>
  <si>
    <t>84818099</t>
  </si>
  <si>
    <t xml:space="preserve"> Torneiras e válvulas de regulação e dispositivos semelhantes, para canalizações, caldeiras</t>
  </si>
  <si>
    <t>84819000</t>
  </si>
  <si>
    <t xml:space="preserve"> Partes de torneiras e válvulas de regulação e aparelhos semelhantes para canalizações, cal</t>
  </si>
  <si>
    <t>85041080</t>
  </si>
  <si>
    <t xml:space="preserve"> Balastros para lâmpadas ou tubos de descarga (exceto bobinas de reactância, incluídas as d</t>
  </si>
  <si>
    <t>85042100</t>
  </si>
  <si>
    <t xml:space="preserve"> Transformadores de dielétrico líquido, de potência = &lt; 650 KVA</t>
  </si>
  <si>
    <t>85042210</t>
  </si>
  <si>
    <t xml:space="preserve"> Transformadores de dielétrico líquido, de potência &gt; 650 KVA mas = &lt; 1.600 KVA</t>
  </si>
  <si>
    <t>85042290</t>
  </si>
  <si>
    <t xml:space="preserve"> Transformadores de dielétrico líquido, de potência &gt; 1.600 KVA mas = &lt; 10.000 KVA</t>
  </si>
  <si>
    <t>85042300</t>
  </si>
  <si>
    <t xml:space="preserve"> Transformadores de dielétrico líquido, de potência &gt; 10.000 KVA</t>
  </si>
  <si>
    <t>85043121</t>
  </si>
  <si>
    <t xml:space="preserve"> Transformadores para medir tensões, de potência = &lt; 1 KVA</t>
  </si>
  <si>
    <t>85043129</t>
  </si>
  <si>
    <t xml:space="preserve"> Transformadores de medida de corrente, de potência = &lt; 1 KVA (exceto para medir tensões)</t>
  </si>
  <si>
    <t>85043180</t>
  </si>
  <si>
    <t xml:space="preserve"> Transformadores refrigerados por ar, de potência = &lt; 1 KVA (exceto transformadores de medi</t>
  </si>
  <si>
    <t>85043200</t>
  </si>
  <si>
    <t xml:space="preserve"> Transformadores refrigerados por ar, de potência &gt; 1 kVA mas = &lt; 16 kVA</t>
  </si>
  <si>
    <t>85043300</t>
  </si>
  <si>
    <t xml:space="preserve"> Transformadores refrigerados por ar, de potência &gt; 16 KVA mas = &lt; 500 KVA</t>
  </si>
  <si>
    <t>85043400</t>
  </si>
  <si>
    <t xml:space="preserve"> Transformadores refrigerados por ar, de potência &gt; 500 KVA</t>
  </si>
  <si>
    <t>85044030</t>
  </si>
  <si>
    <t xml:space="preserve"> Conversores estáticos, para aparelhos de telecomunicações ou máquinas automáticas para pro</t>
  </si>
  <si>
    <t>85044055</t>
  </si>
  <si>
    <t xml:space="preserve"> Carregadores de acumuladores (exceto para aparelhos de telecomunicações ou máquinas automá</t>
  </si>
  <si>
    <t>85044082</t>
  </si>
  <si>
    <t xml:space="preserve"> Retificadores estáticos (exceto para aparelhos de telecomunicações ou máquinas automáticas</t>
  </si>
  <si>
    <t>85044084</t>
  </si>
  <si>
    <t xml:space="preserve"> Inversores estáticos, de potência = &lt; 7,5 KVA (exceto para aparelhos de telecomunicações o</t>
  </si>
  <si>
    <t>85044088</t>
  </si>
  <si>
    <t xml:space="preserve"> Inversores estáticos, de potência &gt; 7,5 KVA (exceto para aparelhos de telecomunicações ou</t>
  </si>
  <si>
    <t>85044090</t>
  </si>
  <si>
    <t xml:space="preserve"> Conversores estáticos (exceto para aparelhos de telecomunicações ou máquinas automáticas p</t>
  </si>
  <si>
    <t>85045020</t>
  </si>
  <si>
    <t xml:space="preserve"> Bobinas de reactância e de autoindução, do tipo utilizado em aparelhos de telecomunicações</t>
  </si>
  <si>
    <t>85045095</t>
  </si>
  <si>
    <t xml:space="preserve"> Bobinas de reactância e de autoindução (exceto do tipo utilizado em aparelhos de telecomun</t>
  </si>
  <si>
    <t>85049005</t>
  </si>
  <si>
    <t xml:space="preserve"> Montagens eletrónicas para bobinas de reactância e de autoindução, para aparelhos de telec</t>
  </si>
  <si>
    <t>85049011</t>
  </si>
  <si>
    <t xml:space="preserve"> Núcleos de ferrite para transformadores, bobinas de reactância ou de autoindução</t>
  </si>
  <si>
    <t>85049018</t>
  </si>
  <si>
    <t xml:space="preserve"> Partes de transformadores e bobinas de reactância e de autoindução, elétricas, não especif</t>
  </si>
  <si>
    <t>85049091</t>
  </si>
  <si>
    <t xml:space="preserve"> Montagens eletrónicas de conversores estáticos, para aparelhos de telecomunicações ou máqu</t>
  </si>
  <si>
    <t>85049099</t>
  </si>
  <si>
    <t xml:space="preserve"> Partes de conversores estáticos, elétricos, não especificadas nem compreendidas noutras po</t>
  </si>
  <si>
    <t>85081100</t>
  </si>
  <si>
    <t xml:space="preserve"> Aspiradores com motor elétrico incorporado, de potência = &lt; 1 500 W e em que o volume do r</t>
  </si>
  <si>
    <t>85081900</t>
  </si>
  <si>
    <t xml:space="preserve"> Aspiradores com motor elétrico incorporado (exceto com potência = &lt; 1 500 W e em que o vol</t>
  </si>
  <si>
    <t>85086000</t>
  </si>
  <si>
    <t xml:space="preserve"> Aspiradores sem motor elétrico incorporado</t>
  </si>
  <si>
    <t>85087000</t>
  </si>
  <si>
    <t xml:space="preserve"> Partes de aspiradores</t>
  </si>
  <si>
    <t>85121000</t>
  </si>
  <si>
    <t xml:space="preserve"> Aparelhos de iluminação ou de sinalização visual, elétricos, para bicicletas (exceto lâmpa</t>
  </si>
  <si>
    <t>85122000</t>
  </si>
  <si>
    <t xml:space="preserve"> Aparelhos de iluminação ou de sinalização visual, elétricos, para automóveis (exceto lâmpa</t>
  </si>
  <si>
    <t>85123010</t>
  </si>
  <si>
    <t xml:space="preserve"> Alarmes antirroubo de sinalização acústica, elétricos, dos tipos utilizados em veículos au</t>
  </si>
  <si>
    <t>85123090</t>
  </si>
  <si>
    <t xml:space="preserve"> Aparelhos de sinalização acústica, elétricos, dos tipos utilizados em ciclos e automóveis</t>
  </si>
  <si>
    <t>85124000</t>
  </si>
  <si>
    <t xml:space="preserve"> Limpadores de eletromecânicos-brisas, degeladores e desembaciadores, elétricos, para autom</t>
  </si>
  <si>
    <t>85129010</t>
  </si>
  <si>
    <t xml:space="preserve"> Partes de alarmes antirroubo, elétricos, dos tipos utilizados em veículos automóveis, não</t>
  </si>
  <si>
    <t>85129090</t>
  </si>
  <si>
    <t xml:space="preserve"> Partes de aparelhos elétricos, de iluminação ou de sinalização visual e acústica, limpador</t>
  </si>
  <si>
    <t>85131000</t>
  </si>
  <si>
    <t xml:space="preserve"> Lanternas elétricas portáteis, destinadas a funcionar por meio da sua própria fonte de ene</t>
  </si>
  <si>
    <t>85139000</t>
  </si>
  <si>
    <t xml:space="preserve"> Partes de lanternas elétricas portáteis, destinadas a funcionar por meio da sua própria fo</t>
  </si>
  <si>
    <t>85151100</t>
  </si>
  <si>
    <t xml:space="preserve"> Ferros e pistolas para soldar, elétricos</t>
  </si>
  <si>
    <t>85151900</t>
  </si>
  <si>
    <t xml:space="preserve"> Máquinas e aparelhos para soldadura forte ou fraca, elétricos (exceto ferros e pistolas pa</t>
  </si>
  <si>
    <t>85152100</t>
  </si>
  <si>
    <t xml:space="preserve"> Máquinas e aparelhos para soldar metais por resistência, inteira ou parcialmente automátic</t>
  </si>
  <si>
    <t>85152900</t>
  </si>
  <si>
    <t xml:space="preserve"> Máquinas e aparelhos para soldar metais por resistência (exceto inteira ou parcialmente au</t>
  </si>
  <si>
    <t>85153100</t>
  </si>
  <si>
    <t xml:space="preserve"> Máquinas e aparelhos para soldar metais por arco ou jato de plasma, inteira ou parcialment</t>
  </si>
  <si>
    <t>85153913</t>
  </si>
  <si>
    <t xml:space="preserve"> Máquinas e aparelhos manuais para soldar metais por arco ou jato de plasma, de elétrodos r</t>
  </si>
  <si>
    <t>85153918</t>
  </si>
  <si>
    <t>85153990</t>
  </si>
  <si>
    <t xml:space="preserve"> Máquinas e aparelhos para soldar metais por arco ou jato de plasma, nem inteira nem parcia</t>
  </si>
  <si>
    <t>85158010</t>
  </si>
  <si>
    <t xml:space="preserve"> Máquinas e aparelhos elétricos para projeção a quente de metais ou de ceramais (cermets) (</t>
  </si>
  <si>
    <t>85158090</t>
  </si>
  <si>
    <t xml:space="preserve"> Máquinas e aparelhos elétricos para soldar substâncias termoplásticas, não especificadas n</t>
  </si>
  <si>
    <t>85159000</t>
  </si>
  <si>
    <t xml:space="preserve"> Partes de máquinas e aparelhos elétricos para soldar ou para projeção a quente de metais o</t>
  </si>
  <si>
    <t>85161011</t>
  </si>
  <si>
    <t xml:space="preserve"> Aquecedores elétricos de água instantâneos</t>
  </si>
  <si>
    <t>85161080</t>
  </si>
  <si>
    <t xml:space="preserve"> Aquecedores elétricos de água, de imersão</t>
  </si>
  <si>
    <t>85162100</t>
  </si>
  <si>
    <t xml:space="preserve"> Radiadores elétricos de acumulação, para aquecimento de ambientes</t>
  </si>
  <si>
    <t>85162910</t>
  </si>
  <si>
    <t xml:space="preserve"> Radiadores de circulação de líquidos, para aquecimento de ambientes, do solo ou para usos</t>
  </si>
  <si>
    <t>85162950</t>
  </si>
  <si>
    <t xml:space="preserve"> Radiadores elétricos de convecção, para aquecimento de ambientes, do solo ou para usos sem</t>
  </si>
  <si>
    <t>85162991</t>
  </si>
  <si>
    <t xml:space="preserve"> Aparelhos elétricos para aquecimento de ambientes, do solo ou para usos semelhantes, com v</t>
  </si>
  <si>
    <t>85162999</t>
  </si>
  <si>
    <t xml:space="preserve"> Aparelhos elétricos para aquecimento de ambientes, do solo ou para usos semelhantes, sem v</t>
  </si>
  <si>
    <t>85163100</t>
  </si>
  <si>
    <t xml:space="preserve"> Secadores de cabelo elétricos</t>
  </si>
  <si>
    <t>85163200</t>
  </si>
  <si>
    <t xml:space="preserve"> Aparelhos elétricos para arranjos do cabelo (exceto secadores de cabelo)</t>
  </si>
  <si>
    <t>85163300</t>
  </si>
  <si>
    <t xml:space="preserve"> Aparelhos elétricos para secar as mãos</t>
  </si>
  <si>
    <t>85164000</t>
  </si>
  <si>
    <t xml:space="preserve"> Ferros elétricos de passar</t>
  </si>
  <si>
    <t>85165000</t>
  </si>
  <si>
    <t xml:space="preserve"> Fornos de micro-ondas, elétricos</t>
  </si>
  <si>
    <t>85166010</t>
  </si>
  <si>
    <t xml:space="preserve"> Fogões de cozinha elétricos, para uso doméstico</t>
  </si>
  <si>
    <t>85166050</t>
  </si>
  <si>
    <t xml:space="preserve"> Fogareiros elétricos, incluídas as chapas de cocção, para uso doméstico</t>
  </si>
  <si>
    <t>85166070</t>
  </si>
  <si>
    <t xml:space="preserve"> Grelhas e assadeiras elétricas, para uso doméstico</t>
  </si>
  <si>
    <t>85166080</t>
  </si>
  <si>
    <t xml:space="preserve"> Fornos elétricos de encastrar, para uso doméstico</t>
  </si>
  <si>
    <t>85166090</t>
  </si>
  <si>
    <t xml:space="preserve"> Fornos e fogões elétricos, para uso doméstico (exceto fogões de sala, fogões de cozinha, f</t>
  </si>
  <si>
    <t>85167100</t>
  </si>
  <si>
    <t xml:space="preserve"> Aparelhos eletrotérmicos para preparação de café ou de chá, para uso doméstico</t>
  </si>
  <si>
    <t>85167200</t>
  </si>
  <si>
    <t xml:space="preserve"> Torradeiras de pão, elétricas, para uso doméstico</t>
  </si>
  <si>
    <t>85167920</t>
  </si>
  <si>
    <t xml:space="preserve"> Fritadeiras, elétricas, para uso doméstico</t>
  </si>
  <si>
    <t>85167970</t>
  </si>
  <si>
    <t xml:space="preserve"> Aparelhos eletrotérmicos para uso doméstico (exceto para arranjo de cabelo ou para secar a</t>
  </si>
  <si>
    <t>85168020</t>
  </si>
  <si>
    <t xml:space="preserve"> Resistências de aquecimento, elétricas, montadas num suporte de matéria isolante</t>
  </si>
  <si>
    <t>85168080</t>
  </si>
  <si>
    <t xml:space="preserve"> Resistências de aquecimento elétricas (exceto resistências de aquecimento montadas sobre u</t>
  </si>
  <si>
    <t>85169000</t>
  </si>
  <si>
    <t xml:space="preserve"> Partes de aquecedores elétricos de água, aparelhos de aquecimento de ambiente, aparelhos p</t>
  </si>
  <si>
    <t>85171100</t>
  </si>
  <si>
    <t xml:space="preserve"> Aparelhos telefónicos por fio, com unidade auscultador-microfone sem fio</t>
  </si>
  <si>
    <t>85171200</t>
  </si>
  <si>
    <t xml:space="preserve"> Telefones para redes celulares e para outras redes sem fio</t>
  </si>
  <si>
    <t>85171800</t>
  </si>
  <si>
    <t xml:space="preserve"> Aparelhos telefónicos (exceto aparelhos telefónicos por fio, com unidade auscultador-micro</t>
  </si>
  <si>
    <t>85176920</t>
  </si>
  <si>
    <t xml:space="preserve"> Intercomunicadores</t>
  </si>
  <si>
    <t>85176931</t>
  </si>
  <si>
    <t xml:space="preserve"> Recetores portáteis de chamada, de alerta ou de pesquisa de pessoas</t>
  </si>
  <si>
    <t>85181030</t>
  </si>
  <si>
    <t xml:space="preserve"> Microfones com uma gama de frequências de 300 Hz a 3,4 kHz, de diâmetro = &lt; 10 mm e altura</t>
  </si>
  <si>
    <t>85181095</t>
  </si>
  <si>
    <t xml:space="preserve"> Microfones e seus suportes (exceto microfones com uma gama de frequências de 300 Hz a 3,4</t>
  </si>
  <si>
    <t>85182100</t>
  </si>
  <si>
    <t xml:space="preserve"> Altifalante (alto-falante) único montado no seu recetáculo</t>
  </si>
  <si>
    <t>85182200</t>
  </si>
  <si>
    <t xml:space="preserve"> Altifalantes (alto-falantes) múltiplos montados no mesmo recetáculo</t>
  </si>
  <si>
    <t>85182930</t>
  </si>
  <si>
    <t xml:space="preserve"> Altifalantes (alto-falantes) sem recetáculo com uma gama de frequências de 300 Hz a 3,4 kH</t>
  </si>
  <si>
    <t>85182995</t>
  </si>
  <si>
    <t xml:space="preserve"> Altifalantes (alto-falantes) sem recetáculo (exceto com uma gama de frequências de 300 Hz</t>
  </si>
  <si>
    <t>85183020</t>
  </si>
  <si>
    <t xml:space="preserve"> Unidades auscultador-microfone para aparelhos telefónicos por fio, mesmo combinados com mi</t>
  </si>
  <si>
    <t>85183095</t>
  </si>
  <si>
    <t xml:space="preserve"> Auscultadores e auriculares, mesmo combinados com um microfone, e conjuntos ou sortidos co</t>
  </si>
  <si>
    <t>85184030</t>
  </si>
  <si>
    <t xml:space="preserve"> Amplificadores elétricos de audiofrequência, utilizados em telefonia ou para medida</t>
  </si>
  <si>
    <t>85184080</t>
  </si>
  <si>
    <t xml:space="preserve"> Amplificadores elétricos de audiofrequência (exceto os utilizados em telefonia ou para med</t>
  </si>
  <si>
    <t>85185000</t>
  </si>
  <si>
    <t xml:space="preserve"> Aparelhos elétricos de amplificação de som</t>
  </si>
  <si>
    <t>85299041</t>
  </si>
  <si>
    <t xml:space="preserve"> Móveis e caixas, de madeira, para aparelhos emissores (transmissores) e recetores para rad</t>
  </si>
  <si>
    <t>85299049</t>
  </si>
  <si>
    <t xml:space="preserve"> Móveis e caixas (exceto de madeira), para aparelhos emissores (transmissores) e recetores</t>
  </si>
  <si>
    <t>85301000</t>
  </si>
  <si>
    <t xml:space="preserve"> Aparelhos elétricos de sinalização (exceto os de transmissão de mensagens), de segurança,</t>
  </si>
  <si>
    <t>85308000</t>
  </si>
  <si>
    <t>85309000</t>
  </si>
  <si>
    <t xml:space="preserve"> Partes de aparelhos elétricos de sinalização (exceto os de transmissão de mensagens), de s</t>
  </si>
  <si>
    <t>85311030</t>
  </si>
  <si>
    <t xml:space="preserve"> Aparelhos elétricos de alarme para proteção contra roubo ou incêndio e aparelhos semelhant</t>
  </si>
  <si>
    <t>85311095</t>
  </si>
  <si>
    <t>85312020</t>
  </si>
  <si>
    <t xml:space="preserve"> Painéis indicadores de díodos emissores de luz (LED) (exceto para veículos automóveis, cic</t>
  </si>
  <si>
    <t>85312040</t>
  </si>
  <si>
    <t xml:space="preserve"> Painéis indicadores com dispositivos de cristais líquidos (LCD) de matriz ativa (exceto pa</t>
  </si>
  <si>
    <t>85312095</t>
  </si>
  <si>
    <t xml:space="preserve"> Painéis indicadores com dispositivos de cristais líquidos (LCD) (exceto painéis indicadore</t>
  </si>
  <si>
    <t>85318020</t>
  </si>
  <si>
    <t xml:space="preserve"> Aparelhos elétricos de sinalização acústica ou visual, com dispositivos de visualização de</t>
  </si>
  <si>
    <t>85318095</t>
  </si>
  <si>
    <t xml:space="preserve"> Aparelhos elétricos de sinalização acústica ou visual (exceto com dispositivos de visualiz</t>
  </si>
  <si>
    <t>85319020</t>
  </si>
  <si>
    <t xml:space="preserve"> Partes de painéis indicadores com dispositivos de cristais líquidos (LCD]) ou de díodos em</t>
  </si>
  <si>
    <t>85319085</t>
  </si>
  <si>
    <t xml:space="preserve"> Partes de aparelhos elétricos de sinalização acústica ou visual, não especificadas nem com</t>
  </si>
  <si>
    <t>85321000</t>
  </si>
  <si>
    <t xml:space="preserve"> Condensadores fixos concebidos para linhas elétricas de 50/60 Hz e capazes de absorver uma</t>
  </si>
  <si>
    <t>85322100</t>
  </si>
  <si>
    <t xml:space="preserve"> Condensadores de tântalo (exceto condensadores de potência)</t>
  </si>
  <si>
    <t>85322200</t>
  </si>
  <si>
    <t xml:space="preserve"> Condensadores eletrolíticos de alumínio (exceto condensadores de potência)</t>
  </si>
  <si>
    <t>85322300</t>
  </si>
  <si>
    <t xml:space="preserve"> Condensadores com dielétrico de cerâmica, de uma só camada (exceto condensadores de potênc</t>
  </si>
  <si>
    <t>85322400</t>
  </si>
  <si>
    <t xml:space="preserve"> Condensadores com dielétrico de cerâmica, de camadas múltiplas (exceto condensadores de po</t>
  </si>
  <si>
    <t>85322500</t>
  </si>
  <si>
    <t xml:space="preserve"> Condensadores com dielétrico de papel ou de plástico (exceto condensadores de potência)</t>
  </si>
  <si>
    <t>85322900</t>
  </si>
  <si>
    <t xml:space="preserve"> Condensadores fixos (exceto condensadores de tântalo, condensadores eletrolíticos de alumí</t>
  </si>
  <si>
    <t>85323000</t>
  </si>
  <si>
    <t xml:space="preserve"> Condensadores elétricos variáveis ou ajustáveis</t>
  </si>
  <si>
    <t>85329000</t>
  </si>
  <si>
    <t xml:space="preserve"> Partes de condensadores elétricos, fixos, variáveis ou ajustáveis, não especificadas nem c</t>
  </si>
  <si>
    <t>85331000</t>
  </si>
  <si>
    <t xml:space="preserve"> Resistências elétricas fixas de carbono, aglomeradas ou de camada (exceto resistências de</t>
  </si>
  <si>
    <t>85332100</t>
  </si>
  <si>
    <t xml:space="preserve"> Resistências elétricas fixas para potência = &lt; 20 W (exceto resistências de aquecimento)</t>
  </si>
  <si>
    <t>85332900</t>
  </si>
  <si>
    <t xml:space="preserve"> Resistências elétricas fixas para potência &gt; 20 W (exceto resistências de aquecimento)</t>
  </si>
  <si>
    <t>85333100</t>
  </si>
  <si>
    <t xml:space="preserve"> Resistências elétricas variáveis bobinadas, incluídos os reóstatos e os potenciómetros, pa</t>
  </si>
  <si>
    <t>85333900</t>
  </si>
  <si>
    <t>85334010</t>
  </si>
  <si>
    <t xml:space="preserve"> Resistências elétricas variáveis, incluídos os reóstatos e os potenciómetros, para potênci</t>
  </si>
  <si>
    <t>85334090</t>
  </si>
  <si>
    <t>85339000</t>
  </si>
  <si>
    <t xml:space="preserve"> Partes de resistências elétricas, incluídos os reóstatos e potenciómetros, não especificad</t>
  </si>
  <si>
    <t>85340011</t>
  </si>
  <si>
    <t xml:space="preserve"> Circuitos impressos de camadas múltiplas, contendo unicamente elementos condutores e conta</t>
  </si>
  <si>
    <t>85340019</t>
  </si>
  <si>
    <t xml:space="preserve"> Circuitos impressos simples, contendo unicamente elementos condutores e contactos</t>
  </si>
  <si>
    <t>85340090</t>
  </si>
  <si>
    <t xml:space="preserve"> Circuitos impressos, contendo elementos condutores, mesmo contactos, e outros elementos pa</t>
  </si>
  <si>
    <t>85351000</t>
  </si>
  <si>
    <t xml:space="preserve"> Fusíveis e corta-circuitos de fusíveis, para tensão &gt; 1.000 V</t>
  </si>
  <si>
    <t>85352100</t>
  </si>
  <si>
    <t xml:space="preserve"> Disjuntores para tensão &gt; 1.000 V mas &lt; 72,5 KV</t>
  </si>
  <si>
    <t>85352900</t>
  </si>
  <si>
    <t xml:space="preserve"> Disjuntores para tensão = &gt; 72,5 KV</t>
  </si>
  <si>
    <t>85353010</t>
  </si>
  <si>
    <t xml:space="preserve"> Seccionadores e interruptores, para tensão &gt; 1.000 V mas &lt; 72,5 KV</t>
  </si>
  <si>
    <t>85353090</t>
  </si>
  <si>
    <t xml:space="preserve"> Seccionadores e interruptores, para tensão = &gt; 72,5 KV</t>
  </si>
  <si>
    <t>85354000</t>
  </si>
  <si>
    <t xml:space="preserve"> Para-raios, limitadores de tensão e eliminadores de onda (supressores de sobretensões), pa</t>
  </si>
  <si>
    <t>85359000</t>
  </si>
  <si>
    <t xml:space="preserve"> Aparelhos para interrupção, seccionamento, proteção, derivação, ligação ou conexão de circ</t>
  </si>
  <si>
    <t>85361010</t>
  </si>
  <si>
    <t xml:space="preserve"> Fusíveis e corta-circuitos de fusíveis, para tensão = &lt; 1 000 V, para uma intensidade = &lt;</t>
  </si>
  <si>
    <t>85361050</t>
  </si>
  <si>
    <t xml:space="preserve"> Fusíveis e corta-circuitos de fusíveis, para tensão = &lt; 1000 V, para uma intensidade &gt; 10</t>
  </si>
  <si>
    <t>85361090</t>
  </si>
  <si>
    <t xml:space="preserve"> Fusíveis e corta-circuitos de fusíveis, para tensão = &lt; 1000 V, para uma intensidade &gt; 63</t>
  </si>
  <si>
    <t>85362010</t>
  </si>
  <si>
    <t xml:space="preserve"> Disjuntores para tensão = &lt; 1 000 V, para uma intensidade = &lt; 63 A</t>
  </si>
  <si>
    <t>85362090</t>
  </si>
  <si>
    <t xml:space="preserve"> Disjuntores para tensão = &lt; 1 000 V, para uma intensidade &gt; 63 A</t>
  </si>
  <si>
    <t>85363010</t>
  </si>
  <si>
    <t xml:space="preserve"> Aparelhos para proteção de circuitos elétricos, para tensão = &lt; 1 000 V, para uma intensid</t>
  </si>
  <si>
    <t>85363030</t>
  </si>
  <si>
    <t>85363090</t>
  </si>
  <si>
    <t>85364110</t>
  </si>
  <si>
    <t xml:space="preserve"> Relés para tensão = &lt; 60 V, para uma intensidade = &lt; 2 A</t>
  </si>
  <si>
    <t>85364190</t>
  </si>
  <si>
    <t xml:space="preserve"> Relés para tensão = &lt; 60 V, para uma intensidade &gt; 2 A</t>
  </si>
  <si>
    <t>85364900</t>
  </si>
  <si>
    <t xml:space="preserve"> Relés para tensão &gt; 60 V mas = &lt; 1.000 V</t>
  </si>
  <si>
    <t>85365003</t>
  </si>
  <si>
    <t xml:space="preserve"> Interruptores eletrónicos CA formados por circuitos de entrada e de saída com acoplamento</t>
  </si>
  <si>
    <t>85365005</t>
  </si>
  <si>
    <t xml:space="preserve"> Interruptores eletrónicos, incluídos os interruptores eletrónicos com proteção térmica, fo</t>
  </si>
  <si>
    <t>85365007</t>
  </si>
  <si>
    <t xml:space="preserve"> Interruptores eletromecânicos de disparo para correntes = &lt; 11 A (exceto relés e disjuntor</t>
  </si>
  <si>
    <t>85365011</t>
  </si>
  <si>
    <t xml:space="preserve"> Interruptores, seccionadores e comutadores de chamada ou de botão, para tensão = &lt; 60 V</t>
  </si>
  <si>
    <t>85365015</t>
  </si>
  <si>
    <t xml:space="preserve"> Interruptores, seccionadores e comutadores, rotativos, para tensão = &lt; 60 V</t>
  </si>
  <si>
    <t>85365019</t>
  </si>
  <si>
    <t xml:space="preserve"> Interruptores, seccionadores e comutadores, para tensão = &lt; 60 V (exceto relés, interrupto</t>
  </si>
  <si>
    <t>85365080</t>
  </si>
  <si>
    <t xml:space="preserve"> Interruptores, seccionadores e comutadores, para tensão &gt; 60 V mas = &lt; 1000 V (exceto relé</t>
  </si>
  <si>
    <t>85366110</t>
  </si>
  <si>
    <t xml:space="preserve"> Suportes Edison para lâmpadas, para tensão = &lt; 1.000 V</t>
  </si>
  <si>
    <t>85366190</t>
  </si>
  <si>
    <t xml:space="preserve"> Suportes para lâmpadas, para tensão = &lt; 1.000 V (exceto suportes Edison)</t>
  </si>
  <si>
    <t>85366910</t>
  </si>
  <si>
    <t xml:space="preserve"> Fichas e tomadas de corrente, para tensão = &lt; 1 000 V, para cabos coaxiais</t>
  </si>
  <si>
    <t>85366930</t>
  </si>
  <si>
    <t xml:space="preserve"> Fichas e tomadas de corrente, para tensão = &lt; 1 000 V, para circuitos impressos</t>
  </si>
  <si>
    <t>85366990</t>
  </si>
  <si>
    <t xml:space="preserve"> Fichas e tomadas de corrente, para tensão = &lt; 1 0000 V (exceto para cabos coaxiais e para</t>
  </si>
  <si>
    <t>85367000</t>
  </si>
  <si>
    <t xml:space="preserve"> Conectores para fibras óticas, feixes ou cabos de fibras óticas</t>
  </si>
  <si>
    <t>85369001</t>
  </si>
  <si>
    <t xml:space="preserve"> Elementos pré-fabricados para canalizações elétricas, para tensão = &lt; 1.000 V</t>
  </si>
  <si>
    <t>85369010</t>
  </si>
  <si>
    <t xml:space="preserve"> Conexões e elementos de contacto, para fios e cabos, para tensão = &lt; 1000 V (exceto fichas</t>
  </si>
  <si>
    <t>85369020</t>
  </si>
  <si>
    <t xml:space="preserve"> Estações de teste de bolachas (wafers) semicondutores</t>
  </si>
  <si>
    <t>85369085</t>
  </si>
  <si>
    <t xml:space="preserve"> Aparelhos para interrupção, seccionamento, derivação, ligação ou conexão de circuitos elét</t>
  </si>
  <si>
    <t>85371010</t>
  </si>
  <si>
    <t xml:space="preserve"> Armários de comando numérico que incorporem uma máquina automática para processamento de d</t>
  </si>
  <si>
    <t>85371091</t>
  </si>
  <si>
    <t xml:space="preserve"> Aparelhos de comando de memória programável (exceto de comando numérico que incorporem uma</t>
  </si>
  <si>
    <t>85371099</t>
  </si>
  <si>
    <t xml:space="preserve"> Quadros, painéis, consolas, cabinas, armários e outros suportes, com dois ou mais aparelho</t>
  </si>
  <si>
    <t>85372091</t>
  </si>
  <si>
    <t>85372099</t>
  </si>
  <si>
    <t>85381000</t>
  </si>
  <si>
    <t xml:space="preserve"> Quadros, painéis, consolas, cabinas, armários e outros suportes, da posição 8537, desprovi</t>
  </si>
  <si>
    <t>85389011</t>
  </si>
  <si>
    <t xml:space="preserve"> Montagens eletrónicas para estações de teste de bolachas (wafers) semicondutores da subpos</t>
  </si>
  <si>
    <t>85389019</t>
  </si>
  <si>
    <t xml:space="preserve"> Partes para estações de teste de bolachas (wafers) semicondutores da subposição 8536 90 20</t>
  </si>
  <si>
    <t>85389091</t>
  </si>
  <si>
    <t xml:space="preserve"> Montagens eletrónicas para aparelhos para interrupção, seccionamento, proteção, derivação,</t>
  </si>
  <si>
    <t>85392192</t>
  </si>
  <si>
    <t xml:space="preserve"> Lâmpadas e tubos elétricos de incandescência halogéneos, de tungsténio, para uma tensão &gt;</t>
  </si>
  <si>
    <t>85392198</t>
  </si>
  <si>
    <t xml:space="preserve"> Lâmpadas e tubos elétricos de incandescência halogéneos, de tungsténio, para uma tensão =</t>
  </si>
  <si>
    <t>85392210</t>
  </si>
  <si>
    <t xml:space="preserve"> Lâmpadas e tubos elétricos de incandescência de refletores, de potência = &lt; 200 W e tensão</t>
  </si>
  <si>
    <t>85392290</t>
  </si>
  <si>
    <t xml:space="preserve"> Lâmpadas e tubos elétricos de incandescência de potência = &lt; 200 W e tensão &gt; 100 V (excet</t>
  </si>
  <si>
    <t>85392992</t>
  </si>
  <si>
    <t xml:space="preserve"> Lâmpadas e tubos elétricos de incandescência para uma tensão &gt; 100 V (exceto lâmpadas e tu</t>
  </si>
  <si>
    <t>85392998</t>
  </si>
  <si>
    <t xml:space="preserve"> Lâmpadas e tubos elétricos de incandescência para uma tensão = &lt; 100 V (exceto lâmpadas e</t>
  </si>
  <si>
    <t>85393110</t>
  </si>
  <si>
    <t xml:space="preserve"> Lâmpadas e tubos de descarga, fluorescentes, de cátodo quente, com dois casquilhos</t>
  </si>
  <si>
    <t>85393190</t>
  </si>
  <si>
    <t xml:space="preserve"> Lâmpadas e tubos de descarga, fluorescentes, de cátodo quente, com um ou mais que dois cas</t>
  </si>
  <si>
    <t>85393220</t>
  </si>
  <si>
    <t xml:space="preserve"> Lâmpadas de vapor de mercúrio e de vapor de sódio</t>
  </si>
  <si>
    <t>85393290</t>
  </si>
  <si>
    <t xml:space="preserve"> Lâmpadas de halogeneto metálico</t>
  </si>
  <si>
    <t>85393900</t>
  </si>
  <si>
    <t xml:space="preserve"> Lâmpadas e tubos elétricos de descarga (exceto lâmpadas fluorescentes, de cátodo quente, d</t>
  </si>
  <si>
    <t>85394100</t>
  </si>
  <si>
    <t xml:space="preserve"> Lâmpadas de arco</t>
  </si>
  <si>
    <t>85394900</t>
  </si>
  <si>
    <t xml:space="preserve"> Lâmpadas e tubos de raios ultravioletas ou infravermelhos</t>
  </si>
  <si>
    <t>85399010</t>
  </si>
  <si>
    <t xml:space="preserve"> Casquilhos para lâmpadas e tubos de incandescência, de descarga e outras lâmpadas, da posi</t>
  </si>
  <si>
    <t>85437090</t>
  </si>
  <si>
    <t xml:space="preserve"> Máquinas e aparelhos, elétricos, com função própria, não especificados nem compreendidos e</t>
  </si>
  <si>
    <t>85439000</t>
  </si>
  <si>
    <t xml:space="preserve"> Partes de máquinas e aparelhos, elétricos, com função própria, não especificadas nem compr</t>
  </si>
  <si>
    <t>85441110</t>
  </si>
  <si>
    <t xml:space="preserve"> Fios para bobinar para usos elétricos, de cobre, envernizados ou esmaltados</t>
  </si>
  <si>
    <t>85441190</t>
  </si>
  <si>
    <t xml:space="preserve"> Fios para bobinar para usos elétricos, de cobre, isolados (exceto envernizados ou esmaltad</t>
  </si>
  <si>
    <t>85441900</t>
  </si>
  <si>
    <t xml:space="preserve"> Fios para bobinar para usos elétricos (exceto de cobre), isolados</t>
  </si>
  <si>
    <t>85442000</t>
  </si>
  <si>
    <t xml:space="preserve"> Cabos coaxiais e outros condutores elétricos coaxiais, isolados</t>
  </si>
  <si>
    <t>85444210</t>
  </si>
  <si>
    <t xml:space="preserve"> Condutores elétricos, isolados, para tensões = &lt; 1 000 V, munidos de peças de conexão, par</t>
  </si>
  <si>
    <t>85444290</t>
  </si>
  <si>
    <t xml:space="preserve"> Condutores elétricos, isolados, para tensões = &lt; 1 000 V, munidos de peças de conexão (exc</t>
  </si>
  <si>
    <t>85444920</t>
  </si>
  <si>
    <t xml:space="preserve"> Condutores elétricos, para tensões = &lt; 80 V, isolados, não munidos de peças de conexão, pa</t>
  </si>
  <si>
    <t>85444991</t>
  </si>
  <si>
    <t xml:space="preserve"> Fios e cabos elétricos, para uma tensão &gt; 80 V mas = &lt; 1 000 V, não munidos de peças de co</t>
  </si>
  <si>
    <t>85444993</t>
  </si>
  <si>
    <t xml:space="preserve"> Condutores elétricos, isolados, para uma tensão = &lt; 80 V, não munidos de peças de conexão</t>
  </si>
  <si>
    <t>85444995</t>
  </si>
  <si>
    <t xml:space="preserve"> Condutores elétricos, isolados, para uma tensão &gt; 80 V mas &lt; 1 000 V, não munidos de peças</t>
  </si>
  <si>
    <t>85444999</t>
  </si>
  <si>
    <t xml:space="preserve"> Condutores elétricos, isolados, para uma tensão de 1 000 V, não munidos de peças de conexã</t>
  </si>
  <si>
    <t>85446010</t>
  </si>
  <si>
    <t xml:space="preserve"> Condutores elétricos, para uma tensão &gt; 1 000 V, isolados, com condutor de cobre, não espe</t>
  </si>
  <si>
    <t>85446090</t>
  </si>
  <si>
    <t xml:space="preserve"> Condutores elétricos, para uma tensão &gt; 1 000 V, isolados, com outros condutores (exceto d</t>
  </si>
  <si>
    <t>85447000</t>
  </si>
  <si>
    <t xml:space="preserve"> Cabos de fibras óticas, constituídos de fibras embainhadas individualmente, mesmo com cond</t>
  </si>
  <si>
    <t>85451100</t>
  </si>
  <si>
    <t xml:space="preserve"> Elétrodos de grafite ou de carvão, para fornos elétricos</t>
  </si>
  <si>
    <t>85451900</t>
  </si>
  <si>
    <t xml:space="preserve"> Elétrodos de grafite ou de carvão, para usos elétricos (exceto para fornos elétricos)</t>
  </si>
  <si>
    <t>85452000</t>
  </si>
  <si>
    <t xml:space="preserve"> Escovas de carvão para usos elétricos</t>
  </si>
  <si>
    <t>85459010</t>
  </si>
  <si>
    <t xml:space="preserve"> Resistências para aquecimento, elétricas, de grafite ou de carvão</t>
  </si>
  <si>
    <t>85459090</t>
  </si>
  <si>
    <t xml:space="preserve"> Artigos de grafite ou de carvão, para usos elétricos (exceto elétrodos, escovas de carvão</t>
  </si>
  <si>
    <t>85461000</t>
  </si>
  <si>
    <t xml:space="preserve"> Isoladores de vidro, para usos elétricos (exceto peças isolantes)</t>
  </si>
  <si>
    <t>85462000</t>
  </si>
  <si>
    <t xml:space="preserve"> Isoladores de cerâmica, para usos elétricos  (exceto peças isolantes)</t>
  </si>
  <si>
    <t>85469010</t>
  </si>
  <si>
    <t xml:space="preserve"> Isoladores de plástico, para usos elétricos  (exceto peças isolantes)</t>
  </si>
  <si>
    <t>85469090</t>
  </si>
  <si>
    <t xml:space="preserve"> Isoladores para usos elétricos (exceto de vidro, de cerâmica e de plástico, assim como, pe</t>
  </si>
  <si>
    <t>85471000</t>
  </si>
  <si>
    <t xml:space="preserve"> Peças isolantes de cerâmica, para usos elétricos</t>
  </si>
  <si>
    <t>85472000</t>
  </si>
  <si>
    <t xml:space="preserve"> Peças isolantes de plástico, para usos elétricos</t>
  </si>
  <si>
    <t>85479000</t>
  </si>
  <si>
    <t xml:space="preserve"> Peças isolantes para usos elétricos, de outras matérias (exceto de cerâmica ou plástico),</t>
  </si>
  <si>
    <t>86080000</t>
  </si>
  <si>
    <t xml:space="preserve"> Material fixo de vias-férreas ou semelhantes (exceto dormentes de madeira, de betão e de a</t>
  </si>
  <si>
    <t>86090090</t>
  </si>
  <si>
    <t xml:space="preserve"> Contentores, especialmente concebidos e equipados para um ou vários meios de transporte (e</t>
  </si>
  <si>
    <t>87041010</t>
  </si>
  <si>
    <t xml:space="preserve"> Dumpers concebidos para serem utilizados fora de rodovias, de motor de pistão de ignição p</t>
  </si>
  <si>
    <t>87041090</t>
  </si>
  <si>
    <t xml:space="preserve"> Dumpers concebidos para serem utilizados fora de rodovias, com motor (exceto de pistão de</t>
  </si>
  <si>
    <t>87051000</t>
  </si>
  <si>
    <t xml:space="preserve"> Camiões-guindastes</t>
  </si>
  <si>
    <t>87054000</t>
  </si>
  <si>
    <t xml:space="preserve"> Camiões-betoneiras</t>
  </si>
  <si>
    <t>87059030</t>
  </si>
  <si>
    <t xml:space="preserve"> Autobombas para betão (concreto)</t>
  </si>
  <si>
    <t>90011010</t>
  </si>
  <si>
    <t xml:space="preserve"> Cabos de fibras óticas condutores de imagens (exceto os constituídos de fibras embainhadas</t>
  </si>
  <si>
    <t>90011090</t>
  </si>
  <si>
    <t xml:space="preserve"> Fibras óticas, feixes e cabos de fibras óticas (exceto os constituídos de fibras embainhad</t>
  </si>
  <si>
    <t>90019000</t>
  </si>
  <si>
    <t xml:space="preserve"> Lentes, prismas, espelhos e outros elementos de ótica de qualquer matéria, não montados (e</t>
  </si>
  <si>
    <t>90022000</t>
  </si>
  <si>
    <t xml:space="preserve"> Filtros óticos montados, para instrumentos e aparelhos</t>
  </si>
  <si>
    <t>90029000</t>
  </si>
  <si>
    <t xml:space="preserve"> Lentes, prismas, espelhos e outros elementos de ótica, de qualquer matéria, montados, para</t>
  </si>
  <si>
    <t>90152010</t>
  </si>
  <si>
    <t xml:space="preserve"> Teodolitos e taqueómetros eletrónicos</t>
  </si>
  <si>
    <t>90152090</t>
  </si>
  <si>
    <t xml:space="preserve"> Teodolitos e taqueómetros não eletrónicos</t>
  </si>
  <si>
    <t>90153010</t>
  </si>
  <si>
    <t xml:space="preserve"> Níveis eletrónicos</t>
  </si>
  <si>
    <t>90153090</t>
  </si>
  <si>
    <t xml:space="preserve"> Níveis não eletrónicos</t>
  </si>
  <si>
    <t>90154090</t>
  </si>
  <si>
    <t xml:space="preserve"> Instrumentos e aparelhos de fotogrametria, não eletrónicos</t>
  </si>
  <si>
    <t>90171010</t>
  </si>
  <si>
    <t xml:space="preserve"> Traçadores (plotters), utilizados como máquinas de desenhar</t>
  </si>
  <si>
    <t>90171090</t>
  </si>
  <si>
    <t xml:space="preserve"> Mesas e máquinas, de desenhar, mesmo automáticas (exceto traçadores "plotters")</t>
  </si>
  <si>
    <t>90172005</t>
  </si>
  <si>
    <t xml:space="preserve"> Traçadores (plotters), utilizados como instrumentos de traçado</t>
  </si>
  <si>
    <t>90172010</t>
  </si>
  <si>
    <t xml:space="preserve"> Instrumentos de desenho (exceto mesas e máquinas, de desenhar e traçadores "plotters")</t>
  </si>
  <si>
    <t>90172039</t>
  </si>
  <si>
    <t xml:space="preserve"> Instrumentos de traçado (exceto traçadores "plotters")</t>
  </si>
  <si>
    <t>90172090</t>
  </si>
  <si>
    <t xml:space="preserve"> Instrumentos de cálculo (réguas de cálculo, discos de cálculo e semelhantes) (exceto máqui</t>
  </si>
  <si>
    <t>90173000</t>
  </si>
  <si>
    <t xml:space="preserve"> Micrómetros, paquímetros, calibres e semelhantes (exceto calibres sem dispositivos reguláv</t>
  </si>
  <si>
    <t>90178010</t>
  </si>
  <si>
    <t xml:space="preserve"> Metros e réguas graduadas</t>
  </si>
  <si>
    <t>90178090</t>
  </si>
  <si>
    <t xml:space="preserve"> Instrumentos de medidas de distâncias, de uso manual (exceto metros e réguas graduados), n</t>
  </si>
  <si>
    <t>90281000</t>
  </si>
  <si>
    <t xml:space="preserve"> Contadores de gás, incluídos os aparelhos para a sua aferição</t>
  </si>
  <si>
    <t>90282000</t>
  </si>
  <si>
    <t xml:space="preserve"> Contadores de líquidos, incluídos os aparelhos para a sua aferição</t>
  </si>
  <si>
    <t>90283011</t>
  </si>
  <si>
    <t xml:space="preserve"> Contadores de eletricidade para corrente alterna monofásica, incluídos os aparelhos para a</t>
  </si>
  <si>
    <t>90283019</t>
  </si>
  <si>
    <t xml:space="preserve"> Contadores de eletricidade para corrente alterna polifásica, incluídos os aparelhos para a</t>
  </si>
  <si>
    <t>90283090</t>
  </si>
  <si>
    <t xml:space="preserve"> Contadores de eletricidade de corrente contínua, incluídos os aparelhos para a sua aferiçã</t>
  </si>
  <si>
    <t>90289010</t>
  </si>
  <si>
    <t xml:space="preserve"> Partes e acessórios de contadores de eletricidade, não especificadas nem compreendidas nou</t>
  </si>
  <si>
    <t>90289090</t>
  </si>
  <si>
    <t xml:space="preserve"> Partes e acessórios de contadores de gás ou de líquidos, não especificadas nem compreendid</t>
  </si>
  <si>
    <t>90303310</t>
  </si>
  <si>
    <t xml:space="preserve"> Instrumentos e aparelhos para medida ou controlo da tensão, intensidade, resistência ou po</t>
  </si>
  <si>
    <t>90303399</t>
  </si>
  <si>
    <t>90303900</t>
  </si>
  <si>
    <t>90304000</t>
  </si>
  <si>
    <t xml:space="preserve"> Instrumentos e aparelhos para medida ou controlo de grandezas elétricas, especialmente con</t>
  </si>
  <si>
    <t>90308200</t>
  </si>
  <si>
    <t xml:space="preserve"> Instrumentos e aparelhos para medida ou controlo de bolachas "wafers" ou de dispositivos s</t>
  </si>
  <si>
    <t>90308400</t>
  </si>
  <si>
    <t xml:space="preserve"> Instrumentos e aparelhos para medida ou controlo de grandezas elétricas, com dispositivo r</t>
  </si>
  <si>
    <t>90308930</t>
  </si>
  <si>
    <t xml:space="preserve"> Instrumentos e aparelhos para medida ou controlo de grandezas elétricas, sem dispositivo r</t>
  </si>
  <si>
    <t>90308990</t>
  </si>
  <si>
    <t>90309085</t>
  </si>
  <si>
    <t xml:space="preserve"> Partes e acessórios de instrumentos e aparelhos para medida ou controlo de grandezas elétr</t>
  </si>
  <si>
    <t>90314100</t>
  </si>
  <si>
    <t xml:space="preserve"> Instrumentos e aparelhos óticos para controlo de bolachas "wafers" ou de dispositivos semi</t>
  </si>
  <si>
    <t>90314990</t>
  </si>
  <si>
    <t xml:space="preserve"> Instrumentos, aparelhos e máquinas de medida ou controlo, óticos, não especificados nem co</t>
  </si>
  <si>
    <t>90318032</t>
  </si>
  <si>
    <t xml:space="preserve"> Instrumentos, aparelhos e máquinas, eletrónicos, para controlo de bolachas "wafers" ou de</t>
  </si>
  <si>
    <t>90318034</t>
  </si>
  <si>
    <t xml:space="preserve"> Instrumentos, aparelhos e máquinas, eletrónicos, para medida ou controlo de grandezas geom</t>
  </si>
  <si>
    <t>90318038</t>
  </si>
  <si>
    <t xml:space="preserve"> Instrumentos, aparelhos e máquinas de medida ou controlo, eletrónicos, não especificados n</t>
  </si>
  <si>
    <t>90318091</t>
  </si>
  <si>
    <t xml:space="preserve"> Instrumentos, aparelhos e máquinas para medida ou controlo de grandezas geométricas, não ó</t>
  </si>
  <si>
    <t>90318098</t>
  </si>
  <si>
    <t xml:space="preserve"> Instrumentos, aparelhos e máquinas de medida ou controlo, não óticos, não eletrónicos, não</t>
  </si>
  <si>
    <t>90319020</t>
  </si>
  <si>
    <t xml:space="preserve"> Partes e acessórios de instrumentos e aparelhos, óticos, para controlo de bolachas "wafers</t>
  </si>
  <si>
    <t>90319030</t>
  </si>
  <si>
    <t xml:space="preserve"> Partes e acessórios para aparelhos, eletrónicos, para controlo de bolachas "wafers" ou de</t>
  </si>
  <si>
    <t>90319085</t>
  </si>
  <si>
    <t xml:space="preserve"> Partes e acessórios de instrumentos, aparelhos e máquinas de medida ou controlo, não espec</t>
  </si>
  <si>
    <t>90321020</t>
  </si>
  <si>
    <t xml:space="preserve"> Termóstatos eletrónicos, para regulação ou controlo, automático</t>
  </si>
  <si>
    <t>90321081</t>
  </si>
  <si>
    <t xml:space="preserve"> Termóstatos não eletrónicos, para regulação ou controlo, automático, com dispositivo de di</t>
  </si>
  <si>
    <t>90321089</t>
  </si>
  <si>
    <t xml:space="preserve"> Termóstatos não eletrónicos, para regulação ou controlo, automático, sem dispositivo de di</t>
  </si>
  <si>
    <t>90322000</t>
  </si>
  <si>
    <t xml:space="preserve"> Manóstatos (pressóstatos), automáticos (exceto torneiras e válvulas da posição 8481)</t>
  </si>
  <si>
    <t>90328100</t>
  </si>
  <si>
    <t xml:space="preserve"> Instrumentos e aparelhos para regulação ou controlo, automáticos, hidráulicos ou pneumátic</t>
  </si>
  <si>
    <t>90328900</t>
  </si>
  <si>
    <t xml:space="preserve"> Instrumentos e aparelhos para regulação ou controlo, automáticos (exceto instrumentos e ap</t>
  </si>
  <si>
    <t>90329000</t>
  </si>
  <si>
    <t xml:space="preserve"> Partes e acessórios de instrumentos e aparelhos para regulação ou controlo, automáticos, n</t>
  </si>
  <si>
    <t>90330000</t>
  </si>
  <si>
    <t xml:space="preserve"> Partes e acessórios para máquinas, aparelhos, instrumentos ou artigos do capítulo 90, não</t>
  </si>
  <si>
    <t>94034010</t>
  </si>
  <si>
    <t xml:space="preserve"> Elementos de madeira, para cozinhas</t>
  </si>
  <si>
    <t>94034090</t>
  </si>
  <si>
    <t xml:space="preserve"> Móveis de madeira, para cozinhas (exceto assentos e elementos para cozinhas)</t>
  </si>
  <si>
    <t>94051021</t>
  </si>
  <si>
    <t xml:space="preserve"> Lustres e outros aparelhos de iluminação, elétricos, próprios para serem suspensos ou fixa</t>
  </si>
  <si>
    <t>94051040</t>
  </si>
  <si>
    <t>94051050</t>
  </si>
  <si>
    <t>94051091</t>
  </si>
  <si>
    <t>94051098</t>
  </si>
  <si>
    <t>94054010</t>
  </si>
  <si>
    <t xml:space="preserve"> Projetores elétricos (exceto para veículos aéreos, veículos automóveis ou ciclos e lâmpada</t>
  </si>
  <si>
    <t>94054031</t>
  </si>
  <si>
    <t xml:space="preserve"> Aparelhos elétricos de iluminação, de plástico, para lâmpadas e tubos de incandescência, n</t>
  </si>
  <si>
    <t>94054035</t>
  </si>
  <si>
    <t xml:space="preserve"> Aparelhos elétricos de iluminação, de plástico, para tubos fluorescentes, não especificada</t>
  </si>
  <si>
    <t>94054039</t>
  </si>
  <si>
    <t xml:space="preserve"> Aparelhos elétricos de iluminação, de plástico, não especificadas nem compreendidas noutra</t>
  </si>
  <si>
    <t>94054091</t>
  </si>
  <si>
    <t xml:space="preserve"> Aparelhos elétricos de iluminação, de outras matérias (exceto de plástico), para lâmpadas</t>
  </si>
  <si>
    <t>94054095</t>
  </si>
  <si>
    <t xml:space="preserve"> Aparelhos elétricos de iluminação, de outras matérias (exceto de plástico), para tubos flu</t>
  </si>
  <si>
    <t>94054099</t>
  </si>
  <si>
    <t xml:space="preserve"> Aparelhos elétricos de iluminação, de outras matérias (exceto de plástico), não especifica</t>
  </si>
  <si>
    <t>94055000</t>
  </si>
  <si>
    <t xml:space="preserve"> Aparelhos não elétricos de iluminação, não especificadas nem compreendidas noutras posiçõe</t>
  </si>
  <si>
    <t>94056020</t>
  </si>
  <si>
    <t xml:space="preserve"> Anúncios, tabuletas ou cartazes e placas indicadoras, luminosos, e artigos semelhantes, de</t>
  </si>
  <si>
    <t>94056080</t>
  </si>
  <si>
    <t xml:space="preserve"> Anúncios, tabuletas ou cartazes e placas indicadoras luminosos, e artigos semelhantes, de</t>
  </si>
  <si>
    <t>94059110</t>
  </si>
  <si>
    <t xml:space="preserve"> Artigos de vidro, para equipamento de aparelhos elétricos de iluminação (exceto de lustres</t>
  </si>
  <si>
    <t>94059190</t>
  </si>
  <si>
    <t xml:space="preserve"> Partes de aparelhos elétricos de iluminação, anúncios, tabuletas ou cartazes e placas indi</t>
  </si>
  <si>
    <t>94059200</t>
  </si>
  <si>
    <t>94059900</t>
  </si>
  <si>
    <t>94060011</t>
  </si>
  <si>
    <t xml:space="preserve"> Residências móveis</t>
  </si>
  <si>
    <t>94060020</t>
  </si>
  <si>
    <t xml:space="preserve"> Construções pré-fabricadas, mesmo incompletas ou ainda não montadas, exclusiva ou principa</t>
  </si>
  <si>
    <t>94060038</t>
  </si>
  <si>
    <t>94060080</t>
  </si>
  <si>
    <t xml:space="preserve"> Construções pré-fabricadas, mesmo incompletas ou ainda não montadas (exceto residências mó</t>
  </si>
  <si>
    <t>96034010</t>
  </si>
  <si>
    <t xml:space="preserve"> Escovas e pincéis, para pintar, caiar, envernizar ou semelhantes (exceto pincéis para arti</t>
  </si>
  <si>
    <t>96034090</t>
  </si>
  <si>
    <t xml:space="preserve"> Bonecas e rolos para pintura</t>
  </si>
  <si>
    <t>Materiais Básicos (Cimento, Cal, Gesso, Areia,Pedra e Brita)</t>
  </si>
  <si>
    <t>Revestimentos (Papeis, Telas, Aglomerados, Cortiça)</t>
  </si>
  <si>
    <t>Pavimentos (Alcatifas, Vinilicos, Borrachas, outros)</t>
  </si>
  <si>
    <t>Outros Materiais, Aparelhos ou Equipamentos</t>
  </si>
  <si>
    <t>Telas para Isolamento de Terraços, Vedantes e Mastiques</t>
  </si>
  <si>
    <t>Tintas, Vernizes e Colas</t>
  </si>
  <si>
    <t>Ferragens, Ferramentas e Metais</t>
  </si>
  <si>
    <t>Tubagens e acessórios em plástico</t>
  </si>
  <si>
    <t>Louça Sanitária - Banheiras, Torneiras e acessórios de casa de banho</t>
  </si>
  <si>
    <t>Produtos de naturocimento (chapas, depósitos, outros)</t>
  </si>
  <si>
    <t>Perfis Caixilharias e Acessórios</t>
  </si>
  <si>
    <t>Tectos e Divisórias</t>
  </si>
  <si>
    <t>Madeiras e Derivados (Portas, Placas e Contraplacados)</t>
  </si>
  <si>
    <t>Pavimentos de Madeira e Cortiça</t>
  </si>
  <si>
    <t>Móveis e equipamentos para cozinha (Lava louças, exaustores)</t>
  </si>
  <si>
    <t>Azulejos, Ladrilhos e Mosaicos</t>
  </si>
  <si>
    <t>Prestadores de Serviços da fileira da Construção (projeto, fiscalização, construção, manutenção e relacionados)</t>
  </si>
  <si>
    <t>Isolamentos Térmicos e Acústicos</t>
  </si>
  <si>
    <t>Artefactos de cimento</t>
  </si>
  <si>
    <t>Telhas,Tijolos e outros produtos de barro vermelho e Grés</t>
  </si>
  <si>
    <t>Material de construção de Vidro</t>
  </si>
  <si>
    <t>Ferro redondo para betão (armaduras) e em perfis para estruturas</t>
  </si>
  <si>
    <t>Tubagens e acessórios de Ferro e Cobre</t>
  </si>
  <si>
    <t>Portas metálicas - manuais, automáticas e automatismos</t>
  </si>
  <si>
    <t>Aquecimento e Refrigeração de água ou ambiente</t>
  </si>
  <si>
    <t>Aparelhos e equipamentos eléctricos e electrónicos diversos</t>
  </si>
  <si>
    <t>02011000</t>
  </si>
  <si>
    <t>02013000</t>
  </si>
  <si>
    <t>02023090</t>
  </si>
  <si>
    <t>02031110</t>
  </si>
  <si>
    <t>02031211</t>
  </si>
  <si>
    <t>02031219</t>
  </si>
  <si>
    <t>02031290</t>
  </si>
  <si>
    <t>02031915</t>
  </si>
  <si>
    <t>02031955</t>
  </si>
  <si>
    <t>02032110</t>
  </si>
  <si>
    <t>02032190</t>
  </si>
  <si>
    <t>02032290</t>
  </si>
  <si>
    <t>02032911</t>
  </si>
  <si>
    <t>02032913</t>
  </si>
  <si>
    <t>02032915</t>
  </si>
  <si>
    <t>02032955</t>
  </si>
  <si>
    <t>02032959</t>
  </si>
  <si>
    <t>02043000</t>
  </si>
  <si>
    <t>02044290</t>
  </si>
  <si>
    <t>02044310</t>
  </si>
  <si>
    <t>02063000</t>
  </si>
  <si>
    <t>02064900</t>
  </si>
  <si>
    <t>02071190</t>
  </si>
  <si>
    <t>02071210</t>
  </si>
  <si>
    <t>02071290</t>
  </si>
  <si>
    <t>02071350</t>
  </si>
  <si>
    <t>02071399</t>
  </si>
  <si>
    <t>02071410</t>
  </si>
  <si>
    <t>02071460</t>
  </si>
  <si>
    <t>02071499</t>
  </si>
  <si>
    <t>02072610</t>
  </si>
  <si>
    <t>02074280</t>
  </si>
  <si>
    <t>02074581</t>
  </si>
  <si>
    <t>02081010</t>
  </si>
  <si>
    <t>02081090</t>
  </si>
  <si>
    <t>02091011</t>
  </si>
  <si>
    <t>02091019</t>
  </si>
  <si>
    <t>02091090</t>
  </si>
  <si>
    <t>02101111</t>
  </si>
  <si>
    <t>02101119</t>
  </si>
  <si>
    <t>02101131</t>
  </si>
  <si>
    <t>02101139</t>
  </si>
  <si>
    <t>02101190</t>
  </si>
  <si>
    <t>02101211</t>
  </si>
  <si>
    <t>02101219</t>
  </si>
  <si>
    <t>02101290</t>
  </si>
  <si>
    <t>02101910</t>
  </si>
  <si>
    <t>02101940</t>
  </si>
  <si>
    <t>02101960</t>
  </si>
  <si>
    <t>02101981</t>
  </si>
  <si>
    <t>02101989</t>
  </si>
  <si>
    <t>02101990</t>
  </si>
  <si>
    <t>02102090</t>
  </si>
  <si>
    <t>02109949</t>
  </si>
  <si>
    <t>03022300</t>
  </si>
  <si>
    <t>03022400</t>
  </si>
  <si>
    <t>03024400</t>
  </si>
  <si>
    <t>03025190</t>
  </si>
  <si>
    <t>03025990</t>
  </si>
  <si>
    <t>03028200</t>
  </si>
  <si>
    <t>03028410</t>
  </si>
  <si>
    <t>03028510</t>
  </si>
  <si>
    <t>03028530</t>
  </si>
  <si>
    <t>03028590</t>
  </si>
  <si>
    <t>03028990</t>
  </si>
  <si>
    <t>03031100</t>
  </si>
  <si>
    <t>03031200</t>
  </si>
  <si>
    <t>03031900</t>
  </si>
  <si>
    <t>03032300</t>
  </si>
  <si>
    <t>03032900</t>
  </si>
  <si>
    <t>03033200</t>
  </si>
  <si>
    <t>03033300</t>
  </si>
  <si>
    <t>03033400</t>
  </si>
  <si>
    <t>03034212</t>
  </si>
  <si>
    <t>03034218</t>
  </si>
  <si>
    <t>03035310</t>
  </si>
  <si>
    <t>03035390</t>
  </si>
  <si>
    <t>03035410</t>
  </si>
  <si>
    <t>03035510</t>
  </si>
  <si>
    <t>03035700</t>
  </si>
  <si>
    <t>03036310</t>
  </si>
  <si>
    <t>03036390</t>
  </si>
  <si>
    <t>03036611</t>
  </si>
  <si>
    <t>03036612</t>
  </si>
  <si>
    <t>03036613</t>
  </si>
  <si>
    <t>03036619</t>
  </si>
  <si>
    <t>03036690</t>
  </si>
  <si>
    <t>03036700</t>
  </si>
  <si>
    <t>03036990</t>
  </si>
  <si>
    <t>03038190</t>
  </si>
  <si>
    <t>03038200</t>
  </si>
  <si>
    <t>03038410</t>
  </si>
  <si>
    <t>03038490</t>
  </si>
  <si>
    <t>03038931</t>
  </si>
  <si>
    <t>03038939</t>
  </si>
  <si>
    <t>03038955</t>
  </si>
  <si>
    <t>03038960</t>
  </si>
  <si>
    <t>03038965</t>
  </si>
  <si>
    <t>03038970</t>
  </si>
  <si>
    <t>03038990</t>
  </si>
  <si>
    <t>03039090</t>
  </si>
  <si>
    <t>03043200</t>
  </si>
  <si>
    <t>03044410</t>
  </si>
  <si>
    <t>03046200</t>
  </si>
  <si>
    <t>03046300</t>
  </si>
  <si>
    <t>03047110</t>
  </si>
  <si>
    <t>03047190</t>
  </si>
  <si>
    <t>03047411</t>
  </si>
  <si>
    <t>03047415</t>
  </si>
  <si>
    <t>03047419</t>
  </si>
  <si>
    <t>03048100</t>
  </si>
  <si>
    <t>03048400</t>
  </si>
  <si>
    <t>03048700</t>
  </si>
  <si>
    <t>03048960</t>
  </si>
  <si>
    <t>03048990</t>
  </si>
  <si>
    <t>03049410</t>
  </si>
  <si>
    <t>03049490</t>
  </si>
  <si>
    <t>03049521</t>
  </si>
  <si>
    <t>03049525</t>
  </si>
  <si>
    <t>03049550</t>
  </si>
  <si>
    <t>03049921</t>
  </si>
  <si>
    <t>03049999</t>
  </si>
  <si>
    <t>03054100</t>
  </si>
  <si>
    <t>03055110</t>
  </si>
  <si>
    <t>03055190</t>
  </si>
  <si>
    <t>03055980</t>
  </si>
  <si>
    <t>03056200</t>
  </si>
  <si>
    <t>03057900</t>
  </si>
  <si>
    <t>03061110</t>
  </si>
  <si>
    <t>03061190</t>
  </si>
  <si>
    <t>03061430</t>
  </si>
  <si>
    <t>03061699</t>
  </si>
  <si>
    <t>03061791</t>
  </si>
  <si>
    <t>03061792</t>
  </si>
  <si>
    <t>03061793</t>
  </si>
  <si>
    <t>03061799</t>
  </si>
  <si>
    <t>03061905</t>
  </si>
  <si>
    <t>03061990</t>
  </si>
  <si>
    <t>03062190</t>
  </si>
  <si>
    <t>03062430</t>
  </si>
  <si>
    <t>03062990</t>
  </si>
  <si>
    <t>03071190</t>
  </si>
  <si>
    <t>03073910</t>
  </si>
  <si>
    <t>03073990</t>
  </si>
  <si>
    <t>03074191</t>
  </si>
  <si>
    <t>03074199</t>
  </si>
  <si>
    <t>03074911</t>
  </si>
  <si>
    <t>03074918</t>
  </si>
  <si>
    <t>03074931</t>
  </si>
  <si>
    <t>03074935</t>
  </si>
  <si>
    <t>03074938</t>
  </si>
  <si>
    <t>03074959</t>
  </si>
  <si>
    <t>03074971</t>
  </si>
  <si>
    <t>03074999</t>
  </si>
  <si>
    <t>03075100</t>
  </si>
  <si>
    <t>03075910</t>
  </si>
  <si>
    <t>03076090</t>
  </si>
  <si>
    <t>03077100</t>
  </si>
  <si>
    <t>03077930</t>
  </si>
  <si>
    <t>03077990</t>
  </si>
  <si>
    <t>03079100</t>
  </si>
  <si>
    <t>03079911</t>
  </si>
  <si>
    <t>03079913</t>
  </si>
  <si>
    <t>03079917</t>
  </si>
  <si>
    <t>03079980</t>
  </si>
  <si>
    <t>03089050</t>
  </si>
  <si>
    <t>04011010</t>
  </si>
  <si>
    <t>04012011</t>
  </si>
  <si>
    <t>04012091</t>
  </si>
  <si>
    <t>04014010</t>
  </si>
  <si>
    <t>04015011</t>
  </si>
  <si>
    <t>04015031</t>
  </si>
  <si>
    <t>04015099</t>
  </si>
  <si>
    <t>04021011</t>
  </si>
  <si>
    <t>04021019</t>
  </si>
  <si>
    <t>04021091</t>
  </si>
  <si>
    <t>04021099</t>
  </si>
  <si>
    <t>04022111</t>
  </si>
  <si>
    <t>04022118</t>
  </si>
  <si>
    <t>04022199</t>
  </si>
  <si>
    <t>04029191</t>
  </si>
  <si>
    <t>04029199</t>
  </si>
  <si>
    <t>04029910</t>
  </si>
  <si>
    <t>04029931</t>
  </si>
  <si>
    <t>04029991</t>
  </si>
  <si>
    <t>04029999</t>
  </si>
  <si>
    <t>04031091</t>
  </si>
  <si>
    <t>04031093</t>
  </si>
  <si>
    <t>04031099</t>
  </si>
  <si>
    <t>04039011</t>
  </si>
  <si>
    <t>04039059</t>
  </si>
  <si>
    <t>04039061</t>
  </si>
  <si>
    <t>04039091</t>
  </si>
  <si>
    <t>04039099</t>
  </si>
  <si>
    <t>04041004</t>
  </si>
  <si>
    <t>04049023</t>
  </si>
  <si>
    <t>04051011</t>
  </si>
  <si>
    <t>04051019</t>
  </si>
  <si>
    <t>04051090</t>
  </si>
  <si>
    <t>04052010</t>
  </si>
  <si>
    <t>04061020</t>
  </si>
  <si>
    <t>04061080</t>
  </si>
  <si>
    <t>04062090</t>
  </si>
  <si>
    <t>04063010</t>
  </si>
  <si>
    <t>04063031</t>
  </si>
  <si>
    <t>04063039</t>
  </si>
  <si>
    <t>04063090</t>
  </si>
  <si>
    <t>04069001</t>
  </si>
  <si>
    <t>04069013</t>
  </si>
  <si>
    <t>04069023</t>
  </si>
  <si>
    <t>04069069</t>
  </si>
  <si>
    <t>04069086</t>
  </si>
  <si>
    <t>04069087</t>
  </si>
  <si>
    <t>04069088</t>
  </si>
  <si>
    <t>04069093</t>
  </si>
  <si>
    <t>04069099</t>
  </si>
  <si>
    <t>04072100</t>
  </si>
  <si>
    <t>04072910</t>
  </si>
  <si>
    <t>04072990</t>
  </si>
  <si>
    <t>04081981</t>
  </si>
  <si>
    <t>04090000</t>
  </si>
  <si>
    <t>05040000</t>
  </si>
  <si>
    <t>05080000</t>
  </si>
  <si>
    <t>05119985</t>
  </si>
  <si>
    <t>06022090</t>
  </si>
  <si>
    <t>06029045</t>
  </si>
  <si>
    <t>06029049</t>
  </si>
  <si>
    <t>06029050</t>
  </si>
  <si>
    <t>06029091</t>
  </si>
  <si>
    <t>06029099</t>
  </si>
  <si>
    <t>06031980</t>
  </si>
  <si>
    <t>06042090</t>
  </si>
  <si>
    <t>07011000</t>
  </si>
  <si>
    <t>07019010</t>
  </si>
  <si>
    <t>07019050</t>
  </si>
  <si>
    <t>07019090</t>
  </si>
  <si>
    <t>07020000</t>
  </si>
  <si>
    <t>07031019</t>
  </si>
  <si>
    <t>07032000</t>
  </si>
  <si>
    <t>07039000</t>
  </si>
  <si>
    <t>07041000</t>
  </si>
  <si>
    <t>07049010</t>
  </si>
  <si>
    <t>07049090</t>
  </si>
  <si>
    <t>07051100</t>
  </si>
  <si>
    <t>07051900</t>
  </si>
  <si>
    <t>07061000</t>
  </si>
  <si>
    <t>07069090</t>
  </si>
  <si>
    <t>07070005</t>
  </si>
  <si>
    <t>07081000</t>
  </si>
  <si>
    <t>07082000</t>
  </si>
  <si>
    <t>07089000</t>
  </si>
  <si>
    <t>07096010</t>
  </si>
  <si>
    <t>07096099</t>
  </si>
  <si>
    <t>07097000</t>
  </si>
  <si>
    <t>07099210</t>
  </si>
  <si>
    <t>07099290</t>
  </si>
  <si>
    <t>07099390</t>
  </si>
  <si>
    <t>07099910</t>
  </si>
  <si>
    <t>07099960</t>
  </si>
  <si>
    <t>07099990</t>
  </si>
  <si>
    <t>07102100</t>
  </si>
  <si>
    <t>07102200</t>
  </si>
  <si>
    <t>07102900</t>
  </si>
  <si>
    <t>07104000</t>
  </si>
  <si>
    <t>07108010</t>
  </si>
  <si>
    <t>07108051</t>
  </si>
  <si>
    <t>07108059</t>
  </si>
  <si>
    <t>07108095</t>
  </si>
  <si>
    <t>07109000</t>
  </si>
  <si>
    <t>07119080</t>
  </si>
  <si>
    <t>07122000</t>
  </si>
  <si>
    <t>07129019</t>
  </si>
  <si>
    <t>07129030</t>
  </si>
  <si>
    <t>07129090</t>
  </si>
  <si>
    <t>07132000</t>
  </si>
  <si>
    <t>07133200</t>
  </si>
  <si>
    <t>07133390</t>
  </si>
  <si>
    <t>07133900</t>
  </si>
  <si>
    <t>07134000</t>
  </si>
  <si>
    <t>07135000</t>
  </si>
  <si>
    <t>07139000</t>
  </si>
  <si>
    <t>07142010</t>
  </si>
  <si>
    <t>08011100</t>
  </si>
  <si>
    <t>08011900</t>
  </si>
  <si>
    <t>08021190</t>
  </si>
  <si>
    <t>08021290</t>
  </si>
  <si>
    <t>08022100</t>
  </si>
  <si>
    <t>08022200</t>
  </si>
  <si>
    <t>08023100</t>
  </si>
  <si>
    <t>08023200</t>
  </si>
  <si>
    <t>08024100</t>
  </si>
  <si>
    <t>08024200</t>
  </si>
  <si>
    <t>08025100</t>
  </si>
  <si>
    <t>08025200</t>
  </si>
  <si>
    <t>08029050</t>
  </si>
  <si>
    <t>08029085</t>
  </si>
  <si>
    <t>08039010</t>
  </si>
  <si>
    <t>08042010</t>
  </si>
  <si>
    <t>08042090</t>
  </si>
  <si>
    <t>08043000</t>
  </si>
  <si>
    <t>08044000</t>
  </si>
  <si>
    <t>08045000</t>
  </si>
  <si>
    <t>08051020</t>
  </si>
  <si>
    <t>08051080</t>
  </si>
  <si>
    <t>08052010</t>
  </si>
  <si>
    <t>08055010</t>
  </si>
  <si>
    <t>08055090</t>
  </si>
  <si>
    <t>08061010</t>
  </si>
  <si>
    <t>08062030</t>
  </si>
  <si>
    <t>08062090</t>
  </si>
  <si>
    <t>08071100</t>
  </si>
  <si>
    <t>08071900</t>
  </si>
  <si>
    <t>08072000</t>
  </si>
  <si>
    <t>08081080</t>
  </si>
  <si>
    <t>08083090</t>
  </si>
  <si>
    <t>08084000</t>
  </si>
  <si>
    <t>08091000</t>
  </si>
  <si>
    <t>08092900</t>
  </si>
  <si>
    <t>08093010</t>
  </si>
  <si>
    <t>08093090</t>
  </si>
  <si>
    <t>08094005</t>
  </si>
  <si>
    <t>08101000</t>
  </si>
  <si>
    <t>08102010</t>
  </si>
  <si>
    <t>08102090</t>
  </si>
  <si>
    <t>08105000</t>
  </si>
  <si>
    <t>08107000</t>
  </si>
  <si>
    <t>08109075</t>
  </si>
  <si>
    <t>08119019</t>
  </si>
  <si>
    <t>08132000</t>
  </si>
  <si>
    <t>08135091</t>
  </si>
  <si>
    <t>08135099</t>
  </si>
  <si>
    <t>09011100</t>
  </si>
  <si>
    <t>09012100</t>
  </si>
  <si>
    <t>09012200</t>
  </si>
  <si>
    <t>09019090</t>
  </si>
  <si>
    <t>09021000</t>
  </si>
  <si>
    <t>09023000</t>
  </si>
  <si>
    <t>09030000</t>
  </si>
  <si>
    <t>09041100</t>
  </si>
  <si>
    <t>09041200</t>
  </si>
  <si>
    <t>09042190</t>
  </si>
  <si>
    <t>09042200</t>
  </si>
  <si>
    <t>09052000</t>
  </si>
  <si>
    <t>09061100</t>
  </si>
  <si>
    <t>09061900</t>
  </si>
  <si>
    <t>09062000</t>
  </si>
  <si>
    <t>09071000</t>
  </si>
  <si>
    <t>09072000</t>
  </si>
  <si>
    <t>09081100</t>
  </si>
  <si>
    <t>09081200</t>
  </si>
  <si>
    <t>09092200</t>
  </si>
  <si>
    <t>09093100</t>
  </si>
  <si>
    <t>09093200</t>
  </si>
  <si>
    <t>09096100</t>
  </si>
  <si>
    <t>09096200</t>
  </si>
  <si>
    <t>09101200</t>
  </si>
  <si>
    <t>09102010</t>
  </si>
  <si>
    <t>09102090</t>
  </si>
  <si>
    <t>09103000</t>
  </si>
  <si>
    <t>09109105</t>
  </si>
  <si>
    <t>09109110</t>
  </si>
  <si>
    <t>09109933</t>
  </si>
  <si>
    <t>09109939</t>
  </si>
  <si>
    <t>09109950</t>
  </si>
  <si>
    <t>09109991</t>
  </si>
  <si>
    <t>09109999</t>
  </si>
  <si>
    <t>10063027</t>
  </si>
  <si>
    <t>10063063</t>
  </si>
  <si>
    <t>10063065</t>
  </si>
  <si>
    <t>10063092</t>
  </si>
  <si>
    <t>10063094</t>
  </si>
  <si>
    <t>10063096</t>
  </si>
  <si>
    <t>10063098</t>
  </si>
  <si>
    <t>11010011</t>
  </si>
  <si>
    <t>11010015</t>
  </si>
  <si>
    <t>11022010</t>
  </si>
  <si>
    <t>11022090</t>
  </si>
  <si>
    <t>11029050</t>
  </si>
  <si>
    <t>11029070</t>
  </si>
  <si>
    <t>11029090</t>
  </si>
  <si>
    <t>11041910</t>
  </si>
  <si>
    <t>11041969</t>
  </si>
  <si>
    <t>11041999</t>
  </si>
  <si>
    <t>11042981</t>
  </si>
  <si>
    <t>11062090</t>
  </si>
  <si>
    <t>11063090</t>
  </si>
  <si>
    <t>11081300</t>
  </si>
  <si>
    <t>11081400</t>
  </si>
  <si>
    <t>12092280</t>
  </si>
  <si>
    <t>12092950</t>
  </si>
  <si>
    <t>12092980</t>
  </si>
  <si>
    <t>12099999</t>
  </si>
  <si>
    <t>12119085</t>
  </si>
  <si>
    <t>12119086</t>
  </si>
  <si>
    <t>12122900</t>
  </si>
  <si>
    <t>12149090</t>
  </si>
  <si>
    <t>13019000</t>
  </si>
  <si>
    <t>13021970</t>
  </si>
  <si>
    <t>13021980</t>
  </si>
  <si>
    <t>13023100</t>
  </si>
  <si>
    <t>13023900</t>
  </si>
  <si>
    <t>14011000</t>
  </si>
  <si>
    <t>14019000</t>
  </si>
  <si>
    <t>15011010</t>
  </si>
  <si>
    <t>15011090</t>
  </si>
  <si>
    <t>15041099</t>
  </si>
  <si>
    <t>15042090</t>
  </si>
  <si>
    <t>15079090</t>
  </si>
  <si>
    <t>15089090</t>
  </si>
  <si>
    <t>15091010</t>
  </si>
  <si>
    <t>15091090</t>
  </si>
  <si>
    <t>15099000</t>
  </si>
  <si>
    <t>15100090</t>
  </si>
  <si>
    <t>15119099</t>
  </si>
  <si>
    <t>15121191</t>
  </si>
  <si>
    <t>15159059</t>
  </si>
  <si>
    <t>15159091</t>
  </si>
  <si>
    <t>15159099</t>
  </si>
  <si>
    <t>15171010</t>
  </si>
  <si>
    <t>15171090</t>
  </si>
  <si>
    <t>15179093</t>
  </si>
  <si>
    <t>15179099</t>
  </si>
  <si>
    <t>15200000</t>
  </si>
  <si>
    <t>16010010</t>
  </si>
  <si>
    <t>16010091</t>
  </si>
  <si>
    <t>16010099</t>
  </si>
  <si>
    <t>16021000</t>
  </si>
  <si>
    <t>16022090</t>
  </si>
  <si>
    <t>16023119</t>
  </si>
  <si>
    <t>16023219</t>
  </si>
  <si>
    <t>16023230</t>
  </si>
  <si>
    <t>16023290</t>
  </si>
  <si>
    <t>16023929</t>
  </si>
  <si>
    <t>16023985</t>
  </si>
  <si>
    <t>16024110</t>
  </si>
  <si>
    <t>16024190</t>
  </si>
  <si>
    <t>16024210</t>
  </si>
  <si>
    <t>16024911</t>
  </si>
  <si>
    <t>16024919</t>
  </si>
  <si>
    <t>16024930</t>
  </si>
  <si>
    <t>16024950</t>
  </si>
  <si>
    <t>16024990</t>
  </si>
  <si>
    <t>16025095</t>
  </si>
  <si>
    <t>16029051</t>
  </si>
  <si>
    <t>16029069</t>
  </si>
  <si>
    <t>16029099</t>
  </si>
  <si>
    <t>16041299</t>
  </si>
  <si>
    <t>16041311</t>
  </si>
  <si>
    <t>16041319</t>
  </si>
  <si>
    <t>16041390</t>
  </si>
  <si>
    <t>16041411</t>
  </si>
  <si>
    <t>16041416</t>
  </si>
  <si>
    <t>16041418</t>
  </si>
  <si>
    <t>16041490</t>
  </si>
  <si>
    <t>16041511</t>
  </si>
  <si>
    <t>16041519</t>
  </si>
  <si>
    <t>16041590</t>
  </si>
  <si>
    <t>16041600</t>
  </si>
  <si>
    <t>16041700</t>
  </si>
  <si>
    <t>16041991</t>
  </si>
  <si>
    <t>16041992</t>
  </si>
  <si>
    <t>16041994</t>
  </si>
  <si>
    <t>16041995</t>
  </si>
  <si>
    <t>16041997</t>
  </si>
  <si>
    <t>16042005</t>
  </si>
  <si>
    <t>16042010</t>
  </si>
  <si>
    <t>16042040</t>
  </si>
  <si>
    <t>16042050</t>
  </si>
  <si>
    <t>16042070</t>
  </si>
  <si>
    <t>16042090</t>
  </si>
  <si>
    <t>16051000</t>
  </si>
  <si>
    <t>16052110</t>
  </si>
  <si>
    <t>16052190</t>
  </si>
  <si>
    <t>16052900</t>
  </si>
  <si>
    <t>16054000</t>
  </si>
  <si>
    <t>16055200</t>
  </si>
  <si>
    <t>16055310</t>
  </si>
  <si>
    <t>16055390</t>
  </si>
  <si>
    <t>16055400</t>
  </si>
  <si>
    <t>16055500</t>
  </si>
  <si>
    <t>16055600</t>
  </si>
  <si>
    <t>16055800</t>
  </si>
  <si>
    <t>16055900</t>
  </si>
  <si>
    <t>16056900</t>
  </si>
  <si>
    <t>17011290</t>
  </si>
  <si>
    <t>17011490</t>
  </si>
  <si>
    <t>17019100</t>
  </si>
  <si>
    <t>17019910</t>
  </si>
  <si>
    <t>17019990</t>
  </si>
  <si>
    <t>17024090</t>
  </si>
  <si>
    <t>17026095</t>
  </si>
  <si>
    <t>17029071</t>
  </si>
  <si>
    <t>17029079</t>
  </si>
  <si>
    <t>17029095</t>
  </si>
  <si>
    <t>17041010</t>
  </si>
  <si>
    <t>17041090</t>
  </si>
  <si>
    <t>17049030</t>
  </si>
  <si>
    <t>17049051</t>
  </si>
  <si>
    <t>17049055</t>
  </si>
  <si>
    <t>17049061</t>
  </si>
  <si>
    <t>17049065</t>
  </si>
  <si>
    <t>17049071</t>
  </si>
  <si>
    <t>17049075</t>
  </si>
  <si>
    <t>17049081</t>
  </si>
  <si>
    <t>17049099</t>
  </si>
  <si>
    <t>18050000</t>
  </si>
  <si>
    <t>18061015</t>
  </si>
  <si>
    <t>18061020</t>
  </si>
  <si>
    <t>18062010</t>
  </si>
  <si>
    <t>18062095</t>
  </si>
  <si>
    <t>18063100</t>
  </si>
  <si>
    <t>18063210</t>
  </si>
  <si>
    <t>18063290</t>
  </si>
  <si>
    <t>18069019</t>
  </si>
  <si>
    <t>18069031</t>
  </si>
  <si>
    <t>18069039</t>
  </si>
  <si>
    <t>18069050</t>
  </si>
  <si>
    <t>18069060</t>
  </si>
  <si>
    <t>18069070</t>
  </si>
  <si>
    <t>18069090</t>
  </si>
  <si>
    <t>19011000</t>
  </si>
  <si>
    <t>19012000</t>
  </si>
  <si>
    <t>19019091</t>
  </si>
  <si>
    <t>19019099</t>
  </si>
  <si>
    <t>19021100</t>
  </si>
  <si>
    <t>19021910</t>
  </si>
  <si>
    <t>19021990</t>
  </si>
  <si>
    <t>19022010</t>
  </si>
  <si>
    <t>19022091</t>
  </si>
  <si>
    <t>19023010</t>
  </si>
  <si>
    <t>19023090</t>
  </si>
  <si>
    <t>19024010</t>
  </si>
  <si>
    <t>19030000</t>
  </si>
  <si>
    <t>19041010</t>
  </si>
  <si>
    <t>19041090</t>
  </si>
  <si>
    <t>19042099</t>
  </si>
  <si>
    <t>19049080</t>
  </si>
  <si>
    <t>19052090</t>
  </si>
  <si>
    <t>19053111</t>
  </si>
  <si>
    <t>19053119</t>
  </si>
  <si>
    <t>19053130</t>
  </si>
  <si>
    <t>19053191</t>
  </si>
  <si>
    <t>19053199</t>
  </si>
  <si>
    <t>19053219</t>
  </si>
  <si>
    <t>19053299</t>
  </si>
  <si>
    <t>19054010</t>
  </si>
  <si>
    <t>19054090</t>
  </si>
  <si>
    <t>19059030</t>
  </si>
  <si>
    <t>19059045</t>
  </si>
  <si>
    <t>19059060</t>
  </si>
  <si>
    <t>19059090</t>
  </si>
  <si>
    <t>20011000</t>
  </si>
  <si>
    <t>20019020</t>
  </si>
  <si>
    <t>20019065</t>
  </si>
  <si>
    <t>20019070</t>
  </si>
  <si>
    <t>20019097</t>
  </si>
  <si>
    <t>20021010</t>
  </si>
  <si>
    <t>20021090</t>
  </si>
  <si>
    <t>20029011</t>
  </si>
  <si>
    <t>20029019</t>
  </si>
  <si>
    <t>20029031</t>
  </si>
  <si>
    <t>20029039</t>
  </si>
  <si>
    <t>20029091</t>
  </si>
  <si>
    <t>20029099</t>
  </si>
  <si>
    <t>20031020</t>
  </si>
  <si>
    <t>20031030</t>
  </si>
  <si>
    <t>20039090</t>
  </si>
  <si>
    <t>20041010</t>
  </si>
  <si>
    <t>20041099</t>
  </si>
  <si>
    <t>20049050</t>
  </si>
  <si>
    <t>20049098</t>
  </si>
  <si>
    <t>20052010</t>
  </si>
  <si>
    <t>20052020</t>
  </si>
  <si>
    <t>20052080</t>
  </si>
  <si>
    <t>20054000</t>
  </si>
  <si>
    <t>20055100</t>
  </si>
  <si>
    <t>20055900</t>
  </si>
  <si>
    <t>20056000</t>
  </si>
  <si>
    <t>20057000</t>
  </si>
  <si>
    <t>20058000</t>
  </si>
  <si>
    <t>20059910</t>
  </si>
  <si>
    <t>20059980</t>
  </si>
  <si>
    <t>20060031</t>
  </si>
  <si>
    <t>20060035</t>
  </si>
  <si>
    <t>20060038</t>
  </si>
  <si>
    <t>20060091</t>
  </si>
  <si>
    <t>20060099</t>
  </si>
  <si>
    <t>20071010</t>
  </si>
  <si>
    <t>20071091</t>
  </si>
  <si>
    <t>20071099</t>
  </si>
  <si>
    <t>20079130</t>
  </si>
  <si>
    <t>20079190</t>
  </si>
  <si>
    <t>20079931</t>
  </si>
  <si>
    <t>20079939</t>
  </si>
  <si>
    <t>20079950</t>
  </si>
  <si>
    <t>20079993</t>
  </si>
  <si>
    <t>20079997</t>
  </si>
  <si>
    <t>20081191</t>
  </si>
  <si>
    <t>20081196</t>
  </si>
  <si>
    <t>20081198</t>
  </si>
  <si>
    <t>20081913</t>
  </si>
  <si>
    <t>20081919</t>
  </si>
  <si>
    <t>20081993</t>
  </si>
  <si>
    <t>20081999</t>
  </si>
  <si>
    <t>20082051</t>
  </si>
  <si>
    <t>20082071</t>
  </si>
  <si>
    <t>20087079</t>
  </si>
  <si>
    <t>20089100</t>
  </si>
  <si>
    <t>20089714</t>
  </si>
  <si>
    <t>20089798</t>
  </si>
  <si>
    <t>20089945</t>
  </si>
  <si>
    <t>20089948</t>
  </si>
  <si>
    <t>20089963</t>
  </si>
  <si>
    <t>20089999</t>
  </si>
  <si>
    <t>20091200</t>
  </si>
  <si>
    <t>20091998</t>
  </si>
  <si>
    <t>20093111</t>
  </si>
  <si>
    <t>20093119</t>
  </si>
  <si>
    <t>20093919</t>
  </si>
  <si>
    <t>20094192</t>
  </si>
  <si>
    <t>20094199</t>
  </si>
  <si>
    <t>20094930</t>
  </si>
  <si>
    <t>20094999</t>
  </si>
  <si>
    <t>20095090</t>
  </si>
  <si>
    <t>20097120</t>
  </si>
  <si>
    <t>20097199</t>
  </si>
  <si>
    <t>20097930</t>
  </si>
  <si>
    <t>20098199</t>
  </si>
  <si>
    <t>20098934</t>
  </si>
  <si>
    <t>20098935</t>
  </si>
  <si>
    <t>20098936</t>
  </si>
  <si>
    <t>20098938</t>
  </si>
  <si>
    <t>20098969</t>
  </si>
  <si>
    <t>20098973</t>
  </si>
  <si>
    <t>20098979</t>
  </si>
  <si>
    <t>20098989</t>
  </si>
  <si>
    <t>20098997</t>
  </si>
  <si>
    <t>20098999</t>
  </si>
  <si>
    <t>20099029</t>
  </si>
  <si>
    <t>20099051</t>
  </si>
  <si>
    <t>20099059</t>
  </si>
  <si>
    <t>20099096</t>
  </si>
  <si>
    <t>20099097</t>
  </si>
  <si>
    <t>20099098</t>
  </si>
  <si>
    <t>21011100</t>
  </si>
  <si>
    <t>21011292</t>
  </si>
  <si>
    <t>21011298</t>
  </si>
  <si>
    <t>21012092</t>
  </si>
  <si>
    <t>21012098</t>
  </si>
  <si>
    <t>21013099</t>
  </si>
  <si>
    <t>21021031</t>
  </si>
  <si>
    <t>21023000</t>
  </si>
  <si>
    <t>21031000</t>
  </si>
  <si>
    <t>21032000</t>
  </si>
  <si>
    <t>21033090</t>
  </si>
  <si>
    <t>21039090</t>
  </si>
  <si>
    <t>21041000</t>
  </si>
  <si>
    <t>21042000</t>
  </si>
  <si>
    <t>21050010</t>
  </si>
  <si>
    <t>21050099</t>
  </si>
  <si>
    <t>21061020</t>
  </si>
  <si>
    <t>21061080</t>
  </si>
  <si>
    <t>21069055</t>
  </si>
  <si>
    <t>21069059</t>
  </si>
  <si>
    <t>21069092</t>
  </si>
  <si>
    <t>21069098</t>
  </si>
  <si>
    <t>22011011</t>
  </si>
  <si>
    <t>22011019</t>
  </si>
  <si>
    <t>22011090</t>
  </si>
  <si>
    <t>22019000</t>
  </si>
  <si>
    <t>22021000</t>
  </si>
  <si>
    <t>22029010</t>
  </si>
  <si>
    <t>22029095</t>
  </si>
  <si>
    <t>22030001</t>
  </si>
  <si>
    <t>22030009</t>
  </si>
  <si>
    <t>22030010</t>
  </si>
  <si>
    <t>22041011</t>
  </si>
  <si>
    <t>22041091</t>
  </si>
  <si>
    <t>22041093</t>
  </si>
  <si>
    <t>22041094</t>
  </si>
  <si>
    <t>22041096</t>
  </si>
  <si>
    <t>22041098</t>
  </si>
  <si>
    <t>22042106</t>
  </si>
  <si>
    <t>22042107</t>
  </si>
  <si>
    <t>22042108</t>
  </si>
  <si>
    <t>22042109</t>
  </si>
  <si>
    <t>22042132</t>
  </si>
  <si>
    <t>22042138</t>
  </si>
  <si>
    <t>22042169</t>
  </si>
  <si>
    <t>22042178</t>
  </si>
  <si>
    <t>22042179</t>
  </si>
  <si>
    <t>22042180</t>
  </si>
  <si>
    <t>22042181</t>
  </si>
  <si>
    <t>22042182</t>
  </si>
  <si>
    <t>22042183</t>
  </si>
  <si>
    <t>22042184</t>
  </si>
  <si>
    <t>22042185</t>
  </si>
  <si>
    <t>22042189</t>
  </si>
  <si>
    <t>22042190</t>
  </si>
  <si>
    <t>22042191</t>
  </si>
  <si>
    <t>22042193</t>
  </si>
  <si>
    <t>22042194</t>
  </si>
  <si>
    <t>22042195</t>
  </si>
  <si>
    <t>22042196</t>
  </si>
  <si>
    <t>22042198</t>
  </si>
  <si>
    <t>22042910</t>
  </si>
  <si>
    <t>22042918</t>
  </si>
  <si>
    <t>22042958</t>
  </si>
  <si>
    <t>22042979</t>
  </si>
  <si>
    <t>22042980</t>
  </si>
  <si>
    <t>22042981</t>
  </si>
  <si>
    <t>22042982</t>
  </si>
  <si>
    <t>22042983</t>
  </si>
  <si>
    <t>22042984</t>
  </si>
  <si>
    <t>22042989</t>
  </si>
  <si>
    <t>22042990</t>
  </si>
  <si>
    <t>22042991</t>
  </si>
  <si>
    <t>22043098</t>
  </si>
  <si>
    <t>22051010</t>
  </si>
  <si>
    <t>22059010</t>
  </si>
  <si>
    <t>22060039</t>
  </si>
  <si>
    <t>22060059</t>
  </si>
  <si>
    <t>22060089</t>
  </si>
  <si>
    <t>22071000</t>
  </si>
  <si>
    <t>22082027</t>
  </si>
  <si>
    <t>22082029</t>
  </si>
  <si>
    <t>22083041</t>
  </si>
  <si>
    <t>22083061</t>
  </si>
  <si>
    <t>22083071</t>
  </si>
  <si>
    <t>22084011</t>
  </si>
  <si>
    <t>22084039</t>
  </si>
  <si>
    <t>22085011</t>
  </si>
  <si>
    <t>22086011</t>
  </si>
  <si>
    <t>22087010</t>
  </si>
  <si>
    <t>22089056</t>
  </si>
  <si>
    <t>22089069</t>
  </si>
  <si>
    <t>22090011</t>
  </si>
  <si>
    <t>22090019</t>
  </si>
  <si>
    <t>22090091</t>
  </si>
  <si>
    <t>23011000</t>
  </si>
  <si>
    <t>23091011</t>
  </si>
  <si>
    <t>23091090</t>
  </si>
  <si>
    <t>23099096</t>
  </si>
  <si>
    <t>24022090</t>
  </si>
  <si>
    <t>25010031</t>
  </si>
  <si>
    <t>25010091</t>
  </si>
  <si>
    <t>25010099</t>
  </si>
  <si>
    <t>27073000</t>
  </si>
  <si>
    <t>27101921</t>
  </si>
  <si>
    <t>27102090</t>
  </si>
  <si>
    <t>27109900</t>
  </si>
  <si>
    <t>27111397</t>
  </si>
  <si>
    <t>27122010</t>
  </si>
  <si>
    <t>27122090</t>
  </si>
  <si>
    <t>27129039</t>
  </si>
  <si>
    <t>27129099</t>
  </si>
  <si>
    <t>28030000</t>
  </si>
  <si>
    <t>28151100</t>
  </si>
  <si>
    <t>28151200</t>
  </si>
  <si>
    <t>28181099</t>
  </si>
  <si>
    <t>28211000</t>
  </si>
  <si>
    <t>28273100</t>
  </si>
  <si>
    <t>28289000</t>
  </si>
  <si>
    <t>28332100</t>
  </si>
  <si>
    <t>28363000</t>
  </si>
  <si>
    <t>28391900</t>
  </si>
  <si>
    <t>28470000</t>
  </si>
  <si>
    <t>29012200</t>
  </si>
  <si>
    <t>29012900</t>
  </si>
  <si>
    <t>29024100</t>
  </si>
  <si>
    <t>29051100</t>
  </si>
  <si>
    <t>29121900</t>
  </si>
  <si>
    <t>29141100</t>
  </si>
  <si>
    <t>29161995</t>
  </si>
  <si>
    <t>29181500</t>
  </si>
  <si>
    <t>29214200</t>
  </si>
  <si>
    <t>29224985</t>
  </si>
  <si>
    <t>29225000</t>
  </si>
  <si>
    <t>29251100</t>
  </si>
  <si>
    <t>29291000</t>
  </si>
  <si>
    <t>29309099</t>
  </si>
  <si>
    <t>29336100</t>
  </si>
  <si>
    <t>29337900</t>
  </si>
  <si>
    <t>29341000</t>
  </si>
  <si>
    <t>29349990</t>
  </si>
  <si>
    <t>29369000</t>
  </si>
  <si>
    <t>29400000</t>
  </si>
  <si>
    <t>29413000</t>
  </si>
  <si>
    <t>29419000</t>
  </si>
  <si>
    <t>30039000</t>
  </si>
  <si>
    <t>30042000</t>
  </si>
  <si>
    <t>30043900</t>
  </si>
  <si>
    <t>30044000</t>
  </si>
  <si>
    <t>30044080</t>
  </si>
  <si>
    <t>30045000</t>
  </si>
  <si>
    <t>30049000</t>
  </si>
  <si>
    <t>30051000</t>
  </si>
  <si>
    <t>30059031</t>
  </si>
  <si>
    <t>30059050</t>
  </si>
  <si>
    <t>30059099</t>
  </si>
  <si>
    <t>30061090</t>
  </si>
  <si>
    <t>30062000</t>
  </si>
  <si>
    <t>30064000</t>
  </si>
  <si>
    <t>30065000</t>
  </si>
  <si>
    <t>30067000</t>
  </si>
  <si>
    <t>31022900</t>
  </si>
  <si>
    <t>31026000</t>
  </si>
  <si>
    <t>31052090</t>
  </si>
  <si>
    <t>31059080</t>
  </si>
  <si>
    <t>31059091</t>
  </si>
  <si>
    <t>32019090</t>
  </si>
  <si>
    <t>32030010</t>
  </si>
  <si>
    <t>32041100</t>
  </si>
  <si>
    <t>32041300</t>
  </si>
  <si>
    <t>32041500</t>
  </si>
  <si>
    <t>32041600</t>
  </si>
  <si>
    <t>32041900</t>
  </si>
  <si>
    <t>32151100</t>
  </si>
  <si>
    <t>32151900</t>
  </si>
  <si>
    <t>32159000</t>
  </si>
  <si>
    <t>33012941</t>
  </si>
  <si>
    <t>33021090</t>
  </si>
  <si>
    <t>33029090</t>
  </si>
  <si>
    <t>33030090</t>
  </si>
  <si>
    <t>33041000</t>
  </si>
  <si>
    <t>33043000</t>
  </si>
  <si>
    <t>33049100</t>
  </si>
  <si>
    <t>33049900</t>
  </si>
  <si>
    <t>33051000</t>
  </si>
  <si>
    <t>33052000</t>
  </si>
  <si>
    <t>33053000</t>
  </si>
  <si>
    <t>33059000</t>
  </si>
  <si>
    <t>33061000</t>
  </si>
  <si>
    <t>33069000</t>
  </si>
  <si>
    <t>33071000</t>
  </si>
  <si>
    <t>33072000</t>
  </si>
  <si>
    <t>33073000</t>
  </si>
  <si>
    <t>33074900</t>
  </si>
  <si>
    <t>33079000</t>
  </si>
  <si>
    <t>34011100</t>
  </si>
  <si>
    <t>34011900</t>
  </si>
  <si>
    <t>34012010</t>
  </si>
  <si>
    <t>34012090</t>
  </si>
  <si>
    <t>34013000</t>
  </si>
  <si>
    <t>34021300</t>
  </si>
  <si>
    <t>34021900</t>
  </si>
  <si>
    <t>34022020</t>
  </si>
  <si>
    <t>34022090</t>
  </si>
  <si>
    <t>34029010</t>
  </si>
  <si>
    <t>34029090</t>
  </si>
  <si>
    <t>34031910</t>
  </si>
  <si>
    <t>34031990</t>
  </si>
  <si>
    <t>34039900</t>
  </si>
  <si>
    <t>34049000</t>
  </si>
  <si>
    <t>34051000</t>
  </si>
  <si>
    <t>34052000</t>
  </si>
  <si>
    <t>34053000</t>
  </si>
  <si>
    <t>34059010</t>
  </si>
  <si>
    <t>34059090</t>
  </si>
  <si>
    <t>34060000</t>
  </si>
  <si>
    <t>35030010</t>
  </si>
  <si>
    <t>35052010</t>
  </si>
  <si>
    <t>35061000</t>
  </si>
  <si>
    <t>35069100</t>
  </si>
  <si>
    <t>35069900</t>
  </si>
  <si>
    <t>37023900</t>
  </si>
  <si>
    <t>37040090</t>
  </si>
  <si>
    <t>37059090</t>
  </si>
  <si>
    <t>37079020</t>
  </si>
  <si>
    <t>37079090</t>
  </si>
  <si>
    <t>38051010</t>
  </si>
  <si>
    <t>38061000</t>
  </si>
  <si>
    <t>38063000</t>
  </si>
  <si>
    <t>38069000</t>
  </si>
  <si>
    <t>38089110</t>
  </si>
  <si>
    <t>38089190</t>
  </si>
  <si>
    <t>38089290</t>
  </si>
  <si>
    <t>38089990</t>
  </si>
  <si>
    <t>38099100</t>
  </si>
  <si>
    <t>38220000</t>
  </si>
  <si>
    <t>38249055</t>
  </si>
  <si>
    <t>38249097</t>
  </si>
  <si>
    <t>39022000</t>
  </si>
  <si>
    <t>39023000</t>
  </si>
  <si>
    <t>39029090</t>
  </si>
  <si>
    <t>39031900</t>
  </si>
  <si>
    <t>39032000</t>
  </si>
  <si>
    <t>39033000</t>
  </si>
  <si>
    <t>39039090</t>
  </si>
  <si>
    <t>39041000</t>
  </si>
  <si>
    <t>39052100</t>
  </si>
  <si>
    <t>39053000</t>
  </si>
  <si>
    <t>39061000</t>
  </si>
  <si>
    <t>39071000</t>
  </si>
  <si>
    <t>39072099</t>
  </si>
  <si>
    <t>39076020</t>
  </si>
  <si>
    <t>39076080</t>
  </si>
  <si>
    <t>39119011</t>
  </si>
  <si>
    <t>39119019</t>
  </si>
  <si>
    <t>39123920</t>
  </si>
  <si>
    <t>39151000</t>
  </si>
  <si>
    <t>39153000</t>
  </si>
  <si>
    <t>39159080</t>
  </si>
  <si>
    <t>39161000</t>
  </si>
  <si>
    <t>39162000</t>
  </si>
  <si>
    <t>39169010</t>
  </si>
  <si>
    <t>39169050</t>
  </si>
  <si>
    <t>39169090</t>
  </si>
  <si>
    <t>39205990</t>
  </si>
  <si>
    <t>39206100</t>
  </si>
  <si>
    <t>39206219</t>
  </si>
  <si>
    <t>39206290</t>
  </si>
  <si>
    <t>39206900</t>
  </si>
  <si>
    <t>39209100</t>
  </si>
  <si>
    <t>39231000</t>
  </si>
  <si>
    <t>39233010</t>
  </si>
  <si>
    <t>39233090</t>
  </si>
  <si>
    <t>39235010</t>
  </si>
  <si>
    <t>39235090</t>
  </si>
  <si>
    <t>39239000</t>
  </si>
  <si>
    <t>39241000</t>
  </si>
  <si>
    <t>39249000</t>
  </si>
  <si>
    <t>39261000</t>
  </si>
  <si>
    <t>39262000</t>
  </si>
  <si>
    <t>39263000</t>
  </si>
  <si>
    <t>39264000</t>
  </si>
  <si>
    <t>39269092</t>
  </si>
  <si>
    <t>39269097</t>
  </si>
  <si>
    <t>40011000</t>
  </si>
  <si>
    <t>40021100</t>
  </si>
  <si>
    <t>40021920</t>
  </si>
  <si>
    <t>40029990</t>
  </si>
  <si>
    <t>40030000</t>
  </si>
  <si>
    <t>40040000</t>
  </si>
  <si>
    <t>40061000</t>
  </si>
  <si>
    <t>40082190</t>
  </si>
  <si>
    <t>40103900</t>
  </si>
  <si>
    <t>40111000</t>
  </si>
  <si>
    <t>40112010</t>
  </si>
  <si>
    <t>40112090</t>
  </si>
  <si>
    <t>40114000</t>
  </si>
  <si>
    <t>40116300</t>
  </si>
  <si>
    <t>40119400</t>
  </si>
  <si>
    <t>40121100</t>
  </si>
  <si>
    <t>40121200</t>
  </si>
  <si>
    <t>40121900</t>
  </si>
  <si>
    <t>40149000</t>
  </si>
  <si>
    <t>40151100</t>
  </si>
  <si>
    <t>40169200</t>
  </si>
  <si>
    <t>40169300</t>
  </si>
  <si>
    <t>40169500</t>
  </si>
  <si>
    <t>40169952</t>
  </si>
  <si>
    <t>40169991</t>
  </si>
  <si>
    <t>40170000</t>
  </si>
  <si>
    <t>41071990</t>
  </si>
  <si>
    <t>41079110</t>
  </si>
  <si>
    <t>41079190</t>
  </si>
  <si>
    <t>41079210</t>
  </si>
  <si>
    <t>41079910</t>
  </si>
  <si>
    <t>41132000</t>
  </si>
  <si>
    <t>41139000</t>
  </si>
  <si>
    <t>41141090</t>
  </si>
  <si>
    <t>41142000</t>
  </si>
  <si>
    <t>42021110</t>
  </si>
  <si>
    <t>42021190</t>
  </si>
  <si>
    <t>42021211</t>
  </si>
  <si>
    <t>42021219</t>
  </si>
  <si>
    <t>42021250</t>
  </si>
  <si>
    <t>42021291</t>
  </si>
  <si>
    <t>42021299</t>
  </si>
  <si>
    <t>42021990</t>
  </si>
  <si>
    <t>42022100</t>
  </si>
  <si>
    <t>42022210</t>
  </si>
  <si>
    <t>42022290</t>
  </si>
  <si>
    <t>42022900</t>
  </si>
  <si>
    <t>42023100</t>
  </si>
  <si>
    <t>42023210</t>
  </si>
  <si>
    <t>42023290</t>
  </si>
  <si>
    <t>42023900</t>
  </si>
  <si>
    <t>42029110</t>
  </si>
  <si>
    <t>42029180</t>
  </si>
  <si>
    <t>42029211</t>
  </si>
  <si>
    <t>42029219</t>
  </si>
  <si>
    <t>42029291</t>
  </si>
  <si>
    <t>42029298</t>
  </si>
  <si>
    <t>42029900</t>
  </si>
  <si>
    <t>42031000</t>
  </si>
  <si>
    <t>42032910</t>
  </si>
  <si>
    <t>42032990</t>
  </si>
  <si>
    <t>42034000</t>
  </si>
  <si>
    <t>42050019</t>
  </si>
  <si>
    <t>42050090</t>
  </si>
  <si>
    <t>43021980</t>
  </si>
  <si>
    <t>43031090</t>
  </si>
  <si>
    <t>43039000</t>
  </si>
  <si>
    <t>44029000</t>
  </si>
  <si>
    <t>44201019</t>
  </si>
  <si>
    <t>44209091</t>
  </si>
  <si>
    <t>44209099</t>
  </si>
  <si>
    <t>45031010</t>
  </si>
  <si>
    <t>45031090</t>
  </si>
  <si>
    <t>45041011</t>
  </si>
  <si>
    <t>45041019</t>
  </si>
  <si>
    <t>45049020</t>
  </si>
  <si>
    <t>46021910</t>
  </si>
  <si>
    <t>46021990</t>
  </si>
  <si>
    <t>47032900</t>
  </si>
  <si>
    <t>48025525</t>
  </si>
  <si>
    <t>48025530</t>
  </si>
  <si>
    <t>48025590</t>
  </si>
  <si>
    <t>48025620</t>
  </si>
  <si>
    <t>48025680</t>
  </si>
  <si>
    <t>48025700</t>
  </si>
  <si>
    <t>48025810</t>
  </si>
  <si>
    <t>48025890</t>
  </si>
  <si>
    <t>48026200</t>
  </si>
  <si>
    <t>48026900</t>
  </si>
  <si>
    <t>48030031</t>
  </si>
  <si>
    <t>48041111</t>
  </si>
  <si>
    <t>48053000</t>
  </si>
  <si>
    <t>48063000</t>
  </si>
  <si>
    <t>48070030</t>
  </si>
  <si>
    <t>48081000</t>
  </si>
  <si>
    <t>48089000</t>
  </si>
  <si>
    <t>48101300</t>
  </si>
  <si>
    <t>48109290</t>
  </si>
  <si>
    <t>48109980</t>
  </si>
  <si>
    <t>48111000</t>
  </si>
  <si>
    <t>48114120</t>
  </si>
  <si>
    <t>48114190</t>
  </si>
  <si>
    <t>48114900</t>
  </si>
  <si>
    <t>48115100</t>
  </si>
  <si>
    <t>48115900</t>
  </si>
  <si>
    <t>48116000</t>
  </si>
  <si>
    <t>48119000</t>
  </si>
  <si>
    <t>48131000</t>
  </si>
  <si>
    <t>48169000</t>
  </si>
  <si>
    <t>48171000</t>
  </si>
  <si>
    <t>48173000</t>
  </si>
  <si>
    <t>48181010</t>
  </si>
  <si>
    <t>48181090</t>
  </si>
  <si>
    <t>48182010</t>
  </si>
  <si>
    <t>48182091</t>
  </si>
  <si>
    <t>48182099</t>
  </si>
  <si>
    <t>48183000</t>
  </si>
  <si>
    <t>48185000</t>
  </si>
  <si>
    <t>48189090</t>
  </si>
  <si>
    <t>48191000</t>
  </si>
  <si>
    <t>48192000</t>
  </si>
  <si>
    <t>48193000</t>
  </si>
  <si>
    <t>48194000</t>
  </si>
  <si>
    <t>48195000</t>
  </si>
  <si>
    <t>48196000</t>
  </si>
  <si>
    <t>48201010</t>
  </si>
  <si>
    <t>48201030</t>
  </si>
  <si>
    <t>48201050</t>
  </si>
  <si>
    <t>48202000</t>
  </si>
  <si>
    <t>48203000</t>
  </si>
  <si>
    <t>48204000</t>
  </si>
  <si>
    <t>48205000</t>
  </si>
  <si>
    <t>48209000</t>
  </si>
  <si>
    <t>48211010</t>
  </si>
  <si>
    <t>48211090</t>
  </si>
  <si>
    <t>48219010</t>
  </si>
  <si>
    <t>48219090</t>
  </si>
  <si>
    <t>48229000</t>
  </si>
  <si>
    <t>48232000</t>
  </si>
  <si>
    <t>48234000</t>
  </si>
  <si>
    <t>48236990</t>
  </si>
  <si>
    <t>48237090</t>
  </si>
  <si>
    <t>48239040</t>
  </si>
  <si>
    <t>48239085</t>
  </si>
  <si>
    <t>49011000</t>
  </si>
  <si>
    <t>49019100</t>
  </si>
  <si>
    <t>49019900</t>
  </si>
  <si>
    <t>49029000</t>
  </si>
  <si>
    <t>49030000</t>
  </si>
  <si>
    <t>49081000</t>
  </si>
  <si>
    <t>49089000</t>
  </si>
  <si>
    <t>49090000</t>
  </si>
  <si>
    <t>49100000</t>
  </si>
  <si>
    <t>49111010</t>
  </si>
  <si>
    <t>49111090</t>
  </si>
  <si>
    <t>49119900</t>
  </si>
  <si>
    <t>50072059</t>
  </si>
  <si>
    <t>50072069</t>
  </si>
  <si>
    <t>50072071</t>
  </si>
  <si>
    <t>50079030</t>
  </si>
  <si>
    <t>50079090</t>
  </si>
  <si>
    <t>51061010</t>
  </si>
  <si>
    <t>51111990</t>
  </si>
  <si>
    <t>51112000</t>
  </si>
  <si>
    <t>51113010</t>
  </si>
  <si>
    <t>51121100</t>
  </si>
  <si>
    <t>51121900</t>
  </si>
  <si>
    <t>51129093</t>
  </si>
  <si>
    <t>52010010</t>
  </si>
  <si>
    <t>52021000</t>
  </si>
  <si>
    <t>52042000</t>
  </si>
  <si>
    <t>52051200</t>
  </si>
  <si>
    <t>52051300</t>
  </si>
  <si>
    <t>52052200</t>
  </si>
  <si>
    <t>52052300</t>
  </si>
  <si>
    <t>52052400</t>
  </si>
  <si>
    <t>52052600</t>
  </si>
  <si>
    <t>52053100</t>
  </si>
  <si>
    <t>52053200</t>
  </si>
  <si>
    <t>52054200</t>
  </si>
  <si>
    <t>52054300</t>
  </si>
  <si>
    <t>52054400</t>
  </si>
  <si>
    <t>52054800</t>
  </si>
  <si>
    <t>52064500</t>
  </si>
  <si>
    <t>52071000</t>
  </si>
  <si>
    <t>52081190</t>
  </si>
  <si>
    <t>52081216</t>
  </si>
  <si>
    <t>52081219</t>
  </si>
  <si>
    <t>52081296</t>
  </si>
  <si>
    <t>52081299</t>
  </si>
  <si>
    <t>52081300</t>
  </si>
  <si>
    <t>52081900</t>
  </si>
  <si>
    <t>52082110</t>
  </si>
  <si>
    <t>52082190</t>
  </si>
  <si>
    <t>52082216</t>
  </si>
  <si>
    <t>52082296</t>
  </si>
  <si>
    <t>52082299</t>
  </si>
  <si>
    <t>52082900</t>
  </si>
  <si>
    <t>52083100</t>
  </si>
  <si>
    <t>52083216</t>
  </si>
  <si>
    <t>52083296</t>
  </si>
  <si>
    <t>52083299</t>
  </si>
  <si>
    <t>52083300</t>
  </si>
  <si>
    <t>52083900</t>
  </si>
  <si>
    <t>52084200</t>
  </si>
  <si>
    <t>52084900</t>
  </si>
  <si>
    <t>52085100</t>
  </si>
  <si>
    <t>52085200</t>
  </si>
  <si>
    <t>52085910</t>
  </si>
  <si>
    <t>52085990</t>
  </si>
  <si>
    <t>52091100</t>
  </si>
  <si>
    <t>52091200</t>
  </si>
  <si>
    <t>52091900</t>
  </si>
  <si>
    <t>52092100</t>
  </si>
  <si>
    <t>52092900</t>
  </si>
  <si>
    <t>52093100</t>
  </si>
  <si>
    <t>52093900</t>
  </si>
  <si>
    <t>52094100</t>
  </si>
  <si>
    <t>52094200</t>
  </si>
  <si>
    <t>52094900</t>
  </si>
  <si>
    <t>52095100</t>
  </si>
  <si>
    <t>52095200</t>
  </si>
  <si>
    <t>52095900</t>
  </si>
  <si>
    <t>52101100</t>
  </si>
  <si>
    <t>52101900</t>
  </si>
  <si>
    <t>52102100</t>
  </si>
  <si>
    <t>52102900</t>
  </si>
  <si>
    <t>52103100</t>
  </si>
  <si>
    <t>52103200</t>
  </si>
  <si>
    <t>52103900</t>
  </si>
  <si>
    <t>52104100</t>
  </si>
  <si>
    <t>52104900</t>
  </si>
  <si>
    <t>52105900</t>
  </si>
  <si>
    <t>52112000</t>
  </si>
  <si>
    <t>52113100</t>
  </si>
  <si>
    <t>52113200</t>
  </si>
  <si>
    <t>52113900</t>
  </si>
  <si>
    <t>52114100</t>
  </si>
  <si>
    <t>52114200</t>
  </si>
  <si>
    <t>52114910</t>
  </si>
  <si>
    <t>52114990</t>
  </si>
  <si>
    <t>52115900</t>
  </si>
  <si>
    <t>52121290</t>
  </si>
  <si>
    <t>52121390</t>
  </si>
  <si>
    <t>52121410</t>
  </si>
  <si>
    <t>52121490</t>
  </si>
  <si>
    <t>52121590</t>
  </si>
  <si>
    <t>52122210</t>
  </si>
  <si>
    <t>52122290</t>
  </si>
  <si>
    <t>52122310</t>
  </si>
  <si>
    <t>52122390</t>
  </si>
  <si>
    <t>52122410</t>
  </si>
  <si>
    <t>52122490</t>
  </si>
  <si>
    <t>53061030</t>
  </si>
  <si>
    <t>53081000</t>
  </si>
  <si>
    <t>53091110</t>
  </si>
  <si>
    <t>53091190</t>
  </si>
  <si>
    <t>53091900</t>
  </si>
  <si>
    <t>53092100</t>
  </si>
  <si>
    <t>53092900</t>
  </si>
  <si>
    <t>53110090</t>
  </si>
  <si>
    <t>54011018</t>
  </si>
  <si>
    <t>54011090</t>
  </si>
  <si>
    <t>54021900</t>
  </si>
  <si>
    <t>54022000</t>
  </si>
  <si>
    <t>54023100</t>
  </si>
  <si>
    <t>54023300</t>
  </si>
  <si>
    <t>54023400</t>
  </si>
  <si>
    <t>54024800</t>
  </si>
  <si>
    <t>54025100</t>
  </si>
  <si>
    <t>54025200</t>
  </si>
  <si>
    <t>54026910</t>
  </si>
  <si>
    <t>54041900</t>
  </si>
  <si>
    <t>54049090</t>
  </si>
  <si>
    <t>54060000</t>
  </si>
  <si>
    <t>54071000</t>
  </si>
  <si>
    <t>54072011</t>
  </si>
  <si>
    <t>54072090</t>
  </si>
  <si>
    <t>54074100</t>
  </si>
  <si>
    <t>54074200</t>
  </si>
  <si>
    <t>54074300</t>
  </si>
  <si>
    <t>54075100</t>
  </si>
  <si>
    <t>54075200</t>
  </si>
  <si>
    <t>54075300</t>
  </si>
  <si>
    <t>54075400</t>
  </si>
  <si>
    <t>54076110</t>
  </si>
  <si>
    <t>54076130</t>
  </si>
  <si>
    <t>54076150</t>
  </si>
  <si>
    <t>54076190</t>
  </si>
  <si>
    <t>54076990</t>
  </si>
  <si>
    <t>54077100</t>
  </si>
  <si>
    <t>54077200</t>
  </si>
  <si>
    <t>54077400</t>
  </si>
  <si>
    <t>54078100</t>
  </si>
  <si>
    <t>54078200</t>
  </si>
  <si>
    <t>54078300</t>
  </si>
  <si>
    <t>54078400</t>
  </si>
  <si>
    <t>54079200</t>
  </si>
  <si>
    <t>54079300</t>
  </si>
  <si>
    <t>54079400</t>
  </si>
  <si>
    <t>54082210</t>
  </si>
  <si>
    <t>54082290</t>
  </si>
  <si>
    <t>54082400</t>
  </si>
  <si>
    <t>54083200</t>
  </si>
  <si>
    <t>54083300</t>
  </si>
  <si>
    <t>54083400</t>
  </si>
  <si>
    <t>55051030</t>
  </si>
  <si>
    <t>55092100</t>
  </si>
  <si>
    <t>55092200</t>
  </si>
  <si>
    <t>55093200</t>
  </si>
  <si>
    <t>55095300</t>
  </si>
  <si>
    <t>55101100</t>
  </si>
  <si>
    <t>55109000</t>
  </si>
  <si>
    <t>55111000</t>
  </si>
  <si>
    <t>55113000</t>
  </si>
  <si>
    <t>55121100</t>
  </si>
  <si>
    <t>55121910</t>
  </si>
  <si>
    <t>55121990</t>
  </si>
  <si>
    <t>55129990</t>
  </si>
  <si>
    <t>55131120</t>
  </si>
  <si>
    <t>55131190</t>
  </si>
  <si>
    <t>55132100</t>
  </si>
  <si>
    <t>55133900</t>
  </si>
  <si>
    <t>55134100</t>
  </si>
  <si>
    <t>55141100</t>
  </si>
  <si>
    <t>55141200</t>
  </si>
  <si>
    <t>55142100</t>
  </si>
  <si>
    <t>55142200</t>
  </si>
  <si>
    <t>55142900</t>
  </si>
  <si>
    <t>55143090</t>
  </si>
  <si>
    <t>55151110</t>
  </si>
  <si>
    <t>55151190</t>
  </si>
  <si>
    <t>55151210</t>
  </si>
  <si>
    <t>55151290</t>
  </si>
  <si>
    <t>55151319</t>
  </si>
  <si>
    <t>55151399</t>
  </si>
  <si>
    <t>55151990</t>
  </si>
  <si>
    <t>55152190</t>
  </si>
  <si>
    <t>55159190</t>
  </si>
  <si>
    <t>55159980</t>
  </si>
  <si>
    <t>55161100</t>
  </si>
  <si>
    <t>55161200</t>
  </si>
  <si>
    <t>55161300</t>
  </si>
  <si>
    <t>55161400</t>
  </si>
  <si>
    <t>55162200</t>
  </si>
  <si>
    <t>55162310</t>
  </si>
  <si>
    <t>55162390</t>
  </si>
  <si>
    <t>55163200</t>
  </si>
  <si>
    <t>55163400</t>
  </si>
  <si>
    <t>55164200</t>
  </si>
  <si>
    <t>55164300</t>
  </si>
  <si>
    <t>55164400</t>
  </si>
  <si>
    <t>55169200</t>
  </si>
  <si>
    <t>55169300</t>
  </si>
  <si>
    <t>56012110</t>
  </si>
  <si>
    <t>56012210</t>
  </si>
  <si>
    <t>56012290</t>
  </si>
  <si>
    <t>56021019</t>
  </si>
  <si>
    <t>56021090</t>
  </si>
  <si>
    <t>56022900</t>
  </si>
  <si>
    <t>56029000</t>
  </si>
  <si>
    <t>56031110</t>
  </si>
  <si>
    <t>56031190</t>
  </si>
  <si>
    <t>56031210</t>
  </si>
  <si>
    <t>56031290</t>
  </si>
  <si>
    <t>56031310</t>
  </si>
  <si>
    <t>56031390</t>
  </si>
  <si>
    <t>56031410</t>
  </si>
  <si>
    <t>56031490</t>
  </si>
  <si>
    <t>56039490</t>
  </si>
  <si>
    <t>56041000</t>
  </si>
  <si>
    <t>56050000</t>
  </si>
  <si>
    <t>56072100</t>
  </si>
  <si>
    <t>56072900</t>
  </si>
  <si>
    <t>56074100</t>
  </si>
  <si>
    <t>56081120</t>
  </si>
  <si>
    <t>56081180</t>
  </si>
  <si>
    <t>56081990</t>
  </si>
  <si>
    <t>56090000</t>
  </si>
  <si>
    <t>57011090</t>
  </si>
  <si>
    <t>58012200</t>
  </si>
  <si>
    <t>58012600</t>
  </si>
  <si>
    <t>58012700</t>
  </si>
  <si>
    <t>58013200</t>
  </si>
  <si>
    <t>58013300</t>
  </si>
  <si>
    <t>58013600</t>
  </si>
  <si>
    <t>58013700</t>
  </si>
  <si>
    <t>58019090</t>
  </si>
  <si>
    <t>58021900</t>
  </si>
  <si>
    <t>58041090</t>
  </si>
  <si>
    <t>58042190</t>
  </si>
  <si>
    <t>58061000</t>
  </si>
  <si>
    <t>58062000</t>
  </si>
  <si>
    <t>58063100</t>
  </si>
  <si>
    <t>58063210</t>
  </si>
  <si>
    <t>58063290</t>
  </si>
  <si>
    <t>58063900</t>
  </si>
  <si>
    <t>58071010</t>
  </si>
  <si>
    <t>58071090</t>
  </si>
  <si>
    <t>58079010</t>
  </si>
  <si>
    <t>58079090</t>
  </si>
  <si>
    <t>58081000</t>
  </si>
  <si>
    <t>58089000</t>
  </si>
  <si>
    <t>58101010</t>
  </si>
  <si>
    <t>58109110</t>
  </si>
  <si>
    <t>58109190</t>
  </si>
  <si>
    <t>58109210</t>
  </si>
  <si>
    <t>58109290</t>
  </si>
  <si>
    <t>59021010</t>
  </si>
  <si>
    <t>59022010</t>
  </si>
  <si>
    <t>59022090</t>
  </si>
  <si>
    <t>59029010</t>
  </si>
  <si>
    <t>59111000</t>
  </si>
  <si>
    <t>59112000</t>
  </si>
  <si>
    <t>59119010</t>
  </si>
  <si>
    <t>59119090</t>
  </si>
  <si>
    <t>60011000</t>
  </si>
  <si>
    <t>60019100</t>
  </si>
  <si>
    <t>60019200</t>
  </si>
  <si>
    <t>60024000</t>
  </si>
  <si>
    <t>60029000</t>
  </si>
  <si>
    <t>60041000</t>
  </si>
  <si>
    <t>60052200</t>
  </si>
  <si>
    <t>60053190</t>
  </si>
  <si>
    <t>60053290</t>
  </si>
  <si>
    <t>60053490</t>
  </si>
  <si>
    <t>60059090</t>
  </si>
  <si>
    <t>60061000</t>
  </si>
  <si>
    <t>60062100</t>
  </si>
  <si>
    <t>60062200</t>
  </si>
  <si>
    <t>60062400</t>
  </si>
  <si>
    <t>60063190</t>
  </si>
  <si>
    <t>60063290</t>
  </si>
  <si>
    <t>60063390</t>
  </si>
  <si>
    <t>60063490</t>
  </si>
  <si>
    <t>60064100</t>
  </si>
  <si>
    <t>60064200</t>
  </si>
  <si>
    <t>60064400</t>
  </si>
  <si>
    <t>60069000</t>
  </si>
  <si>
    <t>61012010</t>
  </si>
  <si>
    <t>61012090</t>
  </si>
  <si>
    <t>61013090</t>
  </si>
  <si>
    <t>61019020</t>
  </si>
  <si>
    <t>61019080</t>
  </si>
  <si>
    <t>61021010</t>
  </si>
  <si>
    <t>61021090</t>
  </si>
  <si>
    <t>61022010</t>
  </si>
  <si>
    <t>61022090</t>
  </si>
  <si>
    <t>61023010</t>
  </si>
  <si>
    <t>61023090</t>
  </si>
  <si>
    <t>61029010</t>
  </si>
  <si>
    <t>61029090</t>
  </si>
  <si>
    <t>61031010</t>
  </si>
  <si>
    <t>61031090</t>
  </si>
  <si>
    <t>61032200</t>
  </si>
  <si>
    <t>61032300</t>
  </si>
  <si>
    <t>61032900</t>
  </si>
  <si>
    <t>61033100</t>
  </si>
  <si>
    <t>61033200</t>
  </si>
  <si>
    <t>61033300</t>
  </si>
  <si>
    <t>61033900</t>
  </si>
  <si>
    <t>61034100</t>
  </si>
  <si>
    <t>61034200</t>
  </si>
  <si>
    <t>61034300</t>
  </si>
  <si>
    <t>61034900</t>
  </si>
  <si>
    <t>61041300</t>
  </si>
  <si>
    <t>61041920</t>
  </si>
  <si>
    <t>61042200</t>
  </si>
  <si>
    <t>61042300</t>
  </si>
  <si>
    <t>61042990</t>
  </si>
  <si>
    <t>61043100</t>
  </si>
  <si>
    <t>61043200</t>
  </si>
  <si>
    <t>61043300</t>
  </si>
  <si>
    <t>61043900</t>
  </si>
  <si>
    <t>61044100</t>
  </si>
  <si>
    <t>61044200</t>
  </si>
  <si>
    <t>61044300</t>
  </si>
  <si>
    <t>61044400</t>
  </si>
  <si>
    <t>61044900</t>
  </si>
  <si>
    <t>61045100</t>
  </si>
  <si>
    <t>61045200</t>
  </si>
  <si>
    <t>61045300</t>
  </si>
  <si>
    <t>61045900</t>
  </si>
  <si>
    <t>61046100</t>
  </si>
  <si>
    <t>61046200</t>
  </si>
  <si>
    <t>61046300</t>
  </si>
  <si>
    <t>61046900</t>
  </si>
  <si>
    <t>61051000</t>
  </si>
  <si>
    <t>61052010</t>
  </si>
  <si>
    <t>61052090</t>
  </si>
  <si>
    <t>61059010</t>
  </si>
  <si>
    <t>61059090</t>
  </si>
  <si>
    <t>61061000</t>
  </si>
  <si>
    <t>61062000</t>
  </si>
  <si>
    <t>61069010</t>
  </si>
  <si>
    <t>61069030</t>
  </si>
  <si>
    <t>61069050</t>
  </si>
  <si>
    <t>61069090</t>
  </si>
  <si>
    <t>61071100</t>
  </si>
  <si>
    <t>61071200</t>
  </si>
  <si>
    <t>61072100</t>
  </si>
  <si>
    <t>61072200</t>
  </si>
  <si>
    <t>61079100</t>
  </si>
  <si>
    <t>61079900</t>
  </si>
  <si>
    <t>61081100</t>
  </si>
  <si>
    <t>61081900</t>
  </si>
  <si>
    <t>61082100</t>
  </si>
  <si>
    <t>61082200</t>
  </si>
  <si>
    <t>61082900</t>
  </si>
  <si>
    <t>61083100</t>
  </si>
  <si>
    <t>61083200</t>
  </si>
  <si>
    <t>61083900</t>
  </si>
  <si>
    <t>61089100</t>
  </si>
  <si>
    <t>61089200</t>
  </si>
  <si>
    <t>61089900</t>
  </si>
  <si>
    <t>61091000</t>
  </si>
  <si>
    <t>61099020</t>
  </si>
  <si>
    <t>61099090</t>
  </si>
  <si>
    <t>61101110</t>
  </si>
  <si>
    <t>61101130</t>
  </si>
  <si>
    <t>61101190</t>
  </si>
  <si>
    <t>61101210</t>
  </si>
  <si>
    <t>61101290</t>
  </si>
  <si>
    <t>61101910</t>
  </si>
  <si>
    <t>61101990</t>
  </si>
  <si>
    <t>61102010</t>
  </si>
  <si>
    <t>61102091</t>
  </si>
  <si>
    <t>61102099</t>
  </si>
  <si>
    <t>61103010</t>
  </si>
  <si>
    <t>61103091</t>
  </si>
  <si>
    <t>61103099</t>
  </si>
  <si>
    <t>61109010</t>
  </si>
  <si>
    <t>61109090</t>
  </si>
  <si>
    <t>61112090</t>
  </si>
  <si>
    <t>61113010</t>
  </si>
  <si>
    <t>61113090</t>
  </si>
  <si>
    <t>61119019</t>
  </si>
  <si>
    <t>61119090</t>
  </si>
  <si>
    <t>61121100</t>
  </si>
  <si>
    <t>61121200</t>
  </si>
  <si>
    <t>61122000</t>
  </si>
  <si>
    <t>61123110</t>
  </si>
  <si>
    <t>61123190</t>
  </si>
  <si>
    <t>61123990</t>
  </si>
  <si>
    <t>61124110</t>
  </si>
  <si>
    <t>61124190</t>
  </si>
  <si>
    <t>61124910</t>
  </si>
  <si>
    <t>61124990</t>
  </si>
  <si>
    <t>61130010</t>
  </si>
  <si>
    <t>61130090</t>
  </si>
  <si>
    <t>61142000</t>
  </si>
  <si>
    <t>61143000</t>
  </si>
  <si>
    <t>61149000</t>
  </si>
  <si>
    <t>61151010</t>
  </si>
  <si>
    <t>61151090</t>
  </si>
  <si>
    <t>61152100</t>
  </si>
  <si>
    <t>61152200</t>
  </si>
  <si>
    <t>61152900</t>
  </si>
  <si>
    <t>61153011</t>
  </si>
  <si>
    <t>61153019</t>
  </si>
  <si>
    <t>61159400</t>
  </si>
  <si>
    <t>61159500</t>
  </si>
  <si>
    <t>61159610</t>
  </si>
  <si>
    <t>61159691</t>
  </si>
  <si>
    <t>61159699</t>
  </si>
  <si>
    <t>61159900</t>
  </si>
  <si>
    <t>61161020</t>
  </si>
  <si>
    <t>61161080</t>
  </si>
  <si>
    <t>61169100</t>
  </si>
  <si>
    <t>61169200</t>
  </si>
  <si>
    <t>61169300</t>
  </si>
  <si>
    <t>61169900</t>
  </si>
  <si>
    <t>61171000</t>
  </si>
  <si>
    <t>61178010</t>
  </si>
  <si>
    <t>61178080</t>
  </si>
  <si>
    <t>61179000</t>
  </si>
  <si>
    <t>62011100</t>
  </si>
  <si>
    <t>62011210</t>
  </si>
  <si>
    <t>62011290</t>
  </si>
  <si>
    <t>62011310</t>
  </si>
  <si>
    <t>62011390</t>
  </si>
  <si>
    <t>62011900</t>
  </si>
  <si>
    <t>62019100</t>
  </si>
  <si>
    <t>62019200</t>
  </si>
  <si>
    <t>62019300</t>
  </si>
  <si>
    <t>62019900</t>
  </si>
  <si>
    <t>62021100</t>
  </si>
  <si>
    <t>62021210</t>
  </si>
  <si>
    <t>62021290</t>
  </si>
  <si>
    <t>62021310</t>
  </si>
  <si>
    <t>62021390</t>
  </si>
  <si>
    <t>62021900</t>
  </si>
  <si>
    <t>62029100</t>
  </si>
  <si>
    <t>62029200</t>
  </si>
  <si>
    <t>62029300</t>
  </si>
  <si>
    <t>62029900</t>
  </si>
  <si>
    <t>62031100</t>
  </si>
  <si>
    <t>62031200</t>
  </si>
  <si>
    <t>62031910</t>
  </si>
  <si>
    <t>62031930</t>
  </si>
  <si>
    <t>62031990</t>
  </si>
  <si>
    <t>62032990</t>
  </si>
  <si>
    <t>62033100</t>
  </si>
  <si>
    <t>62033210</t>
  </si>
  <si>
    <t>62033290</t>
  </si>
  <si>
    <t>62033310</t>
  </si>
  <si>
    <t>62033390</t>
  </si>
  <si>
    <t>62033911</t>
  </si>
  <si>
    <t>62033919</t>
  </si>
  <si>
    <t>62033990</t>
  </si>
  <si>
    <t>62034110</t>
  </si>
  <si>
    <t>62034190</t>
  </si>
  <si>
    <t>62034211</t>
  </si>
  <si>
    <t>62034231</t>
  </si>
  <si>
    <t>62034233</t>
  </si>
  <si>
    <t>62034235</t>
  </si>
  <si>
    <t>62034251</t>
  </si>
  <si>
    <t>62034259</t>
  </si>
  <si>
    <t>62034290</t>
  </si>
  <si>
    <t>62034311</t>
  </si>
  <si>
    <t>62034319</t>
  </si>
  <si>
    <t>62034331</t>
  </si>
  <si>
    <t>62034390</t>
  </si>
  <si>
    <t>62034911</t>
  </si>
  <si>
    <t>62034919</t>
  </si>
  <si>
    <t>62034950</t>
  </si>
  <si>
    <t>62034990</t>
  </si>
  <si>
    <t>62041100</t>
  </si>
  <si>
    <t>62041200</t>
  </si>
  <si>
    <t>62041300</t>
  </si>
  <si>
    <t>62042210</t>
  </si>
  <si>
    <t>62042280</t>
  </si>
  <si>
    <t>62042990</t>
  </si>
  <si>
    <t>62043100</t>
  </si>
  <si>
    <t>62043210</t>
  </si>
  <si>
    <t>62043290</t>
  </si>
  <si>
    <t>62043310</t>
  </si>
  <si>
    <t>62043390</t>
  </si>
  <si>
    <t>62043911</t>
  </si>
  <si>
    <t>62043919</t>
  </si>
  <si>
    <t>62043990</t>
  </si>
  <si>
    <t>62044100</t>
  </si>
  <si>
    <t>62044200</t>
  </si>
  <si>
    <t>62044300</t>
  </si>
  <si>
    <t>62044400</t>
  </si>
  <si>
    <t>62044910</t>
  </si>
  <si>
    <t>62044990</t>
  </si>
  <si>
    <t>62045100</t>
  </si>
  <si>
    <t>62045200</t>
  </si>
  <si>
    <t>62045300</t>
  </si>
  <si>
    <t>62045910</t>
  </si>
  <si>
    <t>62045990</t>
  </si>
  <si>
    <t>62046110</t>
  </si>
  <si>
    <t>62046185</t>
  </si>
  <si>
    <t>62046211</t>
  </si>
  <si>
    <t>62046231</t>
  </si>
  <si>
    <t>62046233</t>
  </si>
  <si>
    <t>62046239</t>
  </si>
  <si>
    <t>62046259</t>
  </si>
  <si>
    <t>62046290</t>
  </si>
  <si>
    <t>62046311</t>
  </si>
  <si>
    <t>62046318</t>
  </si>
  <si>
    <t>62046339</t>
  </si>
  <si>
    <t>62046390</t>
  </si>
  <si>
    <t>62046911</t>
  </si>
  <si>
    <t>62046918</t>
  </si>
  <si>
    <t>62046939</t>
  </si>
  <si>
    <t>62046950</t>
  </si>
  <si>
    <t>62046990</t>
  </si>
  <si>
    <t>62052000</t>
  </si>
  <si>
    <t>62053000</t>
  </si>
  <si>
    <t>62059010</t>
  </si>
  <si>
    <t>62059080</t>
  </si>
  <si>
    <t>62061000</t>
  </si>
  <si>
    <t>62062000</t>
  </si>
  <si>
    <t>62063000</t>
  </si>
  <si>
    <t>62064000</t>
  </si>
  <si>
    <t>62069010</t>
  </si>
  <si>
    <t>62069090</t>
  </si>
  <si>
    <t>62071100</t>
  </si>
  <si>
    <t>62071900</t>
  </si>
  <si>
    <t>62072100</t>
  </si>
  <si>
    <t>62072200</t>
  </si>
  <si>
    <t>62079100</t>
  </si>
  <si>
    <t>62079910</t>
  </si>
  <si>
    <t>62082100</t>
  </si>
  <si>
    <t>62082200</t>
  </si>
  <si>
    <t>62089100</t>
  </si>
  <si>
    <t>62089200</t>
  </si>
  <si>
    <t>62089900</t>
  </si>
  <si>
    <t>62092000</t>
  </si>
  <si>
    <t>62093000</t>
  </si>
  <si>
    <t>62099010</t>
  </si>
  <si>
    <t>62101092</t>
  </si>
  <si>
    <t>62104000</t>
  </si>
  <si>
    <t>62105000</t>
  </si>
  <si>
    <t>62111100</t>
  </si>
  <si>
    <t>62111200</t>
  </si>
  <si>
    <t>62112000</t>
  </si>
  <si>
    <t>62113210</t>
  </si>
  <si>
    <t>62113290</t>
  </si>
  <si>
    <t>62113310</t>
  </si>
  <si>
    <t>62113390</t>
  </si>
  <si>
    <t>62113900</t>
  </si>
  <si>
    <t>62114210</t>
  </si>
  <si>
    <t>62114241</t>
  </si>
  <si>
    <t>62114290</t>
  </si>
  <si>
    <t>62114310</t>
  </si>
  <si>
    <t>62114341</t>
  </si>
  <si>
    <t>62114390</t>
  </si>
  <si>
    <t>62114900</t>
  </si>
  <si>
    <t>62121090</t>
  </si>
  <si>
    <t>62122000</t>
  </si>
  <si>
    <t>62123000</t>
  </si>
  <si>
    <t>62129000</t>
  </si>
  <si>
    <t>62132000</t>
  </si>
  <si>
    <t>62139000</t>
  </si>
  <si>
    <t>62141000</t>
  </si>
  <si>
    <t>62142000</t>
  </si>
  <si>
    <t>62143000</t>
  </si>
  <si>
    <t>62144000</t>
  </si>
  <si>
    <t>62149000</t>
  </si>
  <si>
    <t>62151000</t>
  </si>
  <si>
    <t>62152000</t>
  </si>
  <si>
    <t>62159000</t>
  </si>
  <si>
    <t>62171000</t>
  </si>
  <si>
    <t>62179000</t>
  </si>
  <si>
    <t>63012010</t>
  </si>
  <si>
    <t>63012090</t>
  </si>
  <si>
    <t>63013010</t>
  </si>
  <si>
    <t>63013090</t>
  </si>
  <si>
    <t>63014010</t>
  </si>
  <si>
    <t>63014090</t>
  </si>
  <si>
    <t>63021000</t>
  </si>
  <si>
    <t>63022100</t>
  </si>
  <si>
    <t>63022290</t>
  </si>
  <si>
    <t>63023100</t>
  </si>
  <si>
    <t>63023210</t>
  </si>
  <si>
    <t>63023290</t>
  </si>
  <si>
    <t>63023920</t>
  </si>
  <si>
    <t>63023990</t>
  </si>
  <si>
    <t>63025100</t>
  </si>
  <si>
    <t>63025390</t>
  </si>
  <si>
    <t>63025910</t>
  </si>
  <si>
    <t>63025990</t>
  </si>
  <si>
    <t>63026000</t>
  </si>
  <si>
    <t>63029100</t>
  </si>
  <si>
    <t>63029390</t>
  </si>
  <si>
    <t>63029910</t>
  </si>
  <si>
    <t>63029990</t>
  </si>
  <si>
    <t>63041100</t>
  </si>
  <si>
    <t>63041910</t>
  </si>
  <si>
    <t>63041990</t>
  </si>
  <si>
    <t>63051090</t>
  </si>
  <si>
    <t>63052000</t>
  </si>
  <si>
    <t>63053219</t>
  </si>
  <si>
    <t>63053310</t>
  </si>
  <si>
    <t>63053390</t>
  </si>
  <si>
    <t>63053900</t>
  </si>
  <si>
    <t>63059000</t>
  </si>
  <si>
    <t>63069000</t>
  </si>
  <si>
    <t>63071010</t>
  </si>
  <si>
    <t>63071030</t>
  </si>
  <si>
    <t>63071090</t>
  </si>
  <si>
    <t>63072000</t>
  </si>
  <si>
    <t>63079010</t>
  </si>
  <si>
    <t>63079091</t>
  </si>
  <si>
    <t>63079092</t>
  </si>
  <si>
    <t>63079098</t>
  </si>
  <si>
    <t>63080000</t>
  </si>
  <si>
    <t>63090000</t>
  </si>
  <si>
    <t>63101000</t>
  </si>
  <si>
    <t>64011000</t>
  </si>
  <si>
    <t>64019210</t>
  </si>
  <si>
    <t>64019290</t>
  </si>
  <si>
    <t>64019900</t>
  </si>
  <si>
    <t>64021900</t>
  </si>
  <si>
    <t>64022000</t>
  </si>
  <si>
    <t>64029190</t>
  </si>
  <si>
    <t>64029910</t>
  </si>
  <si>
    <t>64029931</t>
  </si>
  <si>
    <t>64029939</t>
  </si>
  <si>
    <t>64029950</t>
  </si>
  <si>
    <t>64029991</t>
  </si>
  <si>
    <t>64029993</t>
  </si>
  <si>
    <t>64029996</t>
  </si>
  <si>
    <t>64029998</t>
  </si>
  <si>
    <t>64031900</t>
  </si>
  <si>
    <t>64032000</t>
  </si>
  <si>
    <t>64034000</t>
  </si>
  <si>
    <t>64035111</t>
  </si>
  <si>
    <t>64035115</t>
  </si>
  <si>
    <t>64035119</t>
  </si>
  <si>
    <t>64035191</t>
  </si>
  <si>
    <t>64035195</t>
  </si>
  <si>
    <t>64035199</t>
  </si>
  <si>
    <t>64035905</t>
  </si>
  <si>
    <t>64035911</t>
  </si>
  <si>
    <t>64035931</t>
  </si>
  <si>
    <t>64035935</t>
  </si>
  <si>
    <t>64035939</t>
  </si>
  <si>
    <t>64035950</t>
  </si>
  <si>
    <t>64035991</t>
  </si>
  <si>
    <t>64035995</t>
  </si>
  <si>
    <t>64035999</t>
  </si>
  <si>
    <t>64039105</t>
  </si>
  <si>
    <t>64039111</t>
  </si>
  <si>
    <t>64039113</t>
  </si>
  <si>
    <t>64039116</t>
  </si>
  <si>
    <t>64039118</t>
  </si>
  <si>
    <t>64039191</t>
  </si>
  <si>
    <t>64039193</t>
  </si>
  <si>
    <t>64039196</t>
  </si>
  <si>
    <t>64039198</t>
  </si>
  <si>
    <t>64039905</t>
  </si>
  <si>
    <t>64039911</t>
  </si>
  <si>
    <t>64039931</t>
  </si>
  <si>
    <t>64039933</t>
  </si>
  <si>
    <t>64039936</t>
  </si>
  <si>
    <t>64039938</t>
  </si>
  <si>
    <t>64039950</t>
  </si>
  <si>
    <t>64039991</t>
  </si>
  <si>
    <t>64039993</t>
  </si>
  <si>
    <t>64039996</t>
  </si>
  <si>
    <t>64039998</t>
  </si>
  <si>
    <t>64041100</t>
  </si>
  <si>
    <t>64041910</t>
  </si>
  <si>
    <t>64041990</t>
  </si>
  <si>
    <t>64042010</t>
  </si>
  <si>
    <t>64042090</t>
  </si>
  <si>
    <t>64051000</t>
  </si>
  <si>
    <t>64052010</t>
  </si>
  <si>
    <t>64052091</t>
  </si>
  <si>
    <t>64052099</t>
  </si>
  <si>
    <t>64059010</t>
  </si>
  <si>
    <t>64059090</t>
  </si>
  <si>
    <t>64061010</t>
  </si>
  <si>
    <t>64061090</t>
  </si>
  <si>
    <t>64062010</t>
  </si>
  <si>
    <t>64062090</t>
  </si>
  <si>
    <t>64069050</t>
  </si>
  <si>
    <t>64069090</t>
  </si>
  <si>
    <t>65040000</t>
  </si>
  <si>
    <t>65050010</t>
  </si>
  <si>
    <t>65050030</t>
  </si>
  <si>
    <t>65050090</t>
  </si>
  <si>
    <t>65061010</t>
  </si>
  <si>
    <t>65069100</t>
  </si>
  <si>
    <t>65069910</t>
  </si>
  <si>
    <t>65069990</t>
  </si>
  <si>
    <t>66019100</t>
  </si>
  <si>
    <t>66019920</t>
  </si>
  <si>
    <t>66019990</t>
  </si>
  <si>
    <t>66020000</t>
  </si>
  <si>
    <t>66039090</t>
  </si>
  <si>
    <t>67010000</t>
  </si>
  <si>
    <t>67021000</t>
  </si>
  <si>
    <t>67029000</t>
  </si>
  <si>
    <t>68042100</t>
  </si>
  <si>
    <t>68042212</t>
  </si>
  <si>
    <t>68042218</t>
  </si>
  <si>
    <t>68042230</t>
  </si>
  <si>
    <t>68042290</t>
  </si>
  <si>
    <t>68132000</t>
  </si>
  <si>
    <t>68138100</t>
  </si>
  <si>
    <t>68138900</t>
  </si>
  <si>
    <t>69039090</t>
  </si>
  <si>
    <t>69111000</t>
  </si>
  <si>
    <t>69119000</t>
  </si>
  <si>
    <t>69120010</t>
  </si>
  <si>
    <t>69120030</t>
  </si>
  <si>
    <t>69120050</t>
  </si>
  <si>
    <t>69120090</t>
  </si>
  <si>
    <t>69131000</t>
  </si>
  <si>
    <t>69139010</t>
  </si>
  <si>
    <t>69139093</t>
  </si>
  <si>
    <t>69139098</t>
  </si>
  <si>
    <t>69149000</t>
  </si>
  <si>
    <t>70010010</t>
  </si>
  <si>
    <t>70060010</t>
  </si>
  <si>
    <t>70091000</t>
  </si>
  <si>
    <t>70102000</t>
  </si>
  <si>
    <t>70109031</t>
  </si>
  <si>
    <t>70109041</t>
  </si>
  <si>
    <t>70109043</t>
  </si>
  <si>
    <t>70109045</t>
  </si>
  <si>
    <t>70109047</t>
  </si>
  <si>
    <t>70109053</t>
  </si>
  <si>
    <t>70109055</t>
  </si>
  <si>
    <t>70109057</t>
  </si>
  <si>
    <t>70109091</t>
  </si>
  <si>
    <t>70111000</t>
  </si>
  <si>
    <t>70132210</t>
  </si>
  <si>
    <t>70132290</t>
  </si>
  <si>
    <t>70132810</t>
  </si>
  <si>
    <t>70132890</t>
  </si>
  <si>
    <t>70133710</t>
  </si>
  <si>
    <t>70133759</t>
  </si>
  <si>
    <t>70133791</t>
  </si>
  <si>
    <t>70133799</t>
  </si>
  <si>
    <t>70134110</t>
  </si>
  <si>
    <t>70134200</t>
  </si>
  <si>
    <t>70134991</t>
  </si>
  <si>
    <t>70134999</t>
  </si>
  <si>
    <t>70139110</t>
  </si>
  <si>
    <t>70139190</t>
  </si>
  <si>
    <t>70139900</t>
  </si>
  <si>
    <t>70161000</t>
  </si>
  <si>
    <t>70179000</t>
  </si>
  <si>
    <t>70182000</t>
  </si>
  <si>
    <t>70191200</t>
  </si>
  <si>
    <t>71069100</t>
  </si>
  <si>
    <t>71069200</t>
  </si>
  <si>
    <t>71070000</t>
  </si>
  <si>
    <t>71131100</t>
  </si>
  <si>
    <t>71131900</t>
  </si>
  <si>
    <t>71141100</t>
  </si>
  <si>
    <t>71142000</t>
  </si>
  <si>
    <t>71159000</t>
  </si>
  <si>
    <t>71162011</t>
  </si>
  <si>
    <t>71171900</t>
  </si>
  <si>
    <t>71179000</t>
  </si>
  <si>
    <t>73102910</t>
  </si>
  <si>
    <t>73102990</t>
  </si>
  <si>
    <t>73110091</t>
  </si>
  <si>
    <t>73110099</t>
  </si>
  <si>
    <t>73158200</t>
  </si>
  <si>
    <t>73199010</t>
  </si>
  <si>
    <t>73199090</t>
  </si>
  <si>
    <t>73201011</t>
  </si>
  <si>
    <t>73201019</t>
  </si>
  <si>
    <t>73201090</t>
  </si>
  <si>
    <t>73202020</t>
  </si>
  <si>
    <t>73202081</t>
  </si>
  <si>
    <t>73202085</t>
  </si>
  <si>
    <t>73202089</t>
  </si>
  <si>
    <t>73209010</t>
  </si>
  <si>
    <t>73209090</t>
  </si>
  <si>
    <t>73239100</t>
  </si>
  <si>
    <t>73239300</t>
  </si>
  <si>
    <t>73239400</t>
  </si>
  <si>
    <t>73239900</t>
  </si>
  <si>
    <t>74040099</t>
  </si>
  <si>
    <t>74181090</t>
  </si>
  <si>
    <t>74182000</t>
  </si>
  <si>
    <t>74191000</t>
  </si>
  <si>
    <t>74199100</t>
  </si>
  <si>
    <t>74199990</t>
  </si>
  <si>
    <t>75089000</t>
  </si>
  <si>
    <t>76041010</t>
  </si>
  <si>
    <t>76129080</t>
  </si>
  <si>
    <t>76129090</t>
  </si>
  <si>
    <t>76151010</t>
  </si>
  <si>
    <t>76151080</t>
  </si>
  <si>
    <t>76151090</t>
  </si>
  <si>
    <t>76152000</t>
  </si>
  <si>
    <t>78019990</t>
  </si>
  <si>
    <t>78060080</t>
  </si>
  <si>
    <t>80012000</t>
  </si>
  <si>
    <t>80070080</t>
  </si>
  <si>
    <t>81049000</t>
  </si>
  <si>
    <t>81089060</t>
  </si>
  <si>
    <t>81089090</t>
  </si>
  <si>
    <t>82081000</t>
  </si>
  <si>
    <t>82082000</t>
  </si>
  <si>
    <t>82089000</t>
  </si>
  <si>
    <t>82090020</t>
  </si>
  <si>
    <t>82111000</t>
  </si>
  <si>
    <t>82119100</t>
  </si>
  <si>
    <t>82119200</t>
  </si>
  <si>
    <t>82119300</t>
  </si>
  <si>
    <t>82119400</t>
  </si>
  <si>
    <t>82122000</t>
  </si>
  <si>
    <t>82130000</t>
  </si>
  <si>
    <t>82142000</t>
  </si>
  <si>
    <t>82149000</t>
  </si>
  <si>
    <t>82151030</t>
  </si>
  <si>
    <t>82152010</t>
  </si>
  <si>
    <t>82159100</t>
  </si>
  <si>
    <t>82159910</t>
  </si>
  <si>
    <t>82159990</t>
  </si>
  <si>
    <t>83059000</t>
  </si>
  <si>
    <t>83062100</t>
  </si>
  <si>
    <t>83062900</t>
  </si>
  <si>
    <t>83063000</t>
  </si>
  <si>
    <t>83089000</t>
  </si>
  <si>
    <t>83099010</t>
  </si>
  <si>
    <t>83099090</t>
  </si>
  <si>
    <t>84072191</t>
  </si>
  <si>
    <t>84072199</t>
  </si>
  <si>
    <t>84081031</t>
  </si>
  <si>
    <t>84099100</t>
  </si>
  <si>
    <t>84099900</t>
  </si>
  <si>
    <t>84128080</t>
  </si>
  <si>
    <t>84129040</t>
  </si>
  <si>
    <t>84129080</t>
  </si>
  <si>
    <t>84131100</t>
  </si>
  <si>
    <t>84132000</t>
  </si>
  <si>
    <t>84133080</t>
  </si>
  <si>
    <t>84139100</t>
  </si>
  <si>
    <t>84139200</t>
  </si>
  <si>
    <t>84141089</t>
  </si>
  <si>
    <t>84142080</t>
  </si>
  <si>
    <t>84143020</t>
  </si>
  <si>
    <t>84148011</t>
  </si>
  <si>
    <t>84192000</t>
  </si>
  <si>
    <t>84195000</t>
  </si>
  <si>
    <t>84198120</t>
  </si>
  <si>
    <t>84198180</t>
  </si>
  <si>
    <t>84199015</t>
  </si>
  <si>
    <t>84199085</t>
  </si>
  <si>
    <t>84201080</t>
  </si>
  <si>
    <t>84209900</t>
  </si>
  <si>
    <t>84211970</t>
  </si>
  <si>
    <t>84212300</t>
  </si>
  <si>
    <t>84212900</t>
  </si>
  <si>
    <t>84213100</t>
  </si>
  <si>
    <t>84213920</t>
  </si>
  <si>
    <t>84213960</t>
  </si>
  <si>
    <t>84213980</t>
  </si>
  <si>
    <t>84219100</t>
  </si>
  <si>
    <t>84219900</t>
  </si>
  <si>
    <t>84223000</t>
  </si>
  <si>
    <t>84224000</t>
  </si>
  <si>
    <t>84229090</t>
  </si>
  <si>
    <t>84231010</t>
  </si>
  <si>
    <t>84233000</t>
  </si>
  <si>
    <t>84238150</t>
  </si>
  <si>
    <t>84238190</t>
  </si>
  <si>
    <t>84238290</t>
  </si>
  <si>
    <t>84239000</t>
  </si>
  <si>
    <t>84248110</t>
  </si>
  <si>
    <t>84248130</t>
  </si>
  <si>
    <t>84248900</t>
  </si>
  <si>
    <t>84251900</t>
  </si>
  <si>
    <t>84253100</t>
  </si>
  <si>
    <t>84253900</t>
  </si>
  <si>
    <t>84254900</t>
  </si>
  <si>
    <t>84271010</t>
  </si>
  <si>
    <t>84272011</t>
  </si>
  <si>
    <t>84272019</t>
  </si>
  <si>
    <t>84289071</t>
  </si>
  <si>
    <t>84289079</t>
  </si>
  <si>
    <t>84311000</t>
  </si>
  <si>
    <t>84312000</t>
  </si>
  <si>
    <t>84313100</t>
  </si>
  <si>
    <t>84313900</t>
  </si>
  <si>
    <t>84314920</t>
  </si>
  <si>
    <t>84314980</t>
  </si>
  <si>
    <t>84321000</t>
  </si>
  <si>
    <t>84322100</t>
  </si>
  <si>
    <t>84322910</t>
  </si>
  <si>
    <t>84328000</t>
  </si>
  <si>
    <t>84329000</t>
  </si>
  <si>
    <t>84331110</t>
  </si>
  <si>
    <t>84331159</t>
  </si>
  <si>
    <t>84331190</t>
  </si>
  <si>
    <t>84339000</t>
  </si>
  <si>
    <t>84342000</t>
  </si>
  <si>
    <t>84368090</t>
  </si>
  <si>
    <t>84369900</t>
  </si>
  <si>
    <t>84378000</t>
  </si>
  <si>
    <t>84381010</t>
  </si>
  <si>
    <t>84388010</t>
  </si>
  <si>
    <t>84388099</t>
  </si>
  <si>
    <t>84389000</t>
  </si>
  <si>
    <t>84401010</t>
  </si>
  <si>
    <t>84401040</t>
  </si>
  <si>
    <t>84401090</t>
  </si>
  <si>
    <t>84409000</t>
  </si>
  <si>
    <t>84411070</t>
  </si>
  <si>
    <t>84419090</t>
  </si>
  <si>
    <t>84423099</t>
  </si>
  <si>
    <t>84425020</t>
  </si>
  <si>
    <t>84431310</t>
  </si>
  <si>
    <t>84431400</t>
  </si>
  <si>
    <t>84431920</t>
  </si>
  <si>
    <t>84433120</t>
  </si>
  <si>
    <t>84433180</t>
  </si>
  <si>
    <t>84433210</t>
  </si>
  <si>
    <t>84433291</t>
  </si>
  <si>
    <t>84433293</t>
  </si>
  <si>
    <t>84433910</t>
  </si>
  <si>
    <t>84439191</t>
  </si>
  <si>
    <t>84439199</t>
  </si>
  <si>
    <t>84439910</t>
  </si>
  <si>
    <t>84439990</t>
  </si>
  <si>
    <t>84485900</t>
  </si>
  <si>
    <t>84522900</t>
  </si>
  <si>
    <t>84529000</t>
  </si>
  <si>
    <t>84532000</t>
  </si>
  <si>
    <t>84539000</t>
  </si>
  <si>
    <t>84561000</t>
  </si>
  <si>
    <t>84571010</t>
  </si>
  <si>
    <t>84662020</t>
  </si>
  <si>
    <t>84662098</t>
  </si>
  <si>
    <t>84663000</t>
  </si>
  <si>
    <t>84669120</t>
  </si>
  <si>
    <t>84669195</t>
  </si>
  <si>
    <t>84669220</t>
  </si>
  <si>
    <t>84669280</t>
  </si>
  <si>
    <t>84669370</t>
  </si>
  <si>
    <t>84669400</t>
  </si>
  <si>
    <t>84701000</t>
  </si>
  <si>
    <t>84705000</t>
  </si>
  <si>
    <t>84713000</t>
  </si>
  <si>
    <t>84714100</t>
  </si>
  <si>
    <t>84714900</t>
  </si>
  <si>
    <t>84715000</t>
  </si>
  <si>
    <t>84716060</t>
  </si>
  <si>
    <t>84716070</t>
  </si>
  <si>
    <t>84717020</t>
  </si>
  <si>
    <t>84717030</t>
  </si>
  <si>
    <t>84717050</t>
  </si>
  <si>
    <t>84717070</t>
  </si>
  <si>
    <t>84717080</t>
  </si>
  <si>
    <t>84717098</t>
  </si>
  <si>
    <t>84718000</t>
  </si>
  <si>
    <t>84719000</t>
  </si>
  <si>
    <t>84729030</t>
  </si>
  <si>
    <t>84729070</t>
  </si>
  <si>
    <t>84732910</t>
  </si>
  <si>
    <t>84732990</t>
  </si>
  <si>
    <t>84733020</t>
  </si>
  <si>
    <t>84733080</t>
  </si>
  <si>
    <t>84734011</t>
  </si>
  <si>
    <t>84734080</t>
  </si>
  <si>
    <t>84768900</t>
  </si>
  <si>
    <t>84779010</t>
  </si>
  <si>
    <t>84779080</t>
  </si>
  <si>
    <t>84795000</t>
  </si>
  <si>
    <t>84796000</t>
  </si>
  <si>
    <t>84798960</t>
  </si>
  <si>
    <t>84798997</t>
  </si>
  <si>
    <t>84799020</t>
  </si>
  <si>
    <t>84799080</t>
  </si>
  <si>
    <t>84802000</t>
  </si>
  <si>
    <t>84803010</t>
  </si>
  <si>
    <t>84803090</t>
  </si>
  <si>
    <t>84804100</t>
  </si>
  <si>
    <t>84804900</t>
  </si>
  <si>
    <t>84805000</t>
  </si>
  <si>
    <t>84806000</t>
  </si>
  <si>
    <t>84807100</t>
  </si>
  <si>
    <t>84807900</t>
  </si>
  <si>
    <t>84812010</t>
  </si>
  <si>
    <t>84812090</t>
  </si>
  <si>
    <t>84821010</t>
  </si>
  <si>
    <t>84821090</t>
  </si>
  <si>
    <t>84822000</t>
  </si>
  <si>
    <t>84823000</t>
  </si>
  <si>
    <t>84824000</t>
  </si>
  <si>
    <t>84828000</t>
  </si>
  <si>
    <t>84829900</t>
  </si>
  <si>
    <t>84831029</t>
  </si>
  <si>
    <t>84831050</t>
  </si>
  <si>
    <t>84831095</t>
  </si>
  <si>
    <t>84832000</t>
  </si>
  <si>
    <t>84833032</t>
  </si>
  <si>
    <t>84833080</t>
  </si>
  <si>
    <t>84834029</t>
  </si>
  <si>
    <t>84834051</t>
  </si>
  <si>
    <t>84834059</t>
  </si>
  <si>
    <t>84834090</t>
  </si>
  <si>
    <t>84835020</t>
  </si>
  <si>
    <t>84835080</t>
  </si>
  <si>
    <t>84836080</t>
  </si>
  <si>
    <t>84839081</t>
  </si>
  <si>
    <t>84839089</t>
  </si>
  <si>
    <t>84841000</t>
  </si>
  <si>
    <t>84842000</t>
  </si>
  <si>
    <t>84849000</t>
  </si>
  <si>
    <t>84871010</t>
  </si>
  <si>
    <t>84871090</t>
  </si>
  <si>
    <t>84879051</t>
  </si>
  <si>
    <t>84879059</t>
  </si>
  <si>
    <t>84879090</t>
  </si>
  <si>
    <t>85011010</t>
  </si>
  <si>
    <t>85011091</t>
  </si>
  <si>
    <t>85011093</t>
  </si>
  <si>
    <t>85011099</t>
  </si>
  <si>
    <t>85012000</t>
  </si>
  <si>
    <t>85013100</t>
  </si>
  <si>
    <t>85013200</t>
  </si>
  <si>
    <t>85014020</t>
  </si>
  <si>
    <t>85015100</t>
  </si>
  <si>
    <t>85015220</t>
  </si>
  <si>
    <t>85015230</t>
  </si>
  <si>
    <t>85015290</t>
  </si>
  <si>
    <t>85015381</t>
  </si>
  <si>
    <t>85015394</t>
  </si>
  <si>
    <t>85015399</t>
  </si>
  <si>
    <t>85016400</t>
  </si>
  <si>
    <t>85021320</t>
  </si>
  <si>
    <t>85023100</t>
  </si>
  <si>
    <t>85030091</t>
  </si>
  <si>
    <t>85030099</t>
  </si>
  <si>
    <t>85051100</t>
  </si>
  <si>
    <t>85051910</t>
  </si>
  <si>
    <t>85051990</t>
  </si>
  <si>
    <t>85052000</t>
  </si>
  <si>
    <t>85059090</t>
  </si>
  <si>
    <t>85061011</t>
  </si>
  <si>
    <t>85065010</t>
  </si>
  <si>
    <t>85065090</t>
  </si>
  <si>
    <t>85066000</t>
  </si>
  <si>
    <t>85068080</t>
  </si>
  <si>
    <t>85071020</t>
  </si>
  <si>
    <t>85071080</t>
  </si>
  <si>
    <t>85072020</t>
  </si>
  <si>
    <t>85072080</t>
  </si>
  <si>
    <t>85073020</t>
  </si>
  <si>
    <t>85075000</t>
  </si>
  <si>
    <t>85076000</t>
  </si>
  <si>
    <t>85078000</t>
  </si>
  <si>
    <t>85079080</t>
  </si>
  <si>
    <t>85094000</t>
  </si>
  <si>
    <t>85098000</t>
  </si>
  <si>
    <t>85099000</t>
  </si>
  <si>
    <t>85103000</t>
  </si>
  <si>
    <t>85109000</t>
  </si>
  <si>
    <t>85113000</t>
  </si>
  <si>
    <t>85118000</t>
  </si>
  <si>
    <t>85119000</t>
  </si>
  <si>
    <t>85141080</t>
  </si>
  <si>
    <t>85143000</t>
  </si>
  <si>
    <t>85149000</t>
  </si>
  <si>
    <t>85176200</t>
  </si>
  <si>
    <t>85176990</t>
  </si>
  <si>
    <t>85177011</t>
  </si>
  <si>
    <t>85177019</t>
  </si>
  <si>
    <t>85177090</t>
  </si>
  <si>
    <t>85189000</t>
  </si>
  <si>
    <t>85198131</t>
  </si>
  <si>
    <t>85198195</t>
  </si>
  <si>
    <t>85198990</t>
  </si>
  <si>
    <t>85219000</t>
  </si>
  <si>
    <t>85229080</t>
  </si>
  <si>
    <t>85232915</t>
  </si>
  <si>
    <t>85234190</t>
  </si>
  <si>
    <t>85234925</t>
  </si>
  <si>
    <t>85234945</t>
  </si>
  <si>
    <t>85234951</t>
  </si>
  <si>
    <t>85235110</t>
  </si>
  <si>
    <t>85235193</t>
  </si>
  <si>
    <t>85238010</t>
  </si>
  <si>
    <t>85238099</t>
  </si>
  <si>
    <t>85255000</t>
  </si>
  <si>
    <t>85256000</t>
  </si>
  <si>
    <t>85258019</t>
  </si>
  <si>
    <t>85258030</t>
  </si>
  <si>
    <t>85258091</t>
  </si>
  <si>
    <t>85258099</t>
  </si>
  <si>
    <t>85269120</t>
  </si>
  <si>
    <t>85269200</t>
  </si>
  <si>
    <t>85271399</t>
  </si>
  <si>
    <t>85272120</t>
  </si>
  <si>
    <t>85272159</t>
  </si>
  <si>
    <t>85272900</t>
  </si>
  <si>
    <t>85279135</t>
  </si>
  <si>
    <t>85284100</t>
  </si>
  <si>
    <t>85285100</t>
  </si>
  <si>
    <t>85285931</t>
  </si>
  <si>
    <t>85285939</t>
  </si>
  <si>
    <t>85285940</t>
  </si>
  <si>
    <t>85285970</t>
  </si>
  <si>
    <t>85285980</t>
  </si>
  <si>
    <t>85286100</t>
  </si>
  <si>
    <t>85286999</t>
  </si>
  <si>
    <t>85287119</t>
  </si>
  <si>
    <t>85287191</t>
  </si>
  <si>
    <t>85287199</t>
  </si>
  <si>
    <t>85287240</t>
  </si>
  <si>
    <t>85287260</t>
  </si>
  <si>
    <t>85287280</t>
  </si>
  <si>
    <t>85291011</t>
  </si>
  <si>
    <t>85291031</t>
  </si>
  <si>
    <t>85291039</t>
  </si>
  <si>
    <t>85291065</t>
  </si>
  <si>
    <t>85291069</t>
  </si>
  <si>
    <t>85291080</t>
  </si>
  <si>
    <t>85291095</t>
  </si>
  <si>
    <t>85299020</t>
  </si>
  <si>
    <t>85299065</t>
  </si>
  <si>
    <t>85299092</t>
  </si>
  <si>
    <t>85299097</t>
  </si>
  <si>
    <t>85389099</t>
  </si>
  <si>
    <t>85391000</t>
  </si>
  <si>
    <t>85392130</t>
  </si>
  <si>
    <t>85392930</t>
  </si>
  <si>
    <t>85399090</t>
  </si>
  <si>
    <t>85411000</t>
  </si>
  <si>
    <t>85413000</t>
  </si>
  <si>
    <t>85414010</t>
  </si>
  <si>
    <t>85414090</t>
  </si>
  <si>
    <t>85415000</t>
  </si>
  <si>
    <t>85416000</t>
  </si>
  <si>
    <t>85423110</t>
  </si>
  <si>
    <t>85423190</t>
  </si>
  <si>
    <t>85423239</t>
  </si>
  <si>
    <t>85423290</t>
  </si>
  <si>
    <t>85423300</t>
  </si>
  <si>
    <t>85423990</t>
  </si>
  <si>
    <t>85429000</t>
  </si>
  <si>
    <t>85432000</t>
  </si>
  <si>
    <t>85437030</t>
  </si>
  <si>
    <t>85443000</t>
  </si>
  <si>
    <t>85489020</t>
  </si>
  <si>
    <t>85489090</t>
  </si>
  <si>
    <t>87012090</t>
  </si>
  <si>
    <t>87019050</t>
  </si>
  <si>
    <t>87021011</t>
  </si>
  <si>
    <t>87021019</t>
  </si>
  <si>
    <t>87032110</t>
  </si>
  <si>
    <t>87032190</t>
  </si>
  <si>
    <t>87032210</t>
  </si>
  <si>
    <t>87032290</t>
  </si>
  <si>
    <t>87032319</t>
  </si>
  <si>
    <t>87032410</t>
  </si>
  <si>
    <t>87033110</t>
  </si>
  <si>
    <t>87033190</t>
  </si>
  <si>
    <t>87033219</t>
  </si>
  <si>
    <t>87033290</t>
  </si>
  <si>
    <t>87033319</t>
  </si>
  <si>
    <t>87033390</t>
  </si>
  <si>
    <t>87042131</t>
  </si>
  <si>
    <t>87042139</t>
  </si>
  <si>
    <t>87042191</t>
  </si>
  <si>
    <t>87042199</t>
  </si>
  <si>
    <t>87042291</t>
  </si>
  <si>
    <t>87042299</t>
  </si>
  <si>
    <t>87042399</t>
  </si>
  <si>
    <t>87043191</t>
  </si>
  <si>
    <t>87043199</t>
  </si>
  <si>
    <t>87059080</t>
  </si>
  <si>
    <t>87079010</t>
  </si>
  <si>
    <t>87079090</t>
  </si>
  <si>
    <t>87081010</t>
  </si>
  <si>
    <t>87081090</t>
  </si>
  <si>
    <t>87082110</t>
  </si>
  <si>
    <t>87082190</t>
  </si>
  <si>
    <t>87082910</t>
  </si>
  <si>
    <t>87082990</t>
  </si>
  <si>
    <t>87083010</t>
  </si>
  <si>
    <t>87083091</t>
  </si>
  <si>
    <t>87083099</t>
  </si>
  <si>
    <t>87084020</t>
  </si>
  <si>
    <t>87084099</t>
  </si>
  <si>
    <t>87085020</t>
  </si>
  <si>
    <t>87085035</t>
  </si>
  <si>
    <t>87085099</t>
  </si>
  <si>
    <t>87087010</t>
  </si>
  <si>
    <t>87087099</t>
  </si>
  <si>
    <t>87088035</t>
  </si>
  <si>
    <t>87088055</t>
  </si>
  <si>
    <t>87089135</t>
  </si>
  <si>
    <t>87089199</t>
  </si>
  <si>
    <t>87089220</t>
  </si>
  <si>
    <t>87089235</t>
  </si>
  <si>
    <t>87089299</t>
  </si>
  <si>
    <t>87089310</t>
  </si>
  <si>
    <t>87089390</t>
  </si>
  <si>
    <t>87089420</t>
  </si>
  <si>
    <t>87089510</t>
  </si>
  <si>
    <t>87089599</t>
  </si>
  <si>
    <t>87089910</t>
  </si>
  <si>
    <t>87089993</t>
  </si>
  <si>
    <t>87089997</t>
  </si>
  <si>
    <t>87091990</t>
  </si>
  <si>
    <t>87112098</t>
  </si>
  <si>
    <t>87114000</t>
  </si>
  <si>
    <t>87115000</t>
  </si>
  <si>
    <t>87120030</t>
  </si>
  <si>
    <t>87131000</t>
  </si>
  <si>
    <t>87141000</t>
  </si>
  <si>
    <t>87141010</t>
  </si>
  <si>
    <t>87141040</t>
  </si>
  <si>
    <t>87141090</t>
  </si>
  <si>
    <t>87142000</t>
  </si>
  <si>
    <t>87149190</t>
  </si>
  <si>
    <t>87149210</t>
  </si>
  <si>
    <t>87149420</t>
  </si>
  <si>
    <t>87149490</t>
  </si>
  <si>
    <t>87149500</t>
  </si>
  <si>
    <t>87149630</t>
  </si>
  <si>
    <t>87149690</t>
  </si>
  <si>
    <t>87149930</t>
  </si>
  <si>
    <t>87149950</t>
  </si>
  <si>
    <t>87149990</t>
  </si>
  <si>
    <t>87150010</t>
  </si>
  <si>
    <t>87150090</t>
  </si>
  <si>
    <t>87162000</t>
  </si>
  <si>
    <t>87163100</t>
  </si>
  <si>
    <t>87163950</t>
  </si>
  <si>
    <t>87163980</t>
  </si>
  <si>
    <t>87168000</t>
  </si>
  <si>
    <t>87169010</t>
  </si>
  <si>
    <t>87169030</t>
  </si>
  <si>
    <t>87169050</t>
  </si>
  <si>
    <t>87169090</t>
  </si>
  <si>
    <t>88033000</t>
  </si>
  <si>
    <t>89031090</t>
  </si>
  <si>
    <t>89039210</t>
  </si>
  <si>
    <t>89039910</t>
  </si>
  <si>
    <t>89039991</t>
  </si>
  <si>
    <t>89071000</t>
  </si>
  <si>
    <t>89079000</t>
  </si>
  <si>
    <t>90014049</t>
  </si>
  <si>
    <t>90014080</t>
  </si>
  <si>
    <t>90015020</t>
  </si>
  <si>
    <t>90015041</t>
  </si>
  <si>
    <t>90015049</t>
  </si>
  <si>
    <t>90015080</t>
  </si>
  <si>
    <t>90021100</t>
  </si>
  <si>
    <t>90031900</t>
  </si>
  <si>
    <t>90039000</t>
  </si>
  <si>
    <t>90041091</t>
  </si>
  <si>
    <t>90049010</t>
  </si>
  <si>
    <t>90049090</t>
  </si>
  <si>
    <t>90065900</t>
  </si>
  <si>
    <t>90069900</t>
  </si>
  <si>
    <t>90079100</t>
  </si>
  <si>
    <t>90106000</t>
  </si>
  <si>
    <t>90109000</t>
  </si>
  <si>
    <t>90138090</t>
  </si>
  <si>
    <t>90139090</t>
  </si>
  <si>
    <t>90141000</t>
  </si>
  <si>
    <t>90142080</t>
  </si>
  <si>
    <t>90148000</t>
  </si>
  <si>
    <t>90158011</t>
  </si>
  <si>
    <t>90158093</t>
  </si>
  <si>
    <t>90159000</t>
  </si>
  <si>
    <t>90181200</t>
  </si>
  <si>
    <t>90183110</t>
  </si>
  <si>
    <t>90183190</t>
  </si>
  <si>
    <t>90183900</t>
  </si>
  <si>
    <t>90184990</t>
  </si>
  <si>
    <t>90189020</t>
  </si>
  <si>
    <t>90189050</t>
  </si>
  <si>
    <t>90189084</t>
  </si>
  <si>
    <t>90191010</t>
  </si>
  <si>
    <t>90191090</t>
  </si>
  <si>
    <t>90200000</t>
  </si>
  <si>
    <t>90211010</t>
  </si>
  <si>
    <t>90211090</t>
  </si>
  <si>
    <t>90212900</t>
  </si>
  <si>
    <t>90213100</t>
  </si>
  <si>
    <t>90213990</t>
  </si>
  <si>
    <t>90219090</t>
  </si>
  <si>
    <t>90229000</t>
  </si>
  <si>
    <t>90230080</t>
  </si>
  <si>
    <t>90248019</t>
  </si>
  <si>
    <t>90251180</t>
  </si>
  <si>
    <t>90251920</t>
  </si>
  <si>
    <t>90251980</t>
  </si>
  <si>
    <t>90258040</t>
  </si>
  <si>
    <t>90258080</t>
  </si>
  <si>
    <t>90259000</t>
  </si>
  <si>
    <t>90261029</t>
  </si>
  <si>
    <t>90261089</t>
  </si>
  <si>
    <t>90262020</t>
  </si>
  <si>
    <t>90262040</t>
  </si>
  <si>
    <t>90262080</t>
  </si>
  <si>
    <t>90268020</t>
  </si>
  <si>
    <t>90268080</t>
  </si>
  <si>
    <t>90269000</t>
  </si>
  <si>
    <t>90271010</t>
  </si>
  <si>
    <t>90271090</t>
  </si>
  <si>
    <t>90273000</t>
  </si>
  <si>
    <t>90275000</t>
  </si>
  <si>
    <t>90278017</t>
  </si>
  <si>
    <t>90279050</t>
  </si>
  <si>
    <t>90279080</t>
  </si>
  <si>
    <t>90291000</t>
  </si>
  <si>
    <t>90292031</t>
  </si>
  <si>
    <t>90299000</t>
  </si>
  <si>
    <t>90303100</t>
  </si>
  <si>
    <t>90303200</t>
  </si>
  <si>
    <t>90312000</t>
  </si>
  <si>
    <t>91011100</t>
  </si>
  <si>
    <t>91012100</t>
  </si>
  <si>
    <t>91012900</t>
  </si>
  <si>
    <t>91021100</t>
  </si>
  <si>
    <t>91022100</t>
  </si>
  <si>
    <t>91031000</t>
  </si>
  <si>
    <t>91052100</t>
  </si>
  <si>
    <t>91059100</t>
  </si>
  <si>
    <t>91069000</t>
  </si>
  <si>
    <t>91070000</t>
  </si>
  <si>
    <t>91091000</t>
  </si>
  <si>
    <t>91139000</t>
  </si>
  <si>
    <t>91149000</t>
  </si>
  <si>
    <t>92029030</t>
  </si>
  <si>
    <t>92059050</t>
  </si>
  <si>
    <t>92060000</t>
  </si>
  <si>
    <t>92099100</t>
  </si>
  <si>
    <t>93033000</t>
  </si>
  <si>
    <t>93040000</t>
  </si>
  <si>
    <t>93052000</t>
  </si>
  <si>
    <t>94012000</t>
  </si>
  <si>
    <t>94013000</t>
  </si>
  <si>
    <t>94014000</t>
  </si>
  <si>
    <t>94015900</t>
  </si>
  <si>
    <t>94016100</t>
  </si>
  <si>
    <t>94016900</t>
  </si>
  <si>
    <t>94017100</t>
  </si>
  <si>
    <t>94017900</t>
  </si>
  <si>
    <t>94018000</t>
  </si>
  <si>
    <t>94019010</t>
  </si>
  <si>
    <t>94019030</t>
  </si>
  <si>
    <t>94019080</t>
  </si>
  <si>
    <t>94021000</t>
  </si>
  <si>
    <t>94029000</t>
  </si>
  <si>
    <t>94031051</t>
  </si>
  <si>
    <t>94031058</t>
  </si>
  <si>
    <t>94031091</t>
  </si>
  <si>
    <t>94031093</t>
  </si>
  <si>
    <t>94031098</t>
  </si>
  <si>
    <t>94032020</t>
  </si>
  <si>
    <t>94032080</t>
  </si>
  <si>
    <t>94033011</t>
  </si>
  <si>
    <t>94033019</t>
  </si>
  <si>
    <t>94033091</t>
  </si>
  <si>
    <t>94033099</t>
  </si>
  <si>
    <t>94035000</t>
  </si>
  <si>
    <t>94036010</t>
  </si>
  <si>
    <t>94036030</t>
  </si>
  <si>
    <t>94036090</t>
  </si>
  <si>
    <t>94037000</t>
  </si>
  <si>
    <t>94038100</t>
  </si>
  <si>
    <t>94038900</t>
  </si>
  <si>
    <t>94039010</t>
  </si>
  <si>
    <t>94039030</t>
  </si>
  <si>
    <t>94039090</t>
  </si>
  <si>
    <t>94041000</t>
  </si>
  <si>
    <t>94042110</t>
  </si>
  <si>
    <t>94042910</t>
  </si>
  <si>
    <t>94042990</t>
  </si>
  <si>
    <t>94049010</t>
  </si>
  <si>
    <t>94049090</t>
  </si>
  <si>
    <t>94052040</t>
  </si>
  <si>
    <t>94052050</t>
  </si>
  <si>
    <t>94052091</t>
  </si>
  <si>
    <t>94052099</t>
  </si>
  <si>
    <t>94053000</t>
  </si>
  <si>
    <t>94060031</t>
  </si>
  <si>
    <t>95030029</t>
  </si>
  <si>
    <t>95030039</t>
  </si>
  <si>
    <t>95030041</t>
  </si>
  <si>
    <t>95030049</t>
  </si>
  <si>
    <t>95030070</t>
  </si>
  <si>
    <t>95030085</t>
  </si>
  <si>
    <t>95030095</t>
  </si>
  <si>
    <t>95030099</t>
  </si>
  <si>
    <t>95042000</t>
  </si>
  <si>
    <t>95043020</t>
  </si>
  <si>
    <t>95045000</t>
  </si>
  <si>
    <t>95049080</t>
  </si>
  <si>
    <t>95051090</t>
  </si>
  <si>
    <t>95059000</t>
  </si>
  <si>
    <t>95062900</t>
  </si>
  <si>
    <t>95064000</t>
  </si>
  <si>
    <t>95065100</t>
  </si>
  <si>
    <t>95065900</t>
  </si>
  <si>
    <t>95066100</t>
  </si>
  <si>
    <t>95066200</t>
  </si>
  <si>
    <t>95066990</t>
  </si>
  <si>
    <t>95069110</t>
  </si>
  <si>
    <t>95069190</t>
  </si>
  <si>
    <t>95069990</t>
  </si>
  <si>
    <t>96020000</t>
  </si>
  <si>
    <t>96031000</t>
  </si>
  <si>
    <t>96032100</t>
  </si>
  <si>
    <t>96032980</t>
  </si>
  <si>
    <t>96033090</t>
  </si>
  <si>
    <t>96035000</t>
  </si>
  <si>
    <t>96039091</t>
  </si>
  <si>
    <t>96039099</t>
  </si>
  <si>
    <t>96050000</t>
  </si>
  <si>
    <t>96061000</t>
  </si>
  <si>
    <t>96062100</t>
  </si>
  <si>
    <t>96062200</t>
  </si>
  <si>
    <t>96062900</t>
  </si>
  <si>
    <t>96071100</t>
  </si>
  <si>
    <t>96071900</t>
  </si>
  <si>
    <t>96072090</t>
  </si>
  <si>
    <t>96081010</t>
  </si>
  <si>
    <t>96081092</t>
  </si>
  <si>
    <t>96081099</t>
  </si>
  <si>
    <t>96082000</t>
  </si>
  <si>
    <t>96083000</t>
  </si>
  <si>
    <t>96085000</t>
  </si>
  <si>
    <t>96086000</t>
  </si>
  <si>
    <t>96089900</t>
  </si>
  <si>
    <t>96091010</t>
  </si>
  <si>
    <t>96091090</t>
  </si>
  <si>
    <t>96099090</t>
  </si>
  <si>
    <t>96100000</t>
  </si>
  <si>
    <t>96110000</t>
  </si>
  <si>
    <t>96121010</t>
  </si>
  <si>
    <t>96121080</t>
  </si>
  <si>
    <t>96131000</t>
  </si>
  <si>
    <t>96138000</t>
  </si>
  <si>
    <t>96139000</t>
  </si>
  <si>
    <t>96151100</t>
  </si>
  <si>
    <t>96151900</t>
  </si>
  <si>
    <t>96159000</t>
  </si>
  <si>
    <t>96170000</t>
  </si>
  <si>
    <t>96180000</t>
  </si>
  <si>
    <t>96190029</t>
  </si>
  <si>
    <t>96190030</t>
  </si>
  <si>
    <t>96190031</t>
  </si>
  <si>
    <t>96190040</t>
  </si>
  <si>
    <t>96190041</t>
  </si>
  <si>
    <t>96190050</t>
  </si>
  <si>
    <t>96190051</t>
  </si>
  <si>
    <t>96190059</t>
  </si>
  <si>
    <t>96190075</t>
  </si>
  <si>
    <t>96190079</t>
  </si>
  <si>
    <t>96190089</t>
  </si>
  <si>
    <t>97011000</t>
  </si>
  <si>
    <t>97019000</t>
  </si>
  <si>
    <t>97020000</t>
  </si>
  <si>
    <t>97030000</t>
  </si>
  <si>
    <t>97040000</t>
  </si>
  <si>
    <t>99309900</t>
  </si>
  <si>
    <t>Telas para Isolamento de Terrações, Vedantes e Mastiques</t>
  </si>
  <si>
    <t>TOTAL CONSTRUÇÃO</t>
  </si>
  <si>
    <t>repartição por grupos</t>
  </si>
  <si>
    <t>A</t>
  </si>
  <si>
    <t>B</t>
  </si>
  <si>
    <t>C</t>
  </si>
  <si>
    <t>D</t>
  </si>
  <si>
    <t>DADOS RELATIVOS A</t>
  </si>
  <si>
    <t>Código</t>
  </si>
  <si>
    <t>Descrição</t>
  </si>
  <si>
    <t>TOTAL</t>
  </si>
  <si>
    <t>PERÍODO</t>
  </si>
  <si>
    <t>COMÉRCIO INTERNACIONAL PORTUGUÊS</t>
  </si>
  <si>
    <t xml:space="preserve">       NA FILEIRA DOS MATERIAIS DE CONTRUÇÃO COM </t>
  </si>
  <si>
    <t>03023490</t>
  </si>
  <si>
    <t>03025411</t>
  </si>
  <si>
    <t>03033910</t>
  </si>
  <si>
    <t>03034190</t>
  </si>
  <si>
    <t>03035530</t>
  </si>
  <si>
    <t>03038921</t>
  </si>
  <si>
    <t>03038950</t>
  </si>
  <si>
    <t>03047990</t>
  </si>
  <si>
    <t>03049100</t>
  </si>
  <si>
    <t>03049929</t>
  </si>
  <si>
    <t>03051000</t>
  </si>
  <si>
    <t>03057200</t>
  </si>
  <si>
    <t>03061105</t>
  </si>
  <si>
    <t>03061610</t>
  </si>
  <si>
    <t>03074951</t>
  </si>
  <si>
    <t>03077910</t>
  </si>
  <si>
    <t>03089010</t>
  </si>
  <si>
    <t>03089030</t>
  </si>
  <si>
    <t>04015039</t>
  </si>
  <si>
    <t>04041078</t>
  </si>
  <si>
    <t>04041082</t>
  </si>
  <si>
    <t>04069085</t>
  </si>
  <si>
    <t>05051010</t>
  </si>
  <si>
    <t>05119190</t>
  </si>
  <si>
    <t>06029070</t>
  </si>
  <si>
    <t>07031011</t>
  </si>
  <si>
    <t>07095910</t>
  </si>
  <si>
    <t>07099310</t>
  </si>
  <si>
    <t>07142090</t>
  </si>
  <si>
    <t>08083010</t>
  </si>
  <si>
    <t>08119011</t>
  </si>
  <si>
    <t>11029010</t>
  </si>
  <si>
    <t>11042340</t>
  </si>
  <si>
    <t>11042917</t>
  </si>
  <si>
    <t>13023290</t>
  </si>
  <si>
    <t>15012090</t>
  </si>
  <si>
    <t>15100010</t>
  </si>
  <si>
    <t>15161090</t>
  </si>
  <si>
    <t>16024913</t>
  </si>
  <si>
    <t>16041210</t>
  </si>
  <si>
    <t>19053205</t>
  </si>
  <si>
    <t>20019040</t>
  </si>
  <si>
    <t>20091111</t>
  </si>
  <si>
    <t>20097919</t>
  </si>
  <si>
    <t>20098961</t>
  </si>
  <si>
    <t>20098988</t>
  </si>
  <si>
    <t>22042188</t>
  </si>
  <si>
    <t>22060010</t>
  </si>
  <si>
    <t>22082087</t>
  </si>
  <si>
    <t>23012000</t>
  </si>
  <si>
    <t>24012035</t>
  </si>
  <si>
    <t>25171020</t>
  </si>
  <si>
    <t>25291000</t>
  </si>
  <si>
    <t>26030000</t>
  </si>
  <si>
    <t>26179000</t>
  </si>
  <si>
    <t>27101943</t>
  </si>
  <si>
    <t>29173600</t>
  </si>
  <si>
    <t>29214100</t>
  </si>
  <si>
    <t>29372200</t>
  </si>
  <si>
    <t>29372900</t>
  </si>
  <si>
    <t>31059020</t>
  </si>
  <si>
    <t>36030010</t>
  </si>
  <si>
    <t>38089250</t>
  </si>
  <si>
    <t>38231930</t>
  </si>
  <si>
    <t>39012010</t>
  </si>
  <si>
    <t>39079910</t>
  </si>
  <si>
    <t>39152000</t>
  </si>
  <si>
    <t>39159011</t>
  </si>
  <si>
    <t>39209921</t>
  </si>
  <si>
    <t>40021930</t>
  </si>
  <si>
    <t>40022000</t>
  </si>
  <si>
    <t>40029910</t>
  </si>
  <si>
    <t>40051000</t>
  </si>
  <si>
    <t>41012050</t>
  </si>
  <si>
    <t>41012080</t>
  </si>
  <si>
    <t>41019000</t>
  </si>
  <si>
    <t>41041959</t>
  </si>
  <si>
    <t>41044159</t>
  </si>
  <si>
    <t>41064090</t>
  </si>
  <si>
    <t>41071111</t>
  </si>
  <si>
    <t>41071119</t>
  </si>
  <si>
    <t>41071190</t>
  </si>
  <si>
    <t>41071211</t>
  </si>
  <si>
    <t>41071219</t>
  </si>
  <si>
    <t>41071291</t>
  </si>
  <si>
    <t>41071910</t>
  </si>
  <si>
    <t>41079990</t>
  </si>
  <si>
    <t>41120000</t>
  </si>
  <si>
    <t>41131000</t>
  </si>
  <si>
    <t>43031010</t>
  </si>
  <si>
    <t>44083930</t>
  </si>
  <si>
    <t>44092910</t>
  </si>
  <si>
    <t>47042900</t>
  </si>
  <si>
    <t>48041115</t>
  </si>
  <si>
    <t>48041119</t>
  </si>
  <si>
    <t>48052400</t>
  </si>
  <si>
    <t>48052500</t>
  </si>
  <si>
    <t>48059320</t>
  </si>
  <si>
    <t>49021000</t>
  </si>
  <si>
    <t>51011100</t>
  </si>
  <si>
    <t>51062091</t>
  </si>
  <si>
    <t>51111100</t>
  </si>
  <si>
    <t>51111900</t>
  </si>
  <si>
    <t>51111910</t>
  </si>
  <si>
    <t>51113030</t>
  </si>
  <si>
    <t>51113080</t>
  </si>
  <si>
    <t>51119091</t>
  </si>
  <si>
    <t>51121910</t>
  </si>
  <si>
    <t>51122000</t>
  </si>
  <si>
    <t>51123010</t>
  </si>
  <si>
    <t>51123030</t>
  </si>
  <si>
    <t>51123080</t>
  </si>
  <si>
    <t>51129010</t>
  </si>
  <si>
    <t>51129091</t>
  </si>
  <si>
    <t>51129098</t>
  </si>
  <si>
    <t>52051100</t>
  </si>
  <si>
    <t>52052100</t>
  </si>
  <si>
    <t>52052700</t>
  </si>
  <si>
    <t>52052800</t>
  </si>
  <si>
    <t>52053300</t>
  </si>
  <si>
    <t>52054600</t>
  </si>
  <si>
    <t>52054700</t>
  </si>
  <si>
    <t>52061200</t>
  </si>
  <si>
    <t>52062200</t>
  </si>
  <si>
    <t>52062300</t>
  </si>
  <si>
    <t>52062400</t>
  </si>
  <si>
    <t>52062500</t>
  </si>
  <si>
    <t>52063100</t>
  </si>
  <si>
    <t>52064200</t>
  </si>
  <si>
    <t>52082219</t>
  </si>
  <si>
    <t>52082300</t>
  </si>
  <si>
    <t>52083219</t>
  </si>
  <si>
    <t>52084100</t>
  </si>
  <si>
    <t>52084300</t>
  </si>
  <si>
    <t>52092200</t>
  </si>
  <si>
    <t>52093200</t>
  </si>
  <si>
    <t>52094300</t>
  </si>
  <si>
    <t>52105100</t>
  </si>
  <si>
    <t>52111100</t>
  </si>
  <si>
    <t>52111900</t>
  </si>
  <si>
    <t>52114300</t>
  </si>
  <si>
    <t>52115100</t>
  </si>
  <si>
    <t>52121210</t>
  </si>
  <si>
    <t>52121310</t>
  </si>
  <si>
    <t>52121510</t>
  </si>
  <si>
    <t>54011012</t>
  </si>
  <si>
    <t>54049010</t>
  </si>
  <si>
    <t>54076910</t>
  </si>
  <si>
    <t>54081000</t>
  </si>
  <si>
    <t>54082100</t>
  </si>
  <si>
    <t>54082300</t>
  </si>
  <si>
    <t>54083100</t>
  </si>
  <si>
    <t>55033000</t>
  </si>
  <si>
    <t>55069000</t>
  </si>
  <si>
    <t>55095100</t>
  </si>
  <si>
    <t>55095200</t>
  </si>
  <si>
    <t>55096200</t>
  </si>
  <si>
    <t>55099900</t>
  </si>
  <si>
    <t>55101200</t>
  </si>
  <si>
    <t>55102000</t>
  </si>
  <si>
    <t>55103000</t>
  </si>
  <si>
    <t>55112000</t>
  </si>
  <si>
    <t>55132310</t>
  </si>
  <si>
    <t>55133100</t>
  </si>
  <si>
    <t>55143010</t>
  </si>
  <si>
    <t>55143030</t>
  </si>
  <si>
    <t>55163300</t>
  </si>
  <si>
    <t>56022100</t>
  </si>
  <si>
    <t>56039210</t>
  </si>
  <si>
    <t>57024110</t>
  </si>
  <si>
    <t>60012100</t>
  </si>
  <si>
    <t>60012200</t>
  </si>
  <si>
    <t>60012900</t>
  </si>
  <si>
    <t>60032000</t>
  </si>
  <si>
    <t>60033010</t>
  </si>
  <si>
    <t>60033090</t>
  </si>
  <si>
    <t>60039000</t>
  </si>
  <si>
    <t>60049000</t>
  </si>
  <si>
    <t>60052100</t>
  </si>
  <si>
    <t>60062300</t>
  </si>
  <si>
    <t>60064300</t>
  </si>
  <si>
    <t>61013010</t>
  </si>
  <si>
    <t>62032930</t>
  </si>
  <si>
    <t>62042100</t>
  </si>
  <si>
    <t>62114342</t>
  </si>
  <si>
    <t>63025310</t>
  </si>
  <si>
    <t>64031200</t>
  </si>
  <si>
    <t>64069060</t>
  </si>
  <si>
    <t>65010000</t>
  </si>
  <si>
    <t>71189000</t>
  </si>
  <si>
    <t>72042110</t>
  </si>
  <si>
    <t>72042190</t>
  </si>
  <si>
    <t>72043000</t>
  </si>
  <si>
    <t>72044910</t>
  </si>
  <si>
    <t>72044990</t>
  </si>
  <si>
    <t>72061000</t>
  </si>
  <si>
    <t>72189180</t>
  </si>
  <si>
    <t>72202041</t>
  </si>
  <si>
    <t>72202049</t>
  </si>
  <si>
    <t>72202081</t>
  </si>
  <si>
    <t>74040010</t>
  </si>
  <si>
    <t>74040091</t>
  </si>
  <si>
    <t>76020090</t>
  </si>
  <si>
    <t>79020000</t>
  </si>
  <si>
    <t>84483200</t>
  </si>
  <si>
    <t>85407100</t>
  </si>
  <si>
    <t>87089591</t>
  </si>
  <si>
    <t>87141030</t>
  </si>
  <si>
    <t>87141050</t>
  </si>
  <si>
    <t>96072010</t>
  </si>
  <si>
    <t>99302400</t>
  </si>
  <si>
    <t>EURO</t>
  </si>
  <si>
    <t>02011000 - (NC 2014) Carcaças e meias carcaças, de bovinos, frescas ou refrigeradas</t>
  </si>
  <si>
    <t>02013000 - (NC 2014) Carnes desossadas de bovinos, frescas ou refrigeradas</t>
  </si>
  <si>
    <t>02023090 - (NC 2014) Carnes desossadas de bovinos, congeladas (exceto quartos dianteiros de bovinos, inteiros o</t>
  </si>
  <si>
    <t>02031110 - (NC 2014) Carcaças e meias carcaças, de animais da espécie suína doméstica, frescas ou refrigeradas</t>
  </si>
  <si>
    <t>02031211 - (NC 2014) Pernas e pedaços de pernas, não desossados, de animais da espécie suína doméstica, frescos</t>
  </si>
  <si>
    <t>02031219 - (NC 2014) Pernas, pás e respetivos pedaços, não desossados, de animais da espécie suína não doméstic</t>
  </si>
  <si>
    <t>02031290 - (NC 2014) Pernas, pás e respetivos pedaços, não desossados, de javalis, frescos ou refrigerados</t>
  </si>
  <si>
    <t>02031915 - (NC 2014) Barrigas (entremeadas) e seus pedaços, de animais da espécie suína doméstica, frescos ou r</t>
  </si>
  <si>
    <t>02031955 - (NC 2014) Carnes desossadas de animais da espécie suína doméstica, frescas ou refrigeradas, (exceto</t>
  </si>
  <si>
    <t>02032110 - (NC 2014) Carcaças e meias carcaças, de animais da espécie suína doméstica, congeladas</t>
  </si>
  <si>
    <t>02032190 - (NC 2014) Carcaças e meias carcaças, de animais da espécie suína não doméstica, congeladas</t>
  </si>
  <si>
    <t>02032290 - (NC 2014) Pernas, pás e respetivos pedaços, congelados, não desossados, de animais da espécie suína</t>
  </si>
  <si>
    <t>02032911 - (NC 2014) Partes dianteiras e seus pedaços, de animais da espécie suína doméstica, congeladas</t>
  </si>
  <si>
    <t>02032913 - (NC 2014) Lombos e pedaços de lombos, de animais da espécie suína doméstica, congelados</t>
  </si>
  <si>
    <t>02032915 - (NC 2014) Barrigas (entremeadas) e seus pedaços, de animais da espécie suína doméstica, congeladas</t>
  </si>
  <si>
    <t>02032955 - (NC 2014) Carnes desossadas de animais da espécie suína doméstica, congeladas, (exceto partes diante</t>
  </si>
  <si>
    <t>02032959 - (NC 2014) Carnes não desossadas de animais da espécie suína doméstica, congeladas, (exceto carcaças</t>
  </si>
  <si>
    <t>02043000 - (NC 2014) Carcaças e meias carcaças, de borrego, congeladas</t>
  </si>
  <si>
    <t>02044290 - (NC 2014) Carnes de ovinos, não desossadas, congeladas, (exceto carcaças e meias carcaças, cofre ou</t>
  </si>
  <si>
    <t>02044310 - (NC 2014) Carnes congeladas de borrego, desossadas</t>
  </si>
  <si>
    <t>02063000 - (NC 2014) Miudezas comestíveis de suínos, frescas ou refrigeradas</t>
  </si>
  <si>
    <t>02064900 - (NC 2014) Miudezas comestíveis de suínos, congeladas (exceto fígados)</t>
  </si>
  <si>
    <t>02071190 - (NC 2014) Galos e galinhas, não cortados em pedaços, depenados, eviscerados, sem cabeça nem patas e</t>
  </si>
  <si>
    <t>02071210 - (NC 2014) Galos e galinhas, não cortados em pedaços, depenados, eviscerados, sem cabeça nem patas, c</t>
  </si>
  <si>
    <t>02071290 - (NC 2014) Galos e galinhas, não cortados em pedaços, depenados, eviscerados, sem cabeça nem patas e</t>
  </si>
  <si>
    <t>02071350 - (NC 2014) Peitos e pedaços de peitos, não desossados, de galos ou de galinhas, frescos ou refrigerad</t>
  </si>
  <si>
    <t>02071399 - (NC 2014) Miudezas comestíveis, de galos ou de galinhas, frescas ou refrigeradas (exceto fígados)</t>
  </si>
  <si>
    <t>02071410 - (NC 2014) Pedaços desossados, de galos ou de galinhas, congelados</t>
  </si>
  <si>
    <t>02071460 - (NC 2014) Coxas e pedaços de coxas, não desossadas, de galos ou de galinhas, congeladas</t>
  </si>
  <si>
    <t>02071499 - (NC 2014) Miudezas comestíveis, de galos ou de galinhas, congeladas (exceto fígados)</t>
  </si>
  <si>
    <t>02072610 - (NC 2014) Pedaços desossados, de perus ou de peruas,  frescos ou refrigerados</t>
  </si>
  <si>
    <t>02074280 - (NC 2014) Patos não cortados em pedaços, depenados, eviscerados, sem cabeça nem patas e sem pescoço,</t>
  </si>
  <si>
    <t>02074581 - (NC 2014) Pedaços não desossados, de patos, congelados (exceto metades ou quartos, asas inteiras, me</t>
  </si>
  <si>
    <t>02081010 - (NC 2014) Carnes e miudezas comestíveis, de coelhos domésticos, frescas, refrigeradas ou congeladas</t>
  </si>
  <si>
    <t>02081090 - (NC 2014) Carnes e miudezas comestíveis, de coelhos bravos ou de lebres, frescas, refrigeradas ou co</t>
  </si>
  <si>
    <t>02091011 - (NC 2014) Toucinho de porco, sem partes magras, fresco, refrigerado, congelado, salgado ou em salmou</t>
  </si>
  <si>
    <t>02091019 - (NC 2014) Toucinho sem partes magras, seco ou fumado</t>
  </si>
  <si>
    <t>02091090 - (NC 2014) Gorduras de porco (exceto das subposições 0209.10.11 e 0209.10.19), não fundidas nem extra</t>
  </si>
  <si>
    <t>02101111 - (NC 2014) Pernas e pedaços de pernas, não desossadas, de suínos domésticos, salgadas ou em salmoura</t>
  </si>
  <si>
    <t>02101119 - (NC 2014) Pás e pedaços de pás, não desossados, de suínos domésticos, salgados ou em salmoura</t>
  </si>
  <si>
    <t>02101131 - (NC 2014) Pernas e pedaços de pernas, não desossados, de suínos domésticos, secas ou fumadas</t>
  </si>
  <si>
    <t>02101139 - (NC 2014) Pás e pedaços de pás, não desossados, de suínos domésticos, secos ou fumados</t>
  </si>
  <si>
    <t>02101190 - (NC 2014) Pernas, pás e respetivos pedaços, não desossados, de javali, salgados ou em salmoura, seco</t>
  </si>
  <si>
    <t>02101211 - (NC 2014) Barrigas (entremeadas) e pedaços de barrigas, de suínos, domésticos, salgadas ou em salmou</t>
  </si>
  <si>
    <t>02101219 - (NC 2014) Barrigas (entremeadas) e pedaços de barrigas, de suínos domésticos, secas ou fumadas</t>
  </si>
  <si>
    <t>02101290 - (NC 2014) Barrigas (entremeadas) e pedaços de barrigas, de animais da espécie suína não doméstica, s</t>
  </si>
  <si>
    <t>02101910 - (NC 2014) Meias carcaças bacon ou três-quartos dianteiros, de suínos domésticos, salgados ou em salm</t>
  </si>
  <si>
    <t>02101940 - (NC 2014) Lombos e pedaços de lombos, de suínos domésticos, salgados ou em salmoura</t>
  </si>
  <si>
    <t>02101960 - (NC 2014) Partes dianteiras e seus pedaços, de suínos domésticos, secos ou fumados</t>
  </si>
  <si>
    <t>02101981 - (NC 2014) Carnes desossadas de suínos domésticos, secas ou fumadas (exceto barrigas "entremeadas" e</t>
  </si>
  <si>
    <t>02101989 - (NC 2014) Carnes não desossadas de suínos domésticos, secas ou fumadas (exceto pernas, pás e respeti</t>
  </si>
  <si>
    <t>02101990 - (NC 2014) Carnes de animais da espécie suína não doméstica, salgadas ou em salmoura, secas ou fumada</t>
  </si>
  <si>
    <t>02102090 - (NC 2014) Carnes desossadas de bovinos, salgadas ou em salmoura, secas ou fumadas</t>
  </si>
  <si>
    <t>02109949 - (NC 2014) Miudezas comestíveis da espécie suína doméstica, salgados ou em salmoura, secos ou fumados</t>
  </si>
  <si>
    <t>03022300 - (NC 2014) Linguados "Solea spp.", frescos ou refrigerados (exceto fígados, ovas e sémen)</t>
  </si>
  <si>
    <t>03022400 - (NC 2014) Pregados (Psetta maxima, Scophthalmidae), frescos ou refrigerados (exceto fígados, ovas e</t>
  </si>
  <si>
    <t>03023490 - (NC 2014) Atum (Thunnus obesus), fresco ou refrigerado (exceto para fabricação industrial de prepara</t>
  </si>
  <si>
    <t>03024400 - (NC 2014) Sardas e cavalas (Scomber scombrus, Scomber australasicus, Scomber japonicus), frescas ou</t>
  </si>
  <si>
    <t>03025190 - (NC 2014) Bacalhau-da-Gronelândia (Gadus ogac) e Bacalhau-do-Pacífico (Gadus macrocephalus), frescos</t>
  </si>
  <si>
    <t>03025411 - (NC 2014) Pescadas-da-África do Sul (Merluccius capensis) e pescadas-da-Namíbia (Merluccius paradoxu</t>
  </si>
  <si>
    <t>03025990 - (NC 2014) Peixes do mar, frescos ou refrigerados (exceto salmonídeos, peixes das famílias "Pleuromec</t>
  </si>
  <si>
    <t>03028200 - (NC 2014) Raias (Rajidae), frescas ou refrigeradas (exceto fígados, ovas e sémen)</t>
  </si>
  <si>
    <t>03028410 - (NC 2014) Robalo (Dicentrarchus labrax), fresco ou refrigerado (exceto fígados, ovas e sémen)</t>
  </si>
  <si>
    <t>03028510 - (NC 2014) Pargos das espécies Dentex dentex e Pagellus spp., frescas ou refrigeradas (exceto fígados</t>
  </si>
  <si>
    <t>03028530 - (NC 2014) Douradas (Sparus aurata), frescas ou refrigeradas (exceto fígados, ovas e sémen)</t>
  </si>
  <si>
    <t>03028590 - (NC 2014) Pargos (Sparidae), frescos ou refrigerados (exceto das espécies Dentex dentex e Pagellus s</t>
  </si>
  <si>
    <t>03028990 - (NC 2014) Peixes frescos ou refrigerados (exceto salmonídeos, peixes das famílias "Pleuromectidae, B</t>
  </si>
  <si>
    <t>03031100 - (NC 2014) Salmões (Oncorhynchus nerka), congelados (exceto fígados, ovas e sémen)</t>
  </si>
  <si>
    <t>03031200 - (NC 2014) Salmões (Oncorhynchus gorbuscha, Oncorhynchus keta, Oncorhynchus tschawytscha, Oncorhynchu</t>
  </si>
  <si>
    <t>03031900 - (NC 2014) Salmonídeos congelados (exceto salmões "Oncorhynchus nerka, Oncorhynchus gorbuscha, Oncorh</t>
  </si>
  <si>
    <t>03032300 - (NC 2014) Tilapias (Oreochromis spp.), congeladas (exceto fígados, ovas e sémen)</t>
  </si>
  <si>
    <t>03032900 - (NC 2014) Pimpão (Carassius carassius), perca-do-Nilo (Lates niloticus) e peixes cabeça-de-serpente</t>
  </si>
  <si>
    <t>03033200 - (NC 2014) Solha (Pleuronectes platessa), congelada (exceto fígados, ovas e sémen)</t>
  </si>
  <si>
    <t>03033300 - (NC 2014) Linguados "Solea spp.", congelados (exceto fígados, ovas e sémen)</t>
  </si>
  <si>
    <t>03033400 - (NC 2014) Pregados (Psetta maxima, Scophthalmidae), congelados (exceto fígados, ovas e sémen)</t>
  </si>
  <si>
    <t>03033910 - (NC 2014) Solha (Platichthys flesus), congelada (exceto fígados, ovas e sémen)</t>
  </si>
  <si>
    <t>03034190 - (NC 2014) Atum (Thunnus alalunga), congelado (exceto para fabricação industrial de preparações e con</t>
  </si>
  <si>
    <t>03034212 - (NC 2014) Atum (Thunnus albacares), inteiros, de peso &gt; 10 kg, congelado, para fabricação industrial</t>
  </si>
  <si>
    <t>03034218 - (NC 2014) Atum (Thunnus albacares), inteiros, de peso = &lt; 10 kg, congelado, para fabricação industri</t>
  </si>
  <si>
    <t>03035310 - (NC 2014) Sardinha da espécie Sardina pilchardus, congeladas, (exceto fígados, ovas e sémen)</t>
  </si>
  <si>
    <t>03035390 - (NC 2014) Espadilha (Sprattus sprattus), congeladas (exceto fígados, ovas e sémen)</t>
  </si>
  <si>
    <t>03035410 - (NC 2014) Sardas e cavalas das espécies (Scomber scombrus ou Scomber japonicus), congeladas, (exceto</t>
  </si>
  <si>
    <t>03035510 - (NC 2014) Carapau (Trachurus trachurus), congelado (exceto fígados, ovas e sémen)</t>
  </si>
  <si>
    <t>03035530 - (NC 2014) Carapau (Trachurus murphyi), congelado (exceto fígados, ovas e sémen)</t>
  </si>
  <si>
    <t>03035700 - (NC 2014) Espadarte (Xiphias gladius), congelados (exceto fígados, ovas e sémen)</t>
  </si>
  <si>
    <t>03036310 - (NC 2014) Bacalhau da espécie (Gadus morhua), congelado (exceto fígados, ovas e sémen)</t>
  </si>
  <si>
    <t>03036390 - (NC 2014) Bacalhau da espécie (Gadus macrocephalus), congelado (exceto fígados, ovas e sémen)</t>
  </si>
  <si>
    <t>03036611 - (NC 2014) Pescadas-da-África do Sul (Merluccius capensis) e pescadas-da-Namíbia (Merluccius paradoxu</t>
  </si>
  <si>
    <t>03036612 - (NC 2014) Pescada-da-Argentina (Merluccius hubbsi), congelada (exceto fígados, ovas e sémen)</t>
  </si>
  <si>
    <t>03036613 - (NC 2014) Pescada-da-Nova Zelândia (Merluccius australis), congelada (exceto fígados, ovas e sémen)</t>
  </si>
  <si>
    <t>03036619 - (NC 2014) Pescadas do género Merluccius, congeladas (exceto pescadas-da-África do Sul, pescada-da-Na</t>
  </si>
  <si>
    <t>03036690 - (NC 2014) Abróteas do género Urophyccius spp., congeladas (exceto fígados, ovas e sémen)</t>
  </si>
  <si>
    <t>03036700 - (NC 2014) Escamudo-do-Alasca (Theragra chalcogramma), congelado (exceto fígados, ovas e sémen)</t>
  </si>
  <si>
    <t>03036990 - (NC 2014) Peixes congelados (exceto salmonídeos, tilápias, peixes-gato, carpas, enguias, alabotes, s</t>
  </si>
  <si>
    <t>03038190 - (NC 2014) Esqualos congelados (exceto galhudo, pata-roxas e tubarão-sardo, assim como, fígados, ovas</t>
  </si>
  <si>
    <t>03038200 - (NC 2014) Raias (Rajidae), congeladas (exceto fígados, ovas e sémen)</t>
  </si>
  <si>
    <t>03038410 - (NC 2014) Robalo (Dicentrarchus labrax), congelados (exceto fígados, ovas e sémen)</t>
  </si>
  <si>
    <t>03038490 - (NC 2014) Robalos (Dicentrarchus spp.), congelados (exceto robalos "Dicentrarchus labrax", assim com</t>
  </si>
  <si>
    <t>03038921 - (NC 2014) Peixes do género Euthynnus (katsuwonus) pelamis, congelados, para fabricação industrial de</t>
  </si>
  <si>
    <t>03038931 - (NC 2014) Cantarilhos da espécie Sebastes marinus, congelados (exceto fígados, ovas e sémen)</t>
  </si>
  <si>
    <t>03038939 - (NC 2014) Cantarilhos (Sebastes spp.), congelados (exceto da espécie sebastes marinus, assim como, f</t>
  </si>
  <si>
    <t>03038950 - (NC 2014) Peixes das espécies Dentex dentex e Pgellus spp., congelados (exceto fígados, ovas e sémen</t>
  </si>
  <si>
    <t>03038955 - (NC 2014) Dourada (Sparus aurata), congeladas (exceto fígados, ovas e sémen)</t>
  </si>
  <si>
    <t>03038960 - (NC 2014) Xaputas (Brama spp.), congeladas (exceto fígados, ovas e sémen)</t>
  </si>
  <si>
    <t>03038965 - (NC 2014) Tamboril (Lophius spp.), congelados (exceto fígados, ovas e sémen)</t>
  </si>
  <si>
    <t>03038970 - (NC 2014) Maruca (Genypterus blacodes), congelado (exceto fígados, ovas e sémen)</t>
  </si>
  <si>
    <t>03038990 - (NC 2014) Peixes congelados (exceto almonídeos, tilápias, peixes-gato, carpas, enguias, alabotes, so</t>
  </si>
  <si>
    <t>03039090 - (NC 2014) Fígados, ovas e sémen, de peixes de água doce e do mar, congelados (exceto ovas e sémen, p</t>
  </si>
  <si>
    <t>03043200 - (NC 2014) Filetes de peixes-gato (Pangasius spp., Silurus spp., Clarias spp., Ictalurus spp.), fresc</t>
  </si>
  <si>
    <t>03044410 - (NC 2014) Filetes de bacalhaus (Gadus morhua, Gadus ogac, Gadus macrocephalus) e de peixes da espéci</t>
  </si>
  <si>
    <t>03046200 - (NC 2014) Filetes de peixes-gato (Pangasius spp., Silurus spp., Clarias spp., Ictalurus spp.), conge</t>
  </si>
  <si>
    <t>03046300 - (NC 2014) Filetes de perca-do-Nilo (Lates niloticus), congelados</t>
  </si>
  <si>
    <t>03047110 - (NC 2014) Filetes de bacalhau da espécie (Gadus macrocephalus), congelados</t>
  </si>
  <si>
    <t>03047190 - (NC 2014) Filetes de bacalhaus (Gadus morhua e Gadus ogac), congelados</t>
  </si>
  <si>
    <t>03047411 - (NC 2014) Filetes de pescadas-da-África do Sul (Merluccius capensis) e pescada-da-Namíbia (Merlucciu</t>
  </si>
  <si>
    <t>03047415 - (NC 2014) Filetes de pescada-da-Argentina (Merluccius hubbsi(, congelados</t>
  </si>
  <si>
    <t>03047419 - (NC 2014) Filetes de pescadas do género (Merluccios), congelados (exceto de pescadas-da-África do Su</t>
  </si>
  <si>
    <t>03047990 - (NC 2014) Filetes de peixe, congelados (exceto de tilápias, peixes-gato, perca-do-Nilo, enguias, car</t>
  </si>
  <si>
    <t>03048100 - (NC 2014) Filetes de salmões (Oncorhynchus nerka, Oncorhynchus gorbuscha, Oncorhynchus keta, Oncorhy</t>
  </si>
  <si>
    <t>03048400 - (NC 2014) Filetes de espadarte (Xiphias gladius), congelados</t>
  </si>
  <si>
    <t>03048700 - (NC 2014) Filetes de atuns (do género Thunnus)e bonitos (Euthynnus "Katsuwonus" pelamis), congelados</t>
  </si>
  <si>
    <t>03048960 - (NC 2014) Filetes de tamboril (Lophius spp.), congelados</t>
  </si>
  <si>
    <t>03048990 - (NC 2014) Filetes de peixe, congelados (exceto de tilapias, peixes-gato, percas-do-Nilo, enguias, ca</t>
  </si>
  <si>
    <t>03049100 - (NC 2014) Carne de espadartes "Xiphias gladius" (mesmo picada), congelada (exceto em filetes)</t>
  </si>
  <si>
    <t>03049410 - (NC 2014) Surimi de carne de escamudo-do-Alasca (Theraga chalcogramma), congelado</t>
  </si>
  <si>
    <t>03049490 - (NC 2014) Carne de escamudo-do-Alasca (Theraga chalcogramma), (mesmo picada), congelada (exceto suri</t>
  </si>
  <si>
    <t>03049521 - (NC 2014) Carne de bacalhau da espécie Gadus macrocephalus (mesmo picada), congelada (exceto em file</t>
  </si>
  <si>
    <t>03049525 - (NC 2014) Carne de bacalhau da espécie Gadus morhua (mesmo picada), congelada (exceto em filetes)</t>
  </si>
  <si>
    <t>03049550 - (NC 2014) Carne de pescadas do género Merluccius (mesmo picada), congelada (exceto em filetes)</t>
  </si>
  <si>
    <t>03049921 - (NC 2014) Carne de peixes de água doce (mesmo picada), congelada (exceto filetes de peixe)</t>
  </si>
  <si>
    <t>03049929 - (NC 2014) Carne de cantarilhos "Sebastes spp." (mesmo picada), congelada (exceto em filetes)</t>
  </si>
  <si>
    <t>03049999 - (NC 2014) Carne de peixes (mesmo picada), congelada (exceto em filetes, assim como, de espadarte, ma</t>
  </si>
  <si>
    <t>03051000 - (NC 2014) Farinhas, pó e "pellets" de peixe, próprios para a alimentação humana</t>
  </si>
  <si>
    <t>03054100 - (NC 2014) Salmões (Oncorhynchus nerka, Oncorhynchus gorbuscha, Oncorhynchus keta, Oncorhynchus tscha</t>
  </si>
  <si>
    <t>03055110 - (NC 2014) Bacalhau-do-Atlântico (Gadus morhua), bacalhau-da-Gronelândia (gadus ogac) e bacalhau-do-P</t>
  </si>
  <si>
    <t>03055190 - (NC 2014) Bacalhau-do-Atlântico (Gadus morhua), bacalhau-da-Gronelândia (gadus ogac) e bacalhau-do-P</t>
  </si>
  <si>
    <t>03055980 - (NC 2014) Peixes secos, mesmo salgados ou não fumados (exceto bacalhaus, peixes da espécie Boreogadu</t>
  </si>
  <si>
    <t>03056200 - (NC 2014) Bacalhau-do-Atlântico (Gadus morhua), bacalhau-da-Gronelândia (gadus ogac) e bacalhau-do-P</t>
  </si>
  <si>
    <t>03057200 - (NC 2014) Cabeças, caudas e bexigas natatórias, de peixes</t>
  </si>
  <si>
    <t>03057900 - (NC 2014) Desperdícios de peixes de peixes comestíveis (exceto barbatanas de tubarão, cabeças, cauda</t>
  </si>
  <si>
    <t>03061105 - (NC 2014) Lagostas (Palinurus spp., Panulirus spp. Jasus spp.), fumadas, com ou sem casca, mesmo coz</t>
  </si>
  <si>
    <t>03061110 - (NC 2014) Caudas de lagostas (Palinurus spp., Panulirus spp., e Jasus spp.), com ou sem casca, conge</t>
  </si>
  <si>
    <t>03061190 - (NC 2014) Lagostas (Palinurus spp., Panulirus spp. Jasus spp.), com ou sem casca, congeladas, cozida</t>
  </si>
  <si>
    <t>03061430 - (NC 2014) Sapateiras (Cancer pagurus), congeladas, com ou sem casca, cozidas em água ou vapor</t>
  </si>
  <si>
    <t>03061610 - (NC 2014) Camarão-negro e camarão-do-rio (Pandalus spp., Crangon crangon), congelados, com ou sem ca</t>
  </si>
  <si>
    <t>03061699 - (NC 2014) Camarão-negro (Pandalus spp.), congelados, com ou sem casca, cozidos em água ou vapor</t>
  </si>
  <si>
    <t>03061791 - (NC 2014) Gamba branca (Parapenaeus longirostris), congeladas, com ou sem casca, cozidas em água ou</t>
  </si>
  <si>
    <t>03061792 - (NC 2014) Camarões do género (Penaeus), congelados, com ou sem casca, cozidos em água ou vapor</t>
  </si>
  <si>
    <t>03061793 - (NC 2014) Camarões da família Pandalidae, congelados, com ou sem casca, cozidos em água ou vapor (ex</t>
  </si>
  <si>
    <t>03061799 - (NC 2014) Camarões e gambas, congelados, com ou sem casca, cozidos em água ou vapor (exceto gamba br</t>
  </si>
  <si>
    <t>03061905 - (NC 2014) Crustáceos congelados, com ou sem casca, fumados, mesmo cozidos antes ou durante a defumaç</t>
  </si>
  <si>
    <t>03061990 - (NC 2014) Crustáceos congelados, com ou sem casca, cozidos em água ou vapor, assim como, as farinhas</t>
  </si>
  <si>
    <t>03062190 - (NC 2014) Lagostas (Palinurus spp., Panulirus spp., Jasus spp.), com ou sem casca, vivas, frescas, r</t>
  </si>
  <si>
    <t>03062430 - (NC 2014) Sapateiras (Cancer pagurus), com ou sem casca, vivas, frescas, refrigeradas, secas, salgad</t>
  </si>
  <si>
    <t>03062990 - (NC 2014) Crustáceos, com ou sem casca, vivos, frescos, refrigerados, secos, salgados ou em salmoura</t>
  </si>
  <si>
    <t>03071190 - (NC 2014) Ostras, vivas, frescas ou refrigeradas (exceto ostras planas, vivas, pesando, com concha =</t>
  </si>
  <si>
    <t>03073910 - (NC 2014) Mexilhões (Mytilus spp.), com ou sem concha, congelados, secos, salgados ou em salmoura</t>
  </si>
  <si>
    <t>03073990 - (NC 2014) Mexilhões (Perna spp.), com ou sem concha, congelados, secos, salgados ou em salmoura</t>
  </si>
  <si>
    <t>03074191 - (NC 2013) Potas e lulas "Loligo spp. e Ommastrephes sagittatus", vivas, frescas ou refrigerad.</t>
  </si>
  <si>
    <t>03074199 - (NC 2014) Potas e lulas "Ommastrephes spp., Nototodarus spp., e Sepioteuthis spp.", com ou sem conch</t>
  </si>
  <si>
    <t>03074911 - (NC 2014) Sepiolas da espécie "Sepiola spp.", congeladas, com ou sem concha (exceto "Sepiola rondele</t>
  </si>
  <si>
    <t>03074918 - (NC 2014) Chocos "Sepia officinalis, Rossia macrosoma", com ou sem concha, congelados</t>
  </si>
  <si>
    <t>03074931 - (NC 2014) Potas e lulas da espécie "Loligo vulgaris", com ou sem concha, congeladas</t>
  </si>
  <si>
    <t>03074935 - (NC 2014) Potas e lulas da espécie "Loligo patagonica", congeladas</t>
  </si>
  <si>
    <t>03074938 - (NC 2014) Potas e lulas "Loligo spp.", congeladas (exceto "Loligo vulgaris, Loligo pealei e Loligo p</t>
  </si>
  <si>
    <t>03074951 - (NC 2013) Potas e lulas da espécie "Ommastrephes sagittatus", congelad.</t>
  </si>
  <si>
    <t>03074959 - (NC 2014) Potas e lulas "Ommastrephes spp, Nototodarus spp. e Sepioteuhis spp.", com ou sem concha,</t>
  </si>
  <si>
    <t>03074971 - (NC 2014) Chocos "Sepia officinalis, Rossia macrosoma e Sepiola spp.", com ou sem concha, secos, sal</t>
  </si>
  <si>
    <t>03074999 - (NC 2014) Potas e lulas "Ommastrephes spp., Nototodarus spp. e Sepioteuthis spp.", com ou sem concha</t>
  </si>
  <si>
    <t>03075100 - (NC 2014) Polvos "Octopus spp.", vivos, frescos ou refrigerados</t>
  </si>
  <si>
    <t>03075910 - (NC 2014) Polvos "Octopus spp.", congelados</t>
  </si>
  <si>
    <t>03076090 - (NC 2014) Caracóis, com ou sem concha, vivos, frescos, refrigerados, congelados, secos, salgados ou</t>
  </si>
  <si>
    <t>03077100 - (NC 2014) Amêijoas, berbigões e arcas (famílias Arcidae, Arcticidae, Cardiidae, Donacidae, Hiatellid</t>
  </si>
  <si>
    <t>03077910 - (NC 2014) Amêijoas, berbigões e arcas (famílias Arcidae, Arcticidae, Cardiidae, Donacidae, Hiatellid</t>
  </si>
  <si>
    <t>03077930 - (NC 2014) Palurdes ou amêijoas e outras espécies da família (Veneridae), com ou sem concha, congelad</t>
  </si>
  <si>
    <t>03077990 - (NC 2014) Amêijoas, berbigões e arcas (famílias Arcidae, Arcticidae, Cardiidae, Donacidae, Hiatellid</t>
  </si>
  <si>
    <t>03079100 - (NC 2013) Moluscos, próprios p/ a alimentação humana, com ou sem concha, vivos, frescos ou refrigera</t>
  </si>
  <si>
    <t>03079911 - (NC 2014) "Illex spp.", com ou sem concha, congelados (exceto fumados)</t>
  </si>
  <si>
    <t>03079913 - (NC 2012) Palurdes ou ameijoas e outras espécies da família (Veneridae), com ou sem casca, congelad.</t>
  </si>
  <si>
    <t>03079917 - (NC 2014) Moluscos com ou sem concha, congelados, próprios para a alimentação humana (exceto fumados</t>
  </si>
  <si>
    <t>03079980 - (NC 2014) Moluscos com ou sem concha, secos, salgados ou em salmoura, próprios para a alimentação hu</t>
  </si>
  <si>
    <t>03089010 - (NC 2014) Invertebrados aquáticos, exceto crustáceos e moluscos, vivos, frescos ou refrigerados (exc</t>
  </si>
  <si>
    <t>03089030 - (NC 2014) Invertebrados aquáticos, exceto crustáceos e moluscos, fumados, mesmo cozidos antes ou dur</t>
  </si>
  <si>
    <t>03089050 - (NC 2014) Invertebrados aquáticos, exceto crustáceos e moluscos, congelados (exceto pepinos-do-mar,</t>
  </si>
  <si>
    <t>04011010 - (NC 2014) Leite e nata, não concentrados nem adicionados de açúcar ou de outros edulcorantes, de teo</t>
  </si>
  <si>
    <t>04012011 - (NC 2014) Leite e nata, não concentrados nem adicionados de açúcar ou de outros edulcorantes, de teo</t>
  </si>
  <si>
    <t>04012091 - (NC 2014) Leite e nata, não concentrados nem adicionados de açúcar ou de outros edulcorantes, de teo</t>
  </si>
  <si>
    <t>04014010 - (NC 2014) Leite e nata, não concentrados nem adicionados de açúcar ou de outros edulcorantes, de teo</t>
  </si>
  <si>
    <t>04015011 - (NC 2014) Leite e nata, não concentrados nem adicionados de açúcar ou de outros edulcorantes, de teo</t>
  </si>
  <si>
    <t>04015031 - (NC 2014) Leite e nata, não concentrados nem adicionados de açúcar ou de outros edulcorantes, de teo</t>
  </si>
  <si>
    <t>04015039 - (NC 2014) Leite e nata, não concentrados nem adicionados de açúcar ou de outros edulcorantes, de teo</t>
  </si>
  <si>
    <t>04015099 - (NC 2014) Leite e nata, não concentrados nem adicionados de açúcar ou de outros edulcorantes, de teo</t>
  </si>
  <si>
    <t>04021011 - (NC 2014) Leite e nata, em pó, grânulos ou outras formas sólidas, de um teor em peso, de matérias go</t>
  </si>
  <si>
    <t>04021019 - (NC 2014) Leite e nata, em pó, grânulos ou outras formas sólidas, de um teor em peso, de matérias go</t>
  </si>
  <si>
    <t>04021091 - (NC 2014) Leite e nata, em pó, grânulos ou outras formas sólidas, de um teor em peso, de matérias go</t>
  </si>
  <si>
    <t>04021099 - (NC 2014) Leite e nata, em pó, grânulos ou outras formas sólidas, de um teor em peso, de matérias go</t>
  </si>
  <si>
    <t>04022111 - (NC 2014) Leite e nata, em pó, grânulos ou outras formas sólidas, de um teor em peso, de matérias go</t>
  </si>
  <si>
    <t>04022118 - (NC 2014) Leite e nata, em pó, grânulos ou outras formas sólidas, de um teor em peso, de matérias go</t>
  </si>
  <si>
    <t>04022199 - (NC 2014) Leite e nata, em pó, grânulos ou outras formas sólidas, de um teor em peso, de matérias go</t>
  </si>
  <si>
    <t>04029191 - (NC 2014) Leite e nata, concentrados, sem adição de açúcar ou de outros edulcorantes, de teor em pes</t>
  </si>
  <si>
    <t>04029199 - (NC 2014) Leite e nata, concentrados, sem adição de açúcar ou de outros edulcorantes, de teor em pes</t>
  </si>
  <si>
    <t>04029910 - (NC 2014) Leite e nata, concentrados, adicionados de açúcar ou de outros edulcorantes, de teor em pe</t>
  </si>
  <si>
    <t>04029931 - (NC 2014) Leite e nata, concentrados, adicionados de açúcar ou de outros edulcorantes, de teor em pe</t>
  </si>
  <si>
    <t>04029991 - (NC 2014) Leite e nata, concentrados, adicionados de açúcar ou de outros edulcorantes, de teor em pe</t>
  </si>
  <si>
    <t>04029999 - (NC 2014) Leite e nata, concentrados, adicionados de açúcar ou de outros edulcorantes, de teor em pe</t>
  </si>
  <si>
    <t>04031091 - (NC 2014) Iogurtes, mesmo concentrado, aromatizados ou adicionados de frutas ou de cacau, adicionado</t>
  </si>
  <si>
    <t>04031093 - (NC 2014) Iogurtes, mesmo concentrado, aromatizados ou adicionados de frutas ou de cacau, adicionado</t>
  </si>
  <si>
    <t>04031099 - (NC 2014) Iogurtes, mesmo concentrado, aromatizados ou adicionados de frutas ou de cacau, adicionado</t>
  </si>
  <si>
    <t>04039011 - (NC 2014) Leitelho, leite e nata, coalhados, kefir e outros leites e natas fermentados ou acidificad</t>
  </si>
  <si>
    <t>04039059 - (NC 2014) Leitelho, leite e nata, coalhados, kefir e outros leites e natas fermentados ou acidificad</t>
  </si>
  <si>
    <t>04039061 - (NC 2014) Leitelho, leite e nata, coalhados, kefir e outros leites e natas fermentados ou acidificad</t>
  </si>
  <si>
    <t>04039091 - (NC 2014) Leitelho, leite e nata, coalhados, kefir e outros leites e natas fermentados ou acidificad</t>
  </si>
  <si>
    <t>04039099 - (NC 2014) Leitelho, leite e nata, coalhados, kefir e outros leites e natas fermentados ou acidificad</t>
  </si>
  <si>
    <t>04041004 - (NC 2014) Soro de leite,  modificado ou não, em pó, grânulos ou outras formas sólidas, sem adição de</t>
  </si>
  <si>
    <t>04041078 - (NC 2014) Soro de leite, modificado ou não, mesmo concentrado, adicionado de açúcar ou de outros edu</t>
  </si>
  <si>
    <t>04041082 - (NC 2014) Soro de leite, modificado ou não, mesmo concentrado, adicionado de açúcar ou de outros edu</t>
  </si>
  <si>
    <t>04049023 - (NC 2014) Produtos constituídos por componentes naturais do leite, sem adição de açúcar ou de outros</t>
  </si>
  <si>
    <t>04051011 - (NC 2014) Manteiga natural, de teor, em peso, de matérias gordas = &gt; 80% mas = &lt; 85%, em embalagens</t>
  </si>
  <si>
    <t>04051019 - (NC 2014) Manteiga natural, de teor, em peso, de matérias gordas = &gt; 80% mas = &lt; 85% em embalagens i</t>
  </si>
  <si>
    <t>04051090 - (NC 2014) Manteiga, de teor em peso, de matérias gordas &gt; 85% mas = &lt; 95% (exceto manteiga desidrata</t>
  </si>
  <si>
    <t>04052010 - (NC 2014) Pastas de barrar (espalhar), de produtos provenientes do leite, de teor, em peso, de matér</t>
  </si>
  <si>
    <t>04061020 - (NC 2014) Queijos frescos (não curados), incluindo o queijo de soro de leite e o requeijão, de teor,</t>
  </si>
  <si>
    <t>04061080 - (NC 2014) Queijos frescos (não curados), incluindo o queijo de soro de leite e o requeijão, de teor,</t>
  </si>
  <si>
    <t>04062090 - (NC 2014) Queijos ralados ou em pó, qualquer tipo (exceto queijos de Glaris com ervas)</t>
  </si>
  <si>
    <t>04063010 - (NC 2014) Queijos fundidos, em cuja fabricação apenas entrem os queijos "emmental, gruyère, appenzel</t>
  </si>
  <si>
    <t>04063031 - (NC 2014) Queijos fundidos (exceto ralados ou em pó), de um teor, em peso, de matérias gordas = &lt; 36</t>
  </si>
  <si>
    <t>04063039 - (NC 2014) Queijos fundidos (exceto ralados ou em pó), de um teor, em peso, de matérias gordas = &lt; 36</t>
  </si>
  <si>
    <t>04063090 - (NC 2014) Queijos fundidos (exceto ralados ou em pó), de um teor, em peso, de matérias gordas &gt; 36%</t>
  </si>
  <si>
    <t>04069001 - (NC 2014) Queijos destinados à transformação (exceto queijos frescos, incluindo o queijo de soro de</t>
  </si>
  <si>
    <t>04069013 - (NC 2014) Queijo "emmental", não destinado à transformação (exceto ralado ou em pó)</t>
  </si>
  <si>
    <t>04069023 - (NC 2014) Queijo "Edam", não destinado à transformação (exceto ralado ou em pó)</t>
  </si>
  <si>
    <t>04069069 - (NC 2014) Queijos de teor, em peso, de matérias gordas = &lt; 40% e de teor, em peso de água, na matéri</t>
  </si>
  <si>
    <t>04069085 - (NC 2014) Queijos "kefalograviera, kasseri", de teor em peso, de  matérias gordas = &lt; 40% e de teor</t>
  </si>
  <si>
    <t>04069086 - (NC 2014) Queijos, de teor em peso, de matérias gordas = &lt; 40% e de teor, em peso, de água na matéri</t>
  </si>
  <si>
    <t>04069087 - (NC 2014) Queijos, de teor em peso, de matérias gordas = &lt; 40% e de teor em peso, de água na matéria</t>
  </si>
  <si>
    <t>04069088 - (NC 2014) Queijos, de teor em peso, de matérias gordas = &lt; 40% e de teor em peso, de água na matéria</t>
  </si>
  <si>
    <t>04069093 - (NC 2014) Queijos, de teor em peso, de matérias gordas = &lt; 40% e de teor em peso, de água na matéria</t>
  </si>
  <si>
    <t>04069099 - (NC 2014) Queijos, de teor de peso, de matérias gordas &gt; 40%, não destinados à transformação, não es</t>
  </si>
  <si>
    <t>04072100 - (NC 2014) Ovos com casca, frescos , de aves da espécie Gallus domesticus (exceto ovos fertilizados,</t>
  </si>
  <si>
    <t>04072910 - (NC 2014) Ovos com casca, frescos, de aves domésticas (exceto ovos da espécie Gallus domesticus e ov</t>
  </si>
  <si>
    <t>04072990 - (NC 2014) Ovos de aves, com casca, frescos (exceto ovos fertilizados para incubação e ovos de aves d</t>
  </si>
  <si>
    <t>04081981 - (NC 2014) Gemas de ovos, líquidas, mesmo adicionadas de açúcar ou de outros edulcorantes,  próprias</t>
  </si>
  <si>
    <t>04090000 - (NC 2014) Mel natural</t>
  </si>
  <si>
    <t>05040000 - (NC 2014) Tripas, bexigas e estômagos, de animais (exceto de peixes), inteiros ou em pedaços, fresco</t>
  </si>
  <si>
    <t>05051010 - (NC 2014) Penas para enchimento ou estofamento e penugem, em bruto</t>
  </si>
  <si>
    <t>05080000 - (NC 2014) Coral e matérias semelhantes, conchas e carapaças de moluscos, de crustáceos ou de equinod</t>
  </si>
  <si>
    <t>05119190 - (NC 2014) Produtos de peixes, de crustáceos, de moluscos ou de outros invertebrados aquáticos (excet</t>
  </si>
  <si>
    <t>05119985 - (NC 2014) Produtos de origem animal, não especificados nem compreendidos em outras posições; animais</t>
  </si>
  <si>
    <t>06022090 - (NC 2014) Árvores, arbustos e silvados, de frutos comestíveis, enxertados ou não (exceto mudas de vi</t>
  </si>
  <si>
    <t>06029045 - (NC 2014) Estacas enraizadas e mudas jovens, de árvores e de arbustos (exceto as árvores e arbustos</t>
  </si>
  <si>
    <t>06029049 - (NC 2014) Árvores e arbustos, incluindo as suas raízes vivas (exceto estacas, enxertos e mudas joven</t>
  </si>
  <si>
    <t>06029050 - (NC 2014) Plantas de ar livre, incluídas as suas raízes vivas (exceto bolbos, tubérculos, raízes tub</t>
  </si>
  <si>
    <t>06029070 - (NC 2014) Estacas enraizadas e mudas jovens, de plantas de interior (exceto catos)</t>
  </si>
  <si>
    <t>06029091 - (NC 2014) Plantas de flores, em botão ou em flor (exceto catos)</t>
  </si>
  <si>
    <t>06029099 - (NC 2014) Plantas de interior, vivas(exceto estacas, mudas jovens e plantas de flores, em botão ou e</t>
  </si>
  <si>
    <t>06031980 - (NC 2014) Flores e botões de flores, cortados, para ramos ou para ornamentação, frescas (exceto rosa</t>
  </si>
  <si>
    <t>06042090 - (NC 2014) Folhagem, folhas, ramos e outras partes de plantas, sem flores nem botões de flores e erva</t>
  </si>
  <si>
    <t>07011000 - (NC 2014) Batata-semente</t>
  </si>
  <si>
    <t>07019010 - (NC 2014) Batatas, frescas ou refrigeradas, para fabricação de fécula</t>
  </si>
  <si>
    <t>07019050 - (NC 2014) Batatas temporãs, frescas ou refrigeradas (de 1 de janeiro a 30 de Junho)</t>
  </si>
  <si>
    <t>07019090 - (NC 2014) Batatas, frescas ou refrigeradas, (exceto batatas semente, temporãs ou para fabricação de</t>
  </si>
  <si>
    <t>07020000 - (NC 2014) Tomates, frescos ou refrigerados</t>
  </si>
  <si>
    <t>07031011 - (NC 2014) Cebolas de semente, frescas ou refrigeradas,</t>
  </si>
  <si>
    <t>07031019 - (NC 2014) Cebolas, frescas ou refrigeradas (exceto de semente)</t>
  </si>
  <si>
    <t>07032000 - (NC 2014) Alhos frescos ou refrigerados</t>
  </si>
  <si>
    <t>07039000 - (NC 2014) Alhos-porros e produtos hortícolas aliáceos, frescos ou refrigerados (exceto cebolas, chal</t>
  </si>
  <si>
    <t>07041000 - (NC 2014) Couve-flor e brócolos, frescos ou refrigerados</t>
  </si>
  <si>
    <t>07049010 - (NC 2014) Couve branca e couve roxa, frescas ou refrigeradas</t>
  </si>
  <si>
    <t>07049090 - (NC 2014) Repolho ou couve frisada, couve-rábano e produtos comestíveis do género "Brássica", fresca</t>
  </si>
  <si>
    <t>07051100 - (NC 2014) Alfaces repolhudas, frescas ou refrigeradas</t>
  </si>
  <si>
    <t>07051900 - (NC 2014) Alface "lactuca sativa", fresca ou refrigerada (exceto alfaces repolhudas)</t>
  </si>
  <si>
    <t>07061000 - (NC 2014) Cenouras e nabos, frescos ou refrigerados (exceto beterraba para salada)</t>
  </si>
  <si>
    <t>07069090 - (NC 2014) Beterrabas para salada, cercefi, rabanetes e raízes comestíveis semelhantes, frescos ou re</t>
  </si>
  <si>
    <t>07070005 - (NC 2014) Pepinos, frescos ou refrigerados</t>
  </si>
  <si>
    <t>07081000 - (NC 2014) Ervilhas "pisum sativum", com ou sem vagem, frescas ou refrigeradas</t>
  </si>
  <si>
    <t>07082000 - (NC 2014) Feijões "vigna spp.", phaseolus spp.", com ou sem vagem, frescos ou refrigerados</t>
  </si>
  <si>
    <t>07089000 - (NC 2014) Legumes de vagem, com ou sem vagem, frescos ou refrigerados (exceto ervilhas "pisum sativu</t>
  </si>
  <si>
    <t>07095910 - (NC 2014) Cantarelos, frescos ou refrigerados</t>
  </si>
  <si>
    <t>07096010 - (NC 2014) Pimentos doces ou pimentões, frescos ou refrigerados</t>
  </si>
  <si>
    <t>07096099 - (NC 2014) Pimentos do género "capsicum" ou "pimenta", frescos ou refrigerados (exceto para fabricaçã</t>
  </si>
  <si>
    <t>07097000 - (NC 2014) Espinafres, espinafres da Nova Zelândia e espinafres gigantes, frescos ou refrigerados</t>
  </si>
  <si>
    <t>07099210 - (NC 2014) Azeitonas, frescas ou refrigeradas (exceto para a produção de azeite)</t>
  </si>
  <si>
    <t>07099290 - (NC 2014) Azeitonas, frescas ou refrigeradas, para a produção de azeite</t>
  </si>
  <si>
    <t>07099310 - (NC 2014) Aboborinhas, frescas ou refrigeradas</t>
  </si>
  <si>
    <t>07099390 - (NC 2014) Abóboras e cabaças (Curcurbita spp.), frescas ou refrigeradas</t>
  </si>
  <si>
    <t>07099910 - (NC 2014) Saladas, frescas ou refrigeradas (exceto alface "lactuca sativa" e chicórias "chichorium s</t>
  </si>
  <si>
    <t>07099960 - (NC 2014) Milho doce, fresco ou refrigerado</t>
  </si>
  <si>
    <t>07099990 - (NC 2014) Produtos hortícolas, frescos ou refrigerados (exceto batatas, tomates, produtos hortícolas</t>
  </si>
  <si>
    <t>07102100 - (NC 2014) Ervilhas "pisum sativum", com ou sem vagem, não cozidas ou cozidas em água ou vapor, conge</t>
  </si>
  <si>
    <t>07102200 - (NC 2014) Feijões, "vigna spp., phaseolus spp.", com ou sem vagem, não cozidos ou cozidos em água ou</t>
  </si>
  <si>
    <t>07102900 - (NC 2014) Legumes de vagem, com ou sem vagem, não cozidos ou cozidos, em água ou vapor, congelados (</t>
  </si>
  <si>
    <t>07104000 - (NC 2014) Milho doce, não cozido ou cozido em água ou vapor, congelado</t>
  </si>
  <si>
    <t>07108010 - (NC 2014) Azeitonas, não cozidas ou cozidas em água ou vapor, congeladas</t>
  </si>
  <si>
    <t>07108051 - (NC 2014) Pimentos doces ou pimentões, não cozido ou cozido em água ou vapor, congelados</t>
  </si>
  <si>
    <t>07108059 - (NC 2014) Pimentos do género "capsicum" ou "pimenta", não cozidos ou cozidos em água ou vapor, conge</t>
  </si>
  <si>
    <t>07108095 - (NC 2014) Produtos hortícolas, não cozidos ou cozidos em água ou vapor, congelados (exceto batatas,</t>
  </si>
  <si>
    <t>07109000 - (NC 2014) Misturas de produtos hortícolas, não cozidos ou cozidos em água ou vapor, congelados</t>
  </si>
  <si>
    <t>07119080 - (NC 2014) Produtos hortícolas, conservados transitoriamente, por exemplo: com gás sulfuroso ou água</t>
  </si>
  <si>
    <t>07122000 - (NC 2014) Cebolas, secas, mesmo cortadas em pedaços ou fatias, ou ainda trituradas ou em pó, mas sem</t>
  </si>
  <si>
    <t>07129019 - (NC 2014) Milho doce híbrido "Zea mays var. saccharata", seco, mesmo cortado em pedaços ou fatias, m</t>
  </si>
  <si>
    <t>07129030 - (NC 2014) Tomates, secos, mesmo cortados em pedaços ou fatias, ou ainda triturados ou em pó, mas sem</t>
  </si>
  <si>
    <t>07129090 - (NC 2014) Produtos hortícolas e misturas de produtos hortícolas, secos, mesmo cortados em pedaços ou</t>
  </si>
  <si>
    <t>07132000 - (NC 2014) Grão-de-bico, seco, em grão, mesmo pelado ou partido</t>
  </si>
  <si>
    <t>07133200 - (NC 2014) Feijão-adzuki "Phaseolus ou Vigna angularis", seco, em grão, mesmo pelado ou partido</t>
  </si>
  <si>
    <t>07133390 - (NC 2014) Feijão comum "Phaseolus vulgaris", seco, em grão, mesmo pelado ou partido (exceto para sem</t>
  </si>
  <si>
    <t>07133900 - (NC 2014) Feijões "Vigna spp. e Phaseolus spp.", secos, em grão, mesmo pelados ou partidos (exceto f</t>
  </si>
  <si>
    <t>07134000 - (NC 2014) Lentilhas secas, em grão, mesmo peladas ou partidas</t>
  </si>
  <si>
    <t>07135000 - (NC 2014) Favas "Vicia faba var. major " e fava forrageira "Vicia faba var. equina, Vicia faba var.</t>
  </si>
  <si>
    <t>07139000 - (NC 2014) Legumes de vagem, secos, em grão, mesmo pelados ou partidos (exceto ervilhas, grão-de-bico</t>
  </si>
  <si>
    <t>07142010 - (NC 2014) Batatas doces, frescas, inteiras, para alimentação humana</t>
  </si>
  <si>
    <t>07142090 - (NC 2014) Batatas doces, frescas, refrigeradas, congeladas ou secas, ou em pellets (exceto frescas,</t>
  </si>
  <si>
    <t>08011100 - (NC 2014) Cocos dessecados</t>
  </si>
  <si>
    <t>08011900 - (NC 2014) Cocos, frescos, mesmo sem casca ou pelados</t>
  </si>
  <si>
    <t>08021190 - (NC 2014) Amêndoas, doces, frescas ou secas, com casca</t>
  </si>
  <si>
    <t>08021290 - (NC 2014) Amêndoas, doces, frescas ou secas, sem casca, mesmo peladas</t>
  </si>
  <si>
    <t>08022100 - (NC 2014) Avelãs "Corylus spp.", frescas ou secas, com casca</t>
  </si>
  <si>
    <t>08022200 - (NC 2014) Avelãs "Corylus spp.", frescas ou secas, sem casca, mesmo peladas</t>
  </si>
  <si>
    <t>08023100 - (NC 2014) Nozes, frescas ou secas, com casca</t>
  </si>
  <si>
    <t>08023200 - (NC 2014) Nozes, frescas ou secas, sem casca, mesmo peladas</t>
  </si>
  <si>
    <t>08024100 - (NC 2014) Castanhas "Castanea spp.", frescas ou secas, com casca</t>
  </si>
  <si>
    <t>08024200 - (NC 2014) Castanhas "Castanea spp.", frescas ou secas, sem casca ou peladas</t>
  </si>
  <si>
    <t>08025100 - (NC 2014) Pistácios, frescos ou secos, com casca</t>
  </si>
  <si>
    <t>08025200 - (NC 2014) Pistácios, frescos ou secos, sem casca ou pelados</t>
  </si>
  <si>
    <t>08029050 - (NC 2014) Pinhões, frescos ou secos, com ou sem casca ou pelados</t>
  </si>
  <si>
    <t>08029085 - (NC 2014) Frutas de casca rija, frescas ou secas, com ou sem casca ou peladas (exceto cocos, castanh</t>
  </si>
  <si>
    <t>08039010 - (NC 2014) Bananas, frescas (exceto plátanos)</t>
  </si>
  <si>
    <t>08042010 - (NC 2014) Figos, frescos</t>
  </si>
  <si>
    <t>08042090 - (NC 2014) Figos, secos</t>
  </si>
  <si>
    <t>08043000 - (NC 2014) Ananases ou abacaxis, frescos ou secos</t>
  </si>
  <si>
    <t>08044000 - (NC 2014) Abacates, frescos ou secos</t>
  </si>
  <si>
    <t>08045000 - (NC 2014) Goiabas, mangas e mangostões, frescos ou secos</t>
  </si>
  <si>
    <t>08051020 - (NC 2014) Laranjas doces, frescas</t>
  </si>
  <si>
    <t>08051080 - (NC 2014) Laranjas, frescas ou secas (exceto laranjas doces, frescas)</t>
  </si>
  <si>
    <t>08052010 - (NC 2014) Clementinas, frescas ou secas</t>
  </si>
  <si>
    <t>08055010 - (NC 2014) Limões "Citrus limon, Citrus limonum", frescos ou secos</t>
  </si>
  <si>
    <t>08055090 - (NC 2014) Limas "Citrus aurantifolia, Citrus latifolia", frescas ou secas</t>
  </si>
  <si>
    <t>08061010 - (NC 2014) Uvas de mesa, frescas</t>
  </si>
  <si>
    <t>08062030 - (NC 2014) Sultanas secas</t>
  </si>
  <si>
    <t>08062090 - (NC 2014) Uvas secas (exceto uvas de corinto e sultanas)</t>
  </si>
  <si>
    <t>08071100 - (NC 2014) Melancias frescas</t>
  </si>
  <si>
    <t>08071900 - (NC 2014) Melões frescos</t>
  </si>
  <si>
    <t>08072000 - (NC 2014) Papaias "mamões, frescas</t>
  </si>
  <si>
    <t>08081080 - (NC 2014) Maçãs frescas (exceto para sidra, a granel, de 16 de setembro a 15 de dezembro)</t>
  </si>
  <si>
    <t>08083010 - (NC 2014) Peras para perada, frescas, a granel, de 1 de agosto a 31 de dezembro</t>
  </si>
  <si>
    <t>08083090 - (NC 2014) Peras, frescas (exceto retilíneos para perada, a granel, de 1 de agosto a 31 de dezembro)</t>
  </si>
  <si>
    <t>08084000 - (NC 2014) Marmelos, frescos</t>
  </si>
  <si>
    <t>08091000 - (NC 2014) Damascos, frescos</t>
  </si>
  <si>
    <t>08092900 - (NC 2014) Cerejas, frescas (exceto ginjas "Prunus cerasus")</t>
  </si>
  <si>
    <t>08093010 - (NC 2014) Nectarinas, frescas</t>
  </si>
  <si>
    <t>08093090 - (NC 2014) Pêssegos, frescos (exceto nectarinas)</t>
  </si>
  <si>
    <t>08094005 - (NC 2014) Ameixas, frescas</t>
  </si>
  <si>
    <t>08101000 - (NC 2014) Morangos, frescos</t>
  </si>
  <si>
    <t>08102010 - (NC 2014) Framboesas, frescas</t>
  </si>
  <si>
    <t>08102090 - (NC 2014) Amoras, incluídas as silvestres e amoras-framboesas, frescas</t>
  </si>
  <si>
    <t>08105000 - (NC 2014) Quivis (Kiwis), frescos</t>
  </si>
  <si>
    <t>08107000 - (NC 2014) Dióspiros, frescos</t>
  </si>
  <si>
    <t>08109075 - (NC 2014) Frutas frescas (exceto frutas de casca rija, bananas, tâmaras, figos, ananases "abacaxis",</t>
  </si>
  <si>
    <t>08119011 - (NC 2014) Goiabas, mangas, mangostões, papaias "mamões", tamarindos, maçãs de caju, lechias, jacas,</t>
  </si>
  <si>
    <t>08119019 - (NC 2014) Frutas e nozes, não cozidas ou cozidas em água ou vapor, congeladas, adicionadas de açúcar</t>
  </si>
  <si>
    <t>08132000 - (NC 2014) Ameixas, secas</t>
  </si>
  <si>
    <t>08135091 - (NC 2014) Misturas de frutas secas de casca rija, bananas, tâmaras, ananases (abacaxis), abacates, g</t>
  </si>
  <si>
    <t>08135099 - (NC 2014) Misturas de frutas secas, de casca rija, bananas, tâmaras, ananases (abacaxis), abacates,</t>
  </si>
  <si>
    <t>09011100 - (NC 2014) Café, não torrado, não descafeinado</t>
  </si>
  <si>
    <t>09012100 - (NC 2014) Café torrado, não descafeinado</t>
  </si>
  <si>
    <t>09012200 - (NC 2014) Café torrado, descafeinado</t>
  </si>
  <si>
    <t>09019090 - (NC 2014) Sucedâneos do café, contendo café em qualquer proporção</t>
  </si>
  <si>
    <t>09021000 - (NC 2014) Chá verde (não fermentado), em embalagens de conteúdo = &lt; 3 kg</t>
  </si>
  <si>
    <t>09023000 - (NC 2014) Chá preto (fermentado) e chá parcialmente fermentado, em embalagens de conteúdo = &lt; 3 kg</t>
  </si>
  <si>
    <t>09030000 - (NC 2014) Mate</t>
  </si>
  <si>
    <t>09041100 - (NC 2014) Pimenta do género "Piper", não triturada nem em pó</t>
  </si>
  <si>
    <t>09041200 - (NC 2014) Pimenta do género "Piper", triturada ou em pó</t>
  </si>
  <si>
    <t>09042190 - (NC 2014) Pimentos dos géneros "Capsicum" ou "Pimenta", secos, não triturados nem em pó (exceto pime</t>
  </si>
  <si>
    <t>09042200 - (NC 2014) Pimentos dos géneros "Capsicum" ou "Pimenta", triturados ou em pó</t>
  </si>
  <si>
    <t>09052000 - (NC 2014) Baunilha, triturada ou em pó</t>
  </si>
  <si>
    <t>09061100 - (NC 2014) Canela "Cinnamomum zeylanicum blume", não trituradas nem em pó</t>
  </si>
  <si>
    <t>09061900 - (NC 2014) Canela não trituradas nem em pó (exceto canela "Cinnamomum zeylanicum blume")</t>
  </si>
  <si>
    <t>09062000 - (NC 2014) Canela e flores de caneleira, trituradas ou em pó</t>
  </si>
  <si>
    <t>09071000 - (NC 2014) Cravo-da-índia (frutos, flores e pedúnculos), não triturado nem em pó</t>
  </si>
  <si>
    <t>09072000 - (NC 2014) Cravo-da-índia (frutos, flores e pedúnculos), não triturado nem em pó</t>
  </si>
  <si>
    <t>09081100 - (NC 2014) Noz-moscada, não triturada nem em pó</t>
  </si>
  <si>
    <t>09081200 - (NC 2014) Noz-moscada, triturada ou em pó</t>
  </si>
  <si>
    <t>09092200 - (NC 2014) sementes de coentro, trituradas ou em pó</t>
  </si>
  <si>
    <t>09093100 - (NC 2014) Sementes de cominho, não trituradas nem em pó</t>
  </si>
  <si>
    <t>09093200 - (NC 2014) Sementes de cominho, trituradas ou em pó</t>
  </si>
  <si>
    <t>09096100 - (NC 2014) Sementes de anis (erva-doce), badiana (anis-estrelado), funcho ou alcaravia e bagas de zim</t>
  </si>
  <si>
    <t>09096200 - (NC 2014) Sementes de anis (erva-doce), badiana (anis-estrelado), funcho ou alcaravia e bagas de zim</t>
  </si>
  <si>
    <t>09101200 - (NC 2014) Gengibre, triturado ou em pó</t>
  </si>
  <si>
    <t>09102010 - (NC 2014) Açafrão, não triturado nem em pó</t>
  </si>
  <si>
    <t>09102090 - (NC 2014) Açafrão, triturado ou em pó</t>
  </si>
  <si>
    <t>09103000 - (NC 2014) Curcuma</t>
  </si>
  <si>
    <t>09109105 - (NC 2014) Caril</t>
  </si>
  <si>
    <t>09109110 - (NC 2014) Misturas de especiarias de várias espécies, não trituradas nem em pó (exceto caril)</t>
  </si>
  <si>
    <t>09109933 - (NC 2014) Tomilho, não triturado nem em pó (exceto serpão)</t>
  </si>
  <si>
    <t>09109939 - (NC 2014) Tomilho, triturado ou em pó</t>
  </si>
  <si>
    <t>09109950 - (NC 2014) Louro</t>
  </si>
  <si>
    <t>09109991 - (NC 2014) Especiarias, não trituradas nem em pó (exceto pimenta "Piper"; pimentos "Capsicum" ou "Pim</t>
  </si>
  <si>
    <t>09109999 - (NC 2014) Especiarias, trituradas ou em pó (exceto pimenta "Piper"; pimentos "Capsicum" ou "Pimenta"</t>
  </si>
  <si>
    <t>10063027 - (NC 2014) Arroz semibranqueado, estufado (parboiled), de grãos longos, com uma relação comprimento/l</t>
  </si>
  <si>
    <t>10063063 - (NC 2014) Arroz branqueado, estufado (parboiled), de grãos médios</t>
  </si>
  <si>
    <t>10063065 - (NC 2014) Arroz branqueado, estufado (parboiled), de grãos longos, com uma relação comprimento/largu</t>
  </si>
  <si>
    <t>10063092 - (NC 2014) Arroz branqueado, de grãos redondos (exceto estufado "parboiled")</t>
  </si>
  <si>
    <t>10063094 - (NC 2014) Arroz branqueado, de grãos médios (exceto estufado "parboiled")</t>
  </si>
  <si>
    <t>10063096 - (NC 2014) Arroz branqueado, de grãos longos (exceto estufado "parboiled"), com uma relação comprimen</t>
  </si>
  <si>
    <t>10063098 - (NC 2014) Arroz branqueado, de grãos longos (exceto estufado "parboiled"), com uma relação comprimen</t>
  </si>
  <si>
    <t>11010011 - (NC 2014) Farinha de trigo duro</t>
  </si>
  <si>
    <t>11010015 - (NC 2014) Farinha de trigo mole e de espelta</t>
  </si>
  <si>
    <t>11022010 - (NC 2014) Farinha de milho, de teor em peso, de matérias gordas = &lt; 1,5%</t>
  </si>
  <si>
    <t>11022090 - (NC 2014) Farinha de milho, de teor em peso, de matérias gordas &gt; 1,5%</t>
  </si>
  <si>
    <t>11029010 - (NC 2014) Farinha de cevada</t>
  </si>
  <si>
    <t>11029050 - (NC 2014) Farinha de arroz</t>
  </si>
  <si>
    <t>11029070 - (NC 2014) Farinha de centeio</t>
  </si>
  <si>
    <t>11029090 - (NC 2014) Farinhas de cereais (exceto de trigo ou de mistura de trigo com centeio, de centeio, de mi</t>
  </si>
  <si>
    <t>11041910 - (NC 2014) Grãos de trigo, esmagados ou em flocos</t>
  </si>
  <si>
    <t>11041969 - (NC 2014) Grãos de cevada, em flocos</t>
  </si>
  <si>
    <t>11041999 - (NC 2014) Grãos de cereais, esmagados ou em flocos (exceto grãos de aveia, de trigo, de centeio, de</t>
  </si>
  <si>
    <t>11042340 - (NC 2014) Grãos de milho, descascados (em película ou pelados), mesmo cortados ou partidos em pérola</t>
  </si>
  <si>
    <t>11042917 - (NC 2014) Grãos de cereais, descascados (em películas ou pelados), mesmo cortados ou partidos (excet</t>
  </si>
  <si>
    <t>11042981 - (NC 2014) Grãos de trigo (exceto descascados, mesmo cortados ou partidos, em pérolas ou apenas parti</t>
  </si>
  <si>
    <t>11062090 - (NC 2014) Farinhas, sêmolas e pós de sagu ou de raízes ou tubérculos de mandioca, de araruta e de sa</t>
  </si>
  <si>
    <t>11063090 - (NC 2014) Farinhas, sêmolas e pós, de produtos do Capítulo 8 "frutas; cascas de citrinos e de melões</t>
  </si>
  <si>
    <t>11081300 - (NC 2014) Fécula de batata</t>
  </si>
  <si>
    <t>11081400 - (NC 2014) Fécula de mandioca</t>
  </si>
  <si>
    <t>12092280 - (NC 2014) Sementes de trevo "trifolium spp", para sementeira (exceto trevo violeta "Trifolium praten</t>
  </si>
  <si>
    <t>12092950 - (NC 2014) Sementes de tremoço, para sementeira</t>
  </si>
  <si>
    <t>12092980 - (NC 2014) Sementes forrageiras, para sementeira (exceto de cereais, beterraba sacarina, luzerna, tre</t>
  </si>
  <si>
    <t>12099999 - (NC 2014) Sementes, frutos e esporos, para sementeira (exceto legumes de vagem, milho doce, café, ch</t>
  </si>
  <si>
    <t>12119085 - (NC 2012) Plantas, partes de plantas, sementes e frutos, utilizadas principalmente em perfumaria, me</t>
  </si>
  <si>
    <t>12119086 - (NC 2014) Plantas, partes de plantas, sementes e frutos, utilizadas principalmente em perfumaria, me</t>
  </si>
  <si>
    <t>12122900 - (NC 2014) Algas, frescas, refrigeradas, congeladas ou secas, mesmo em pó (exceto para a alimentação</t>
  </si>
  <si>
    <t>12149090 - (NC 2014) Feno, luzerna, trevo, sanfeno, couves forrageiras, tremoço, ervilhaca e produtos forrageir</t>
  </si>
  <si>
    <t>13019000 - (NC 2014) Goma-laca, gomas (exceto goma-arábica), resinas, gomas-resinas, bálsamos e oleorresinas na</t>
  </si>
  <si>
    <t>13021970 - (NC 2014) Sucos e extratos vregetais (exceto de alcaçuz, de lúpulo, ópio, oleorresinas de baunilha e</t>
  </si>
  <si>
    <t>13021980 - (NC 2012) Sucos e extratos vregetais (exc. de alcaçuz, de lúpulo, ópio e oleorresinas de baunilha)</t>
  </si>
  <si>
    <t>13023100 - (NC 2014) Ágar-ágar, mesmo modificado</t>
  </si>
  <si>
    <t>13023290 - (NC 2014) Produtos mucilaginosos e espessantes, de sementes de guaré, mesmo modificados</t>
  </si>
  <si>
    <t>13023900 - (NC 2014) Produtos mucilaginosos e espessantes de vegetais, mesmo modificados (exceto de alfarroba,</t>
  </si>
  <si>
    <t>14011000 - (NC 2014) Bambus</t>
  </si>
  <si>
    <t>14019000 - (NC 2014) Canas, juncos, vimes, ráfia, palha de cereais limpa, branqueada ou tingida, casca de tília</t>
  </si>
  <si>
    <t>15011010 - (NC 2014) Banha de porco, fundida ou extraída, para usos industriais (exceto estearina solar, óleo d</t>
  </si>
  <si>
    <t>15011090 - (NC 2014) Banha de porco, fundida ou extraída (exceto para usos industriais, assim como estearina so</t>
  </si>
  <si>
    <t>15012090 - (NC 2014) Gorduras de porco, fundidas ou extraídas (exceto para usos industriais, assim como banha d</t>
  </si>
  <si>
    <t>15041099 - (NC 2014) Óleos de fígados de peixes e suas frações, mesmo refinados, mas não químicamente modificad</t>
  </si>
  <si>
    <t>15042090 - (NC 2014) Gorduras, óleos e respetivas frações líquidas, de peixes, mesmo refinados, mas não química</t>
  </si>
  <si>
    <t>15079090 - (NC 2014) Óleo de soja e suas frações, mesmo refinados mas não químicamente modificados (exceto para</t>
  </si>
  <si>
    <t>15089090 - (NC 2014) Óleo de amendoim e suas frações, mesmo refinados, mas não químicamente modificados, (excet</t>
  </si>
  <si>
    <t>15091010 - (NC 2014) Azeite virgem lampante, de oliveira</t>
  </si>
  <si>
    <t>15091090 - (NC 2014) Azeite virgem de oliveira e suas frações, mas não químicamente modificados, obtidos a part</t>
  </si>
  <si>
    <t>15099000 - (NC 2014) Azeite refinado de oliveira e suas frações, obtidos a partir de azeitonas, unicamente por</t>
  </si>
  <si>
    <t>15100010 - (NC 2014) óleos em bruto, obtidos exclusivamente a partir de azeitonas, por outros processos diferen</t>
  </si>
  <si>
    <t>15100090 - (NC 2014) Óleos suas frações, obtidos exclusivamente a partir de azeitonas, por processos diferentes</t>
  </si>
  <si>
    <t>15119099 - (NC 2014) Óleo de palma e suas frações líquidas, mesmo refinados, mas não químicamente modificados (</t>
  </si>
  <si>
    <t>15121191 - (NC 2014) Óleo de girassol, em bruto (exceto para usos técnicos ou industriais)</t>
  </si>
  <si>
    <t>15159059 - (NC 2014) Gorduras e óleos vegetais, em bruto, concretos, em embalagens, de conteúdo líquido &gt; 1 kg,</t>
  </si>
  <si>
    <t>15159091 - (NC 2014) Gorduras e óleos e  vegetais e suas frações, concretos, mesmo refinados, mas não químicame</t>
  </si>
  <si>
    <t>15159099 - (NC 2014) Gorduras e óleos e  vegetais e suas frações, concretos, mesmo refinados, mas não químicame</t>
  </si>
  <si>
    <t>15161090 - (NC 2014) Gorduras e óleos animais e suas frações, parcial ou totalmente hidrogenados, interesterifi</t>
  </si>
  <si>
    <t>15171010 - (NC 2014) Margarina com teor, em peso, de matérias gordas provenientes do leite &gt; 10% mas = &lt; 15% (e</t>
  </si>
  <si>
    <t>15171090 - (NC 2014) Margarina com teor, em peso, de matérias gordas provenientes do leite = &lt; 10% (exceto a ma</t>
  </si>
  <si>
    <t>15179093 - (NC 2014) Misturas ou preparações culinárias para desmoldagem, com teor, em peso, de matérias gordas</t>
  </si>
  <si>
    <t>15179099 - (NC 2014) Misturas ou preparações alimentícias, de gorduras ou de óleos animais ou vegetais e de fra</t>
  </si>
  <si>
    <t>15200000 - (NC 2014) Glicerol em bruto; águas e lixívias, glicéricas</t>
  </si>
  <si>
    <t>16010010 - (NC 2014) Enchidos e produtos semelhantes, de fígado e preparações alimentícias à base destes produt</t>
  </si>
  <si>
    <t>16010091 - (NC 2014) Enchidos de carnes, de miudezas ou de sangue, secos ou em pasta para barrar, não cozidos (</t>
  </si>
  <si>
    <t>16010099 - (NC 2014) Enchidos e produtos semelhantes, de carnes, de miudezas ou de  sangue e preparações alimen</t>
  </si>
  <si>
    <t>16021000 - (NC 2014) Preparações, de carnes, miudezas ou sangue, finamente homogeneizadas, acondicionadas para</t>
  </si>
  <si>
    <t>16022090 - (NC 2014) Preparações de fígados (exceto enchidos e produtos semelhantes e preparações finamente hom</t>
  </si>
  <si>
    <t>16023119 - (NC 2014) Preparações e conservas, de carnes ou de miudezas, de peruas e de perus, com teor, em peso</t>
  </si>
  <si>
    <t>16023219 - (NC 2014) Preparações e conservas, de carnes ou de miudezas, de galos ou de galinhas, com um teor, e</t>
  </si>
  <si>
    <t>16023230 - (NC 2014) Preparações e conservas, de carnes ou de miudezas, de galos ou de galinhas, com um teor, e</t>
  </si>
  <si>
    <t>16023290 - (NC 2014) Preparações e conservas, de carne ou de miudezas, de galos ou de galinhas, com teor, em pe</t>
  </si>
  <si>
    <t>16023929 - (NC 2014) Preparações e conservas, de carnes ou de miudezas de patos, gansos e pintadas, com teor, e</t>
  </si>
  <si>
    <t>16023985 - (NC 2014) Preparações e conservas, de carnes ou de miudezas de patos, gansos e pintadas, com teor, e</t>
  </si>
  <si>
    <t>16024110 - (NC 2014) Preparações e conservas, de pernas e de pedaços de pernas, de suínos domésticos</t>
  </si>
  <si>
    <t>16024190 - (NC 2014) Preparações e conservas, de pernas e de pedaços de pernas, de suínos não domésticos</t>
  </si>
  <si>
    <t>16024210 - (NC 2014) Preparações e conservas, de pás e de pedaços de pás, de suínos domésticos</t>
  </si>
  <si>
    <t>16024911 - (NC 2014) Preparações e conservas, de lombos e de pedaços de lombos, incluídas as misturas de lombos</t>
  </si>
  <si>
    <t>16024913 - (NC 2014) Preparações e conservas, de espinhaços e de pedaços de espinhaços, incluídas as misturas d</t>
  </si>
  <si>
    <t>16024919 - (NC 2014) Preparações e conservas de carne ou miudezas, incluídas as misturas, de suínos domésticos,</t>
  </si>
  <si>
    <t>16024930 - (NC 2014) Preparações e conservas de carne ou miudezas, incluídas as misturas, de suínos domésticos,</t>
  </si>
  <si>
    <t>16024950 - (NC 2014) Preparações e conservas de carne ou miudezas, incluídas as misturas, de suínos domésticos,</t>
  </si>
  <si>
    <t>16024990 - (NC 2014) Preparações e conservas de carne ou miudezas, incluídas as misturas, de suínos não domésti</t>
  </si>
  <si>
    <t>16025095 - (NC 2014) Preparações e conservas, de carnes ou de miudezas, cozidas, de bovinos (exceto conservas d</t>
  </si>
  <si>
    <t>16029051 - (NC 2014) Preparações e conservas, de carnes ou de miudezas,  contendo carne ou miudezas de suínos d</t>
  </si>
  <si>
    <t>16029069 - (NC 2014) Preparações e conservas, de carne ou miudezas, cozidas, contendo carne ou miudezas de bovi</t>
  </si>
  <si>
    <t>16029099 - (NC 2014) Preparações e conservas, de carne ou de miudezas (exceto de aves das espécies domésticas,</t>
  </si>
  <si>
    <t>16041210 - (NC 2014) Filetes de arenques crus, simplesmente revestidos de pasta ou de pão ralado (panados), mes</t>
  </si>
  <si>
    <t>16041299 - (NC 2014) Preparações e conservas, de arenques, inteiros ou em pedaços (exceto em recipientes hermet</t>
  </si>
  <si>
    <t>16041311 - (NC 2014) Preparações e conservas, de sardinhas, inteiras ou em pedaços, em azeite de oliveira (exce</t>
  </si>
  <si>
    <t>16041319 - (NC 2014) Preparações e conservas, de sardinhas, inteiras ou em pedaços (exceto em azeite de oliveir</t>
  </si>
  <si>
    <t>16041390 - (NC 2014) Preparações e conservas, de sardinelas e espadilhas, inteiras ou em pedaços (exceto picada</t>
  </si>
  <si>
    <t>16041411 - (NC 2014) Preparações e conservas, de atuns e bonitos-listados, inteiros ou em pedaços, em óleos veg</t>
  </si>
  <si>
    <t>16041416 - (NC 2014) Preparações e conservas, de filetes denominados "loins", de atuns e bonitos-listados (exce</t>
  </si>
  <si>
    <t>16041418 - (NC 2014) Preparações e conservas, de atuns e bonitos-listados inteiros ou em pedaços (exceto picado</t>
  </si>
  <si>
    <t>16041490 - (NC 2014) Preparações e conservas, de bonitos "Sarda spp", inteiros ou em pedaços (exceto picados)</t>
  </si>
  <si>
    <t>16041511 - (NC 2014) Filetes de sardas e cavalas das espécies "Scomber scombrus e Scomber japonicus", preparada</t>
  </si>
  <si>
    <t>16041519 - (NC 2014) Preparações e conservas, de sardas e cavalas, das espécies "Scomber scombrus e Scomber jap</t>
  </si>
  <si>
    <t>16041590 - (NC 2014) Preparações e conservas, de sardas e cavalas, da espécie "Scomber australasicus", inteiras</t>
  </si>
  <si>
    <t>16041600 - (NC 2014) Preparações e conservas, de biqueirões, inteiras ou em pedaços (exceto picadas)</t>
  </si>
  <si>
    <t>16041700 - (NC 2014) Preparações e conservas, de enguias, inteiras ou em pedaços (exceto picadas)</t>
  </si>
  <si>
    <t>16041991 - (NC 2014) Filetes de peixes, crus, simplesmente revestidos de pasta ou de pão ralado (panados), mesm</t>
  </si>
  <si>
    <t>16041992 - (NC 2014) Preparações e conservas, de bacalhaus "Gadus morhua, Gadus ogac, Gadus macrocephalus",  in</t>
  </si>
  <si>
    <t>16041994 - (NC 2014) Preparações e conservas, de pescadas "Merluccius spp., Urophycis spp." inteiros ou em peda</t>
  </si>
  <si>
    <t>16041995 - (NC 2014) Preparações e conservas, de escamudo do Alasca "Theragra chalcogramma" e escamudo amarelo</t>
  </si>
  <si>
    <t>16041997 - (NC 2014) Preparações e conservas, de peixes, inteiros ou em pedaços (exceto picados, filetes crus,</t>
  </si>
  <si>
    <t>16042005 - (NC 2014) Preparações de surimi</t>
  </si>
  <si>
    <t>16042010 - (NC 2014) Preparações e conservas, de salmões (exceto inteiros ou em pedaços)</t>
  </si>
  <si>
    <t>16042040 - (NC 2014) Preparações e conservas, de anchovas (exceto inteiros ou em pedaços)</t>
  </si>
  <si>
    <t>16042050 - (NC 2014) Preparações e conservas, de sardinhas, bonitos, cavalas, cavalinhas, sardas das espécies "</t>
  </si>
  <si>
    <t>16042070 - (NC 2014) Preparações e conservas, de atuns, bonitos-listados e outros peixes do género "Euthynnus"</t>
  </si>
  <si>
    <t>16042090 - (NC 2014) Preparações e conservas, de peixes (exceto inteiros ou em pedaços, preparações de surimi,</t>
  </si>
  <si>
    <t>16051000 - (NC 2014) Caranguejos, preparados ou em conservas</t>
  </si>
  <si>
    <t>16052110 - (NC 2014) Camarões, preparados ou em conservas, em embalagens de conteúdo líquido = &lt; 2 kg, não acon</t>
  </si>
  <si>
    <t>16052190 - (NC 2014) Camarões, preparados ou em conservas, em embalagens de conteúdo líquido &gt; 2 kg, não acondi</t>
  </si>
  <si>
    <t>16052900 - (NC 2014) Camarões, preparados ou em conservas, em recipientes hermeticamente fechados</t>
  </si>
  <si>
    <t>16054000 - (NC 2014) Crustáceos, preparados ou em conservas (exceto caranguejos, camarões e lavagantes)</t>
  </si>
  <si>
    <t>16055200 - (NC 2014) Vieiras e outros mariscos, preparados ou em conservas (exceto moluscos)</t>
  </si>
  <si>
    <t>16055310 - (NC 2014) Mexilhões, preparados ou em conservas, em recipientes hermeticamente fechados</t>
  </si>
  <si>
    <t>16055390 - (NC 2014) Mexilhões, preparados ou em conservas (exceto em recipientes hermeticamente fechados)</t>
  </si>
  <si>
    <t>16055400 - (NC 2014) Chocos, potas e lulas, preparados ou em conserva</t>
  </si>
  <si>
    <t>16055500 - (NC 2014) Polvos, preparados ou em conserva</t>
  </si>
  <si>
    <t>16055600 - (NC 2014) Ameijoas, berbigões e arcas, preparados ou em conserva</t>
  </si>
  <si>
    <t>16055800 - (NC 2014) Caracóis (exceto caracóis do mar), preparados ou em conserva</t>
  </si>
  <si>
    <t>16055900 - (NC 2014) Pepinos do mar, ouriços-do-mar, medusas (águas-vivas), alforrecas e outros invertebrados a</t>
  </si>
  <si>
    <t>16056900 - (NC 2014) Alforrecas e outros invertebrados aquáticos, preparados ou em conservas (exceto pepinos-do</t>
  </si>
  <si>
    <t>17011290 - (NC 2014) Açúcares de beterraba, em bruto, sem adição de aromatizantes ou de corantes (exceto para r</t>
  </si>
  <si>
    <t>17011490 - (NC 2014) Açúcares de cana (exceto açúcar de cana obtido sem centrifugação, contendo sacarose, em pe</t>
  </si>
  <si>
    <t>17019100 - (NC 2014) Açúcares de cana ou de beterraba, no estado sólido, adicionados de aromatizantes ou de cor</t>
  </si>
  <si>
    <t>17019910 - (NC 2014) Açúcar branco, sem adição de aromatizantes ou de corantes, com um teor, em peso, no estado</t>
  </si>
  <si>
    <t>17019990 - (NC 2014) Açúcares de cana ou de beterraba e sacarose químicamente pura, no estado sólido (exceto aç</t>
  </si>
  <si>
    <t>17024090 - (NC 2014) Glicose no estado sólido e xarope de glicose, sem adição de aromatizantes ou de corantes,</t>
  </si>
  <si>
    <t>17026095 - (NC 2014) Frutose (levulose) no estado sólido e xarope de frutose (levulose), sem adição de aromatiz</t>
  </si>
  <si>
    <t>17029071 - (NC 2014) Açúcares e melaços, caramelizados, com um teor em peso, de sacarose, no estado seco = &gt; 50</t>
  </si>
  <si>
    <t>17029079 - (NC 2014) Açúcares e melaços, caramelizados, com um teor em peso, de sacarose, no estado seco &lt; 50%</t>
  </si>
  <si>
    <t>17029095 - (NC 2014) Açúcares, incluído o açúcar invertido, no estado sólido e xaropes de açúcar, sem adição de</t>
  </si>
  <si>
    <t>17041010 - (NC 2014) Pastilhas elásticas, mesmo revestidas de açúcar, com um teor em peso, de sacarose &lt; 60%, i</t>
  </si>
  <si>
    <t>17041090 - (NC 2014) Pastilhas elásticas, mesmo revestidas de açúcar, com um teor em peso, de sacarose = &gt; 60%,</t>
  </si>
  <si>
    <t>17049030 - (NC 2014) Chocolate branco</t>
  </si>
  <si>
    <t>17049051 - (NC 2014) Pastas e massas, incluída a maçapão, sem cacau, em embalagens de conteúdo líquido = &gt; 1 kg</t>
  </si>
  <si>
    <t>17049055 - (NC 2014) Pastilhas para a garganta e rebuçados contra a tosse, sem cacau</t>
  </si>
  <si>
    <t>17049061 - (NC 2014) Drageias e doçarias semelhantes, em forma de drageias, sem cacau</t>
  </si>
  <si>
    <t>17049065 - (NC 2014) Gomas e outras doçarias, à base de gelificantes, incluindo as pastas de frutas sob a forma</t>
  </si>
  <si>
    <t>17049071 - (NC 2014) Rebuçados de açúcar cozido, mesmo recheados, sem cacau</t>
  </si>
  <si>
    <t>17049075 - (NC 2014) Caramelos sem cacau</t>
  </si>
  <si>
    <t>17049081 - (NC 2014) Produtos de confeitaria obtidos por compressão, sem cacau (exceto pastilhas elásticas, ext</t>
  </si>
  <si>
    <t>17049099 - (NC 2014) Pasta para confeites, maçapão, nogado e outras doçarias, sem cacau (exceto pastilhas elást</t>
  </si>
  <si>
    <t>18050000 - (NC 2014) Cacau em pó, sem adição de açúcar ou de outros edulcorantes</t>
  </si>
  <si>
    <t>18061015 - (NC 2014) Cacau em pó, com adição de açúcar ou de outros edulcorantes, não contendo ou contendo em p</t>
  </si>
  <si>
    <t>18061020 - (NC 2014) Cacau em pó, com adição de açúcar ou de outros edulcorantes, com teor em peso, de sacarose</t>
  </si>
  <si>
    <t>18062010 - (NC 2014) Chocolate e outras preparações alimentícias contendo cacau, em blocos ou em barras, com pe</t>
  </si>
  <si>
    <t>18062095 - (NC 2014) Chocolate e outras preparações alimentícias contendo cacau, em blocos ou em barras, com pe</t>
  </si>
  <si>
    <t>18063100 - (NC 2014) Chocolate e outras preparações alimentícias contendo cacau, em tabletes, barras ou bastões</t>
  </si>
  <si>
    <t>18063210 - (NC 2014) Chocolate e outras preparações alimentícias contendo cacau, em tabletes, barras ou bastões</t>
  </si>
  <si>
    <t>18063290 - (NC 2014) Chocolate e outras preparações alimentícias contendo cacau, em tabletes, barras ou bastões</t>
  </si>
  <si>
    <t>18069019 - (NC 2014) Bombons de chocolate denominados "pralines", mesmo recheados, não contendo álcool</t>
  </si>
  <si>
    <t>18069031 - (NC 2014) Chocolate e artigos de chocolate, recheados (exceto em tabletes, barras ou bastões e bombo</t>
  </si>
  <si>
    <t>18069039 - (NC 2014) Chocolate e artigos de chocolate, não recheados (exceto em tabletes, barras ou bastões e b</t>
  </si>
  <si>
    <t>18069050 - (NC 2014) Produtos de confeitaria e respetivos sucedâneos, fabricados a partir de substitutos do açú</t>
  </si>
  <si>
    <t>18069060 - (NC 2014) Pasta para barrar, contendo cacau</t>
  </si>
  <si>
    <t>18069070 - (NC 2014) Preparações alimentícias para bebidas, contendo cacau</t>
  </si>
  <si>
    <t>18069090 - (NC 2014) Preparações alimentícias, contendo cacau, em recipientes ou embalagens = &lt; 2 kg (exceto "p</t>
  </si>
  <si>
    <t>19011000 - (NC 2014) Preparações para alimentação de crianças, acondicionadas para venda a retalho, a base de f</t>
  </si>
  <si>
    <t>19012000 - (NC 2014) Misturas e pastas para a preparação de de produtos de padaria, de pastelaria e da indústri</t>
  </si>
  <si>
    <t>19019091 - (NC 2014) Preparações alimentícias de farinhas, grumos, sêmolas, amidos, féculas ou extratos de malt</t>
  </si>
  <si>
    <t>19019099 - (NC 2014) Preparações alimentícias de farinhas, grumos, sêmolas, amidos, féculas ou extratos de malt</t>
  </si>
  <si>
    <t>19021100 - (NC 2014) Massas alimentícias não cozidas, nem recheadas, nem preparadas de outro modo, contendo ovo</t>
  </si>
  <si>
    <t>19021910 - (NC 2014) Massas alimentícias, não cozidas, nem recheadas, nem preparadas de outro modo, não contend</t>
  </si>
  <si>
    <t>19021990 - (NC 2014) Massas alimentícias, não cozidas, nem recheadas, nem preparadas de outro modo, contendo fa</t>
  </si>
  <si>
    <t>19022010 - (NC 2014) Massas alimentícias, mesmo cozidas ou recheadas de carne ou de outras substâncias ou prepa</t>
  </si>
  <si>
    <t>19022091 - (NC 2014) Massas alimentícias recheadas de carne ou de outras substâncias, cozidas (exceto com um te</t>
  </si>
  <si>
    <t>19023010 - (NC 2014) Massas alimentícias, secas, não recheadas</t>
  </si>
  <si>
    <t>19023090 - (NC 2014) Massas alimentícias cozidas ou preparadas de outro modo, não recheadas (exceto secas)</t>
  </si>
  <si>
    <t>19024010 - (NC 2014) Cuscuz não preparado</t>
  </si>
  <si>
    <t>19030000 - (NC 2014) Tapioca e seus sucedâneos preparados a partir de féculas, em flocos, grumos, grãos, pérola</t>
  </si>
  <si>
    <t>19041010 - (NC 2014) Produtos à base de milho, obtidos por expansão ou por torrefação</t>
  </si>
  <si>
    <t>19041090 - (NC 2014) Produtos à base de cereais, obtidos por expansão ou por torrefação (exceto à base de milho</t>
  </si>
  <si>
    <t>19042099 - (NC 2014) Preparações alimentícias obtidas a partir de flocos de cereais não torrados, de misturas d</t>
  </si>
  <si>
    <t>19049080 - (NC 2014) Cereais em grãos ou sob a forma de flocos ou de grãos trabalhados de outro modo, pré-cozid</t>
  </si>
  <si>
    <t>19052090 - (NC 2014) Pão de especiarias, mesmo adicionado de cacau, com um teor, em peso, de sacarose, (incluíd</t>
  </si>
  <si>
    <t>19053111 - (NC 2014) Bolachas e biscoitos adicionados de edulcorantes, mesmo adicionados de cacau, total ou par</t>
  </si>
  <si>
    <t>19053119 - (NC 2014) Bolachas e biscoitos adicionados de edulcorantes, mesmo adicionados de cacau, total ou par</t>
  </si>
  <si>
    <t>19053130 - (NC 2014) Bolachas e biscoitos adicionados de edulcorantes, mesmo adicionados de cacau, de teor, em</t>
  </si>
  <si>
    <t>19053191 - (NC 2014) Bolachas e biscoitos, duplos, recheados, adicionados de edulcorantes, mesmo adicionados de</t>
  </si>
  <si>
    <t>19053199 - (NC 2014) Bolachas e biscoitos adicionados de edulcorantes, mesmo adicionados de cacau, de teor, em</t>
  </si>
  <si>
    <t>19053205 - (NC 2014) Waffles e wafers, de teor, em peso, de água &gt; 10%</t>
  </si>
  <si>
    <t>19053219 - (NC 2014) Waffles e wafers, mesmo adicionados de cacau, total ou parcialmente revestidos ou recobert</t>
  </si>
  <si>
    <t>19053299 - (NC 2014) Waffles e wafers, mesmo adicionados de cacau, (exceto total ou parcialmente revestidos ou</t>
  </si>
  <si>
    <t>19054010 - (NC 2014) Tostas torradas</t>
  </si>
  <si>
    <t>19054090 - (NC 2014) Pão torrado e produtos semelhantes torrados (exceto tostas)</t>
  </si>
  <si>
    <t>19059030 - (NC 2014) Pão sem adição de mel, ovos, queijo ou frutas, de teor, em peso, sobre a matéria seca, de</t>
  </si>
  <si>
    <t>19059045 - (NC 2014) Bolachas e biscoitos, sem adição de edulcorantes</t>
  </si>
  <si>
    <t>19059060 - (NC 2014) Produtos de padaria, de pastelaria ou da indústria de bolachas e biscoitos, mesmo adiciona</t>
  </si>
  <si>
    <t>19059090 - (NC 2014) Produtos de padaria, de pastelaria ou da indústria de bolachas e biscoitos, mesmo adiciona</t>
  </si>
  <si>
    <t>20011000 - (NC 2014) Pepinos e pepininhos (cornichões), preparados ou conservados, em vinagre ou em ácido acéti</t>
  </si>
  <si>
    <t>20019020 - (NC 2014) Frutos do género Capsicum (exceto pimentos doces ou pimentões), preparados ou conservados,</t>
  </si>
  <si>
    <t>20019040 - (NC 2014) Inhames, batatas-doces e partes comestíveis semelhantes de plantas, de teor em peso, de am</t>
  </si>
  <si>
    <t>20019065 - (NC 2014) Azeitonas, preparadas ou conservadas, em vinagre ou em ácido acético</t>
  </si>
  <si>
    <t>20019070 - (NC 2014) Pimentos doces ou pimentões, preparados ou conservados, em vinagre ou em ácido acético</t>
  </si>
  <si>
    <t>20019097 - (NC 2014) Produtos hortícolas, frutas e outras partes comestíveis de plantas, preparados ou conserva</t>
  </si>
  <si>
    <t>20021010 - (NC 2014) Tomates pelados, preparados ou conservados (exceto em vinagre ou em ácido acético), inteir</t>
  </si>
  <si>
    <t>20021090 - (NC 2014) Tomates, preparados ou conservados (exceto em vinagre ou em ácido acético), inteiros ou em</t>
  </si>
  <si>
    <t>20029011 - (NC 2014) Tomates, preparados ou conservados (exceto em vinagre ou em ácido acético), de teor, em pe</t>
  </si>
  <si>
    <t>20029019 - (NC 2014) Tomates, preparados ou conservados (exceto em vinagre ou em ácido acético), de teor, em pe</t>
  </si>
  <si>
    <t>20029031 - (NC 2014) Tomates, preparados ou conservados (exceto em vinagre ou em ácido acético), de teor, em pe</t>
  </si>
  <si>
    <t>20029039 - (NC 2014) Tomates, preparados ou conservados (exceto em vinagre ou em ácido em acético), de teor, em</t>
  </si>
  <si>
    <t>20029091 - (NC 2014) Tomates, preparados ou conservados (exceto em vinagre ou em ácido acético), de teor, em pe</t>
  </si>
  <si>
    <t>20029099 - (NC 2014) Tomates, preparados ou conservados (exceto em vinagre ou ácido acético), de teor, em peso,</t>
  </si>
  <si>
    <t>20031020 - (NC 2014) Cogumelos da género "Agaricus", conservados provisoriamente (exceto em vinagre ou em ácido</t>
  </si>
  <si>
    <t>20031030 - (NC 2014) Cogumelos do género "Agaricus", preparados ou conservados (exceto em vinagre ou em ácido a</t>
  </si>
  <si>
    <t>20039090 - (NC 2014) Cogumelos, preparados ou conservados (exceto em vinagre ou em ácido acético e do género "A</t>
  </si>
  <si>
    <t>20041010 - (NC 2014) Batatas simplesmente cozidas, congeladas</t>
  </si>
  <si>
    <t>20041099 - (NC 2014) Batatas preparadas ou conservadas, congeladas (exceto em vinagre ou em ácido acético, simp</t>
  </si>
  <si>
    <t>20049050 - (NC 2014) Ervilhas "Pisum sativum" e feijão verde, preparados ou conservados, congelados (exceto em</t>
  </si>
  <si>
    <t>20049098 - (NC 2014) Produtos hortícolas e misturas de produtos hortícolas, preparados ou conservados, congelad</t>
  </si>
  <si>
    <t>20052010 - (NC 2014) Batatas não congeladas, sob a forma de farinhas, sêmolas ou flocos,</t>
  </si>
  <si>
    <t>20052020 - (NC 2014) Batatas em rodelas finas, fritas, mesmo salgadas ou aromatizadas, em embalagens hermeticam</t>
  </si>
  <si>
    <t>20052080 - (NC 2014) Batatas, preparadas ou conservadas, não congeladas (exceto em vinagre ou ácido acético e s</t>
  </si>
  <si>
    <t>20054000 - (NC 2014) Ervilhas "Pisum sativum", preparadas ou conservadas (exceto em vinagre ou em ácido acético</t>
  </si>
  <si>
    <t>20055100 - (NC 2014) Feijões "Vigna spp., Phaseolus spp.", em grão, preparados ou conservados (exceto em vinagr</t>
  </si>
  <si>
    <t>20055900 - (NC 2014) Feijões "Vigna spp., Phaseolus spp.", preparados ou conservados, não congelados (exceto em</t>
  </si>
  <si>
    <t>20056000 - (NC 2014) Espargos preparados ou conservados (exceto em vinagre ou em ácido acético), não congelados</t>
  </si>
  <si>
    <t>20057000 - (NC 2014) Azeitonas preparadas ou conservadas (exceto em vinagre ou em ácido acético), não congelada</t>
  </si>
  <si>
    <t>20058000 - (NC 2014) Milho doce "Zea mays var. saccharata" preparado ou conservado (exceto em vinagre ou em áci</t>
  </si>
  <si>
    <t>20059910 - (NC 2014) Frutos do género Capsicum (exceto pimentos doces ou pimentões), preparados ou conservados</t>
  </si>
  <si>
    <t>20059980 - (NC 2014) Produtos hortícolas preparados ou conservados, não congelados (exceto em vinagre ou ácido</t>
  </si>
  <si>
    <t>20060031 - (NC 2014) Cerejas conservadas em açúcar (passadas por calda, glaceadas ou cristalizadas), de teor, e</t>
  </si>
  <si>
    <t>20060035 - (NC 2014) Goiabas, mangas, mangostões, papaias (mamões), tamarindos, maçãs de caju, lechias, jacas,</t>
  </si>
  <si>
    <t>20060038 - (NC 2014) Produtos hortícolas, frutas, cascas de frutas e outras partes de plantas, conservadas em a</t>
  </si>
  <si>
    <t>20060091 - (NC 2014) Goiabas, mangas, mangostões, papaias (mamões), tamarindos, maçãs de caju, lechias, jacas,</t>
  </si>
  <si>
    <t>20060099 - (NC 2014) Produtos hortícolas, frutas, cascas de frutas e outras partes de plantas, conservadas em a</t>
  </si>
  <si>
    <t>20071010 - (NC 2014) Doces, geleias, "marmelades", purés e pastas de frutas, obtidos por cozimento,  sob a form</t>
  </si>
  <si>
    <t>20071091 - (NC 2014) Doces, geleias, "marmelades", purés e pastas de frutas tropicais, de goiabas, mangas, mang</t>
  </si>
  <si>
    <t>20071099 - (NC 2014) Doces, geleias, "marmelades", purés e pastas de frutas, obtidos por cozimento, sob a forma</t>
  </si>
  <si>
    <t>20079130 - (NC 2014) Doces, geleias, "marmelades", purés e pastas de frutas, de citrinos, obtidos por cozimento</t>
  </si>
  <si>
    <t>20079190 - (NC 2014) Doces, geleias, "marmelades", purés e pastas de frutas, citrinos, obtidos por cozimento, d</t>
  </si>
  <si>
    <t>20079931 - (NC 2014) Doces, geleias, "marmelades", purés e pastas de frutas, de cerejas, obtidos por cozimento,</t>
  </si>
  <si>
    <t>20079939 - (NC 2014) Doces, geleias, "marmelades", purés e pastas de frutas, obtidos por cozimento, de teor , e</t>
  </si>
  <si>
    <t>20079950 - (NC 2014) Doces, geleias, "marmelades", purés e pastas de frutas, obtidos por cozimento, de teor, em</t>
  </si>
  <si>
    <t>20079993 - (NC 2014) Doces, geleias, "marmelades", purés e pastas, de goiabas, mangas, mangostões, papaias (mam</t>
  </si>
  <si>
    <t>20079997 - (NC 2014) Doces, geleias, "marmelades", purés e pastas de frutas, obtidos por cozimento, de teor, em</t>
  </si>
  <si>
    <t>20081191 - (NC 2014) Amendoins, preparados ou conservados, em embalagens imediatas de conteúdo líquido &gt; 1 kg (</t>
  </si>
  <si>
    <t>20081196 - (NC 2014) Amendoins, torrados, em embalagens imediatas de conteúdo líquido = &lt; 1 kg</t>
  </si>
  <si>
    <t>20081198 - (NC 2014) Amendoins, preparados ou conservados, em embalagens imediatas de conteúdo líquido = &lt; 1 kg</t>
  </si>
  <si>
    <t>20081913 - (NC 2014) Amêndoas e pistácios, torrados, em embalagens imediatas de conteúdo líquido &gt; 1 kg</t>
  </si>
  <si>
    <t>20081919 - (NC 2014) Frutas de casca rija e outras sementes, incluídas as misturas, preparadas ou conservadas,</t>
  </si>
  <si>
    <t>20081993 - (NC 2014) Amêndoas e pistácios, torrados, em embalagens imediatas de conteúdo líquido = &lt; 1 kg</t>
  </si>
  <si>
    <t>20081999 - (NC 2014) Frutas de casca rija e outras sementes, incluídas as misturas, preparadas ou conservadas,</t>
  </si>
  <si>
    <t>20082051 - (NC 2014) Ananases (abacaxis), preparados ou conservados, sem adição de álcool, de teor, em peso, de</t>
  </si>
  <si>
    <t>20082071 - (NC 2014) Ananases (abacaxis), preparados ou conservados, sem adição de álcool, com adição de açúcar</t>
  </si>
  <si>
    <t>20087079 - (NC 2014) Pêssegos, incluídas as nectarinas, preparados ou conservados, sem adição de álcool, com ad</t>
  </si>
  <si>
    <t>20089100 - (NC 2014) Palmitos, preparados ou conservados, com ou sem adição de açúcar ou de outros edulcorantes</t>
  </si>
  <si>
    <t>20089714 - (NC 2014) Misturas de frutas e outras partes comestíveis de plantas, preparadas ou conservadas, com</t>
  </si>
  <si>
    <t>20089798 - (NC 2014) Misturas de frutas e outras partes comestíveis de plantas, preparadas ou conservadas, sem</t>
  </si>
  <si>
    <t>20089945 - (NC 2014) Ameixas, preparadas ou conservadas, sem adição de álcool, com adição de açúcar, em embalag</t>
  </si>
  <si>
    <t>20089948 - (NC 2014) Mangas, mangostões, papaias (mamões), maçãs de caju, lechias, jacas, sapotilhas, carambola</t>
  </si>
  <si>
    <t>20089963 - (NC 2014) Mangas, mangostões, papaias (mamões), tamarindos, maçãs de caju, lechias, jacas, sapotilha</t>
  </si>
  <si>
    <t>20089999 - (NC 2014) Frutas e outras partes comestíveis de plantas, preparadas ou conservadas, sem adição de ál</t>
  </si>
  <si>
    <t>20091111 - (NC 2014) Sumo de laranja, não fermentado, sem adição de álcool, com ou sem adição de açúcar ou de o</t>
  </si>
  <si>
    <t>20091200 - (NC 2014) Sumo de laranja, não fermentados, sem adição de álcool, com ou sem adição de açúcar ou de</t>
  </si>
  <si>
    <t>20091998 - (NC 2014) Sumo de laranja, não fermentado, sem adição de álcool, com ou sem adição de açúcar ou de o</t>
  </si>
  <si>
    <t>20093111 - (NC 2014) Sumos de qualquer outro citrino, não fermentado, sem adição de álcool, com valor Brix = &lt;</t>
  </si>
  <si>
    <t>20093119 - (NC 2014) Sumos de qualquer outro citrino, não fermentado, sem adição de álcool, com valor Brix = &lt;</t>
  </si>
  <si>
    <t>20093919 - (NC 2014) Sumos de qualquer outro citrino, não fermentado, sem adição de álcool, com ou sem adição d</t>
  </si>
  <si>
    <t>20094192 - (NC 2014) Sumo de ananás (abacaxi), não fermentado, sem adição de álcool, com valor Brix = &lt; 20 à te</t>
  </si>
  <si>
    <t>20094199 - (NC 2014) Sumo de ananás (abacaxi), não fermentado, sem adição de álcool, com valor Brix = &lt; 20 à te</t>
  </si>
  <si>
    <t>20094930 - (NC 2014) Sumo de ananás (abacaxi), não fermentado, sem adição de álcool, com valor Brix &gt; 20 mas =</t>
  </si>
  <si>
    <t>20094999 - (NC 2014) Sumo de ananás (abacaxi), não fermentado, sem adição de álcool, com valor Brix &gt; 20 mas =</t>
  </si>
  <si>
    <t>20095090 - (NC 2014) Sumo de tomate, não fermentado, sem adição de álcool, sem açúcares de adição)</t>
  </si>
  <si>
    <t>20097120 - (NC 2014) Sumo de maçã, não fermentado, sem adição de álcool, com valor Brix = &lt; 20 à temperatura de</t>
  </si>
  <si>
    <t>20097199 - (NC 2014) Sumo de maçã, não fermentado, sem adição de álcool, com valor Brix = &lt; 20 à temperatura de</t>
  </si>
  <si>
    <t>20097919 - (NC 2014) Sumo de maçã, não fermentado, sem adição de álcool, com ou sem adição de açúcar ou de outr</t>
  </si>
  <si>
    <t>20097930 - (NC 2014) Sumo de maçã, não fermentado, sem adição de álcool, com valor Brix &gt; 20 mas = &lt; 67 à tempe</t>
  </si>
  <si>
    <t>20098199 - (NC 2014) Sumos de frutas ou produtos hortícolas, não fermentados, sem adição de álcool, com valor B</t>
  </si>
  <si>
    <t>20098934 - (NC 2014) Sumos de maracujás, goiabas, mangas, mangostões, papaias (mamões), tamarindos, maçãs de ca</t>
  </si>
  <si>
    <t>20098935 - (NC 2014) Sumos de frutas ou produtos hortícolas, não fermentados, sem adição de álcool, com ou sem</t>
  </si>
  <si>
    <t>20098936 - (NC 2014) Sumos de goiabas, mangas, mangostões, papaias (mamões), tamarindos, maçãs de caju, lechias</t>
  </si>
  <si>
    <t>20098938 - (NC 2014) Sumos de frutas ou produtos hortícolas, não fermentados, sem adição de álcool, com ou sem</t>
  </si>
  <si>
    <t>20098961 - (NC 2014) Sumo de pera, não fermentado, sem adição de álcool, com valor Brix = &lt; 67 à temperatura de</t>
  </si>
  <si>
    <t>20098969 - (NC 2014) Sumo de pera, não fermentado, sem adição de álcool, com valor Brix = &lt; 67 à temperatura de</t>
  </si>
  <si>
    <t>20098973 - (NC 2014) Sumos de goiabas, mangas, mangostões, papaias (mamões), tamarindos, maçãs de caju, lechias</t>
  </si>
  <si>
    <t>20098979 - (NC 2014) Sumos de frutas ou produtos hortícolas, não fermentados, sem adição de álcool, com valor B</t>
  </si>
  <si>
    <t>20098988 - (NC 2014) Sumos de goiabas, mangas, mangostões, papaias (mamões), tamarindos, maçãs de caju, lechias</t>
  </si>
  <si>
    <t>20098989 - (NC 2014) Sumos de frutas ou produtos hortícolas, não fermentados, sem adição de álcool, com valor B</t>
  </si>
  <si>
    <t>20098997 - (NC 2014) Sumos de goiabas, mangas, mangostões, papaias (mamões), tamarindos, maçãs de caju, lechias</t>
  </si>
  <si>
    <t>20098999 - (NC 2014) Sumos de frutas ou produtos hortícolas, não fermentados, sem adição de álcool, com valor B</t>
  </si>
  <si>
    <t>20099029 - (NC 2014) Misturas de sumos de frutas, incluídos os mostos de uvas, e de produtos hortícolas, não fe</t>
  </si>
  <si>
    <t>20099051 - (NC 2014) Misturas de sumos de frutas, incluídos os mostos de uvas, e de produtos hortícolas, não fe</t>
  </si>
  <si>
    <t>20099059 - (NC 2014) Misturas de sumos de frutas, incluídos os mostos de uvas, e de produtos hortícolas, não fe</t>
  </si>
  <si>
    <t>20099096 - (NC 2014) Misturas de sumos de frutas, incluídos os mostos de uvas, e produtos hortícolas, não ferme</t>
  </si>
  <si>
    <t>20099097 - (NC 2014) Misturas de sumos de goiabas, mangas, mangostões, papaias "mamões", tamarindos, maçãs de c</t>
  </si>
  <si>
    <t>20099098 - (NC 2014) Misturas de sumos de frutas, incluídos os mostos de uvas, e produtos hortícolas, não ferme</t>
  </si>
  <si>
    <t>21011100 - (NC 2014) Extratos, essências e concentrados de café</t>
  </si>
  <si>
    <t>21011292 - (NC 2014) Preparações à base de extratos, essências ou concentrados de café</t>
  </si>
  <si>
    <t>21011298 - (NC 2014) Preparações à base de café</t>
  </si>
  <si>
    <t>21012092 - (NC 2014) Preparações à base de extratos, essências e concentrados de chá ou de mate</t>
  </si>
  <si>
    <t>21012098 - (NC 2014) Preparações à base de chá ou de mate</t>
  </si>
  <si>
    <t>21013099 - (NC 2014) Extratos, essências, e concentrados sucedâneos, do café, torrados (exceto chicória)</t>
  </si>
  <si>
    <t>21021031 - (NC 2014) Leveduras secas para panificação</t>
  </si>
  <si>
    <t>21023000 - (NC 2014) Pós para levedar, preparados</t>
  </si>
  <si>
    <t>21031000 - (NC 2014) Molho de soja</t>
  </si>
  <si>
    <t>21032000 - (NC 2014) Ketchup e outros molhos de tomate</t>
  </si>
  <si>
    <t>21033090 - (NC 2014) Mostarda preparada</t>
  </si>
  <si>
    <t>21039090 - (NC 2014) Preparações para molhos e molhos preparados, condimentos e temperos compostos (exceto molh</t>
  </si>
  <si>
    <t>21041000 - (NC 2014) Preparações para caldos e sopas e caldos e sopas preparados</t>
  </si>
  <si>
    <t>21042000 - (NC 2014) Preparações alimentícias constituídas por uma mistura finamente homogeneizada de diversas</t>
  </si>
  <si>
    <t>21050010 - (NC 2014) Sorvetes, mesmo contendo cacau, não contendo ou contendo, em peso &lt; 3% de matérias gordas</t>
  </si>
  <si>
    <t>21050099 - (NC 2014) Sorvetes, mesmo contendo cacau, de teor, em peso, de matérias gordas provenientes do leite</t>
  </si>
  <si>
    <t>21061020 - (NC 2014) Concentrados de proteínas e substâncias proteicas texturizadas, não contendo matérias gord</t>
  </si>
  <si>
    <t>21061080 - (NC 2014) Concentrados de proteínas e substâncias proteicas texturizadas, com teor, em peso, de maté</t>
  </si>
  <si>
    <t>21069055 - (NC 2014) Xarope de glicose ou de maltodextrina, aromatizado ou adicionado de corantes</t>
  </si>
  <si>
    <t>21069059 - (NC 2014) Xaropes de açúcar, aromatizados ou adicionados de corantes (exceto xaropes de isoglicose,</t>
  </si>
  <si>
    <t>21069092 - (NC 2014) Preparações alimentícias, não especificadas nem compreendidas noutras posições, não conten</t>
  </si>
  <si>
    <t>21069098 - (NC 2014) Preparações alimentícias, não especificadas nem compreendidas noutras posições, com teor,</t>
  </si>
  <si>
    <t>22011011 - (NC 2014) Águas minerais naturais, não adicionadas de açúcar ou de outros edulcorantes nem aromatiza</t>
  </si>
  <si>
    <t>22011019 - (NC 2014) Águas minerais naturais, não adicionadas de açúcar ou de outros edulcorantes nem aromatiza</t>
  </si>
  <si>
    <t>22011090 - (NC 2014) Águas minerais artificiais, não adicionadas de açúcar ou de outros edulcorantes nem aromat</t>
  </si>
  <si>
    <t>22019000 - (NC 2014) Águas, não adicionadas de açúcar ou de outros edulcorantes nem aromatizadas, gelo e neve (</t>
  </si>
  <si>
    <t>22021000 - (NC 2014) Águas, incluídas as águas minerais e as águas gaseificadas, adicionadas de açúcar ou de ou</t>
  </si>
  <si>
    <t>22029010 - (NC 2014) Bebidas não alcoólicas não contendo leite ou lacticínios nem matérias gordas provenientes</t>
  </si>
  <si>
    <t>22029095 - (NC 2014) Bebidas não alcoólicas, de teor, em peso, de matérias gordas provenientes do leite e de la</t>
  </si>
  <si>
    <t>22030001 - (NC 2014) Cervejas de malte, apresentadas em garrafas de capacidade = &lt; 10 l</t>
  </si>
  <si>
    <t>22030009 - (NC 2014) Cervejas de malte, em recipientes de capacidade = &lt; 10 l (exceto apresentadas em garrafas)</t>
  </si>
  <si>
    <t>22030010 - (NC 2014) Cervejas de malte, em recipientes de capacidade &gt; 10 l</t>
  </si>
  <si>
    <t>22041011 - (NC 2014) Champanhe, com denominação de origem protegida (DOP)</t>
  </si>
  <si>
    <t>22041091 - (NC 2014) Asti spumante, com denominação de origem protegida (DOP)</t>
  </si>
  <si>
    <t>22041093 - (NC 2014) Vinhos espumantes e vinhos espumosos de uvas frescas, com denominação de origem protegida</t>
  </si>
  <si>
    <t>22041094 - (NC 2014) Vinhos espumantes e vinhos espumosos de uvas frescas, com indicação geográfica protegida (</t>
  </si>
  <si>
    <t>22041096 - (NC 2014) Vinhos espumantes e vinhos espumosos de castas de uvas frescas (exceto vinhos com denomina</t>
  </si>
  <si>
    <t>22041098 - (NC 2014) Vinhos espumantes e vinhos espumosos de uvas frescas (exceto vinhos de castas)</t>
  </si>
  <si>
    <t>22042106 - (NC 2014) Vinhos de uvas frescas, incluídos os vinhos enriquecidos com álcool, apresentados em garra</t>
  </si>
  <si>
    <t>22042107 - (NC 2014) Vinhos de uvas frescas, incluídos os vinhos enriquecidos com álcool, apresentados em garra</t>
  </si>
  <si>
    <t>22042108 - (NC 2014) Vinhos de uvas frescas, incluídos os vinhos enriquecidos com álcool, apresentados em garra</t>
  </si>
  <si>
    <t>22042109 - (NC 2014) Vinhos de uvas frescas, incluídos os vinhos enriquecidos com álcool, apresentados em garra</t>
  </si>
  <si>
    <t>22042132 - (NC 2014) Vinho branco (Vinho Verde), com denominação de origem protegida (DOP), em recipientes de c</t>
  </si>
  <si>
    <t>22042138 - (NC 2014) Vinhos brancos produzidos na União Europeia, com denominação de origem protegida (DOP), em</t>
  </si>
  <si>
    <t>22042169 - (NC 2014) Vinhos do Dão, Bairrada e Douro, com denominação de origem protegida (DOP), em recipientes</t>
  </si>
  <si>
    <t>22042178 - (NC 2014) Vinhos produzidos na União Europeia, com denominação de origem protegida (DOP), em recipie</t>
  </si>
  <si>
    <t>22042179 - (NC 2014) Vinhos brancos, produzidos na União Europeia, com indicação geográfica protegida (IGP), em</t>
  </si>
  <si>
    <t>22042180 - (NC 2014) Vinhos produzidos na União Europeia, com indicação geográfica protegida (IGP), em recipien</t>
  </si>
  <si>
    <t>22042181 - (NC 2014) Vinhos de castas, brancos, produzidos na União Europeia, em recipientes de capacidade = &lt;</t>
  </si>
  <si>
    <t>22042182 - (NC 2014) Vinhos de castas, produzidos na União Europeia, em recipientes de capacidade = &lt; 2 l e de</t>
  </si>
  <si>
    <t>22042183 - (NC 2014) Vinhos brancos, produzidos na União Europeia,  em recipientes de capacidade = &lt; 2 l e de t</t>
  </si>
  <si>
    <t>22042184 - (NC 2014) Vinhos produzidos na União Europeia, em recipientes de capacidade = &lt; 2 l e de teor alcoól</t>
  </si>
  <si>
    <t>22042185 - (NC 2014) Vinhos da Madeira e moscatel de Setúbal, com denominação de origem protegida (DOP) ou com</t>
  </si>
  <si>
    <t>22042188 - (NC 2014) Vinhos de Samos e moscatel de Lemnos, com denominação de origem protegida (DOP) ou com ind</t>
  </si>
  <si>
    <t>22042189 - (NC 2014) Vinho do Porto, com denominação de origem protegida (DOP) ou com indicação geográfica prot</t>
  </si>
  <si>
    <t>22042190 - (NC 2014) Vinhos produzidos na União Europeia, com denominação de origem protegida (DOP) ou com indi</t>
  </si>
  <si>
    <t>22042191 - (NC 2014) Vinhos produzidos na União Europeia, em recipientes de capacidade = &lt; 2 l e de teor alcoól</t>
  </si>
  <si>
    <t>22042193 - (NC 2014) Vinhos brancos, não produzidos na União Europeia, com denominação de origem protegida (DOP</t>
  </si>
  <si>
    <t>22042194 - (NC 2014) Vinhos não produzidos na União Europeia, com denominação de origem protegida (DOP) ou com</t>
  </si>
  <si>
    <t>22042195 - (NC 2014) Vinhos de castas, brancos, não produzidos na União Europeia, em recipientes de capacidade</t>
  </si>
  <si>
    <t>22042196 - (NC 2014) Vinhos de castas não produzidos na União Europeia, em recipientes de capacidade = &lt; 2 l (e</t>
  </si>
  <si>
    <t>22042198 - (NC 2014) Vinhos não produzidos na União Europeia, em recipientes de capacidade = &lt; 2 l (exceto vinh</t>
  </si>
  <si>
    <t>22042910 - (NC 2014) Vinhos de uvas frescas, incluídos os vinhos enriquecidos com álcool, apresentados em garra</t>
  </si>
  <si>
    <t>22042918 - (NC 2014) Vinhos brancos produzidos na União Europeia, com denominação de origem protegida (DOP), em</t>
  </si>
  <si>
    <t>22042958 - (NC 2014) Vinhos produzidos na União Europeia, com denominação de origem protegida (DOP), em recipie</t>
  </si>
  <si>
    <t>22042979 - (NC 2014) Vinhos de uvas frescas, brancos, produzidos na União Europeia, com indicação geográfica pr</t>
  </si>
  <si>
    <t>22042980 - (NC 2014) Vinhos de uvas frescas, produzidos na União Europeia, com indicação geográfica protegida (</t>
  </si>
  <si>
    <t>22042981 - (NC 2014) Vinhos de castas, brancos, produzidos na União Europeia, em recipientes de capacidade &gt; 2</t>
  </si>
  <si>
    <t>22042982 - (NC 2014) Vinhos de castas, produzidos na União Europeia, em recipientes de capacidade &gt; 2 l e de te</t>
  </si>
  <si>
    <t>22042983 - (NC 2014) Vinhos brancos, produzidos na União Europeia, em recipientes de capacidade &gt; 2 l e de teor</t>
  </si>
  <si>
    <t>22042984 - (NC 2014) Vinhos produzidos na União Europeia, em recipientes de capacidade &gt; 2 l e de teor alcoólic</t>
  </si>
  <si>
    <t>22042989 - (NC 2014) Vinho do Porto, com denominação de origem protegida (DOP) ou com indicação geográfica prot</t>
  </si>
  <si>
    <t>22042990 - (NC 2014) Vinhos produzidos na União Europeia, com denominação de origem protegida (DOP) ou com indi</t>
  </si>
  <si>
    <t>22042991 - (NC 2014) Vinhos produzidos na União Europeia, em recipientes de capacidade &gt; 2 l e de teor alcoólic</t>
  </si>
  <si>
    <t>22043098 - (NC 2014) Mostos de uvas, não fermentados, não concentrados, de massa volúmica &gt; 1,33 g/cm³ à temper</t>
  </si>
  <si>
    <t>22051010 - (NC 2014) Vermutes e outros vinhos de uvas frescas aromatizados por plantas ou substâncias aromática</t>
  </si>
  <si>
    <t>22059010 - (NC 2014) Vermutes e outros vinhos de uvas frescas aromatizados por plantas ou substâncias aromática</t>
  </si>
  <si>
    <t>22060010 - (NC 2014) Água-pé obtida pela fermentação dos bagaços doces de uvas maceradas em água, ou por esgota</t>
  </si>
  <si>
    <t>22060039 - (NC 2014) Hidromel e outras bebidas fermentadas, misturas de bebidas fermentadas e misturas de bebid</t>
  </si>
  <si>
    <t>22060059 - (NC 2014) Hidromel e outras bebidas fermentadas, misturas de bebidas fermentadas e misturas de bebid</t>
  </si>
  <si>
    <t>22060089 - (NC 2014) Hidromel e outras bebidas fermentadas, misturas de bebidas fermentadas e misturas de bebid</t>
  </si>
  <si>
    <t>22071000 - (NC 2014) Álcool etílico não desnaturado, com um teor alcoólico em volume = &gt; 80% vol</t>
  </si>
  <si>
    <t>22082027 - (NC 2014) Brandy de Jerez, apresentado em recipientes de capacidade = &lt; 2 l</t>
  </si>
  <si>
    <t>22082029 - (NC 2014) Aguardentes de vinho ou de bagaço de uvas, apresentadas em recipientes de capacidade = &lt; 2</t>
  </si>
  <si>
    <t>22082087 - (NC 2014) Brandy de Jerez, apresentado em recipientes de capacidade &gt; 2 l</t>
  </si>
  <si>
    <t>22083041 - (NC 2014) Uísque escossês (scotch whisky), "blended malte", apresentado em recipientes de capacidade</t>
  </si>
  <si>
    <t>22083061 - (NC 2014) Uísque escossês (scotch whisky), de grão "single grain" e "blended", apresentado em recipi</t>
  </si>
  <si>
    <t>22083071 - (NC 2014) Uísque escossês (scotch whisky), apresentado em recipientes de capacidade = &lt; 2 l (exceto</t>
  </si>
  <si>
    <t>22084011 - (NC 2014) Rum com um teor em substâncias voláteis (exceto álcool etílico e álcool metílico) = &gt; 225</t>
  </si>
  <si>
    <t>22084039 - (NC 2014) Rum e outras aguardentes provenientes da destilação, após fermentação, de produtos de cana</t>
  </si>
  <si>
    <t>22085011 - (NC 2014) Gin, apresentado em recipientes de capacidade = &lt; 2 l</t>
  </si>
  <si>
    <t>22086011 - (NC 2014) Vodka de teor alcoólico em volume = &lt; 45,4% vol, apresentada em recipientes de capacidade</t>
  </si>
  <si>
    <t>22087010 - (NC 2014) Licores, apresentados em recipientes de capacidade = &lt; 2 l</t>
  </si>
  <si>
    <t>22089056 - (NC 2014) Aguardentes apresentadas em recipientes de capacidade = &lt; 2 l (exceto aguardentes de vinho</t>
  </si>
  <si>
    <t>22089069 - (NC 2014) Bebidas espirituosas, apresentadas em recipientes de capacidade = &lt; 2 l (exceto Ouzo, agua</t>
  </si>
  <si>
    <t>22090011 - (NC 2014) Vinagres de vinho, apresentados em recipientes de capacidade = &lt; 2 l</t>
  </si>
  <si>
    <t>22090019 - (NC 2014) Vinagres de vinho, apresentados em recipientes de capacidade &gt; 2 l</t>
  </si>
  <si>
    <t>22090091 - (NC 2014) Vinagres e seus sucedâneos obtidos a partir do ácido acético, apresentados em recipientes</t>
  </si>
  <si>
    <t>23011000 - (NC 2014) Farinhas, pó e "pellets", de carnes ou de miudezas, impróprios para a alimentação humana;</t>
  </si>
  <si>
    <t>23012000 - (NC 2014) Farinhas, pó e "pellets", de peixes ou crustáceos, moluscos ou outros invertebrados aquáti</t>
  </si>
  <si>
    <t>23091011 - (NC 2014) Alimentos para cães e gatos, acondicionados para venda a retalho, contendo glicose ou xaro</t>
  </si>
  <si>
    <t>23091090 - (NC 2014) Alimentos para cães e gatos, acondicionados para venda a retalho, não contendo amido, fécu</t>
  </si>
  <si>
    <t>23099096 - (NC 2014) Preparações dos tipos utilizados na alimentação de animais, não contendo amido, fécula, gl</t>
  </si>
  <si>
    <t>24012035 - (NC 2014) Tabaco light air cured, total ou parcialmente destalado, não manufaturado</t>
  </si>
  <si>
    <t>24022090 - (NC 2014) Cigarros contendo tabaco (exceto contendo cravo da Índia)</t>
  </si>
  <si>
    <t>25010031 - (NC 2014) Sal (incluídos o sal de mesa e o sal desnaturado) e cloreto de sódio puro, mesmo em soluçã</t>
  </si>
  <si>
    <t>25010091 - (NC 2014) Sal próprio para a alimentação humana</t>
  </si>
  <si>
    <t>25010099 - (NC 2014) Sal e cloreto de sódio puro, mesmo em solução aquosa ou adicionados de agentes antiaglomer</t>
  </si>
  <si>
    <t>25051000 - (NC 2014) Areias siliciosas e areias quartzosas, mesmo coradas</t>
  </si>
  <si>
    <t>25140000 - (NC 2014) Ardósia, mesmo desbastada ou simplesmente cortada à serra ou por outro meio, em blocos ou</t>
  </si>
  <si>
    <t>25151100 - (NC 2014) Mármores, travertinos, em bruto ou desbastados</t>
  </si>
  <si>
    <t>25151200 - (NC 2014) Mármores e travertinos simplesmente cortados à serra ou por outro meio, em blocos ou placa</t>
  </si>
  <si>
    <t>25152000 - (NC 2014) Granitos belgas e outras pedras calcárias de cantaria ou de construção, de densidade apare</t>
  </si>
  <si>
    <t>25161100 - (NC 2014) Granito em bruto ou desbastado (exceto apresentando as características de pedra para calce</t>
  </si>
  <si>
    <t>25161200 - (NC 2014) Granito, simplesmente cortado à serra ou por outro meio, em blocos ou placas de forma quad</t>
  </si>
  <si>
    <t>25171010 - (NC 2014) Calhaus, cascalho dos tipos geralmente usados em betão (concreto) ou para empedramento de</t>
  </si>
  <si>
    <t>25171020 - (NC 2014) Dolomite e pedras calcárias, britadas, dos tipos geralmente usados em betão (concreto) ou</t>
  </si>
  <si>
    <t>25171080 - (NC 2014) Pedras, britadas, dos tipos geralmente usados em betão ou para empedramento de estradas, d</t>
  </si>
  <si>
    <t>25174900 - (NC 2014) Grânulos, lascas e pós, mesmo tratados termicamente, de travertinos, granitos belgas, alab</t>
  </si>
  <si>
    <t>25231000 - (NC 2014) Cimentos não pulverizados, denominados clinkers</t>
  </si>
  <si>
    <t>25232100 - (NC 2014) Cimentos Portland, brancos, mesmo corados artificialmente</t>
  </si>
  <si>
    <t>25262000 - (NC 2014) Esteatite natural, triturada ou em pó</t>
  </si>
  <si>
    <t>25291000 - (NC 2014) Feldspato</t>
  </si>
  <si>
    <t>26030000 - (NC 2014) Minérios de cobre e seus concentrados</t>
  </si>
  <si>
    <t>26179000 - (NC 2014) Minérios e seus concentrados (exceto minérios de ferro, de manganês, de cobre, de níquel,</t>
  </si>
  <si>
    <t>27073000 - (NC 2014) Xilol (xilenos), contendo &gt; 50% de xilenos (exceto de constituição química definida)</t>
  </si>
  <si>
    <t>27101211 - (NC 2014) Óleos leves obtidos a partir de óleos de petróleo ou de minerais betuminosos, destinados a</t>
  </si>
  <si>
    <t>27101921 - (NC 2014) Carboreatores "jet fuel", tipo querosene</t>
  </si>
  <si>
    <t>27101943 - (NC 2014) Gasóleo obtido a partir de óleos de petróleo ou de minerais betuminosos, de teor, em peso,</t>
  </si>
  <si>
    <t>27101999 - (NC 2014) Óleos lubrificantes e outros óleos pesados e preparações, de teor, em peso, de óleos de pe</t>
  </si>
  <si>
    <t>27102090 - (NC 2014) Óleos de petróleo ou de minerais betuminosos (exceto óleos brutos) e preparações não espec</t>
  </si>
  <si>
    <t>27109900 - (NC 2014) Resíduos de óleos contendo principalmente óleos de petróleo ou de minerais betuminosos (ex</t>
  </si>
  <si>
    <t>27111397 - (NC 2014) Butanos liquefeitos, de pureza = &lt; 90% (exceto o destinado a sofrer uma transformação quím</t>
  </si>
  <si>
    <t>27122010 - (NC 2014) Parafina sintética de peso molecular = &gt; 460 mas = &lt; 1 560, contendo em peso &lt; 0,75% de ól</t>
  </si>
  <si>
    <t>27122090 - (NC 2014) Parafina contendo em peso &lt; 0,75% de óleo (exceto parafina sintética de peso molecular = &gt;</t>
  </si>
  <si>
    <t>27129039 - (NC 2014) Parafina, cera de petróleo microcristalina, slack wax, outras ceras minerais e produtos se</t>
  </si>
  <si>
    <t>27129099 - (NC 2014) Parafina, cera de petróleo microcristalina, slack wax, ozocerite, cera de linhite, cera de</t>
  </si>
  <si>
    <t>27141000 - (NC 2014) Xistos e areias betuminosas</t>
  </si>
  <si>
    <t>28030000 - (NC 2014) Carbono (negros de carbono e outras formas de carbono), não especificados nem compreendido</t>
  </si>
  <si>
    <t>28070000 - (NC 2014) Ácido sulfúrico; ácido sulfúrico fumante (oleum)</t>
  </si>
  <si>
    <t>28112100 - (NC 2014) Dióxido de carbono</t>
  </si>
  <si>
    <t>28151100 - (NC 2014) Hidróxido de sódio (soda cáustica), sólido</t>
  </si>
  <si>
    <t>28151200 - (NC 2014) Hidróxido de sódio (soda cáustica), em solução aquosa (lixívia de soda cáustica)</t>
  </si>
  <si>
    <t>28181099 - (NC 2014) Corindo artificial, quimicamente definido ou não, de teor, em peso, em óxido de alumínio &lt;</t>
  </si>
  <si>
    <t>28211000 - (NC 2014) Óxidos e hidróxidos de ferro</t>
  </si>
  <si>
    <t>28273100 - (NC 2014) Cloreto de magnésio</t>
  </si>
  <si>
    <t>28289000 - (NC 2014) Hipocloritos, cloritos e hipobromitos (exceto hipoclorito de cálcio)</t>
  </si>
  <si>
    <t>28332100 - (NC 2014) Sulfatos de magnésio</t>
  </si>
  <si>
    <t>28363000 - (NC 2014) Hidrogenocarbonato "bicarbonato" de sódio</t>
  </si>
  <si>
    <t>28365000 - (NC 2014) Carbonato de cálcio</t>
  </si>
  <si>
    <t>28391900 - (NC 2014) Silicatos de sódio, mesmo comerciais (exceto metassilicatos de sódio)</t>
  </si>
  <si>
    <t>28470000 - (NC 2014) Peróxido de hidrogénio "água oxigenada", mesmo solidificado com ureia</t>
  </si>
  <si>
    <t>29012200 - (NC 2014) Propeno (propileno)</t>
  </si>
  <si>
    <t>29012900 - (NC 2014) Hidrocarbonetos acíclicos, não saturados (exceto etileno, propeno "propileno", buteno "but</t>
  </si>
  <si>
    <t>29024100 - (NC 2014) o-Xileno</t>
  </si>
  <si>
    <t>29051100 - (NC 2014) Metanol (álcool metílico)</t>
  </si>
  <si>
    <t>29121900 - (NC 2014) Aldeídos acíclicos que não contenham outras funções oxigenadas (exceto metanal "formaldeíd</t>
  </si>
  <si>
    <t>29141100 - (NC 2014) Acetona</t>
  </si>
  <si>
    <t>29161995 - (NC 2014) Ácidos monocarboxílicos acíclicos não saturados, seus anidridos, halogenetos, peróxidos e</t>
  </si>
  <si>
    <t>29173600 - (NC 2014) Ácido tereftálico e seus sais</t>
  </si>
  <si>
    <t>29181500 - (NC 2014) Sais e ésteres do ácido cítrico (exceto compostos inorgânicos ou orgânicos de mercúrio)</t>
  </si>
  <si>
    <t>29214100 - (NC 2014) Anilina e seus sais (exceto compostos inorgânicos e orgânicos de mercúrio)</t>
  </si>
  <si>
    <t>29214200 - (NC 2014) Derivados da anilina e seus sais</t>
  </si>
  <si>
    <t>29224985 - (NC 2014) Aminoácidos e seus ésteres; sais destes produtos (exceto os que contenham mais de um tipo</t>
  </si>
  <si>
    <t>29225000 - (NC 2014) Aminoálcoois-fenóis, aminoácidos-fenóis e outros compostos aminados de funções oxigenadas</t>
  </si>
  <si>
    <t>29251100 - (NC 2014) Sacarina e seus sais</t>
  </si>
  <si>
    <t>29291000 - (NC 2014) Isocianatos</t>
  </si>
  <si>
    <t>29309099 - (NC 2014) Tiocompostos orgânicos (exceto tiocarbamatos e ditiocarbamatos, mono-, di- ou tetrassulfur</t>
  </si>
  <si>
    <t>29336100 - (NC 2014) Melamina</t>
  </si>
  <si>
    <t>29337900 - (NC 2014) Lactamas (exceto 6-hexanolactama "epsilon-caprolactama" e clobazam "DCI" e metiprilona "DC</t>
  </si>
  <si>
    <t>29341000 - (NC 2014) Compostos heterocíclicos cuja estrutura contém um ciclo tiazol, hidrogenado ou não, não co</t>
  </si>
  <si>
    <t>29349990 - (NC 2014) Ácidos nucleicos e seus sais, de constituição química definida ou não; outros compostos he</t>
  </si>
  <si>
    <t>29369000 - (NC 2014) Provitaminas misturadas ou não entre si e misturas de vitaminas, mesmo em quaisquer soluçõ</t>
  </si>
  <si>
    <t>29372200 - (NC 2014) Derivados halogenados das hormonas corticosteroides</t>
  </si>
  <si>
    <t>29372900 - (NC 2014) Hormonas esteroides, seus derivados e análogos estruturais, utilizados principalmente como</t>
  </si>
  <si>
    <t>29400000 - (NC 2014) Açúcares quimicamente puros (exceto sacarose, lactose, maltose, glicose e frutose "levulos</t>
  </si>
  <si>
    <t>29413000 - (NC 2014) Tetraciclinas e seus derivados; sais destes produtos</t>
  </si>
  <si>
    <t>29419000 - (NC 2014) Antibióticos (exceto penicilinas e seus derivados, com estrutura de ácido penicilânico, sa</t>
  </si>
  <si>
    <t>30039000 - (NC 2014) Medicamentos constituídos por produtos misturados entre si, preparados para fins terapêuti</t>
  </si>
  <si>
    <t>30042000 - (NC 2014) Medicamentos contendo antibióticos, apresentados em doses, incluídos os destinados a serem</t>
  </si>
  <si>
    <t>30043900 - (NC 2014) Medicamentos contendo hormonas ou esteroides utilizados como hormonas mas não contendo ant</t>
  </si>
  <si>
    <t>30044000 - (NC 2012) Medicamentos contendo alcaloides ou seus derivados mas não contendo hormonas nem esteroide</t>
  </si>
  <si>
    <t>30044080 - (NC 2014) Medicamentos que contenham alcaloides ou seus derivados mas não contendo hormonas nem este</t>
  </si>
  <si>
    <t>30045000 - (NC 2014) Medicamentos contendo provitaminas, vitaminas, incluídos os concentrados naturais ou seus</t>
  </si>
  <si>
    <t>30049000 - (NC 2014) Medicamentos constituídos por produtos misturados ou não misturados, preparados para fins</t>
  </si>
  <si>
    <t>30051000 - (NC 2014) pensos (curativos) adesivos e outros artigos com uma camada adesiva, impregnados ou recobe</t>
  </si>
  <si>
    <t>30059031 - (NC 2014) Gazes e artigos de gaze, impregnados ou recobertos de substâncias farmacêuticas ou acondic</t>
  </si>
  <si>
    <t>30059050 - (NC 2014) Ataduras e outros pensos (curativos), de matérias têxteis, impregnados ou recobertos de su</t>
  </si>
  <si>
    <t>30059099 - (NC 2014) Ataduras e outros pensos (curativos), impregnados ou recobertos de substâncias farmacêutic</t>
  </si>
  <si>
    <t>30061090 - (NC 2014) Materiais esterilizados para suturas cirúrgicas (incluindo os fios absorvíveis esterilizad</t>
  </si>
  <si>
    <t>30062000 - (NC 2014) Reagentes destinados à determinação dos grupos ou dos fatores sanguíneos</t>
  </si>
  <si>
    <t>30064000 - (NC 2014) Cimentos e outros produtos para obturação dentária; cimentos para reconstituição óssea</t>
  </si>
  <si>
    <t>30065000 - (NC 2014) Estojos e caixas de primeiros socorros, guarnecidos</t>
  </si>
  <si>
    <t>30067000 - (NC 2014) Preparações em forma de gel, concebidas para uso em medicina humana ou veterinária, como l</t>
  </si>
  <si>
    <t>31022900 - (NC 2014) Sais duplos e misturas de sulfato de amónio e nitrato de amónio (exceto apresentados em ta</t>
  </si>
  <si>
    <t>31026000 - (NC 2014) Sais duplos e misturas de nitrato de cálcio e nitrato de amónio (exceto apresentados em ta</t>
  </si>
  <si>
    <t>31052090 - (NC 2014) Adubos (fertilizantes) minerais ou químicos, contendo os três elementos fertilizantes: azo</t>
  </si>
  <si>
    <t>31059020 - (NC 2014) Adubos (fertilizantes) minerais ou químicos, contendo os dois elementos fertilizantes: azo</t>
  </si>
  <si>
    <t>31059080 - (NC 2014) Adubos (fertilizantes) minerais ou químicos, contendo os dois elementos fertilizantes: azo</t>
  </si>
  <si>
    <t>31059091 - (NC 2013) Adubos (fertilizantes) minerais ou químicos, contendo os dois elementos fertilizantes: azo</t>
  </si>
  <si>
    <t>32019090 - (NC 2014) Extratos tanantes de origem vegetal (exceto extratos de quebracho, de mimosa, de carvalho</t>
  </si>
  <si>
    <t>32030010 - (NC 2014) Matérias corantes de origem vegetal, incluídos os extratos tintoriais, mesmo de constituiç</t>
  </si>
  <si>
    <t>32041100 - (NC 2014) Corantes dispersos orgânicos sintéticos; preparações dos tipos utilizados para colorir qua</t>
  </si>
  <si>
    <t>32041300 - (NC 2014) Corantes básicos orgânicos sintéticos; preparações dos tipos utilizados para colorir qualq</t>
  </si>
  <si>
    <t>32041500 - (NC 2014) Corantes de cuba orgânicos sintéticos, incluídos os utilizáveis no estado em que se aprese</t>
  </si>
  <si>
    <t>32041600 - (NC 2014) Corantes reagentes orgânicos sintéticos; preparações dos tipos utilizados para colorir qua</t>
  </si>
  <si>
    <t>32041700 - (NC 2014) Pigmentos orgânicos sintéticos; preparações dos tipos utilizados para colorir qualquer mat</t>
  </si>
  <si>
    <t>32041900 - (NC 2014) Matérias corantes orgânicas sintéticas (exceto corantes dispersos, ácidos, para mordentes,</t>
  </si>
  <si>
    <t>32061100 - (NC 2014) Pigmentos e preparações à base de dióxido de titânio, contendo, em peso = &gt; 80% de dióxido</t>
  </si>
  <si>
    <t>32061900 - (NC 2014) Pigmentos e preparações à base de dióxido de titânio, contendo, em peso &lt; 80% de dióxido d</t>
  </si>
  <si>
    <t>32064970 - (NC 2014) Matérias corantes inorgânicas ou de origem mineral, não especificadas nem compreendidas no</t>
  </si>
  <si>
    <t>32065000 - (NC 2014) Produtos inorgânicos dos tipos utilizados como luminóforos, mesmo de constituição química</t>
  </si>
  <si>
    <t>32071000 - (NC 2014) Pigmentos, opacificantes e cores preparados e preparações semelhantes dos tipos utilizados</t>
  </si>
  <si>
    <t>32074085 - (NC 2014) Fritas de vidro e outros vidros, em pó, em grânulos, em lamelas ou em flocos (exceto vidro</t>
  </si>
  <si>
    <t>32081090 - (NC 2014) Tintas e vernizes, à base de poliésteres, dispersos ou dissolvidos em meio não aquoso</t>
  </si>
  <si>
    <t>32082010 - (NC 2014) Soluções à base de polímeros acrílicos ou vinílicos em solventes orgânicos voláteis, com u</t>
  </si>
  <si>
    <t>32082090 - (NC 2014) Tintas e vernizes, à base de polímeros acrílicos ou vinílicos, dispersos ou dissolvidos em</t>
  </si>
  <si>
    <t>32089019 - (NC 2014) Soluções em solventes orgânicos voláteis, dos produtos referidos nas posições 3901 a 3913,</t>
  </si>
  <si>
    <t>32089091 - (NC 2014) Tintas e vernizes, à base de polímeros sintéticos, dispersos ou dissolvidos em meio não aq</t>
  </si>
  <si>
    <t>32089099 - (NC 2014) Tintas e vernizes, à base de polímeros naturais modificados, dispersos ou dissolvidos em m</t>
  </si>
  <si>
    <t>32091000 - (NC 2014) Tintas e vernizes, à base de polímeros acrílicos ou vinílicos, dispersos ou dissolvidos nu</t>
  </si>
  <si>
    <t>32099000 - (NC 2014) Tintas e vernizes, à base de polímeros sintéticos ou de polímeros naturais modificados, di</t>
  </si>
  <si>
    <t>32100010 - (NC 2014) Tintas e vernizes a óleo</t>
  </si>
  <si>
    <t>32100090 - (NC 2014) Tintas e vernizes (exceto à base de polímeros sintéticos ou de polímeros naturais modifica</t>
  </si>
  <si>
    <t>32129000 - (NC 2014) Pigmentos, incluídos os pós e flocos metálicos, dispersos em meios não aquosos, no estado</t>
  </si>
  <si>
    <t>32141010 - (NC 2014) Mástique de vidraceiro, cimentos de resina e outros mástiques</t>
  </si>
  <si>
    <t>32141090 - (NC 2014) Indutos utilizados em pintura</t>
  </si>
  <si>
    <t>32149000 - (NC 2014) Indutos não refratários do tipo dos utilizados em alvenaria</t>
  </si>
  <si>
    <t>32151100 - (NC 2014) Tintas de impressão, pretas, mesmo concentradas ou no estado sólido</t>
  </si>
  <si>
    <t>32151900 - (NC 2014) Tintas de impressão, mesmo concentradas ou no estado sólido (exceto pretas)</t>
  </si>
  <si>
    <t>32159000 - (NC 2014) Tintas de escrever ou de desenhar e outras tintas, mesmo concentradas ou no estado sólido</t>
  </si>
  <si>
    <t>33012941 - (NC 2014) Óleos essenciais, não desterpenizados, incluídos os chamados "concretos" ou "absolutos" (e</t>
  </si>
  <si>
    <t>33021090 - (NC 2014) Misturas de substâncias odoríferas e misturas, incluídas as soluções alcoólicas, à base de</t>
  </si>
  <si>
    <t>33029090 - (NC 2014) Misturas de substâncias odoríferas e misturas à base de uma ou mais destas substâncias, do</t>
  </si>
  <si>
    <t>33030090 - (NC 2014) Águas-de-colónia (exceto preparações para barbear e desodorizantes corporais)</t>
  </si>
  <si>
    <t>33041000 - (NC 2014) Produtos de maquilhagem para os lábios</t>
  </si>
  <si>
    <t>33043000 - (NC 2014) Preparações para manicuros e pedicuros</t>
  </si>
  <si>
    <t>33049100 - (NC 2014) Pós de maquilhagem, para conservação ou cuidados da pele, incluídos os talcos para bebés e</t>
  </si>
  <si>
    <t>33049900 - (NC 2014) Produtos de beleza ou de maquilhagem preparados e preparações para conservação ou cuidados</t>
  </si>
  <si>
    <t>33051000 - (NC 2014) Champôs</t>
  </si>
  <si>
    <t>33052000 - (NC 2014) Preparações para ondulação ou alisamento, permanentes, dos cabelos</t>
  </si>
  <si>
    <t>33053000 - (NC 2014) Lacas para o cabelo</t>
  </si>
  <si>
    <t>33059000 - (NC 2014) Preparações capilares (exceto champôs, preparações para ondulação ou alisamento, permanent</t>
  </si>
  <si>
    <t>33061000 - (NC 2014) Dentífricos</t>
  </si>
  <si>
    <t>33069000 - (NC 2014) Preparações para higiene bucal ou dentária, incluídos os pós e cremes para facilitar a ade</t>
  </si>
  <si>
    <t>33071000 - (NC 2014) Preparações para barbear (antes, durante ou após)</t>
  </si>
  <si>
    <t>33072000 - (NC 2014) Desodorizantes corporais e antiperspirantes</t>
  </si>
  <si>
    <t>33073000 - (NC 2014) Sais perfumados e outras preparações para banhos</t>
  </si>
  <si>
    <t>33074900 - (NC 2014) Preparações para perfumar ou para desodorizar ambientes, incluídas as preparações odorífer</t>
  </si>
  <si>
    <t>33079000 - (NC 2014) Depilatórios, outros produtos de perfumaria ou de toucador preparados e outras preparações</t>
  </si>
  <si>
    <t>34011100 - (NC 2014) Sabões, produtos e preparações orgânicos tensoactivos, utilizados como sabão, em barras, p</t>
  </si>
  <si>
    <t>34011900 - (NC 2014) Sabões, produtos e preparações orgânicos tensoactivos, utilizados como sabão, em barras, p</t>
  </si>
  <si>
    <t>34012010 - (NC 2014) Sabões em flocos, palhetas, grânulos e pós</t>
  </si>
  <si>
    <t>34012090 - (NC 2014) Sabões em pastas ou em soluções aquosas (sabões líquidos)</t>
  </si>
  <si>
    <t>34013000 - (NC 2014) Produtos e preparações orgânicos tensoactivos para lavagem da pele, sob a forma de líquido</t>
  </si>
  <si>
    <t>34021300 - (NC 2014) Agentes orgânicos de superfície, mesmo acondicionados para venda a retalho, não iónicos (e</t>
  </si>
  <si>
    <t>34021900 - (NC 2014) Agentes orgânicos de superfície, mesmo acondicionados para venda a retalho (exceto aniónic</t>
  </si>
  <si>
    <t>34022020 - (NC 2014) Preparações tensoactivas, acondicionados para venda a retalho (exceto preparações orgânica</t>
  </si>
  <si>
    <t>34022090 - (NC 2014) Preparações para lavagem, incluídas as preparações auxiliares de lavagem, e preparações pa</t>
  </si>
  <si>
    <t>34029010 - (NC 2014) Preparações tensoactivas (exceto acondicionados para venda a retalho, assim como, preparaç</t>
  </si>
  <si>
    <t>34029090 - (NC 2014) Preparações para lavagem, incluídas as preparações auxiliares de lavagem, e preparações pa</t>
  </si>
  <si>
    <t>34031910 - (NC 2014) Preparações lubrificantes, incluídos os óleos de corte, as preparações antiaderentes de po</t>
  </si>
  <si>
    <t>34031990 - (NC 2014) Preparações lubrificantes, incluídos os óleos de corte, as preparações antiaderentes de po</t>
  </si>
  <si>
    <t>34039900 - (NC 2014) Preparações lubrificantes, incluídos os óleos de corte, as preparações antiaderentes de po</t>
  </si>
  <si>
    <t>34049000 - (NC 2014) Ceras artificiais e ceras preparadas (exceto cera de poli"oxietileno" "polietilenoglicóis"</t>
  </si>
  <si>
    <t>34051000 - (NC 2014) Pomadas, cremes e preparações semelhantes, para calçado ou para couros, mesmo apresentados</t>
  </si>
  <si>
    <t>34052000 - (NC 2014) Encáusticas e preparações semelhantes para conservação e limpeza de móveis de madeira, soa</t>
  </si>
  <si>
    <t>34053000 - (NC 2014) Preparações para dar brilho a pinturas de carroçarias e produtos semelhantes, mesmo aprese</t>
  </si>
  <si>
    <t>34059010 - (NC 2014) Preparações para dar brilho a metais, mesmo apresentadas em papel, pastas (ouates), feltro</t>
  </si>
  <si>
    <t>34059090 - (NC 2014) Preparações para dar brilho ao vidro, mesmo apresentadas em papel, pastas (ouates), feltro</t>
  </si>
  <si>
    <t>34060000 - (NC 2014) Velas, pavios, círios e artigos semelhantes</t>
  </si>
  <si>
    <t>35030010 - (NC 2014) Gelatinas, incluídas as apresentadas em folhas de forma quadrada ou retangular, mesmo trab</t>
  </si>
  <si>
    <t>35052010 - (NC 2014) Colas, de teor, em peso, de amidos ou de féculas, de dextrina ou de outros amidos ou fécul</t>
  </si>
  <si>
    <t>35061000 - (NC 2014) Produtos de qualquer espécie utilizados como colas ou adesivos, acondicionados para venda</t>
  </si>
  <si>
    <t>35069100 - (NC 2014) Adesivos à base de polímeros das posições 3901 a 3913 ou de borracha (exceto produtos acon</t>
  </si>
  <si>
    <t>35069900 - (NC 2014) Colas e outros adesivos preparados, não especificadas nem compreendidas noutras posições</t>
  </si>
  <si>
    <t>36030010 - (NC 2014) Estopins e rastilhos de segurança; cordões detonantes</t>
  </si>
  <si>
    <t>37023900 - (NC 2014) Filmes fotográficos, incluídos os de revelação e cópia instantâneas, sensibilizados, não i</t>
  </si>
  <si>
    <t>37040090 - (NC 2014) Papéis, cartões e têxteis, fotográficos, impressionados mas não revelados</t>
  </si>
  <si>
    <t>37059090 - (NC 2014) Chapas e filmes, fotográficos, impressionados e revelados (exceto de papel, de cartão ou d</t>
  </si>
  <si>
    <t>37079020 - (NC 2014) Reveladores e fixadores sob a forma de preparações químicas para usos fotográficos, incluí</t>
  </si>
  <si>
    <t>37079090 - (NC 2014) Preparações químicas para usos fotográficos, incluídos os produtos não misturados, quer do</t>
  </si>
  <si>
    <t>38051010 - (NC 2014) Essência de terebintina</t>
  </si>
  <si>
    <t>38061000 - (NC 2014) Colofónias e ácidos resínicos</t>
  </si>
  <si>
    <t>38063000 - (NC 2014) Gomas-ésteres</t>
  </si>
  <si>
    <t>38069000 - (NC 2014) Derivados de colofónias, incluídos os sais de aductos de colofónias e de ácidos resínicos,</t>
  </si>
  <si>
    <t>38089110 - (NC 2014) Inseticidas à base de piretrinóides, apresentados em formas ou em embalagens para venda a</t>
  </si>
  <si>
    <t>38089190 - (NC 2014) Inseticidas apresentados em formas ou em embalagens para venda a retalho ou como preparaçõ</t>
  </si>
  <si>
    <t>38089250 - (NC 2014) Fungicidas à base de diazoles ou triazoles, apresentados em formas ou em embalagens para v</t>
  </si>
  <si>
    <t>38089290 - (NC 2014) Fungicidas apresentados em formas ou em embalagens para venda a retalho ou como preparaçõe</t>
  </si>
  <si>
    <t>38089990 - (NC 2014) Produtos fitossanitários apresentados em formas ou embalagens para venda a retalho ou como</t>
  </si>
  <si>
    <t>38099100 - (NC 2014) Agentes de apresto ou de acabamento, aceleradores de tingimento ou de fixação de matérias</t>
  </si>
  <si>
    <t>38101000 - (NC 2014) Preparações para decapagem de metais; pastas e pós para soldar, compostos de metal e outra</t>
  </si>
  <si>
    <t>38109090 - (NC 2014) Fluxos para soldar e outras preparações auxiliares para soldar metais (exceto preparações</t>
  </si>
  <si>
    <t>38119000 - (NC 2014) Inibidores de oxidação, aditivos peptizantes, beneficiadores de viscosidade, aditivos anti</t>
  </si>
  <si>
    <t>38123080 - (NC 2014) Estabilizadores compostos para borracha ou plástico (exceto preparações antioxidantes)</t>
  </si>
  <si>
    <t>38140090 - (NC 2014) Solventes e diluentes orgânicos compostos e preparações concebidas para remover tintas ou</t>
  </si>
  <si>
    <t>38160000 - (NC 2014) Cimentos, argamassas, betão (concreto) e composições semelhantes, refratários (exceto prep</t>
  </si>
  <si>
    <t>38220000 - (NC 2014) Reagentes de diagnóstico ou de laboratório em qualquer suporte e reagentes de diagnóstico</t>
  </si>
  <si>
    <t>38231930 - (NC 2014) Destilado de ácido gordo</t>
  </si>
  <si>
    <t>38244000 - (NC 2014) Aditivos preparados para cimentos, argamassas ou betão (concreto)</t>
  </si>
  <si>
    <t>38245090 - (NC 2014) Argamassas e betão (concreto), não refratários (exceto betão "concreto" pronto a vazar)</t>
  </si>
  <si>
    <t>38249045 - (NC 2014) Preparações desincrustantes e similares</t>
  </si>
  <si>
    <t>38249050 - (NC 2014) Preparações das indústrias químicas ou das indústrias conexas para galvanoplastia</t>
  </si>
  <si>
    <t>38249055 - (NC 2014) Misturas de mono-, di- e triésteres de ácidos gordos da glicerina (emulsionantes de corpos</t>
  </si>
  <si>
    <t>38249097 - (NC 2014) Produtos químicos, preparações e produtos residuais das indústrias químicas ou das indústr</t>
  </si>
  <si>
    <t>39011010 - (NC 2014) Polietileno linear, de densidade &lt; 0,94, em formas primárias</t>
  </si>
  <si>
    <t>39011090 - (NC 2014) Polietileno de densidade &lt; 0,94, em formas primárias (exceto polietileno linear)</t>
  </si>
  <si>
    <t>39012010 - (NC 2014) Polietileno, em blocos irregulares, pedaços, grumos, pós, incluídos os pós para moldagem,</t>
  </si>
  <si>
    <t>39012090 - (NC 2014) Polietileno de densidade = &gt; 0,94, em formas primárias (exceto polietileno, em blocos irre</t>
  </si>
  <si>
    <t>39013000 - (NC 2014) Copolímeros de etileno e acetato de vinilo, em formas primárias</t>
  </si>
  <si>
    <t>39019090 - (NC 2014) Polímeros de etileno, em formas primárias (exceto polietileno e copolímeros de etileno e a</t>
  </si>
  <si>
    <t>39021000 - (NC 2014) Polipropileno, em formas primárias</t>
  </si>
  <si>
    <t>39022000 - (NC 2014) Poliisobutileno, em formas primárias</t>
  </si>
  <si>
    <t>39023000 - (NC 2014) Copolímeros de propileno, em formas primárias</t>
  </si>
  <si>
    <t>39029090 - (NC 2014) Polímeros de propileno ou de outras olefinas, em formas primárias (exceto polipropileno, p</t>
  </si>
  <si>
    <t>39031900 - (NC 2014) Poliestireno em formas primárias (exceto expansível)</t>
  </si>
  <si>
    <t>39032000 - (NC 2014) Copolímeros de estireno-acrilonitrilo (SAN), em formas primárias</t>
  </si>
  <si>
    <t>39033000 - (NC 2014) Copolímeros de acrilonitrilo-butadieno-estireno (ABS), em formas primárias</t>
  </si>
  <si>
    <t>39039090 - (NC 2014) Polímeros de estireno, em formas primárias (exceto poliestireno, copolímeros de estireno-a</t>
  </si>
  <si>
    <t>39041000 - (NC 2014) Poli[cloreto de vinilo], em formas primárias, não misturado com outras substâncias</t>
  </si>
  <si>
    <t>39042100 - (NC 2014) Poli[cloreto de vinilo], em formas primárias, misturado com outras substâncias, não plasti</t>
  </si>
  <si>
    <t>39042200 - (NC 2014) Poli[cloreto de vinilo], em formas primárias, misturado com outras substâncias, plastifica</t>
  </si>
  <si>
    <t>39049000 - (NC 2014) Polímeros de cloreto de vinilo ou de outras olefinas halogenadas, em formas primárias (exc</t>
  </si>
  <si>
    <t>39051200 - (NC 2014) Poli[acetato de vinilo], em dispersão aquosa</t>
  </si>
  <si>
    <t>39052100 - (NC 2014) Copolímeros de acetato de vinilo, em dispersão aquosa</t>
  </si>
  <si>
    <t>39053000 - (NC 2014) Poli[álcool vinílico], mesmo contendo grupos acetato não hidrolisados, em formas primárias</t>
  </si>
  <si>
    <t>39059990 - (NC 2014) Polímeros de ésteres de vinilo e outros polímeros de vinilo, em formas primárias (exceto p</t>
  </si>
  <si>
    <t>39061000 - (NC 2014) Poli[metacrilato de metilo], em formas primárias</t>
  </si>
  <si>
    <t>39069090 - (NC 2014) Polímeros acrílicos, em formas primárias (exceto poli[metacrilato de metilo], poli[N-[3-hi</t>
  </si>
  <si>
    <t>39071000 - (NC 2014) Poliacetais, em formas primárias</t>
  </si>
  <si>
    <t>39072099 - (NC 2014) Poliéteres, em formas primárias (exceto poliéter-álcoois, poliacetais, bem como copolímero</t>
  </si>
  <si>
    <t>39073000 - (NC 2014) Resinas epóxidas, em formas primárias</t>
  </si>
  <si>
    <t>39074000 - (NC 2014) Policarbonatos, em formas primárias</t>
  </si>
  <si>
    <t>39075000 - (NC 2014) Resinas alquídicas, em formas primárias</t>
  </si>
  <si>
    <t>39076020 - (NC 2014) Poli[tereftalato de etileno], em formas primárias, com um índice de viscosidade = &gt; 78 ml/</t>
  </si>
  <si>
    <t>39076080 - (NC 2014) Poli[tereftalato de etileno], em formas primárias, com um índice de viscosidade &lt; 78 ml/g</t>
  </si>
  <si>
    <t>39079110 - (NC 2014) Poliésteres alílicos e outros poliésteres, não saturados, líquidos, em formas primárias (e</t>
  </si>
  <si>
    <t>39079910 - (NC 2014) Poli[naftaleno-2,6-dicarboxilato de etileno], saturados, em formas primárias</t>
  </si>
  <si>
    <t>39079990 - (NC 2014) Poliésteres, saturados, em formas primárias (exceto policarbonatos, resinas alquídicas, po</t>
  </si>
  <si>
    <t>39081000 - (NC 2014) Poliamida-6, -11, -12, -6,6, -6,9, -6,10 ou -6,12, em formas primárias</t>
  </si>
  <si>
    <t>39089000 - (NC 2014) Poliamidas em formas primárias (exceto poliamida-6, -11, -12, -6,6, -6,9, -6,10 ou -6,12,)</t>
  </si>
  <si>
    <t>39092000 - (NC 2014) Resinas melamínicas, em formas primárias</t>
  </si>
  <si>
    <t>39093000 - (NC 2014) Resinas amínicas, em formas primárias (exceto resinas ureicas, incluídos resinas de tioure</t>
  </si>
  <si>
    <t>39094000 - (NC 2014) Resinas fenólicas, em formas primárias</t>
  </si>
  <si>
    <t>39095010 - (NC 2014) Poliuretano obtido a partir de 2,2´-[terc-butiloimino] dietanol e de 4,4´-metilenodicicloe</t>
  </si>
  <si>
    <t>39095090 - (NC 2014) Poliuretanos, em formas primárias (exceto poliuretano obtido a partir de 2,2´-[terc-butilo</t>
  </si>
  <si>
    <t>39100000 - (NC 2014) Silicones em formas primárias</t>
  </si>
  <si>
    <t>39111000 - (NC 2014) Resinas de petróleo, resinas de cumarona, resinas de indeno, resinas de cumarona-indeno e</t>
  </si>
  <si>
    <t>39119011 - (NC 2014) Poli[oxi-1,4-fenilenossulfonil-1,4-fenilenoxi-1,4-fenilenoisopropilideno-1,4-fenileno], em</t>
  </si>
  <si>
    <t>39119019 - (NC 2014) Produtos de polimerização de reorganização ou de condensação, mesmo modificados quimicamen</t>
  </si>
  <si>
    <t>39119099 - (NC 2014) Plásticos [polímeros e pré-polímeros], obtidos mediante síntese química (ver Nota 3 do pre</t>
  </si>
  <si>
    <t>39123920 - (NC 2014) Hidroxipropilcelulose, em formas primárias</t>
  </si>
  <si>
    <t>39139000 - (NC 2014) Polímeros naturais e polímeros naturais modificados, p.ex. proteínas endurecidas, derivado</t>
  </si>
  <si>
    <t>39151000 - (NC 2014) Desperdícios, resíduos e aparas, de polímeros de etileno</t>
  </si>
  <si>
    <t>39152000 - (NC 2014) Desperdícios, resíduos e aparas, de polímeros de estireno</t>
  </si>
  <si>
    <t>39153000 - (NC 2014) Desperdícios, resíduos e aparas, de polímeros de cloreto de vinilo</t>
  </si>
  <si>
    <t>39159011 - (NC 2014) Desperdícios, resíduos e aparas, de polímeros de propileno</t>
  </si>
  <si>
    <t>39159080 - (NC 2014) Desperdícios, resíduos e aparas, de plástico (exceto de polímeros de etileno, de estireno,</t>
  </si>
  <si>
    <t>39161000 - (NC 2014) Monofilamentos cuja maior dimensão do corte transversal seja &gt; 1 mm [monofios], varas, bas</t>
  </si>
  <si>
    <t>39162000 - (NC 2014) Monofilamentos cuja maior dimensão do corte transversal seja &gt; 1 mm [monofios], varas, bas</t>
  </si>
  <si>
    <t>39169010 - (NC 2014) Monofilamentos cuja maior dimensão do corte transversal seja &gt; 1 mm [monofios], varas, bas</t>
  </si>
  <si>
    <t>39169050 - (NC 2014) Monofilamentos cuja maior dimensão do corte transversal seja &gt; 1 mm [monofios], varas, bas</t>
  </si>
  <si>
    <t>39169090 - (NC 2014) Monofilamentos cuja maior dimensão do corte transversal seja &gt; 1 mm [monofios], varas, bas</t>
  </si>
  <si>
    <t>39172110 - (NC 2014) Tubos rígidos, de polímeros de etileno, sem soldadura e de comprimento superior à maior di</t>
  </si>
  <si>
    <t>39172190 - (NC 2014) Tubos rígidos, de polímeros de etileno, mesmo com acessórios (exceto sem soldadura e de co</t>
  </si>
  <si>
    <t>39172210 - (NC 2014) Tubos rígidos, de polímeros de propileno, sem soldadura e de comprimento superior à maior</t>
  </si>
  <si>
    <t>39172290 - (NC 2014) Tubos rígidos, de polímeros de propileno, mesmo com acessórios (exceto sem soldadura e de</t>
  </si>
  <si>
    <t>39172310 - (NC 2014) Tubos rígidos, de polímeros de cloreto de vinilo, sem soldadura e de comprimento superior</t>
  </si>
  <si>
    <t>39172390 - (NC 2014) Tubos rígidos, de polímeros de cloreto de vinilo, mesmo com acessórios (exceto sem soldadu</t>
  </si>
  <si>
    <t>39172900 - (NC 2014) Tubos rígidos, de plástico, mesmo com acessórios (exceto de polímeros de etileno, de propi</t>
  </si>
  <si>
    <t>39173100 - (NC 2014) Tubos flexíveis, de plástico, podendo suportar uma pressão = &gt; 27,6 MPa, mesmo com acessór</t>
  </si>
  <si>
    <t>39173200 - (NC 2014) Tubos flexíveis, de plástico, não reforçados com outras matérias, nem associados de outra</t>
  </si>
  <si>
    <t>39173300 - (NC 2014) Tubos flexíveis, de plástico, não reforçados com outras matérias, nem associados de outra</t>
  </si>
  <si>
    <t>39173900 - (NC 2014) Tubos flexíveis, de plástico, reforçados ou associados com outras matérias, mesmo com aces</t>
  </si>
  <si>
    <t>39174000 - (NC 2014) Acessórios, por exemplo, juntas, cotovelos, flanges, uniões, de plástico, para tubos</t>
  </si>
  <si>
    <t>39181010 - (NC 2014) Revestimentos de pavimentos (pisos), mesmo autoadesivos, em rolos ou em forma de ladrilhos</t>
  </si>
  <si>
    <t>39181090 - (NC 2014) Revestimentos de pavimentos (pisos), mesmo autoadesivos, em rolos ou em forma de ladrilhos</t>
  </si>
  <si>
    <t>39189000 - (NC 2014) Revestimentos de pavimentos (pisos), mesmo autoadesivos, em rolos ou em forma de ladrilhos</t>
  </si>
  <si>
    <t>39191012 - (NC 2014) Tiras, de poli[cloreto de vinilo] ou de polietileno, cujo revestimento seja de borracha, n</t>
  </si>
  <si>
    <t>39191015 - (NC 2014) Tiras, de polipropileno, cujo revestimento seja de borracha, natural ou sintética, não vul</t>
  </si>
  <si>
    <t>39191019 - (NC 2014) Tiras de plástico, cujo revestimento seja de borracha, natural ou sintética, não vulcaniza</t>
  </si>
  <si>
    <t>39191080 - (NC 2014) Tiras, fitas, películas e outras formas planas, autoadesivas, de plástico, em rolos de lar</t>
  </si>
  <si>
    <t>39199000 - (NC 2014) Chapas, folhas, tiras, fitas, películas e outras formas planas, autoadesivas, de plástico,</t>
  </si>
  <si>
    <t>39201023 - (NC 2014) Folhas de polietileno não-alveolar, de espessura = &gt; 20 micrómetros mas = &lt; 40 micrómetros</t>
  </si>
  <si>
    <t>39201024 - (NC 2014) Folhas estiráveis de polietileno não-alveolar, não impressas, de espessura = &lt; 0,125 mm e</t>
  </si>
  <si>
    <t>39201025 - (NC 2014) Chapas, folhas, películas, tiras e lâminas, de polietileno não alveolar, de espessura = &lt;</t>
  </si>
  <si>
    <t>39201028 - (NC 2014) Chapas, folhas, películas, tiras e lâminas, de polietileno não alveolar, de espessura = &lt;</t>
  </si>
  <si>
    <t>39201040 - (NC 2014) Chapas, folhas, películas, tiras e lâminas, de polímeros de etileno não alveolar, de espes</t>
  </si>
  <si>
    <t>39201089 - (NC 2014) Chapas, folhas, películas, tiras e lâminas, de polímeros de etileno não alveolares, de esp</t>
  </si>
  <si>
    <t>39202021 - (NC 2014) Chapas, folhas, películas, tiras e lâminas, de polímeros de propileno não alveolar, de ori</t>
  </si>
  <si>
    <t>39202029 - (NC 2014) Chapas, folhas, películas, tiras e lâminas, de polímeros de propileno não alveolar, de esp</t>
  </si>
  <si>
    <t>39202080 - (NC 2014) Chapas, folhas, películas, tiras e lâminas, de polímeros de propileno não alveolar, de esp</t>
  </si>
  <si>
    <t>39203000 - (NC 2014) Chapas, folhas, películas, tiras e lâminas, de polímeros de estireno não alveolar, não ref</t>
  </si>
  <si>
    <t>39204310 - (NC 2014) Chapas, folhas, películas, tiras e lâminas, de polímeros de cloreto de vinilo não alveolar</t>
  </si>
  <si>
    <t>39204390 - (NC 2014) Chapas, folhas, películas, tiras e lâminas, de polímeros de cloreto de vinilo não alveolar</t>
  </si>
  <si>
    <t>39204910 - (NC 2014) Chapas, folhas, películas, tiras e lâminas, de polímeros de cloreto de vinilo não alveolar</t>
  </si>
  <si>
    <t>39204990 - (NC 2014) Chapas, folhas, películas, tiras e lâminas, de polímeros de cloreto de vinilo não alveolar</t>
  </si>
  <si>
    <t>39205990 - (NC 2014) Chapas, folhas, películas, tiras e lâminas, de polímeros acrílicos não alveolares, não ref</t>
  </si>
  <si>
    <t>39206100 - (NC 2014) Chapas, folhas, películas, tiras e lâminas, de policarbonatos não alveolares, não reforçad</t>
  </si>
  <si>
    <t>39206219 - (NC 2014) Chapas, folhas, películas, tiras e lâminas, de poli[tereftalato de etileno] não alveolar,</t>
  </si>
  <si>
    <t>39206290 - (NC 2014) Chapas, folhas, películas, tiras e lâminas, de poli[tereftalato de etileno] não alveolar,</t>
  </si>
  <si>
    <t>39206900 - (NC 2014) Chapas, folhas, películas, tiras e lâminas, de poliésteres não alveolares, não reforçadas</t>
  </si>
  <si>
    <t>39209100 - (NC 2014) Chapas, folhas, películas, tiras e lâminas, de poli[butiral de vinilo] não alveolar, não r</t>
  </si>
  <si>
    <t>39209200 - (NC 2014) Chapas, folhas, películas, tiras e lâminas, de poliamidas não alveolares, não reforçadas n</t>
  </si>
  <si>
    <t>39209921 - (NC 2014) Folhas e lâminas em poliimida não alveolares, não revestidas, ou revestidas unicamente de</t>
  </si>
  <si>
    <t>39209990 - (NC 2014) Chapas, folhas, películas, tiras e lâminas, de plástico não alveolar, não especificadas ne</t>
  </si>
  <si>
    <t>39211100 - (NC 2014) Chapas, folhas, películas, tiras e lâminas, de polímeros de estireno alveolares, não traba</t>
  </si>
  <si>
    <t>39211200 - (NC 2014) Chapas, folhas, películas, tiras e lâminas, de polímeros de cloreto de vinilo alveolares,</t>
  </si>
  <si>
    <t>39211310 - (NC 2014) Chapas, folhas, películas, tiras e lâminas, de poliuretanos de espuma flexível, não trabal</t>
  </si>
  <si>
    <t>39211390 - (NC 2014) Chapas, folhas, películas, tiras e lâminas, de poliuretanos de espuma não flexível, não tr</t>
  </si>
  <si>
    <t>39211900 - (NC 2014) Chapas, folhas, películas, tiras e lâminas, de produtos alveolares, não trabalhadas ou tra</t>
  </si>
  <si>
    <t>39219010 - (NC 2014) Chapas, folhas, películas, tiras e lâminas, de poliésteres, reforçadas, estratificadas, as</t>
  </si>
  <si>
    <t>39219030 - (NC 2014) Chapas, folhas, películas, tiras e lâminas, de resinas fenólicas, reforçadas, estratificad</t>
  </si>
  <si>
    <t>39219041 - (NC 2014) Chapas, folhas, películas, tiras e lâminas, de resinas amínicas, estratificadas sob alta p</t>
  </si>
  <si>
    <t>39219060 - (NC 2014) Chapas, folhas, películas, tiras e lâminas, de produtos de polimerização de adição, reforç</t>
  </si>
  <si>
    <t>39219090 - (NC 2014) Chapas, folhas, películas, tiras e lâminas, de plástico, reforçadas, estratificadas, assoc</t>
  </si>
  <si>
    <t>39221000 - (NC 2014) Banheiras, "polibãs", pias e lavatórios, de plástico</t>
  </si>
  <si>
    <t>39222000 - (NC 2014) Assentos e tampas, de sanitários, de plástico</t>
  </si>
  <si>
    <t>39229000 - (NC 2014) Bidés, sanitários, caixas de descarga [autoclismos] e artigos semelhantes para usos sanitá</t>
  </si>
  <si>
    <t>39231000 - (NC 2014) Caixas, caixotes, engradados e artigos semelhantes de transporte ou de embalagem, de plást</t>
  </si>
  <si>
    <t>39232100 - (NC 2014) Sacos de quaisquer dimensões, bolsas e cartuchos, de polímeros de etileno</t>
  </si>
  <si>
    <t>39232910 - (NC 2014) Sacos de quaisquer dimensões, bolsas e cartuchos, de poli[cloreto de vinilo]</t>
  </si>
  <si>
    <t>39232990 - (NC 2014) Sacos de quaisquer dimensões, bolsas e cartuchos, de plástico (exceto de polímeros de etil</t>
  </si>
  <si>
    <t>39233010 - (NC 2014) Garrafões, garrafas, frascos e artigos semelhantes de transporte ou de embalagem, de plást</t>
  </si>
  <si>
    <t>39233090 - (NC 2014) Garrafões, garrafas, frascos e artigos semelhantes de transporte ou de embalagem, de plást</t>
  </si>
  <si>
    <t>39234090 - (NC 2014) Bobinas, carretéis, canelas e suportes semelhantes, de plástico (exceto para enrolamento d</t>
  </si>
  <si>
    <t>39235010 - (NC 2014) Cápsulas para rolhar ou sobrerrolhar, de plástico</t>
  </si>
  <si>
    <t>39235090 - (NC 2014) Rolhas, tampas, cápsulas e outros dispositivos para fechar recipientes, de plástico (excet</t>
  </si>
  <si>
    <t>39239000 - (NC 2014) Artigos de transporte ou de embalagem, de plástico (exceto caixas, caixotes, engradados e</t>
  </si>
  <si>
    <t>39241000 - (NC 2014) Serviços de mesa e outros utensílios de mesa ou de cozinha, de plástico</t>
  </si>
  <si>
    <t>39249000 - (NC 2014) Artigos de uso doméstico, de higiene ou de toucador, de plástico (exceto serviços de mesa,</t>
  </si>
  <si>
    <t>39251000 - (NC 2014) Reservatórios, cisternas, cubas e recipientes análogos, de plástico, de capacidade &gt; 300 l</t>
  </si>
  <si>
    <t>39252000 - (NC 2014) Portas, janelas e seus caixilhos, alizares e soleiras, de plástico</t>
  </si>
  <si>
    <t>39253000 - (NC 2014) Postigos, estores, incluídos as venezianas, e artefactos semelhantes, e suas partes, de pl</t>
  </si>
  <si>
    <t>39259010 - (NC 2014) Acessórios e guarnições destinados a fixação permanente nas portas, janelas, escadas, pare</t>
  </si>
  <si>
    <t>39259020 - (NC 2014) Perfis e condutas de cabos para canalizações elétricas, de plástico</t>
  </si>
  <si>
    <t>39259080 - (NC 2014) Elementos estruturais utilizados na construção de pavimentos, paredes, tabiques, tetos ou</t>
  </si>
  <si>
    <t>39261000 - (NC 2014) Artigos de escritório e artigos escolares, de plástico, não especificadas nem compreendida</t>
  </si>
  <si>
    <t>39262000 - (NC 2014) Vestuário e seus acessórios, confecionados por costura ou colagem a partir de folhas de pl</t>
  </si>
  <si>
    <t>39263000 - (NC 2014) Guarnições para móveis, carroçarias ou semelhantes, de plástico (exceto artefactos para ap</t>
  </si>
  <si>
    <t>39264000 - (NC 2014) Estatuetas e outros objetos de ornamentação, de plástico</t>
  </si>
  <si>
    <t>39269050 - (NC 2014) Cestos e artigos semelhantes para filtrar a água à entrada dos esgotos, de plástico</t>
  </si>
  <si>
    <t>39269092 - (NC 2014) Obras fabricadas a partir de folhas de plástico, não especificadas nem compreendidas noutr</t>
  </si>
  <si>
    <t>39269097 - (NC 2014) Obras de plástico e obras de outras matérias das posições 3901 a 3914, não especificadas n</t>
  </si>
  <si>
    <t>40011000 - (NC 2014) Látex de borracha natural, mesmo pré-vulcanizado</t>
  </si>
  <si>
    <t>40012900 - (NC 2014) Borracha natural em formas primárias ou em chapas, folhas ou tiras (exceto em folhas fumad</t>
  </si>
  <si>
    <t>40021100 - (NC 2014) Látex de borracha de estireno-butadieno [SBR] ou de borracha de estireno-butadieno carboxi</t>
  </si>
  <si>
    <t>40021920 - (NC 2014) Copolímeros de bloco de estireno-butadieno-estireno, produzidos por polimerização em soluç</t>
  </si>
  <si>
    <t>40021930 - (NC 2014) Borracha de estireno-butadieno produzida por polimerização em solução (S-SBR), em fardos (</t>
  </si>
  <si>
    <t>40021990 - (NC 2014) Borracha de estireno-butadieno [SBR] ou borracha de estireno-butadieno carboxilada [XSBR],</t>
  </si>
  <si>
    <t>40022000 - (NC 2014) Borracha de butadieno [BR] em formas primárias ou em chapas, folhas ou tiras</t>
  </si>
  <si>
    <t>40027000 - (NC 2014) Borracha de etileno-propileno-dieno não conjugada [EPDM], em formas primárias ou em chapas</t>
  </si>
  <si>
    <t>40029910 - (NC 2014) Borracha natural, modificada por incorporação de plástico (exceto borracha natural despoli</t>
  </si>
  <si>
    <t>40029990 - (NC 2014) Borracha sintética e borracha artificial derivada dos óleos, em formas primárias ou em cha</t>
  </si>
  <si>
    <t>40030000 - (NC 2014) Borracha regenerada, em formas primárias ou em chapas, folhas ou tiras</t>
  </si>
  <si>
    <t>40040000 - (NC 2014) Desperdícios, resíduos e aparas, de borracha não endurecida, mesmo reduzidos a pó ou a grâ</t>
  </si>
  <si>
    <t>40051000 - (NC 2014) Borracha, não vulcanizada, adicionada de negro-de-carbono ou de sílica, em formas primária</t>
  </si>
  <si>
    <t>40059900 - (NC 2014) Borracha misturada, não vulcanizada, em formas primárias (exceto soluções, dispersões, bor</t>
  </si>
  <si>
    <t>40061000 - (NC 2014) Perfis para recauchutagem de pneumáticos, de borracha não vulcanizada</t>
  </si>
  <si>
    <t>40069000 - (NC 2014) Varetas, tubos, perfis e outras formas, de borracha não vulcanizada, mesmo misturada, bem</t>
  </si>
  <si>
    <t>40081100 - (NC 2014) Chapas, folhas e tiras, de borracha não endurecida, alveolar</t>
  </si>
  <si>
    <t>40081900 - (NC 2014) Varetas e perfis, de borracha não endurecida, alveolar</t>
  </si>
  <si>
    <t>40082110 - (NC 2014) Revestimentos para pavimentos e capachos, apresentados em peça ou obtidos por simples cort</t>
  </si>
  <si>
    <t>40082190 - (NC 2014) Chapas, folhas e tiras, de borracha não endurecida, não alveolar (exceto revestimentos par</t>
  </si>
  <si>
    <t>40082900 - (NC 2014) Varetas e perfis, de borracha não endurecida, não alveolar</t>
  </si>
  <si>
    <t>40091100 - (NC 2014) Tubos de borracha vulcanizada não endurecida, não reforçados com outras matérias nem assoc</t>
  </si>
  <si>
    <t>40091200 - (NC 2014) Tubos de borracha vulcanizada não endurecida, mesmo providos dos respetivos acessórios (po</t>
  </si>
  <si>
    <t>40092100 - (NC 2014) Tubos de borracha vulcanizada não endurecida, reforçados apenas com metal ou associados de</t>
  </si>
  <si>
    <t>40092200 - (NC 2014) Tubos de borracha vulcanizada não endurecida, reforçados apenas com um metal ou associados</t>
  </si>
  <si>
    <t>40093100 - (NC 2014) Tubos de borracha vulcanizada não endurecida, reforçados apenas com matérias têxteis ou as</t>
  </si>
  <si>
    <t>40093200 - (NC 2014) Tubos de borracha vulcanizada não endurecida, mesmo providos dos respetivos acessórios (po</t>
  </si>
  <si>
    <t>40094200 - (NC 2014) Tubos de borracha vulcanizada não endurecida, reforçados com outras matérias ou associados</t>
  </si>
  <si>
    <t>40103900 - (NC 2014) Correias de transmissão, de borracha vulcanizada (exceto correias de transmissão sem fim,</t>
  </si>
  <si>
    <t>40111000 - (NC 2014) Pneumáticos novos, de borracha, dos tipos utilizados em automóveis de passageiros, incluíd</t>
  </si>
  <si>
    <t>40112010 - (NC 2014) Pneumáticos novos, de borracha, dos tipos utilizados em autocarros ou camiões, com índice</t>
  </si>
  <si>
    <t>40112090 - (NC 2014) Pneumáticos novos, de borracha, dos tipos utilizados em autocarros ou camiões, com índice</t>
  </si>
  <si>
    <t>40114000 - (NC 2014) Pneumáticos novos, de borracha, dos tipos utilizados em motocicletas</t>
  </si>
  <si>
    <t>40116300 - (NC 2014) Pneumáticos novos, de borracha, com banda de rodagem em forma de espinha de peixe ou semel</t>
  </si>
  <si>
    <t>40119400 - (NC 2014) Pneumáticos novos, de borracha, dos tipos utilizados em veículos e máquinas para a constru</t>
  </si>
  <si>
    <t>40121100 - (NC 2014) Pneumáticos de borracha, recauchutados, dos tipos utilizados em automóveis de passageiros,</t>
  </si>
  <si>
    <t>40121200 - (NC 2014) Pneumáticos de borracha, recauchutados, dos tipos utilizados em autocarros ou camiões</t>
  </si>
  <si>
    <t>40121900 - (NC 2014) Pneumáticos de borracha, recauchutados (exceto pneumáticos dos tipos utilizados em automóv</t>
  </si>
  <si>
    <t>40129020 - (NC 2014) Protetores maciços ou ocos (semimaciços), de borracha</t>
  </si>
  <si>
    <t>40149000 - (NC 2014) Artigos de higiene ou de farmácia, incluídas as chupetas, de borracha vulcanizada não endu</t>
  </si>
  <si>
    <t>40151100 - (NC 2014) Luvas de borracha vulcanizada não endurecida, para cirurgia</t>
  </si>
  <si>
    <t>40151900 - (NC 2014) Luvas, mitenes e semelhantes, de borracha vulcanizada não endurecida (exceto luvas para ci</t>
  </si>
  <si>
    <t>40161000 - (NC 2014) Obras de borracha alveolar, não endurecida, não especificadas nem compreendidas noutras po</t>
  </si>
  <si>
    <t>40169100 - (NC 2014) Revestimentos para pavimentos (pisos) e capachos, de borracha vulcanizada não endurecida,</t>
  </si>
  <si>
    <t>40169200 - (NC 2014) Borrachas de apagar, de borracha vulcanizada não endurecida, prontas a ser utilizadas (exc</t>
  </si>
  <si>
    <t>40169300 - (NC 2014) Juntas, gaxetas e semelhantes, de borracha vulcanizada não endurecida (exceto de borracha</t>
  </si>
  <si>
    <t>40169500 - (NC 2014) Colchões, travesseiros e almofadas e outros artigos insufláveis, de borracha vulcanizada n</t>
  </si>
  <si>
    <t>40169952 - (NC 2014) Peças de borracha-metal de borracha vulcanizada não endurecida, reconhecíveis como sendo c</t>
  </si>
  <si>
    <t>40169957 - (NC 2014) Obras de borracha vulcanizada não endurecida, reconhecíveis como sendo concebidas exclusiv</t>
  </si>
  <si>
    <t>40169991 - (NC 2014) Peças de borracha-metal de borracha vulcanizada não endurecida (exceto de borracha alveola</t>
  </si>
  <si>
    <t>40169997 - (NC 2014) Obras de borracha vulcanizada não endurecida, não especificadas nem compreendidas noutras</t>
  </si>
  <si>
    <t>40170000 - (NC 2014) Borracha endurecida, por exemplo: ebonite, sob qualquer forma, incluídos os desperdícios e</t>
  </si>
  <si>
    <t>41012050 - (NC 2014) Couros e peles em bruto, inteiros, de bovinos, incluídos os búfalos, ou de equídeos, não d</t>
  </si>
  <si>
    <t>41012080 - (NC 2014) Couros e peles em bruto, inteiros, de bovinos, incluídos os búfalos, ou de equídeos, não d</t>
  </si>
  <si>
    <t>41019000 - (NC 2014) Crepões, meios-crepões e partes laterais, assim como, couros e peles, divididos, em bruto,</t>
  </si>
  <si>
    <t>41041959 - (NC 2014) Couros e peles, de bovinos, incluídos os búfalos, no estado húmido (wet blue), curtidos, d</t>
  </si>
  <si>
    <t>41044159 - (NC 2014) Plena flor, não dividida, assim como divididos, com o lado flor, no estado seco (em crosta</t>
  </si>
  <si>
    <t>41064090 - (NC 2014) Couros e peles, de répteis, curtidos ou em crosta, mesmo divididos (exceto preparados de o</t>
  </si>
  <si>
    <t>41071111 - (NC 2014) "Box-calf" de plena flor, não dividida, de couros e peles, inteiros, de vitela, de superfí</t>
  </si>
  <si>
    <t>41071119 - (NC 2014) Plena flor, não dividida, de couros e peles, inteiros, preparados após curtimenta ou após</t>
  </si>
  <si>
    <t>41071190 - (NC 2014) Plena flor, não dividida, de couros e peles, inteiros, preparados após curtimenta ou após</t>
  </si>
  <si>
    <t>41071211 - (NC 2014) "Box-calf" de couros e peles, inteiros, divididos, com o lado flor, de vitela, de superfíc</t>
  </si>
  <si>
    <t>41071219 - (NC 2014) Couros e peles, inteiros, divididos, com o lado flor, couros e peles apergaminhados, de bo</t>
  </si>
  <si>
    <t>41071291 - (NC 2014) Couros e peles, inteiros, divididos, com o lado flor, couros e peles apergaminhados, de bo</t>
  </si>
  <si>
    <t>41071910 - (NC 2014) Couros e peles, inteiros, couros e peles apergaminhados, de bovinos (incluídos os búfalos)</t>
  </si>
  <si>
    <t>41071990 - (NC 2014) Couros e peles, inteiros, couros e peles apergaminhados, de bovinos [incluídos os búfalos]</t>
  </si>
  <si>
    <t>41079110 - (NC 2014) Couros e peles de plena flor, não dividida, para solas, e couros e peles apergaminhados, d</t>
  </si>
  <si>
    <t>41079190 - (NC 2014) Couros e peles de plena flor, não dividida, e couros e peles apergaminhados, de partes e o</t>
  </si>
  <si>
    <t>41079210 - (NC 2014) Couros e peles, divididos, com o lado flor, couros e peles apergaminhados, de partes e out</t>
  </si>
  <si>
    <t>41079910 - (NC 2014) Couros e peles, incluídos apergaminhados, de partes e outras peças de couros e peles, de b</t>
  </si>
  <si>
    <t>41079990 - (NC 2014) Couros e peles, incluídos apergaminhados, de partes e outras peças de couros e peles, de e</t>
  </si>
  <si>
    <t>41120000 - (NC 2014) Couros preparados após curtimenta ou após secagem e couros e peles apergaminhados, de ovin</t>
  </si>
  <si>
    <t>41131000 - (NC 2014) Couros preparados após curtimenta ou após secagem e couros e peles apergaminhados, de capr</t>
  </si>
  <si>
    <t>41132000 - (NC 2014) Couros preparados após curtimenta ou após secagem e couros e peles apergaminhados, de suín</t>
  </si>
  <si>
    <t>41139000 - (NC 2014) Couros preparados após curtimenta ou após secagem e couros e peles apergaminhados, de antí</t>
  </si>
  <si>
    <t>41141090 - (NC 2014) Couros e peles acamurçados, incluída a camurça combinada (exceto de ovinos, assim como, co</t>
  </si>
  <si>
    <t>41142000 - (NC 2014) Couros e peles envernizados ou revestidos; couros e peles metalizados (exceto couros recon</t>
  </si>
  <si>
    <t>42021110 - (NC 2014) Maletas e pastas de documentos e de estudante e artefactos semelhantes, com a superfície e</t>
  </si>
  <si>
    <t>42021190 - (NC 2014) Arcas para viagem, malas e maletas, incluindo as de toucador, e artefactos semelhantes, co</t>
  </si>
  <si>
    <t>42021211 - (NC 2014) Maletas e pastas para documentos e de estudante e artefactos semelhantes, com superfície e</t>
  </si>
  <si>
    <t>42021219 - (NC 2014) Arcas para viagem, malas e maletas, incluídas as de toucador e artefactos semelhantes, com</t>
  </si>
  <si>
    <t>42021250 - (NC 2014) Arcas para viagem, malas e maletas, incluídas as de toucador, e as maletas e pastas para d</t>
  </si>
  <si>
    <t>42021291 - (NC 2014) Maletas e pastas para documentos e de estudante e artefactos semelhantes, com a superfície</t>
  </si>
  <si>
    <t>42021299 - (NC 2014) Arcas para viagem, malas e maletas, incluídas as de toucador, e artefactos semelhantes, co</t>
  </si>
  <si>
    <t>42021990 - (NC 2014) Arcas para viagem, malas e maletas, incluídas as de toucador e as maletas e pastas de docu</t>
  </si>
  <si>
    <t>42022100 - (NC 2014) Bolsas, mesmo com tiracolo, incluídas as que não possuam pegas, com a superfície exterior</t>
  </si>
  <si>
    <t>42022210 - (NC 2014) Bolsas, mesmo com tiracolo, incluídas as que não possuam pegas, com a superfície exterior</t>
  </si>
  <si>
    <t>42022290 - (NC 2014) Bolsas, mesmo com tiracolo, incluídas as que não possuam pegas, com a superfície exterior</t>
  </si>
  <si>
    <t>42022900 - (NC 2014) Bolsas, mesmo com tiracolo, incluídos as que não possuam pegas, com a superfície exterior</t>
  </si>
  <si>
    <t>42023100 - (NC 2014) Carteiras, porta-moedas, porta-chaves, cigarreiras, tabaqueiras e artigos do tipo dos norm</t>
  </si>
  <si>
    <t>42023210 - (NC 2014) Carteiras, porta-moedas, porta-chaves, cigarreiras, tabaqueiras e artigos do tipo dos norm</t>
  </si>
  <si>
    <t>42023290 - (NC 2014) Carteiras, porta-moedas, porta-chaves, cigarreiras, tabaqueiras e artigos do tipo dos norm</t>
  </si>
  <si>
    <t>42023900 - (NC 2014) Carteiras, porta-moedas, porta-chaves, cigarreiras, tabaqueiras e artigos do tipo dos norm</t>
  </si>
  <si>
    <t>42029110 - (NC 2014) Sacos de viagem, bolsas de toucador, mochilas e sacos para artigos de desporto, com a supe</t>
  </si>
  <si>
    <t>42029180 - (NC 2014) Sacos isolantes para géneros alimentícios e bebidas, sacos para compras (sacolas), porta-c</t>
  </si>
  <si>
    <t>42029211 - (NC 2014) Sacos de viagem, bolsas de toucador, mochilas e sacos para artigos de desporto, com a supe</t>
  </si>
  <si>
    <t>42029219 - (NC 2014) Sacos isolantes para géneros alimentícios e bebidas, sacos para compras (sacolas), porta-c</t>
  </si>
  <si>
    <t>42029291 - (NC 2014) Sacos de viagem, bolsas de toucador, mochilas e sacos para artigos de desporto, com a supe</t>
  </si>
  <si>
    <t>42029298 - (NC 2014) Sacos isolantes para géneros alimentícios e bebidas, sacos para compras (sacolas), porta-c</t>
  </si>
  <si>
    <t>42029900 - (NC 2014) Sacos de viagem, sacos para compras (sacolas), estojos para ferramentas, para joias, para</t>
  </si>
  <si>
    <t>42031000 - (NC 2014) Vestuário de couro natural ou reconstituído (exceto calçado, chapéus e artefactos de uso s</t>
  </si>
  <si>
    <t>42032910 - (NC 2014) Luvas e mitenes de proteção para todos os ofícios, de couro natural ou reconstituído</t>
  </si>
  <si>
    <t>42032990 - (NC 2014) Luvas, mitenes e semelhantes, de couro natural ou reconstituído (exceto as especialmente c</t>
  </si>
  <si>
    <t>42033000 - (NC 2014) Cintos, cinturões e bandoleiras ou talabartes, de couro natural ou reconstituído</t>
  </si>
  <si>
    <t>42034000 - (NC 2014) Acessórios de vestuário, de couro natural ou reconstituído (exceto luvas, mitenes e semelh</t>
  </si>
  <si>
    <t>42050019 - (NC 2014) Obras de couro natural ou reconstituído, para usos técnicos (exceto correias transportador</t>
  </si>
  <si>
    <t>42050090 - (NC 2014) Obras de couro natural ou reconstituído (exceto artigos de seleiro, artigos de viagem, bol</t>
  </si>
  <si>
    <t>43021980 - (NC 2014) Peles com pelo curtidas ou acabadas, inteiras, mesmo sem cabeça, cauda ou patas, não reuni</t>
  </si>
  <si>
    <t>43031010 - (NC 2014) Vestuário e seus acessórios, de peles com pelo de bebés-focas arpoados (manto branco) ou d</t>
  </si>
  <si>
    <t>43031090 - (NC 2014) Vestuário e seus acessórios, de peles com pelo (exceto de peles com pelo de bebés-focas ar</t>
  </si>
  <si>
    <t>43039000 - (NC 2014) Artefactos de peles com pelo (exceto vestuário e seus acessórios e os artefactos do Capítu</t>
  </si>
  <si>
    <t>44012100 - (NC 2014) Madeira em estilhas ou em partículas, de coníferas (exceto das espécies utilizadas princip</t>
  </si>
  <si>
    <t>44012200 - (NC 2014) Madeiras em estilhas ou em partículas (exceto das espécies utilizadas principalmente em ti</t>
  </si>
  <si>
    <t>44013100 - (NC 2014) Pellets de madeira</t>
  </si>
  <si>
    <t>44029000 - (NC 2014) Carvão vegetal, incluído o carvão de cascas ou caroços, mesmo aglomerado (exceto o carvão</t>
  </si>
  <si>
    <t>44034995 - (NC 2014) Madeira de Abura, Afrormosia, Ako, Alan, Andiroba, Aningré, Avodiré, Azobé, Balau, Balsa,</t>
  </si>
  <si>
    <t>44042000 - (NC 2014) Arcos de madeira; estacas fendidas; estacas aguçadas não serradas longitudinalmente; madei</t>
  </si>
  <si>
    <t>44072995 - (NC 2014) Madeira de Abura, Afrormosia, Ako, Andiroba, Aningré, Avodiré, Balau, Bossé clair, Bossé f</t>
  </si>
  <si>
    <t>44079139 - (NC 2014) Madeira de carvalho "Quercus spp.", serrada ou fendida longitudinalmente, cortada ou desen</t>
  </si>
  <si>
    <t>44079190 - (NC 2014) Madeira de carvalho (Quercus spp.), serrada ou fendida longitudinalmente, cortada ou desen</t>
  </si>
  <si>
    <t>44079996 - (NC 2014) Madeiras tropicais, serradas ou fendidas longitudinalmente, cortadas ou desenroladas, de e</t>
  </si>
  <si>
    <t>44081098 - (NC 2014) Folhas para folheados, incluídas as obtidas por corte de madeira estratificada, folhas par</t>
  </si>
  <si>
    <t>44083930 - (NC 2014) Folhas para folheados, incluídas as obtidas por corte de madeira estratificada, folhas par</t>
  </si>
  <si>
    <t>44083985 - (NC 2014) Folhas para folheados, incluídas as obtidas por corte de madeira estratificada, folhas par</t>
  </si>
  <si>
    <t>44089085 - (NC 2014) Folhas para folheados, incluídas as obtidas por corte de madeira estratificada, folhas par</t>
  </si>
  <si>
    <t>44089095 - (NC 2014) Folhas para folheados, incluídas as obtidas por corte de madeira estratificada, folhas par</t>
  </si>
  <si>
    <t>44091011 - (NC 2014) Baquetes e cercaduras em madeira de coníferas, para molduras, quadros, fotografias, espelh</t>
  </si>
  <si>
    <t>44091018 - (NC 2014) Madeira de coníferas, incluídos os tacos e frisos para parqué, não montados, perfilada (co</t>
  </si>
  <si>
    <t>44092100 - (NC 2014) Madeira de bambu, incluídos os tacos e frisos para parqué, não montados, perfilada (com es</t>
  </si>
  <si>
    <t>44092910 - (NC 2014) Baquetes e cercaduras de madeira, para molduras, quadros, fotografias, espelhos ou objetos</t>
  </si>
  <si>
    <t>44092991 - (NC 2014) Tacos e frisos para parqué, não montados, de madeira perfilada (com espigas, ranhuras, fil</t>
  </si>
  <si>
    <t>44092999 - (NC 2014) Madeira perfilada (com espigas, ranhuras, filetes, entalhes, chanfrada, com juntas em V, c</t>
  </si>
  <si>
    <t>44101110 - (NC 2014) Painéis de partículas de madeira, em bruto ou simplesmente lixados, mesmo aglomeradas com</t>
  </si>
  <si>
    <t>44101130 - (NC 2014) Painéis de partículas de madeira, mesmo aglomeradas com resinas ou com outros aglutinantes</t>
  </si>
  <si>
    <t>44111410 - (NC 2014) Painéis de fibras de madeira de média densidade, denominados "MDF", de espessura &gt; 9 mm, n</t>
  </si>
  <si>
    <t>44111490 - (NC 2014) Painéis de fibras de madeira de média densidade, denominados "MDF", de espessura &gt; 9 mm, t</t>
  </si>
  <si>
    <t>44119310 - (NC 2014) Painéis de fibras de madeira ou de outras matérias lenhosas, mesmo aglomeradas com resinas</t>
  </si>
  <si>
    <t>44121000 - (NC 2014) Madeira de bambu contraplacada, folheada e madeiras estratificadas semelhantes de Bambu, n</t>
  </si>
  <si>
    <t>44123210 - (NC 2014) Madeira contraplacada constituída exclusivamente por folhas de madeira cada uma das quais</t>
  </si>
  <si>
    <t>44123900 - (NC 2014) Madeira contraplacada constituída exclusivamente por folhas de madeira (exceto de Bambu),</t>
  </si>
  <si>
    <t>44140010 - (NC 2014) Molduras de madeira para quadros, fotografias, espelhos ou objetos semelhantes, de madeira</t>
  </si>
  <si>
    <t>44140090 - (NC 2014) Molduras de madeira para quadros, fotografias, espelhos ou objetos semelhantes (exceto de</t>
  </si>
  <si>
    <t>44151010 - (NC 2014) Caixotes, caixas engradados, barricas e embalagens semelhantes, de madeira</t>
  </si>
  <si>
    <t>44151090 - (NC 2014) Carretéis para cabos, de madeira</t>
  </si>
  <si>
    <t>44152020 - (NC 2014) Paletes simples e taipais de paletes, de madeira</t>
  </si>
  <si>
    <t>44152090 - (NC 2014) (Paletes-caixas) e outros estrados para carga, de madeira (exceto contentores especialment</t>
  </si>
  <si>
    <t>44160000 - (NC 2014) Barris, cubas, balsas, dornas, selhas e outras obras de tanoeiro e respetivas partes, de m</t>
  </si>
  <si>
    <t>44170000 - (NC 2014) Ferramentas, armações e cabos, de ferramentas, de escovas e de vassouras, de madeira; form</t>
  </si>
  <si>
    <t>44182010 - (NC 2014) Portas e respetivos caixilhos, alizares e soleiras, de Okoumé, Obeche, Sapelli, Sipo, Acaj</t>
  </si>
  <si>
    <t>44182080 - (NC 2014) Portas e respetivos caixilhos, alizares e soleiras, de madeira (exceto de Okoumé, Obeche,</t>
  </si>
  <si>
    <t>44187200 - (NC 2014) Painéis montados para revestimento de pavimentos (pisos), de camadas múltiplas de madeira</t>
  </si>
  <si>
    <t>44187900 - (NC 2014) Painéis montados para revestimento de pavimentos (pisos), de madeira (exceto em mosaicos o</t>
  </si>
  <si>
    <t>44189010 - (NC 2014) Obras de marcenaria ou de carpintaria para construções, incluindo os painéis celulares, de</t>
  </si>
  <si>
    <t>44189080 - (NC 2014) Obras de marcenaria ou de carpintaria para construções, incluindo os painéis celulares, de</t>
  </si>
  <si>
    <t>44190010 - (NC 2014) Artefactos para mesa ou cozinha, de madeira de Okoumé, Obeche, Sapelli, Sipo, Acaju d´Afri</t>
  </si>
  <si>
    <t>44190090 - (NC 2014) Artefactos para mesa ou cozinha de madeira (exceto de Okoumé, Obeche, Sapelli, Sipo, Acaju</t>
  </si>
  <si>
    <t>44201019 - (NC 2014) Estatuetas e outros objetos de ornamentação, de madeira (exceto de Okoumé, Obeche, Sapelli</t>
  </si>
  <si>
    <t>44209091 - (NC 2014) Estojos e guarda-joias, para joalharia e ourivesaria, e obras semelhantes e artigos de mob</t>
  </si>
  <si>
    <t>44209099 - (NC 2014) Estojos e guarda-joias, para joalharia e ourivesaria, e obras semelhantes e artigos de mob</t>
  </si>
  <si>
    <t>44211000 - (NC 2014) Cabides para vestuário, de madeira</t>
  </si>
  <si>
    <t>44219091 - (NC 2014) Obras de painéis de fibras, não especificadas nem compreendidas noutras posições</t>
  </si>
  <si>
    <t>44219097 - (NC 2014) Obras de madeira, não especificadas nem compreendidas noutras posições</t>
  </si>
  <si>
    <t>44219098 - (NC 2013) Obras de madeira, não especificadas nem inc. noutras NCs</t>
  </si>
  <si>
    <t>45011000 - (NC 2014) Cortiça natural, em bruto ou simplesmente preparada, apenas limpa à superfície ou nos bord</t>
  </si>
  <si>
    <t>45019000 - (NC 2014) Desperdícios de cortiça; cortiça triturada, granulada ou pulverizada</t>
  </si>
  <si>
    <t>45020000 - (NC 2014) Cortiça natural, sem a crosta ou simplesmente esquadriada, ou em cubos, chapas, folhas ou</t>
  </si>
  <si>
    <t>45031010 - (NC 2014) Rolhas de cortiça natural, cilíndricas</t>
  </si>
  <si>
    <t>45031090 - (NC 2014) Rolhas de cortiça natural, incluídos os respetivos esboços com arestas arredondadas (excet</t>
  </si>
  <si>
    <t>45039000 - (NC 2014) Obras de cortiça natural (exceto em blocos, chapas, folhas ou tiras de forma quadrada ou r</t>
  </si>
  <si>
    <t>45041011 - (NC 2014) Rolhas de cortiça aglomerada, cilíndricas, para vinhos espumantes e vinhos espumosos, incl</t>
  </si>
  <si>
    <t>45041019 - (NC 2014) Rolhas de cortiça aglomerada, cilíndricas (exceto para vinhos espumantes e vinhos espumoso</t>
  </si>
  <si>
    <t>45041091 - (NC 2014) Ladrilhos de qualquer formato, cubos, blocos, chapas, folhas e tiras, cilindros maciços, i</t>
  </si>
  <si>
    <t>45041099 - (NC 2014) Ladrilhos de qualquer formato, cubos, blocos, chapas, folhas e tiras, cilindros maciços, i</t>
  </si>
  <si>
    <t>45049020 - (NC 2014) Rolhas de cortiça aglomerada (exceto cilíndricas)</t>
  </si>
  <si>
    <t>45049080 - (NC 2014) Cortiça aglomerada, com ou sem aglutinantes, e suas obras (exceto calçado e suas partes, p</t>
  </si>
  <si>
    <t>46021910 - (NC 2014) Invólucros de palha para garrafas, destinados a embalagem ou proteção, obtidas diretamente</t>
  </si>
  <si>
    <t>46021990 - (NC 2014) Obras de cestaria fabricadas com matérias vegetais para entrançar da posição 4601 e obras</t>
  </si>
  <si>
    <t>47032900 - (NC 2014) Pastas químicas de madeira, à soda ou ao sulfato, semibranqueadas ou branqueadas (exceto p</t>
  </si>
  <si>
    <t>47042900 - (NC 2014) Pastas químicas de madeira, ao bissulfito, semibranqueadas ou branqueadas (exceto pastas p</t>
  </si>
  <si>
    <t>48025525 - (NC 2014) Papel e cartão, não revestidos, dos tipos utilizados para escrita, impressão ou outros fin</t>
  </si>
  <si>
    <t>48025530 - (NC 2014) Papel e cartão, não revestidos, dos tipos utilizados para escrita, impressão ou outros fin</t>
  </si>
  <si>
    <t>48025590 - (NC 2014) Papel e cartão, não revestidos, dos tipos utilizados para escrita, impressão ou outros fin</t>
  </si>
  <si>
    <t>48025620 - (NC 2014) Papel e cartão, não revestidos, dos tipos utilizados para escrita, impressão ou outros fin</t>
  </si>
  <si>
    <t>48025680 - (NC 2014) Papel e cartão, não revestidos, dos tipos utilizados para escrita, impressão ou outros fin</t>
  </si>
  <si>
    <t>48025700 - (NC 2014) Papel e cartão, não revestidos, dos tipos utilizados para escrita, impressão ou outros fin</t>
  </si>
  <si>
    <t>48025810 - (NC 2014) Papel e cartão, não revestidos, dos tipos utilizados para escrita, impressão ou outros fin</t>
  </si>
  <si>
    <t>48025890 - (NC 2014) Papel e cartão, não revestidos, dos tipos utilizados para escrita, impressão ou outros fin</t>
  </si>
  <si>
    <t>48026200 - (NC 2014) Papel e cartão, não revestidos, dos tipos utilizados para escrita, impressão ou outros fin</t>
  </si>
  <si>
    <t>48026900 - (NC 2014) Papel e cartão, não revestidos, dos tipos utilizados para escrita, impressão ou outros fin</t>
  </si>
  <si>
    <t>48030031 - (NC 2014) Papel encrespado, de uso doméstico, higiénico ou toucador, e mantas de fibras de celulose,</t>
  </si>
  <si>
    <t>48041111 - (NC 2014) Papel e cartão para cobertura, denominados "kraftliner", não revestidos, em rolos de largu</t>
  </si>
  <si>
    <t>48041115 - (NC 2014) Papel e cartão para cobertura, denominados "kraftliner", não revestidos, em rolos de largu</t>
  </si>
  <si>
    <t>48041119 - (NC 2014) Papel e cartão para cobertura, denominados "kraftliner", não revestidos, em rolos de largu</t>
  </si>
  <si>
    <t>48052400 - (NC 2014) "Testliner" (fibras recicladas), não revestido, em rolos de largura &gt; 36 cm ou em folhas d</t>
  </si>
  <si>
    <t>48052500 - (NC 2014) "Testliner" (fibras recicladas), não revestido, em rolos de largura &gt; 36 cm ou em folhas d</t>
  </si>
  <si>
    <t>48053000 - (NC 2014) Papel sulfito para embalagem, não revestido, em rolos de largura &gt; 36 cm ou em folhas de f</t>
  </si>
  <si>
    <t>48059320 - (NC 2014) Papéis e cartões à base de papéis reciclados, não revestidos, em rolos de largura &gt; 36 cm</t>
  </si>
  <si>
    <t>48063000 - (NC 2014) Papel vegetal, em rolos de largura &gt; 36 cm ou em folhas de forma quadrada ou retangular em</t>
  </si>
  <si>
    <t>48070030 - (NC 2014) Papel e cartão obtidos por colagem de folhas sobrepostas, à base de papéis reciclados, mes</t>
  </si>
  <si>
    <t>48081000 - (NC 2014) Papel e cartão canelados, mesmo recobertos por colagem, mesmo perfurados, em rolos de larg</t>
  </si>
  <si>
    <t>48089000 - (NC 2014) Papel e cartão, encrespados, plissados, gofrados, estampados ou perfurados, em rolos de la</t>
  </si>
  <si>
    <t>48101300 - (NC 2014) Papel e cartão dos tipos utilizados para escrita, impressão ou outras finalidades gráficas</t>
  </si>
  <si>
    <t>48109290 - (NC 2014) Papéis e cartões de camadas múltiplas, revestidos de caulino ou de outras substâncias inor</t>
  </si>
  <si>
    <t>48109980 - (NC 2014) Papel e cartão, revestidos de substâncias inorgânicas numa ou nas duas faces, em rolos ou</t>
  </si>
  <si>
    <t>48111000 - (NC 2014) Papel e cartão alcatroados, betumados ou asfaltados, em rolos ou em folhas de forma quadra</t>
  </si>
  <si>
    <t>48114120 - (NC 2014) Papel e cartão autoadesivos, coloridos à superfície, decorados à superfície ou impressos,</t>
  </si>
  <si>
    <t>48114190 - (NC 2014) Papel e cartão autoadesivos, coloridos à superfície, decorados à superfície ou impressos,</t>
  </si>
  <si>
    <t>48114900 - (NC 2014) Papel e cartão gomados ou adesivos, coloridos à superfície, decorados à superfície ou impr</t>
  </si>
  <si>
    <t>48115100 - (NC 2014) Papel e cartão, coloridos à superfície, decorados à superfície ou impressos, revestidos, i</t>
  </si>
  <si>
    <t>48115900 - (NC 2014) Papel e cartão, coloridos à superfície, decorados à superfície ou impressos, revestidos, i</t>
  </si>
  <si>
    <t>48116000 - (NC 2014) Papel e cartão revestidos, impregnados ou recobertos de cera, parafina, estearina, óleo ou</t>
  </si>
  <si>
    <t>48119000 - (NC 2014) Papel, cartão, pasta (ouate) de celulose e mantas de fibras de celulose, revestidos, impre</t>
  </si>
  <si>
    <t>48131000 - (NC 2014) Papel para cigarros, em cadernos ou em tubos</t>
  </si>
  <si>
    <t>48169000 - (NC 2014) Papel químico e outros papéis para cópia ou duplicação, em rolos de largura = &lt; 36 cm ou e</t>
  </si>
  <si>
    <t>48171000 - (NC 2014) Envelopes, de papel ou cartão</t>
  </si>
  <si>
    <t>48173000 - (NC 2014) Caixas, sacos e semelhantes, de papel ou cartão, contendo um sortido de artigos para corre</t>
  </si>
  <si>
    <t>48181010 - (NC 2014) Papel higiénico, em rolos de largura = &lt; 36 cm, de peso, por dobra = &lt; 25 g/m²</t>
  </si>
  <si>
    <t>48181090 - (NC 2014) Papel higiénico, em rolos de largura = &lt; 36 cm, de peso, por dobra &gt; 25 g/m²</t>
  </si>
  <si>
    <t>48182010 - (NC 2014) Lenços, incluídos os de desmaquilhagem, de pasta de papel, papel, pasta (ouate) de celulos</t>
  </si>
  <si>
    <t>48182091 - (NC 2014) Toalhas de mão, de pasta de papel, papel, pasta (ouate) de celulose ou de mantas de fibras</t>
  </si>
  <si>
    <t>48182099 - (NC 2014) Toalhas de mão, de pasta de papel, papel, pasta (ouate) de celulose ou de mantas de fibras</t>
  </si>
  <si>
    <t>48183000 - (NC 2014) Toalhas de mesa e guardanapos, de pasta de papel, papel, pasta (ouate) de celulose ou de m</t>
  </si>
  <si>
    <t>48185000 - (NC 2014) Vestuário e seus acessórios, de pasta de papel, papel, pasta (ouate) de celulose ou de man</t>
  </si>
  <si>
    <t>48189090 - (NC 2014) Papel, pasta (ouate) de celulose ou mantas de fibras de celulose, para fins domésticos ou</t>
  </si>
  <si>
    <t>48191000 - (NC 2014) Caixas de papel ou cartão, canelados</t>
  </si>
  <si>
    <t>48192000 - (NC 2014) Caixas e cartonagens, dobráveis, de papel ou cartão, não canelados</t>
  </si>
  <si>
    <t>48193000 - (NC 2014) Sacos, de papel, cartão, pasta (ouate) de celulose ou de mantas de fibras de celulose, cuj</t>
  </si>
  <si>
    <t>48194000 - (NC 2014) Sacos, bolsas e cartuchos, de papel, cartão, pasta (ouate) de celulose ou de mantas de fib</t>
  </si>
  <si>
    <t>48195000 - (NC 2014) Embalagens, incluídos as capas para discos, de papel, cartão, pasta (ouate) de celulose ou</t>
  </si>
  <si>
    <t>48196000 - (NC 2014) Cartonagens para escritórios, lojas e estabelecimentos semelhantes (exceto embalagens)</t>
  </si>
  <si>
    <t>48201010 - (NC 2014) Livros de registo e de contabilidade e blocos de encomendas ou de recibos, de papel ou car</t>
  </si>
  <si>
    <t>48201030 - (NC 2014) Blocos de notas, de papel para cartas e de apontamentos, de papel ou cartão</t>
  </si>
  <si>
    <t>48201050 - (NC 2014) Agendas de papel ou cartão</t>
  </si>
  <si>
    <t>48202000 - (NC 2014) Cadernos</t>
  </si>
  <si>
    <t>48203000 - (NC 2014) Classificadores, capas para encadernação (exceto capas para livros) e capas de processos,</t>
  </si>
  <si>
    <t>48204000 - (NC 2014) Formulários em blocos tipo manifold, mesmo com folhas intercaladas de papel químico, de pa</t>
  </si>
  <si>
    <t>48205000 - (NC 2014) Álbuns para amostras ou para coleções, de papel ou cartão</t>
  </si>
  <si>
    <t>48209000 - (NC 2014) Pastas para documentos e outros artigos escolares, de escritório ou de papelaria, de papel</t>
  </si>
  <si>
    <t>48211010 - (NC 2014) Etiquetas de qualquer espécie, de papel ou cartão, impressas, autoadesivas</t>
  </si>
  <si>
    <t>48211090 - (NC 2014) Etiquetas de qualquer espécie, de papel ou cartão, impressas, não autoadesivas</t>
  </si>
  <si>
    <t>48219010 - (NC 2014) Etiquetas de qualquer espécie, de papel ou cartão, não impressas, autoadesivas</t>
  </si>
  <si>
    <t>48219090 - (NC 2014) Etiquetas de qualquer espécie, de papel ou cartão, não impressas, não autoadesivas</t>
  </si>
  <si>
    <t>48229000 - (NC 2014) Carretéis, bobinas, tubos, canelas e suportes semelhantes, de pasta de papel, papel ou car</t>
  </si>
  <si>
    <t>48232000 - (NC 2014) Papel-filtro e cartão-filtro, em tiras ou em rolos de largura = &lt; 36 cm, em folhas de form</t>
  </si>
  <si>
    <t>48234000 - (NC 2014) Papéis-diagrama para aparelhos registadores, em bobinas (rolos), de largura = &lt; 36 cm, ou</t>
  </si>
  <si>
    <t>48236990 - (NC 2014) Chávenas (xícaras), taças, copos e artigos semelhantes, de papel ou cartão (exceto de pape</t>
  </si>
  <si>
    <t>48237090 - (NC 2014) Artigos moldados ou prensados, de pasta de papel, não especificadas nem compreendidas nout</t>
  </si>
  <si>
    <t>48239040 - (NC 2014) Papéis e cartões dos tipos utilizados para escrita, impressão ou outras finalidades gráfic</t>
  </si>
  <si>
    <t>48239085 - (NC 2014) Papéis, cartões, pasta (ouate) de celulose e de mantas de fibras de celulose, em tiras ou</t>
  </si>
  <si>
    <t>49011000 - (NC 2014) Livros, brochuras e impressos semelhantes, em folhas soltas, mesmo dobradas (exceto jornai</t>
  </si>
  <si>
    <t>49019100 - (NC 2014) Dicionários e enciclopédias, mesmo em fascículos</t>
  </si>
  <si>
    <t>49019900 - (NC 2014) Livros, brochuras e impressos semelhantes (exceto em folhas soltas; dicionários e enciclop</t>
  </si>
  <si>
    <t>49021000 - (NC 2014) Jornais e publicações periódicas, impressos, mesmo ilustrados ou contendo publicidade, que</t>
  </si>
  <si>
    <t>49029000 - (NC 2014) Jornais e publicações periódicas, impressos, mesmo ilustrados ou contendo publicidade (exc</t>
  </si>
  <si>
    <t>49030000 - (NC 2014) Álbuns ou livros de ilustrações e álbuns para desenhar ou colorir, para crianças</t>
  </si>
  <si>
    <t>49059900 - (NC 2014) Obras cartográficas de qualquer espécie, incluídas as cartas murais e as plantas topográfi</t>
  </si>
  <si>
    <t>49060000 - (NC 2014) Planos, plantas e desenhos, de arquitetura, de engenharia e outros planos e desenhos indus</t>
  </si>
  <si>
    <t>49081000 - (NC 2014) Decalcomanias vitrificáveis</t>
  </si>
  <si>
    <t>49089000 - (NC 2014) Decalcomanias de qualquer espécie (exceto vitrificadas)</t>
  </si>
  <si>
    <t>49090000 - (NC 2014) Cartões-postais impressos ou ilustrados; cartões impressos com votos ou mensagens pessoais</t>
  </si>
  <si>
    <t>49100000 - (NC 2014) Calendários de qualquer espécie, impressos, incluídos os blocos-calendários para desfolhar</t>
  </si>
  <si>
    <t>49111010 - (NC 2014) Catálogos comerciais</t>
  </si>
  <si>
    <t>49111090 - (NC 2014) Impressos publicitários e semelhantes (exceto catálogos comerciais)</t>
  </si>
  <si>
    <t>49119100 - (NC 2014) Estampas, gravuras e fotografias, não especificadas nem compreendidas noutras posições</t>
  </si>
  <si>
    <t>49119900 - (NC 2014) Impressos, não especificadas nem compreendidas noutras posições</t>
  </si>
  <si>
    <t>50072059 - (NC 2014) Tecidos tapados, contendo, em peso = &gt; 85%, de seda ou de desperdícios de seda, tintos (ex</t>
  </si>
  <si>
    <t>50072069 - (NC 2014) Tecidos tapados, contendo, em peso = &gt; 85%, de seda ou de desperdícios de seda, de fios de</t>
  </si>
  <si>
    <t>50072071 - (NC 2014) Tecidos tapados, contendo, em peso = &gt; 85%, de seda ou de desperdícios de seda, estampados</t>
  </si>
  <si>
    <t>50079030 - (NC 2014) Tecidos de seda ou de desperdícios de seda (exceto bourrette), que contenham, em peso &lt; 85</t>
  </si>
  <si>
    <t>50079090 - (NC 2014) Tecidos de seda ou de desperdícios de seda (exceto bourrette), que contenham, em peso &lt; 85</t>
  </si>
  <si>
    <t>51011100 - (NC 2014) Lã suja, de tosquia, incluída a lã lavada a dorso, não cardada nem penteada</t>
  </si>
  <si>
    <t>51061010 - (NC 2014) Fios de lã cardada, contendo, em peso = &gt; 85%, de lã, crus, não acondicionados para venda</t>
  </si>
  <si>
    <t>51062091 - (NC 2014) Fios de lã cardada, contendo, em peso &lt; 85%, de lã, crus (exceto contendo, em peso = &gt; 85%</t>
  </si>
  <si>
    <t>51111100 - (NC 2014) Tecidos de lã cardada ou de pelos finos cardados, contendo, em peso = &gt; 85%, de lã ou de p</t>
  </si>
  <si>
    <t>51111900 - (NC 2014) Tecidos de lã cardada ou de pelos finos cardados, contendo, em peso = &gt; 85%, de lã ou de p</t>
  </si>
  <si>
    <t>51111910 - (NC 2012) Tecidos de lã cardada ou de pelos finos cardados, contendo, em peso = &gt; 85%, de lã ou de p</t>
  </si>
  <si>
    <t>51111990 - (NC 2012) Tecidos de lã cardada ou de pelos finos cardados, contendo, em peso = &gt; 85%, de lã ou de p</t>
  </si>
  <si>
    <t>51112000 - (NC 2014) Tecidos de lã cardada ou de pelos finos cardados, que contenham, em peso &lt; 85%, de lã ou d</t>
  </si>
  <si>
    <t>51113010 - (NC 2014) Tecidos de lã cardada ou de pelos finos cardados, que contenham, em peso &lt; 85%, de lã ou d</t>
  </si>
  <si>
    <t>51113030 - (NC 2012) Tecidos de lã cardada ou de pelos finos cardados, que contenham, em peso &lt; 85%, de lã ou d</t>
  </si>
  <si>
    <t>51113080 - (NC 2014) Tecidos de lã cardada ou de pelos finos cardados, que contenham, em peso &lt; 85%, de lã ou d</t>
  </si>
  <si>
    <t>51119091 - (NC 2014) Tecidos de lã cardada ou de pelos finos cardados, que contenham, em peso &lt; 85%, de lã ou d</t>
  </si>
  <si>
    <t>51121100 - (NC 2014) Tecidos de lã penteada ou de pelos finos penteados, contendo, em peso = &gt; 85%, de lã ou de</t>
  </si>
  <si>
    <t>51121900 - (NC 2014) Tecidos de lã penteada ou de pelos finos penteados, contendo, em peso = &gt; 85%, de lã ou de</t>
  </si>
  <si>
    <t>51121910 - (NC 2012) Tecidos de lã penteada ou de pelos finos penteados, contendo, em peso = &gt; 85%, de lã ou de</t>
  </si>
  <si>
    <t>51122000 - (NC 2014) Tecidos de lã penteada ou de pelos finos penteados, que contenham, em peso &lt; 85%, de lã ou</t>
  </si>
  <si>
    <t>51123010 - (NC 2014) Tecidos de lã penteada ou de pelos finos penteados, que contenham, em peso &lt; 85%, de lã ou</t>
  </si>
  <si>
    <t>51123030 - (NC 2012) Tecidos de lã penteada ou de pelos finos penteados, que contenham, em peso &lt; 85%, de lã ou</t>
  </si>
  <si>
    <t>51123080 - (NC 2014) Tecidos de lã penteada ou de pelos finos penteados, que contenham, em peso &lt; 85%, de lã ou</t>
  </si>
  <si>
    <t>51129010 - (NC 2014) Tecidos de lã penteada ou de pelos finos penteados, que contenham, em peso &lt; 85%, de lã ou</t>
  </si>
  <si>
    <t>51129091 - (NC 2014) Tecidos de lã penteada ou de pelos finos penteados, que contenham, em peso &lt; 85%, de lã ou</t>
  </si>
  <si>
    <t>51129093 - (NC 2012) Tecidos de lã penteada ou de pelos finos penteados, que contenham, em peso &lt; 85%, de lã ou</t>
  </si>
  <si>
    <t>51129098 - (NC 2014) Tecidos de lã penteada ou de pelos finos penteados, que contenham, em peso &lt; 85%, de lã ou</t>
  </si>
  <si>
    <t>52010010 - (NC 2014) Algodão não cardado nem penteado, hidrófilo ou branqueado</t>
  </si>
  <si>
    <t>52021000 - (NC 2014) Desperdícios de fios de algodão</t>
  </si>
  <si>
    <t>52042000 - (NC 2014) Linhas para costurar, de algodão, acondicionados para venda a retalho</t>
  </si>
  <si>
    <t>52051100 - (NC 2014) Fios simples, de fibras de algodão não penteadas, contendo, em peso = &gt; 85%, de algodão, c</t>
  </si>
  <si>
    <t>52051200 - (NC 2014) Fios simples, de fibras de algodão não penteadas, contendo, em peso = &gt; 85%, de algodão, c</t>
  </si>
  <si>
    <t>52051300 - (NC 2014) Fios simples, de fibras de algodão não penteadas, contendo, em peso = &gt; 85%, de algodão, c</t>
  </si>
  <si>
    <t>52052100 - (NC 2014) Fios simples, de fibras de algodão penteadas, contendo, em peso = &gt; 85%, de algodão, com =</t>
  </si>
  <si>
    <t>52052200 - (NC 2014) Fios simples, de fibras de algodão penteadas, contendo, em peso = &gt; 85%, de algodão, com =</t>
  </si>
  <si>
    <t>52052300 - (NC 2014) Fios simples, de fibras de algodão penteadas, contendo, em peso = &gt; 85%, de algodão, com =</t>
  </si>
  <si>
    <t>52052400 - (NC 2014) Fios simples, de fibras de algodão penteadas, contendo, em peso = &gt; 85%, de algodão, com =</t>
  </si>
  <si>
    <t>52052600 - (NC 2014) Fios simples, de fibras de algodão penteadas, contendo, em peso = &gt; 85%, de algodão, com</t>
  </si>
  <si>
    <t>52052700 - (NC 2014) Fios simples, de fibras de algodão penteadas, contendo, em peso = &gt; 85%, de algodão, com =</t>
  </si>
  <si>
    <t>52052800 - (NC 2014) Fios simples, de fibras de algodão penteadas, contendo, em peso = &gt; 85%, de algodão, com</t>
  </si>
  <si>
    <t>52053100 - (NC 2014) Fios retorcidos ou retorcidos múltiplos, de fibras de algodão não penteadas, contendo, em</t>
  </si>
  <si>
    <t>52053200 - (NC 2014) Fios retorcidos ou retorcidos múltiplos, de fibras de algodão não penteadas, contendo, em</t>
  </si>
  <si>
    <t>52053300 - (NC 2014) Fios retorcidos ou retorcidos múltiplos, de fibras de algodão não penteadas, contendo, em</t>
  </si>
  <si>
    <t>52054200 - (NC 2014) Fios retorcidos ou retorcidos múltiplos, de fibras de algodão penteadas, contendo, em peso</t>
  </si>
  <si>
    <t>52054300 - (NC 2014) Fios retorcidos ou retorcidos múltiplos, de fibras de algodão penteadas, contendo, em peso</t>
  </si>
  <si>
    <t>52054400 - (NC 2014) Fios retorcidos ou retorcidos múltiplos, de fibras de algodão penteadas, contendo, em peso</t>
  </si>
  <si>
    <t>52054600 - (NC 2014) Fios retorcidos ou retorcidos múltiplos, de fibras de algodão penteadas, contendo, em peso</t>
  </si>
  <si>
    <t>52054700 - (NC 2014) Fios retorcidos ou retorcidos múltiplos, de fibras de algodão penteadas, contendo, em peso</t>
  </si>
  <si>
    <t>52054800 - (NC 2014) Fios retorcidos ou retorcidos múltiplos, de fibras de algodão penteadas, contendo, em peso</t>
  </si>
  <si>
    <t>52061200 - (NC 2014) Fios simples, de fibras de algodão não penteadas, que contenham, em peso &lt; 85%, de algodão</t>
  </si>
  <si>
    <t>52062200 - (NC 2014) Fios simples, de fibras de algodão penteadas, que contenham, em peso &lt; 85%, de algodão, co</t>
  </si>
  <si>
    <t>52062300 - (NC 2014) Fios simples, de fibras de algodão penteadas, que contenham, em peso &lt; 85%, de algodão, co</t>
  </si>
  <si>
    <t>52062400 - (NC 2014) Fios simples, de fibras de algodão penteadas, que contenham, em peso &lt; 85%, de algodão, co</t>
  </si>
  <si>
    <t>52062500 - (NC 2014) Fios simples, de fibras de algodão penteadas, que contenham, em peso &lt; 85% de algodão, com</t>
  </si>
  <si>
    <t>52063100 - (NC 2014) Fios retorcidos ou retorcidos múltiplos, de fibras de algodão não penteadas, que contenham</t>
  </si>
  <si>
    <t>52064200 - (NC 2014) Fios retorcidos ou retorcidos múltiplos, de fibras de algodão penteadas, que contenham, em</t>
  </si>
  <si>
    <t>52064500 - (NC 2014) Fios retorcidos ou retorcidos múltiplos, de fibras de algodão penteadas, que contenham, em</t>
  </si>
  <si>
    <t>52071000 - (NC 2014) Fios de algodão, contendo, em peso = &gt; 85%, de algodão, acondicionados para venda a retalh</t>
  </si>
  <si>
    <t>52081190 - (NC 2014) Tecidos de algodão, contendo, em peso = &gt; 85%, de algodão, com peso = &lt; 100 g/m², em ponto</t>
  </si>
  <si>
    <t>52081216 - (NC 2014) Tecidos de algodão, contendo, em peso = &gt; 85%, de algodão, com peso &gt; 100 g mas = &lt; 130 g/</t>
  </si>
  <si>
    <t>52081219 - (NC 2014) Tecidos de algodão, contendo, em peso = &gt; 85%, de algodão, com peso &gt; 100 g mas = &lt; 130 g/</t>
  </si>
  <si>
    <t>52081296 - (NC 2014) Tecidos de algodão, contendo, em peso = &gt; 85%, de algodão, com peso &gt; 130 g/m² mas = &lt; 200</t>
  </si>
  <si>
    <t>52081299 - (NC 2014) Tecidos de algodão, contendo, em peso = &gt; 85%, de algodão, com peso &gt; 130 g/m² mas = &lt; 200</t>
  </si>
  <si>
    <t>52081300 - (NC 2014) Tecidos de algodão, contendo, em peso = &gt; 85%, de algodão, com peso = &lt; 200 g/m², em ponto</t>
  </si>
  <si>
    <t>52081900 - (NC 2014) Tecidos de algodão, contendo, em peso = &gt; 85%, de algodão, com peso = &lt; 200 g/m², crus (ex</t>
  </si>
  <si>
    <t>52082110 - (NC 2014) Gaze para pensos de algodão, contendo, em peso = &gt; 85%, de algodão, com peso = &lt; 100 g/m²,</t>
  </si>
  <si>
    <t>52082190 - (NC 2014) Tecidos de algodão, contendo, em peso = &gt; 85%, de algodão, com peso = &lt; 100 g/m², em ponto</t>
  </si>
  <si>
    <t>52082216 - (NC 2014) Tecidos de algodão, contendo, em peso = &gt; 85%, de algodão, com peso &gt; 100 g/m² mas = &lt; 130</t>
  </si>
  <si>
    <t>52082219 - (NC 2014) Tecidos de algodão, contendo, em peso = &gt; 85%, de algodão, com peso &gt; 100 g/m² mas = &lt; 130</t>
  </si>
  <si>
    <t>52082296 - (NC 2014) Tecidos de algodão, contendo, em peso = &gt; 85%, de algodão, com peso &gt; 130 g/m² mas = &lt; 200</t>
  </si>
  <si>
    <t>52082299 - (NC 2014) Tecidos de algodão, contendo, em peso = &gt; 85%, de algodão, com peso &gt; 130 g/m² mas = &lt; 200</t>
  </si>
  <si>
    <t>52082300 - (NC 2014) Tecidos de algodão, contendo, em peso = &gt; 85%, de algodão, com peso = &lt; 200 g/m², em ponto</t>
  </si>
  <si>
    <t>52082900 - (NC 2014) Tecidos de algodão, contendo, em peso = &gt; 85%, de algodão, com peso = &lt; 200 g/m², branquea</t>
  </si>
  <si>
    <t>52083100 - (NC 2014) Tecidos de algodão, contendo, em peso = &gt; 85%, de algodão, com peso = &lt; 100 g/m², em ponto</t>
  </si>
  <si>
    <t>52083216 - (NC 2014) Tecidos de algodão, contendo, em peso = &gt; 85%, de algodão, com peso &gt; 100 g/m² mas = &lt; 130</t>
  </si>
  <si>
    <t>52083219 - (NC 2014) Tecidos de algodão, contendo, em peso = &gt; 85%, de algodão, com peso &gt; 100 g/m² mas = &lt; 130</t>
  </si>
  <si>
    <t>52083296 - (NC 2014) Tecidos de algodão, contendo, em peso = &gt; 85%, de algodão, com peso &gt; 130 g mas = &lt; 200 g/</t>
  </si>
  <si>
    <t>52083299 - (NC 2014) Tecidos de algodão, contendo, em peso = &gt; 85%, de algodão, com peso &gt; 130 g mas = &lt; 200 g/</t>
  </si>
  <si>
    <t>52083300 - (NC 2014) Tecidos de algodão, contendo, em peso = &gt; 85%, de algodão, com peso = &lt; 200 g/m², em ponto</t>
  </si>
  <si>
    <t>52083900 - (NC 2014) Tecidos de algodão, contendo, em peso = &gt; 85%, de algodão, com peso = &lt; 200 g/m², tintos (</t>
  </si>
  <si>
    <t>52084100 - (NC 2014) Tecidos de algodão, contendo, em peso = &gt; 85%, de algodão, com peso = &lt; 100 g/m², em ponto</t>
  </si>
  <si>
    <t>52084200 - (NC 2014) Tecidos de algodão, contendo, em peso = &gt; 85%, de algodão, com peso &gt; 100 g/m² mas = &lt; 200</t>
  </si>
  <si>
    <t>52084300 - (NC 2014) Tecidos de algodão, contendo, em peso = &gt; 85%, de algodão, com peso = &lt; 200 g/m², em ponto</t>
  </si>
  <si>
    <t>52084900 - (NC 2014) Tecidos de algodão, contendo, em peso = &gt; 85%, de algodão, com peso = &lt; 200 g/m², de fios</t>
  </si>
  <si>
    <t>52085100 - (NC 2014) Tecidos de algodão, contendo, em peso = &gt; 85%, de algodão, com peso = &lt; 100 g/m², em ponto</t>
  </si>
  <si>
    <t>52085200 - (NC 2014) Tecidos de algodão, contendo, em peso = &gt; 85%, de algodão, com peso &gt; 100 g/m² mas = &lt; 200</t>
  </si>
  <si>
    <t>52085910 - (NC 2014) Tecidos de algodão, contendo, em peso = &gt; 85%, de algodão, com peso = &lt; 200 g/m², em ponto</t>
  </si>
  <si>
    <t>52085990 - (NC 2014) Tecidos de algodão, contendo, em peso = &gt; 85%, de algodão, com peso = &lt; 200 g/m², estampad</t>
  </si>
  <si>
    <t>52091100 - (NC 2014) Tecidos de algodão, contendo, em peso = &gt; 85%, de algodão, com peso &gt; 200 g/m², em ponto d</t>
  </si>
  <si>
    <t>52091200 - (NC 2014) Tecidos de algodão, contendo, em peso = &gt; 85%, de algodão, com peso &gt; 200 g/m², em ponto s</t>
  </si>
  <si>
    <t>52091900 - (NC 2014) Tecidos de algodão, contendo, em peso = &gt; 85%, de algodão, com peso &gt; 200 g/m², crus (exce</t>
  </si>
  <si>
    <t>52092100 - (NC 2014) Tecidos de algodão, contendo, em peso = &gt; 85%, de algodão, com peso &gt; 200 g/m², em ponto d</t>
  </si>
  <si>
    <t>52092200 - (NC 2014) Tecidos de algodão, contendo, em peso = &gt; 85%, de algodão, com peso &gt; 200 g/m², em ponto s</t>
  </si>
  <si>
    <t>52092900 - (NC 2014) Tecidos de algodão, contendo, em peso = &gt; 85%, de algodão, com peso &gt; 200 g/m², branqueado</t>
  </si>
  <si>
    <t>52093100 - (NC 2014) Tecidos de algodão, contendo, em peso = &gt; 85%, de algodão, com peso &gt; 200 g/m², em ponto d</t>
  </si>
  <si>
    <t>52093200 - (NC 2014) Tecidos de algodão, contendo, em peso = &gt; 85%, de algodão, com peso &gt; 200 g/m², em ponto s</t>
  </si>
  <si>
    <t>52093900 - (NC 2014) Tecidos de algodão, contendo, em peso = &gt; 85%, de algodão, com peso &gt; 200 g/m², tintos (ex</t>
  </si>
  <si>
    <t>52094100 - (NC 2014) Tecidos de algodão, contendo, em peso = &gt; 85%, de algodão, com peso &gt; 200 g/m², em ponto d</t>
  </si>
  <si>
    <t>52094200 - (NC 2014) Tecidos denominados "denim", de algodão, contendo, em peso = &gt; 85%, de algodão, com peso &gt;</t>
  </si>
  <si>
    <t>52094300 - (NC 2014) Tecidos de algodão, contendo, em peso = &gt; 85%, de algodão, com peso &gt; 200 g/m², em ponto s</t>
  </si>
  <si>
    <t>52094900 - (NC 2014) Tecidos de algodão, contendo, em peso = &gt; 85%, de algodão, com peso &gt; 200 g/m², de fios de</t>
  </si>
  <si>
    <t>52095100 - (NC 2014) Tecidos de algodão, contendo, em peso = &gt; 85%, de algodão, com peso &gt; 200 g/m², em ponto d</t>
  </si>
  <si>
    <t>52095200 - (NC 2014) Tecidos de algodão, contendo, em peso = &gt; 85%, de algodão, com peso &gt; 200 g/m², em ponto s</t>
  </si>
  <si>
    <t>52095900 - (NC 2014) Tecidos de algodão, contendo, em peso = &gt; 85%, de algodão, com peso &gt; 200 g/m², estampados</t>
  </si>
  <si>
    <t>52101100 - (NC 2014) Tecidos de algodão, crus, que contenham, em peso &lt; 85% de algodão, combinados, principal o</t>
  </si>
  <si>
    <t>52101900 - (NC 2014) Tecidos de algodão, crus, que contenham, em peso &lt; 85%, de algodão, combinados, principal</t>
  </si>
  <si>
    <t>52102100 - (NC 2014) Tecidos de algodão, branqueados, que contenham, em peso &lt; 85% de algodão, combinados, prin</t>
  </si>
  <si>
    <t>52102900 - (NC 2014) Tecidos de algodão, branqueados, que contenham, em peso &lt; 85% de algodão, combinados, prin</t>
  </si>
  <si>
    <t>52103100 - (NC 2014) Tecidos de algodão, tintos, que contenham, em peso &lt; 85% de algodão, combinados, principal</t>
  </si>
  <si>
    <t>52103200 - (NC 2014) Tecidos de algodão, tintos, que contenham, em peso &lt; 85% de algodão, combinados, principal</t>
  </si>
  <si>
    <t>52103900 - (NC 2014) Tecidos de algodão, tintos, que contenham, em peso &lt; 85% de algodão, combinados, principal</t>
  </si>
  <si>
    <t>52104100 - (NC 2014) Tecidos de algodão, de fios de diversas cores, que contenham, em peso &lt; 85% de algodão, co</t>
  </si>
  <si>
    <t>52104900 - (NC 2014) Tecidos de algodão, de fios de diversas cores, que contenham, contendo, em peso &lt; 85% de a</t>
  </si>
  <si>
    <t>52105100 - (NC 2014) Tecidos de algodão, estampados, que contenham, em peso &lt; 85%, de algodão, combinados, prin</t>
  </si>
  <si>
    <t>52105900 - (NC 2014) Tecidos de algodão, estampados, que contenham, em peso &lt; 85%, de algodão, combinados, prin</t>
  </si>
  <si>
    <t>52111100 - (NC 2014) Tecidos de algodão, crus, que contenham, em peso &lt; 85%, de algodão, combinados, principal</t>
  </si>
  <si>
    <t>52111900 - (NC 2014) Tecidos de algodão, crus, que contenham, em peso &lt; 85%, de algodão, combinados, principal</t>
  </si>
  <si>
    <t>52112000 - (NC 2014) Tecidos de algodão, branqueados, que contenham, em peso &lt; 85%, de algodão, combinados, pri</t>
  </si>
  <si>
    <t>52113100 - (NC 2014) Tecidos de algodão, tintos, que contenham, em peso &lt; 85%, de algodão, combinados, principa</t>
  </si>
  <si>
    <t>52113200 - (NC 2014) Tecidos de algodão, tintos, que contenham, em peso &lt; 85%, de algodão, combinados, principa</t>
  </si>
  <si>
    <t>52113900 - (NC 2014) Tecidos de algodão, tintos, que contenham, em peso &lt; 85%, de algodão, combinados, principa</t>
  </si>
  <si>
    <t>52114100 - (NC 2014) Tecidos de algodão, de fios de diversas cores, que contenham, em peso &lt; 85%, de algodão, c</t>
  </si>
  <si>
    <t>52114200 - (NC 2014) Tecidos denominados "denim", de algodão, de fios de diversas cores, que contenham, em peso</t>
  </si>
  <si>
    <t>52114300 - (NC 2014) Tecidos de algodão, de fios de diversas cores, que contenham, em peso &lt; 85%, de algodão, c</t>
  </si>
  <si>
    <t>52114910 - (NC 2014) Tecidos Jacquard, de algodão, de fios de diversas cores, que contenham, em peso &lt; 85%, de</t>
  </si>
  <si>
    <t>52114990 - (NC 2014) Tecidos de algodão, de fios de diversas cores, que contenham, em peso &lt; 85%, de algodão, c</t>
  </si>
  <si>
    <t>52115100 - (NC 2014) Tecidos de algodão, estampados, que contenham, em peso &lt; 85%, de algodão, combinados, prin</t>
  </si>
  <si>
    <t>52115900 - (NC 2014) Tecidos de algodão, estampados, que contenham, em peso &lt; 85%, de algodão, combinados, prin</t>
  </si>
  <si>
    <t>52121210 - (NC 2014) Tecidos de algodão, branqueados, que contenham, em peso &lt; 85%, de algodão, combinados, pri</t>
  </si>
  <si>
    <t>52121290 - (NC 2014) Tecidos de algodão, branqueados, que contenham, em peso &lt; 85%, de algodão (exceto os combi</t>
  </si>
  <si>
    <t>52121310 - (NC 2014) Tecidos de algodão, tintos, que contenham, em peso &lt; 85%, de algodão, combinados, principa</t>
  </si>
  <si>
    <t>52121390 - (NC 2014) Tecidos de algodão, tintos, que contenham, em peso &lt; 85%, de algodão (exceto os combinados</t>
  </si>
  <si>
    <t>52121410 - (NC 2014) Tecidos de algodão, de fios de diversas cores, que contenham, em peso &lt; 85%, de algodão, c</t>
  </si>
  <si>
    <t>52121490 - (NC 2014) Tecidos de algodão, de fios de diversas cores, que contenham, em peso &lt; 85%, de algodão (e</t>
  </si>
  <si>
    <t>52121510 - (NC 2014) Tecidos de algodão, estampados, que contenham, em peso &lt; 85%, de algodão, combinados, prin</t>
  </si>
  <si>
    <t>52121590 - (NC 2014) Tecidos de algodão, estampados, que contenham, em peso &lt; 85%, de algodão (exceto os combin</t>
  </si>
  <si>
    <t>52122210 - (NC 2014) Tecidos de algodão, branqueados, que contenham, em peso &lt; 85%, de algodão, combinados, pri</t>
  </si>
  <si>
    <t>52122290 - (NC 2014) Tecidos de algodão, branqueados, que contenham, em peso &lt; 85%, de algodão (exceto os combi</t>
  </si>
  <si>
    <t>52122310 - (NC 2014) Tecidos de algodão, tintos, que contenham, em peso &lt; 85%, de algodão, combinados, principa</t>
  </si>
  <si>
    <t>52122390 - (NC 2014) Tecidos de algodão, tintos, que contenham, em peso &lt; 85%, de algodão (exceto os combinados</t>
  </si>
  <si>
    <t>52122410 - (NC 2014) Tecidos de algodão, de fios de diversas cores, que contenham, em peso &lt; 85%, de algodão, c</t>
  </si>
  <si>
    <t>52122490 - (NC 2014) Tecidos de algodão, de fios de diversas cores, que contenham, em peso &lt; 85%, de algodão (e</t>
  </si>
  <si>
    <t>53061030 - (NC 2014) Fios de linho, simples, com = &gt; 277,8 decitex mas &lt; 833,3 decitex (número métrico &gt; 12 mas</t>
  </si>
  <si>
    <t>53081000 - (NC 2014) Fios de cairo (fios de fibras de coco)</t>
  </si>
  <si>
    <t>53091110 - (NC 2014) Tecidos de linho,crus, contendo, em peso = &gt; 85%, de linho</t>
  </si>
  <si>
    <t>53091190 - (NC 2014) Tecidos de linho, branqueados, contendo, em peso = &gt; 85%, de linho</t>
  </si>
  <si>
    <t>53091900 - (NC 2014) Tecidos de linho, tintos, de fios de diversas cores ou estampados, contendo, em peso = &gt; 8</t>
  </si>
  <si>
    <t>53092100 - (NC 2014) Tecidos de linho, crus ou branqueados, contendo, em peso &lt; 85%, de linho,</t>
  </si>
  <si>
    <t>53092900 - (NC 2014) Tecidos de linho, tintos, de fios de diversas cores ou estampados, contendo, em peso &lt; 85%</t>
  </si>
  <si>
    <t>53110090 - (NC 2014) Tecidos de fibras têxteis vegetais e tecidos de fios de papel (exceto de linho, de juta ou</t>
  </si>
  <si>
    <t>54011012 - (NC 2014) Fios para costurar, com alma denominados "core yarn", de filamentos de poliéster revestido</t>
  </si>
  <si>
    <t>54011018 - (NC 2014) Linhas para costurar de filamentos sintéticos (exceto fios com alma denominados "core yarn</t>
  </si>
  <si>
    <t>54011090 - (NC 2014) Linhas para costurar de filamentos sintéticos, acondicionados para venda a retalho</t>
  </si>
  <si>
    <t>54021900 - (NC 2014) Fios de alta tenacidade, de filamentos de nylon ou de outras poliamidas, não acondicionado</t>
  </si>
  <si>
    <t>54022000 - (NC 2014) Fios de alta tenacidade, de filamentos de poliésteres, não acondicionados para venda a ret</t>
  </si>
  <si>
    <t>54023100 - (NC 2014) Fios texturizados de filamentos de nylon ou de outras poliamidas, com = &lt; 50 tex por fio s</t>
  </si>
  <si>
    <t>54023300 - (NC 2014) Fios texturizados, de filamentos de poliésteres, não acondicionados para venda a retalho (</t>
  </si>
  <si>
    <t>54023400 - (NC 2014) Fios texturizados, de filamentos de polipropileno, não acondicionados para venda a retalho</t>
  </si>
  <si>
    <t>54024800 - (NC 2014) Fios simples, de filamentos de polipropileno, incluídos os monofilamentos com &lt; 67 decitex</t>
  </si>
  <si>
    <t>54025100 - (NC 2014) Fios simples, de filamentos de nylon ou de outras poliamidas, incluídos os monofilamentos</t>
  </si>
  <si>
    <t>54025200 - (NC 2014) Fios simples, de filamentos de poliésteres, incluídos os monofilamentos com &lt; 67 decitex,</t>
  </si>
  <si>
    <t>54026910 - (NC 2014) Fios retorcidos ou retorcidos múltiplos, de filamentos de polipropileno, incluídos os mono</t>
  </si>
  <si>
    <t>54041900 - (NC 2014) Monofilamentos sintéticos, com = &gt; 67 decitex e cuja maior dimensão da secção transversal</t>
  </si>
  <si>
    <t>54049010 - (NC 2014) lâminas e formas semelhantes (por exemplo: palha artificial), de polipropileno, cuja largu</t>
  </si>
  <si>
    <t>54049090 - (NC 2014) lâminas e formas semelhantes, (por exemplo: palha artificial),de matérias têxteis sintétic</t>
  </si>
  <si>
    <t>54060000 - (NC 2014) Fios de filamentos sintéticos ou artificiais (exceto linhas para costurar), acondicionados</t>
  </si>
  <si>
    <t>54071000 - (NC 2014) Tecidos obtidos a partir de fios de alta tenacidade, de nylon ou de outras poliamidas ou d</t>
  </si>
  <si>
    <t>54072011 - (NC 2014) Tecidos obtidos a partir de lâminas ou de formas semelhantes, de polietileno ou de polipro</t>
  </si>
  <si>
    <t>54072090 - (NC 2014) Tecidos obtidos a partir de lâminas ou de formas semelhantes, de filamentos sintéticos, in</t>
  </si>
  <si>
    <t>54074100 - (NC 2014) Tecidos crus ou branqueados, contendo, em peso = &gt; 85%, de filamentos de nylon ou de outra</t>
  </si>
  <si>
    <t>54074200 - (NC 2014) Tecidos tintos, contendo, em peso = &gt; 85%, de filamentos de nylon ou de outras poliamidas,</t>
  </si>
  <si>
    <t>54074300 - (NC 2014) Tecidos de fios de diversas cores, contendo, em peso = &gt; 85%, de filamentos de nylon ou de</t>
  </si>
  <si>
    <t>54075100 - (NC 2014) Tecidos crus ou branqueados, contendo, em peso = &gt; 85%, de filamentos de poliéster texturi</t>
  </si>
  <si>
    <t>54075200 - (NC 2014) Tecidos tintos, contendo, em peso = &gt; 85%, de filamentos de poliéster texturizados, incluí</t>
  </si>
  <si>
    <t>54075300 - (NC 2014) Tecidos de fios de diversas cores, contendo, em peso = &gt; 85%, de filamentos de poliéster t</t>
  </si>
  <si>
    <t>54075400 - (NC 2014) Tecidos estampados, contendo, em peso = &gt; 85%, de filamentos de poliéster texturizados, in</t>
  </si>
  <si>
    <t>54076110 - (NC 2014) Tecidos crus ou branqueados, contendo, em peso = &gt; 85%, de filamentos de poliéster não tex</t>
  </si>
  <si>
    <t>54076130 - (NC 2014) Tecidos tintos, contendo, em peso = &gt; 85%,  de filamentos de poliéster não texturizados, i</t>
  </si>
  <si>
    <t>54076150 - (NC 2014) Tecidos de fios de diversas cores, contendo, em peso = &gt; 85%, de filamentos de poliéster n</t>
  </si>
  <si>
    <t>54076190 - (NC 2014) Tecidos estampados, contendo, em peso = &gt; 85%, de filamentos de poliéster não texturizados</t>
  </si>
  <si>
    <t>54076910 - (NC 2014) Tecidos de fios crus ou branqueados, contendo, em peso = &gt; 85%, de misturas de filamentos</t>
  </si>
  <si>
    <t>54076990 - (NC 2014) Tecidos tintos, de fios de diversas cores ou estampados, contendo, em peso = &gt; 85%,  de mi</t>
  </si>
  <si>
    <t>54077100 - (NC 2014) Tecidos  crus ou branqueados, contendo, em peso = &gt; 85%,  de filamentos sintéticos, incluí</t>
  </si>
  <si>
    <t>54077200 - (NC 2014) Tecidos  tintos, contendo, em peso = &gt; 85%, de filamentos sintéticos, incluídos os monofil</t>
  </si>
  <si>
    <t>54077400 - (NC 2014) Tecidos estampados, contendo, em peso = &gt; 85%, de filamentos sintéticos, incluídos os mono</t>
  </si>
  <si>
    <t>54078100 - (NC 2014) Tecidos crus ou branqueados, contendo, em peso &lt; 85%, de filamentos sintéticos, incluídos</t>
  </si>
  <si>
    <t>54078200 - (NC 2014) Tecidos tintos, contendo, em peso &lt; 85%, de filamentos sintéticos, incluídos os monofilame</t>
  </si>
  <si>
    <t>54078300 - (NC 2014) Tecidos de fios de diversas cores, contendo, em peso &lt; 85%, de filamentos sintéticos, incl</t>
  </si>
  <si>
    <t>54078400 - (NC 2014) Tecidos estampados, contendo, em peso &lt; 85%, de filamentos sintéticos, incluídos os monofi</t>
  </si>
  <si>
    <t>54079200 - (NC 2014) Tecidos tintos, contendo, em peso &lt; 85%, de filamentos sintéticos, incluídos os monofilame</t>
  </si>
  <si>
    <t>54079300 - (NC 2014) Tecidos de fios de diversas cores, contendo, em peso &lt; 85%, de filamentos sintéticos, incl</t>
  </si>
  <si>
    <t>54079400 - (NC 2014) Tecidos estampados, contendo, em peso &lt; 85%, de filamentos sintéticos, incluídos os monofi</t>
  </si>
  <si>
    <t>54081000 - (NC 2014) Tecidos obtidos a partir de fios de alta tenacidade de raiom viscose, incluídos os monofil</t>
  </si>
  <si>
    <t>54082100 - (NC 2014) Tecidos crus ou branqueados, contendo, em peso = &gt; 85%, de filamentos artificiais, incluíd</t>
  </si>
  <si>
    <t>54082210 - (NC 2014) Tecidos tintos, contendo, em peso = &gt; 85%,  de filamentos artificiais, incluídos os monofi</t>
  </si>
  <si>
    <t>54082290 - (NC 2014) Tecidos tintos, contendo, em peso = &gt; 85%,  de filamentos artificiais, incluídos os monofi</t>
  </si>
  <si>
    <t>54082300 - (NC 2014) Tecidos de fios de diversas cores, contendo, em peso = &gt; 85%, de filamentos artificiais, i</t>
  </si>
  <si>
    <t>54082400 - (NC 2014) Tecidos estampados, contendo, em peso = &gt; 85%, de filamentos artificiais, incluídos os mon</t>
  </si>
  <si>
    <t>54083100 - (NC 2014) Tecidos crus ou branqueados, contendo, em peso &lt; 85%, de filamentos artificiais, incluídos</t>
  </si>
  <si>
    <t>54083200 - (NC 2014) Tecidos tintos, contendo, em peso &lt; 85%, de filamentos artificiais, incluídos os monofilam</t>
  </si>
  <si>
    <t>54083300 - (NC 2014) Tecidos de fios de diversas cores, contendo, em peso &lt; 85%, de filamentos artificiais, inc</t>
  </si>
  <si>
    <t>54083400 - (NC 2014) Tecidos estampados, contendo, em peso &lt; 85%, de filamentos artificiais, incluídos os monof</t>
  </si>
  <si>
    <t>55033000 - (NC 2014) Fibras descontínuas acrílicas ou modacrílicas, não cardadas, não penteadas nem transformad</t>
  </si>
  <si>
    <t>55051030 - (NC 2014) Desperdícios de fibras de poliésteres, incluídos os desperdícios da penteação, os de fios</t>
  </si>
  <si>
    <t>55069000 - (NC 2014) Fibras sintéticas descontínuas, cardadas, penteadas ou transformadas de outro modo para fi</t>
  </si>
  <si>
    <t>55092100 - (NC 2014) Fios simples, contendo, em peso = &gt; 85%, de fibras descontínuas de poliésteres (exceto lin</t>
  </si>
  <si>
    <t>55092200 - (NC 2014) Fios retorcidos ou retorcidos múltiplos, contendo, em peso = &gt; 85%, de fibras descontínuas</t>
  </si>
  <si>
    <t>55093200 - (NC 2014) Fios retorcidos ou retorcidos múltiplas, contendo, em peso = &gt; 85%, de fibras descontínuas</t>
  </si>
  <si>
    <t>55095100 - (NC 2014) Fios contendo, em peso &lt; 85%, de fibras descontínuas de poliéster, combinadas, principal o</t>
  </si>
  <si>
    <t>55095200 - (NC 2014) Fios contendo, em peso &lt; 85%, de fibras descontínuas de poliéster, combinadas, principal o</t>
  </si>
  <si>
    <t>55095300 - (NC 2014) Fios contendo, em peso &lt; 85%, de fibras descontínuas de poliéster, combinadas, principal o</t>
  </si>
  <si>
    <t>55096200 - (NC 2014) Fios contendo, em peso &lt; 85%, de fibras descontínuas acrílicas ou modacrílicas, combinadas</t>
  </si>
  <si>
    <t>55099900 - (NC 2014) Fios contendo, em peso &lt; 85%, de fibras sintéticas descontínuas (exceto as combinadas, pri</t>
  </si>
  <si>
    <t>55101100 - (NC 2014) Fios simples, contendo, em peso = &gt; 85%, de fibras artificiais descontínuas (exceto linhas</t>
  </si>
  <si>
    <t>55101200 - (NC 2014) Fios retorcidos ou retorcidos múltiplos, contendo, em peso = &gt; 85%, de fibras artificiais</t>
  </si>
  <si>
    <t>55102000 - (NC 2014) Fios contendo, em peso &lt; 85%, de fibras artificiais descontínuas, combinadas, principal ou</t>
  </si>
  <si>
    <t>55103000 - (NC 2014) Fios contendo, em peso &lt; 85%, de fibras artificiais descontínuas, combinadas, principal ou</t>
  </si>
  <si>
    <t>55109000 - (NC 2014) Fios contendo, em peso &lt; 85%, de fibras artificiais descontínuas (exceto os combinadas, pr</t>
  </si>
  <si>
    <t>55111000 - (NC 2014) Fios contendo, em peso = &gt; 85%, de fibras sintéticas descontínuas, acondicionados para ven</t>
  </si>
  <si>
    <t>55112000 - (NC 2014) Fios contendo, em peso &lt; 85%, de fibras sintéticas descontínuas, acondicionados para venda</t>
  </si>
  <si>
    <t>55113000 - (NC 2014) Fios de fibras artificiais descontínuas, acondicionados para venda a retalho (exceto linha</t>
  </si>
  <si>
    <t>55121100 - (NC 2014) Tecidos crus ou branqueados, contendo, em peso = &gt; 85%, de fibras descontínuas de poliéste</t>
  </si>
  <si>
    <t>55121910 - (NC 2014) Tecidos estampados, contendo, em peso = &gt; 85%, de fibras descontínuas de poliéster</t>
  </si>
  <si>
    <t>55121990 - (NC 2014) Tecidos tintos ou de fios de diversas cores, contendo, em peso = &gt; 85%, de fibras descontí</t>
  </si>
  <si>
    <t>55129990 - (NC 2014) Tecidos tintos ou de fios de diversas cores, contendo, em peso = &gt; 85%, de fibras sintétic</t>
  </si>
  <si>
    <t>55131120 - (NC 2014) Tecidos em ponto de tafetá, crus ou branqueados, contendo, em peso &lt; 85%, de fibras descon</t>
  </si>
  <si>
    <t>55131190 - (NC 2014) Tecidos em ponto de tafetá, crus ou branqueados, contendo, em peso &lt; 85%, de fibras descon</t>
  </si>
  <si>
    <t>55132100 - (NC 2014) Tecidos em ponto de tafetá, tintos, contendo, em peso &lt; 85%, de fibras descontínuas de pol</t>
  </si>
  <si>
    <t>55132310 - (NC 2014) Tecidos tintos, contendo, em peso &lt; 85%, de fibras descontínuas de poliéster, combinadas,</t>
  </si>
  <si>
    <t>55133100 - (NC 2014) Tecidos em ponto de tafetá, de fios de diversas cores, contendo, em peso &lt; 85%, de fibras</t>
  </si>
  <si>
    <t>55133900 - (NC 2014) Tecidos de fios de diversas cores, contendo, em peso &lt; 85%, de fibras sintéticas descontín</t>
  </si>
  <si>
    <t>55134100 - (NC 2014) Tecidos em ponto de tafetá, estampados, contendo, em peso &lt; 85%, de fibras descontínuas de</t>
  </si>
  <si>
    <t>55141100 - (NC 2014) Tecidos em ponto de tafetá, crus ou branqueados, contendo, em peso &lt; 85%, de fibras descon</t>
  </si>
  <si>
    <t>55141200 - (NC 2014) Tecidos crus ou branqueados, contendo, em peso &lt; 85%, de fibras descontínuas de poliéster,</t>
  </si>
  <si>
    <t>55142100 - (NC 2014) Tecidos em ponto de tafetá, tintos, contendo, em peso &lt; 85%, de fibras descontínuas de pol</t>
  </si>
  <si>
    <t>55142200 - (NC 2014) Tecidos tintos, contendo, em peso &lt; 85%, de fibras descontínuas de poliéster, combinadas,</t>
  </si>
  <si>
    <t>55142900 - (NC 2014) Tecidos tintos, contendo, em peso &lt; 85%, de fibras sintéticas descontínuas, combinadas, pr</t>
  </si>
  <si>
    <t>55143010 - (NC 2014) Tecidos em ponto de tafetá, de fios de diversas cores, contendo, em peso &lt; 85%, de fibras</t>
  </si>
  <si>
    <t>55143030 - (NC 2014) Tecidos de fios de diversas cores, contendo, em peso &lt; 85%, de fibras descontínuas de poli</t>
  </si>
  <si>
    <t>55143090 - (NC 2014) Tecidos de fios de diversas cores, contendo, em peso &lt; 85%, de fibras sintéticas descontín</t>
  </si>
  <si>
    <t>55151110 - (NC 2014) Tecidos crus ou branqueados, contendo, em peso &lt; 85%, de fibras descontínuas de poliéster,</t>
  </si>
  <si>
    <t>55151190 - (NC 2014) Tecidos tintos ou de fios de diversas cores, contendo, em peso &lt; 85%, de fibras descontínu</t>
  </si>
  <si>
    <t>55151210 - (NC 2014) Tecidos crus ou branqueados, contendo, em peso &lt; 85%, de fibras descontínuas de poliéster,</t>
  </si>
  <si>
    <t>55151290 - (NC 2014) Tecidos tintos ou de fios de diversas cores, contendo, em peso &lt; 85%, de fibras descontínu</t>
  </si>
  <si>
    <t>55151319 - (NC 2014) Tecidos tintos, de fios de diversas cores ou estampados, contendo, em peso &lt; 85%, de fibra</t>
  </si>
  <si>
    <t>55151399 - (NC 2014) Tecidos tintos, de fios de diversas cores ou estampados, contendo, em peso &lt; 85%, de fibra</t>
  </si>
  <si>
    <t>55151990 - (NC 2014) Tecidos tintos ou de fios de diversas cores, contendo, em peso &lt; 85%, de fibras descontínu</t>
  </si>
  <si>
    <t>55152190 - (NC 2014) Tecidos tintos ou de fios de diversas cores, contendo, em peso &lt; 85%, de fibras descontínu</t>
  </si>
  <si>
    <t>55159190 - (NC 2014) Tecidos tintos ou de fios de diversas cores, contendo, em peso &lt; 85%, de fibras sintéticas</t>
  </si>
  <si>
    <t>55159980 - (NC 2014) Tecidos tintos ou de fios de diversas cores, contendo, em peso &lt; 85%, de fibras sintéticas</t>
  </si>
  <si>
    <t>55161100 - (NC 2014) Tecidos crus ou branqueados, contendo, em peso = &gt; 85%, de fibras artificiais descontínuas</t>
  </si>
  <si>
    <t>55161200 - (NC 2014) Tecidos tintos, contendo, em peso = &gt; 85%, de fibras artificiais descontínuas</t>
  </si>
  <si>
    <t>55161300 - (NC 2014) Tecidos de fios de diversas cores, contendo, em peso = &gt; 85%, de fibras artificiais descon</t>
  </si>
  <si>
    <t>55161400 - (NC 2014) Tecidos estampados, contendo, em peso = &gt; 85%, de fibras artificiais descontínuas</t>
  </si>
  <si>
    <t>55162200 - (NC 2014) Tecidos tintos, contendo, em peso &lt; 85%, de fibras artificiais descontínuas, combinadas, p</t>
  </si>
  <si>
    <t>55162310 - (NC 2014) Tecidos Jacquard, de fios de diversas cores, contendo, em peso &lt; 85%, de fibras artificiai</t>
  </si>
  <si>
    <t>55162390 - (NC 2014) Tecidos de fios de diversas cores, contendo, em peso &lt; 85%, de fibras artificiais descontí</t>
  </si>
  <si>
    <t>55163200 - (NC 2014) Tecidos tintos, contendo, em peso &lt; 85%, de fibras artificiais descontínuas, combinadas, p</t>
  </si>
  <si>
    <t>55163300 - (NC 2014) Tecidos de fios de diversas cores, contendo, em peso &lt; 85%, de fibras artificiais descontí</t>
  </si>
  <si>
    <t>55163400 - (NC 2014) Tecidos estampados, contendo, em peso &lt; 85%, de fibras artificiais descontínuas, combinada</t>
  </si>
  <si>
    <t>55164200 - (NC 2014) Tecidos tintos, contendo, em peso &lt; 85%, de fibras artificiais descontínuas, combinadas, p</t>
  </si>
  <si>
    <t>55164300 - (NC 2014) Tecidos de fios de diversas cores, contendo, em peso &lt; 85%, de fibras artificiais descontí</t>
  </si>
  <si>
    <t>55164400 - (NC 2014) Tecidos estampados, contendo, em peso &lt; 85%, de fibras artificiais descontínuas, combinada</t>
  </si>
  <si>
    <t>55169200 - (NC 2014) Tecidos tintos, contendo, em peso &lt; 85%, de fibras artificiais descontínuas (exceto as com</t>
  </si>
  <si>
    <t>55169300 - (NC 2014) Tecidos de fios de diversas cores, contendo, em peso &lt; 85%, de fibras artificiais descontí</t>
  </si>
  <si>
    <t>56012110 - (NC 2014) Pastas (ouates) de algodão hidrófilo e artigos destas pastas (exceto pastas (ouates) e sua</t>
  </si>
  <si>
    <t>56012210 - (NC 2014) Rolos de pastas (ouates) de fibras sintéticas ou artificiais, de diâmetro = &lt; 8 mm (exceto</t>
  </si>
  <si>
    <t>56012290 - (NC 2014) Pastas (ouates) de fibras sintéticas e artificiais e artigos destas pastas (exceto rolos d</t>
  </si>
  <si>
    <t>56021019 - (NC 2014) Feltros agulhados não impregnados, nem revestidos, nem recobertos, nem estratificados, não</t>
  </si>
  <si>
    <t>56021090 - (NC 2014) Feltros agulhados e artefactos obtidos por costura por entrelaçamento (cousus- tricotés),</t>
  </si>
  <si>
    <t>56022100 - (NC 2014) Feltros, não impregnados, nem revestidos, nem recobertos, nem estratificados, de lã ou de</t>
  </si>
  <si>
    <t>56022900 - (NC 2014) Feltros, não impregnados, nem revestidos, nem recobertos, nem estratificados (exceto de lã</t>
  </si>
  <si>
    <t>56029000 - (NC 2014) Feltros impregnados, revestidos, recobertos ou estratificados (exceto feltros agulhados e</t>
  </si>
  <si>
    <t>56031110 - (NC 2014) Falsos tecidos, revestidos ou recobertos, de filamentos sintéticos ou artificiais, não esp</t>
  </si>
  <si>
    <t>56031190 - (NC 2014) Falsos tecidos, mesmo impregnados ou estratificados, de filamentos sintéticos ou artificia</t>
  </si>
  <si>
    <t>56031210 - (NC 2014) Falsos tecidos, revestidos ou recobertos, de filamentos sintéticos ou artificiais, não esp</t>
  </si>
  <si>
    <t>56031290 - (NC 2014) Falsos tecidos, mesmo impregnados ou estratificados, de filamentos sintéticos ou artificia</t>
  </si>
  <si>
    <t>56031310 - (NC 2014) Falsos tecidos, revestidos ou recobertos, de filamentos sintéticos ou artificiais, não esp</t>
  </si>
  <si>
    <t>56031390 - (NC 2014) Falsos tecidos, mesmo impregnados ou estratificados, de filamentos sintéticos ou artificia</t>
  </si>
  <si>
    <t>56031410 - (NC 2014) Falsos tecidos, revestidos ou recobertos, de filamentos sintéticos ou artificiais, não esp</t>
  </si>
  <si>
    <t>56031490 - (NC 2014) Falsos tecidos, mesmo impregnados ou estratificados, de filamentos sintéticos ou artificia</t>
  </si>
  <si>
    <t>56039210 - (NC 2014) Falsos tecidos, revestidos ou recobertos, não especificados nem compreendidos noutras posi</t>
  </si>
  <si>
    <t>56039490 - (NC 2014) Falsos tecidos, mesmo impregnados ou estratificados, não especificados nem compreendidos n</t>
  </si>
  <si>
    <t>56041000 - (NC 2014) Fios e cordas, de borracha, recobertos de têxteis</t>
  </si>
  <si>
    <t>56050000 - (NC 2014) Fios metálicos e fios metalizados, mesmo revestidos por enrolamento, constituídos por fios</t>
  </si>
  <si>
    <t>56072100 - (NC 2014) Cordéis para atadeiras ou enfardadeiras, de sisal ou de outras fibras têxteis do género Ag</t>
  </si>
  <si>
    <t>56072900 - (NC 2014) Cordéis, cordas e cabos, entrançados ou não, mesmo impregnados, revestidos, recobertos ou</t>
  </si>
  <si>
    <t>56074100 - (NC 2014) Cordéis para atadeiras ou enfardadeiras, de polietileno ou de polipropileno</t>
  </si>
  <si>
    <t>56074911 - (NC 2014) Cordéis, cordas e cabos, entrançados, mesmo impregnados, revestidos, recobertos ou embainh</t>
  </si>
  <si>
    <t>56074919 - (NC 2014) Cordéis, cordas e cabos, não entrançados, mesmo impregnados, revestidos, recobertos ou emb</t>
  </si>
  <si>
    <t>56074990 - (NC 2014) Cordéis, cordas e cabos, entrançados ou não, mesmo impregnados, revestidos, recobertos ou</t>
  </si>
  <si>
    <t>56075011 - (NC 2014) Cordéis, cordas e cabos, entrançados, mesmo impregnados, revestidos, recobertos ou embainh</t>
  </si>
  <si>
    <t>56075019 - (NC 2014) Cordéis, cordas e cabos, não entrançados, mesmo impregnados, revestidos, recobertos ou emb</t>
  </si>
  <si>
    <t>56075030 - (NC 2014) Cordéis, cordas e cabos, entrançados ou não, mesmo impregnados, revestidos, recobertos ou</t>
  </si>
  <si>
    <t>56081120 - (NC 2014) Redes de malhas com nós, confecionadas para a pesca, obtidas a partir de cordéis, cordas o</t>
  </si>
  <si>
    <t>56081180 - (NC 2014) Redes de malhas com nós, confecionadas para a pesca, obtidas a partir de fios, de matérias</t>
  </si>
  <si>
    <t>56081919 - (NC 2014) Redes de malhas com nós, confecionadas, de nylon ou de outras poliamidas (exceto as obtida</t>
  </si>
  <si>
    <t>56081930 - (NC 2014) Redes de malhas com nós, confecionadas, de matérias têxteis sintéticas ou artificiais (exc</t>
  </si>
  <si>
    <t>56081990 - (NC 2014) Redes de malhas com nós, em panos ou em peça, obtidas a partir de cordéis, cordas ou cabos</t>
  </si>
  <si>
    <t>56090000 - (NC 2014) Artigos de fios, lâminas ou formas semelhantes das posições 5404 ou 5405, cordéis, cordas</t>
  </si>
  <si>
    <t>57011090 - (NC 2014) Tapetes de lã ou de pelos finos, de pontos nodados ou enrolados, mesmo confecionados (exce</t>
  </si>
  <si>
    <t>57019090 - (NC 2014) Tapetes de matérias têxteis, de pontos nodados ou enrolados, mesmo confecionados (exceto d</t>
  </si>
  <si>
    <t>57023180 - (NC 2014) Tapetes e outros revestimentos para pavimentos (pisos), de lã ou de pelos finos, tecidos,</t>
  </si>
  <si>
    <t>57023210 - (NC 2014) Tapetes axminster, de matérias têxteis sintéticas ou artificiais, tecidos, não tufados nem</t>
  </si>
  <si>
    <t>57023290 - (NC 2014) Tapetes e outros revestimentos para pavimentos (pisos), de matérias têxteis sintéticas ou</t>
  </si>
  <si>
    <t>57023900 - (NC 2014) Tapetes e outros revestimentos para pavimentos (pisos), de matérias têxteis vegetais ou de</t>
  </si>
  <si>
    <t>57024110 - (NC 2014) Tapetes axminster de lã ou de pelos finos, não tufados nem flocados, aveludados, confecion</t>
  </si>
  <si>
    <t>57024190 - (NC 2014) Tapetes e outros revestimentos para pavimentos (pisos), de lã ou de pelos finos, tecidos,</t>
  </si>
  <si>
    <t>57024290 - (NC 2014) Tapetes e outros revestimentos para pavimentos (pisos), de matérias sintéticas ou artifici</t>
  </si>
  <si>
    <t>57029100 - (NC 2014) Tapetes e outros revestimentos para pavimentos (pisos), de lã ou de pelos finos, tecidos,</t>
  </si>
  <si>
    <t>57029290 - (NC 2014) Tapetes e outros revestimentos para pavimentos (pisos), de matérias têxteis sintéticas ou</t>
  </si>
  <si>
    <t>57029900 - (NC 2014) Tapetes e outros revestimentos para pavimentos (pisos), de matérias têxteis vegetais ou de</t>
  </si>
  <si>
    <t>57031000 - (NC 2014) Tapetes e outros revestimentos para pavimentos (pisos), de lã ou de pelos finos, tufados,</t>
  </si>
  <si>
    <t>57033088 - (NC 2014) Tapetes e outros revestimentos para pavimentos, de matérias têxteis sintéticas ou de matér</t>
  </si>
  <si>
    <t>57039080 - (NC 2014) Tapetes e outros revestimentos para pavimentos (pisos), de matérias têxteis vegetais ou de</t>
  </si>
  <si>
    <t>57050030 - (NC 2014) Tapetes e revestimentos para pavimentos (pisos), de matérias têxteis sintéticas ou artific</t>
  </si>
  <si>
    <t>57050080 - (NC 2014) Tapetes e revestimentos para pavimentos, de matérias têxteis vegetais ou de pelos grosseir</t>
  </si>
  <si>
    <t>58012200 - (NC 2014) Veludos e pelúcias obtidos por trama, cortados, canelados (côtelés), de algodão (exceto "t</t>
  </si>
  <si>
    <t>58012600 - (NC 2014) Tecidos de froco (chenille), de algodão (exceto "tecidos turcos", tecidos tufados, assim c</t>
  </si>
  <si>
    <t>58012700 - (NC 2014) Veludos e pelúcias obtidos por urdidura, de algodão (exceto "tecidos turcos", tecidos tufa</t>
  </si>
  <si>
    <t>58013200 - (NC 2014) Veludos e pelúcias obtidos por trama, cortados, canelados (côtelés), de fibras sintéticas</t>
  </si>
  <si>
    <t>58013300 - (NC 2014) Veludos e pelúcias obtidos por trama, cortados, de fibras sintéticas ou artificiais (excet</t>
  </si>
  <si>
    <t>58013600 - (NC 2014) Tecidos de froco (chenille), de fibras sintéticas ou artificiais (exceto "tecidos turcos",</t>
  </si>
  <si>
    <t>58013700 - (NC 2014) Veludos e pelúcias obtidos por urdidura, de fibras sintéticas ou artificiais (exceto "teci</t>
  </si>
  <si>
    <t>58019090 - (NC 2014) Veludos e pelúcias tecidos e tecidos de froco (chenille) (exceto de linho, de fibras sinté</t>
  </si>
  <si>
    <t>58021900 - (NC 2014) "Tecidos turcos", de algodão (exceto crus, assim como, fitas da posição 5806, tapetes e ou</t>
  </si>
  <si>
    <t>58041090 - (NC 2014) Tules, filó e tecidos de malhas com nós, com desenhos</t>
  </si>
  <si>
    <t>58042190 - (NC 2014) Rendas em peça, em tiras ou em motivos para aplicar, de fabricação mecânica, de fibras sin</t>
  </si>
  <si>
    <t>58061000 - (NC 2014) Fitas de veludo, de pelúcias, de tecidos de froco (chenille) ou de "tecidos turcos", de la</t>
  </si>
  <si>
    <t>58062000 - (NC 2014) Fitas de matérias têxteis, tecidas, contendo, em peso = &gt; 5% de fios de elastómeros ou de</t>
  </si>
  <si>
    <t>58063100 - (NC 2014) Fitas de algodão, tecidas, de largura = &lt; 30 cm, não especificadas nem compreendidas noutr</t>
  </si>
  <si>
    <t>58063210 - (NC 2014) Fitas de fibras sintéticas ou artificiais, tecidas, com ourelas verdadeiras, de largura =</t>
  </si>
  <si>
    <t>58063290 - (NC 2014) Fitas de fibras sintéticas ou artificiais, tecidas, sem ourelas verdadeiras, de largura =</t>
  </si>
  <si>
    <t>58063900 - (NC 2014) Fitas de matérias têxteis, tecidas, de largura = &lt; 30 cm, não especificadas nem compreendi</t>
  </si>
  <si>
    <t>58071010 - (NC 2014) Etiquetas, emblemas e artefactos semelhantes de matérias têxteis, em peça, em fitas ou rec</t>
  </si>
  <si>
    <t>58071090 - (NC 2014) Etiquetas, emblemas e artefactos semelhantes de matérias têxteis, em peça, em fitas ou rec</t>
  </si>
  <si>
    <t>58079010 - (NC 2014) Etiquetas, emblemas e artefactos semelhantes, de feltro ou de falsos tecidos, em peça, em</t>
  </si>
  <si>
    <t>58079090 - (NC 2014) Etiquetas, emblemas e artefactos semelhantes, de matérias têxteis, em peça, em fitas ou re</t>
  </si>
  <si>
    <t>58081000 - (NC 2014) Tranças de matérias têxteis, em peça</t>
  </si>
  <si>
    <t>58089000 - (NC 2014) Artigos de passamanaria e artigos ornamentais análogos, de matérias têxteis, em peça, não</t>
  </si>
  <si>
    <t>58101010 - (NC 2014) Bordados químicos ou aéreos, sobre suporte têxtil, e bordados com fundo recortado, em peça</t>
  </si>
  <si>
    <t>58109110 - (NC 2014) Bordados de algodão, sobre suporte têxtil, em peça, em tiras ou em motivos para aplicar, d</t>
  </si>
  <si>
    <t>58109190 - (NC 2014) Bordados de algodão, sobre suporte têxtil, em peça, em tiras ou em motivos para aplicar, d</t>
  </si>
  <si>
    <t>58109210 - (NC 2014) Bordados de fibras sintéticas ou artificiais, sobre suporte têxtil, em peça, em tiras ou e</t>
  </si>
  <si>
    <t>58109290 - (NC 2014) Bordados de fibras sintéticas ou artificiais, sobre suporte têxtil, em peça, em tiras ou e</t>
  </si>
  <si>
    <t>59019000 - (NC 2014) Telas para decalque e telas transparentes para desenho; telas preparadas para pintura; ent</t>
  </si>
  <si>
    <t>59021010 - (NC 2014) Telas para pneumáticos fabricadas com fios de alta tenacidade de nylon ou de outras poliam</t>
  </si>
  <si>
    <t>59022010 - (NC 2014) Telas para pneumáticos fabricadas com fios de alta tenacidade de poliésteres, impregnadas</t>
  </si>
  <si>
    <t>59022090 - (NC 2014) Telas para pneumáticos fabricadas com fios de alta tenacidade de poliésteres, mesmo revest</t>
  </si>
  <si>
    <t>59029010 - (NC 2014) Telas para pneumáticos fabricadas com fios de alta tenacidade de raiom viscose, impregnada</t>
  </si>
  <si>
    <t>59031010 - (NC 2014) Tecidos impregnados com poli(cloreto de vinilo) (exceto revestimentos para paredes, de mat</t>
  </si>
  <si>
    <t>59031090 - (NC 2014) Tecidos e revestidos, recobertos ou estratificados com poli(cloreto de vinilo) (exceto rev</t>
  </si>
  <si>
    <t>59032010 - (NC 2014) Tecidos impregnados com poliuretano (exceto revestimentos para paredes, de matérias têxtei</t>
  </si>
  <si>
    <t>59032090 - (NC 2014) Tecidos revestidos, recobertos ou estratificados com poliuretano (exceto revestimentos par</t>
  </si>
  <si>
    <t>59039010 - (NC 2014) Tecidos impregnados com outros plásticos que não poli(cloreto de vinilo) nem poliuretano (</t>
  </si>
  <si>
    <t>59039091 - (NC 2014) Tecidos revestidos, recobertos ou estratificados com derivados da celulose ou de outra mat</t>
  </si>
  <si>
    <t>59039099 - (NC 2014) Tecidos revestidos, recobertos ou estratificados com outro plástico que não poli(cloreto d</t>
  </si>
  <si>
    <t>59061000 - (NC 2014) Fitas adesivas, de tecidos com borracha, de largura = &lt; 20 cm (exceto as impregnadas ou re</t>
  </si>
  <si>
    <t>59069990 - (NC 2014) Tecidos com borracha, não especificados nem compreendidos noutras posições (exceto mantas</t>
  </si>
  <si>
    <t>59070000 - (NC 2014) Tecidos impregnados, revestidos ou recobertos e telas pintadas para cenários teatrais, par</t>
  </si>
  <si>
    <t>59111000 - (NC 2014) Tecidos, feltros e tecidos forrados de feltro, combinados com uma ou mais camadas de borra</t>
  </si>
  <si>
    <t>59112000 - (NC 2014) Gazes e telas para peneirar, mesmo confecionadas</t>
  </si>
  <si>
    <t>59119010 - (NC 2014) Produtos e artefactos, de feltro, para usos técnicos, indicados na Nota 7 do Capítulo 59,</t>
  </si>
  <si>
    <t>59119090 - (NC 2014) Produtos e artefactos, de matérias têxteis, para usos técnicos, indicados na Nota 7 do Cap</t>
  </si>
  <si>
    <t>60011000 - (NC 2014) Tecidos denominados de "felpa longa" ou "pelo comprido", de malha</t>
  </si>
  <si>
    <t>60012100 - (NC 2014) Tecidos de anéis, de malha, de algodão</t>
  </si>
  <si>
    <t>60012200 - (NC 2014) Tecidos de anéis, de malha, de fibras sintéticas ou artificiais</t>
  </si>
  <si>
    <t>60012900 - (NC 2014) Tecidos de anéis, de malha (exceto de algodão ou de fibras sintéticas ou artificiais)</t>
  </si>
  <si>
    <t>60019100 - (NC 2014) Veludos e pelúcias, de malha, de algodão (exceto os tecidos denominados de "felpa longa" o</t>
  </si>
  <si>
    <t>60019200 - (NC 2014) Veludos e pelúcias, de malha, de fibras sintéticas ou artificiais (exceto os tecidos denom</t>
  </si>
  <si>
    <t>60024000 - (NC 2014) Tecidos de malha de largura = &lt; 30 cm, contendo, em peso= &gt; 5% de fios de elastómeros (exc</t>
  </si>
  <si>
    <t>60029000 - (NC 2014) Tecidos de malha de largura = &lt; 30 cm, contendo, em peso = &gt; 5% de fios de elastómeros e d</t>
  </si>
  <si>
    <t>60032000 - (NC 2014) Tecidos de malha de largura = &lt; 30 cm, de algodão (exceto tecidos de malha contendo, em pe</t>
  </si>
  <si>
    <t>60033010 - (NC 2014) Rendas Raschel, de fibras sintéticas, de largura = &lt; 30 cm (exceto tecidos de malha conten</t>
  </si>
  <si>
    <t>60033090 - (NC 2014) Tecidos de malha de largura = &lt; 30 cm, de fibras sintéticas (exceto rendas Raschel, tecido</t>
  </si>
  <si>
    <t>60039000 - (NC 2014) Tecidos de malha de largura = &lt; 30 cm (exceto tecidos de malha, de algodão, de fibras sint</t>
  </si>
  <si>
    <t>60041000 - (NC 2014) Tecidos de malha de largura &gt; 30 cm, contendo, em peso = &gt; 5% de fios de elastómeros, sem</t>
  </si>
  <si>
    <t>60049000 - (NC 2014) Tecidos de malha de largura &gt; 30 cm, contendo, em peso = &gt; 5% de fios de elastómeros e de</t>
  </si>
  <si>
    <t>60052100 - (NC 2014) Tecidos de malha-urdidura, incluídos os fabricados em teares para galões, de largura &gt; 30</t>
  </si>
  <si>
    <t>60052200 - (NC 2014) Tecidos de malha-urdidura, incluídos os fabricados em teares para galões, de largura &gt; 30</t>
  </si>
  <si>
    <t>60053190 - (NC 2014) Tecidos de malha-urdidura, incluídos os fabricados em teares para galões, de largura &gt; 30</t>
  </si>
  <si>
    <t>60053290 - (NC 2014) Tecidos de malha-urdidura, incluídos os fabricados em teares para galões, de largura &gt; 30</t>
  </si>
  <si>
    <t>60053490 - (NC 2014) Tecidos de malha-urdidura, incluídos os fabricados em teares para galões, de largura &gt; 30</t>
  </si>
  <si>
    <t>60059090 - (NC 2014) Tecidos de malha-urdidura, incluídos os fabricados em teares para galões, de largura &gt; 30</t>
  </si>
  <si>
    <t>60061000 - (NC 2014) Tecidos de malha de largura &gt; 30 cm, de lã ou de pelos finos (exceto tecidos de malha-urdi</t>
  </si>
  <si>
    <t>60062100 - (NC 2014) Tecidos de malha de largura &gt; 30 cm, de algodão, crus ou branqueados (exceto tecidos de ma</t>
  </si>
  <si>
    <t>60062200 - (NC 2014) Tecidos de malha de largura &gt; 30 cm, de algodão, tintos (exceto tecidos de malha-urdidura,</t>
  </si>
  <si>
    <t>60062300 - (NC 2014) Tecidos de malha de largura &gt; 30 cm, de algodão, de fios de diversas cores (exceto tecidos</t>
  </si>
  <si>
    <t>60062400 - (NC 2014) Tecidos de malha de largura &gt; 30 cm, de algodão, estampados (exceto tecidos de malha-urdid</t>
  </si>
  <si>
    <t>60063190 - (NC 2014) Tecidos de malha de largura &gt; 30 cm, de fibras sintéticas, crus ou branqueados (exceto tec</t>
  </si>
  <si>
    <t>60063290 - (NC 2014) Tecidos de malha de largura &gt; 30 cm, de fibras sintéticas, tintos (exceto tecidos para cor</t>
  </si>
  <si>
    <t>60063390 - (NC 2014) Tecidos de malha de largura &gt; 30 cm, de fibras sintéticas, de fios de diversas cores (exce</t>
  </si>
  <si>
    <t>60063490 - (NC 2014) Tecidos de malha de largura &gt; 30 cm, de fibras sintéticas, estampados (exceto tecidos para</t>
  </si>
  <si>
    <t>60064100 - (NC 2014) Tecidos de malha de largura &gt; 30 cm, de fibras artificiais, crus ou branqueados (exceto te</t>
  </si>
  <si>
    <t>60064200 - (NC 2014) Tecidos de malha de largura &gt; 30 cm, de fibras artificiais, tintos (exceto tecidos de malh</t>
  </si>
  <si>
    <t>60064300 - (NC 2014) Tecidos de malha de largura &gt; 30 cm, de fibras artificiais, de fios de diversas cores (exc</t>
  </si>
  <si>
    <t>60064400 - (NC 2014) Tecidos de malha de largura &gt; 30 cm, de fibras artificiais, estampados (exceto tecidos de</t>
  </si>
  <si>
    <t>60069000 - (NC 2014) Tecidos de malha de largura &gt; 30 cm (exceto tecidos de fibras sintéticas ou artificiais, d</t>
  </si>
  <si>
    <t>61012010 - (NC 2014) Sobretudos, japonas, gabões, capas e semelhantes, de malha, de algodão, de uso masculino</t>
  </si>
  <si>
    <t>61012090 - (NC 2014) Anoraques, blusões e semelhantes, de malha, de algodão, de uso masculino (exceto fatos, co</t>
  </si>
  <si>
    <t>61013010 - (NC 2014) Sobretudos, japonas, gabões, capas e semelhantes, de malha, de fibras sintéticas ou artifi</t>
  </si>
  <si>
    <t>61013090 - (NC 2014) Anoraques, blusões e semelhantes, de malha, de fibras sintéticas ou artificiais, de uso ma</t>
  </si>
  <si>
    <t>61019020 - (NC 2014) Sobretudos, japonas, gabões, capas e semelhantes, de malha, de matérias têxteis, de uso ma</t>
  </si>
  <si>
    <t>61019080 - (NC 2014) Anoraques, blusões e semelhantes, de malha, de matérias têxteis, de uso masculino (exceto</t>
  </si>
  <si>
    <t>61021010 - (NC 2014) Casacos compridos, capas e semelhantes, de malha, de lã ou de pelos finos, de uso feminino</t>
  </si>
  <si>
    <t>61021090 - (NC 2014) Anoraques, blusões e semelhantes, de malha, de lã ou de pelos finos, de uso feminino (exce</t>
  </si>
  <si>
    <t>61022010 - (NC 2014) Casacos compridos, capas e semelhantes, de malha, de algodão, de uso feminino</t>
  </si>
  <si>
    <t>61022090 - (NC 2014) Anoraques, blusões e semelhantes, de malha, de algodão, de uso feminino (exceto fatos de s</t>
  </si>
  <si>
    <t>61023010 - (NC 2014) Casacos compridos, capas e semelhantes, de malha, de fibras sintéticas ou artificiais, de</t>
  </si>
  <si>
    <t>61023090 - (NC 2014) Anoraques, blusões e semelhantes, de malha, de fibras sintéticas ou artificiais, de uso fe</t>
  </si>
  <si>
    <t>61029010 - (NC 2014) Casacos compridos, capas e semelhantes, de malha, de matérias têxteis, de uso feminino (ex</t>
  </si>
  <si>
    <t>61029090 - (NC 2014) Anoraques, blusões e semelhantes, de malha, de matérias têxteis, de uso feminino (exceto d</t>
  </si>
  <si>
    <t>61031010 - (NC 2014) Fatos de malha, de lã ou de pelos finos, de uso masculino (exceto fatos de treino para des</t>
  </si>
  <si>
    <t>61031090 - (NC 2014) Fatos de malha, de matérias têxteis, de uso masculino (exceto de lã ou de pelos finos, ass</t>
  </si>
  <si>
    <t>61032200 - (NC 2014) Conjuntos, de malha, de algodão, de uso masculino (exceto conjuntos de esqui)</t>
  </si>
  <si>
    <t>61032300 - (NC 2014) Conjuntos, de malha, de fibras sintéticas, de uso masculino (exceto conjuntos de esqui)</t>
  </si>
  <si>
    <t>61032900 - (NC 2014) Conjuntos, de malha, de matérias têxteis, de uso masculino (exceto de algodão ou de fibras</t>
  </si>
  <si>
    <t>61033100 - (NC 2014) Casacos, de malha, de lã ou de pelos finos, de uso masculino (exceto blusões e semelhantes</t>
  </si>
  <si>
    <t>61033200 - (NC 2014) Casacos, de malha, de algodão, de uso masculino (exceto blusões e semelhantes)</t>
  </si>
  <si>
    <t>61033300 - (NC 2014) Casacos, de malha, de fibras sintéticas, de uso masculino (exceto de blusões e semelhantes</t>
  </si>
  <si>
    <t>61033900 - (NC 2014) Casacos, de malha, de matérias têxteis, de uso masculino (exceto de lã ou de pelos finos,</t>
  </si>
  <si>
    <t>61034100 - (NC 2014) Calças, jardineiras, calças curtas e calções "shorts", de mallha, de lã ou de pelos finos,</t>
  </si>
  <si>
    <t>61034200 - (NC 2014) Calças, jardineiras, calças curtas e calções "shorts", de mallha, de algodão, de uso mascu</t>
  </si>
  <si>
    <t>61034300 - (NC 2014) Calças, jardineiras, calças curtas e calções "shorts", de mallha, de fibras sintéticas, de</t>
  </si>
  <si>
    <t>61034900 - (NC 2014) Calças, jardineiras, calças curtas e calções "shorts", de malha, de matérias têxteis, de u</t>
  </si>
  <si>
    <t>61041300 - (NC 2014) Fatos de saia-casaco, de malha, de fibras sintéticas, de uso feminino (exceto fatos de tre</t>
  </si>
  <si>
    <t>61041920 - (NC 2014) Fatos de saia-casaco, de malha, de algodão, de uso feminino (exceto fatos de treino para d</t>
  </si>
  <si>
    <t>61042200 - (NC 2014) Conjuntos, de malha, de algodão, de uso feminino (exceto conjuntos de esqui e biquínis de</t>
  </si>
  <si>
    <t>61042300 - (NC 2014) Conjuntos, de malha, de fibras sintéticas, de uso feminino (exceto conjuntos de esqui e bi</t>
  </si>
  <si>
    <t>61042990 - (NC 2014) Conjuntos, de malha, de matérias têxteis, de uso feminino (exceto de algodão, de fibras si</t>
  </si>
  <si>
    <t>61043100 - (NC 2014) Casacos, de malha, de lã ou de pelos finos, de uso feminino (exceto blusões e semelhantes)</t>
  </si>
  <si>
    <t>61043200 - (NC 2014) Casacos, de malha, de algodão, de uso feminino (exceto blusões e semelhantes)</t>
  </si>
  <si>
    <t>61043300 - (NC 2014) Casacos, de malha, de fibras sintéticas, de uso feminino (exceto blusões e semelhantes)</t>
  </si>
  <si>
    <t>61043900 - (NC 2014) Casacos, de malha, de matérias têxteis, de uso feminino (exceto de lã ou de pelos finos, d</t>
  </si>
  <si>
    <t>61044100 - (NC 2014) Vestidos, de malha, de lã ou de pelos finos, de uso feminino</t>
  </si>
  <si>
    <t>61044200 - (NC 2014) Vestidos, de malha, de algodão, de uso feminino</t>
  </si>
  <si>
    <t>61044300 - (NC 2014) Vestidos, de malha, de fibras sintéticas, de uso feminino</t>
  </si>
  <si>
    <t>61044400 - (NC 2014) Vestidos, de malha, de fibras artificiais, de uso feminino</t>
  </si>
  <si>
    <t>61044900 - (NC 2014) Vestidos, de malha, de matérias têxteis, de uso feminino (exceto de lã ou de pelos finos,</t>
  </si>
  <si>
    <t>61045100 - (NC 2014) Saias e saias-calças, de malha, de lã ou de pelos finos, de uso feminino (exceto saiotes)</t>
  </si>
  <si>
    <t>61045200 - (NC 2014) Saias e saias-calças, de malha, de algodão, de uso feminino (exceto saiotes)</t>
  </si>
  <si>
    <t>61045300 - (NC 2014) Saias e saias-calças, de malha, de fibras sintéticas, de uso feminino (exceto saiotes)</t>
  </si>
  <si>
    <t>61045900 - (NC 2014) Saias e saias-calças, de malha, de matérias têxteis, de uso feminino (exceto de lã ou de p</t>
  </si>
  <si>
    <t>61046100 - (NC 2014) Calças, jardineiras, calças curtas e calções (shorts), de malha, de lã ou de pelos finos,</t>
  </si>
  <si>
    <t>61046200 - (NC 2014) Calças, jardineiras, calças curtas e calções (shorts), de malha, de algodão, de uso femini</t>
  </si>
  <si>
    <t>61046300 - (NC 2014) Calças, jardineiras, calças curtas e calções (shorts), de malha, de fibras sintéticas, de</t>
  </si>
  <si>
    <t>61046900 - (NC 2014) Calças, jardineiras, calças curtas e calções (shorts), de malha, de matérias têxteis, de u</t>
  </si>
  <si>
    <t>61051000 - (NC 2014) Camisas de malha, de algodão, de uso masculino (exceto camisas de noite, T-shirts e camiso</t>
  </si>
  <si>
    <t>61052010 - (NC 2014) Camisas de malha, de fibras sintéticas, de uso masculino (exceto camisas de noite, T-shirt</t>
  </si>
  <si>
    <t>61052090 - (NC 2014) Camisas de malha, de fibras artificiais, de uso masculino (exceto camisas de noite, T-shir</t>
  </si>
  <si>
    <t>61059010 - (NC 2014) Camisas de malha, de lã ou de pelos finos, de uso masculino (exceto camisas de noite, T-sh</t>
  </si>
  <si>
    <t>61059090 - (NC 2014) Camisas de malha, de matérias têxteis, de uso masculino (exceto de algodão, de fibras sint</t>
  </si>
  <si>
    <t>61061000 - (NC 2014) Camiseiros, blusas, blusas-Camiseiros, de malha, de algodão, de uso feminino (exceto T-shi</t>
  </si>
  <si>
    <t>61062000 - (NC 2014) Camiseiros, blusas, blusas-Camiseiros, de malha, de fibras sintéticas ou artificiais, de u</t>
  </si>
  <si>
    <t>61069010 - (NC 2014) Camiseiros, blusas, blusas-Camiseiros, de malha, de lã ou de pelos finos, de uso feminino</t>
  </si>
  <si>
    <t>61069030 - (NC 2014) Camiseiros, blusas, blusas-Camiseiros, de malha, de seda ou de desperdícios de seda, de us</t>
  </si>
  <si>
    <t>61069050 - (NC 2014) Camiseiros, blusas, blusas-Camiseiros, de malha, de linho ou de rami, de uso feminino (exc</t>
  </si>
  <si>
    <t>61069090 - (NC 2014) Camiseiros, blusas, blusas-camiseiros, de malha, de matérias têxteis, de uso feminino (exc</t>
  </si>
  <si>
    <t>61071100 - (NC 2014) Cuecas e ceroulas, de malha, de algodão, de uso masculino</t>
  </si>
  <si>
    <t>61071200 - (NC 2014) Cuecas e ceroulas, de malha, de fibras sintéticas ou artificiais, de uso masculino</t>
  </si>
  <si>
    <t>61072100 - (NC 2014) Camisas de noite e pijamas, de malha, de algodão, de uso masculino (exceto camisolas inter</t>
  </si>
  <si>
    <t>61072200 - (NC 2014) Camisas de noite e pijamas, de malha, de fibras sintéticas ou artificiais, de uso masculin</t>
  </si>
  <si>
    <t>61079100 - (NC 2014) Roupões de banho, robes e semelhantes, de malha, de algodão, de uso masculino</t>
  </si>
  <si>
    <t>61079900 - (NC 2014) Roupões de banho, robes e semelhantes, de malha, de matérias têxteis, de uso masculino (ex</t>
  </si>
  <si>
    <t>61081100 - (NC 2014) Combinações e saiotes, de malha, de fibras sintéticas ou artificiais, de uso feminino</t>
  </si>
  <si>
    <t>61081900 - (NC 2014) Combinações e saiotes, de malha, de matérias têxteis, de uso feminino (exceto de fibras si</t>
  </si>
  <si>
    <t>61082100 - (NC 2014) Calcinhas de malha, de algodão, de uso feminino</t>
  </si>
  <si>
    <t>61082200 - (NC 2014) Calcinhas de malha, de fibras sintéticas ou artificiais, de uso feminino</t>
  </si>
  <si>
    <t>61082900 - (NC 2014) Calcinhas de malha, de matérias têxteis, de uso feminino (exceto de algodão, de fibras sin</t>
  </si>
  <si>
    <t>61083100 - (NC 2014) Camisas de noite e pijamas, de malha, de algodão, de uso feminino (exceto T-shirts, camiso</t>
  </si>
  <si>
    <t>61083200 - (NC 2014) Camisas de noite e pijamas, de malha, de fibras sintéticas ou artificiais, de uso feminino</t>
  </si>
  <si>
    <t>61083900 - (NC 2014) Camisas de noite e pijamas, de malha, de matérias têxteis, de uso feminino (exceto de algo</t>
  </si>
  <si>
    <t>61089100 - (NC 2014) Déshabillés, roupões de banho, robes de quarto e semelhantes, de malha, de algodão, de uso</t>
  </si>
  <si>
    <t>61089200 - (NC 2014) Déshabillés, roupões de banho, robes de quarto e semelhantes, de malha, de fibras sintétic</t>
  </si>
  <si>
    <t>61089900 - (NC 2014) Déshabillés, roupões de banho, robes de quarto e semelhantes, de malha, de matérias têxtei</t>
  </si>
  <si>
    <t>61091000 - (NC 2014) T-shirts, camisolas interiores e artigos semelhantes, de malha, de algodão</t>
  </si>
  <si>
    <t>61099020 - (NC 2014) T-shirts, camisolas interiores e artigos semelhantes, de malha, de lã ou de pelos finos ou</t>
  </si>
  <si>
    <t>61099090 - (NC 2014) T-shirts, camisolas interiores e artigos semelhantes, de malha, de matérias têxteis (excet</t>
  </si>
  <si>
    <t>61101110 - (NC 2014) Camisolas e pulôveres, de malha, com teor, em peso = &gt; 50%, de lã e pesando = &gt; 600 g por</t>
  </si>
  <si>
    <t>61101130 - (NC 2014) Camisolas e pulôveres, cardigans, coletes e artigos semelhantes, de malha, de lã, de uso m</t>
  </si>
  <si>
    <t>61101190 - (NC 2014) Camisolas e pulôveres, cardigans, coletes e artigos semelhantes, de malha, de lã, de uso f</t>
  </si>
  <si>
    <t>61101210 - (NC 2014) Camisolas e pulôveres, cardigans, coletes e artigos semelhantes, de malha, de pelos finos</t>
  </si>
  <si>
    <t>61101290 - (NC 2014) Camisolas e pulôveres, cardigans, coletes e artigos semelhantes, de malha, de pelos finos</t>
  </si>
  <si>
    <t>61101910 - (NC 2014) Camisolas e pulôveres, cardigans, coletes e artigos semelhantes, de malha, de pelos finos,</t>
  </si>
  <si>
    <t>61101990 - (NC 2014) Camisolas e pulôveres, cardigans, coletes e artigos semelhantes, de malha, de pelos finos,</t>
  </si>
  <si>
    <t>61102010 - (NC 2014) Sous-pulls, de malha, de algodão</t>
  </si>
  <si>
    <t>61102091 - (NC 2014) Camisolas e pulôveres, cardigans, coletes e artigos semelhantes, de malha, de algodão, de</t>
  </si>
  <si>
    <t>61102099 - (NC 2014) Camisolas e pulôveres, cardigans, coletes e artigos semelhantes, de malha, de algodão, de</t>
  </si>
  <si>
    <t>61103010 - (NC 2014) Sous-pulls de malha, de fibras sintéticas ou artificiais</t>
  </si>
  <si>
    <t>61103091 - (NC 2014) Camisolas e pulôveres, cardigans, coletes e artigos semelhantes, de malha, de fibras sinté</t>
  </si>
  <si>
    <t>61103099 - (NC 2014) Camisolas e pulôveres, cardigans, coletes e artigos semelhantes, de malha, de fibras sinté</t>
  </si>
  <si>
    <t>61109010 - (NC 2014) Camisolas e pulôveres, cardigans, coletes e artigos semelhantes, de malha, de linho ou de</t>
  </si>
  <si>
    <t>61109090 - (NC 2014) Camisolas e pulôveres, cardigans, coletes e artigos semelhantes, de malha, de matérias têx</t>
  </si>
  <si>
    <t>61112090 - (NC 2014) Vestuário e seus acessórios, de malha, de algodão, para bebés (exceto luvas e toucas de ma</t>
  </si>
  <si>
    <t>61113010 - (NC 2014) Luvas de malha, de fibras sintéticas, para bebés</t>
  </si>
  <si>
    <t>61113090 - (NC 2014) Vestuário e seus acessórios, de malha, de fibras sintéticas, para bebés (exceto luvas e to</t>
  </si>
  <si>
    <t>61119019 - (NC 2014) Vestuário e seus acessórios, de malha, de lã ou de pelos finos, para bebés (exceto luvas e</t>
  </si>
  <si>
    <t>61119090 - (NC 2014) Vestuário e seus acessórios, de malha, de matérias têxteis, para bebés (exceto de algodão,</t>
  </si>
  <si>
    <t>61121100 - (NC 2014) Fatos de treino para desporto, de malha, de algodão</t>
  </si>
  <si>
    <t>61121200 - (NC 2014) Fatos de treino para desporto, de malha, de fibras sintéticas</t>
  </si>
  <si>
    <t>61122000 - (NC 2014) Fatos-macacos e conjuntos de esqui, de malha</t>
  </si>
  <si>
    <t>61123110 - (NC 2014) Fatos de banho, calções (shorts) e slips, de banho, de malha, de fibras sintéticas, conten</t>
  </si>
  <si>
    <t>61123190 - (NC 2014) Fatos de banho, calções (shorts) e slips, de banho, de malha, de fibras sintéticas, de uso</t>
  </si>
  <si>
    <t>61123990 - (NC 2014) Fatos de banho, calções (shorts) e slips, de banho, de malha, de matérias têxteis, de uso</t>
  </si>
  <si>
    <t>61124110 - (NC 2014) Fatos de banho e biquínis de banho, de malha, de fibras sintéticas, contendo, em peso = &gt;</t>
  </si>
  <si>
    <t>61124190 - (NC 2014) Fatos de banho e biquínis de banho, de malha, de fibras sintéticas, de uso feminino (excet</t>
  </si>
  <si>
    <t>61124910 - (NC 2014) Fatos de banho e biquínis de banho, de malha, de matérias têxteis, contendo, em peso = &gt; 5</t>
  </si>
  <si>
    <t>61124990 - (NC 2014) Fatos de banho e biquínis de banho, de malha, de matérias têxteis, de uso feminino (exceto</t>
  </si>
  <si>
    <t>61130010 - (NC 2014) Vestuário confecionado com tecidos, de malha, com borracha (exceto vestuário para bebés e</t>
  </si>
  <si>
    <t>61130090 - (NC 2014) Vestuário confecionado com tecidos de malha impregnados, revestidos, recobertos ou estrati</t>
  </si>
  <si>
    <t>61142000 - (NC 2014) Vestuário especial de trabalho, para a prática de certos desportos e outros usos, não espe</t>
  </si>
  <si>
    <t>61143000 - (NC 2014) Vestuário especial de trabalho, para a prática de certos desportos e outros usos, não espe</t>
  </si>
  <si>
    <t>61149000 - (NC 2014) Vestuário especial de trabalho, para a prática de certos desportos e outros usos, não espe</t>
  </si>
  <si>
    <t>61151010 - (NC 2014) Meias-calças, meias acima do joelho e meias até ao joelho de compressão degressiva, de mal</t>
  </si>
  <si>
    <t>61151090 - (NC 2014) Meias-calças, meias acima do joelho e meias até ao joelho de compressão degressiva, de mal</t>
  </si>
  <si>
    <t>61152100 - (NC 2014) Meias-calças de malha, de fibras sintéticas, com &lt; 67 decitex, por fio simples (exceto de</t>
  </si>
  <si>
    <t>61152200 - (NC 2014) Meias-calças de malha, de fibras sintéticas, com = &gt; 67 decitex, por fio simples (exceto d</t>
  </si>
  <si>
    <t>61152900 - (NC 2014) Meias-calças de malha, de matérias têxteis (exceto de compressão degressiva, de fibras sin</t>
  </si>
  <si>
    <t>61153011 - (NC 2014) Meias pelo joelho, para senhora, de malha, de fibras sintéticas, com &lt; 67 decitex, por fio</t>
  </si>
  <si>
    <t>61153019 - (NC 2014) Meias acima do joelho, de senhora, de malha, de fibras sintéticas, com &lt; 67 decitex, por f</t>
  </si>
  <si>
    <t>61159400 - (NC 2014) Meias de qualquer espécie e artefactos semelhantes, de malha, de lã ou de pelos finos (exc</t>
  </si>
  <si>
    <t>61159500 - (NC 2014) Meias de qualquer espécie e artefactos semelhantes, de malha, de algodão (exceto de compre</t>
  </si>
  <si>
    <t>61159610 - (NC 2014) Meias pelo joelho, de malha, de fibras sintéticas (exceto de compressão degressiva, assim</t>
  </si>
  <si>
    <t>61159691 - (NC 2014) Meias acima do joelho, para senhora, de malha, de fibras sintéticas (exceto de compressão</t>
  </si>
  <si>
    <t>61159699 - (NC 2014) Meias de qualquer espécie e artefactos semelhantes, de malha, de fibras sintéticas (exceto</t>
  </si>
  <si>
    <t>61159900 - (NC 2014) Meias de qualquer espécie e artefactos semelhantes, de malha, de matérias têxteis (exceto</t>
  </si>
  <si>
    <t>61161020 - (NC 2014) Luvas de malha, impregnadas, revestidas ou recobertas de borracha</t>
  </si>
  <si>
    <t>61161080 - (NC 2014) Mitenes e semelhantes, de malha, impregnadas, revestidas ou recobertas de plástico ou de b</t>
  </si>
  <si>
    <t>61169100 - (NC 2014) Luvas, mitenes e semelhantes, de malha, de lã ou de pelos finos (exceto impregnadas, reves</t>
  </si>
  <si>
    <t>61169200 - (NC 2014) Luvas, mitenes e semelhantes, de malha, de algodão (exceto impregnadas, revestidas ou reco</t>
  </si>
  <si>
    <t>61169300 - (NC 2014) Luvas, mitenes e semelhantes, de malha, de fibras sintéticas (exceto impregnadas, revestid</t>
  </si>
  <si>
    <t>61169900 - (NC 2014) Luvas, mitenes e semelhantes, de malha, de matérias têxteis (exceto de lã ou de pelos fino</t>
  </si>
  <si>
    <t>61171000 - (NC 2014) Xales, echarpes, lenços de pescoço, cachenés, cachecóis, mantilhas, véus e semelhantes, de</t>
  </si>
  <si>
    <t>61178010 - (NC 2014) Acessórios de vestuário, confecionados, de malha elástica e de malha com borracha, não esp</t>
  </si>
  <si>
    <t>61178080 - (NC 2014) Acessórios de vestuário, confecionados, de malha, não especificados nem compreendidos nout</t>
  </si>
  <si>
    <t>61179000 - (NC 2014) Partes de vestuário ou de seus acessórios, de malha, não especificadas nem compreendidas n</t>
  </si>
  <si>
    <t>62011100 - (NC 2014) Sobretudos, impermeáveis, japonas, gabões, capas e semelhantes, de lã ou de pelos finos, d</t>
  </si>
  <si>
    <t>62011210 - (NC 2014) Sobretudos, impermeáveis, japonas, gabões, capas e semelhantes, de algodão, de peso = &lt; 1</t>
  </si>
  <si>
    <t>62011290 - (NC 2014) Sobretudos, impermeáveis, japonas, gabões, capas e semelhantes, de algodão, de peso &gt; 1 kg</t>
  </si>
  <si>
    <t>62011310 - (NC 2014) Sobretudos, impermeáveis, japonas, gabões, capas e semelhantes, de fibras sintéticas ou ar</t>
  </si>
  <si>
    <t>62011390 - (NC 2014) Sobretudos, impermeáveis, japonas, gabões, capas e semelhantes, de fibras sintéticas ou ar</t>
  </si>
  <si>
    <t>62011900 - (NC 2014) Sobretudos, impermeáveis, japonas, gabões, capas e semelhantes, de matérias têxteis, de us</t>
  </si>
  <si>
    <t>62019100 - (NC 2014) Anoraques, blusões e semelhantes, de lã ou de pelos finos, de uso masculino (exceto de mal</t>
  </si>
  <si>
    <t>62019200 - (NC 2014) Anoraques, blusões e semelhantes, de algodão, de uso masculino (exceto de malha, assim com</t>
  </si>
  <si>
    <t>62019300 - (NC 2014) Anoraques, blusões e semelhantes, de fibras sintéticas ou artificiais, de uso masculino (e</t>
  </si>
  <si>
    <t>62019900 - (NC 2014) Anoraques, blusões e semelhantes, de matérias têxteis, de uso masculino (exceto de lã ou d</t>
  </si>
  <si>
    <t>62021100 - (NC 2014) Casacos compridos, impermeáveis, capas e semelhantes, de lã ou de pelos finos, de uso femi</t>
  </si>
  <si>
    <t>62021210 - (NC 2014) Casacos compridos, impermeáveis, capas e semelhantes, de algodão, de peso = &lt; 1 kg, por un</t>
  </si>
  <si>
    <t>62021290 - (NC 2014) Casacos compridos, impermeáveis, capas e semelhantes, de algodão, de peso &gt; 1 kg, por unid</t>
  </si>
  <si>
    <t>62021310 - (NC 2014) Casacos compridos, impermeáveis, capas e semelhantes, de fibras sintéticas ou artificiais,</t>
  </si>
  <si>
    <t>62021390 - (NC 2014) Casacos compridos, impermeáveis, capas e semelhantes, de fibras sintéticas ou artificiais,</t>
  </si>
  <si>
    <t>62021900 - (NC 2014) Casacos compridos, impermeáveis, capas e semelhantes, de matérias têxteis, de uso feminino</t>
  </si>
  <si>
    <t>62029100 - (NC 2014) Anoraques, blusões e semelhantes, de lã ou de pelos finos, de uso feminino (exceto de malh</t>
  </si>
  <si>
    <t>62029200 - (NC 2014) Anoraques, blusões e semelhantes, de algodão, de uso feminino (exceto de malha, assim como</t>
  </si>
  <si>
    <t>62029300 - (NC 2014) Anoraques, blusões e semelhantes, de fibras sintéticas ou artificiais, de uso feminino (ex</t>
  </si>
  <si>
    <t>62029900 - (NC 2014) Anoraques, blusões e semelhantes, de matérias têxteis, de uso feminino (exceto de lã ou de</t>
  </si>
  <si>
    <t>62031100 - (NC 2014) Fatos de lã ou de pelos finos, de uso masculino (exceto de malha, assim como, fatos de tre</t>
  </si>
  <si>
    <t>62031200 - (NC 2014) Fatos de fibras sintéticas, de uso masculino (exceto de malha, assim como, fatos de treino</t>
  </si>
  <si>
    <t>62031910 - (NC 2014) Fatos de algodão, de uso masculino (exceto de malha, assim como, fatos de treino para desp</t>
  </si>
  <si>
    <t>62031930 - (NC 2014) Fatos de fibras artificiais, de uso masculino (exceto de malha, assim como, fatos de trein</t>
  </si>
  <si>
    <t>62031990 - (NC 2014) Fatos de matérias têxteis, de uso masculino (exceto de lã ou de pelos finos, de algodão, d</t>
  </si>
  <si>
    <t>62032930 - (NC 2014) Conjuntos de lã ou de pelos finos, de uso masculino (exceto de malha e conjuntos de esqui)</t>
  </si>
  <si>
    <t>62032990 - (NC 2014) Conjuntos de matérias têxteis, de uso masculino (exceto de algodão, de fibras sintéticas o</t>
  </si>
  <si>
    <t>62033100 - (NC 2014) Casacos de lã ou de pelos finos, de uso masculino (exceto de malha, assim como, blusões e</t>
  </si>
  <si>
    <t>62033210 - (NC 2014) Casacos de trabalho, de algodão, de uso masculino (exceto de malha, assim como, blusões e</t>
  </si>
  <si>
    <t>62033290 - (NC 2014) Casacos de algodão, de uso masculino (exceto de malha, assim como, casacos de trabalho, bl</t>
  </si>
  <si>
    <t>62033310 - (NC 2014) Casacos de trabalho, de fibras sintéticas, de uso masculino (exceto de malha, assim como,</t>
  </si>
  <si>
    <t>62033390 - (NC 2014) Casacos de fibras sintéticas, de uso masculino (exceto de malha, assim como, casacos de tr</t>
  </si>
  <si>
    <t>62033911 - (NC 2014) Casacos de trabalho, de fibras artificiais, de uso masculino (exceto de malha, assim como,</t>
  </si>
  <si>
    <t>62033919 - (NC 2014) Casacos de fibras artificiais, de uso masculino (exceto de malha, assim como, casacos de t</t>
  </si>
  <si>
    <t>62033990 - (NC 2014) Casacos de matérias têxteis, de uso masculino (exceto de lã ou de pelos finos, de algodão,</t>
  </si>
  <si>
    <t>62034110 - (NC 2014) Calças e calças curtas, de lã ou de pelos finos, de uso masculino (exceto de malha, assim</t>
  </si>
  <si>
    <t>62034190 - (NC 2014) Calções (shorts), de lã ou de pelos finos, de uso masculino (exceto de malha, assim como,</t>
  </si>
  <si>
    <t>62034211 - (NC 2014) Calças e calças curtas, de trabalho, de algodão, de uso masculino (exceto de malha, assim</t>
  </si>
  <si>
    <t>62034231 - (NC 2014) Calças e calças curtas, de tecidos denominados denim, de uso masculino (exceto de malha, a</t>
  </si>
  <si>
    <t>62034233 - (NC 2014) Calças e calças curtas, de veludos e pelúcias obtidos por trama, cortados, canelados (côte</t>
  </si>
  <si>
    <t>62034235 - (NC 2014) Calças e calças curtas, de algodão, de uso masculino (exceto de veludos e pelúcias obtidos</t>
  </si>
  <si>
    <t>62034251 - (NC 2014) Jardineiras de trabalho, de algodão, de uso masculino (exceto de malha)</t>
  </si>
  <si>
    <t>62034259 - (NC 2014) Jardineiras de algodão, de uso masculino (exceto de malha, assim como, jardineiras de trab</t>
  </si>
  <si>
    <t>62034290 - (NC 2014) Calções (shorts), de algodão, de uso masculino (exceto de malha, assim como,  calções "sho</t>
  </si>
  <si>
    <t>62034311 - (NC 2014) Calças e calças curtas, de trabalho, de fibras sintéticas, de uso masculino (exceto de mal</t>
  </si>
  <si>
    <t>62034319 - (NC 2014) Calças e calças curtas, de fibras sintéticas, de uso masculino (exceto de malha, assim com</t>
  </si>
  <si>
    <t>62034331 - (NC 2014) Jardineiras de trabalho, de fibras sintéticas, de uso masculino (exceto de malha)</t>
  </si>
  <si>
    <t>62034390 - (NC 2014) Calções (shorts) de fibras sintéticas, de uso masculino (exceto de malha, assim como, calç</t>
  </si>
  <si>
    <t>62034911 - (NC 2014) Calças e calças curtas, de trabalho, de fibras artificiais, de uso masculino (exceto de ma</t>
  </si>
  <si>
    <t>62034919 - (NC 2014) Calças e calças curtas, de fibras artificiais, de uso masculino (exceto de malha, assim co</t>
  </si>
  <si>
    <t>62034950 - (NC 2014) Calções (shorts) de fibras artificiais, de uso masculino (exceto de malha, assim como,  ca</t>
  </si>
  <si>
    <t>62034990 - (NC 2014) Calças, jardineiras, calças curtas e calções (shorts), de matérias têxteis, de uso masculi</t>
  </si>
  <si>
    <t>62041100 - (NC 2014) Fatos de saia-casaco, de lã ou de pelos finos, de uso feminino (exceto de malha, assim com</t>
  </si>
  <si>
    <t>62041200 - (NC 2014) Fatos de saia-casaco, de algodão, de uso feminino (exceto de malha, assim como, fatos de t</t>
  </si>
  <si>
    <t>62041300 - (NC 2014) Fatos de saia-casaco, de fibras sintéticas, de uso feminino (exceto de malha, assim como,</t>
  </si>
  <si>
    <t>62042100 - (NC 2014) Conjuntos de lã ou de pelos finos, de uso feminino (exceto de malha, assim como, conjuntos</t>
  </si>
  <si>
    <t>62042210 - (NC 2014) Conjuntos de trabalho, de algodão, de uso feminino (exceto de malha)</t>
  </si>
  <si>
    <t>62042280 - (NC 2014) Conjuntos de algodão, de uso feminino (exceto de malha, assim como, conjuntos de trabalho,</t>
  </si>
  <si>
    <t>62042990 - (NC 2014) Conjuntos de matérias têxteis, de uso feminino (exceto de lã ou de pelos finos, de algodão</t>
  </si>
  <si>
    <t>62043100 - (NC 2014) Casacos de lã ou de pelos finos, de uso feminino (exceto de malha, assim como, blusões e s</t>
  </si>
  <si>
    <t>62043210 - (NC 2014) Casacos de trabalho, de algodão, de uso feminino (exceto de malha, assim como, blusões e s</t>
  </si>
  <si>
    <t>62043290 - (NC 2014) Casacos de algodão, de uso feminino (exceto de malha, assim como, casacos de trabalho, blu</t>
  </si>
  <si>
    <t>62043310 - (NC 2014) Casacos de trabalho, de fibras sintéticas, de uso feminino (exceto de malha, assim como, b</t>
  </si>
  <si>
    <t>62043390 - (NC 2014) Casacos de fibras sintéticas, de uso feminino (exceto de malha, assim como, casacos de tra</t>
  </si>
  <si>
    <t>62043911 - (NC 2014) Casacos de trabalho, de fibras artificiais, de uso feminino (exceto de malha, assim como,</t>
  </si>
  <si>
    <t>62043919 - (NC 2014) Casacos de fibras artificiais, de uso feminino (exceto de malha, assim como, casacos de tr</t>
  </si>
  <si>
    <t>62043990 - (NC 2014) Casacos de matérias têxteis, de uso feminino (exceto de lã ou de pelos finos, de algodão,</t>
  </si>
  <si>
    <t>62044100 - (NC 2014) Vestidos de lã ou de pelos finos, de uso feminino (exceto de malha)</t>
  </si>
  <si>
    <t>62044200 - (NC 2014) Vestidos de algodão, de uso feminino (exceto de malha)</t>
  </si>
  <si>
    <t>62044300 - (NC 2014) Vestidos de fibras sintéticas, de uso feminino (exceto de malha)</t>
  </si>
  <si>
    <t>62044400 - (NC 2014) Vestidos de fibras artificiais, de uso feminino (exceto de malha)</t>
  </si>
  <si>
    <t>62044910 - (NC 2014) Vestidos de seda ou de desperdícios de seda, de uso feminino (exceto de malha)</t>
  </si>
  <si>
    <t>62044990 - (NC 2014) Vestidos de matérias têxteis, de uso feminino (exceto de lã ou de pelos finos, de algodão,</t>
  </si>
  <si>
    <t>62045100 - (NC 2014) Saias e saias-calças, de lã ou de pelos finos, de uso feminino (exceto de malha, assim com</t>
  </si>
  <si>
    <t>62045200 - (NC 2014) Saias e saias-calças, de algodão, de uso feminino (exceto de malha, assim como, saiotes)</t>
  </si>
  <si>
    <t>62045300 - (NC 2014) Saias e saias-calças, de fibras sintéticas, de uso feminino (exceto de malha, assim como,</t>
  </si>
  <si>
    <t>62045910 - (NC 2014) Saias e saias-calças, de fibras artificiais, de uso feminino (exceto de malha, assim como,</t>
  </si>
  <si>
    <t>62045990 - (NC 2014) Saias e saias-calças, de matérias têxteis, de uso feminino (exceto de lã ou de pelos finos</t>
  </si>
  <si>
    <t>62046110 - (NC 2014) Calças e calças curtas, de lã ou de pelos finos, de uso feminino (exceto de malha, assim c</t>
  </si>
  <si>
    <t>62046185 - (NC 2014) Jardineiras e calções "shorts" de lã ou de pelos finos, de uso feminino (exceto de malha,</t>
  </si>
  <si>
    <t>62046211 - (NC 2014) Calças e calças curtas de trabalho, de algodão, de uso feminino (exceto de malha, assim co</t>
  </si>
  <si>
    <t>62046231 - (NC 2014) Calças e calças curtas, de tecidos denominados denim, de uso feminino (exceto de malha, as</t>
  </si>
  <si>
    <t>62046233 - (NC 2014) Calças e calças curtas, de veludos e pelúcias obtidos por trama, cortados, canelados (côte</t>
  </si>
  <si>
    <t>62046239 - (NC 2014) Calças e calças curtas, de algodão, de uso feminino (exceto de veludos e pelúcias obtidos</t>
  </si>
  <si>
    <t>62046259 - (NC 2014) Jardineiras de algodão, de uso feminino (exceto de malha, assim como, jardineiras de traba</t>
  </si>
  <si>
    <t>62046290 - (NC 2014) Calções (shorts), de algodão, de uso feminino (exceto de malha, assim como, calcinhas e bi</t>
  </si>
  <si>
    <t>62046311 - (NC 2014) Calças e calças curtas de trabalho, de fibras sintéticas, de uso feminino (exceto de malha</t>
  </si>
  <si>
    <t>62046318 - (NC 2014) Calças e calças curtas, de fibras sintéticas, de uso feminino (exceto de malha, assim como</t>
  </si>
  <si>
    <t>62046339 - (NC 2014) Jardineiras de fibras sintéticas, de uso feminino (exceto de malha, assim como, jardineira</t>
  </si>
  <si>
    <t>62046390 - (NC 2014) Calções (shorts), de fibras sintéticas, de uso feminino (exceto de malha, assim como, calc</t>
  </si>
  <si>
    <t>62046911 - (NC 2014) Calças e calças curtas de trabalho, de fibras artificiais, de uso feminino (exceto de malh</t>
  </si>
  <si>
    <t>62046918 - (NC 2014) Calças e calças curtas, de fibras artificiais, de uso feminino (exceto de malha, assim com</t>
  </si>
  <si>
    <t>62046939 - (NC 2014) Jardineiras de fibras artificiais, de uso feminino (exceto de malha, assim como, jardineir</t>
  </si>
  <si>
    <t>62046950 - (NC 2014) Calções (shorts), de fibras artificiais, de uso feminino (exceto de malha, assim como, cal</t>
  </si>
  <si>
    <t>62046990 - (NC 2014) Calças, jardineiras, calças curtas e calções (shorts), de matérias têxteis, de uso feminin</t>
  </si>
  <si>
    <t>62052000 - (NC 2014) Camisas de algodão, de uso masculino (exceto de malha, assim como, camisas de noite e cami</t>
  </si>
  <si>
    <t>62053000 - (NC 2014) Camisas de fibras sintéticas ou artificiais, de uso masculino (exceto de malha, assim como</t>
  </si>
  <si>
    <t>62059010 - (NC 2014) Camisas de linho ou de rami, de uso masculino (exceto de malha, assim como, camisas de noi</t>
  </si>
  <si>
    <t>62059080 - (NC 2014) Camisas de matérias têxteis, de uso masculino (exceto de algodão, de fibras sintéticas ou</t>
  </si>
  <si>
    <t>62061000 - (NC 2014) Camiseiros, blusas, blusas-camiseiros, de seda ou de desperdícios de seda, de uso feminino</t>
  </si>
  <si>
    <t>62062000 - (NC 2014) Camiseiros, blusas, blusas-camiseiros, de lã ou de pelos finos, de uso feminino (exceto de</t>
  </si>
  <si>
    <t>62063000 - (NC 2014) Camiseiros, blusas, blusas-camiseiros, de algodão, de uso feminino (exceto de malha, assim</t>
  </si>
  <si>
    <t>62064000 - (NC 2014) Camiseiros, blusas, blusas-camiseiros, de fibras sintéticas ou artificiais, de uso feminin</t>
  </si>
  <si>
    <t>62069010 - (NC 2014) Camiseiros, blusas, blusas-camiseiros, de linho ou de rami, de uso feminino (exceto de mal</t>
  </si>
  <si>
    <t>62069090 - (NC 2014) Camiseiros, blusas, blusas-camiseiros, de matérias têxteis, de uso feminino (exceto de sed</t>
  </si>
  <si>
    <t>62071100 - (NC 2014) Cuecas e ceroulas, de algodão, de uso masculino (exceto de malha)</t>
  </si>
  <si>
    <t>62071900 - (NC 2014) Cuecas e ceroulas, de matérias têxteis, de uso masculino (exceto de algodão, assim como, d</t>
  </si>
  <si>
    <t>62072100 - (NC 2014) Camisas de noite e pijamas, de algodão, de uso masculino (exceto de malha, assim como, cam</t>
  </si>
  <si>
    <t>62072200 - (NC 2014) Camisas de noite e pijamas, de fibras sintéticas ou artificiais, de uso masculino (exceto</t>
  </si>
  <si>
    <t>62079100 - (NC 2014) Camisolas interiores, roupões de banho, robes e semelhantes, de algodão, de uso masculino</t>
  </si>
  <si>
    <t>62079910 - (NC 2014) Camisolas interiores, roupões de banho, robes e semelhantes, de fibras sintéticas ou artif</t>
  </si>
  <si>
    <t>62082100 - (NC 2014) Camisas de noite e pijamas, de algodão, de uso feminino (exceto de malha, assim como, cami</t>
  </si>
  <si>
    <t>62082200 - (NC 2014) Camisas de noite e pijamas, de fibras sintéticas ou artificiais, de uso feminino (exceto d</t>
  </si>
  <si>
    <t>62089100 - (NC 2014) Camisolas interiores, calcinhas, déshabillés, roupões de banho, robes de quarto e artefact</t>
  </si>
  <si>
    <t>62089200 - (NC 2014) Camisolas interiores, calcinhas, déshabillés, roupões de banho, robes de quarto e artefact</t>
  </si>
  <si>
    <t>62089900 - (NC 2014) Camisolas interiores, calcinhas, déshabillés, roupões de banho, robes de quarto e artefact</t>
  </si>
  <si>
    <t>62092000 - (NC 2014) Vestuário e seus acessórios, de algodão, para bebés (exceto de malha, assim como, toucas d</t>
  </si>
  <si>
    <t>62093000 - (NC 2014) Vestuário e seus acessórios, de fibras sintéticas, para bebés (exceto de malha, assim como</t>
  </si>
  <si>
    <t>62099010 - (NC 2014) Vestuário e seus acessórios, de lã ou de pelos finos, para bebés (exceto de malha, assim c</t>
  </si>
  <si>
    <t>62101092 - (NC 2014) Batas descartáveis, confecionadas com falsos tecidos, mesmo impregnadas, revestidas, recob</t>
  </si>
  <si>
    <t>62104000 - (NC 2014) Vestuário confecionado com borracha ou impregnados, revestidos ou recobertos com plástico</t>
  </si>
  <si>
    <t>62105000 - (NC 2014) Vestuário confecionado com borracha ou impregnados, revestidos ou recobertos com plástico</t>
  </si>
  <si>
    <t>62111100 - (NC 2014) Fatos de banho, calções (shorts) e slips, de banho, de uso masculino (exceto de malha)</t>
  </si>
  <si>
    <t>62111200 - (NC 2014) Fatos de banho, biquínis, calções (shorts) e slips, de banho, de uso feminino (exceto de m</t>
  </si>
  <si>
    <t>62112000 - (NC 2014) Fatos-macacos e conjuntos de esqui (exceto de malha)</t>
  </si>
  <si>
    <t>62113210 - (NC 2014) Vestuário de trabalho, de algodão, de uso masculino (exceto de malha)</t>
  </si>
  <si>
    <t>62113290 - (NC 2014) Vestuário de algodão, não especificado nem compreendido noutras posições, de uso masculino</t>
  </si>
  <si>
    <t>62113310 - (NC 2014) Vestuário de trabalho, de fibras sintéticas ou artificiais, de uso masculino (exceto de ma</t>
  </si>
  <si>
    <t>62113390 - (NC 2014) Vestuário de fibras sintéticas ou artificiais, não especificado nem compreendido noutras p</t>
  </si>
  <si>
    <t>62113900 - (NC 2014) Fatos de treino para desporto e outro vestuário, não especificado nem compreendido noutras</t>
  </si>
  <si>
    <t>62114210 - (NC 2014) Aventais, blusas e outro vestuário de trabalho, de algodão, de uso feminino (exceto de mal</t>
  </si>
  <si>
    <t>62114241 - (NC 2014) Partes superiores de fatos de treino para desporto, de algodão, com forro, de uso feminino</t>
  </si>
  <si>
    <t>62114290 - (NC 2014) Vestuário de algodão, não especificado nem compreendido noutras posições, de uso feminino</t>
  </si>
  <si>
    <t>62114310 - (NC 2014) Aventais, blusas e outro vestuário de trabalho, de fibras sintéticas ou artificiais, de us</t>
  </si>
  <si>
    <t>62114341 - (NC 2014) Partes superiores de fatos de treino para desporto, de fibras sintéticas ou artificiais, c</t>
  </si>
  <si>
    <t>62114342 - (NC 2014) Partes inferiores de fatos de treino para desporto, de fibras sintéticas ou artificiais, c</t>
  </si>
  <si>
    <t>62114390 - (NC 2014) Vestuário de fibras sintéticas ou artificiais, não especificado nem compreendido noutras p</t>
  </si>
  <si>
    <t>62114900 - (NC 2014) Fatos de treino para desporto e outro vestuário, não especificado nem compreendido noutras</t>
  </si>
  <si>
    <t>62121090 - (NC 2014) Sutiãs e Sutiãs de cós alto, confecionados com qualquer matéria têxtil, elásticos ou não,</t>
  </si>
  <si>
    <t>62122000 - (NC 2014) Cintas e cintas-calças, confecionadas com qualquer matéria têxtil, elásticas ou não, mesmo</t>
  </si>
  <si>
    <t>62123000 - (NC 2014) Cintas-sutiãs confecionadas com qualquer matéria têxtil, elásticas ou não, mesmo de malha</t>
  </si>
  <si>
    <t>62129000 - (NC 2014) Espartilhos, suspensórios, ligas e artefactos semelhantes, e suas partes, incluídas as par</t>
  </si>
  <si>
    <t>62132000 - (NC 2014) Lenços de assoar e de bolso, em que nenhum dos lados = &lt; 60 cm, de algodão (exceto de malh</t>
  </si>
  <si>
    <t>62139000 - (NC 2014) Lenços de assoar e de bolso, em que nenhum dos lados = &lt; 60 cm, de matérias têxteis (excet</t>
  </si>
  <si>
    <t>62141000 - (NC 2014) Xales, echarpes, lenços de pescoço, cachenés, cachecóis, mantilhas, véus e artefactos seme</t>
  </si>
  <si>
    <t>62142000 - (NC 2014) Xales, echarpes, lenços de pescoço, cachenés, cachecóis, mantilhas, véus e artefactos seme</t>
  </si>
  <si>
    <t>62143000 - (NC 2014) Xales, echarpes, lenços de pescoço, cachenés, cachecóis, mantilhas, véus e artefactos seme</t>
  </si>
  <si>
    <t>62144000 - (NC 2014) Xales, echarpes, lenços de pescoço, cachenés, cachecóis, mantilhas, véus e artefactos seme</t>
  </si>
  <si>
    <t>62149000 - (NC 2014) Xales, echarpes, lenços de pescoço, cachenés, cachecóis, mantilhas, véus e artefactos seme</t>
  </si>
  <si>
    <t>62151000 - (NC 2014) Gravatas, laços e plastrões, de seda ou de desperdícios de seda (exceto de malha)</t>
  </si>
  <si>
    <t>62152000 - (NC 2014) Gravatas, laços e plastrões, de fibras sintéticas ou artificiais (exceto de malha)</t>
  </si>
  <si>
    <t>62159000 - (NC 2014) Gravatas, laços e plastrões, de matérias têxteis (exceto de seda ou de desperdícios de sed</t>
  </si>
  <si>
    <t>62171000 - (NC 2014) Acessórios confecionados de vestuário, de qualquer matéria têxtil, não especificados nem c</t>
  </si>
  <si>
    <t>62179000 - (NC 2014) Partes de vestuário ou dos seus acessórios, de qualquer matéria têxtil, não especificados</t>
  </si>
  <si>
    <t>63012010 - (NC 2014) Cobertores e mantas, de malha, de lã ou de pelos finos (exceto elétricos, assim como, colc</t>
  </si>
  <si>
    <t>63012090 - (NC 2014) Cobertores e mantas, de lã ou de pelos finos (exceto de malha, elétricos, toalhas de mesa,</t>
  </si>
  <si>
    <t>63013010 - (NC 2014) Cobertores e mantas de malha, de algodão (exceto elétricos, assim como, colchas, edredões,</t>
  </si>
  <si>
    <t>63013090 - (NC 2014) Cobertores e mantas, de algodão (exceto de malha, elétricos, assim como, colchas, edredões</t>
  </si>
  <si>
    <t>63014010 - (NC 2014) Cobertores e mantas de malha, de fibras sintéticas (exceto elétricos, assim como, colchas,</t>
  </si>
  <si>
    <t>63014090 - (NC 2014) Cobertores e mantas, de fibras sintéticas (exceto de malha, elétricos, assim como, colchas</t>
  </si>
  <si>
    <t>63021000 - (NC 2014) Roupas de cama, de malha</t>
  </si>
  <si>
    <t>63022100 - (NC 2014) Roupas de cama, de algodão, estampadas (exceto de malha)</t>
  </si>
  <si>
    <t>63022290 - (NC 2014) Roupas de cama, de fibras sintéticas ou artificiais, estampadas (exceto de malha, assim co</t>
  </si>
  <si>
    <t>63023100 - (NC 2014) Roupas de cama, de algodão (exceto estampadas ou de malha)</t>
  </si>
  <si>
    <t>63023210 - (NC 2014) Roupas de cama, de falsos tecidos, de fibras sintéticas ou artificiais (exceto estampadas)</t>
  </si>
  <si>
    <t>63023290 - (NC 2014) Roupas de cama, de fibras sintéticas ou artificiais (exceto de falsos tecidos, estampadas</t>
  </si>
  <si>
    <t>63023920 - (NC 2014) Roupas de cama, de linho ou de rami (exceto estampadas ou de malha)</t>
  </si>
  <si>
    <t>63023990 - (NC 2014) Roupas de cama, de matérias têxteis (exceto de algodão, de fibras sintéticas ou artificiai</t>
  </si>
  <si>
    <t>63025100 - (NC 2014) Roupas de mesa, de algodão (exceto de malha)</t>
  </si>
  <si>
    <t>63025310 - (NC 2014) Roupas de mesa, de falsos tecidos, de fibras sintéticas ou artificiais</t>
  </si>
  <si>
    <t>63025390 - (NC 2014) Roupas de mesa, de fibras sintéticas ou artificiais (exceto de falsos tecidos ou de malha)</t>
  </si>
  <si>
    <t>63025910 - (NC 2014) Roupas de mesa, de linho (exceto de malha)</t>
  </si>
  <si>
    <t>63025990 - (NC 2014) Roupas de mesa, de matérias têxteis (exceto de algodão, de fibras sintéticas ou artificiai</t>
  </si>
  <si>
    <t>63026000 - (NC 2014) Roupas de toucador ou de cozinha, de "tecidos turcos" de algodão (exceto rodilhas, esfregõ</t>
  </si>
  <si>
    <t>63029100 - (NC 2014) Roupas de toucador ou de cozinha, de algodão (exceto de "tecido turcos", assim como, rodil</t>
  </si>
  <si>
    <t>63029390 - (NC 2014) Roupas de toucador ou de cozinha, de fibras sintéticas ou artificiais (exceto de falsos te</t>
  </si>
  <si>
    <t>63029910 - (NC 2014) Roupas de toucador ou de cozinha, de linho (exceto rodilhas, esfregões, panos de prato ou</t>
  </si>
  <si>
    <t>63029990 - (NC 2014) Roupas de toucador ou de cozinha, de matérias têxteis (exceto de algodão, de fibras sintét</t>
  </si>
  <si>
    <t>63039100 - (NC 2014) Cortinados, cortinas, estores, sanefas e reposteiros, de algodão (exceto de malha, assim c</t>
  </si>
  <si>
    <t>63039210 - (NC 2014) Cortinados, cortinas, estores, sanefas e reposteiros, de falsos tecidos, de fibras sintéti</t>
  </si>
  <si>
    <t>63039290 - (NC 2014) Cortinados, cortinas, estores, sanefas e reposteiros, de fibras sintéticas (exceto de fals</t>
  </si>
  <si>
    <t>63039990 - (NC 2014) Cortinados, cortinas, estores, sanefas e reposteiros, de matérias têxteis (exceto de algod</t>
  </si>
  <si>
    <t>63041100 - (NC 2014) Colchas de malha (exceto roupa de cama e edredões)</t>
  </si>
  <si>
    <t>63041910 - (NC 2014) Colchas de algodão (exceto de malha, assim como, roupa de cama e edredões)</t>
  </si>
  <si>
    <t>63041990 - (NC 2014) Colchas de matérias têxteis (exceto de algodão, de linho ou de rami, de malha, assim como,</t>
  </si>
  <si>
    <t>63049100 - (NC 2014) Artefactos para guarnição de interiores, de malha (exceto cobertores e mantas, roupas de c</t>
  </si>
  <si>
    <t>63049200 - (NC 2014) Artefactos para guarnição de interiores, de algodão (exceto de malha, assim como, cobertor</t>
  </si>
  <si>
    <t>63049900 - (NC 2014) Artefactos para guarnição de interiores, de matérias têxteis (exceto de algodão ou de fibr</t>
  </si>
  <si>
    <t>63051090 - (NC 2014) Sacos de quaisquer dimensões, para embalagem, de juta ou de outras fibras têxteis liberian</t>
  </si>
  <si>
    <t>63052000 - (NC 2014) Sacos de quaisquer dimensões, para embalagem, de algodão</t>
  </si>
  <si>
    <t>63053219 - (NC 2014) Recipientes flexíveis, para embalagem, obtidos a partir de lâminas ou formas semelhantes,</t>
  </si>
  <si>
    <t>63053310 - (NC 2014) Sacos de quaisquer dimensões, para embalagem, de polietileno ou de polipropileno, em lâmin</t>
  </si>
  <si>
    <t>63053390 - (NC 2014) Sacos de quaisquer dimensões, para embalagem, de polietileno ou de polipropileno, em lâmin</t>
  </si>
  <si>
    <t>63053900 - (NC 2014) Sacos de quaisquer dimensões, para embalagem, de matérias têxteis sintéticas ou artificiai</t>
  </si>
  <si>
    <t>63059000 - (NC 2014) Sacos de quaisquer dimensões, para embalagem, de matérias têxteis (exceto de matérias têxt</t>
  </si>
  <si>
    <t>63061200 - (NC 2014) Encerados e toldos, de fibras sintéticas (exceto coberturas de proteção, de tecidos leves,</t>
  </si>
  <si>
    <t>63061900 - (NC 2014) Encerados e toldos, de matérias têxteis (exceto de fibras sintéticas, assim como, cobertur</t>
  </si>
  <si>
    <t>63062200 - (NC 2014) Tendas de fibras sintéticas (exceto guarda-sóis-tendas de praia e tendas de brinquedo)</t>
  </si>
  <si>
    <t>63069000 - (NC 2014) Artigos para acampamento (exceto tendas, encerados, velas e colchões pneumáticos, mochilas</t>
  </si>
  <si>
    <t>63071010 - (NC 2014) Rodilhas, esfregões, panos de prato ou de cozinha, flanelas e artefactos de limpeza semelh</t>
  </si>
  <si>
    <t>63071030 - (NC 2014) Rodilhas, esfregões, panos de prato ou de cozinha, flanelas e artefactos de limpeza semelh</t>
  </si>
  <si>
    <t>63071090 - (NC 2014) Rodilhas, esfregões, panos de prato ou de cozinha, flanelas e artefactos de limpeza semelh</t>
  </si>
  <si>
    <t>63072000 - (NC 2014) Cintos e coletes salva-vidas, de qualquer matéria têxtil</t>
  </si>
  <si>
    <t>63079010 - (NC 2014) Artefactos têxteis confecionados, incluídos os moldes para vestuário, de malha, não especi</t>
  </si>
  <si>
    <t>63079091 - (NC 2014) Artefactos têxteis confecionados, incluídos os moldes para vestuário, de feltro, não espec</t>
  </si>
  <si>
    <t>63079092 - (NC 2014) Lençóis descartáveis confecionado com falsos tecidos, mesmo impregnados, revestidos, recob</t>
  </si>
  <si>
    <t>63079098 - (NC 2014) Artefactos têxteis confecionados, incluídos os moldes para vestuário (exceto de malha e de</t>
  </si>
  <si>
    <t>63080000 - (NC 2014) Sortidos constituídos de cortes de tecidos e fios, mesmo com acessórios, para confeção de</t>
  </si>
  <si>
    <t>63090000 - (NC 2014) Artefactos de matérias têxteis, tais como, vestuário e seus acessórios, cobertores e manta</t>
  </si>
  <si>
    <t>63101000 - (NC 2014) Trapos, cordéis, cordas e cabos de matérias têxteis, em forma de desperdícios ou de artefa</t>
  </si>
  <si>
    <t>64011000 - (NC 2014) Calçado impermeável de sola exterior e parte superior de borracha ou plástico, em que a pa</t>
  </si>
  <si>
    <t>64019210 - (NC 2014) Calçado impermeável de sola exterior de borracha ou plástico, e com parte superior de borr</t>
  </si>
  <si>
    <t>64019290 - (NC 2014) Calçado impermeável de sola exterior de borracha ou plástico, e com parte superior de plás</t>
  </si>
  <si>
    <t>64019900 - (NC 2014) Calçado impermeável de sola exterior e parte superior de borracha ou plástico, em que a pa</t>
  </si>
  <si>
    <t>64021900 - (NC 2014) Calçado para desporto, com sola exterior e parte superior de borracha ou plástico (exceto</t>
  </si>
  <si>
    <t>64022000 - (NC 2014) Calçado com sola exterior e parte superior de borracha ou de plástico, com parte superior</t>
  </si>
  <si>
    <t>64029190 - (NC 2014) Calçado com sola exterior e parte superior de borracha ou plástico, cobrindo o tornozelo (</t>
  </si>
  <si>
    <t>64029910 - (NC 2014) Calçado com sola exterior de borracha ou plástico, e com parte superior de borracha (excet</t>
  </si>
  <si>
    <t>64029931 - (NC 2014) Calçado com sola exterior de borracha ou plástico, e com parte superior de plástico, em qu</t>
  </si>
  <si>
    <t>64029939 - (NC 2014) Calçado com sola exterior de borracha ou plástico, e com parte superior de plástico, em qu</t>
  </si>
  <si>
    <t>64029950 - (NC 2014) Pantufas e outro calçado de interior, com sola exterior e parte superior de borracha ou pl</t>
  </si>
  <si>
    <t>64029991 - (NC 2014) Calçado com sola exterior de borracha ou plástico, e com parte superior de plástico, com p</t>
  </si>
  <si>
    <t>64029993 - (NC 2014) Calçado com sola exterior de borracha ou plástico, e com parte superior de plástico, com p</t>
  </si>
  <si>
    <t>64029996 - (NC 2014) Calçado com sola exterior de borracha ou plástico, e com parte superior de plástico, com p</t>
  </si>
  <si>
    <t>64029998 - (NC 2014) Calçado com sola exterior de borracha ou plástico, e com parte superior de plástico, com p</t>
  </si>
  <si>
    <t>64031200 - (NC 2014) Calçado para esqui e para surf de neve, com sola exterior de borracha, plástico, couro nat</t>
  </si>
  <si>
    <t>64031900 - (NC 2014) Calçado para desporto, com sola exterior de borracha, plástico, couro natural ou reconstit</t>
  </si>
  <si>
    <t>64032000 - (NC 2014) Calçado com sola exterior de couro natural e parte superior constituída por tiras de couro</t>
  </si>
  <si>
    <t>64034000 - (NC 2014) Calçado com sola exterior de borracha, plástico, couro natural ou reconstituído e com part</t>
  </si>
  <si>
    <t>64035111 - (NC 2014) Calçado com sola exterior e parte superior de couro natural, cobrindo o tornozelo mas não</t>
  </si>
  <si>
    <t>64035115 - (NC 2014) Calçado com sola exterior e parte superior de couro natural, cobrindo o tornozelo mas não</t>
  </si>
  <si>
    <t>64035119 - (NC 2014) Calçado com sola exterior e parte superior de couro natural, cobrindo o tornozelo mas não</t>
  </si>
  <si>
    <t>64035191 - (NC 2014) Calçado com sola exterior e parte superior de couro natural, cobrindo o tornozelo e a barr</t>
  </si>
  <si>
    <t>64035195 - (NC 2014) Calçado com sola exterior e parte superior de couro natural, cobrindo o tornozelo e a barr</t>
  </si>
  <si>
    <t>64035199 - (NC 2014) Calçado com sola exterior e parte superior de couro natural, cobrindo o tornozelo e a barr</t>
  </si>
  <si>
    <t>64035905 - (NC 2014) Calçado com parte superior de couro natural e com sola de madeira, desprovido de palmilhas</t>
  </si>
  <si>
    <t>64035911 - (NC 2014) Calçado com sola exterior e parte superior de couro natural, em que a parte anterior da gá</t>
  </si>
  <si>
    <t>64035931 - (NC 2014) Calçado com sola exterior e parte superior de couro natural, em que a parte anterior da gá</t>
  </si>
  <si>
    <t>64035935 - (NC 2014) Calçado com sola exterior e parte superior de couro natural, em que a parte anterior da gá</t>
  </si>
  <si>
    <t>64035939 - (NC 2014) Calçado com sola exterior e parte superior de couro natural, em que a parte anterior da gá</t>
  </si>
  <si>
    <t>64035950 - (NC 2014) Pantufas e outro calçado de interior, com sola exterior e parte superior de couro natural</t>
  </si>
  <si>
    <t>64035991 - (NC 2014) Calçado com sola exterior e parte superior de couro natural, com palmilhas de acabamento,</t>
  </si>
  <si>
    <t>64035995 - (NC 2014) Calçado com sola exterior e parte superior de couro natural, com palmilhas de acabamento,</t>
  </si>
  <si>
    <t>64035999 - (NC 2014) Calçado com sola exterior e parte superior de couro natural, com palmilhas de acabamento,</t>
  </si>
  <si>
    <t>64039105 - (NC 2014) Calçado com parte superior de couro natural e com sola de madeira, desprovido de palmilhas</t>
  </si>
  <si>
    <t>64039111 - (NC 2014) Calçado com sola exterior de borracha, plástico ou couro reconstituído e parte superior de</t>
  </si>
  <si>
    <t>64039113 - (NC 2014) Calçado com sola exterior de borracha, plástico ou couro reconstituído e parte superior de</t>
  </si>
  <si>
    <t>64039116 - (NC 2014) Calçado com sola exterior de borracha, plástico ou couro reconstituído e parte superior de</t>
  </si>
  <si>
    <t>64039118 - (NC 2014) Calçado com sola exterior de borracha, plástico ou couro reconstituído e parte superior de</t>
  </si>
  <si>
    <t>64039191 - (NC 2014) Calçado com sola exterior de borracha, plástico ou couro reconstituído e parte superior de</t>
  </si>
  <si>
    <t>64039193 - (NC 2014) Calçado com sola exterior de borracha, plástico ou couro reconstituído e parte superior de</t>
  </si>
  <si>
    <t>64039196 - (NC 2014) Calçado com sola exterior de borracha, plástico ou couro reconstituído e parte superior de</t>
  </si>
  <si>
    <t>64039198 - (NC 2014) Calçado com sola exterior de borracha, plástico ou couro reconstituído e parte superior de</t>
  </si>
  <si>
    <t>64039905 - (NC 2014) Calçado com parte superior de couro natural e com sola de madeira, desprovido de palmilhas</t>
  </si>
  <si>
    <t>64039911 - (NC 2014) Calçado com sola exterior de borracha, plástico ou couro reconstituído e parte superior de</t>
  </si>
  <si>
    <t>64039931 - (NC 2014) Calçado com sola exterior de borracha, plástico ou couro reconstituído e parte superior de</t>
  </si>
  <si>
    <t>64039933 - (NC 2014) Calçado com sola exterior de borracha, plástico ou couro reconstituído e parte superior de</t>
  </si>
  <si>
    <t>64039936 - (NC 2014) Calçado com sola exterior de borracha, plástico ou couro reconstituído e parte superior de</t>
  </si>
  <si>
    <t>64039938 - (NC 2014) Calçado com sola exterior de borracha, plástico ou couro reconstituído e parte superior de</t>
  </si>
  <si>
    <t>64039950 - (NC 2014) Pantufas e outro calçado de interior, com sola exterior de borracha, plástico ou couro rec</t>
  </si>
  <si>
    <t>64039991 - (NC 2014) Calçado com sola exterior de borracha, plástico ou couro reconstituído e parte superior de</t>
  </si>
  <si>
    <t>64039993 - (NC 2014) Calçado com sola exterior de borracha, plástico ou couro reconstituído e parte superior de</t>
  </si>
  <si>
    <t>64039996 - (NC 2014) Calçado com sola exterior de borracha, plástico ou couro reconstituído e parte superior de</t>
  </si>
  <si>
    <t>64039998 - (NC 2014) Calçado com sola exterior de borracha, plástico ou couro reconstituído e parte superior de</t>
  </si>
  <si>
    <t>64041100 - (NC 2014) Calçado para desporto, incluído o calçado para ténis, basquetebol, ginástica, treino e sem</t>
  </si>
  <si>
    <t>64041910 - (NC 2014) Pantufas e outro calçado de interior, com sola exterior de borracha ou plástico e parte su</t>
  </si>
  <si>
    <t>64041990 - (NC 2014) Calçado com sola exterior de borracha ou de plástico e parte superior de matérias têxteis</t>
  </si>
  <si>
    <t>64042010 - (NC 2014) Pantufas e outro calçado de interior, com sola exterior de couro natural ou reconstituído</t>
  </si>
  <si>
    <t>64042090 - (NC 2014) Calçado com sola exterior de couro natural ou reconstituído e parte superior de matérias t</t>
  </si>
  <si>
    <t>64051000 - (NC 2014) Calçado com parte superior de couro natural ou reconstituído (exceto com sola exterior de</t>
  </si>
  <si>
    <t>64052010 - (NC 2014) Calçado com sola exterior de madeira ou cortiça e parte superior de matérias têxteis (exce</t>
  </si>
  <si>
    <t>64052091 - (NC 2014) Pantufas e outro calçado de interior, com parte superior de matérias têxteis (exceto com s</t>
  </si>
  <si>
    <t>64052099 - (NC 2014) Calçado com parte superior de matérias têxteis (exceto calçado com sola exterior de borrac</t>
  </si>
  <si>
    <t>64059010 - (NC 2014) Calçado com sola exterior de borracha, plástico, couro natural ou reconstituído e parte su</t>
  </si>
  <si>
    <t>64059090 - (NC 2014) Calçado com sola exterior de madeira, cortiça, cordel ou corda, cartão, peles com pelo, te</t>
  </si>
  <si>
    <t>64061010 - (NC 2014) Partes superiores de calçado e seus componentes, de couro natural (exceto contrafortes e b</t>
  </si>
  <si>
    <t>64061090 - (NC 2014) Partes superiores de calçado, mesmo fixadas a solas que não sejam as solas exteriores, e s</t>
  </si>
  <si>
    <t>64062010 - (NC 2014) Solas exteriores e saltos de calçado, de borracha</t>
  </si>
  <si>
    <t>64062090 - (NC 2014) Solas exteriores e saltos de calçado, de plástico</t>
  </si>
  <si>
    <t>64069050 - (NC 2014) Palmilhas e outros acessórios amovíveis para calçado</t>
  </si>
  <si>
    <t>64069060 - (NC 2014) Solas exteriores, de couro natural ou reconstituído</t>
  </si>
  <si>
    <t>64069090 - (NC 2014) Partes de calçado (exceto solas exteriores de couro natural ou reconstituído, de borracha</t>
  </si>
  <si>
    <t>65010000 - (NC 2014) Esboços não enformados nem na copa nem na aba, discos e cilindros, mesmo cortados no senti</t>
  </si>
  <si>
    <t>65040000 - (NC 2014) Chapéus e outros artefactos de uso semelhante, entrançados ou obtidos por reunião de tiras</t>
  </si>
  <si>
    <t>65050010 - (NC 2014) Chapéus e outros artefactos de uso semelhante, de malha ou confecionados com rendas, de fe</t>
  </si>
  <si>
    <t>65050030 - (NC 2014) Capacetes, bonés militares e semelhantes, com pala, de malha ou confecionados com rendas,</t>
  </si>
  <si>
    <t>65050090 - (NC 2014) Chapéus e outros artefactos de uso semelhante, de malha ou confecionados com rendas, feltr</t>
  </si>
  <si>
    <t>65061010 - (NC 2014) Capacetes e artefactos de uso semelhante, de proteção, mesmo guarnecidos, de plástico</t>
  </si>
  <si>
    <t>65061080 - (NC 2014) Capacetes e artefactos de uso semelhante, de proteção, mesmo guarnecidos (exceto de plásti</t>
  </si>
  <si>
    <t>65069100 - (NC 2014) Toucas de banho, capuzes e outros chapéus e artefactos de uso semelhante, mesmo guarnecido</t>
  </si>
  <si>
    <t>65069910 - (NC 2014) Chapéus e artefactos de uso semelhante, de feltro de pelos ou de lã e pelos, obtidos a par</t>
  </si>
  <si>
    <t>65069990 - (NC 2014) Chapéus e artefactos de uso semelhante, mesmo guarnecidos, não especificados nem compreend</t>
  </si>
  <si>
    <t>66019100 - (NC 2014) Guarda-chuvas e sombrinhas de haste ou cabo telescópico (exceto com características de bri</t>
  </si>
  <si>
    <t>66019920 - (NC 2014) Guarda-chuvas, sombrinhas e guarda-sóis, incluídas as bengalas-guarda-chuvas, com cobertur</t>
  </si>
  <si>
    <t>66019990 - (NC 2014) Guarda-chuvas, sombrinhas e guarda-sóis, incluídas as bengalas-guarda-chuvas (exceto com c</t>
  </si>
  <si>
    <t>66020000 - (NC 2014) Bengalas, bengalas-assentos, chicotes e artefactos semelhantes (exceto bengalas métricas,</t>
  </si>
  <si>
    <t>66039090 - (NC 2014) Partes, guarnições e acessórios, como tais, reconhecíveis, para guarda-chuvas, sombrinhas</t>
  </si>
  <si>
    <t>67010000 - (NC 2014) Peles e outras partes de aves, com as suas penas ou penugem, penas, partes de penas, penug</t>
  </si>
  <si>
    <t>67021000 - (NC 2014) Flores, folhagem e frutos, artificiais, e suas partes, assim como, artefactos confecionado</t>
  </si>
  <si>
    <t>67029000 - (NC 2014) Flores, folhagem e frutos, artificiais, e suas partes, assim como, artefactos confecionado</t>
  </si>
  <si>
    <t>68010000 - (NC 2014) Pedras para calcetar, lancis e placas (lajes) para pavimentação, de pedra natural (exceto</t>
  </si>
  <si>
    <t>68021000 - (NC 2014) Ladrilhos, cubos, pastilhas e outras pedras naturais trabalhadas, incluída a ardósia, para</t>
  </si>
  <si>
    <t>68022100 - (NC 2014) Mármore, travertino e alabastro e suas obras, simplesmente talhadas ou serradas, de superf</t>
  </si>
  <si>
    <t>68022300 - (NC 2014) Granito e suas obras, simplesmente talhadas ou serradas, de superfície plana ou lisa (exce</t>
  </si>
  <si>
    <t>68022900 - (NC 2014) Pedras naturais de cantaria ou de construção (exceto calcárias, granito e ardósia), e suas</t>
  </si>
  <si>
    <t>68029100 - (NC 2014) Mármore, travertino e alabastro de qualquer forma, polidos, decorados ou trabalhados de ou</t>
  </si>
  <si>
    <t>68029200 - (NC 2014) Pedras calcárias (exceto de mármore, travertino e alabastro), de qualquer forma, polidas,</t>
  </si>
  <si>
    <t>68029310 - (NC 2014) Granito de qualquer forma, polido, decorado ou trabalhado de outro modo mas não esculpido,</t>
  </si>
  <si>
    <t>68029390 - (NC 2014) Granito de qualquer forma, polido, decorado ou trabalhado de outro modo, de peso líquido &lt;</t>
  </si>
  <si>
    <t>68029910 - (NC 2014) Pedras naturais de cantaria ou de construção (exceto calcárias, granito e ardósia), de qua</t>
  </si>
  <si>
    <t>68030010 - (NC 2014) Ardósia natural trabalhada e ardósia natural ou aglomerada, para telhados ou fachadas</t>
  </si>
  <si>
    <t>68030090 - (NC 2014) Ardósia natural trabalhada e obras de ardósia natural ou aglomerada (exceto grânulos, frag</t>
  </si>
  <si>
    <t>68042100 - (NC 2014) Mós e artefactos semelhantes, sem armação, para amolar, polir, retificar ou cortar, de dia</t>
  </si>
  <si>
    <t>68042212 - (NC 2014) Mós e artefactos semelhantes, sem armação, para triturar, amolar, polir, retificar ou cort</t>
  </si>
  <si>
    <t>68042218 - (NC 2014) Mós e artefactos semelhantes, sem armação, para triturar, amolar, polir, retificar ou cort</t>
  </si>
  <si>
    <t>68042230 - (NC 2014) Mós e artefactos semelhantes, sem armação, para triturar, amolar, polir, retificar ou cort</t>
  </si>
  <si>
    <t>68042290 - (NC 2014) Mós e artefactos semelhantes, sem armação, para triturar, amolar, polir, retificar ou cort</t>
  </si>
  <si>
    <t>68043000 - (NC 2014) Pedras para amolar ou para polir, manualmente</t>
  </si>
  <si>
    <t>68051000 - (NC 2014) Abrasivos naturais ou artificiais, em pó ou em grãos, aplicados apenas sobre tecidos de ma</t>
  </si>
  <si>
    <t>68052000 - (NC 2014) Abrasivos naturais ou artificiais, em pó ou em grãos, aplicados apenas sobre papel ou cart</t>
  </si>
  <si>
    <t>68053000 - (NC 2014) Abrasivos naturais ou artificiais, em pó ou em grãos, aplicados sobre outras bases (exceto</t>
  </si>
  <si>
    <t>68069000 - (NC 2014) Misturas e obras de matérias minerais para isolamento do calor e do som ou para absorção d</t>
  </si>
  <si>
    <t>68071000 - (NC 2014) Obras de asfalto ou de produtos semelhantes, por exemplo: breu ou pez, em rolos</t>
  </si>
  <si>
    <t>68080000 - (NC 2014) Painéis, chapas, ladrilhos, blocos e semelhantes, de fibras vegetais, de palha ou de apara</t>
  </si>
  <si>
    <t>68091100 - (NC 2014) Chapas, placas, painéis, ladrilhos e semelhantes, de gesso ou de composições à base de ges</t>
  </si>
  <si>
    <t>68099000 - (NC 2014) Obras de gesso ou de composições à base de gesso (exceto tiras impregnadas de gesso para f</t>
  </si>
  <si>
    <t>68101900 - (NC 2014) Telhas, ladrilhos, placas (lajes) e artefactos semelhantes, de cimento, de betão (concreto</t>
  </si>
  <si>
    <t>68109100 - (NC 2014) Elementos pré-fabricados para a construção ou engenharia civil, de cimento, de betão (conc</t>
  </si>
  <si>
    <t>68109900 - (NC 2014) Obras de cimento, de betão (concreto) ou de pedra artificial, mesmo armadas (exceto elemen</t>
  </si>
  <si>
    <t>68132000 - (NC 2014) Guarnições de fricção (por exemplo: placas, rolos, tiras, segmentos, discos, anéis, pastil</t>
  </si>
  <si>
    <t>68138100 - (NC 2014) Guarnições para travões, à base de substâncias minerais ou de celulose, mesmo combinadas c</t>
  </si>
  <si>
    <t>68138900 - (NC 2014) Guarnições de fricção (por exemplo: placas, rolos, tiras, segmentos, discos, anéis, pastil</t>
  </si>
  <si>
    <t>68151010 - (NC 2014) Fibras de carbono e obras de fibras de carbono (exceto para usos elétricos)</t>
  </si>
  <si>
    <t>68151090 - (NC 2014) Obras de grafite ou de outros carbonos (exceto fibras de carbono e obras de fibras de carb</t>
  </si>
  <si>
    <t>68159900 - (NC 2014) Obras de pedra ou de outras matérias minerais, não especificadas nem compreendidas noutras</t>
  </si>
  <si>
    <t>69021000 - (NC 2014) Tijolos, placas (lajes), ladrilhos e peças cerâmicas semelhantes, para construção, refratá</t>
  </si>
  <si>
    <t>69022091 - (NC 2014) Tijolos, placas (lajes), ladrilhos e peças cerâmicas semelhantes, para construção, refratá</t>
  </si>
  <si>
    <t>69022099 - (NC 2014) Tijolos, placas (lajes), ladrilhos e peças cerâmicas semelhantes, para construção, refratá</t>
  </si>
  <si>
    <t>69039090 - (NC 2014) Retortas, cadinhos, muflas, bocais, tampões, suportes, copelas, tubos, mangas, varetas e o</t>
  </si>
  <si>
    <t>69051000 - (NC 2014) Telhas</t>
  </si>
  <si>
    <t>69059000 - (NC 2014) Elementos de chaminés, condutores de fumo, ornamentos arquitetónicos, de cerâmica e outros</t>
  </si>
  <si>
    <t>69071000 - (NC 2014) Ladrilhos, cubos, pastilhas e artigos semelhantes, para mosaicos, não vidrados nem esmalta</t>
  </si>
  <si>
    <t>69079020 - (NC 2014) Ladrilhos e placas (lajes), para pavimentação ou revestimento, de grés, não vidrados nem e</t>
  </si>
  <si>
    <t>69079080 - (NC 2014) Ladrilhos e placas (lajes), para pavimentação ou revestimento, não vidrados nem esmaltados</t>
  </si>
  <si>
    <t>69081000 - (NC 2014) Ladrilhos, cubos, pastilhas e artigos semelhantes, para mosaicos, vidrados ou esmaltados,</t>
  </si>
  <si>
    <t>69089020 - (NC 2014) Ladrilhos e placas (lajes), para pavimentação ou revestimento, de barro comum, vidrados ou</t>
  </si>
  <si>
    <t>69089091 - (NC 2014) Ladrilhos e placas (lajes), para pavimentação ou revestimento, vidrados ou esmaltados, de</t>
  </si>
  <si>
    <t>69089093 - (NC 2014) Ladrilhos e placas (lajes), para pavimentação ou revestimento, vidrados ou esmaltados, de</t>
  </si>
  <si>
    <t>69089099 - (NC 2014) Ladrilhos e placas (lajes), para pavimentação ou revestimento, vidrados ou esmaltados, de</t>
  </si>
  <si>
    <t>69101000 - (NC 2014) Pias, lavatórios, colunas para lavatórios, banheiras, bidés, sanitários, reservatórios de</t>
  </si>
  <si>
    <t>69109000 - (NC 2014) Pias, lavatórios, colunas para lavatórios, banheiras, bidés, sanitários, reservatórios de</t>
  </si>
  <si>
    <t>69111000 - (NC 2014) Artigos para serviço de mesa ou de cozinha, de porcelana (exceto objetos para ornamentação</t>
  </si>
  <si>
    <t>69119000 - (NC 2014) Artigos de uso doméstico e artigos de higiene ou de toucador, de porcelana (exceto artigos</t>
  </si>
  <si>
    <t>69120010 - (NC 2014) Louça, outros artigos de uso doméstico e artigos de higiene ou de toucador, de barro comum</t>
  </si>
  <si>
    <t>69120030 - (NC 2014) Louça, outros artigos de uso doméstico e artigos de higiene ou de toucador, de grés (excet</t>
  </si>
  <si>
    <t>69120050 - (NC 2014) Louça, outros artigos de uso doméstico e artigos de higiene ou de toucador, de faiança ou</t>
  </si>
  <si>
    <t>69120090 - (NC 2014) Louça, outros artigos de uso doméstico e artigos de higiene ou de toucador, de cerâmica (e</t>
  </si>
  <si>
    <t>69131000 - (NC 2014) Estatuetas e outros objetos de ornamentação, de porcelana, não especificadas nem compreend</t>
  </si>
  <si>
    <t>69139010 - (NC 2014) Estatuetas e outros objetos de ornamentação, de barro comum, não especificadas nem compree</t>
  </si>
  <si>
    <t>69139093 - (NC 2014) Estatuetas e outros objetos de ornamentação, de faiança ou de barro fino, não especificada</t>
  </si>
  <si>
    <t>69139098 - (NC 2014) Estatuetas e outros objetos de ornamentação, de cerâmica, não especificadas nem compreendi</t>
  </si>
  <si>
    <t>69149000 - (NC 2014) Obras de cerâmica (exceto de porcelana), não especificadas nem compreendidas noutras posiç</t>
  </si>
  <si>
    <t>70010010 - (NC 2014) Cacos, fragmentos e outros desperdícios e resíduos de vidro (exceto vidros que se apresent</t>
  </si>
  <si>
    <t>70042099 - (NC 2014) Vidro estirado ou soprado, em folhas, corado na massa, opacificado, folheado (chapeado), o</t>
  </si>
  <si>
    <t>70052130 - (NC 2014) Vidro flotado e vidro desbastado ou polido numa ou em ambas as faces, em chapas ou em folh</t>
  </si>
  <si>
    <t>70060010 - (NC 2014) Vidro de ótica em chapas, folhas ou perfis (mesmo com camada absorvente, refletora ou não)</t>
  </si>
  <si>
    <t>70060090 - (NC 2014) Vidro em chapas, folhas ou perfis (mesmo com camada absorvente, refletora ou não), recurva</t>
  </si>
  <si>
    <t>70071110 - (NC 2014) Vidros de segurança, consistindo em vidros temperados, de dimensões e formatos que permita</t>
  </si>
  <si>
    <t>70071190 - (NC 2014) Vidros de segurança, consistindo em vidros temperados, de dimensões e formatos que permita</t>
  </si>
  <si>
    <t>70071910 - (NC 2014) Vidros de segurança, consistindo em vidros temperados, esmaltados</t>
  </si>
  <si>
    <t>70071980 - (NC 2014) Vidros de segurança, consistindo em vidros temperados (exceto corados na massa, opacificad</t>
  </si>
  <si>
    <t>70072120 - (NC 2014) Vidros de segurança, consistindo em vidros formados de folhas contracoladas, de dimensões</t>
  </si>
  <si>
    <t>70091000 - (NC 2014) Espelhos retrovisores de vidro, mesmo emoldurados, para veículos</t>
  </si>
  <si>
    <t>70099100 - (NC 2014) Espelhos de vidro, não emoldurados (exceto espelhos retrovisores para veículos, espelhos d</t>
  </si>
  <si>
    <t>70099200 - (NC 2014) Espelhos de vidro, emoldurados (exceto espelhos retrovisores para veículos, espelhos de vi</t>
  </si>
  <si>
    <t>70102000 - (NC 2014) Rolhas, tampas e outros dispositivos de uso semelhante, de vidro</t>
  </si>
  <si>
    <t>70109031 - (NC 2014) Garrafões, garrafas, frascos, boiões, vasos, embalagens tubulares e outros recipientes de</t>
  </si>
  <si>
    <t>70109041 - (NC 2014) Garrafas e frascos, de vidro não corado, próprios para transporte ou embalagem, de géneros</t>
  </si>
  <si>
    <t>70109043 - (NC 2014) Garrafas e frascos, de vidro não corado, próprios para transporte ou embalagem, de  género</t>
  </si>
  <si>
    <t>70109045 - (NC 2014) Garrafas e frascos, de vidro não corado, próprios para transporte ou embalagem, de géneros</t>
  </si>
  <si>
    <t>70109047 - (NC 2014) Garrafas e frascos, de vidro não corado, próprios para transporte ou embalagem, de  género</t>
  </si>
  <si>
    <t>70109053 - (NC 2014) Garrafas e frascos, de vidro corado, próprios para transporte ou embalagem, de  géneros al</t>
  </si>
  <si>
    <t>70109055 - (NC 2014) Garrafas e frascos, de vidro corado, próprios para transporte ou embalagem, de géneros ali</t>
  </si>
  <si>
    <t>70109057 - (NC 2014) Garrafas e frascos, de vidro corado, próprios para transporte ou embalagem, de  géneros al</t>
  </si>
  <si>
    <t>70109091 - (NC 2014) Garrafas, garrafões, frascos, boiões, vasos, embalagens tubulares e outros recipientes, de</t>
  </si>
  <si>
    <t>70111000 - (NC 2014) Ampolas e invólucros, mesmo tubulares, abertos, e suas partes, de vidro, sem guarnições, p</t>
  </si>
  <si>
    <t>70131000 - (NC 2014) Objetos de vitrocerâmica para serviço de mesa, cozinha, toucador, escritório, ornamentação</t>
  </si>
  <si>
    <t>70132210 - (NC 2014) Copos com pé, de cristal de chumbo, de colha manual</t>
  </si>
  <si>
    <t>70132290 - (NC 2014) Copos com pé, de cristal de chumbo, de colha mecânica</t>
  </si>
  <si>
    <t>70132810 - (NC 2014) Copos com pé, de vidro, de colha manual (exceto de vitrocerâmica ou de cristal de chumbo)</t>
  </si>
  <si>
    <t>70132890 - (NC 2014) Copos com pé, de vidro, de colha mecânica (exceto de vitrocerâmica ou de cristal de chumbo</t>
  </si>
  <si>
    <t>70133710 - (NC 2014) Copos de vidro temperado (exceto copos com pé)</t>
  </si>
  <si>
    <t>70133759 - (NC 2014) Copos de vidro, de colha manual (exceto copos com pé, lapidados ou decorados de outra form</t>
  </si>
  <si>
    <t>70133791 - (NC 2014) Copos de vidro, de colha mecânica, lapidados ou decorados de outra forma (exceto copos com</t>
  </si>
  <si>
    <t>70133799 - (NC 2014) Copos de vidro, de colha mecânica (exceto copos com pé, lapidados ou decorados de outra fo</t>
  </si>
  <si>
    <t>70134110 - (NC 2014) Objetos de cristal de chumbo para serviço de mesa ou de cozinha, de colha manual (exceto a</t>
  </si>
  <si>
    <t>70134200 - (NC 2014) Objetos de vidro, para serviço de mesa ou de cozinha, com um coeficiente de dilatação line</t>
  </si>
  <si>
    <t>70134991 - (NC 2014) Objetos de vidro para serviço de mesa ou de cozinha, de colha manual (exceto de vidro temp</t>
  </si>
  <si>
    <t>70134999 - (NC 2014) Objetos de vidro para serviço de mesa ou de cozinha, de colha mecânica (exceto de vidro te</t>
  </si>
  <si>
    <t>70139110 - (NC 2014) Objetos de cristal de chumbo para toucador, escritório, ornamentação de interiores ou usos</t>
  </si>
  <si>
    <t>70139190 - (NC 2014) Objetos de cristal de chumbo para toucador, escritório, ornamentação de interiores ou usos</t>
  </si>
  <si>
    <t>70139900 - (NC 2014) Objetos de vidro para toucador, escritório, ornamentação de interiores ou usos semelhantes</t>
  </si>
  <si>
    <t>70161000 - (NC 2014) Cubos, pastilhas e outros artigos semelhantes de vidro, mesmo com suporte, para mosaicos o</t>
  </si>
  <si>
    <t>70169070 - (NC 2014) Placas, ladrilhos, telhas e outros artefactos, de vidro prensado ou moldado, mesmo armado,</t>
  </si>
  <si>
    <t>70179000 - (NC 2014) Artefactos de vidro para laboratório, higiene e farmácia, meso graduados ou calibrados (ex</t>
  </si>
  <si>
    <t>70182000 - (NC 2014) Microesferas de vidro, de diâmetro = &lt; 1 mm</t>
  </si>
  <si>
    <t>70191200 - (NC 2014) Mechas, ligeiramente torcidas (rovings), de fibras de vidro</t>
  </si>
  <si>
    <t>70193900 - (NC 2014) Mantas, colchões, painéis e produtos semelhantes, não tecidos, de fibras de vidro (exceto</t>
  </si>
  <si>
    <t>70199000 - (NC 2014) Fibras de vidro, incluída a lã de vidro, e suas obras (exceto mechas, mesmo ligeiramente t</t>
  </si>
  <si>
    <t>70200080 - (NC 2014) Obras de vidro, não especificadas nem compreendidas noutras posições</t>
  </si>
  <si>
    <t>71069100 - (NC 2014) Prata, incluída a prata dourada ou platinada, em formas brutas (exceto em pós)</t>
  </si>
  <si>
    <t>71069200 - (NC 2014) Prata, incluída a prata dourada ou platinada, em formas semimanufacturadas</t>
  </si>
  <si>
    <t>71070000 - (NC 2014) Metais comuns folheados ou chapeados de prata, em formas brutas ou semimanufacturadas</t>
  </si>
  <si>
    <t>71081310 - (NC 2014) Barras, fios e perfis, de secção cheia, assim como, chapas, folhas e tiras de espessura &gt;</t>
  </si>
  <si>
    <t>71131100 - (NC 2014) Artefactos de joalharia e suas partes, de prata, mesmo revestida, folheada ou chapeada de</t>
  </si>
  <si>
    <t>71131900 - (NC 2014) Artefactos de joalharia e suas partes, de outros metais preciosos (exceto de prata), mesmo</t>
  </si>
  <si>
    <t>71141100 - (NC 2014) Artefactos de ourivesaria e suas partes, de prata, mesmo revestida, folheada ou chapeada d</t>
  </si>
  <si>
    <t>71142000 - (NC 2014) Artefactos de ourivesaria e suas partes, de metais comuns folheados ou chapeados de metais</t>
  </si>
  <si>
    <t>71159000 - (NC 2014) Obras de metais preciosos ou de metais folheados ou chapeados de metais preciosos, não esp</t>
  </si>
  <si>
    <t>71162011 - (NC 2014) Colares, braceletes, pulseiras e outras obras exclusivamente de pedras preciosas ou semipr</t>
  </si>
  <si>
    <t>71171900 - (NC 2014) Bijutarias de metais comuns, mesmo prateados, dourados ou platinados (exceto botões de pun</t>
  </si>
  <si>
    <t>71179000 - (NC 2014) Bijutarias (exceto de metais comuns, mesmo prateados, dourados ou platinados)</t>
  </si>
  <si>
    <t>71189000 - (NC 2014) Moedas, incluídas as moedas com curso legal (exceto medalhas, moedas montadas em objetos d</t>
  </si>
  <si>
    <t>72042110 - (NC 2014) Desperdícios, resíduos e sucata, de aço inoxidável, com um teor de níquel, em peso = &gt; 8%</t>
  </si>
  <si>
    <t>72042190 - (NC 2014) Desperdícios, resíduos e sucata de aço inoxidável (exceto com um teor de níquel, em peso =</t>
  </si>
  <si>
    <t>72043000 - (NC 2014) Desperdícios, resíduos e sucata de ferro ou aço, estanhados (exceto radioativos, assim com</t>
  </si>
  <si>
    <t>72044910 - (NC 2014) Desperdícios, resíduos e sucatas de ferro ou aço, reduzidos a pedaços (exceto escórias, ch</t>
  </si>
  <si>
    <t>72044990 - (NC 2014) Desperdícios, resíduos e sucata de ferro ou aço (exceto escórias, chispas e outros desperd</t>
  </si>
  <si>
    <t>72061000 - (NC 2014) Ferro e aço não ligado, em lingotes (exceto desperdícios em lingotes, produtos obtidos por</t>
  </si>
  <si>
    <t>72069000 - (NC 2014) Ferro e aço não ligado, em massas ou outras formas primárias (exceto lingotes, desperdício</t>
  </si>
  <si>
    <t>72082600 - (NC 2014) Produtos laminados planos, de ferro ou aço não ligado, de largura = &gt; 600 mm, em rolos, si</t>
  </si>
  <si>
    <t>72085120 - (NC 2014) Produtos laminados planos, de ferro ou aço não ligado, de largura = &gt; 600 mm, não enrolado</t>
  </si>
  <si>
    <t>72089080 - (NC 2014) Produtos laminados planos (exceto perfurados), de ferro ou aço, de largura = &gt; 600 mm, lam</t>
  </si>
  <si>
    <t>72091790 - (NC 2014) Produtos laminados planos, de ferro ou aço não ligado, de largura = &gt; 600 mm, em rolos, si</t>
  </si>
  <si>
    <t>72092790 - (NC 2014) Produtos laminados planos, de ferro ou aço não ligado, de largura = &gt; 600 mm, não enrolado</t>
  </si>
  <si>
    <t>72103000 - (NC 2014) Produtos laminados planos, de ferro ou aço não ligado, de largura = &gt; 600 mm, laminados a</t>
  </si>
  <si>
    <t>72104900 - (NC 2014) Produtos laminados planos, de ferro ou aço não ligado, de largura = &gt; 600 mm, laminados a</t>
  </si>
  <si>
    <t>72111400 - (NC 2014) Produtos laminados planos, de ferro ou aço não ligado, de largura &lt; 600 mm, simplesmente l</t>
  </si>
  <si>
    <t>72111900 - (NC 2014) Produtos laminados planos, de ferro ou aço não ligado, de largura &lt; 600 mm, simplesmente l</t>
  </si>
  <si>
    <t>72112330 - (NC 2014) Produtos laminados planos, de ferro ou aço não ligado, de largura &lt; 600 mm e espessura = &gt;</t>
  </si>
  <si>
    <t>72112900 - (NC 2014) Produtos laminados planos, de ferro ou aço não ligado, de largura &lt; 600 mm, simplesmente l</t>
  </si>
  <si>
    <t>72119080 - (NC 2014) Produtos laminados planos (exceto perfurados) de ferro ou aço não ligado, de largura &lt; 600</t>
  </si>
  <si>
    <t>72121090 - (NC 2014) Produtos laminados planos, de ferro ou aço não ligado, laminados a quente ou a frio, de la</t>
  </si>
  <si>
    <t>72122000 - (NC 2014) Produtos laminados planos, de ferro ou aço não ligado, de largura &lt; 600 mm, laminados a qu</t>
  </si>
  <si>
    <t>72123000 - (NC 2014) Produtos laminados planos, de ferro ou aço não ligado, de largura &lt; 600 mm, laminados a qu</t>
  </si>
  <si>
    <t>72131000 - (NC 2014) Fio-máquina de ferro ou aço não ligado, em rolos irregulares, maciços, dentados, com nervu</t>
  </si>
  <si>
    <t>72139110 - (NC 2014) Fio-máquina dos tipos utilizados para armaduras de betão, liso, de ferro ou aço não ligado</t>
  </si>
  <si>
    <t>72142000 - (NC 2014) Barras de ferro ou aço não ligado, dentadas, com nervuras, sulcos ou relevos, obtidos dura</t>
  </si>
  <si>
    <t>72149110 - (NC 2014) Barras de ferro ou aço não ligado, simplesmente laminadas, estiradas ou extrudadas, a quen</t>
  </si>
  <si>
    <t>72149939 - (NC 2014) Barras de ferro ou aço não ligado, simplesmente laminadas, estiradas ou extrudadas, a quen</t>
  </si>
  <si>
    <t>72162100 - (NC 2014) Perfis em L, de ferro ou aço não ligado, simplesmente laminados, estirados ou extrudados a</t>
  </si>
  <si>
    <t>72163110 - (NC 2014) Perfis em U, de ferro ou aço não ligado, simplesmente laminados, estirados ou extrudados a</t>
  </si>
  <si>
    <t>72166110 - (NC 2014) Perfis em C, L, U, Z, ómega ou tubo aberto, de ferro ou aço não ligado, obtidos a partir d</t>
  </si>
  <si>
    <t>72166900 - (NC 2014) Perfis de ferro ou aço não ligado, simplesmente obtidos ou completamente acabados a frio (</t>
  </si>
  <si>
    <t>72169110 - (NC 2014) Chapas, de ferro ou aço não ligado, obtidas ou acabadas a frio, com nervuras</t>
  </si>
  <si>
    <t>72169180 - (NC 2014) Perfis de ferro ou aço não ligado, obtidos ou acabados a frio a partir de produtos laminad</t>
  </si>
  <si>
    <t>72171039 - (NC 2014) Fios de ferro ou aço não ligado, apresentados em rolos, contendo, em peso &lt; 0,25%, de carb</t>
  </si>
  <si>
    <t>72171090 - (NC 2014) Fios de ferro ou aço não ligado, apresentados em rolos, contendo, em peso = &gt; 0,6%, de car</t>
  </si>
  <si>
    <t>72179020 - (NC 2014) Fios de ferro ou aço não ligado, apresentados em rolos, contendo, em peso &lt; 0,25%, de carb</t>
  </si>
  <si>
    <t>72189180 - (NC 2014) Produtos semimanufaturados de aço inoxidável, de secção transversal retangular, contendo,</t>
  </si>
  <si>
    <t>72189920 - (NC 2014) Produtos semimanufaturados de aço inoxidável, de secção transversal circular (exceto de se</t>
  </si>
  <si>
    <t>72189980 - (NC 2014) Produtos semimanufaturados de aço inoxidável, forjados (exceto de secção transversal quadr</t>
  </si>
  <si>
    <t>72193410 - (NC 2014) Produtos laminados planos de aço inoxidável, de largura = &gt; 600 mm, simplesmente laminados</t>
  </si>
  <si>
    <t>72201100 - (NC 2014) Produtos laminados planos de aço inoxidável, de largura &lt; 600 mm, simplesmente laminados a</t>
  </si>
  <si>
    <t>72202029 - (NC 2014) Produtos laminados planos de aço inoxidável, de largura &lt; 600 mm, simplesmente laminados a</t>
  </si>
  <si>
    <t>72202041 - (NC 2014) Produtos laminados planos de aço inoxidável, de largura &lt; 600 mm, simplesmente laminados a</t>
  </si>
  <si>
    <t>72202049 - (NC 2014) Produtos laminados planos de aço inoxidável, de largura &lt; 600 mm, simplesmente laminados a</t>
  </si>
  <si>
    <t>72202081 - (NC 2014) Produtos laminados planos de aço inoxidável, de largura &lt; 600 mm, simplesmente laminados a</t>
  </si>
  <si>
    <t>72221111 - (NC 2014) Barras de aço inoxidável, simplesmente laminadas, estiradas ou extrudadas a quente, de sec</t>
  </si>
  <si>
    <t>72221910 - (NC 2014) Barras de aço inoxidável, simplesmente laminadas, estiradas ou extrudadas a quente, conten</t>
  </si>
  <si>
    <t>72222031 - (NC 2014) Barras de aço inoxidável, simplesmente obtidas ou completamente acabadas a frio, de secção</t>
  </si>
  <si>
    <t>72224050 - (NC 2014) Perfis de aço inoxidável, simplesmente obtidos ou completamente acabados a frio</t>
  </si>
  <si>
    <t>72224090 - (NC 2014) Perfis de aço inoxidável, obtidos ou completamente acabados a frio, tendo sido submetidos</t>
  </si>
  <si>
    <t>72230019 - (NC 2014) Fios de aço inoxidável, apresentados em rolos, contendo, em peso = &gt; 2,5%, de níquel (exce</t>
  </si>
  <si>
    <t>72230099 - (NC 2014) Fios de aço inoxidável, apresentados em rolos, contendo, em peso &lt; 2,5%, de níquel (exceto</t>
  </si>
  <si>
    <t>72292000 - (NC 2014) Fios de aço silício-manganês, apresentados em rolos (exceto fio-máquina)</t>
  </si>
  <si>
    <t>72299090 - (NC 2014) Fios de ligas de aço, em rolos (exceto de aço inoxidável, assim como, fio-máquina, fio de</t>
  </si>
  <si>
    <t>73012000 - (NC 2014) Perfis de ferro ou aço, obtidos por soldadura</t>
  </si>
  <si>
    <t>73029000 - (NC 2014) Dormentes, contracarris, cremalheiras, coxins de carril, cantoneiras, placas de aperto, pl</t>
  </si>
  <si>
    <t>73030010 - (NC 2014) Tubos dos tipos utilizados para canalizações sob pressão, de ferro fundido</t>
  </si>
  <si>
    <t>73030090 - (NC 2014) Tubos e perfis ocos, de ferro fundido (exceto tubos dos tipos utilizados para canalizações</t>
  </si>
  <si>
    <t>73043120 - (NC 2014) Tubos de precisão, sem costura, de secção circular, de aço não ligado, estirados ou lamina</t>
  </si>
  <si>
    <t>73043180 - (NC 2014) Tubos e perfis ocos, sem costura, de secção circular, de ferro ou aço não ligado (exceto d</t>
  </si>
  <si>
    <t>73043952 - (NC 2014) Tubos roscados ou roscáveis, denominados "gás", sem costura, de ferro ou aço não ligado (e</t>
  </si>
  <si>
    <t>73043992 - (NC 2014) Tubos e perfis ocos, sem costura, de secção circular, de ferro ou aço não ligado (exceto d</t>
  </si>
  <si>
    <t>73044100 - (NC 2014) Tubos e perfis ocos, sem costura, de secção circular, de aço inoxidável, estirados ou lami</t>
  </si>
  <si>
    <t>73045992 - (NC 2014) Tubos e perfis ocos, sem costura, de secção circular, de outras ligas de aço (exceto de aç</t>
  </si>
  <si>
    <t>73049000 - (NC 2014) Tubos e perfis ocos, sem costura, de ferro ou aço (exceto ferro fundido, assim como, de se</t>
  </si>
  <si>
    <t>73053100 - (NC 2014) Tubos de secção circular, de diâmetro exterior &gt; 406,4 mm, de ferro ou aço, soldados longi</t>
  </si>
  <si>
    <t>73063011 - (NC 2014) Tubos de precisão, soldados, de secção circular, de ferro ou aço não ligado, de espessura</t>
  </si>
  <si>
    <t>73063019 - (NC 2014) Tubos de precisão, soldados, de secção circular, de ferro ou aço não ligado, de espessura</t>
  </si>
  <si>
    <t>73063049 - (NC 2014) Tubos roscados ou roscáveis, denominados "gás", soldados, de secção circular, de ferro ou</t>
  </si>
  <si>
    <t>73063072 - (NC 2014) Tubos e perfis ocos, soldados, de secção circular, de ferro ou aço, de diâmetro exterior =</t>
  </si>
  <si>
    <t>73063077 - (NC 2014) Tubos e perfis ocos, soldados, de secção circular, de ferro ou aço, de diâmetro exterior =</t>
  </si>
  <si>
    <t>73063080 - (NC 2014) Tubos e perfis ocos, soldados, de secção circular, de ferro ou aço, de diâmetro exterior &gt;</t>
  </si>
  <si>
    <t>73064020 - (NC 2014) Tubos e perfis ocos, soldados, de secção circular, de aço inoxidável, estirados ou laminad</t>
  </si>
  <si>
    <t>73064080 - (NC 2014) Tubos e perfis ocos, soldados, de secção circular, de aço inoxidável (exceto estirados ou</t>
  </si>
  <si>
    <t>73065080 - (NC 2014) Tubos e perfis ocos, soldados, de secção circular, de outras ligas de aço (exceto de aço i</t>
  </si>
  <si>
    <t>73066110 - (NC 2014) Tubos e perfis ocos, soldados, de secção quadrada ou retangular, de aço inoxidável</t>
  </si>
  <si>
    <t>73066192 - (NC 2014) Tubos e perfis ocos, soldados, de secção quadrada ou retangular, de espessura de parede =</t>
  </si>
  <si>
    <t>73066199 - (NC 2014) Tubos e perfis ocos, soldados, de secção quadrada ou retangular, de espessura de parede &gt;</t>
  </si>
  <si>
    <t>73069000 - (NC 2014) Tubos e perfis ocos (por exemplo: rebitados, agrafados ou com os bordos simplesmente aprox</t>
  </si>
  <si>
    <t>73071190 - (NC 2014) Acessórios para tubos, de ferro fundido não maleável (exceto para tubos dos tipos utilizad</t>
  </si>
  <si>
    <t>73071990 - (NC 2014) Acessórios para tubos, de ferro ou aço, moldados (exceto de ferro fundido)</t>
  </si>
  <si>
    <t>73072390 - (NC 2014) Acessórios para tubos, de aço inoxidável, para soldar topo a topo (exceto moldados, assim</t>
  </si>
  <si>
    <t>73072980 - (NC 2014) Acessórios para tubos, de aço inoxidável (exceto moldados, para soldar topo a topo, roscad</t>
  </si>
  <si>
    <t>73079100 - (NC 2014) Flanges de ferro ou aço (exceto moldadas ou de aço inoxidável)</t>
  </si>
  <si>
    <t>73079210 - (NC 2014) Mangas de ferro ou aço, roscados (exceto moldados ou de aço inoxidável)</t>
  </si>
  <si>
    <t>73079910 - (NC 2014) Acessórios para tubos, de ferro ou aço, roscados (exceto moldados ou de aço inoxidável, as</t>
  </si>
  <si>
    <t>73079980 - (NC 2014) Acessórios para tubos, de ferro ou aço (exceto moldados ou de aço inoxidável, para soldar</t>
  </si>
  <si>
    <t>73082000 - (NC 2014) Torres e pórticos, de ferro fendido, ferro ou aço</t>
  </si>
  <si>
    <t>73083000 - (NC 2014) Portas e janelas, e seus caixilhos, alizares e soleiras, de ferro fundido, ferro ou aço</t>
  </si>
  <si>
    <t>73084000 - (NC 2014) Material para andaimes, para cofragens ou para escoramentos, de ferro fundido, ferro ou aç</t>
  </si>
  <si>
    <t>73089051 - (NC 2014) Painéis múltiplos constituídos por duas chapas com nervuras e uma alma isolante, de ferro</t>
  </si>
  <si>
    <t>73089059 - (NC 2014) Construções e suas partes, de ferro fundido, ferro ou aço, única ou principalmente em chap</t>
  </si>
  <si>
    <t>73089098 - (NC 2014) Construções e suas partes, de ferro fundido, ferro ou aço, não especificadas nem compreend</t>
  </si>
  <si>
    <t>73090030 - (NC 2014) Reservatórios, tonéis, cubas e recipientes semelhantes de ferro fundido, ferro ou aço, par</t>
  </si>
  <si>
    <t>73090051 - (NC 2014) Reservatórios, tonéis, cubas e recipientes semelhantes de ferro fundido, ferro ou aço, par</t>
  </si>
  <si>
    <t>73090059 - (NC 2014) Reservatórios, tonéis, cubas e recipientes semelhantes de ferro fundido, ferro ou aço, par</t>
  </si>
  <si>
    <t>73101000 - (NC 2014) Reservatórios, barris, tambores, latas, caixas e recipientes semelhantes para quaisquer ma</t>
  </si>
  <si>
    <t>73102910 - (NC 2014) Reservatórios, barris, tambores, caixas e recipientes semelhantes para quaisquer matérias,</t>
  </si>
  <si>
    <t>73102990 - (NC 2014) Reservatórios, barris, tambores, caixas e recipientes semelhantes para quaisquer matérias,</t>
  </si>
  <si>
    <t>73110091 - (NC 2014) Recipientes para gases comprimidos ou liquefeitos, de ferro fundido, ferro ou aço, de capa</t>
  </si>
  <si>
    <t>73110099 - (NC 2014) Recipientes para gases comprimidos ou liquefeitos, de ferro fundido, ferro ou aço, de capa</t>
  </si>
  <si>
    <t>73121020 - (NC 2014) Cordas e cabos, de aço inoxidável (exceto produtos isolados para usos elétricos, assim com</t>
  </si>
  <si>
    <t>73121041 - (NC 2014) Cordas e cabos, de ferro ou aço, cuja maior dimensão do corte transversal seja = &lt; 3 mm, r</t>
  </si>
  <si>
    <t>73121061 - (NC 2014) Cordas de ferro ou aço, cuja maior dimensão do corte transversal seja &gt; 3 mm, não revestid</t>
  </si>
  <si>
    <t>73121069 - (NC 2014) Cordas de ferro ou aço, cuja maior dimensão do corte transversal seja &gt; 3 mm, revestidas (</t>
  </si>
  <si>
    <t>73121081 - (NC 2014) Cabos, incluídos os cabos fechados, de ferro ou aço, não revestidos ou simplesmente galvan</t>
  </si>
  <si>
    <t>73121083 - (NC 2014) Cabos, incluídos os cabos fechados, de ferro ou aço, não revestidos ou simplesmente galvan</t>
  </si>
  <si>
    <t>73121085 - (NC 2014) Cabos, incluídos os cabos fechados, de ferro ou aço, não revestidos ou simplesmente galvan</t>
  </si>
  <si>
    <t>73121098 - (NC 2014) Cabos, incluídos os cabos fechados, de ferro ou aço, cuja maior dimensão do corte transver</t>
  </si>
  <si>
    <t>73129000 - (NC 2014) Entrançados, lingas e artefactos semelhantes, de ferro ou aço (exceto produtos isolados pa</t>
  </si>
  <si>
    <t>73141200 - (NC 2014) Telas metálicas, tecidas, contínuas ou sem fim, para máquinas, de fios de aço inoxidável</t>
  </si>
  <si>
    <t>73141400 - (NC 2014) Telas metálicas, tecidas, incluídas as telas contínuas ou sem fim, de fios de aço inoxidáv</t>
  </si>
  <si>
    <t>73141900 - (NC 2014) Telas metálicas, tecidas, incluídas as telas metálicas contínuas ou sem fim, de fios de fe</t>
  </si>
  <si>
    <t>73142090 - (NC 2014) Grades e redes, de fios de ferro ou aço, soldadas nos pontos de intersecção, cuja maior di</t>
  </si>
  <si>
    <t>73143100 - (NC 2014) Grades e redes, de fios de ferro ou aço, soldadas nos pontos de intersecção, galvanizadas</t>
  </si>
  <si>
    <t>73144100 - (NC 2014) Grades e redes, de fios de ferro ou aço, não soldadas nos pontos de intersecção, galvaniza</t>
  </si>
  <si>
    <t>73144200 - (NC 2014) Grades e redes, de fios de ferro ou aço, não soldadas nos pontos de intersecção, recoberta</t>
  </si>
  <si>
    <t>73145000 - (NC 2014) Chapas e tiras, distendidas, de ferro ou aço</t>
  </si>
  <si>
    <t>73151110 - (NC 2014) Correntes de rolos, de ferro fundido, ferro ou aço, dos tipos utilizados para ciclos e mot</t>
  </si>
  <si>
    <t>73151900 - (NC 2014) Partes de correntes de elos articulados, de ferro fundido, ferro ou aço</t>
  </si>
  <si>
    <t>73158200 - (NC 2014) Correntes de ferro fundido, ferro ou aço, de elos soldados (exceto correntes de elos artic</t>
  </si>
  <si>
    <t>73170060 - (NC 2014) Pontas, de ferro fundido, ferro ou aço (exceto em bandas ou em rolos)</t>
  </si>
  <si>
    <t>73170080 - (NC 2014) Tachas, pregos, percevejos, escápulas, grampos ondulados ou biselados e artefactos semelha</t>
  </si>
  <si>
    <t>73181100 - (NC 2014) Tira-fundos, de ferro fundido, ferro ou aço</t>
  </si>
  <si>
    <t>73181210 - (NC 2014) Parafusos para madeira, de aço inoxidável (exceto tira-fundos)</t>
  </si>
  <si>
    <t>73181290 - (NC 2014) Parafusos para a madeira, de ferro fundido, ferro ou aço (exceto de aço inoxidável e tira-</t>
  </si>
  <si>
    <t>73181300 - (NC 2014) Ganchos e pitões, de ferro fundido, ferro ou aço</t>
  </si>
  <si>
    <t>73181410 - (NC 2014) Parafusos perfurantes, de aço inoxidável (exceto parafusos para madeira)</t>
  </si>
  <si>
    <t>73181491 - (NC 2014) Parafusos perfurantes para chapas, de ferro ou aço (exceto de aço inoxidável)</t>
  </si>
  <si>
    <t>73181499 - (NC 2014) Parafusos perfurantes, de ferro ou aço (exceto de aço inoxidável, assim como, parafusos pa</t>
  </si>
  <si>
    <t>73181510 - (NC 2014) Parafusos de ferro fundido, ferro ou aço, cortados na massa, de espessura de haste = &lt; 6 m</t>
  </si>
  <si>
    <t>73181530 - (NC 2014) Parafusos e pinos ou pernos com rosca, de aço inoxidável, mesmo com as porcas e anilhas, s</t>
  </si>
  <si>
    <t>73181541 - (NC 2014) Parafusos e pinos ou pernos com rosca, de ferro ou aço, mesmo com as porcas e anilhas, sem</t>
  </si>
  <si>
    <t>73181549 - (NC 2014) Parafusos e pinos ou pernos com rosca, de ferro ou aço, mesmo com as porcas e anilhas, sem</t>
  </si>
  <si>
    <t>73181551 - (NC 2014) Parafusos e pinos ou pernos com rosca, de aço inoxidável, mesmo com as porcas e anilhas, c</t>
  </si>
  <si>
    <t>73181559 - (NC 2014) Parafusos e pinos ou pernos com rosca, de ferro ou aço, mesmo com as porcas e anilhas, com</t>
  </si>
  <si>
    <t>73181561 - (NC 2014) Parafusos e pinos ou pernos com rosca, de aço inoxidável, mesmo com as porcas e anilhas, c</t>
  </si>
  <si>
    <t>73181569 - (NC 2014) Parafusos e pinos ou pernos com rosca, de ferro ou aço, mesmo com as porcas e anilhas, com</t>
  </si>
  <si>
    <t>73181570 - (NC 2014) Parafusos e pinos ou pernos com rosca, de aço inoxidável, mesmo com as porcas e anilhas, c</t>
  </si>
  <si>
    <t>73181581 - (NC 2014) Parafusos e pinos ou pernos com rosca, de ferro ou aço, mesmo com as porcas e anilhas, com</t>
  </si>
  <si>
    <t>73181589 - (NC 2014) Parafusos e pinos ou pernos com rosca, de ferro ou aço, mesmo com as porcas e anilhas, com</t>
  </si>
  <si>
    <t>73181590 - (NC 2014) Parafusos e pinos ou pernos com rosca, de ferro ou aço, mesmo com as porcas e anilhas, com</t>
  </si>
  <si>
    <t>73181610 - (NC 2014) Porcas, de ferro fundido, ferro ou aço, cortadas na massa, de diâmetro de orifício = &lt; 6 m</t>
  </si>
  <si>
    <t>73181630 - (NC 2014) Porcas, de aço inoxidável (exceto cortadas na massa, de diâmetro de orifício = &lt; 6 mm)</t>
  </si>
  <si>
    <t>73181650 - (NC 2014) Porcas de segurança, de ferro fundido, ferro ou aço (exceto cortadas na massa, de diâmetro</t>
  </si>
  <si>
    <t>73181691 - (NC 2014) Porcas, de ferro fundido, ferro ou aço, de diâmetro de orifício = &lt; 12 mm (exceto cortadas</t>
  </si>
  <si>
    <t>73181699 - (NC 2014) Porcas, de ferro fundido, ferro ou aço, de diâmetro de orifício &gt; 12 mm (exceto cortadas n</t>
  </si>
  <si>
    <t>73181900 - (NC 2014) Elementos e dispositivos de fixação, com rosca, de ferro fundido, ferro ou aço, não especi</t>
  </si>
  <si>
    <t>73182100 - (NC 2014) Anilhas de pressão e outras anilhas de segurança, de ferro fundido, ferro ou aço</t>
  </si>
  <si>
    <t>73182200 - (NC 2014) Anilhas, de ferro fundido, ferro ou aço (exceto anilhas de pressão e outras anilhas de seg</t>
  </si>
  <si>
    <t>73182300 - (NC 2014) Rebites, de ferro fundido, ferro ou aço (exceto rebites tubulares ou de haste fendida para</t>
  </si>
  <si>
    <t>73182400 - (NC 2014) Chavetas, cavilhas e contrapinos ou troços, de ferro fundido, ferro ou aço</t>
  </si>
  <si>
    <t>73182900 - (NC 2014) Elementos e dispositivos de fixação, não roscados, de ferro fundido, ferro ou aço, não esp</t>
  </si>
  <si>
    <t>73194000 - (NC 2014) Alfinetes de segurança e outros alfinetes, de ferro ou aço, não especificados nem compreen</t>
  </si>
  <si>
    <t>73199010 - (NC 2014) Agulhas de costura, de cerzir ou de bordar, para uso manual, de ferro ou aço</t>
  </si>
  <si>
    <t>73199090 - (NC 2014) Agulhas de tricô, agulhas-passadoras, agulhas de croché, furadores para bordar e artefacto</t>
  </si>
  <si>
    <t>73201011 - (NC 2014) Molas parabólicas e suas folhas, de ferro ou aço</t>
  </si>
  <si>
    <t>73201019 - (NC 2014) Molas de folhas e suas folhas, de ferro ou aço, moldadas a quente (exceto molas parabólica</t>
  </si>
  <si>
    <t>73201090 - (NC 2014) Molas de folhas e suas folhas, de ferro ou aço (exceto moldadas a quente, molas de relojoa</t>
  </si>
  <si>
    <t>73202020 - (NC 2014) Molas helicoidais, de ferro ou aço, moldadas a quente (exceto molas espirais planas, molas</t>
  </si>
  <si>
    <t>73202081 - (NC 2014) Molas de compressão, de ferro ou aço (exceto molas de relojoaria, molas para hastes e cabo</t>
  </si>
  <si>
    <t>73202085 - (NC 2014) Molas de tração, de ferro ou aço (exceto molas de relojoaria, assim como, molas para haste</t>
  </si>
  <si>
    <t>73202089 - (NC 2014) Molas helicoidais, de ferro ou aço (exceto moldadas a quente, molas espirais planas, molas</t>
  </si>
  <si>
    <t>73209010 - (NC 2014) Molas espirais planas, de ferro ou aço (exceto molas helicoidais e molas de relojoaria)</t>
  </si>
  <si>
    <t>73209090 - (NC 2014) Molas e folhas de molas, de ferro ou aço (exceto molas espirais planas, molas em forma de</t>
  </si>
  <si>
    <t>73211190 - (NC 2014) Aparelhos para cozinhar tais como, grelhadores "churrasqueiras", braseiras, fogareiros e a</t>
  </si>
  <si>
    <t>73211900 - (NC 2014) Aparelhos para cozinhar tais como, grelhadores "churrasqueiras", braseiras, fogareiros, aq</t>
  </si>
  <si>
    <t>73218100 - (NC 2014) Fogões de sala, caldeiras de fornalha e aparelhos semelhantes de uso doméstico, de ferro f</t>
  </si>
  <si>
    <t>73218900 - (NC 2014) Fogões de sala, caldeiras de fornalha e aparelhos semelhantes de uso doméstico, de ferro f</t>
  </si>
  <si>
    <t>73219000 - (NC 2014) Partes de aparelhos de uso doméstico não elétricos, de ferro fundido, ferro ou aço, da pos</t>
  </si>
  <si>
    <t>73221900 - (NC 2014) Radiadores para aquecimento central, não elétricos, e suas partes, de ferro ou aço (exceto</t>
  </si>
  <si>
    <t>73229000 - (NC 2014) Geradores e distribuidores de ar quente, incluídos distribuidores, que também possam funci</t>
  </si>
  <si>
    <t>73231000 - (NC 2014) Palha de ferro ou aço; esponjas, esfregões, luvas e artefactos semelhantes para limpeza, p</t>
  </si>
  <si>
    <t>73239100 - (NC 2014) Artefactos de uso doméstico, e suas partes, de ferro fundido, não esmaltados (exceto latas</t>
  </si>
  <si>
    <t>73239300 - (NC 2014) Artefactos de uso doméstico, e suas partes, de aço inoxidável (exceto latas, caixas e reci</t>
  </si>
  <si>
    <t>73239400 - (NC 2014) Artefactos de uso doméstico, e suas partes, de ferro ou aço, esmaltado (exceto de ferro fu</t>
  </si>
  <si>
    <t>73239900 - (NC 2014) Artefactos de uso doméstico, e suas partes, de ferro ou aço, não esmaltado (exceto de ferr</t>
  </si>
  <si>
    <t>73241000 - (NC 2014) Pias e lavatórios de aço inoxidável</t>
  </si>
  <si>
    <t>73242100 - (NC 2014) Banheiras de ferro fundido, mesmo esmaltadas</t>
  </si>
  <si>
    <t>73249000 - (NC 2014) Artefactos de higiene ou de toucador, incluídas as partes, de ferro fundido, ferro ou aço</t>
  </si>
  <si>
    <t>73251000 - (NC 2014) Obras moldadas, de ferro fundido, não maleável, não especificadas nem compreendidas noutra</t>
  </si>
  <si>
    <t>73251092 - (NC 2013) Artefactos p/ canalizações, moldados, de ferro fundido, não maleável (exc. tampas p/ caixa</t>
  </si>
  <si>
    <t>73251099 - (NC 2013) Obras moldadas de ferro fundido, não maleável, não especificadas nem inc. noutras NCs (exc</t>
  </si>
  <si>
    <t>73259910 - (NC 2014) Obras de ferro fundido, maleável, moldadas, não especificadas nem compreendidas noutras po</t>
  </si>
  <si>
    <t>73259990 - (NC 2014) Obras moldadas, de ferro ou aço, não especificadas nem compreendidas noutras posições (exc</t>
  </si>
  <si>
    <t>73261910 - (NC 2014) Obras de ferro ou aço, simplesmente forjadas, não especificadas nem compreendidas noutras</t>
  </si>
  <si>
    <t>73261990 - (NC 2014) Obras de ferro ou aço, simplesmente estampadas, não especificadas nem compreendidas noutra</t>
  </si>
  <si>
    <t>73262000 - (NC 2014) Obras de fio de ferro ou aço, não especificadas nem compreendidas noutras posições</t>
  </si>
  <si>
    <t>73269030 - (NC 2014) Escadas de mão e escadotes, de ferro ou aço</t>
  </si>
  <si>
    <t>73269040 - (NC 2014) Paletes e semelhantes, para movimentação de mercadorias, de ferro ou aço (exceto contentor</t>
  </si>
  <si>
    <t>73269050 - (NC 2014) Carretéis para cabos, tubos, etc., de ferro ou aço</t>
  </si>
  <si>
    <t>73269060 - (NC 2014) Portinholas de ventilação não mecânicas, goteiras, ganchos e outras obras utilizadas na in</t>
  </si>
  <si>
    <t>73269092 - (NC 2014) Obras de ferro ou aço, forjadas, não especificadas nem compreendidas noutras posições</t>
  </si>
  <si>
    <t>73269094 - (NC 2014) Obras de ferro ou aço, estampadas, não especificadas nem compreendidas noutras posições</t>
  </si>
  <si>
    <t>73269096 - (NC 2014) Obras de ferro ou aço, sinterizadas, não especificadas nem compreendidas noutras posições</t>
  </si>
  <si>
    <t>73269098 - (NC 2014) Obras de ferro ou aço, não especificadas nem compreendidas noutras posições</t>
  </si>
  <si>
    <t>74040010 - (NC 2014) Desperdícios e resíduos, de cobre afinado, assim como, obras de cobre afinado definitivame</t>
  </si>
  <si>
    <t>74040091 - (NC 2014) Desperdícios e resíduos de ligas à base de cobre-zinco (latão), assim como, obras de cobre</t>
  </si>
  <si>
    <t>74040099 - (NC 2014) Desperdícios e resíduos, de ligas de cobre, assim como, obras de ligas de cobre definitiva</t>
  </si>
  <si>
    <t>74072110 - (NC 2014) Barras de ligas à base de cobre-zinco (latão), não especificadas nem compreendidas noutras</t>
  </si>
  <si>
    <t>74072190 - (NC 2014) Perfis de ligas à base de cobre-zinco (latão), não especificadas nem compreendidas noutras</t>
  </si>
  <si>
    <t>74072900 - (NC 2014) Barras e perfis de ligas de cobre, não especificadas nem compreendidas noutras posições (e</t>
  </si>
  <si>
    <t>74081990 - (NC 2014) Fios de cobre afinado, cuja maior dimensão da secção transversal = &lt; 0,5 mm</t>
  </si>
  <si>
    <t>74082100 - (NC 2014) Fios de ligas de cobre à base de cobre-zinco (latão)</t>
  </si>
  <si>
    <t>74091900 - (NC 2014) Chapas e tiras, de cobre afinado, de espessura &gt; 0,15 mm (exceto em rolos, assim como, cha</t>
  </si>
  <si>
    <t>74092900 - (NC 2014) Chapas e tiras, de ligas à base de cobre-estanho (bronze), de espessura &gt; 0,15 mm,  (excet</t>
  </si>
  <si>
    <t>74101200 - (NC 2014) Folhas e tiras, delgadas, de ligas de cobre, sem suporte, de espessura = &lt; 0,15 mm (exceto</t>
  </si>
  <si>
    <t>74111010 - (NC 2014) Tubos retos de cobre afinado</t>
  </si>
  <si>
    <t>74111090 - (NC 2014) Tubos de cobre afinado, em rolos ou dobrados de outra forma</t>
  </si>
  <si>
    <t>74112110 - (NC 2014) Tubos de ligas à base de cobre-zinco (latão), retos</t>
  </si>
  <si>
    <t>74112190 - (NC 2014) Tubos de ligas à base de cobre-zinco (latão), em rolos ou dobrados de outra forma</t>
  </si>
  <si>
    <t>74112200 - (NC 2014) Tubos de ligas à base de cobre-níquel (cuproníquel) ou de cobre-níquel-zinco (maillechort)</t>
  </si>
  <si>
    <t>74112900 - (NC 2014) Tubos de ligas de cobre (exceto ligas à base de cobre-zinco "latão", de ligas à base de co</t>
  </si>
  <si>
    <t>74121000 - (NC 2014) Acessórios para tubos, de cobre afinado</t>
  </si>
  <si>
    <t>74122000 - (NC 2014) Acessórios para tubos, de ligas de cobre</t>
  </si>
  <si>
    <t>74130000 - (NC 2014) Cordas, cabos, entrançados e artefactos semelhantes, de cobre (exceto produtos isolados pa</t>
  </si>
  <si>
    <t>74151000 - (NC 2014) Tachas, pregos, percevejos, escápulas e artefactos semelhantes, de cobre e haste de ferro</t>
  </si>
  <si>
    <t>74152900 - (NC 2014) Pinos ou pernos, rebites, chavetas, cavilhas e artefactos semelhantes, não roscados, de co</t>
  </si>
  <si>
    <t>74153300 - (NC 2014) Parafusos, pinos ou pernos, porcas e artefactos semelhantes, roscados, de cobre (exceto ga</t>
  </si>
  <si>
    <t>74153900 - (NC 2014) Ganchos roscados, pitões e artefactos semelhantes, roscados, de cobre (exceto parafusos, p</t>
  </si>
  <si>
    <t>74181090 - (NC 2014) Artefactos de uso doméstico, e suas partes, de cobre (exceto esponjas, esfregões, luvas e</t>
  </si>
  <si>
    <t>74182000 - (NC 2014) Artefactos de higiene ou de toucador, e suas partes, de cobre</t>
  </si>
  <si>
    <t>74191000 - (NC 2014) Correntes, cadeias e suas partes, de cobre (exceto correntes de relógio, fios de ornamenta</t>
  </si>
  <si>
    <t>74199100 - (NC 2014) Obras de cobre, vazadas, moldadas, estampadas ou forjadas, mas não trabalhado de outro mod</t>
  </si>
  <si>
    <t>74199910 - (NC 2014) Telas metálicas, incluídas as telas contínuas ou sem fim, grades e redes, de fios de cobre</t>
  </si>
  <si>
    <t>74199990 - (NC 2014) Obras de cobre, não especificadas nem compreendidas noutras posições</t>
  </si>
  <si>
    <t>75089000 - (NC 2014) Obras de níquel, não especificadas nem compreendidas noutras posições</t>
  </si>
  <si>
    <t>76020090 - (NC 2014) Resíduos de alumínio (exceto escórias, calaminas, etc., da produção de ferro ou aço, que c</t>
  </si>
  <si>
    <t>76041010 - (NC 2014) Barras de alumínio não ligado, não especificadas nem compreendidas noutras posições</t>
  </si>
  <si>
    <t>76041090 - (NC 2014) Perfis de alumínio não ligado, não especificados nem compreendidos noutras posições</t>
  </si>
  <si>
    <t>76042100 - (NC 2014) Perfis ocos de ligas de alumínio, não especificados nem compreendidos noutras posições</t>
  </si>
  <si>
    <t>76042910 - (NC 2014) Barras de ligas de alumínio</t>
  </si>
  <si>
    <t>76042990 - (NC 2014) Perfis de ligas de alumínio (exceto perfis ocos), não especificados nem compreendidos nout</t>
  </si>
  <si>
    <t>76061110 - (NC 2014) Chapas e tiras, de alumínio não ligado, de espessura &gt; 0,2 mm, de forma quadrada ou retang</t>
  </si>
  <si>
    <t>76061191 - (NC 2014) Chapas e tiras, de alumínio não ligado, de espessura &gt; 0,2 mm mas &lt; 3 mm, de forma quadrad</t>
  </si>
  <si>
    <t>76061193 - (NC 2014) Chapas e tiras, de alumínio não ligado, de espessura = &gt; 3 mm mas &lt; 6 mm, de forma quadrad</t>
  </si>
  <si>
    <t>76061220 - (NC 2014) Chapas e tiras, de ligas de alumínio, de espessura &gt; 0,2 mm, de forma quadrada ou retangul</t>
  </si>
  <si>
    <t>76061292 - (NC 2014) Chapas e tiras, de ligas de alumínio, de espessura &gt; 0,2 mm mas &lt; 3 mm, de forma quadrada</t>
  </si>
  <si>
    <t>76061293 - (NC 2014) Chapas e tiras, de ligas de alumínio, de espessura = &gt; 3 mm mas &lt; 6 mm, de forma quadrada</t>
  </si>
  <si>
    <t>76069100 - (NC 2014) Chapas e tiras, de alumínio não ligado, de espessura &gt; 0,2 mm (exceto de forma quadrada ou</t>
  </si>
  <si>
    <t>76071990 - (NC 2014) Folhas e tiras, delgadas, de alumínio, sem suporte, laminadas e posteriormente trabalhadas</t>
  </si>
  <si>
    <t>76081000 - (NC 2014) Tubos de alumínio não ligado (exceto perfis ocos)</t>
  </si>
  <si>
    <t>76082089 - (NC 2014) Tubos de ligas de alumínio (exceto soldados ou simplesmente extrudidos a quente e perfis o</t>
  </si>
  <si>
    <t>76090000 - (NC 2014) Acessórios para tubos, por exemplo: uniões, cotovelos, mangas, de alumínio</t>
  </si>
  <si>
    <t>76101000 - (NC 2014) Portas e janelas, e seus caixilhos, alizares e soleiras, de alumínio (exceto ferragens)</t>
  </si>
  <si>
    <t>76109090 - (NC 2014) Construções e suas partes, de alumínio, não especificadas nem compreendidas noutras posiçõ</t>
  </si>
  <si>
    <t>76129080 - (NC 2014) Reservatórios, barris, tambores, latas, caixas e recipientes semelhantes, para quaisquer m</t>
  </si>
  <si>
    <t>76129090 - (NC 2013) Reservatórios, barris, tambores, latas, caixas e recipientes sem., p/ quaisquer matérias (</t>
  </si>
  <si>
    <t>76141000 - (NC 2014) Cordas, cabos, entrançados e semelhantes, de alumínio, com alma de aço (exceto produtos is</t>
  </si>
  <si>
    <t>76151010 - (NC 2014) Artefactos de uso doméstico, e suas partes, de alumínio, vazados ou moldados; esponjas, es</t>
  </si>
  <si>
    <t>76151080 - (NC 2014) Artefactos de uso doméstico, e suas partes, de alumínio, não vazados nem moldados; esponja</t>
  </si>
  <si>
    <t>76151090 - (NC 2013) Artefactos de uso doméstico, e suas partes, de alumínio, não vazados nem moldados; esponja</t>
  </si>
  <si>
    <t>76152000 - (NC 2014) Artefactos de higiene ou de toucador, e suas partes, de alumínio (exceto latas, caixas e r</t>
  </si>
  <si>
    <t>76161000 - (NC 2014) Tachas, pregos, escápulas, parafusos, pinos ou pernos, roscados, porcas, ganchos roscados,</t>
  </si>
  <si>
    <t>76169100 - (NC 2014) Telas metálicas, grades e redes, de fios de alumínio (exceto telas de fios metálicos para</t>
  </si>
  <si>
    <t>76169910 - (NC 2014) Obras de alumínio, vazadas ou moldadas, não especificadas nem compreendidas noutras posiçõ</t>
  </si>
  <si>
    <t>76169990 - (NC 2014) Obras de alumínio, não vazadas ou moldadas, não especificadas nem compreendidas noutras po</t>
  </si>
  <si>
    <t>78019990 - (NC 2014) Chumbo em formas brutas (exceto contendo antimónio como segundo elemento predominante em p</t>
  </si>
  <si>
    <t>78060080 - (NC 2014) Obras de chumbo, não especificadas nem compreendidas noutras posições</t>
  </si>
  <si>
    <t>79020000 - (NC 2014) Desperdícios e resíduos, de zinco, assim como, obras de zinco definitivamente inservíveis</t>
  </si>
  <si>
    <t>79070000 - (NC 2014) Obras de zinco, não especificadas nem compreendidas noutras posições</t>
  </si>
  <si>
    <t>80012000 - (NC 2014) Ligas de estanho em formas brutas</t>
  </si>
  <si>
    <t>80070080 - (NC 2014) Obras de estanho (exceto chapas, folhas e tiras, de espessura &gt; 0,2 mm), não especificadas</t>
  </si>
  <si>
    <t>81049000 - (NC 2014) Obras de magnésio, não especificadas nem compreendidas noutras posições</t>
  </si>
  <si>
    <t>81089060 - (NC 2014) Tubos de titânio</t>
  </si>
  <si>
    <t>81089090 - (NC 2014) Obras de titânio, não especificadas nem compreendidas noutras posições</t>
  </si>
  <si>
    <t>82013000 - (NC 2014) Alviões, picaretas, enxadas, sachos, ancinhos e raspadeiras, com partes operante de metais</t>
  </si>
  <si>
    <t>82015000 - (NC 2014) Tesouras de podar de todos os tipos, incluídas as tesouras para aves, manipuladas com uma</t>
  </si>
  <si>
    <t>82016000 - (NC 2014) Tesouras para sebes, tesouras de podar e ferramentas semelhantes, manipuladas com as duas</t>
  </si>
  <si>
    <t>82019000 - (NC 2014) Foices, foicinhas, facas para feno ou para palha e outras ferramentas manuais para a agric</t>
  </si>
  <si>
    <t>82021000 - (NC 2014) Serras manuais, com parte operante de metais comuns (exceto moto-serras)</t>
  </si>
  <si>
    <t>82022000 - (NC 2014) Folhas para serras de fita, de metais comuns</t>
  </si>
  <si>
    <t>82023100 - (NC 2014) Folhas para serras circulares, incluídas as fresas-serras, de metais comuns, com parte ope</t>
  </si>
  <si>
    <t>82023900 - (NC 2014) Folhas para serras circulares, incluídas as fresas-serras, e as suas partes, de metais com</t>
  </si>
  <si>
    <t>82024000 - (NC 2014) Correntes cortantes de serras, de metais comuns</t>
  </si>
  <si>
    <t>82029920 - (NC 2014) Folhas para serrar, incluídas as folhas para serrar não dentadas, de metais comuns, para t</t>
  </si>
  <si>
    <t>82029980 - (NC 2014) Folhas para serrar, incluídas as folhas para serrar não dentadas, de metais comuns, para t</t>
  </si>
  <si>
    <t>82031000 - (NC 2014) Limas, grosas e ferramentas semelhantes, de metais comuns</t>
  </si>
  <si>
    <t>82032000 - (NC 2014) Alicates, mesmo cortantes, tenazes, pinças não medicinais e ferramentas semelhantes, de me</t>
  </si>
  <si>
    <t>82033000 - (NC 2014) Cisalhas para metais e ferramentas semelhantes, de metais comuns</t>
  </si>
  <si>
    <t>82034000 - (NC 2014) Corta-tubos, corta-pinos, saca-bocados e ferramentas semelhantes, de metais comuns</t>
  </si>
  <si>
    <t>82041100 - (NC 2014) Chaves de porcas, manuais, incluídas as chaves dinamométricas, de metais comuns, de abertu</t>
  </si>
  <si>
    <t>82041200 - (NC 2014) Chaves de porcas, manuais, incluídas as chaves dinamométricas, de metais comuns, de abertu</t>
  </si>
  <si>
    <t>82042000 - (NC 2014) Chaves de caixa intercambiáveis, mesmo com cabos, de metais comuns</t>
  </si>
  <si>
    <t>82051000 - (NC 2014) Ferramentas manuais, de furar ou de roscar</t>
  </si>
  <si>
    <t>82052000 - (NC 2014) Martelos e marretas, com parte operante de metais comuns</t>
  </si>
  <si>
    <t>82053000 - (NC 2014) Plainas, formões, goivas e ferramentas cortantes semelhantes, para trabalhar madeira</t>
  </si>
  <si>
    <t>82054000 - (NC 2014) Chaves de fenda, manuais</t>
  </si>
  <si>
    <t>82055100 - (NC 2014) Ferramentas manuais de uso doméstico, não mecânicas, com parte operante de metais comuns,</t>
  </si>
  <si>
    <t>82055910 - (NC 2014) Ferramentas manuais para pedreiros, moldadores, estucadores e pintores, de metais comuns,</t>
  </si>
  <si>
    <t>82055980 - (NC 2014) Ferramentas manuais, incluídos os corta-vidros (diamantes de vidraceiro), de metais comuns</t>
  </si>
  <si>
    <t>82057000 - (NC 2014) Tornos de apertar, sargentos e semelhantes (exceto acessórios ou partes de máquinas-ferram</t>
  </si>
  <si>
    <t>82059090 - (NC 2014) Sortidos constituídos  por artefactos incluídos em pelo menos duas das subposições da posi</t>
  </si>
  <si>
    <t>82060000 - (NC 2014) Ferramentas de pelo menos duas das posições 8202 a 8205, acondicionadas em sortidos para v</t>
  </si>
  <si>
    <t>82071300 - (NC 2014) Ferramentas de perfuração ou de sondagem, intercambiáveis, com parte operante de carboneto</t>
  </si>
  <si>
    <t>82071910 - (NC 2014) Ferramentas de perfuração ou de sondagem, intercambiáveis, incluídas as partes, com parte</t>
  </si>
  <si>
    <t>82071990 - (NC 2014) Ferramentas de perfuração ou de sondagem, intercambiáveis, incluídas as partes, com parte</t>
  </si>
  <si>
    <t>82072090 - (NC 2014) Fieiras de estiramento ou de extrusão, para metais, intercambiáveis, com parte operante de</t>
  </si>
  <si>
    <t>82073010 - (NC 2014) Ferramentas de embutir, de estampar ou de puncionar, intercambiáveis, para trabalhar metai</t>
  </si>
  <si>
    <t>82073090 - (NC 2014) Ferramentas de embutir, de estampar ou de puncionar, intercambiáveis, para trabalhar outra</t>
  </si>
  <si>
    <t>82074010 - (NC 2014) Ferramentas de roscar interiormente, intercambiáveis, para trabalhar metais</t>
  </si>
  <si>
    <t>82074030 - (NC 2014) Ferramentas de roscar exteriormente, intercambiáveis, para trabalhar metais</t>
  </si>
  <si>
    <t>82075010 - (NC 2014) Ferramentas de furar, intercambiáveis, com parte operante de diamante ou de aglomerados de</t>
  </si>
  <si>
    <t>82075030 - (NC 2014) Brocas para alvenaria, intercambiáveis, com parte operante de outras matérias (exceto de d</t>
  </si>
  <si>
    <t>82075050 - (NC 2014) Ferramentas de furar, intercambiáveis, para trabalhar metais, com parte operante de carbon</t>
  </si>
  <si>
    <t>82075060 - (NC 2014) Ferramentas de furar, intercambiáveis, para trabalhar metais, com parte operante de aço de</t>
  </si>
  <si>
    <t>82075070 - (NC 2014) Ferramentas de furar, intercambiáveis, para trabalhar metais, com parte operante de outras</t>
  </si>
  <si>
    <t>82075090 - (NC 2014) Ferramentas de furar, intercambiáveis, para trabalhar outras matérias que não metal, com p</t>
  </si>
  <si>
    <t>82076010 - (NC 2014) Ferramentas de escarear ou de mandrilar, intercambiáveis, com parte operante de diamante o</t>
  </si>
  <si>
    <t>82076030 - (NC 2014) Ferramentas de brocar, intercambiáveis, para trabalhar metais</t>
  </si>
  <si>
    <t>82076070 - (NC 2014) Ferramentas de brochar, intercambiáveis, para trabalhar metais</t>
  </si>
  <si>
    <t>82076090 - (NC 2014) Ferramentas de brochar, intercambiáveis, para trabalhar outras matérias (exceto de metais)</t>
  </si>
  <si>
    <t>82077010 - (NC 2014) Ferramentas de fresar, intercambiáveis, para trabalhar metais, com parte operante de carbo</t>
  </si>
  <si>
    <t>82077037 - (NC 2014) Ferramentas de fresar, intercambiáveis, para trabalhar metais, com parte operante de outra</t>
  </si>
  <si>
    <t>82077090 - (NC 2014) Ferramentas de fresar, intercambiáveis, para trabalhar outras matérias (exceto de metais)</t>
  </si>
  <si>
    <t>82078011 - (NC 2014) Ferramentas de tornear, intercambiáveis, para trabalhar metais, com parte operante de carb</t>
  </si>
  <si>
    <t>82078019 - (NC 2014) Ferramentas de tornear, intercambiáveis, para trabalhar metais, com parte operante de outr</t>
  </si>
  <si>
    <t>82078090 - (NC 2014) Ferramentas de tornear, intercambiáveis, para trabalhar outras matérias (exceto de metais)</t>
  </si>
  <si>
    <t>82079010 - (NC 2014) Ferramentas, intercambiáveis, para ferramentas manuais ou para máquinas-ferramentas, mecân</t>
  </si>
  <si>
    <t>82079030 - (NC 2014) Lâminas de chaves de fenda, intercambiáveis, de metais comuns</t>
  </si>
  <si>
    <t>82079071 - (NC 2014) Ferramentas, intercambiáveis, para ferramentas manuais, mesmo mecânicas, ou para máquinas-</t>
  </si>
  <si>
    <t>82079078 - (NC 2014) Ferramentas, intercambiáveis, para ferramentas manuais, mesmo mecânicas, ou para máquinas-</t>
  </si>
  <si>
    <t>82079091 - (NC 2014) Ferramentas, intercambiáveis, para ferramentas manuais, mesmo mecânicas, ou para máquinas-</t>
  </si>
  <si>
    <t>82079099 - (NC 2014) Ferramentas, intercambiáveis, para ferramentas manuais, mesmo mecânicas, ou para máquinas-</t>
  </si>
  <si>
    <t>82081000 - (NC 2014) Facas e lâminas cortantes, de metais comuns, para máquinas ou para aparelhos mecânicos, pa</t>
  </si>
  <si>
    <t>82082000 - (NC 2014) Facas e lâminas cortantes, de metais comuns, para máquinas ou para aparelhos mecânicos, pa</t>
  </si>
  <si>
    <t>82089000 - (NC 2014) Facas e lâminas cortantes, de metais comuns, para máquinas ou aparelhos mecânicos (exceto</t>
  </si>
  <si>
    <t>82090020 - (NC 2014) Plaquetas amovíveis para ferramentas, não montadas, de carbonetos metálicos ou de ceramais</t>
  </si>
  <si>
    <t>82090080 - (NC 2014) Varetas, pontas e objetos semelhantes para ferramentas, não montados, de carbonetos metáli</t>
  </si>
  <si>
    <t>82100000 - (NC 2014) Aparelhos mecânicos de acionamento manual, de metais comuns, pesando = &lt; 10 kg, utilizados</t>
  </si>
  <si>
    <t>82111000 - (NC 2014) Sortidos de vários tipos de facas da posição 8211, em que as facas desta posição,  predomi</t>
  </si>
  <si>
    <t>82119100 - (NC 2014) Facas de mesa, de lâmina fixa, de metais comuns, incluídos os cabos (exceto facas especiai</t>
  </si>
  <si>
    <t>82119200 - (NC 2014) Facas de lâmina fixa de metais comuns (exceto facas para feno ou para palha, facas de mato</t>
  </si>
  <si>
    <t>82119300 - (NC 2014) Facas, exceto de lâmina fixa, incluídas as podadeiras de lâmina móvel, de metais comuns (e</t>
  </si>
  <si>
    <t>82119400 - (NC 2014) Lâminas de metais comuns, para facas de mesa, navalhas de bolso e outras facas da posição</t>
  </si>
  <si>
    <t>82122000 - (NC 2014) Lâminas de barbear de segurança, de metais comuns, incluídos os esboços em tiras, de metai</t>
  </si>
  <si>
    <t>82130000 - (NC 2014) Tesouras e suas lâminas, de metais comuns (exceto tesouras para sebes, tesouras de podar e</t>
  </si>
  <si>
    <t>82142000 - (NC 2014) Utensílios e sortidos de utensílios de manicuros ou de pedicuros, incluídas as limas para</t>
  </si>
  <si>
    <t>82149000 - (NC 2014) Máquinas de cortar o cabelo ou tosquiar e outros artigos de cutelaria, não especificadas n</t>
  </si>
  <si>
    <t>82151030 - (NC 2014) Sortidos de colheres, garfos ou outros artigos da posição 8215, de aço inoxidável, contend</t>
  </si>
  <si>
    <t>82152010 - (NC 2014) Sortidos de colheres, garfos ou outros artigos da posição 8215, de aço inoxidável, não con</t>
  </si>
  <si>
    <t>82159100 - (NC 2014) Colheres, garfos, conchas, escumadeiras, pás para tortas, facas especiais para peixe ou pa</t>
  </si>
  <si>
    <t>82159910 - (NC 2014) Colheres, garfos, conchas, escumadeiras, pás para tortas, facas especiais para peixe ou pa</t>
  </si>
  <si>
    <t>82159990 - (NC 2014) Colheres, garfos, conchas, escumadeiras, pás para tortas, facas especiais para peixe ou pa</t>
  </si>
  <si>
    <t>83011000 - (NC 2014) Cadeados de metais comuns</t>
  </si>
  <si>
    <t>83012000 - (NC 2014) Fechaduras dos tipos utilizados em veículos automóveis, de metais comuns</t>
  </si>
  <si>
    <t>83013000 - (NC 2014) Fechaduras dos tipos utilizados em móveis, de metais comuns</t>
  </si>
  <si>
    <t>83014011 - (NC 2014) Fechadura de cilindro (canhão), dos tipos utilizados para portas de edifícios, de metais c</t>
  </si>
  <si>
    <t>83014019 - (NC 2014) Fechaduras dos tipos utilizados para portas de edifícios, de metais comuns (exceto fechadu</t>
  </si>
  <si>
    <t>83014090 - (NC 2014) Fechaduras e ferrolhos, de metais comuns (exceto cadeados, fechaduras dos tipos utilizados</t>
  </si>
  <si>
    <t>83015000 - (NC 2014) Fechos e armações com fecho, com fechadura, de metais comuns</t>
  </si>
  <si>
    <t>83016000 - (NC 2014) Partes de cadeados, fechaduras, ferrolhos, de fechos e armações com fecho, com fechadura,</t>
  </si>
  <si>
    <t>83017000 - (NC 2014) Chaves apresentadas isoladamente, para cadeados, fechaduras e ferrolhos, assim como, fecho</t>
  </si>
  <si>
    <t>83021000 - (NC 2014) Dobradiças de qualquer tipo, incluídos os gonzos e as charneiras, de metais comuns</t>
  </si>
  <si>
    <t>83022000 - (NC 2014) Rodízios com armação, de metais comuns</t>
  </si>
  <si>
    <t>83023000 - (NC 2014) Guarnições, ferragens e artigos semelhantes, de metais comuns, para veículos automóveis (e</t>
  </si>
  <si>
    <t>83024110 - (NC 2014) Guarnições, ferragens e artigos semelhantes, para portas, de metais comuns (exceto fechadu</t>
  </si>
  <si>
    <t>83024150 - (NC 2014) Guarnições, ferragens e artigos semelhantes, para janelas e janelas de sacada, de metais c</t>
  </si>
  <si>
    <t>83024190 - (NC 2014) Guarnições, ferragens e artigos semelhantes, para portas construções, de metais comuns (ex</t>
  </si>
  <si>
    <t>83024200 - (NC 2014) Guarnições, ferragens e artigos semelhantes, de metais comuns, para móveis (exceto fechadu</t>
  </si>
  <si>
    <t>83024900 - (NC 2014) Guarnições, ferragens e artigos semelhantes, de metais comuns (exceto fechaduras e ferrolh</t>
  </si>
  <si>
    <t>83025000 - (NC 2014) Pateras, porta-chapéus, cabides e artigos semelhantes, de metais comuns</t>
  </si>
  <si>
    <t>83026000 - (NC 2014) Fechos automáticos para portas, de metais comuns</t>
  </si>
  <si>
    <t>83030090 - (NC 2014) Cofres e caixas de segurança e artefactos semelhantes, de metais comuns (exceto cofres-for</t>
  </si>
  <si>
    <t>83052000 - (NC 2014) Grampos apresentados em barretas, de metais comuns</t>
  </si>
  <si>
    <t>83059000 - (NC 2014) Molas para papéis, cantos para cartas, clipes, indicadores para fichas ou cavaleiros e obj</t>
  </si>
  <si>
    <t>83062100 - (NC 2014) Estatuetas e outros objetos de ornamentação, de metais comuns, prateados, dourados ou plat</t>
  </si>
  <si>
    <t>83062900 - (NC 2014) Estatuetas e outros objetos de ornamentação, de metais comuns, não prateados, nem dourados</t>
  </si>
  <si>
    <t>83063000 - (NC 2014) Molduras para fotografias, gravuras ou semelhantes, de metais comuns; espelhos de metais c</t>
  </si>
  <si>
    <t>83071000 - (NC 2014) Tubos flexíveis de ferro ou aço, mesmo com acessórios</t>
  </si>
  <si>
    <t>83079000 - (NC 2014) Tubos flexíveis de metais comuns (exceto de ferro ou aço), mesmo com acessórios</t>
  </si>
  <si>
    <t>83081000 - (NC 2014) Grampos, colchetes e ilhós, de metais comuns, para vestuário, calçado, toldos, bolsas, art</t>
  </si>
  <si>
    <t>83082000 - (NC 2014) Rebites tubulares ou de haste fendida, de metais comuns</t>
  </si>
  <si>
    <t>83089000 - (NC 2014) Fechos e armações com fecho, fivelas, fivelas-fecho e artefactos semelhantes, de metais co</t>
  </si>
  <si>
    <t>83099010 - (NC 2014) Cápsulas de rolhar e de sobrerrolhar, de chumbo e cápsulas de rolhar ou sobrerrolhar, de a</t>
  </si>
  <si>
    <t>83099090 - (NC 2014) Rolhas, tampas e cápsulas para garrafas, rolhas e cápsulas, de rosca, rolhas vertedoras, b</t>
  </si>
  <si>
    <t>83100000 - (NC 2014) Placas indicadoras, placas sinalizadoras, placas-endereços e placas semelhantes, números,</t>
  </si>
  <si>
    <t>83111000 - (NC 2014) Elétrodos revestidos exteriormente para soldar a arco, de metais comuns</t>
  </si>
  <si>
    <t>83112000 - (NC 2014) Fios revestidos interiormente para soldar a arco, de metais comuns</t>
  </si>
  <si>
    <t>83113000 - (NC 2014) Varetas revestidas exteriormente e fios revestidos interiormente, para soldar à chama, de</t>
  </si>
  <si>
    <t>83119000 - (NC 2014) Fios, varetas, tubos, chapas, elétrodos e artefactos semelhantes, de metais comuns ou de c</t>
  </si>
  <si>
    <t>84021990 - (NC 2014) Caldeiras para produção de vapor, incluídas as caldeiras mistas (exceto caldeiras aquatubu</t>
  </si>
  <si>
    <t>84022000 - (NC 2014) Caldeiras denominadas "de água superaquecida"</t>
  </si>
  <si>
    <t>84029000 - (NC 2014) Partes de caldeiras para produção de vapor e de caldeiras denominadas "de água superaqueci</t>
  </si>
  <si>
    <t>84031010 - (NC 2014) Caldeiras para aquecimento central, de ferro fundido (exceto caldeiras para produção do va</t>
  </si>
  <si>
    <t>84031090 - (NC 2014) Caldeiras para aquecimento central, não elétricas, de outras matérias (exceto de ferro fun</t>
  </si>
  <si>
    <t>84039010 - (NC 2014) Partes de caldeiras para aquecimento central, de ferro fundido, não especificadas nem comp</t>
  </si>
  <si>
    <t>84039090 - (NC 2014) Partes de caldeiras para aquecimento central (exceto de ferro fundido), não especificadas</t>
  </si>
  <si>
    <t>84041000 - (NC 2014) Aparelhos auxiliares para  as caldeiras das posições 8402 ou 8403 (por exemplo: economizad</t>
  </si>
  <si>
    <t>84049000 - (NC 2014) Partes de aparelhos auxiliares das posições 8402 ou 8403, assim como, partes de condensado</t>
  </si>
  <si>
    <t>84051000 - (NC 2014) Geradores de gás de ar (gás pobre) ou de gás de água, com ou sem depuradores; geradores de</t>
  </si>
  <si>
    <t>84072191 - (NC 2014) Motores do tipo fora-de-borda, de ignição por faísca (motores de explosão), para propulsão</t>
  </si>
  <si>
    <t>84072199 - (NC 2014) Motores do tipo fora-de-borda, de ignição por faísca (motores de explosão), para propulsão</t>
  </si>
  <si>
    <t>84081031 - (NC 2014) Motores de pistão, de ignição por compressão "motores diesel ou semidiesel", novos, de pot</t>
  </si>
  <si>
    <t>84099100 - (NC 2014) Partes reconhecíveis como exclusiva ou principalmente destinadas aos motores de pistão, de</t>
  </si>
  <si>
    <t>84099900 - (NC 2014) Partes reconhecíveis como exclusiva ou principalmente destinadas aos motores de pistão, de</t>
  </si>
  <si>
    <t>84109000 - (NC 2014) Partes de turbinas hidráulicas ou rodas hidráulicas, não especificadas nem compreendidas n</t>
  </si>
  <si>
    <t>84122120 - (NC 2014) Sistemas hidráulicos de movimento retilíneo com cilindros hidráulicos como parte operativa</t>
  </si>
  <si>
    <t>84122981 - (NC 2014) Motores óleo-hidráulicos (exceto motores hidráulicos de movimento retilíneo "cilindros de</t>
  </si>
  <si>
    <t>84123100 - (NC 2014) Motores pneumáticos, de movimento retilíneo (cilindros de trabalho)</t>
  </si>
  <si>
    <t>84128080 - (NC 2014) Motores e máquinas motrizes (exceto turbinas a vapor, motores de pistão, turbinas hidráuli</t>
  </si>
  <si>
    <t>84129040 - (NC 2014) Partes de motores hidráulicos, não especificadas nem compreendidas noutras posições</t>
  </si>
  <si>
    <t>84129080 - (NC 2014) Partes de motores e máquinas motrizes, não elétricas, não especificadas nem compreendidas</t>
  </si>
  <si>
    <t>84131100 - (NC 2014) Bombas para distribuição de combustíveis ou lubrificantes, com dispositivo medidor ou conc</t>
  </si>
  <si>
    <t>84131900 - (NC 2014) Bombas para líquidos, com dispositivo medidor ou concebidas para comportá-lo (exceto bomba</t>
  </si>
  <si>
    <t>84132000 - (NC 2014) Bombas manuais (exceto as das subposições 8413.11 ou 8413.19)</t>
  </si>
  <si>
    <t>84133080 - (NC 2014) Bombas para combustíveis, lubrificantes ou líquidos de arrefecimento, próprias para motore</t>
  </si>
  <si>
    <t>84135020 - (NC 2014) Agregados hidráulicos ou bombas volumétricas alternativas como componente principal</t>
  </si>
  <si>
    <t>84135040 - (NC 2014) Bombas doseadoras alternativas, de acionamento mecânico (exceto bombas das subposições 841</t>
  </si>
  <si>
    <t>84135061 - (NC 2014) Bombas óleo-hidráulicas (exceto agregados hidráulicos)</t>
  </si>
  <si>
    <t>84135069 - (NC 2014) Bombas de êmbolo, de acionamento mecânico (exceto bombas das subposições 8413.11 ou 8413.1</t>
  </si>
  <si>
    <t>84136031 - (NC 2014) Bombas óleo-hidráulicas (exceto agregados hidráulicos)</t>
  </si>
  <si>
    <t>84136061 - (NC 2014) Bombas de palhetas óleo-hidráulicas (exceto agregados hidráulicos)</t>
  </si>
  <si>
    <t>84136069 - (NC 2014) Bombas de palhetas, de acionamento mecânico (exceto bombas das subposições 8413.11 ou 8413</t>
  </si>
  <si>
    <t>84136080 - (NC 2014) Bombas volumétricas rotativas, de acionamento mecânico (exceto bombas das subposições 8413</t>
  </si>
  <si>
    <t>84137021 - (NC 2014) Bombas submersíveis, monocelulares</t>
  </si>
  <si>
    <t>84137029 - (NC 2014) Bombas submersíveis, multicelulares</t>
  </si>
  <si>
    <t>84137059 - (NC 2014) Bombas centrífugas de roda radial, com tubagem de compressão de diâmetro &gt; 15 mm, monocelu</t>
  </si>
  <si>
    <t>84138100 - (NC 2014) Bombas para líquidos, de acionamento mecânico (exceto as das subposição 8413.11 ou 8413.19</t>
  </si>
  <si>
    <t>84139100 - (NC 2014) Partes de bombas para líquidos, não especificadas nem compreendidas noutras posições</t>
  </si>
  <si>
    <t>84139200 - (NC 2014) Partes de elevadores de líquidos, não especificadas nem compreendidas noutras posições</t>
  </si>
  <si>
    <t>84141089 - (NC 2014) Bombas de vácuo (exceto destinadas à produção de semicondutores, assim como, bombas de êmb</t>
  </si>
  <si>
    <t>84142080 - (NC 2014) Bombas de ar, de mão ou de pé (exceto bombas manuais para ciclos)</t>
  </si>
  <si>
    <t>84143020 - (NC 2014) Compressores dos tipos utilizados nos equipamentos frigoríficos, de potência = &lt; 0,4 KW</t>
  </si>
  <si>
    <t>84143081 - (NC 2014) Compressores dos tipos utilizados nos equipamentos frigoríficos, de potência &gt; 0,4 KW, her</t>
  </si>
  <si>
    <t>84143089 - (NC 2014) Compressores dos tipos utilizados nos equipamentos frigoríficos, de potência &gt; 0,4 KW (exc</t>
  </si>
  <si>
    <t>84145100 - (NC 2014) Ventiladores de mesa, de pé, de parede, de teto ou de janela, com motor elétrico incorpora</t>
  </si>
  <si>
    <t>84145920 - (NC 2014) Ventiladores axiais (exceto ventiladores de mesa, de pé, de parede, de teto ou de janela,</t>
  </si>
  <si>
    <t>84145940 - (NC 2014) Ventiladores centrífugos (exceto ventiladores de mesa, de pé, de parede, de teto ou de jan</t>
  </si>
  <si>
    <t>84145980 - (NC 2014) Ventiladores (exceto ventiladores de mesa, de pé, de parede, de teto ou de janela, com mot</t>
  </si>
  <si>
    <t>84146000 - (NC 2014) Exaustores (coifas aspirantes) com ventilador incorporado, mesmo filtrantes, com dimensão</t>
  </si>
  <si>
    <t>84148011 - (NC 2014) Turbocompressores, monocelulares (exceto compressores dos tipos utilizados nos equipamento</t>
  </si>
  <si>
    <t>84148022 - (NC 2014) Compressores volumétricos alternativos, podendo fornecer uma sobrepressão = &lt; 15 bar, de d</t>
  </si>
  <si>
    <t>84148028 - (NC 2014) Compressores volumétricos alternativos, podendo fornecer uma sobrepressão = &lt; 15 bar, de d</t>
  </si>
  <si>
    <t>84148051 - (NC 2014) Compressores volumétricos alternativos, podendo fornecer uma sobrepressão &gt; 15 bar, de déb</t>
  </si>
  <si>
    <t>84148073 - (NC 2014) Compressores volumétricos rotativos, de um único veio (exceto compressores dos tipos utili</t>
  </si>
  <si>
    <t>84148080 - (NC 2014) Bombas de ar, assim como, exaustores para extração ou reciclagem de ar, com ventilador inc</t>
  </si>
  <si>
    <t>84149000 - (NC 2014) Partes de bombas de ar ou de vácuo, compressores de ar ou de outros gases, ventiladores, a</t>
  </si>
  <si>
    <t>84151010 - (NC 2014) Máquinas e aparelhos de ar condicionado dos tipos utilizados em paredes ou janelas, forman</t>
  </si>
  <si>
    <t>84151090 - (NC 2014) Máquinas e aparelhos de ar condicionado dos tipos utilizados em paredes ou janelas, do tip</t>
  </si>
  <si>
    <t>84152000 - (NC 2014) Máquinas e aparelhos de ar condicionado do tipo dos utilizados para o conforto dos passage</t>
  </si>
  <si>
    <t>84158100 - (NC 2014) Máquinas e aparelhos de ar condicionado, com dispositivo de refrigeração e válvula de inve</t>
  </si>
  <si>
    <t>84158200 - (NC 2014) Máquinas e aparelhos de ar condicionado, com dispositivo de refrigeração, mas sem válvula</t>
  </si>
  <si>
    <t>84159000 - (NC 2014) Partes de máquinas e aparelhos de ar condicionado, contendo um ventilador motorizado e dis</t>
  </si>
  <si>
    <t>84161090 - (NC 2014) Queimadores para alimentação de fornalhas, de combustíveis líquidos (exceto com dispositiv</t>
  </si>
  <si>
    <t>84162010 - (NC 2014) Queimadores exclusivamente de gás, monobloco, com ventilador incorporado e dispositivo de</t>
  </si>
  <si>
    <t>84162020 - (NC 2014) Queimadores mistos para alimentação de fornalhas, de combustíveis sólidos pulverizados ou</t>
  </si>
  <si>
    <t>84169000 - (NC 2014) Partes de queimadores para alimentação de fornalhas, assim como, fornalhas automáticas, an</t>
  </si>
  <si>
    <t>84171000 - (NC 2014) Fornos industriais ou de laboratório, não elétricos, para cozimento, fusão ou outros trata</t>
  </si>
  <si>
    <t>84172090 - (NC 2014) Fornos de padaria, pastelaria ou para a indústria de bolachas e biscoitos, não elétricos (</t>
  </si>
  <si>
    <t>84179000 - (NC 2014) Partes de fornos industriais ou de laboratório, não elétricos, incluídos os incineradores,</t>
  </si>
  <si>
    <t>84181020 - (NC 2014) Combinações de refrigeradores e congeladores (freezers), de capacidade &gt; 340 L, munidos de</t>
  </si>
  <si>
    <t>84181080 - (NC 2014) Combinações de refrigeradores e congeladores (freezers), de capacidade = &lt; 340 L, munidos</t>
  </si>
  <si>
    <t>84182110 - (NC 2014) Refrigeradores de tipo doméstico, de compressão, de capacidade &gt; 340 L</t>
  </si>
  <si>
    <t>84182191 - (NC 2014) Refrigeradores de tipo doméstico, de compressão, de capacidade = &lt; 250 L (exceto refrigera</t>
  </si>
  <si>
    <t>84183020 - (NC 2014) Congeladores (freezers) horizontais, de capacidade = &lt; 400 L</t>
  </si>
  <si>
    <t>84183080 - (NC 2014) Congeladores (freezers) horizontais, de capacidade &gt; 400 L mas = &lt; 800 L</t>
  </si>
  <si>
    <t>84185011 - (NC 2014) Móveis-expositores e móveis balcão, frigoríficos (com grupo frigorífico ou evaporador inco</t>
  </si>
  <si>
    <t>84185019 - (NC 2014) Móveis-expositores e móveis balcão, frigoríficos (com grupo frigorífico ou evaporador inco</t>
  </si>
  <si>
    <t>84185090 - (NC 2014) Móveis frigoríficos com grupo frigorífico ou evaporador incorporado (exceto combinações de</t>
  </si>
  <si>
    <t>84186100 - (NC 2014) Bombas de calor (exceto máquinas e aparelhos de ar condicionado da posição 8415)</t>
  </si>
  <si>
    <t>84186900 - (NC 2014) Material, máquinas e aparelhos para a produção de frio (exceto refrigeradores e congelador</t>
  </si>
  <si>
    <t>84189100 - (NC 2014) Móveis concebidos para receberem um equipamento para a produção de frio</t>
  </si>
  <si>
    <t>84189910 - (NC 2014) Evaporadores e condensadores, para máquinas de produção de frio (exceto para aparelhos de</t>
  </si>
  <si>
    <t>84189990 - (NC 2014) Partes de congeladores horizontais e verticais, de refrigeradores e de outras instalações,</t>
  </si>
  <si>
    <t>84191100 - (NC 2014) Aquecedores de água de aquecimento instantâneo, a gás (exceto caldeiras ou termoacumulador</t>
  </si>
  <si>
    <t>84191900 - (NC 2014) Aquecedores de água não elétricos, de aquecimento instantâneo (exceto a gás) ou de acumula</t>
  </si>
  <si>
    <t>84192000 - (NC 2014) Esterilizadores médico-cirúrgicos ou de laboratório</t>
  </si>
  <si>
    <t>84195000 - (NC 2014) Permutadores de calor (exceto aquecedores de água de aquecimento instantâneo, termoacumula</t>
  </si>
  <si>
    <t>84198120 - (NC 2014) Máquinas de fazer café e outros aparelhos para preparação de café e outras bebidas quentes</t>
  </si>
  <si>
    <t>84198180 - (NC 2014) Aparelhos e dispositivos para cozimento ou para aquecimento de alimentos (exceto máquinas</t>
  </si>
  <si>
    <t>84198998 - (NC 2014) Aparelhos e dispositivos, mesmo aquecidos eletricamente, para tratamento de matérias por m</t>
  </si>
  <si>
    <t>84199015 - (NC 2014) Partes de esterilizadores médico-cirúrgicos ou de laboratório</t>
  </si>
  <si>
    <t>84199085 - (NC 2014) Partes de aparelhos e dispositivos, mesmo aquecidos eletricamente, para tratamento de maté</t>
  </si>
  <si>
    <t>84201080 - (NC 2014) Calandras e laminadores (exceto dos tipos utilizados na indústria têxtil ou do papel e os</t>
  </si>
  <si>
    <t>84209900 - (NC 2014) Partes de calandras ou laminadores (exceto cilindros, assim como, destinados ao tratamento</t>
  </si>
  <si>
    <t>84211970 - (NC 2014) Centrifugadores, incluídos os secadores centrífugos (exceto aparelhos para a separação de</t>
  </si>
  <si>
    <t>84212100 - (NC 2014) Aparelhos para filtrar ou depurar água</t>
  </si>
  <si>
    <t>84212300 - (NC 2014) Aparelhos para filtrar óleos minerais nos motores de ignição por faísca ou por compressão</t>
  </si>
  <si>
    <t>84212900 - (NC 2014) Aparelhos para filtrar ou depurar líquidos (exceto para filtrar ou depurar água ou bebidas</t>
  </si>
  <si>
    <t>84213100 - (NC 2014) Filtros de entrada de ar para motores de ignição por faísca ou por compressão</t>
  </si>
  <si>
    <t>84213920 - (NC 2014) Aparelhos para filtrar ou depurar ar (exceto aparelhos para a separação de isótopos, assim</t>
  </si>
  <si>
    <t>84213960 - (NC 2014) Aparelhos para filtrar ou depurar gases (exceto ar), por processo catalítico (exceto apare</t>
  </si>
  <si>
    <t>84213980 - (NC 2014) Aparelhos para filtrar ou depurar gases (exceto para filtrar ou depurar o ar ou para filtr</t>
  </si>
  <si>
    <t>84219100 - (NC 2014) Partes de centrifugadores, incluídas as dos secadores centrífugos, não especificadas nem c</t>
  </si>
  <si>
    <t>84219900 - (NC 2014) Partes de aparelhos para filtrar ou depurar líquidos ou gases, não especificadas nem compr</t>
  </si>
  <si>
    <t>84221100 - (NC 2014) Máquinas de lavar louça, do tipo doméstico</t>
  </si>
  <si>
    <t>84221900 - (NC 2014) Máquinas de lavar louça (exceto do tipo doméstico)</t>
  </si>
  <si>
    <t>84223000 - (NC 2014) Máquinas e aparelhos para encher, fechar, rolhar ou rotular garrafas, caixas, latas, sacos</t>
  </si>
  <si>
    <t>84224000 - (NC 2014) Máquinas e aparelhos para empacotar ou embalar mercadorias, incluídas as máquinas e aparel</t>
  </si>
  <si>
    <t>84229010 - (NC 2014) Partes de máquinas de lavar louça, não especificadas nem compreendidas noutras posições</t>
  </si>
  <si>
    <t>84229090 - (NC 2014) Partes de máquinas para empacotar ou embalar mercadorias e de outras máquinas e aparelhos</t>
  </si>
  <si>
    <t>84231010 - (NC 2014) Balanças de uso doméstico (exceto balanças para pessoas e balanças para bebés)</t>
  </si>
  <si>
    <t>84233000 - (NC 2014) Básculas de pesagem constante e balanças e básculas ensacadoras ou doseadoras (exceto básc</t>
  </si>
  <si>
    <t>84238150 - (NC 2014) Balanças comerciais, de capacidade = &lt; 30 kg (exceto aparelhos e instrumentos para pesagem</t>
  </si>
  <si>
    <t>84238190 - (NC 2014) Aparelhos e instrumentos de pesagem de capacidade = &lt; 30 kg (exceto com sensibilidade a pe</t>
  </si>
  <si>
    <t>84238290 - (NC 2014) Aparelhos e instrumentos de pesagem de capacidade &gt; 30 kg mas não superior a 5.000 kg (exc</t>
  </si>
  <si>
    <t>84239000 - (NC 2014) Pesos para quaisquer balanças; partes de aparelhos ou instrumentos de pesagem, não especif</t>
  </si>
  <si>
    <t>84241000 - (NC 2014) Extintores, mesmo carregados (exceto bombas e granadas extintoras)</t>
  </si>
  <si>
    <t>84242000 - (NC 2014) Pistolas aerográficas e aparelhos semelhantes (exceto máquinas e aparelhos elétricos para</t>
  </si>
  <si>
    <t>84243008 - (NC 2014) Aparelhos de limpeza a água, com motor incorporado (limpadores de alta pressão), sem dispo</t>
  </si>
  <si>
    <t>84243090 - (NC 2014) Máquinas e aparelhos de jato de areia, de jato de vapor e aparelhos de jatos semelhantes (</t>
  </si>
  <si>
    <t>84248110 - (NC 2014) Aparelhos mecânicos de rega, para agricultura ou horticultura</t>
  </si>
  <si>
    <t>84248130 - (NC 2014) Aparelhos mecânicos para projetar, dispersar ou pulverizar líquidos ou pós, portáteis, par</t>
  </si>
  <si>
    <t>84248900 - (NC 2014) Aparelhos mecânicos, mesmo manuais, para projetar, dispersar ou pulverizar líquidos ou pós</t>
  </si>
  <si>
    <t>84249000 - (NC 2014) Partes de extintores, pistolas aerográficas e aparelhos semelhantes, máquinas e aparelhos</t>
  </si>
  <si>
    <t>84251900 - (NC 2014) Talhas, cadernais e moitões, não elétricos</t>
  </si>
  <si>
    <t>84253100 - (NC 2014) Guinchos e cabrestantes, de motor elétrico</t>
  </si>
  <si>
    <t>84253900 - (NC 2014) Guinchos e cabrestantes, não elétricos</t>
  </si>
  <si>
    <t>84254200 - (NC 2014) Macacos, hidráulicos (exceto elevadores fixos de veículos, para garagens)</t>
  </si>
  <si>
    <t>84254900 - (NC 2014) Macacos não hidráulicos</t>
  </si>
  <si>
    <t>84261100 - (NC 2014) Pontes e vigas, rolantes, de suportes fixos</t>
  </si>
  <si>
    <t>84261900 - (NC 2014) Pontes e vigas, rolantes, pórticos e pontes-guindastes (exceto pontes e vigas rolantes, de</t>
  </si>
  <si>
    <t>84262000 - (NC 2014) Guindastes de torre</t>
  </si>
  <si>
    <t>84264900 - (NC 2014) Gruas móveis e carros-guindastes (exceto de pneumáticos, assim como, carros-pórticos)</t>
  </si>
  <si>
    <t>84271010 - (NC 2014) Veículos de movimentação de carga, autopropulsionados, com motor elétrico, equipados com d</t>
  </si>
  <si>
    <t>84272011 - (NC 2014) Empilhadores todo-terreno, autopropulsionados, elevando a uma altura = &gt; 1 m</t>
  </si>
  <si>
    <t>84272019 - (NC 2014) Veículos de movimentação de carga, autopropulsionados, não elétricos, equipados com dispos</t>
  </si>
  <si>
    <t>84281020 - (NC 2014) Elevadores e monta-cargas, elétricos</t>
  </si>
  <si>
    <t>84282080 - (NC 2014) Aparelhos elevadores ou transportadores, pneumáticos (exceto para produtos a granel)</t>
  </si>
  <si>
    <t>84283920 - (NC 2014) Transportadores ou carregadores de rolos ou de rodízios, para mercadorias</t>
  </si>
  <si>
    <t>84284000 - (NC 2014) Escadas e tapetes, rolantes</t>
  </si>
  <si>
    <t>84289071 - (NC 2014) Carregadores concebidos para serem transportados por trator agrícola</t>
  </si>
  <si>
    <t>84289079 - (NC 2014) Carregadores especialmente concebidos para trabalhos agrícolas (exceto carregadores conceb</t>
  </si>
  <si>
    <t>84289090 - (NC 2014) Máquinas e aparelhos de elevação, de carga, de descarga ou de movimentação, não especifica</t>
  </si>
  <si>
    <t>84291100 - (NC 2014) Bulldozers e angledozers, de lagartas</t>
  </si>
  <si>
    <t>84292000 - (NC 2014) Niveladoras, autopropulsionadas</t>
  </si>
  <si>
    <t>84294010 - (NC 2014) Rolos ou cilindros compressores de vibração</t>
  </si>
  <si>
    <t>84294030 - (NC 2014) Rolos ou cilindros compressores, autopropulsionados (exceto rolos ou cilindros compressore</t>
  </si>
  <si>
    <t>84294090 - (NC 2014) Compactadores, autopropulsionados (exceto rolos ou cilindros compressores)</t>
  </si>
  <si>
    <t>84295110 - (NC 2014) Carregadoras e pás carregadoras, de carregamento frontal, autopropulsionadas, especialment</t>
  </si>
  <si>
    <t>84295199 - (NC 2014) Carregadoras e pás carregadoras, de carregamento frontal, autopropulsionadas (exceto as es</t>
  </si>
  <si>
    <t>84295210 - (NC 2014) Escavadoras de lagartas, autopropulsionadas, cuja superstrutura é capaz de efetuar uma rot</t>
  </si>
  <si>
    <t>84295290 - (NC 2014) Escavadoras autopropulsionadas, cuja superstrutura é capaz de efetuar uma rotação de 360°</t>
  </si>
  <si>
    <t>84295900 - (NC 2014) Pás mecânicas, escavadoras, carregadoras e pás carregadoras, autopropulsionadas (exceto pá</t>
  </si>
  <si>
    <t>84304100 - (NC 2014) Máquinas de sondagem ou perfuração, para extração ou perfuração da terra, de minerais ou m</t>
  </si>
  <si>
    <t>84304900 - (NC 2014) Máquinas de sondagem ou perfuração, para extração ou perfuração da terra, de minerais ou m</t>
  </si>
  <si>
    <t>84305000 - (NC 2014) Máquinas e aparelhos de terraplanagem, nivelamento, raspagem, escavação, compactação, extr</t>
  </si>
  <si>
    <t>84306900 - (NC 2014) Máquinas e aparelhos de terraplanagem, nivelamento, raspagem, escavação, compactação, extr</t>
  </si>
  <si>
    <t>84311000 - (NC 2014) Partes das talhas, cadernais, moitões, guinchos e cabrestantes e macacos, não especificada</t>
  </si>
  <si>
    <t>84312000 - (NC 2014) Partes de empilhadores e outros veículos para movimentação de carga e semelhantes, equipad</t>
  </si>
  <si>
    <t>84313100 - (NC 2014) Partes de elevadores, monta-cargas ou de escadas rolantes, não especificadas nem compreend</t>
  </si>
  <si>
    <t>84313900 - (NC 2014) Partes de máquinas e aparelhos de elevação, de carga, de descarga ou de movimentação, por</t>
  </si>
  <si>
    <t>84314300 - (NC 2014) Partes das máquinas de sondagem ou de perfuração das subposições 8430.41 ou 8430.49, não e</t>
  </si>
  <si>
    <t>84314920 - (NC 2014) Partes de máquinas e aparelhos das posições 8426, 8429 ou 8430, vazadas ou moldadas, de fe</t>
  </si>
  <si>
    <t>84314980 - (NC 2014) Partes de máquinas e aparelhos das posições 8426, 8429 ou 8430, não especificadas nem comp</t>
  </si>
  <si>
    <t>84321000 - (NC 2014) Arados e charruas de uso agrícola, hortícola ou florestal</t>
  </si>
  <si>
    <t>84322100 - (NC 2014) Grades de discos de uso agrícola, hortícola ou florestal</t>
  </si>
  <si>
    <t>84322910 - (NC 2014) Escarificadores e cultivadores de uso agrícola, hortícola ou florestal</t>
  </si>
  <si>
    <t>84328000 - (NC 2014) Máquinas e aparelhos de uso agrícola, hortícola ou florestal, para preparação ou trabalho</t>
  </si>
  <si>
    <t>84329000 - (NC 2014) Partes de máquinas e aparelhos de uso agrícola, hortícola ou florestal, para preparação ou</t>
  </si>
  <si>
    <t>84331110 - (NC 2014) Cortadores de relva com motor elétrico, cujo dispositivo de corte gira num plano horizonta</t>
  </si>
  <si>
    <t>84331159 - (NC 2014) Cortadores de relva com motor de combustão interna e cujo dispositivo de corte gira num pl</t>
  </si>
  <si>
    <t>84331190 - (NC 2014) Cortadores de relva com motor de combustão interna e cujos dispositivos de corte gira num</t>
  </si>
  <si>
    <t>84339000 - (NC 2014) Partes de máquinas para colheita, máquinas para debulha, ceifeiras, e máquinas para limpar</t>
  </si>
  <si>
    <t>84342000 - (NC 2014) Máquinas e aparelhos para a indústria de lacticínios (exceto refrigeradores ou instalações</t>
  </si>
  <si>
    <t>84368090 - (NC 2014) Máquinas e aparelhos para a agricultura, horticultura ou apicultura, não especificadas nem</t>
  </si>
  <si>
    <t>84369900 - (NC 2014) Partes de máquinas e aparelhos para agricultura, horticultura, silvicultura ou apicultura,</t>
  </si>
  <si>
    <t>84378000 - (NC 2014) Máquinas e aparelhos para a indústria de moagem ou tratamento de cereais ou de produtos ho</t>
  </si>
  <si>
    <t>84381010 - (NC 2014) Máquinas e aparelhos para as indústrias de panificação, pastelaria, bolachas e biscoitos (</t>
  </si>
  <si>
    <t>84388010 - (NC 2014) Máquinas e aparelhos para tratamento e preparação industrial de café ou de chá (exceto cen</t>
  </si>
  <si>
    <t>84388099 - (NC 2014) Máquinas e aparelhos para preparação ou fabricação industrial de alimentos ou de bebidas,</t>
  </si>
  <si>
    <t>84389000 - (NC 2014) Partes de máquinas e aparelhos para preparação ou fabricação industrial de alimentos ou de</t>
  </si>
  <si>
    <t>84401010 - (NC 2014) Máquinas para dobrar, para oficinas de encadernação</t>
  </si>
  <si>
    <t>84401040 - (NC 2014) Máquinas para encadernar por colagem, para oficinas de encadernação</t>
  </si>
  <si>
    <t>84401090 - (NC 2014) Máquinas e aparelhos para brochura ou encadernação (exceto máquinas e aparelhos da posição</t>
  </si>
  <si>
    <t>84409000 - (NC 2014) Partes de máquinas e aparelhos para brochura ou encadernação, não especificadas nem compre</t>
  </si>
  <si>
    <t>84411070 - (NC 2014) Cortadeiras para pasta de papel, papel ou cartão (exceto máquinas para brochura ou encader</t>
  </si>
  <si>
    <t>84419090 - (NC 2014) Partes de máquinas e aparelhos para o trabalho da pasta de papel, papel ou cartão, não esp</t>
  </si>
  <si>
    <t>84423099 - (NC 2014) Máquinas, aparelhos e equipamento para preparação ou fabricação de clichés, blocos, cilind</t>
  </si>
  <si>
    <t>84425020 - (NC 2014) Clichés, blocos, cilindros e outros elementos de impressão, com imagem gráfica</t>
  </si>
  <si>
    <t>84431310 - (NC 2014) Máquinas e aparelhos, de impressão por offset, usados, alimentados por folhas de formato &gt;</t>
  </si>
  <si>
    <t>84431400 - (NC 2014) Máquinas e aparelhos, de impressão, tipográficos, alimentados por bobinas (exceto máquinas</t>
  </si>
  <si>
    <t>84431920 - (NC 2014) Máquinas e aparelhos para impressão de matérias têxteis (exceto máquinas de impressão por</t>
  </si>
  <si>
    <t>84433120 - (NC 2014) Máquinas que executem pelo menos duas das seguintes funções: impressão, cópia ou transmiss</t>
  </si>
  <si>
    <t>84433180 - (NC 2014) Máquinas que executem pelo menos duas das seguintes funções: impressão, cópia ou transmiss</t>
  </si>
  <si>
    <t>84433210 - (NC 2014) Impressoras capazes de ser conectadas a uma máquina automática para processamento de dados</t>
  </si>
  <si>
    <t>84433291 - (NC 2014) Máquinas com funções de cópia, por scannerização do original e impressão das cópias por me</t>
  </si>
  <si>
    <t>84433293 - (NC 2014) Máquinas com funções de cópia que incorporem um sistema ótico, capazes de serem conectadas</t>
  </si>
  <si>
    <t>84433910 - (NC 2014) Máquinas com funções de cópia, por scannerização do original e impressão de cópias por mei</t>
  </si>
  <si>
    <t>84439191 - (NC 2014) Partes e acessórios de máquinas e aparelhos de impressão, por meio de blocos, cilindros e</t>
  </si>
  <si>
    <t>84439199 - (NC 2014) Partes e acessórios de máquinas e aparelhos de impressão, por meio de blocos, cilindros e</t>
  </si>
  <si>
    <t>84439910 - (NC 2014) Montagens eletrónicas de impressoras, aparelhos de copiar e aparelhos de telecopiar (fax)</t>
  </si>
  <si>
    <t>84439990 - (NC 2014) Partes e acessórios de impressoras, aparelhos de copiar e aparelhos de telecopiar (fax), n</t>
  </si>
  <si>
    <t>84483200 - (NC 2014) Partes e acessórios de máquinas para preparação de matérias têxteis, não especificadas nem</t>
  </si>
  <si>
    <t>84485900 - (NC 2014) Partes e acessórios para máquinas ou aparelhos da posição 8447 ou das suas máquinas ou apa</t>
  </si>
  <si>
    <t>84501111 - (NC 2014) Máquinas de lavar roupa, inteiramente automáticas, de carregar pela frente, de capacidade,</t>
  </si>
  <si>
    <t>84501190 - (NC 2014) Máquinas de lavar roupa, inteiramente automáticas, de capacidade, expressa em peso de roup</t>
  </si>
  <si>
    <t>84509000 - (NC 2014) Partes de máquinas de lavar roupa, não especificadas nem compreendidas noutras posições</t>
  </si>
  <si>
    <t>84512100 - (NC 2014) Máquinas de secar roupa, de capacidade, expressa em peso de roupa seca = &lt; 10 kg (exceto s</t>
  </si>
  <si>
    <t>84519000 - (NC 2014) Partes de máquinas e aparelhos para lavar, limpar, espremer, secar, passar, prensar, branq</t>
  </si>
  <si>
    <t>84522900 - (NC 2014) Máquinas de costura para fins industriais ou comerciais (exceto máquinas de costura automá</t>
  </si>
  <si>
    <t>84529000 - (NC 2014) Móveis, bases e tampas, para máquinas de costura, e suas partes e outras partes de máquina</t>
  </si>
  <si>
    <t>84532000 - (NC 2014) Máquinas e aparelhos para fabricar ou consertar calçado de couro ou de pele (exceto máquin</t>
  </si>
  <si>
    <t>84539000 - (NC 2014) Partes de máquinas e aparelhos para preparar, curtir ou trabalhar couros ou peles, ou para</t>
  </si>
  <si>
    <t>84561000 - (NC 2014) Máquinas-ferramentas que operem por laser ou por outro feixe de luz ou de fotões (exceto m</t>
  </si>
  <si>
    <t>84571010 - (NC 2014) Centros de fabricação horizontais, para trabalhar metais</t>
  </si>
  <si>
    <t>84589900 - (NC 2014) Tornos, incluídos os centros de torneamento, para metais (exceto tornos horizontais e torn</t>
  </si>
  <si>
    <t>84596990 - (NC 2014) Máquinas para fresar metais (exceto de comando numérico, assim como, unidades com cabeça d</t>
  </si>
  <si>
    <t>84602990 - (NC 2014) Máquinas para retificar metais, cujo posicionamento sobre qualquer um dos eixos pode ser e</t>
  </si>
  <si>
    <t>84603900 - (NC 2014) Máquinas para afiar metais (exceto de comando numérico)</t>
  </si>
  <si>
    <t>84609090 - (NC 2014) Máquinas para rebarbar e polir metais (exceto máquinas para rebarbar e polir, cujo posicio</t>
  </si>
  <si>
    <t>84621090 - (NC 2014) Máquinas, incluídas as prensas, para forjar ou estampar, martelos, martelos-pilões e marti</t>
  </si>
  <si>
    <t>84622110 - (NC 2014) Máquinas de comando numérico, incluídas as prensas, para enrolar, arquear, dobrar, endirei</t>
  </si>
  <si>
    <t>84622910 - (NC 2014) Máquinas (exceto de comando numérico), incluídas as prensas, para enrolar, arquear, dobrar</t>
  </si>
  <si>
    <t>84622991 - (NC 2014) Máquinas (exceto de comando numérico), incluídas as prensas, para enrolar, arquear, dobrar</t>
  </si>
  <si>
    <t>84623100 - (NC 2014) Máquinas de comando numérico, incluídas as prensas, para cisalhar metais (exceto as máquin</t>
  </si>
  <si>
    <t>84623991 - (NC 2014) Máquinas (exceto de comando numérico), incluídas as prensas, para cisalhar, hidráulicas, p</t>
  </si>
  <si>
    <t>84659110 - (NC 2014) Máquinas de serrar, com serra de fita, para trabalhar madeira, cortiça, osso, borracha end</t>
  </si>
  <si>
    <t>84659120 - (NC 2014) Máquinas de serrar, com serra circular, para trabalhar madeira, cortiça, osso, borracha en</t>
  </si>
  <si>
    <t>84659190 - (NC 2014) Máquinas de serrar, para trabalhar madeira, cortiça, osso, borracha endurecida, plásticos</t>
  </si>
  <si>
    <t>84659200 - (NC 2014) Máquinas para desbastar ou aplainar e máquinas para fresar ou moldar, para trabalhar madei</t>
  </si>
  <si>
    <t>84659900 - (NC 2014) Máquinas-ferramentas para trabalhar madeira, cortiça, osso, borracha endurecida, plásticos</t>
  </si>
  <si>
    <t>84661020 - (NC 2014) Mandris, pinças e suportes, para utilização como porta-ferramentas para ferramentas manuai</t>
  </si>
  <si>
    <t>84661031 - (NC 2014) Porta-ferramentas para tornos (exceto mandris, pinças e suportes)</t>
  </si>
  <si>
    <t>84661038 - (NC 2014) Porta-ferramentas para ferramentas manuais de todos os tipos (exceto para tornos, assim co</t>
  </si>
  <si>
    <t>84662020 - (NC 2014) Porta-peças para máquinas-ferramentas, sob a forma de montagens de fabricação, incluídos s</t>
  </si>
  <si>
    <t>84662098 - (NC 2014) Porta-peças para máquinas-ferramentas (exceto para tornos, assim como, para montagens de f</t>
  </si>
  <si>
    <t>84663000 - (NC 2014) Dispositivos divisores e outros dispositivos especiais, para máquinas-ferramentas, não esp</t>
  </si>
  <si>
    <t>84669120 - (NC 2014) Partes e acessórios destinados a máquinas-ferramentas para trabalhar pedra, produtos cerâm</t>
  </si>
  <si>
    <t>84669195 - (NC 2014) Partes e acessórios destinados a máquinas-ferramentas para trabalhar pedra, produtos cerâm</t>
  </si>
  <si>
    <t>84669220 - (NC 2014) Partes e acessórios para máquinas-ferramentas, para trabalhar madeira, cortiça, osso, borr</t>
  </si>
  <si>
    <t>84669280 - (NC 2014) Partes e acessórios para máquinas-ferramentas, para trabalhar madeira, cortiça, osso, borr</t>
  </si>
  <si>
    <t>84669370 - (NC 2014) Partes e acessórios para máquinas-ferramentas para trabalhar metais, operando por eliminaç</t>
  </si>
  <si>
    <t>84669400 - (NC 2014) Partes e acessórios destinados a máquinas-ferramentas para trabalhar metais, que trabalhem</t>
  </si>
  <si>
    <t>84671190 - (NC 2014) Ferramentas pneumáticas, de uso manual, rotativas (exceto para trabalhar metais)</t>
  </si>
  <si>
    <t>84671900 - (NC 2014) Ferramentas pneumáticas, de uso manual, não rotativas</t>
  </si>
  <si>
    <t>84672110 - (NC 2014) Perfuradoras de qualquer tipo, incluídas as rotativas, com motor elétrico incorporado, fun</t>
  </si>
  <si>
    <t>84672191 - (NC 2014) Perfuradoras de qualquer tipo, incluídas as rotativas, eletropneumáticas, de uso manual, c</t>
  </si>
  <si>
    <t>84672199 - (NC 2014) Perfuradoras de qualquer tipo, incluídas as rotativas, com motor elétrico incorporado, par</t>
  </si>
  <si>
    <t>84672230 - (NC 2014) Serras circulares, manuais, com motor elétrico incorporado</t>
  </si>
  <si>
    <t>84672290 - (NC 2014) Serras manuais, com motor elétrico incorporado (exceto serras circulares e de corrente)</t>
  </si>
  <si>
    <t>84672920 - (NC 2014) Ferramentas elétricas de uso manual , com motor elétrico incorporado, funcionando sem font</t>
  </si>
  <si>
    <t>84672951 - (NC 2014) Desbastadoras de ângulo, manuais, com motor elétrico incorporado, para ligação à rede elét</t>
  </si>
  <si>
    <t>84672953 - (NC 2014) Lixadoras de cinta, manuais, com motor elétrico incorporado, para ligação à rede elétrica</t>
  </si>
  <si>
    <t>84672959 - (NC 2014) Desbastadoras e lixadoras manuais, com motor elétrico incorporado, para ligação à rede elé</t>
  </si>
  <si>
    <t>84672985 - (NC 2014) Ferramentas elétricas de uso manual, com motor elétrico incorporado, para ligação à rede e</t>
  </si>
  <si>
    <t>84678900 - (NC 2014) Ferramentas, de uso manual, hidráulicas ou com motor não elétrico, incorporado (exceto ser</t>
  </si>
  <si>
    <t>84679100 - (NC 2014) Partes de serras de corrente de uso manual, com motor elétrico ou não elétrico, incorporad</t>
  </si>
  <si>
    <t>84679200 - (NC 2014) Partes de ferramentas pneumáticas, de uso manual, não especificadas nem compreendidas nout</t>
  </si>
  <si>
    <t>84679900 - (NC 2014) Partes de ferramentas de uso manual, hidráulicas ou com motor elétrico ou não elétrico, in</t>
  </si>
  <si>
    <t>84681000 - (NC 2014) Maçaricos de uso manual para soldar a gás</t>
  </si>
  <si>
    <t>84701000 - (NC 2014) Calculadoras eletrónicas capazes de funcionar sem fonte externa de energia elétrica e máqu</t>
  </si>
  <si>
    <t>84705000 - (NC 2014) Caixas registadoras com dispositivo de cálculo incorporado</t>
  </si>
  <si>
    <t>84713000 - (NC 2014) Máquinas automáticas digitais, para processamento de dados, portáteis, de peso = &lt; 10 kg,</t>
  </si>
  <si>
    <t>84714100 - (NC 2014) Máquinas automáticas digitais, para processamento de dados, contendo, no mesmo corpo, pelo</t>
  </si>
  <si>
    <t>84714900 - (NC 2014) Máquinas automáticas digitais, para processamento de dados, apresentadas sob a forma de si</t>
  </si>
  <si>
    <t>84715000 - (NC 2014) Unidades de processamento digitais, para máquinas automáticas, para processamento de dados</t>
  </si>
  <si>
    <t>84716060 - (NC 2014) Teclados para máquinas automáticas digitais, para processamento de dados, podendo conter,</t>
  </si>
  <si>
    <t>84716070 - (NC 2014) Unidades de entrada ou de saída para máquinas automáticas digitais, para processamento de</t>
  </si>
  <si>
    <t>84717020 - (NC 2014) Unidades de memória centrais para máquinas automáticas digitais, para processamento de dad</t>
  </si>
  <si>
    <t>84717030 - (NC 2014) Unidades de memória, de discos, para máquinas automáticas digitais, para processamento de</t>
  </si>
  <si>
    <t>84717050 - (NC 2014) Unidades de memória, de discos rígidos, para máquinas automáticas digitais, para processam</t>
  </si>
  <si>
    <t>84717070 - (NC 2014) Unidades de memória, de discos, para máquinas automáticas digitais, para processamento de</t>
  </si>
  <si>
    <t>84717080 - (NC 2014) Unidades de memória, de bandas, para máquinas automáticas digitais, para processamento de</t>
  </si>
  <si>
    <t>84717098 - (NC 2014) Unidades de memória para máquinas automáticas digitais, para processamento de dados (excet</t>
  </si>
  <si>
    <t>84718000 - (NC 2014) Unidades de máquinas automáticas para processamento de dados, digitais (exceto unidades de</t>
  </si>
  <si>
    <t>84719000 - (NC 2014) Leitores magnéticos ou óticos, máquinas para registar dados em suporte sob forma codificad</t>
  </si>
  <si>
    <t>84729030 - (NC 2014) Máquinas automáticos de pagamento (bancarias)</t>
  </si>
  <si>
    <t>84729070 - (NC 2014) Máquinas e aparelhos de escritório, não especificadas nem compreendidas noutras posições</t>
  </si>
  <si>
    <t>84732910 - (NC 2014) Montagens eletrónicas para máquinas de contabilidade, caixas registadoras ou para outras m</t>
  </si>
  <si>
    <t>84732990 - (NC 2014) Partes e acessórios para calculadoras não eletrónicas, para máquinas de contabilidade, cai</t>
  </si>
  <si>
    <t>84733020 - (NC 2014) Montagens eletrónicas para máquinas automáticas para processamento de dados ou para outras</t>
  </si>
  <si>
    <t>84733080 - (NC 2014) Partes e acessórios para máquinas automáticas para processamento de dados ou para outras m</t>
  </si>
  <si>
    <t>84734011 - (NC 2014) Montagens eletrónicas para máquinas automáticos de pagamento (bancarias), não especificada</t>
  </si>
  <si>
    <t>84734080 - (NC 2014) Partes e acessórios para outras máquinas e aparelhos de escritório da posição 8472, não es</t>
  </si>
  <si>
    <t>84741000 - (NC 2014) Máquinas e aparelhos para selecionar, peneirar, separar ou lavar substâncias minerais sóli</t>
  </si>
  <si>
    <t>84742000 - (NC 2014) Máquinas e aparelhos para esmagar, moer ou pulverizar substâncias minerais sólidas</t>
  </si>
  <si>
    <t>84743100 - (NC 2014) Betoneiras e aparelhos para amassar cimento (exceto montadas com caráter permanente, em va</t>
  </si>
  <si>
    <t>84749010 - (NC 2014) Partes de máquinas e aparelhos para trabalhar substâncias minerais sólidas, da posição 847</t>
  </si>
  <si>
    <t>84749090 - (NC 2014) Partes de máquinas e aparelhos para trabalhar substâncias minerais sólidas, da posição 847</t>
  </si>
  <si>
    <t>84768900 - (NC 2014) Máquinas automáticas de venda de produtos, sem dispositivo de aquecimento ou de refrigeraç</t>
  </si>
  <si>
    <t>84771000 - (NC 2014) Máquinas de moldar por injeção, para trabalhar borracha ou plástico ou para fabricação de</t>
  </si>
  <si>
    <t>84775980 - (NC 2014) Máquinas e aparelhos para moldar ou dar forma a produtos de borracha ou plástico ou para f</t>
  </si>
  <si>
    <t>84778099 - (NC 2014) Máquinas e aparelhos para trabalhar borracha ou plástico ou para fabricação de produtos de</t>
  </si>
  <si>
    <t>84779010 - (NC 2014) Partes de máquinas e aparelhos para trabalhar borracha ou plástico ou para fabricação de p</t>
  </si>
  <si>
    <t>84779080 - (NC 2014) Partes de máquinas e aparelhos para trabalhar borracha ou plástico, ou para fabricação de</t>
  </si>
  <si>
    <t>84791000 - (NC 2014) Máquinas e aparelhos para obras públicas, construção civil ou trabalhos semelhantes, não e</t>
  </si>
  <si>
    <t>84795000 - (NC 2014) Robots industriais, não especificadas nem compreendidas em outras posições</t>
  </si>
  <si>
    <t>84796000 - (NC 2014) Aparelhos de evaporação para arrefecimento do ar</t>
  </si>
  <si>
    <t>84798100 - (NC 2014) Máquinas e aparelhos para tratamento de metais, incluídas as bobinadoras para enrolamentos</t>
  </si>
  <si>
    <t>84798200 - (NC 2014) Máquinas e aparelhos para misturar, amassar, esmagar, moer, separar, peneirar, homogeneiza</t>
  </si>
  <si>
    <t>84798960 - (NC 2014) Sistemas denominados de "lubrificação centralizada"</t>
  </si>
  <si>
    <t>84798997 - (NC 2014) Máquinas e aparelhos mecânicos, não especificadas nem compreendidas noutras posições</t>
  </si>
  <si>
    <t>84799020 - (NC 2014) Partes de máquinas e aparelhos mecânicos, vazadas ou moldadas, de ferro fundido, ferro ou</t>
  </si>
  <si>
    <t>84799080 - (NC 2014) Partes de máquinas e aparelhos mecânicos, com função própria, não especificadas nem compre</t>
  </si>
  <si>
    <t>84802000 - (NC 2014) Placas de fundo para moldes (exceto de grafite ou de outro carbono, de matérias cerâmicas</t>
  </si>
  <si>
    <t>84803010 - (NC 2014) Modelos para moldes, de madeira</t>
  </si>
  <si>
    <t>84803090 - (NC 2014) Modelos para moldes (exceto de grafite ou de outro carbono, de matérias cerâmicas, de vidr</t>
  </si>
  <si>
    <t>84804100 - (NC 2014) Moldes para metais ou carbonetos metálicos para moldagem por injeção ou por compressão (ex</t>
  </si>
  <si>
    <t>84804900 - (NC 2014) Moldes para metais ou carbonetos metálicos (exceto de grafite ou de outro carbono, de maté</t>
  </si>
  <si>
    <t>84805000 - (NC 2014) Moldes para vidro (exceto de grafite ou de outro carbono ou de matérias cerâmicas)</t>
  </si>
  <si>
    <t>84806000 - (NC 2014) Moldes para matérias minerais (exceto de grafite ou de outro carbono, de matérias cerâmica</t>
  </si>
  <si>
    <t>84807100 - (NC 2014) Moldes para borracha ou plástico, para moldagem por injeção ou por compressão</t>
  </si>
  <si>
    <t>84807900 - (NC 2014) Moldes para borracha ou plástico (exceto para moldagem por injeção ou por compressão)</t>
  </si>
  <si>
    <t>84811019 - (NC 2014) Válvulas redutoras de pressão, de ferro fundido ou de aço (exceto combinadas com filtros o</t>
  </si>
  <si>
    <t>84811099 - (NC 2014) Válvulas redutoras de pressão, de metais não ferrosos (exceto combinadas com filtros ou lu</t>
  </si>
  <si>
    <t>84812010 - (NC 2014) Válvulas para transmissões óleo-hidráulicas</t>
  </si>
  <si>
    <t>84812090 - (NC 2014) Válvulas para transmissões pneumáticas</t>
  </si>
  <si>
    <t>84813091 - (NC 2014) Válvulas de retenção para canalizações, caldeiras, reservatórios, cubas e outros recipient</t>
  </si>
  <si>
    <t>84813099 - (NC 2014) Válvulas de retenção para canalizações, caldeiras, reservatórios, cubas e outros recipient</t>
  </si>
  <si>
    <t>84814010 - (NC 2014) Válvulas de segurança ou de alívio, de ferro fundido ou de aço</t>
  </si>
  <si>
    <t>84814090 - (NC 2014) Válvulas de segurança ou de alívio (exceto de ferro fundido ou de aço)</t>
  </si>
  <si>
    <t>84818011 - (NC 2014) Torneiras e válvulas, misturadoras, sanitárias</t>
  </si>
  <si>
    <t>84818019 - (NC 2014) Torneiras e válvulas de regulação, sanitárias (exceto torneiras e válvulas misturadoras)</t>
  </si>
  <si>
    <t>84818031 - (NC 2014) Torneiras e válvulas termostáticas para radiadores de aquecimento central</t>
  </si>
  <si>
    <t>84818039 - (NC 2014) Torneiras e válvulas de regulação para radiadores de aquecimento central (exceto torneiras</t>
  </si>
  <si>
    <t>84818051 - (NC 2014) Válvulas de regulação de temperatura (exceto torneiras e válvulas termostáticas para radia</t>
  </si>
  <si>
    <t>84818059 - (NC 2014) Válvulas de regulação (exceto válvulas de regulação de temperatura, válvulas redutoras de</t>
  </si>
  <si>
    <t>84818063 - (NC 2014) Torneiras e válvulas de passagem direta para canalizações, caldeiras, reservatórios, cubas</t>
  </si>
  <si>
    <t>84818069 - (NC 2014) Torneiras e válvulas de passagem direta para canalizações, caldeiras, reservatórios, cubas</t>
  </si>
  <si>
    <t>84818073 - (NC 2014) Torneiras de válvula de aço (exceto válvulas de regulação de temperatura, válvulas redutor</t>
  </si>
  <si>
    <t>84818079 - (NC 2014) Torneiras de válvula (exceto de ferro fundido ou de aço, assim como, válvulas de regulação</t>
  </si>
  <si>
    <t>84818081 - (NC 2014) Torneiras de giratório esférico, cónico ou cilíndrico (exceto torneiras e válvulas sanitár</t>
  </si>
  <si>
    <t>84818099 - (NC 2014) Torneiras e válvulas de regulação e dispositivos semelhantes, para canalizações, caldeiras</t>
  </si>
  <si>
    <t>84819000 - (NC 2014) Partes de torneiras e válvulas de regulação e aparelhos semelhantes para canalizações, cal</t>
  </si>
  <si>
    <t>84821010 - (NC 2014) Rolamentos de esferas, cujo maior diâmetro exterior = &lt; 30 mm</t>
  </si>
  <si>
    <t>84821090 - (NC 2014) Rolamentos de esferas, cujo maior diâmetro exterior &gt; 30 mm</t>
  </si>
  <si>
    <t>84822000 - (NC 2014) Rolamentos de roletes cónicos, incluídos os conjuntos constituídos por cones e roletes cón</t>
  </si>
  <si>
    <t>84823000 - (NC 2014) Rolamentos de roletes em forma de tonel</t>
  </si>
  <si>
    <t>84824000 - (NC 2014) Rolamentos de agulhas</t>
  </si>
  <si>
    <t>84828000 - (NC 2014) Rolamentos, incluídos os rolamentos combinados (exceto rolamentos de esferas, rolamentos d</t>
  </si>
  <si>
    <t>84829900 - (NC 2014) Partes de rolamentos (exceto esferas, roletes e agulhas), não especificadas nem compreendi</t>
  </si>
  <si>
    <t>84831029 - (NC 2014) Manivelas e cambotas, para máquinas (exceto vazadas ou moldadas, de ferro fundido, ferro o</t>
  </si>
  <si>
    <t>84831050 - (NC 2014) Veios articulados, para máquinas</t>
  </si>
  <si>
    <t>84831095 - (NC 2014) Veios de transmissão, incluídas as árvores de cames, para máquinas (exceto manivelas e cam</t>
  </si>
  <si>
    <t>84832000 - (NC 2014) Chumaceiras (mancais) com rolamentos incorporados, para máquinas</t>
  </si>
  <si>
    <t>84833032 - (NC 2014) Chumaceiras (mancais) para rolamentos de qualquer tipo, para máquinas</t>
  </si>
  <si>
    <t>84833080 - (NC 2014) Bronzes para máquinas</t>
  </si>
  <si>
    <t>84834029 - (NC 2014) Engrenagens para máquinas (exceto engrenagens cilíndricas, engrenagens cónicas, cilindro-c</t>
  </si>
  <si>
    <t>84834051 - (NC 2014) Redutores, multiplicadores e caixas de transmissão de velocidade, para máquinas</t>
  </si>
  <si>
    <t>84834059 - (NC 2014) Redutores, multiplicadores e variadores de velocidade, para máquinas (exceto redutores, mu</t>
  </si>
  <si>
    <t>84834090 - (NC 2014) Engrenagens e rodas de fricção, para máquinas (exceto caixas de transmissão, redutores, mu</t>
  </si>
  <si>
    <t>84835020 - (NC 2014) Volantes e polias, incluídas as polias para cadernais, para máquinas, vazados ou moldados,</t>
  </si>
  <si>
    <t>84835080 - (NC 2014) Volantes e polias, incluídas as polias para cadernais, para máquinas (exceto vazados ou mo</t>
  </si>
  <si>
    <t>84836080 - (NC 2014) Embraiagens e dispositivos de acoplamento, incluídas as juntas de articulação, para máquin</t>
  </si>
  <si>
    <t>84839081 - (NC 2014) Rodas dentadas simples e outros órgãos elementares de transmissão apresentados separadamen</t>
  </si>
  <si>
    <t>84839089 - (NC 2014) Rodas dentadas simples e outros órgãos elementares de transmissão apresentados separadamen</t>
  </si>
  <si>
    <t>84841000 - (NC 2014) Juntas metaloplásticas</t>
  </si>
  <si>
    <t>84842000 - (NC 2014) Juntas de vedação mecânicas</t>
  </si>
  <si>
    <t>84849000 - (NC 2014) Jogos ou sortidos de juntas de composições diferentes, apresentados em bolsas, envelopes o</t>
  </si>
  <si>
    <t>84871010 - (NC 2014) Hélices para embarcações e suas pás, de bronze</t>
  </si>
  <si>
    <t>84871090 - (NC 2014) Hélices para embarcações e suas pás (exceto de bronze)</t>
  </si>
  <si>
    <t>84879051 - (NC 2014) Partes de máquinas ou de aparelhos do Capítulo 84, sem características de uma utilização d</t>
  </si>
  <si>
    <t>84879059 - (NC 2014) Partes de máquinas ou de aparelhos do Capítulo 84, sem características de uma utilização d</t>
  </si>
  <si>
    <t>84879090 - (NC 2014) Partes de máquinas ou de aparelhos do Capítulo 84, sem características de uma utilização d</t>
  </si>
  <si>
    <t>85011010 - (NC 2014) Motores síncronos, de potência = &lt; 18 W</t>
  </si>
  <si>
    <t>85011091 - (NC 2014) Motores universais, de potência = &lt; 37,5 W</t>
  </si>
  <si>
    <t>85011093 - (NC 2014) Motores de corrente alternada, de potência = &lt; 37,5 W (exceto motores síncronos, de potênc</t>
  </si>
  <si>
    <t>85011099 - (NC 2014) Motores de corrente contínua, de potência = &lt; 37,5 W</t>
  </si>
  <si>
    <t>85012000 - (NC 2014) Motores universais, de potência &gt; 37,5 W</t>
  </si>
  <si>
    <t>85013100 - (NC 2014) Motores de corrente contínua, de potência &gt; 37,5 W mas = &lt; 750 W e geradores de corrente c</t>
  </si>
  <si>
    <t>85013200 - (NC 2014) Motores e geradores de corrente contínua, de potência &gt; 750 W mas = &lt; 75 KW</t>
  </si>
  <si>
    <t>85014020 - (NC 2014) Motores de corrente alternada, monofásicos, de potência &gt; 37,5 W mas = &lt; 750 W</t>
  </si>
  <si>
    <t>85015100 - (NC 2014) Motores de corrente alternada, polifásicos, de potência &gt; 37,5 W mas = &lt; 750 W</t>
  </si>
  <si>
    <t>85015220 - (NC 2014) Motores de corrente alternada, polifásicos, de potência &gt; 750 W mas = &lt; 7,5 KW</t>
  </si>
  <si>
    <t>85015230 - (NC 2014) Motores de corrente alternada, polifásicos, de potência &gt; 7,5 KW mas = &lt; 37 KW</t>
  </si>
  <si>
    <t>85015290 - (NC 2014) Motores de corrente alternada, polifásicos, de potência &gt; 37 KW mas = &lt; 75 KW</t>
  </si>
  <si>
    <t>85015381 - (NC 2014) Motores de corrente alternada, polifásicos, de potência &gt; 75 KW mas = &lt; 375 KW (exceto mot</t>
  </si>
  <si>
    <t>85015394 - (NC 2014) Motores de corrente alternada, polifásicos, de potência &gt; 375 KW mas = &lt; 750 KW (exceto mo</t>
  </si>
  <si>
    <t>85015399 - (NC 2014) Motores de corrente alternada, polifásicos, de potência &gt; 750 KW (exceto motores de tração</t>
  </si>
  <si>
    <t>85016400 - (NC 2014) Geradores de corrente alternada (alternadores), de potência &gt; 750 KVA</t>
  </si>
  <si>
    <t>85021320 - (NC 2014) Grupos eletrogéneos de motor de pistão, de ignição por compressão (motores diesel ou semid</t>
  </si>
  <si>
    <t>85023100 - (NC 2014) Grupos eletrogéneos de energia eólica</t>
  </si>
  <si>
    <t>85030091 - (NC 2014) Partes reconhecíveis como exclusiva ou principalmente destinadas a motores e geradores elé</t>
  </si>
  <si>
    <t>85030099 - (NC 2014) Partes reconhecíveis como exclusiva ou principalmente destinadas a motores e geradores elé</t>
  </si>
  <si>
    <t>85041080 - (NC 2014) Balastros para lâmpadas ou tubos de descarga (exceto bobinas de reactância, incluídas as d</t>
  </si>
  <si>
    <t>85042100 - (NC 2014) Transformadores de dielétrico líquido, de potência = &lt; 650 KVA</t>
  </si>
  <si>
    <t>85042210 - (NC 2014) Transformadores de dielétrico líquido, de potência &gt; 650 KVA mas = &lt; 1.600 KVA</t>
  </si>
  <si>
    <t>85042290 - (NC 2014) Transformadores de dielétrico líquido, de potência &gt; 1.600 KVA mas = &lt; 10.000 KVA</t>
  </si>
  <si>
    <t>85042300 - (NC 2014) Transformadores de dielétrico líquido, de potência &gt; 10.000 KVA</t>
  </si>
  <si>
    <t>85043121 - (NC 2014) Transformadores para medir tensões, de potência = &lt; 1 KVA</t>
  </si>
  <si>
    <t>85043129 - (NC 2014) Transformadores de medida de corrente, de potência = &lt; 1 KVA (exceto para medir tensões)</t>
  </si>
  <si>
    <t>85043180 - (NC 2014) Transformadores refrigerados por ar, de potência = &lt; 1 KVA (exceto transformadores de medi</t>
  </si>
  <si>
    <t>85043200 - (NC 2014) Transformadores refrigerados por ar, de potência &gt; 1 kVA mas = &lt; 16 kVA</t>
  </si>
  <si>
    <t>85043300 - (NC 2014) Transformadores refrigerados por ar, de potência &gt; 16 KVA mas = &lt; 500 KVA</t>
  </si>
  <si>
    <t>85044030 - (NC 2014) Conversores estáticos, para aparelhos de telecomunicações ou máquinas automáticas para pro</t>
  </si>
  <si>
    <t>85044055 - (NC 2014) Carregadores de acumuladores (exceto para aparelhos de telecomunicações ou máquinas automá</t>
  </si>
  <si>
    <t>85044082 - (NC 2014) Retificadores estáticos (exceto para aparelhos de telecomunicações ou máquinas automáticas</t>
  </si>
  <si>
    <t>85044084 - (NC 2014) Inversores estáticos, de potência = &lt; 7,5 KVA (exceto para aparelhos de telecomunicações o</t>
  </si>
  <si>
    <t>85044088 - (NC 2014) Inversores estáticos, de potência &gt; 7,5 KVA (exceto para aparelhos de telecomunicações ou</t>
  </si>
  <si>
    <t>85044090 - (NC 2014) Conversores estáticos (exceto para aparelhos de telecomunicações ou máquinas automáticas p</t>
  </si>
  <si>
    <t>85045020 - (NC 2014) Bobinas de reactância e de autoindução, do tipo utilizado em aparelhos de telecomunicações</t>
  </si>
  <si>
    <t>85045095 - (NC 2014) Bobinas de reactância e de autoindução (exceto do tipo utilizado em aparelhos de telecomun</t>
  </si>
  <si>
    <t>85049018 - (NC 2014) Partes de transformadores e bobinas de reactância e de autoindução, elétricas, não especif</t>
  </si>
  <si>
    <t>85049099 - (NC 2014) Partes de conversores estáticos, elétricos, não especificadas nem compreendidas noutras po</t>
  </si>
  <si>
    <t>85051100 - (NC 2014) Ímanes permanentes e artefactos, de metal, destinados a tornarem-se ímanes permanentes apó</t>
  </si>
  <si>
    <t>85051910 - (NC 2014) Ímanes permanentes de ferrite aglomerada</t>
  </si>
  <si>
    <t>85051990 - (NC 2014) Ímanes permanentes e artefactos, destinados a tornarem-se ímanes permanentes após magnetiz</t>
  </si>
  <si>
    <t>85052000 - (NC 2014) Acoplamentos, embraiagens, variadores de velocidade e travões, eletromagnéticos</t>
  </si>
  <si>
    <t>85059090 - (NC 2014) Partes de ímanes permanentes, acoplamentos, embraiagens, variadores de velocidade e travõe</t>
  </si>
  <si>
    <t>85061011 - (NC 2014) Pilhas e baterias de pilhas, de dióxido de manganês, alcalinas, cilíndricas (exceto inserv</t>
  </si>
  <si>
    <t>85065010 - (NC 2014) Pilhas e baterias de pilhas, de lítio, cilíndricas (exceto inservíveis)</t>
  </si>
  <si>
    <t>85065090 - (NC 2014) Pilhas e baterias de pilhas, de lítio (exceto inservíveis, assim como, cilíndricas e de bo</t>
  </si>
  <si>
    <t>85066000 - (NC 2014) Pilhas e baterias de pilhas, elétricas, de ar-zinco (exceto inservíveis)</t>
  </si>
  <si>
    <t>85068080 - (NC 2014) Pilhas e baterias de pilhas, elétricas (exceto inservíveis, assim como, baterias secas de</t>
  </si>
  <si>
    <t>85071020 - (NC 2014) Acumuladores de chumbo, para o arranque dos motores de pistão "baterias de arranque", func</t>
  </si>
  <si>
    <t>85071080 - (NC 2014) Acumuladores de chumbo, para o arranque dos motores de pistão "baterias de arranque" (exce</t>
  </si>
  <si>
    <t>85072020 - (NC 2014) Acumuladores de chumbo funcionando com eletrólito líquido (exceto inservíveis e baterias d</t>
  </si>
  <si>
    <t>85072080 - (NC 2014) Acumuladores de chumbo (exceto inservíveis, assim como, acumuladores funcionando com eletr</t>
  </si>
  <si>
    <t>85073020 - (NC 2014) Acumuladores de níquel-cádmio, hermeticamente fechados (exceto inservíveis)</t>
  </si>
  <si>
    <t>85075000 - (NC 2014) Acumuladores de níquel-hidreto metálico (exceto inservíveis)</t>
  </si>
  <si>
    <t>85076000 - (NC 2014) Acumuladores de ião de lítio (exceto inservíveis)</t>
  </si>
  <si>
    <t>85078000 - (NC 2014) Acumuladores elétricos (exceto inservíveis, assim como, acumuladores de chumbo, de níquel-</t>
  </si>
  <si>
    <t>85079080 - (NC 2014) Partes de acumuladores elétricos (exceto separadores)</t>
  </si>
  <si>
    <t>85081100 - (NC 2014) Aspiradores com motor elétrico incorporado, de potência = &lt; 1 500 W e em que o volume do r</t>
  </si>
  <si>
    <t>85081900 - (NC 2014) Aspiradores com motor elétrico incorporado (exceto com potência = &lt; 1 500 W e em que o vol</t>
  </si>
  <si>
    <t>85087000 - (NC 2014) Partes de aspiradores</t>
  </si>
  <si>
    <t>85094000 - (NC 2014) Trituradores e misturadores de alimentos; espremedores de frutas ou de produtos hortícolas</t>
  </si>
  <si>
    <t>85098000 - (NC 2014) Aparelhos eletromecânicos, com motor elétrico incorporado, de uso doméstico (exceto tritur</t>
  </si>
  <si>
    <t>85099000 - (NC 2014) Partes de aparelhos eletromecânicos, com motor elétrico incorporado, de uso doméstico, não</t>
  </si>
  <si>
    <t>85103000 - (NC 2014) Aparelhos ou máquinas de depilar, com motor elétrico incorporado</t>
  </si>
  <si>
    <t>85109000 - (NC 2014) Partes de aparelhos ou máquinas de barbear, de máquinas de cortar o cabelo ou de tosquiar</t>
  </si>
  <si>
    <t>85113000 - (NC 2014) Distribuidores e bobinas de ignição, para motores de ignição por faísca ou por compressão</t>
  </si>
  <si>
    <t>85118000 - (NC 2014) Aparelhos e dispositivos elétricos de ignição, incluídos os conjuntores-disjuntores, para</t>
  </si>
  <si>
    <t>85119000 - (NC 2014) Partes de aparelhos e dispositivos elétricos de ignição, motores de arranque, geradores, e</t>
  </si>
  <si>
    <t>85121000 - (NC 2014) Aparelhos de iluminação ou de sinalização visual, elétricos, para bicicletas (exceto lâmpa</t>
  </si>
  <si>
    <t>85122000 - (NC 2014) Aparelhos de iluminação ou de sinalização visual, elétricos, para automóveis (exceto lâmpa</t>
  </si>
  <si>
    <t>85123010 - (NC 2014) Alarmes antirroubo de sinalização acústica, elétricos, dos tipos utilizados em veículos au</t>
  </si>
  <si>
    <t>85124000 - (NC 2014) Limpadores de eletromecânicos-brisas, degeladores e desembaciadores, elétricos, para autom</t>
  </si>
  <si>
    <t>85129090 - (NC 2014) Partes de aparelhos elétricos, de iluminação ou de sinalização visual e acústica, limpador</t>
  </si>
  <si>
    <t>85131000 - (NC 2014) Lanternas elétricas portáteis, destinadas a funcionar por meio da sua própria fonte de ene</t>
  </si>
  <si>
    <t>85141080 - (NC 2014) Fornos elétricos industriais ou de laboratório, de resistência "de aquecimento indireto",</t>
  </si>
  <si>
    <t>85143000 - (NC 2014) Fornos elétricos industrias ou de laboratório (exceto fornos de resistência "de aqueciment</t>
  </si>
  <si>
    <t>85149000 - (NC 2014) Partes de fornos elétricos industriais ou de laboratório, incluídos os que funcionam por i</t>
  </si>
  <si>
    <t>85151900 - (NC 2014) Máquinas e aparelhos para soldadura forte ou fraca, elétricos (exceto ferros e pistolas pa</t>
  </si>
  <si>
    <t>85153100 - (NC 2014) Máquinas e aparelhos para soldar metais por arco ou jato de plasma, inteira ou parcialment</t>
  </si>
  <si>
    <t>85159000 - (NC 2014) Partes de máquinas e aparelhos elétricos para soldar ou para projeção a quente de metais o</t>
  </si>
  <si>
    <t>85161080 - (NC 2014) Aquecedores elétricos de água, de imersão</t>
  </si>
  <si>
    <t>85162950 - (NC 2014) Radiadores elétricos de convecção, para aquecimento de ambientes, do solo ou para usos sem</t>
  </si>
  <si>
    <t>85162991 - (NC 2014) Aparelhos elétricos para aquecimento de ambientes, do solo ou para usos semelhantes, com v</t>
  </si>
  <si>
    <t>85162999 - (NC 2014) Aparelhos elétricos para aquecimento de ambientes, do solo ou para usos semelhantes, sem v</t>
  </si>
  <si>
    <t>85164000 - (NC 2014) Ferros elétricos de passar</t>
  </si>
  <si>
    <t>85165000 - (NC 2014) Fornos de micro-ondas, elétricos</t>
  </si>
  <si>
    <t>85166050 - (NC 2014) Fogareiros elétricos, incluídas as chapas de cocção, para uso doméstico</t>
  </si>
  <si>
    <t>85166070 - (NC 2014) Grelhas e assadeiras elétricas, para uso doméstico</t>
  </si>
  <si>
    <t>85166080 - (NC 2014) Fornos elétricos de encastrar, para uso doméstico</t>
  </si>
  <si>
    <t>85166090 - (NC 2014) Fornos e fogões elétricos, para uso doméstico (exceto fogões de sala, fogões de cozinha, f</t>
  </si>
  <si>
    <t>85167100 - (NC 2014) Aparelhos eletrotérmicos para preparação de café ou de chá, para uso doméstico</t>
  </si>
  <si>
    <t>85167200 - (NC 2014) Torradeiras de pão, elétricas, para uso doméstico</t>
  </si>
  <si>
    <t>85167970 - (NC 2014) Aparelhos eletrotérmicos para uso doméstico (exceto para arranjo de cabelo ou para secar a</t>
  </si>
  <si>
    <t>85168020 - (NC 2014) Resistências de aquecimento, elétricas, montadas num suporte de matéria isolante</t>
  </si>
  <si>
    <t>85168080 - (NC 2014) Resistências de aquecimento elétricas (exceto resistências de aquecimento montadas sobre u</t>
  </si>
  <si>
    <t>85169000 - (NC 2014) Partes de aquecedores elétricos de água, aparelhos de aquecimento de ambiente, aparelhos p</t>
  </si>
  <si>
    <t>85171200 - (NC 2014) Telefones para redes celulares e para outras redes sem fio</t>
  </si>
  <si>
    <t>85171800 - (NC 2014) Aparelhos telefónicos (exceto aparelhos telefónicos por fio, com unidade auscultador-micro</t>
  </si>
  <si>
    <t>85176200 - (NC 2014) Aparelhos para receção, conversão, emissão e transmissão ou regeneração de voz, imagens ou</t>
  </si>
  <si>
    <t>85176920 - (NC 2014) Intercomunicadores</t>
  </si>
  <si>
    <t>85176990 - (NC 2014) Aparelhos telefónicos, para transmissão ou receção de voz, imagens ou outros dados, inclui</t>
  </si>
  <si>
    <t>85177011 - (NC 2014) Antenas para aparelhos para radiotelefonia ou radiotelegrafia</t>
  </si>
  <si>
    <t>85177019 - (NC 2014) Antenas e refletores de antenas de qualquer tipo e partes reconhecíveis como de utilização</t>
  </si>
  <si>
    <t>85177090 - (NC 2014) Partes dos aparelhos telefónicos, incluindo os telefones para redes celulares e para outra</t>
  </si>
  <si>
    <t>85181095 - (NC 2014) Microfones e seus suportes (exceto microfones com uma gama de frequências de 300 Hz a 3,4</t>
  </si>
  <si>
    <t>85182100 - (NC 2014) Altifalante (alto-falante) único montado no seu recetáculo</t>
  </si>
  <si>
    <t>85182200 - (NC 2014) Altifalantes (alto-falantes) múltiplos montados no mesmo recetáculo</t>
  </si>
  <si>
    <t>85182995 - (NC 2014) Altifalantes (alto-falantes) sem recetáculo (exceto com uma gama de frequências de 300 Hz</t>
  </si>
  <si>
    <t>85183095 - (NC 2014) Auscultadores e auriculares, mesmo combinados com um microfone, e conjuntos ou sortidos co</t>
  </si>
  <si>
    <t>85185000 - (NC 2014) Aparelhos elétricos de amplificação de som</t>
  </si>
  <si>
    <t>85189000 - (NC 2014) Partes de microfones, altifalantes (alto-falantes), auscultadores e auriculares, amplifica</t>
  </si>
  <si>
    <t>85198131 - (NC 2014) Aparelhos de reprodução de som, de sistema de leitura por raio laser, do tipo utilizado no</t>
  </si>
  <si>
    <t>85198195 - (NC 2014) Aparelhos de gravação de som, aparelhos de reprodução de som e aparelhos de gravação e de</t>
  </si>
  <si>
    <t>85198990 - (NC 2014) Aparelhos de gravação ou de reprodução de som (exceto que utilizem um suporte magnético, ó</t>
  </si>
  <si>
    <t>85219000 - (NC 2014) Aparelhos videofónicos de gravação ou de reprodução, mesmo incorporando um recetor de sina</t>
  </si>
  <si>
    <t>85229080 - (NC 2014) Partes e acessórios reconhecíveis como sendo exclusiva ou principalmente destinados aos ap</t>
  </si>
  <si>
    <t>85232915 - (NC 2014) Fitas e discos magnéticos, não gravados, para gravação de som ou para gravações semelhante</t>
  </si>
  <si>
    <t>85234190 - (NC 2014) Suportes óticos, para gravação de som ou para gravações semelhantes, não gravados [por exe</t>
  </si>
  <si>
    <t>85234925 - (NC 2014) Discos para sistemas de leitura por raio laser, para reprodução de fenómenos diferentes do</t>
  </si>
  <si>
    <t>85234945 - (NC 2014) Discos para sistemas de leitura por raio laser, para a reprodução de representações de ins</t>
  </si>
  <si>
    <t>85234951 - (NC 2014) Discos versáteis digitais [DVD], gravados</t>
  </si>
  <si>
    <t>85235110 - (NC 2014) Dispositivos de armazenagem de dados, não volátil, à base de semicondutores, não gravados,</t>
  </si>
  <si>
    <t>85235193 - (NC 2014) Dispositivos de armazenagem de dados, não volátil, à base de semicondutores, para a reprod</t>
  </si>
  <si>
    <t>85238010 - (NC 2014) Suportes para gravação de som ou para gravações semelhantes, não gravados, incluindo as ma</t>
  </si>
  <si>
    <t>85238099 - (NC 2014) Suportes gravados, para reprodução do som e da imagem, incluindo as matrizes e moldes galv</t>
  </si>
  <si>
    <t>85255000 - (NC 2014) Aparelhos emissores (transmissores) para radiodifusão ou televisão, sem aparelho recetor</t>
  </si>
  <si>
    <t>85256000 - (NC 2014) Aparelhos emissores (transmissores) para radiodifusão ou televisão, que incorporem um apar</t>
  </si>
  <si>
    <t>85258019 - (NC 2014) Câmaras de televisão (exceto que contenham pelo menos 3 tubos de tomada de vistas e câmara</t>
  </si>
  <si>
    <t>85258030 - (NC 2014) Câmaras fotográficas digitais</t>
  </si>
  <si>
    <t>85258091 - (NC 2014) Câmaras de vídeo que permitam unicamente o registo do som e de imagens, obtidos pela câmar</t>
  </si>
  <si>
    <t>85258099 - (NC 2014) Câmaras de vídeo (exceto as que permitam unicamente o registo de som e de imagens, obtidos</t>
  </si>
  <si>
    <t>85269120 - (NC 2014) Recetores de radionavegação</t>
  </si>
  <si>
    <t>85269200 - (NC 2014) Aparelhos de radiotelecomando</t>
  </si>
  <si>
    <t>85271399 - (NC 2014) Aparelhos recetores de radiodifusão suscetíveis de funcionarem sem fonte externa de energi</t>
  </si>
  <si>
    <t>85272120 - (NC 2014) Aparelhos recetores de radiodifusão capazes de receber e descodificar sinais RDS (Sistema</t>
  </si>
  <si>
    <t>85272159 - (NC 2014) Aparelhos recetores de radiodifusão capazes de receber e descodificar sinais RDS (Sistema</t>
  </si>
  <si>
    <t>85272900 - (NC 2014) Aparelhos recetores de radiodifusão que só funcionem com fonte externa de energia, para ve</t>
  </si>
  <si>
    <t>85279135 - (NC 2014) Aparelhos recetores de radiodifusão, que só funcionem com fonte externa de energia, sem al</t>
  </si>
  <si>
    <t>85284100 - (NC 2014) Monitores com tubo de raios catódicos, dos tipos exclusiva ou principalmente utilizados nu</t>
  </si>
  <si>
    <t>85285100 - (NC 2014) Monitores (exceto com tubo de raios catódicos), dos tipos exclusiva ou principalmente util</t>
  </si>
  <si>
    <t>85285931 - (NC 2014) Monitores de ecrã de cristais líquidos "LCD", a cores, que não incorporem aparelho recetor</t>
  </si>
  <si>
    <t>85285939 - (NC 2014) Monitores de ecrã plano, a cores, que não incorporem aparelho recetor de televisão, que pe</t>
  </si>
  <si>
    <t>85285940 - (NC 2013) Monitores a cores, com ecrã de cristais líquidos (LCD), que não incorporem aparelho receto</t>
  </si>
  <si>
    <t>85285970 - (NC 2014) Monitores que não incorporem aparelho recetor de televisão (exceto monitores com tubo de r</t>
  </si>
  <si>
    <t>85285980 - (NC 2013) Monitores a cores, que não incorporem aparelho recetor de televisão (exc. com ecrã de cris</t>
  </si>
  <si>
    <t>85286100 - (NC 2014) Projetores dos tipos exclusiva ou principalmente utilizados num sistema automático para pr</t>
  </si>
  <si>
    <t>85286999 - (NC 2014) Projetores a cores (exceto dos tipos exclusiva ou principalmente utilizados num sistema au</t>
  </si>
  <si>
    <t>85287119 - (NC 2014) Recetores videofónicos de sinais (tuners) (exceto em montagens eletrónicas, para incorpora</t>
  </si>
  <si>
    <t>85287191 - (NC 2014) Aparelhos com um dispositivo baseado num microprocessador que incorporam um modem para ace</t>
  </si>
  <si>
    <t>85287199 - (NC 2014) Aparelhos recetores de televisão, mesmo que incorporem um aparelho recetor de radiodifusão</t>
  </si>
  <si>
    <t>85287240 - (NC 2014) Aparelhos recetores de televisão a cores, com ecrã de cristais líquidos (LCD) (exceto com</t>
  </si>
  <si>
    <t>85287260 - (NC 2014) Aparelhos recetores de televisão a cores, com ecrã de plasma (PDP) (exceto com tubo-imagem</t>
  </si>
  <si>
    <t>85287280 - (NC 2014) Aparelhos recetores de televisão a cores (exceto com ecrã de cristais líquidos (LCD), com</t>
  </si>
  <si>
    <t>85291011 - (NC 2014) Antenas telescópicas e antenas de chicote para os aparelhos das posições 8525 a 8528, port</t>
  </si>
  <si>
    <t>85291031 - (NC 2014) Antenas exteriores para recetores de radiodifusão e de televisão por satélite</t>
  </si>
  <si>
    <t>85291039 - (NC 2014) Antenas exteriores para recetores de radiodifusão e de televisão (exceto para receção por</t>
  </si>
  <si>
    <t>85291065 - (NC 2014) Antenas interiores para recetores de radiodifusão e de televisão, incluídas as de incorpor</t>
  </si>
  <si>
    <t>85291069 - (NC 2014) Antenas (exceto antenas interiores e exteriores para recetores de radiodifusão e de televi</t>
  </si>
  <si>
    <t>85291080 - (NC 2014) Filtros e separadores de antenas</t>
  </si>
  <si>
    <t>85291095 - (NC 2014) Refletores de antenas e outras partes reconhecíveis como de utilização conjunta com antena</t>
  </si>
  <si>
    <t>85299020 - (NC 2014) Partes reconhecíveis como exclusiva ou principalmente destinadas aos aparelhos emissores (</t>
  </si>
  <si>
    <t>85299049 - (NC 2014) Móveis e caixas (exceto de madeira), para aparelhos emissores (transmissores) e recetores</t>
  </si>
  <si>
    <t>85299065 - (NC 2014) Montagens eletrónicas, reconhecíveis como exclusiva ou principalmente destinadas aos apare</t>
  </si>
  <si>
    <t>85299092 - (NC 2014) Partes reconhecíveis como exclusiva ou principalmente destinadas a câmaras de televisão da</t>
  </si>
  <si>
    <t>85299097 - (NC 2014) Partes reconhecíveis como exclusiva ou principalmente destinadas aos aparelhos emissores (</t>
  </si>
  <si>
    <t>85308000 - (NC 2014) Aparelhos elétricos de sinalização (exceto os de transmissão de mensagens), de segurança,</t>
  </si>
  <si>
    <t>85311030 - (NC 2014) Aparelhos elétricos de alarme para proteção contra roubo ou incêndio e aparelhos semelhant</t>
  </si>
  <si>
    <t>85312020 - (NC 2014) Painéis indicadores de díodos emissores de luz (LED) (exceto para veículos automóveis, cic</t>
  </si>
  <si>
    <t>85312095 - (NC 2014) Painéis indicadores com dispositivos de cristais líquidos (LCD) (exceto painéis indicadore</t>
  </si>
  <si>
    <t>85318020 - (NC 2014) Aparelhos elétricos de sinalização acústica ou visual, com dispositivos de visualização de</t>
  </si>
  <si>
    <t>85318095 - (NC 2014) Aparelhos elétricos de sinalização acústica ou visual (exceto com dispositivos de visualiz</t>
  </si>
  <si>
    <t>85319020 - (NC 2014) Partes de painéis indicadores com dispositivos de cristais líquidos (LCD]) ou de díodos em</t>
  </si>
  <si>
    <t>85319085 - (NC 2014) Partes de aparelhos elétricos de sinalização acústica ou visual, não especificadas nem com</t>
  </si>
  <si>
    <t>85321000 - (NC 2014) Condensadores fixos concebidos para linhas elétricas de 50/60 Hz e capazes de absorver uma</t>
  </si>
  <si>
    <t>85322100 - (NC 2014) Condensadores de tântalo (exceto condensadores de potência)</t>
  </si>
  <si>
    <t>85322200 - (NC 2014) Condensadores eletrolíticos de alumínio (exceto condensadores de potência)</t>
  </si>
  <si>
    <t>85322300 - (NC 2014) Condensadores com dielétrico de cerâmica, de uma só camada (exceto condensadores de potênc</t>
  </si>
  <si>
    <t>85322500 - (NC 2014) Condensadores com dielétrico de papel ou de plástico (exceto condensadores de potência)</t>
  </si>
  <si>
    <t>85322900 - (NC 2014) Condensadores fixos (exceto condensadores de tântalo, condensadores eletrolíticos de alumí</t>
  </si>
  <si>
    <t>85323000 - (NC 2014) Condensadores elétricos variáveis ou ajustáveis</t>
  </si>
  <si>
    <t>85329000 - (NC 2014) Partes de condensadores elétricos, fixos, variáveis ou ajustáveis, não especificadas nem c</t>
  </si>
  <si>
    <t>85331000 - (NC 2014) Resistências elétricas fixas de carbono, aglomeradas ou de camada (exceto resistências de</t>
  </si>
  <si>
    <t>85332100 - (NC 2014) Resistências elétricas fixas para potência = &lt; 20 W (exceto resistências de aquecimento)</t>
  </si>
  <si>
    <t>85332900 - (NC 2014) Resistências elétricas fixas para potência &gt; 20 W (exceto resistências de aquecimento)</t>
  </si>
  <si>
    <t>85334010 - (NC 2014) Resistências elétricas variáveis, incluídos os reóstatos e os potenciómetros, para potênci</t>
  </si>
  <si>
    <t>85334090 - (NC 2014) Resistências elétricas variáveis, incluídos os reóstatos e os potenciómetros, para potênci</t>
  </si>
  <si>
    <t>85339000 - (NC 2014) Partes de resistências elétricas, incluídos os reóstatos e potenciómetros, não especificad</t>
  </si>
  <si>
    <t>85340011 - (NC 2014) Circuitos impressos de camadas múltiplas, contendo unicamente elementos condutores e conta</t>
  </si>
  <si>
    <t>85340019 - (NC 2014) Circuitos impressos simples, contendo unicamente elementos condutores e contactos</t>
  </si>
  <si>
    <t>85340090 - (NC 2014) Circuitos impressos, contendo elementos condutores, mesmo contactos, e outros elementos pa</t>
  </si>
  <si>
    <t>85351000 - (NC 2014) Fusíveis e corta-circuitos de fusíveis, para tensão &gt; 1.000 V</t>
  </si>
  <si>
    <t>85353090 - (NC 2014) Seccionadores e interruptores, para tensão = &gt; 72,5 KV</t>
  </si>
  <si>
    <t>85354000 - (NC 2014) Para-raios, limitadores de tensão e eliminadores de onda (supressores de sobretensões), pa</t>
  </si>
  <si>
    <t>85359000 - (NC 2014) Aparelhos para interrupção, seccionamento, proteção, derivação, ligação ou conexão de circ</t>
  </si>
  <si>
    <t>85361010 - (NC 2014) Fusíveis e corta-circuitos de fusíveis, para tensão = &lt; 1 000 V, para uma intensidade = &lt;</t>
  </si>
  <si>
    <t>85361050 - (NC 2014) Fusíveis e corta-circuitos de fusíveis, para tensão = &lt; 1000 V, para uma intensidade &gt; 10</t>
  </si>
  <si>
    <t>85361090 - (NC 2014) Fusíveis e corta-circuitos de fusíveis, para tensão = &lt; 1000 V, para uma intensidade &gt; 63</t>
  </si>
  <si>
    <t>85362010 - (NC 2014) Disjuntores para tensão = &lt; 1 000 V, para uma intensidade = &lt; 63 A</t>
  </si>
  <si>
    <t>85362090 - (NC 2014) Disjuntores para tensão = &lt; 1 000 V, para uma intensidade &gt; 63 A</t>
  </si>
  <si>
    <t>85363010 - (NC 2014) Aparelhos para proteção de circuitos elétricos, para tensão = &lt; 1 000 V, para uma intensid</t>
  </si>
  <si>
    <t>85363030 - (NC 2014) Aparelhos para proteção de circuitos elétricos, para tensão = &lt; 1 000 V, para uma intensid</t>
  </si>
  <si>
    <t>85364110 - (NC 2014) Relés para tensão = &lt; 60 V, para uma intensidade = &lt; 2 A</t>
  </si>
  <si>
    <t>85364190 - (NC 2014) Relés para tensão = &lt; 60 V, para uma intensidade &gt; 2 A</t>
  </si>
  <si>
    <t>85364900 - (NC 2014) Relés para tensão &gt; 60 V mas = &lt; 1.000 V</t>
  </si>
  <si>
    <t>85365003 - (NC 2014) Interruptores eletrónicos CA formados por circuitos de entrada e de saída com acoplamento</t>
  </si>
  <si>
    <t>85365005 - (NC 2014) Interruptores eletrónicos, incluídos os interruptores eletrónicos com proteção térmica, fo</t>
  </si>
  <si>
    <t>85365007 - (NC 2014) Interruptores eletromecânicos de disparo para correntes = &lt; 11 A (exceto relés e disjuntor</t>
  </si>
  <si>
    <t>85365011 - (NC 2014) Interruptores, seccionadores e comutadores de chamada ou de botão, para tensão = &lt; 60 V</t>
  </si>
  <si>
    <t>85365015 - (NC 2014) Interruptores, seccionadores e comutadores, rotativos, para tensão = &lt; 60 V</t>
  </si>
  <si>
    <t>85365019 - (NC 2014) Interruptores, seccionadores e comutadores, para tensão = &lt; 60 V (exceto relés, interrupto</t>
  </si>
  <si>
    <t>85365080 - (NC 2014) Interruptores, seccionadores e comutadores, para tensão &gt; 60 V mas = &lt; 1000 V (exceto relé</t>
  </si>
  <si>
    <t>85366110 - (NC 2014) Suportes Edison para lâmpadas, para tensão = &lt; 1.000 V</t>
  </si>
  <si>
    <t>85366910 - (NC 2014) Fichas e tomadas de corrente, para tensão = &lt; 1 000 V, para cabos coaxiais</t>
  </si>
  <si>
    <t>85366930 - (NC 2014) Fichas e tomadas de corrente, para tensão = &lt; 1 000 V, para circuitos impressos</t>
  </si>
  <si>
    <t>85366990 - (NC 2014) Fichas e tomadas de corrente, para tensão = &lt; 1 0000 V (exceto para cabos coaxiais e para</t>
  </si>
  <si>
    <t>85367000 - (NC 2014) Conectores para fibras óticas, feixes ou cabos de fibras óticas</t>
  </si>
  <si>
    <t>85369001 - (NC 2014) Elementos pré-fabricados para canalizações elétricas, para tensão = &lt; 1.000 V</t>
  </si>
  <si>
    <t>85369010 - (NC 2014) Conexões e elementos de contacto, para fios e cabos, para tensão = &lt; 1000 V (exceto fichas</t>
  </si>
  <si>
    <t>85369085 - (NC 2014) Aparelhos para interrupção, seccionamento, derivação, ligação ou conexão de circuitos elét</t>
  </si>
  <si>
    <t>85371091 - (NC 2014) Aparelhos de comando de memória programável (exceto de comando numérico que incorporem uma</t>
  </si>
  <si>
    <t>85371099 - (NC 2014) Quadros, painéis, consolas, cabinas, armários e outros suportes, com dois ou mais aparelho</t>
  </si>
  <si>
    <t>85372091 - (NC 2014) Quadros, painéis, consolas, cabinas, armários e outros suportes, com dois ou mais aparelho</t>
  </si>
  <si>
    <t>85372099 - (NC 2014) Quadros, painéis, consolas, cabinas, armários e outros suportes, com dois ou mais aparelho</t>
  </si>
  <si>
    <t>85381000 - (NC 2014) Quadros, painéis, consolas, cabinas, armários e outros suportes, da posição 8537, desprovi</t>
  </si>
  <si>
    <t>85389091 - (NC 2014) Montagens eletrónicas para aparelhos para interrupção, seccionamento, proteção, derivação,</t>
  </si>
  <si>
    <t>85389099 - (NC 2014) Partes reconhecíveis como exclusiva ou principalmente destinadas aos aparelhos das posiçõe</t>
  </si>
  <si>
    <t>85391000 - (NC 2014) Faróis e projetores, em unidades seladas</t>
  </si>
  <si>
    <t>85392130 - (NC 2014) Lâmpadas e tubos elétricos de incandescência halogéneos, de tungsténio, para motocicletas</t>
  </si>
  <si>
    <t>85392192 - (NC 2014) Lâmpadas e tubos elétricos de incandescência halogéneos, de tungsténio, para uma tensão &gt;</t>
  </si>
  <si>
    <t>85392198 - (NC 2014) Lâmpadas e tubos elétricos de incandescência halogéneos, de tungsténio, para uma tensão =</t>
  </si>
  <si>
    <t>85392290 - (NC 2014) Lâmpadas e tubos elétricos de incandescência de potência = &lt; 200 W e tensão &gt; 100 V (excet</t>
  </si>
  <si>
    <t>85392930 - (NC 2014) Lâmpadas e tubos elétricos de incandescência para motocicletas ou outros veículos automóve</t>
  </si>
  <si>
    <t>85392998 - (NC 2014) Lâmpadas e tubos elétricos de incandescência para uma tensão = &lt; 100 V (exceto lâmpadas e</t>
  </si>
  <si>
    <t>85393110 - (NC 2014) Lâmpadas e tubos de descarga, fluorescentes, de cátodo quente, com dois casquilhos</t>
  </si>
  <si>
    <t>85393190 - (NC 2014) Lâmpadas e tubos de descarga, fluorescentes, de cátodo quente, com um ou mais que dois cas</t>
  </si>
  <si>
    <t>85393290 - (NC 2014) Lâmpadas de halogeneto metálico</t>
  </si>
  <si>
    <t>85393900 - (NC 2014) Lâmpadas e tubos elétricos de descarga (exceto lâmpadas fluorescentes, de cátodo quente, d</t>
  </si>
  <si>
    <t>85394900 - (NC 2014) Lâmpadas e tubos de raios ultravioletas ou infravermelhos</t>
  </si>
  <si>
    <t>85399090 - (NC 2014) Partes de lâmpadas e tubos elétricos de incandescência ou de descarga, lâmpadas de faróis</t>
  </si>
  <si>
    <t>85407100 - (NC 2014) Magnetrões</t>
  </si>
  <si>
    <t>85411000 - (NC 2014) Díodos (exceto fotodíodos e díodos emissores de luz)</t>
  </si>
  <si>
    <t>85413000 - (NC 2014) Tirístores, diacs e triacs (exceto os dispositivos fotossensíveis)</t>
  </si>
  <si>
    <t>85414010 - (NC 2014) Díodos emissores de luz, incluídos os díodos laser</t>
  </si>
  <si>
    <t>85414090 - (NC 2014) Dispositivos fotossensíveis semicondutores, incluídas as células fotovoltaicas, mesmo mont</t>
  </si>
  <si>
    <t>85415000 - (NC 2014) Dispositivos semicondutores, não especificadas nem compreendidas noutras posições</t>
  </si>
  <si>
    <t>85416000 - (NC 2014) Cristais piezoelétricos montados</t>
  </si>
  <si>
    <t>85423110 - (NC 2014) Circuitos integrados eletrónicos utilizados como processadores e controladores, mesmo comb</t>
  </si>
  <si>
    <t>85423190 - (NC 2014) Circuitos integrados eletrónicos utilizados como processadores e controladores, mesmo comb</t>
  </si>
  <si>
    <t>85423239 - (NC 2014) Circuitos integrados utilizados como memórias dinâmicas de leitura-escrita de acesso aleat</t>
  </si>
  <si>
    <t>85423290 - (NC 2014) Circuitos integrados eletrónicos utilizados como memórias (exceto circuitos integrados de</t>
  </si>
  <si>
    <t>85423300 - (NC 2014) Circuitos integrados eletrónicos, utilizados como amplificadores</t>
  </si>
  <si>
    <t>85423990 - (NC 2014) Circuitos integrados eletrónicos (exceto processadores e controladores, mesmo combinados c</t>
  </si>
  <si>
    <t>85429000 - (NC 2014) Partes de circuitos integrados eletrónicos, não especificadas nem compreendidas noutras po</t>
  </si>
  <si>
    <t>85432000 - (NC 2014) Geradores de sinais, elétricos</t>
  </si>
  <si>
    <t>85437030 - (NC 2014) Amplificadores de antenas</t>
  </si>
  <si>
    <t>85437090 - (NC 2014) Máquinas e aparelhos, elétricos, com função própria, não especificados nem compreendidos e</t>
  </si>
  <si>
    <t>85439000 - (NC 2014) Partes de máquinas e aparelhos, elétricos, com função própria, não especificadas nem compr</t>
  </si>
  <si>
    <t>85441110 - (NC 2014) Fios para bobinar para usos elétricos, de cobre, envernizados ou esmaltados</t>
  </si>
  <si>
    <t>85441190 - (NC 2014) Fios para bobinar para usos elétricos, de cobre, isolados (exceto envernizados ou esmaltad</t>
  </si>
  <si>
    <t>85441900 - (NC 2014) Fios para bobinar para usos elétricos (exceto de cobre), isolados</t>
  </si>
  <si>
    <t>85442000 - (NC 2014) Cabos coaxiais e outros condutores elétricos coaxiais, isolados</t>
  </si>
  <si>
    <t>85443000 - (NC 2014) Jogos de fios para velas de ignição e outros jogos de fios dos tipos utilizados em quaisqu</t>
  </si>
  <si>
    <t>85444210 - (NC 2014) Condutores elétricos, isolados, para tensões = &lt; 1 000 V, munidos de peças de conexão, par</t>
  </si>
  <si>
    <t>85444290 - (NC 2014) Condutores elétricos, isolados, para tensões = &lt; 1 000 V, munidos de peças de conexão (exc</t>
  </si>
  <si>
    <t>85444920 - (NC 2014) Condutores elétricos, para tensões = &lt; 80 V, isolados, não munidos de peças de conexão, pa</t>
  </si>
  <si>
    <t>85444991 - (NC 2014) Fios e cabos elétricos, para uma tensão &gt; 80 V mas = &lt; 1 000 V, não munidos de peças de co</t>
  </si>
  <si>
    <t>85444993 - (NC 2014) Condutores elétricos, isolados, para uma tensão = &lt; 80 V, não munidos de peças de conexão</t>
  </si>
  <si>
    <t>85444995 - (NC 2014) Condutores elétricos, isolados, para uma tensão &gt; 80 V mas &lt; 1 000 V, não munidos de peças</t>
  </si>
  <si>
    <t>85444999 - (NC 2014) Condutores elétricos, isolados, para uma tensão de 1 000 V, não munidos de peças de conexã</t>
  </si>
  <si>
    <t>85446010 - (NC 2014) Condutores elétricos, para uma tensão &gt; 1 000 V, isolados, com condutor de cobre, não espe</t>
  </si>
  <si>
    <t>85446090 - (NC 2014) Condutores elétricos, para uma tensão &gt; 1 000 V, isolados, com outros condutores (exceto d</t>
  </si>
  <si>
    <t>85447000 - (NC 2014) Cabos de fibras óticas, constituídos de fibras embainhadas individualmente, mesmo com cond</t>
  </si>
  <si>
    <t>85451900 - (NC 2014) Elétrodos de grafite ou de carvão, para usos elétricos (exceto para fornos elétricos)</t>
  </si>
  <si>
    <t>85452000 - (NC 2014) Escovas de carvão para usos elétricos</t>
  </si>
  <si>
    <t>85462000 - (NC 2014) Isoladores de cerâmica, para usos elétricos  (exceto peças isolantes)</t>
  </si>
  <si>
    <t>85469010 - (NC 2014) Isoladores de plástico, para usos elétricos  (exceto peças isolantes)</t>
  </si>
  <si>
    <t>85469090 - (NC 2014) Isoladores para usos elétricos (exceto de vidro, de cerâmica e de plástico, assim como, pe</t>
  </si>
  <si>
    <t>85471000 - (NC 2014) Peças isolantes de cerâmica, para usos elétricos</t>
  </si>
  <si>
    <t>85472000 - (NC 2014) Peças isolantes de plástico, para usos elétricos</t>
  </si>
  <si>
    <t>85479000 - (NC 2014) Peças isolantes para usos elétricos, de outras matérias (exceto de cerâmica ou plástico),</t>
  </si>
  <si>
    <t>85489020 - (NC 2014) Memórias em formas de combinações múltiplas, tais como, por exemplo, pilhas (stack) D-RAM</t>
  </si>
  <si>
    <t>85489090 - (NC 2014) Partes elétricas de máquinas ou aparelhos, não especificadas nem compreendidas em outras p</t>
  </si>
  <si>
    <t>86090090 - (NC 2014) Contentores, especialmente concebidos e equipados para um ou vários meios de transporte (e</t>
  </si>
  <si>
    <t>87012090 - (NC 2014) Tratores rodoviários para semirreboques, usados</t>
  </si>
  <si>
    <t>87019050 - (NC 2014) Tratores agrícolas e tratores florestais, de rodas, usados (exceto motocultores)</t>
  </si>
  <si>
    <t>87021011 - (NC 2014) Veículos automóveis para o transporte de = &gt; 10 pessoas, incluindo o motorista, com motor</t>
  </si>
  <si>
    <t>87021019 - (NC 2014) Veículos automóveis para o transporte de = &gt; 10 pessoas, incluindo o motorista, com motor</t>
  </si>
  <si>
    <t>87032110 - (NC 2014) Automóveis de passageiros e outros veículos automóveis principalmente concebidos para tran</t>
  </si>
  <si>
    <t>87032190 - (NC 2014) Automóveis de passageiros e outros veículos automóveis principalmente concebidos para tran</t>
  </si>
  <si>
    <t>87032210 - (NC 2014) Automóveis de passageiros e outros veículos automóveis principalmente concebidos para tran</t>
  </si>
  <si>
    <t>87032290 - (NC 2014) Automóveis de passageiros e outros veículos automóveis principalmente concebidos para tran</t>
  </si>
  <si>
    <t>87032319 - (NC 2014) Automóveis de passageiros e outros veículos automóveis principalmente concebidos para tran</t>
  </si>
  <si>
    <t>87032410 - (NC 2014) Automóveis de passageiros e outros veículos automóveis principalmente concebidos para tran</t>
  </si>
  <si>
    <t>87033110 - (NC 2014) Automóveis de passageiros e outros veículos automóveis principalmente concebidos para tran</t>
  </si>
  <si>
    <t>87033190 - (NC 2014) Automóveis de passageiros e outros veículos automóveis principalmente concebidos para tran</t>
  </si>
  <si>
    <t>87033219 - (NC 2014) Automóveis de passageiros e outros veículos automóveis principalmente concebidos para tran</t>
  </si>
  <si>
    <t>87033290 - (NC 2014) Automóveis de passageiros e outros veículos automóveis principalmente concebidos para tran</t>
  </si>
  <si>
    <t>87033319 - (NC 2014) Automóveis de passageiros e outros veículos automóveis principalmente concebidos para tran</t>
  </si>
  <si>
    <t>87033390 - (NC 2014) Automóveis de passageiros e outros veículos automóveis principalmente concebidos para tran</t>
  </si>
  <si>
    <t>87041010 - (NC 2014) Dumpers concebidos para serem utilizados fora de rodovias, de motor de pistão de ignição p</t>
  </si>
  <si>
    <t>87042131 - (NC 2014) Veículos automóveis para transporte de mercadorias, com motor de pistão de ignição por com</t>
  </si>
  <si>
    <t>87042139 - (NC 2014) Veículos automóveis para transporte de mercadorias, com motor de pistão de ignição por com</t>
  </si>
  <si>
    <t>87042191 - (NC 2014) Veículos automóveis para transporte de mercadorias, com motor de pistão de ignição por com</t>
  </si>
  <si>
    <t>87042199 - (NC 2014) Veículos automóveis para transporte de mercadorias, com motor de pistão de ignição por com</t>
  </si>
  <si>
    <t>87042291 - (NC 2014) Veículos automóveis para transporte de mercadorias, com motor de pistão de ignição por com</t>
  </si>
  <si>
    <t>87042299 - (NC 2014) Veículos automóveis para transporte de mercadorias, com motor de pistão de ignição por com</t>
  </si>
  <si>
    <t>87042399 - (NC 2014) Veículos automóveis para transporte de mercadorias, com motor de pistão de ignição por com</t>
  </si>
  <si>
    <t>87043191 - (NC 2014) Veículos automóveis para transporte de mercadorias, com motor de pistão de ignição por faí</t>
  </si>
  <si>
    <t>87043199 - (NC 2014) Veículos automóveis para transporte de mercadorias, com motor de pistão de ignição por faí</t>
  </si>
  <si>
    <t>87051000 - (NC 2014) Camiões-guindastes</t>
  </si>
  <si>
    <t>87054000 - (NC 2014) Camiões-betoneiras</t>
  </si>
  <si>
    <t>87059080 - (NC 2014) Veículos automóveis para usos especiais (exceto os concebidos principalmente para transpor</t>
  </si>
  <si>
    <t>87079010 - (NC 2014) Carroçarias para a indústria de montagem: de motocultores da subposição 8701.10, de veícul</t>
  </si>
  <si>
    <t>87079090 - (NC 2014) Carroçarias para tratores, para veículos para transporte de = &gt; 10 pessoas, incluindo o mo</t>
  </si>
  <si>
    <t>87081010 - (NC 2014) Para-choques e suas partes, para a indústria de montagem: de automóveis de passageiros, de</t>
  </si>
  <si>
    <t>87081090 - (NC 2014) Para-choques e suas partes, para tratores, para veículos para transporte de = &gt; 10 pessoas</t>
  </si>
  <si>
    <t>87082110 - (NC 2014) Cintos de segurança para proteção de pessoas em veículos automóveis para a indústria de mo</t>
  </si>
  <si>
    <t>87082190 - (NC 2014) Cintos de segurança para proteção de pessoas em veículos automóveis (exceto para a indústr</t>
  </si>
  <si>
    <t>87082910 - (NC 2014) Partes e acessórios de carroçarias, para a indústria de montagem: de motocultores da subpo</t>
  </si>
  <si>
    <t>87082990 - (NC 2014) Partes e acessórios de carroçarias para tratores, para veículos para transporte de = &gt; 10</t>
  </si>
  <si>
    <t>87083010 - (NC 2014) Travões e servo-freios e suas partes, para a indústria de montagem: de motocultores da sub</t>
  </si>
  <si>
    <t>87083091 - (NC 2014) Travões e servo-freios, e suas partes, para travões de disco, para tratores, para veículos</t>
  </si>
  <si>
    <t>87083099 - (NC 2014) Travões e servo-freios e suas partes, para tratores, para veículos para transporte de = &gt;</t>
  </si>
  <si>
    <t>87084020 - (NC 2014) Caixas de velocidades e suas partes, para a indústria de montagem: de motocultores da subp</t>
  </si>
  <si>
    <t>87084099 - (NC 2014) Partes de caixas de velocidades (exceto de aço estampado), para tratores, para veículos pa</t>
  </si>
  <si>
    <t>87085020 - (NC 2014) Eixos de transmissão com diferencial, mesmo providos de outros órgãos de transmissão e eix</t>
  </si>
  <si>
    <t>87085035 - (NC 2014) Eixos de transmissão com diferencial, mesmo providos de outros órgãos de transmissão e eix</t>
  </si>
  <si>
    <t>87085099 - (NC 2014) Partes de eixos de transmissão com diferencial, mesmo providos de outros órgãos de transmi</t>
  </si>
  <si>
    <t>87087010 - (NC 2014) Rodas, suas partes e acessórios, para a indústria de montagem: de motocultores da subposiç</t>
  </si>
  <si>
    <t>87087099 - (NC 2014) Rodas, suas partes e acessórios, para tratores, para veículos para transporte de = &gt; 10 pe</t>
  </si>
  <si>
    <t>87088035 - (NC 2014) Amortecedores de suspensão, para tratores, para veículos para transporte de = &gt; 10 pessoas</t>
  </si>
  <si>
    <t>87088055 - (NC 2014) Barras estabilizadoras e barras de torção, para tratores, para veículos para transporte de</t>
  </si>
  <si>
    <t>87089135 - (NC 2014) Radiadores para tratores, veículos automóveis para o transporte de = &gt; 10 pessoas, incluin</t>
  </si>
  <si>
    <t>87089199 - (NC 2014) Partes de radiadores para tratores, veículos automóveis para o transporte de = &gt; 10 pessoa</t>
  </si>
  <si>
    <t>87089220 - (NC 2014) Silenciosos, tubos (canos) de escape e respetivas partes, para a indústria de montagem: de</t>
  </si>
  <si>
    <t>87089235 - (NC 2014) Silenciosos e tubos (canos) de escape, para tratores, veículos automóveis para o transport</t>
  </si>
  <si>
    <t>87089299 - (NC 2014) Partes de silenciosos e de tubos (canos) de escape para tratores, veículos automóveis para</t>
  </si>
  <si>
    <t>87089310 - (NC 2014) Embraiagens e suas partes, para a indústria de montagem: de motocultores da subposição 870</t>
  </si>
  <si>
    <t>87089390 - (NC 2014) Embraiagens e suas partes, para tratores, veículos automóveis para o transporte de = &gt; 10</t>
  </si>
  <si>
    <t>87089420 - (NC 2014) Volantes, colunas e caixas, de direção e respetivas partes, para a indústria de montagem:</t>
  </si>
  <si>
    <t>87089510 - (NC 2014) Bolsas insufláveis de segurança com sistema de insuflação (airbags) e respetivas partes, p</t>
  </si>
  <si>
    <t>87089591 - (NC 2014) Bolsas insufláveis de segurança com sistema de insuflação (airbags) e respetivas partes, d</t>
  </si>
  <si>
    <t>87089599 - (NC 2014) Bolsas insufláveis de segurança com sistema de insuflação (airbags) e respetivas partes, p</t>
  </si>
  <si>
    <t>87089910 - (NC 2014) Partes e acessórios, para a indústria de montagem: de motocultores, da subposição 8701.10,</t>
  </si>
  <si>
    <t>87089993 - (NC 2014) Partes e acessórios para tratores, veículos automóveis para o transporte de = &gt; 10 pessoas</t>
  </si>
  <si>
    <t>87089997 - (NC 2014) Partes e acessórios para tratores, veículos automóveis para o transporte de = &gt; 10 pessoas</t>
  </si>
  <si>
    <t>87091990 - (NC 2014) Veículos automóveis sem dispositivo de elevação, para o transporte de mercadorias a curtas</t>
  </si>
  <si>
    <t>87112098 - (NC 2014) Motocicletas com motor de pistão alternativo, de cilindrada &gt; 125 cm³ mas = &lt; 250 cm³ (exc</t>
  </si>
  <si>
    <t>87114000 - (NC 2014) Motocicletas com motor de pistão alternativo, de cilindrada &gt; 500 cm³ mas = &lt; 800 cm³</t>
  </si>
  <si>
    <t>87115000 - (NC 2014) Motocicletas com motor de pistão alternativo, de cilindrada &gt; 800 cm³</t>
  </si>
  <si>
    <t>87120030 - (NC 2014) Bicicletas, sem motor, com rolamentos de esferas</t>
  </si>
  <si>
    <t>87131000 - (NC 2014) Cadeiras de rodas e outros veículos para inválidos, sem mecanismo de propulsão</t>
  </si>
  <si>
    <t>87141000 - (NC 2013) Partes e acessórios de motocicletas, inc. os ciclomotores</t>
  </si>
  <si>
    <t>87141010 - (NC 2014) Travões e suas partes, para motocicletas, incluídos os ciclomotores</t>
  </si>
  <si>
    <t>87141030 - (NC 2014) Rodas e suas partes e acessórios, para motocicletas, incluídos os ciclomotores</t>
  </si>
  <si>
    <t>87141040 - (NC 2014) Silenciosos e tubos de escape e suas partes, para motocicletas, incluídos os ciclomotores</t>
  </si>
  <si>
    <t>87141050 - (NC 2014) Embraiagens e suas partes, para motocicletas, incluídos os ciclomotores</t>
  </si>
  <si>
    <t>87141090 - (NC 2014) Partes e acessórios de motocicletas, incluídos os ciclomotores (exceto as das subposições</t>
  </si>
  <si>
    <t>87142000 - (NC 2014) Partes e acessórios de cadeiras de rodas ou de outros veículos para inválidos, não especif</t>
  </si>
  <si>
    <t>87149190 - (NC 2014) Partes de quadros e garfos, para bicicletas e outros ciclos, não especificadas nem compree</t>
  </si>
  <si>
    <t>87149210 - (NC 2014) Aros para bicicletas e outros ciclos</t>
  </si>
  <si>
    <t>87149420 - (NC 2014) Travões para bicicletas e outros ciclos</t>
  </si>
  <si>
    <t>87149490 - (NC 2014) Partes de travões, incluídos cubos de travões, para bicicletas e outros ciclos, não especi</t>
  </si>
  <si>
    <t>87149500 - (NC 2014) Selins para bicicletas e outros ciclos</t>
  </si>
  <si>
    <t>87149630 - (NC 2014) Pedaleiros para bicicletas e outros ciclos</t>
  </si>
  <si>
    <t>87149690 - (NC 2014) Partes de pedais e pedaleiros, para bicicletas e outros ciclos, não especificadas nem comp</t>
  </si>
  <si>
    <t>87149930 - (NC 2014) Porta-bagagens para bicicletas e outros ciclos</t>
  </si>
  <si>
    <t>87149950 - (NC 2014) Mudanças de velocidades (desviadores) para bicicletas e outros ciclos</t>
  </si>
  <si>
    <t>87149990 - (NC 2014) Partes e acessórios para bicicletas e outros ciclos, não especificadas nem compreendidas n</t>
  </si>
  <si>
    <t>87150010 - (NC 2014) Carrinhos e veículos semelhantes para transporte de crianças</t>
  </si>
  <si>
    <t>87150090 - (NC 2014) Partes de carrinhos e veículos semelhantes para transporte de crianças, não especificadas</t>
  </si>
  <si>
    <t>87162000 - (NC 2014) Reboques e semirreboques autocarregáveis ou autodescarregáveis, para usos agrícolas</t>
  </si>
  <si>
    <t>87163100 - (NC 2014) Reboques e semirreboques (exceto para vias férreas) com cisternas</t>
  </si>
  <si>
    <t>87163950 - (NC 2014) Reboques e semirreboques (exceto para vias férreas), com vários eixos, novos, para transpo</t>
  </si>
  <si>
    <t>87163980 - (NC 2014) Reboques e semirreboques (exceto para vias férreas), usados, para transporte de mercadoria</t>
  </si>
  <si>
    <t>87168000 - (NC 2014) Veículos conduzidos manualmente e outros veículos não autopropulsionados (exceto reboques</t>
  </si>
  <si>
    <t>87169010 - (NC 2014) Chassis de reboques e semirreboques e de outros veículos não autopropulsionados, não espec</t>
  </si>
  <si>
    <t>87169030 - (NC 2014) Carroçarias de reboques e semirreboques e de outros veículos não autopropulsionados, não e</t>
  </si>
  <si>
    <t>87169050 - (NC 2014) Eixos de reboques e semirreboques e de outros veículos não autopropulsionados, não especif</t>
  </si>
  <si>
    <t>87169090 - (NC 2014) Partes de reboques e semirreboques e de outros veículos não autopropulsionados, não especi</t>
  </si>
  <si>
    <t>88033000 - (NC 2014) Partes de aviões ou de helicópteros, não especificadas nem compreendidas noutras posições</t>
  </si>
  <si>
    <t>89031090 - (NC 2014) Barcos insufláveis, para desporto ou recreio, de peso unitário &gt; 100 kg</t>
  </si>
  <si>
    <t>89039210 - (NC 2014) Barcos e iates, a motor, para desporto ou recreio, com motor interno, para navegação marít</t>
  </si>
  <si>
    <t>89039910 - (NC 2014) Embarcações para desporto ou recreio e barcos a remos, de peso unitário = &lt; 100 kg (exceto</t>
  </si>
  <si>
    <t>89039991 - (NC 2014) Embarcações para desporto ou recreio e barcos a remos, de peso unitário &gt; 100 kg, de compr</t>
  </si>
  <si>
    <t>89071000 - (NC 2014) Balsas insufláveis</t>
  </si>
  <si>
    <t>89079000 - (NC 2014) Balsas, reservatórios, caixões, boias de amarração, boias de sinalização e outras estrutur</t>
  </si>
  <si>
    <t>90014049 - (NC 2014) Lentes de vidro corretoras, para óculos,  totalmente trabalhadas nas duas faces, bifocais</t>
  </si>
  <si>
    <t>90014080 - (NC 2014) Lentes de vidro corretoras, para óculos (exceto totalmente trabalhadas nas duas faces)</t>
  </si>
  <si>
    <t>90015020 - (NC 2014) Lentes não corretoras, de outras matérias (exceto de vidro), para óculos,</t>
  </si>
  <si>
    <t>90015041 - (NC 2014) Lentes corretoras, de outras matérias (exceto de vidro), para óculos, totalmente trabalhad</t>
  </si>
  <si>
    <t>90015049 - (NC 2014) Lentes corretoras, de outras matérias (exceto de vidro), para óculos, totalmente trabalhad</t>
  </si>
  <si>
    <t>90015080 - (NC 2014) Lentes corretoras, de outras matérias (exceto de vidro), para óculos (exceto totalmente tr</t>
  </si>
  <si>
    <t>90021100 - (NC 2014) Objetivas para câmaras, para projetores ou para aparelhos fotográficos ou cinematográficos</t>
  </si>
  <si>
    <t>90022000 - (NC 2014) Filtros óticos montados, para instrumentos e aparelhos</t>
  </si>
  <si>
    <t>90029000 - (NC 2014) Lentes, prismas, espelhos e outros elementos de ótica, de qualquer matéria, montados, para</t>
  </si>
  <si>
    <t>90031900 - (NC 2014) Armações para óculos e artigos semelhantes (exceto de plástico)</t>
  </si>
  <si>
    <t>90039000 - (NC 2014) Partes de armações para óculos e artigos semelhantes, não especificadas nem compreendidas</t>
  </si>
  <si>
    <t>90041091 - (NC 2014) Óculos de sol com lentes de plástico não trabalhadas oticamente</t>
  </si>
  <si>
    <t>90049010 - (NC 2014) Óculos para correção, proteção ou outros fins e artigos semelhantes, com lentes de plástic</t>
  </si>
  <si>
    <t>90049090 - (NC 2014) Óculos para correção, proteção ou outros fins e artigos semelhantes (exceto com lentes de</t>
  </si>
  <si>
    <t>90065900 - (NC 2014) Câmaras fotográficas para filmes, em rolos de largura &gt; 35 mm ou para filmes planos (excet</t>
  </si>
  <si>
    <t>90069900 - (NC 2014) Partes e acessórios para aparelhos e dispositivos de luz-relâmpago (flash) para fotografia</t>
  </si>
  <si>
    <t>90079100 - (NC 2014) Partes e acessórios de câmaras, não especificadas nem compreendidas noutras posições</t>
  </si>
  <si>
    <t>90106000 - (NC 2014) Ecrãs para projeção</t>
  </si>
  <si>
    <t>90109000 - (NC 2014) Partes e acessórios para aparelhos e material para laboratórios fotográficos ou cinematogr</t>
  </si>
  <si>
    <t>90138090 - (NC 2014) Lupas, conta-fios, estereoscópios, caleidoscópios e outros dispositivos, aparelhos e instr</t>
  </si>
  <si>
    <t>90139090 - (NC 2014) Partes e acessórios de dispositivos de cristais líquidos, lasers e outros aparelhos e inst</t>
  </si>
  <si>
    <t>90141000 - (NC 2014) Bússolas, incluídos as agulhas de marear</t>
  </si>
  <si>
    <t>90142080 - (NC 2014) Instrumentos e aparelhos para navegação aérea ou espacial (exceto bússolas, sistemas de na</t>
  </si>
  <si>
    <t>90148000 - (NC 2014) Instrumentos e aparelhos para navegação (exceto para navegação aérea ou espacial, bússolas</t>
  </si>
  <si>
    <t>90153090 - (NC 2014) Níveis não eletrónicos</t>
  </si>
  <si>
    <t>90158011 - (NC 2014) Instrumentos e aparelhos, eletrónicos, de meteorologia, de hidrologia e de geofísica (exce</t>
  </si>
  <si>
    <t>90158093 - (NC 2014) Instrumentos e aparelhos de meteorologia, hidrologia ou geofísica, não eletrónicos (exceto</t>
  </si>
  <si>
    <t>90159000 - (NC 2014) Partes e acessórios de instrumentos e aparelhos de geodesia, topografia, agrimensura, nive</t>
  </si>
  <si>
    <t>90178010 - (NC 2014) Metros e réguas graduadas</t>
  </si>
  <si>
    <t>90178090 - (NC 2014) Instrumentos de medidas de distâncias, de uso manual (exceto metros e réguas graduados), n</t>
  </si>
  <si>
    <t>90181200 - (NC 2014) Aparelhos de diagnóstico por varredura ultrassónica (scanners)</t>
  </si>
  <si>
    <t>90183110 - (NC 2014) Seringas de plástico, mesmo com agulhas, para medicina</t>
  </si>
  <si>
    <t>90183190 - (NC 2014) Seringas (exceto de plástico), mesmo com agulhas, para medicina</t>
  </si>
  <si>
    <t>90183900 - (NC 2014) Agulhas, cateteres, cânulas e instrumentos semelhantes, para medicina (exceto seringas, ag</t>
  </si>
  <si>
    <t>90184990 - (NC 2014) Instrumentos e aparelhos para odontologia, não especificados nem compreendidos noutras pos</t>
  </si>
  <si>
    <t>90189020 - (NC 2014) Endoscópios para medicina</t>
  </si>
  <si>
    <t>90189050 - (NC 2014) Aparelhos de transfusão, incluídos os de infusão, para medicina</t>
  </si>
  <si>
    <t>90189084 - (NC 2014) Instrumentos e aparelhos para medicina, cirurgia ou veterinária, não especificados nem com</t>
  </si>
  <si>
    <t>90191010 - (NC 2014) Vibromassajadores elétricos</t>
  </si>
  <si>
    <t>90191090 - (NC 2014) Aparelhos de mecanoterapia, de massagem e de psicotécnica (exceto vibromassajadores elétri</t>
  </si>
  <si>
    <t>90200000 - (NC 2014) Aparelhos respiratórios e máscaras contra gases (exceto as máscaras de proteção desprovida</t>
  </si>
  <si>
    <t>90211010 - (NC 2014) Artigos e aparelhos ortopédicos</t>
  </si>
  <si>
    <t>90211090 - (NC 2014) Artigos e aparelhos para fraturas</t>
  </si>
  <si>
    <t>90212900 - (NC 2014) Artigos e aparelhos de prótese dentária (exceto dentes)</t>
  </si>
  <si>
    <t>90213100 - (NC 2014) Próteses articulares</t>
  </si>
  <si>
    <t>90213990 - (NC 2014) Artigos e aparelhos de prótese (exceto próteses dentárias, articulares e oculares)</t>
  </si>
  <si>
    <t>90219090 - (NC 2014) Aparelhos para compensar deficiências ou enfermidades, que se destinam a ser transportados</t>
  </si>
  <si>
    <t>90229000 - (NC 2014) Dispositivos (exceto tubos) de raios X, geradores de raios X, geradores de tensão, mesas d</t>
  </si>
  <si>
    <t>90230080 - (NC 2014) Instrumentos, aparelhos e modelos, concebidos para demonstração (por exemplo: no ensino e</t>
  </si>
  <si>
    <t>90248019 - (NC 2014) Máquinas e aparelhos, eletrónicos, para ensaios das propriedades mecânicas de materiais (e</t>
  </si>
  <si>
    <t>90251180 - (NC 2014) Termómetros de líquido, de leitura direta, não combinados com outros instrumentos (exceto</t>
  </si>
  <si>
    <t>90251920 - (NC 2014) Termómetros e pirómetros, não combinados com outros instrumentos, eletrónicos</t>
  </si>
  <si>
    <t>90251980 - (NC 2014) Termómetros e pirómetros, não combinados com outros instrumentos, não eletrónicos (exceto</t>
  </si>
  <si>
    <t>90258040 - (NC 2014) Densímetros, areómetros, pesa-líquidos e instrumentos flutuantes semelhantes, higrómetros</t>
  </si>
  <si>
    <t>90258080 - (NC 2014) Densímetros, areómetros, pesa-líquidos e instrumentos flutuantes semelhantes, higrómetros</t>
  </si>
  <si>
    <t>90259000 - (NC 2014) Partes e acessórios de densímetros, areómetros, pesa-líquidos e instrumentos flutuantes se</t>
  </si>
  <si>
    <t>90261029 - (NC 2014) Instrumentos e aparelhos para medida ou controlo do caudal ou do nível dos líquidos, eletr</t>
  </si>
  <si>
    <t>90261089 - (NC 2014) Instrumentos e aparelhos para medida ou controlo do caudal ou do nível dos líquidos, não e</t>
  </si>
  <si>
    <t>90262020 - (NC 2014) Instrumentos e aparelhos para medida ou controlo da pressão dos líquidos ou gases, eletrón</t>
  </si>
  <si>
    <t>90262040 - (NC 2014) Manómetros de espiral ou de membrana manométrica metálica</t>
  </si>
  <si>
    <t>90262080 - (NC 2014) Instrumentos e aparelhos para medida ou controlo da pressão dos líquidos ou gases, não ele</t>
  </si>
  <si>
    <t>90268020 - (NC 2014) Instrumentos e aparelhos para medida ou controlo de características variáveis dos líquidos</t>
  </si>
  <si>
    <t>90268080 - (NC 2014) Instrumentos e aparelhos para medida ou controlo de características variáveis dos líquidos</t>
  </si>
  <si>
    <t>90269000 - (NC 2014) Partes e acessórios de instrumentos e aparelhos para medida ou controlo do caudal, do níve</t>
  </si>
  <si>
    <t>90271010 - (NC 2014) Analisadores de gases ou de fumos, eletrónicos</t>
  </si>
  <si>
    <t>90271090 - (NC 2014) Analisadores de gases ou de fumos, não eletrónicos</t>
  </si>
  <si>
    <t>90273000 - (NC 2014) Espectrómetros, espectrofotómetros e espectrógrafos que utilizem as radiações óticas (UV,</t>
  </si>
  <si>
    <t>90275000 - (NC 2014) Instrumentos e aparelhos para análises físicas ou químicas que utilizem as radiações ótica</t>
  </si>
  <si>
    <t>90278017 - (NC 2014) Instrumentos e aparelhos, eletrónicos, para análises físicas ou químicas ou para ensaios d</t>
  </si>
  <si>
    <t>90279050 - (NC 2014) Partes e acessórios de instrumentos e aparelhos para análises físicas ou químicas (por exe</t>
  </si>
  <si>
    <t>90279080 - (NC 2014) Partes e acessórios de micrótomos ou de analisadores de gases ou de fumos, não especificad</t>
  </si>
  <si>
    <t>90283011 - (NC 2014) Contadores de eletricidade para corrente alterna monofásica, incluídos os aparelhos para a</t>
  </si>
  <si>
    <t>90283019 - (NC 2014) Contadores de eletricidade para corrente alterna polifásica, incluídos os aparelhos para a</t>
  </si>
  <si>
    <t>90289010 - (NC 2014) Partes e acessórios de contadores de eletricidade, não especificadas nem compreendidas nou</t>
  </si>
  <si>
    <t>90289090 - (NC 2014) Partes e acessórios de contadores de gás ou de líquidos, não especificadas nem compreendid</t>
  </si>
  <si>
    <t>90291000 - (NC 2014) Contadores de voltas, contadores de produção, taxímetros, totalizadores de caminho percorr</t>
  </si>
  <si>
    <t>90292031 - (NC 2014) Indicadores de velocidade para veículos terrestres</t>
  </si>
  <si>
    <t>90299000 - (NC 2014) Partes e acessórios de contadores de voltas, contadores de produção, taxímetros, totalizad</t>
  </si>
  <si>
    <t>90303100 - (NC 2014) Multímetros para  medida ou controlo de tensão, intensidade, resistência ou potência elétr</t>
  </si>
  <si>
    <t>90303200 - (NC 2014) Multímetros para  medida ou controlo de tensão, intensidade, resistência ou potência elétr</t>
  </si>
  <si>
    <t>90303310 - (NC 2014) Instrumentos e aparelhos para medida ou controlo da tensão, intensidade, resistência ou po</t>
  </si>
  <si>
    <t>90303399 - (NC 2014) Instrumentos e aparelhos para medida ou controlo da tensão, intensidade, resistência ou po</t>
  </si>
  <si>
    <t>90303900 - (NC 2014) Instrumentos e aparelhos para medida ou controlo da tensão, intensidade, resistência ou po</t>
  </si>
  <si>
    <t>90308930 - (NC 2014) Instrumentos e aparelhos para medida ou controlo de grandezas elétricas, sem dispositivo r</t>
  </si>
  <si>
    <t>90309085 - (NC 2014) Partes e acessórios de instrumentos e aparelhos para medida ou controlo de grandezas elétr</t>
  </si>
  <si>
    <t>90312000 - (NC 2014) Bancos de ensaio para motores, geradores, bombas, etc.</t>
  </si>
  <si>
    <t>90314990 - (NC 2014) Instrumentos, aparelhos e máquinas de medida ou controlo, óticos, não especificados nem co</t>
  </si>
  <si>
    <t>90318034 - (NC 2014) Instrumentos, aparelhos e máquinas, eletrónicos, para medida ou controlo de grandezas geom</t>
  </si>
  <si>
    <t>90318038 - (NC 2014) Instrumentos, aparelhos e máquinas de medida ou controlo, eletrónicos, não especificados n</t>
  </si>
  <si>
    <t>90318091 - (NC 2014) Instrumentos, aparelhos e máquinas para medida ou controlo de grandezas geométricas, não ó</t>
  </si>
  <si>
    <t>90318098 - (NC 2014) Instrumentos, aparelhos e máquinas de medida ou controlo, não óticos, não eletrónicos, não</t>
  </si>
  <si>
    <t>90319085 - (NC 2014) Partes e acessórios de instrumentos, aparelhos e máquinas de medida ou controlo, não espec</t>
  </si>
  <si>
    <t>90321020 - (NC 2014) Termóstatos eletrónicos, para regulação ou controlo, automático</t>
  </si>
  <si>
    <t>90321081 - (NC 2014) Termóstatos não eletrónicos, para regulação ou controlo, automático, com dispositivo de di</t>
  </si>
  <si>
    <t>90321089 - (NC 2014) Termóstatos não eletrónicos, para regulação ou controlo, automático, sem dispositivo de di</t>
  </si>
  <si>
    <t>90322000 - (NC 2014) Manóstatos (pressóstatos), automáticos (exceto torneiras e válvulas da posição 8481)</t>
  </si>
  <si>
    <t>90328900 - (NC 2014) Instrumentos e aparelhos para regulação ou controlo, automáticos (exceto instrumentos e ap</t>
  </si>
  <si>
    <t>90329000 - (NC 2014) Partes e acessórios de instrumentos e aparelhos para regulação ou controlo, automáticos, n</t>
  </si>
  <si>
    <t>90330000 - (NC 2014) Partes e acessórios para máquinas, aparelhos, instrumentos ou artigos do capítulo 90, não</t>
  </si>
  <si>
    <t>91011100 - (NC 2014) Relógios de pulso, funcionando eletricamente, mesmo com contador de tempo incorporado, com</t>
  </si>
  <si>
    <t>91012100 - (NC 2014) Relógios de pulso, mesmo com contador de tempo incorporado, com caixa de metais preciosos</t>
  </si>
  <si>
    <t>91012900 - (NC 2014) Relógios de de pulso, mesmo com contador de tempo incorporado, com caixa de metais de meta</t>
  </si>
  <si>
    <t>91021100 - (NC 2014) Relógios de pulso, funcionando eletricamente, mesmo com contador de tempo incorporado, de</t>
  </si>
  <si>
    <t>91022100 - (NC 2014) Relógios de pulso, mesmo com contador de tempo incorporado, de corda automática (exceto os</t>
  </si>
  <si>
    <t>91031000 - (NC 2014) Despertadores e outros relógios de mecanismo de pequeno volume, funcionando eletricamente</t>
  </si>
  <si>
    <t>91052100 - (NC 2014) Relógios de parede, funcionando eletricamente</t>
  </si>
  <si>
    <t>91059100 - (NC 2014) Artigos de relojoaria, funcionando eletricamente (exceto relógios de pulso, relógios de bo</t>
  </si>
  <si>
    <t>91069000 - (NC 2014) Aparelhos de controlo do tempo e contadores de tempo, com mecanismo de artigos de relojoar</t>
  </si>
  <si>
    <t>91070000 - (NC 2014) Interruptores horários e outros aparelhos que permitam acionar um mecanismo em tempo deter</t>
  </si>
  <si>
    <t>91091000 - (NC 2014) Mecanismos de artigos de relojoaria, completos e montados, funcionando eletricamente (exce</t>
  </si>
  <si>
    <t>91139000 - (NC 2014) Pulseiras de relógios e suas partes, não especificadas nem compreendidas noutras posições</t>
  </si>
  <si>
    <t>91149000 - (NC 2014) Partes e acessórios de artigos de relojoaria, não especificadas nem compreendidas noutras</t>
  </si>
  <si>
    <t>92029030 - (NC 2014) Guitarras</t>
  </si>
  <si>
    <t>92059050 - (NC 2014) Órgãos de tubos e de teclado; harmónios e instrumentos semelhantes de teclado com palhetas</t>
  </si>
  <si>
    <t>92060000 - (NC 2014) Instrumentos musicais de percussão, por exemplo: tambores, caixas, xilofones, pratos, cast</t>
  </si>
  <si>
    <t>92099100 - (NC 2014) Partes e acessórios de pianos, não especificadas nem compreendidas noutras posições</t>
  </si>
  <si>
    <t>93033000 - (NC 2014) Espingardas e carabinas de caça ou de tiro ao alvo, com um ou mais que um cano estriado (e</t>
  </si>
  <si>
    <t>93040000 - (NC 2014) Espingardas, carabinas e pistolas, de mola, de ar ou de gás, comprimidos, cassetetes e out</t>
  </si>
  <si>
    <t>93052000 - (NC 2014) Partes e acessórios de espingardas ou carabinas de caça ou de tiro ao alvo da posição 9303</t>
  </si>
  <si>
    <t>94012000 - (NC 2014) Assentos para veículos automóveis</t>
  </si>
  <si>
    <t>94013000 - (NC 2014) Assentos giratórios de altura ajustável (exceto para medicina, cirurgia, odontologia ou ve</t>
  </si>
  <si>
    <t>94014000 - (NC 2014) Assentos transformáveis em camas (exceto para jardim ou para acampar, assim como, assentos</t>
  </si>
  <si>
    <t>94015900 - (NC 2014) Assentos de vime ou matérias semelhantes (exceto de bambu ou de rotim)</t>
  </si>
  <si>
    <t>94016100 - (NC 2014) Assentos com armação de madeira, estofados (exceto assentos transformáveis em camas)</t>
  </si>
  <si>
    <t>94016900 - (NC 2014) Assentos com armação de madeira, não estofados</t>
  </si>
  <si>
    <t>94017100 - (NC 2014) Assentos com armação de metal, estofados (exceto assentos para veículos aéreos ou para veí</t>
  </si>
  <si>
    <t>94017900 - (NC 2014) Assentos com armação de metal, não estofados (exceto assentos giratórios de altura ajustáv</t>
  </si>
  <si>
    <t>94018000 - (NC 2014) Assentos, não especificadas nem compreendidas noutras posições</t>
  </si>
  <si>
    <t>94019010 - (NC 2014) Partes de assentos para veículos aéreos, não especificadas nem compreendidas noutras posiç</t>
  </si>
  <si>
    <t>94019030 - (NC 2014) Partes de assentos, de madeira, não especificadas nem compreendidas noutras posições</t>
  </si>
  <si>
    <t>94019080 - (NC 2014) Partes de assentos (exceto de madeira), não especificadas nem compreendidas noutras posiçõ</t>
  </si>
  <si>
    <t>94021000 - (NC 2014) Cadeiras de dentista, cadeiras para salões de cabeleireiro e cadeiras semelhantes, com dis</t>
  </si>
  <si>
    <t>94029000 - (NC 2014) Mesas de operação, mesas de exames e outro mobiliário para medicina, cirurgia, odontololog</t>
  </si>
  <si>
    <t>94031051 - (NC 2014) Secretárias para escritórios, com armação de metal, de altura = &lt; 80 cm</t>
  </si>
  <si>
    <t>94031058 - (NC 2014) Móveis de metal para escritórios, de altura = &lt; 80 cm (exceto secretárias)</t>
  </si>
  <si>
    <t>94031091 - (NC 2014) Armários de metal, de portas, persianas ou abas, para escritórios, de altura &gt; 80 cm</t>
  </si>
  <si>
    <t>94031093 - (NC 2014) Armários de gavetas, classificadores e ficheiros, de metal, para escritórios, de altura &gt;</t>
  </si>
  <si>
    <t>94031098 - (NC 2014) Móveis de metal para escritórios, de altura &gt; 80 cm (exceto armários de portas, taipais ou</t>
  </si>
  <si>
    <t>94032020 - (NC 2014) Camas de metal (exceto camas dotadas de mecanismos para usos clínicos)</t>
  </si>
  <si>
    <t>94032080 - (NC 2014) Móveis de metal (exceto móveis para escritórios ou para medicina, cirurgia, odontologia ou</t>
  </si>
  <si>
    <t>94033011 - (NC 2014) Secretárias para escritórios, com armação de madeira, de altura = &lt; 80 cm</t>
  </si>
  <si>
    <t>94033019 - (NC 2014) Móveis de madeira, para escritórios, de altura = &lt; 80 cm (exceto secretárias e assentos)</t>
  </si>
  <si>
    <t>94033091 - (NC 2014) Armários, classificadores e ficheiros, de madeira, para  escritórios, de altura &gt; 80 cm</t>
  </si>
  <si>
    <t>94033099 - (NC 2014) Móveis de madeira, para escritórios, de altura &gt; 80 cm (exceto armários, classificadores e</t>
  </si>
  <si>
    <t>94034010 - (NC 2014) Elementos de madeira, para cozinhas</t>
  </si>
  <si>
    <t>94034090 - (NC 2014) Móveis de madeira, para cozinhas (exceto assentos e elementos para cozinhas)</t>
  </si>
  <si>
    <t>94035000 - (NC 2014) Móveis de madeira, para quartos de dormir (exceto assentos)</t>
  </si>
  <si>
    <t>94036010 - (NC 2014) Móveis de madeira, para salas de jantar e salas de estar (exceto assentos)</t>
  </si>
  <si>
    <t>94036030 - (NC 2014) Móveis de madeira, para lojas (exceto assentos)</t>
  </si>
  <si>
    <t>94036090 - (NC 2014) Móveis de madeira (exceto para escritórios, lojas, cozinhas, salas de jantar e salas de es</t>
  </si>
  <si>
    <t>94037000 - (NC 2014) Móveis de plástico (exceto para medicina, cirurgia, odontologia ou veterinária, assim como</t>
  </si>
  <si>
    <t>94038100 - (NC 2014) Móveis de bambu ou de rotim (exceto para medicina, cirurgia, odontologia ou veterinária, a</t>
  </si>
  <si>
    <t>94038900 - (NC 2014) Móveis de vime ou matérias semelhantes (exceto de bambu, rotim, metal, madeira, plástico,</t>
  </si>
  <si>
    <t>94039010 - (NC 2014) Partes de móveis, de metal, não especificadas nem compreendidas noutras posições (exceto a</t>
  </si>
  <si>
    <t>94039030 - (NC 2014) Partes de móveis, de madeira, não especificadas nem compreendidas noutras posições (exceto</t>
  </si>
  <si>
    <t>94039090 - (NC 2014) Partes de móveis, de outras matérias (exceto de metal ou de madeira), não especificadas ne</t>
  </si>
  <si>
    <t>94041000 - (NC 2014) Suportes para armações de camas (sommiers) (exceto molas metálicas para assentos)</t>
  </si>
  <si>
    <t>94042110 - (NC 2014) Colchões de borracha alveolar, mesmo recobertos</t>
  </si>
  <si>
    <t>94042910 - (NC 2014) Colchões de molas metálicas</t>
  </si>
  <si>
    <t>94042990 - (NC 2014) Colchões estofados ou guarnecidos interiormente de quaisquer matérias (exceto de borracha</t>
  </si>
  <si>
    <t>94049010 - (NC 2014) Edredões, almofadas, pufes, travesseiros e artigos semelhantes, estofados com plumas ou pe</t>
  </si>
  <si>
    <t>94049090 - (NC 2014) Edredões, almofadas, pufes travesseiros e artigos semelhantes, equipados com molas ou guar</t>
  </si>
  <si>
    <t>94051021 - (NC 2014) Lustres e outros aparelhos de iluminação, elétricos, próprios para serem suspensos ou fixa</t>
  </si>
  <si>
    <t>94051040 - (NC 2014) Lustres e outros aparelhos de iluminação, elétricos, próprios para serem suspensos ou fixa</t>
  </si>
  <si>
    <t>94051050 - (NC 2014) Lustres e outros aparelhos de iluminação, elétricos, próprios para serem suspensos ou fixa</t>
  </si>
  <si>
    <t>94051091 - (NC 2014) Lustres e outros aparelhos de iluminação, elétricos, próprios para serem suspensos ou fixa</t>
  </si>
  <si>
    <t>94051098 - (NC 2014) Lustres e outros aparelhos de iluminação, elétricos, próprios para serem suspensos ou fixa</t>
  </si>
  <si>
    <t>94052040 - (NC 2014) Candeeiros de cabeceira, de escritório e lampadários de interior, elétricos, de matérias c</t>
  </si>
  <si>
    <t>94052050 - (NC 2014) Candeeiros de cabeceira, de escritório e lampadários de interior, elétricos, de vidro</t>
  </si>
  <si>
    <t>94052091 - (NC 2014) Candeeiros de cabeceira, de escritório e lampadários de interior, elétricos, para lâmpadas</t>
  </si>
  <si>
    <t>94052099 - (NC 2014) Candeeiros de cabeceira, de escritório e lampadários de interior, elétricos, para lâmpadas</t>
  </si>
  <si>
    <t>94053000 - (NC 2014) Guirlandas elétricas para árvores de Natal</t>
  </si>
  <si>
    <t>94054010 - (NC 2014) Projetores elétricos (exceto para veículos aéreos, veículos automóveis ou ciclos e lâmpada</t>
  </si>
  <si>
    <t>94054035 - (NC 2014) Aparelhos elétricos de iluminação, de plástico, para tubos fluorescentes, não especificada</t>
  </si>
  <si>
    <t>94054039 - (NC 2014) Aparelhos elétricos de iluminação, de plástico, não especificadas nem compreendidas noutra</t>
  </si>
  <si>
    <t>94054091 - (NC 2014) Aparelhos elétricos de iluminação, de outras matérias (exceto de plástico), para lâmpadas</t>
  </si>
  <si>
    <t>94054095 - (NC 2014) Aparelhos elétricos de iluminação, de outras matérias (exceto de plástico), para tubos flu</t>
  </si>
  <si>
    <t>94054099 - (NC 2014) Aparelhos elétricos de iluminação, de outras matérias (exceto de plástico), não especifica</t>
  </si>
  <si>
    <t>94055000 - (NC 2014) Aparelhos não elétricos de iluminação, não especificadas nem compreendidas noutras posiçõe</t>
  </si>
  <si>
    <t>94056080 - (NC 2014) Anúncios, tabuletas ou cartazes e placas indicadoras luminosos, e artigos semelhantes, de</t>
  </si>
  <si>
    <t>94059110 - (NC 2014) Artigos de vidro, para equipamento de aparelhos elétricos de iluminação (exceto de lustres</t>
  </si>
  <si>
    <t>94059190 - (NC 2014) Partes de aparelhos elétricos de iluminação, anúncios, tabuletas ou cartazes e placas indi</t>
  </si>
  <si>
    <t>94059200 - (NC 2014) Partes de aparelhos elétricos de iluminação, anúncios, tabuletas ou cartazes e placas indi</t>
  </si>
  <si>
    <t>94059900 - (NC 2014) Partes de aparelhos elétricos de iluminação, anúncios, tabuletas ou cartazes e placas indi</t>
  </si>
  <si>
    <t>94060020 - (NC 2014) Construções pré-fabricadas, mesmo incompletas ou ainda não montadas, exclusiva ou principa</t>
  </si>
  <si>
    <t>94060031 - (NC 2014) Estufas pré-fabricadas, mesmo incompletas ou ainda não montadas, exclusiva ou principalmen</t>
  </si>
  <si>
    <t>94060038 - (NC 2014) Construções pré-fabricadas, mesmo incompletas ou ainda não montadas, exclusiva ou principa</t>
  </si>
  <si>
    <t>94060080 - (NC 2014) Construções pré-fabricadas, mesmo incompletas ou ainda não montadas (exceto residências mó</t>
  </si>
  <si>
    <t>95030029 - (NC 2014) Partes e acessórios de bonecos representando exclusivamente a figura humana</t>
  </si>
  <si>
    <t>95030039 - (NC 2014) Conjuntos e brinquedos para construção, de outras matérias (exceto de plástico, assim como</t>
  </si>
  <si>
    <t>95030041 - (NC 2014) Brinquedos que representem animais ou criaturas não humanas, com enchimento interior</t>
  </si>
  <si>
    <t>95030049 - (NC 2014) Brinquedos que representem animais ou criaturas não humanas, sem enchimento interior</t>
  </si>
  <si>
    <t>95030070 - (NC 2014) Brinquedos, apresentados em sortidos ou em panóplias (exceto comboios elétricos, incluídos</t>
  </si>
  <si>
    <t>95030085 - (NC 2014) Modelos de brinquedo em miniatura, obtidos por moldagem de metal</t>
  </si>
  <si>
    <t>95030095 - (NC 2014) Brinquedos de plástico, não especificados nem compreendidos noutras posições</t>
  </si>
  <si>
    <t>95030099 - (NC 2014) Brinquedos de outras matérias (exceto de plástico), não especificados nem compreendidos no</t>
  </si>
  <si>
    <t>95042000 - (NC 2014) Bilhares de qualquer tipo e seus acessórios</t>
  </si>
  <si>
    <t>95043020 - (NC 2014) Jogos que funcionem por introdução de moedas, papel moeda, cartões de banco, fichas ou por</t>
  </si>
  <si>
    <t>95045000 - (NC 2014) Consolas e máquinas de jogos de vídeo (exceto os classificados na subposição 9504.30)</t>
  </si>
  <si>
    <t>95049080 - (NC 2014) Mesas especiais para jogos de casino, jogos de paulitos automáticos "boliches" e outros jo</t>
  </si>
  <si>
    <t>95051090 - (NC 2014) Artigos para festas de Natal, de outras matérias (exceto de vidro, assim como, velas e gui</t>
  </si>
  <si>
    <t>95059000 - (NC 2014) Artigos para festas, carnaval ou outros divertimentos, incluídos os artigos de magia e art</t>
  </si>
  <si>
    <t>95062900 - (NC 2014) Esquis aquáticos, pranchas de surfe e outros equipamentos para a prática de desportos aquá</t>
  </si>
  <si>
    <t>95064000 - (NC 2014) Artigos e equipamentos para ténis de mesa</t>
  </si>
  <si>
    <t>95065100 - (NC 2014) Raquetas de ténis, mesmo não encordoadas (exceto raquetas para ténis de mesa)</t>
  </si>
  <si>
    <t>95065900 - (NC 2014) Raquetas de badminton e raquetas semelhantes, mesmo não encordoadas (exceto raquetas de té</t>
  </si>
  <si>
    <t>95066100 - (NC 2014) Bolas de ténis (exceto bolas de ténis de mesa)</t>
  </si>
  <si>
    <t>95066200 - (NC 2014) Bolas para desporto, insufláveis</t>
  </si>
  <si>
    <t>95066990 - (NC 2014) Bolas para desporto (exceto bolas insufláveis, bolas de ténis, bolas de cricket e de polo,</t>
  </si>
  <si>
    <t>95069110 - (NC 2014) Aparelhos para exercícios com sistemas de esforço ajustáveis</t>
  </si>
  <si>
    <t>95069190 - (NC 2014) Artigos e equipamentos para cultura física, ginástica ou atletismo (exceto aparelhos para</t>
  </si>
  <si>
    <t>95069990 - (NC 2014) Artigos e equipamentos para modalidades desportivas ou jogos ao ar livre, não especificado</t>
  </si>
  <si>
    <t>96020000 - (NC 2014) Matérias vegetais ou minerais de entalhar, trabalhadas e suas obras, não especificadas nem</t>
  </si>
  <si>
    <t>96031000 - (NC 2014) Vassouras e escovas constituídas por pequenos ramos ou outras matérias vegetais reunidas e</t>
  </si>
  <si>
    <t>96032100 - (NC 2014) Escovas de dentes, incluídas as escovas para dentaduras</t>
  </si>
  <si>
    <t>96032980 - (NC 2014) Escovas e pincéis de barba, escovas para unhas, escovas para cílios e outras escovas de to</t>
  </si>
  <si>
    <t>96033090 - (NC 2014) Pincéis para aplicação de produtos cosméticos</t>
  </si>
  <si>
    <t>96034010 - (NC 2014) Escovas e pincéis, para pintar, caiar, envernizar ou semelhantes (exceto pincéis para arti</t>
  </si>
  <si>
    <t>96035000 - (NC 2014) Escovas que constituam partes de máquinas, aparelhos ou veículos</t>
  </si>
  <si>
    <t>96039091 - (NC 2014) Vassouras e vassouras-escova para limpeza de superfícies ou para usos domésticos, incluído</t>
  </si>
  <si>
    <t>96039099 - (NC 2014) Espanadores, cabeças preparadas para escovas, rodos de borracha ou de matérias flexíveis s</t>
  </si>
  <si>
    <t>96050000 - (NC 2014) Conjuntos de viagem para toucador de pessoas, para costura ou para limpeza de calçado ou d</t>
  </si>
  <si>
    <t>96061000 - (NC 2014) Botões de pressão e suas partes</t>
  </si>
  <si>
    <t>96062100 - (NC 2014) Botões de plástico, não recobertos de matérias têxteis (exceto botões de pressão e botões</t>
  </si>
  <si>
    <t>96062200 - (NC 2014) Botões de metais comuns, não recobertos de matérias têxteis (exceto botões de pressão e bo</t>
  </si>
  <si>
    <t>96062900 - (NC 2014) Botões (exceto de plástico ou de metais comuns, não recobertos de matérias têxteis, assim</t>
  </si>
  <si>
    <t>96071100 - (NC 2014) Fechos de correr (fechos ecler) com grampos de metal comum</t>
  </si>
  <si>
    <t>96071900 - (NC 2014) Fechos de correr (fechos ecler) (exceto com grampos de metal comum)</t>
  </si>
  <si>
    <t>96072010 - (NC 2014) Partes de fechos de correr (fechos ecler), de metais comuns, incluídas as tiras de grampos</t>
  </si>
  <si>
    <t>96072090 - (NC 2014) Partes de fechos de correr (fechos ecler) (exceto de metais comuns)</t>
  </si>
  <si>
    <t>96081010 - (NC 2014) Canetas esferográficas de tinta líquida</t>
  </si>
  <si>
    <t>96081092 - (NC 2014) Canetas esferográficas com carga substituível (exceto canetas esferográficas de tinta líqu</t>
  </si>
  <si>
    <t>96081099 - (NC 2014) Canetas esferográficas com carga não substituível (exceto canetas esferográficas de tinta</t>
  </si>
  <si>
    <t>96082000 - (NC 2014) Canetas e marcadores com ponta de feltro ou com outras pontas porosas</t>
  </si>
  <si>
    <t>96083000 - (NC 2014) Canetas de tinta permanente e outras canetas</t>
  </si>
  <si>
    <t>96085000 - (NC 2014) Sortidos de, pelo menos, dois dos artigos  seguintes: canetas esferográficas, canetas e ma</t>
  </si>
  <si>
    <t>96086000 - (NC 2014) Cargas com ponta, para canetas esferográficas</t>
  </si>
  <si>
    <t>96089900 - (NC 2014) Partes de canetas esferográficas, canetas e marcadores de ponta de feltro ou de outras pon</t>
  </si>
  <si>
    <t>96091010 - (NC 2014) Lápis com mina de grafite</t>
  </si>
  <si>
    <t>96091090 - (NC 2014) Lápis de copiar e lápis de cor</t>
  </si>
  <si>
    <t>96099090 - (NC 2014) Gizes para escrever ou desenhar e gizes de alfaiate</t>
  </si>
  <si>
    <t>96100000 - (NC 2014) Lousas e quadros para escrever ou desenhar, mesmo emoldurados</t>
  </si>
  <si>
    <t>96110000 - (NC 2014) Carimbos, incluídos os datadores e numeradores, sinetes e artigos semelhantes, manuais, in</t>
  </si>
  <si>
    <t>96121010 - (NC 2014) Fitas impressoras para máquinas de escrever e fitas impressoras semelhantes, de plástico,</t>
  </si>
  <si>
    <t>96121080 - (NC 2014) Fitas impressoras para máquinas de escrever e fitas impressoras semelhantes, de matérias t</t>
  </si>
  <si>
    <t>96131000 - (NC 2014) Isqueiros de bolso, a gás, não recarregáveis</t>
  </si>
  <si>
    <t>96138000 - (NC 2014) Isqueiros e outros acendedores (exceto pedras e pavios), mesmo mecânicos ou elétricos, e s</t>
  </si>
  <si>
    <t>96139000 - (NC 2014) Partes de isqueiros e outros acendedores, não especificadas nem compreendidas noutras posi</t>
  </si>
  <si>
    <t>96151100 - (NC 2014) Pentes, travessas para o cabelo e artigos semelhantes, de borracha endurecida ou de plásti</t>
  </si>
  <si>
    <t>96151900 - (NC 2014) Pentes, travessas para o cabelo e artigos semelhantes, de outras matérias (exceto de borra</t>
  </si>
  <si>
    <t>96159000 - (NC 2014) Pentes, travessas para o cabelo e artigos semelhantes; alfinetes para cabelo; pinças, ondu</t>
  </si>
  <si>
    <t>96170000 - (NC 2014) Garrafas térmicas e outros recipientes isotérmicos montados, com isolamento produzido pelo</t>
  </si>
  <si>
    <t>96180000 - (NC 2014) Manequins e artigos semelhantes, assim como, autómatos e cenas animadas para vitrinas e mo</t>
  </si>
  <si>
    <t>96190029 - (NC 2013) Outros artigos de higiene (artigos p/ incontinência, por ex.), de papel, pasta (ouate) de</t>
  </si>
  <si>
    <t>96190030 - (NC 2014) Pensos e tampões higiênicos, cueiros e fraldas para bebés e artigos higiénicos semelhantes</t>
  </si>
  <si>
    <t>96190031 - (NC 2013) Pensos e tampões higiênicos, cueiros e fraldas p/ bebés e artigos higiénicos sem., de past</t>
  </si>
  <si>
    <t>96190040 - (NC 2014) Pensos, tampões higiênicos e artigos higiénicos semelhantes, de matérias têxteis (exceto d</t>
  </si>
  <si>
    <t>96190041 - (NC 2013) Pensos, tampões higiênicos e artigos higiénicos sem., de malha, de matérias têxteis</t>
  </si>
  <si>
    <t>96190050 - (NC 2014) Fraldas para bebés e artigos higiénicos semelhantes, de matérias têxteis (exceto de pastas</t>
  </si>
  <si>
    <t>96190051 - (NC 2013) Fraldas p/ bebés e artigos higiénicos sem., de malha, de matérias têxteis</t>
  </si>
  <si>
    <t>96190059 - (NC 2013) Fraldas p/ bebés e artigos higiénicos sem., de malha (exc. de matérias têxteis)</t>
  </si>
  <si>
    <t>96190075 - (NC 2014) Tampões higiénicos (exceto de matérias têxteis)</t>
  </si>
  <si>
    <t>96190079 - (NC 2014) Artigos de higiene feminina, de outras matérias (exceto de matérias têxteis, assim como pe</t>
  </si>
  <si>
    <t>96190089 - (NC 2014) Artigos de higiene (artigos para incontinência, por exemplo) (exceto de matérias têxteis,</t>
  </si>
  <si>
    <t>97011000 - (NC 2014) Quadros, pinturas e desenhos, feitos inteiramente à mão (exceto os desenhos industriais e</t>
  </si>
  <si>
    <t>97019000 - (NC 2014) Colagens e quadros decorativos semelhantes</t>
  </si>
  <si>
    <t>97020000 - (NC 2014) Gravuras, estampas e litografias, originais</t>
  </si>
  <si>
    <t>97030000 - (NC 2014) Produções originais de arte estatuária ou de escultura, de quaisquer matérias</t>
  </si>
  <si>
    <t>97040000 - (NC 2014) Selos postais, selos fiscais, marcas postais, envelopes de primeiro dia (first day covers)</t>
  </si>
  <si>
    <t>99302400 - (NC 2014) Mercadorias dos Capítulos 1 a 24 da Nomenclatura Combinada destinadas a provisões de bordo</t>
  </si>
  <si>
    <t>99309900 - (NC 2014) Mercadorias destinadas a provisões de bordo e de paiol, exceto as classificáveis pelos cap</t>
  </si>
  <si>
    <t>01059400</t>
  </si>
  <si>
    <t>02032219</t>
  </si>
  <si>
    <t>02042100</t>
  </si>
  <si>
    <t>02071450</t>
  </si>
  <si>
    <t>02072640</t>
  </si>
  <si>
    <t>02074130</t>
  </si>
  <si>
    <t>02089098</t>
  </si>
  <si>
    <t>02099000</t>
  </si>
  <si>
    <t>03048310</t>
  </si>
  <si>
    <t>03074110</t>
  </si>
  <si>
    <t>04022991</t>
  </si>
  <si>
    <t>04069078</t>
  </si>
  <si>
    <t>04100000</t>
  </si>
  <si>
    <t>05069000</t>
  </si>
  <si>
    <t>06021090</t>
  </si>
  <si>
    <t>07114000</t>
  </si>
  <si>
    <t>07129005</t>
  </si>
  <si>
    <t>08013200</t>
  </si>
  <si>
    <t>08129070</t>
  </si>
  <si>
    <t>10051090</t>
  </si>
  <si>
    <t>10061092</t>
  </si>
  <si>
    <t>11051000</t>
  </si>
  <si>
    <t>11071091</t>
  </si>
  <si>
    <t>12122100</t>
  </si>
  <si>
    <t>14049000</t>
  </si>
  <si>
    <t>15119011</t>
  </si>
  <si>
    <t>16030080</t>
  </si>
  <si>
    <t>20059930</t>
  </si>
  <si>
    <t>20098919</t>
  </si>
  <si>
    <t>22042136</t>
  </si>
  <si>
    <t>22042137</t>
  </si>
  <si>
    <t>22042162</t>
  </si>
  <si>
    <t>22042176</t>
  </si>
  <si>
    <t>22042197</t>
  </si>
  <si>
    <t>22082089</t>
  </si>
  <si>
    <t>22089048</t>
  </si>
  <si>
    <t>23099041</t>
  </si>
  <si>
    <t>24021000</t>
  </si>
  <si>
    <t>27012000</t>
  </si>
  <si>
    <t>27075000</t>
  </si>
  <si>
    <t>27101983</t>
  </si>
  <si>
    <t>27111211</t>
  </si>
  <si>
    <t>27121090</t>
  </si>
  <si>
    <t>27129019</t>
  </si>
  <si>
    <t>28012000</t>
  </si>
  <si>
    <t>28042910</t>
  </si>
  <si>
    <t>28170000</t>
  </si>
  <si>
    <t>28331100</t>
  </si>
  <si>
    <t>28351000</t>
  </si>
  <si>
    <t>28352500</t>
  </si>
  <si>
    <t>28353900</t>
  </si>
  <si>
    <t>28402010</t>
  </si>
  <si>
    <t>28429010</t>
  </si>
  <si>
    <t>28429080</t>
  </si>
  <si>
    <t>29055998</t>
  </si>
  <si>
    <t>29061200</t>
  </si>
  <si>
    <t>29094980</t>
  </si>
  <si>
    <t>29142200</t>
  </si>
  <si>
    <t>29163100</t>
  </si>
  <si>
    <t>29183000</t>
  </si>
  <si>
    <t>29209085</t>
  </si>
  <si>
    <t>29212900</t>
  </si>
  <si>
    <t>29213099</t>
  </si>
  <si>
    <t>29221985</t>
  </si>
  <si>
    <t>29241900</t>
  </si>
  <si>
    <t>29263000</t>
  </si>
  <si>
    <t>29280090</t>
  </si>
  <si>
    <t>29299000</t>
  </si>
  <si>
    <t>30021091</t>
  </si>
  <si>
    <t>30021098</t>
  </si>
  <si>
    <t>30022000</t>
  </si>
  <si>
    <t>30029050</t>
  </si>
  <si>
    <t>30029090</t>
  </si>
  <si>
    <t>30033900</t>
  </si>
  <si>
    <t>30041000</t>
  </si>
  <si>
    <t>30043100</t>
  </si>
  <si>
    <t>30043200</t>
  </si>
  <si>
    <t>30066000</t>
  </si>
  <si>
    <t>30069100</t>
  </si>
  <si>
    <t>31024010</t>
  </si>
  <si>
    <t>31042010</t>
  </si>
  <si>
    <t>31042050</t>
  </si>
  <si>
    <t>31043000</t>
  </si>
  <si>
    <t>31049000</t>
  </si>
  <si>
    <t>32041200</t>
  </si>
  <si>
    <t>32041400</t>
  </si>
  <si>
    <t>32042000</t>
  </si>
  <si>
    <t>32049000</t>
  </si>
  <si>
    <t>32110000</t>
  </si>
  <si>
    <t>32121000</t>
  </si>
  <si>
    <t>33013000</t>
  </si>
  <si>
    <t>33019090</t>
  </si>
  <si>
    <t>33021010</t>
  </si>
  <si>
    <t>34021110</t>
  </si>
  <si>
    <t>34054000</t>
  </si>
  <si>
    <t>35011090</t>
  </si>
  <si>
    <t>35079090</t>
  </si>
  <si>
    <t>36020000</t>
  </si>
  <si>
    <t>37069099</t>
  </si>
  <si>
    <t>38089120</t>
  </si>
  <si>
    <t>38099300</t>
  </si>
  <si>
    <t>38190000</t>
  </si>
  <si>
    <t>38231100</t>
  </si>
  <si>
    <t>38231990</t>
  </si>
  <si>
    <t>38249010</t>
  </si>
  <si>
    <t>38259090</t>
  </si>
  <si>
    <t>39029020</t>
  </si>
  <si>
    <t>39072020</t>
  </si>
  <si>
    <t>39121200</t>
  </si>
  <si>
    <t>39123985</t>
  </si>
  <si>
    <t>39234010</t>
  </si>
  <si>
    <t>40101200</t>
  </si>
  <si>
    <t>40103200</t>
  </si>
  <si>
    <t>41151000</t>
  </si>
  <si>
    <t>42021910</t>
  </si>
  <si>
    <t>46019990</t>
  </si>
  <si>
    <t>47071000</t>
  </si>
  <si>
    <t>47073090</t>
  </si>
  <si>
    <t>48024090</t>
  </si>
  <si>
    <t>48044191</t>
  </si>
  <si>
    <t>48051910</t>
  </si>
  <si>
    <t>48059100</t>
  </si>
  <si>
    <t>48059380</t>
  </si>
  <si>
    <t>48103210</t>
  </si>
  <si>
    <t>48201090</t>
  </si>
  <si>
    <t>48221000</t>
  </si>
  <si>
    <t>48236100</t>
  </si>
  <si>
    <t>50060010</t>
  </si>
  <si>
    <t>50072019</t>
  </si>
  <si>
    <t>51119098</t>
  </si>
  <si>
    <t>52029900</t>
  </si>
  <si>
    <t>52121110</t>
  </si>
  <si>
    <t>52121190</t>
  </si>
  <si>
    <t>53062010</t>
  </si>
  <si>
    <t>53062090</t>
  </si>
  <si>
    <t>54011016</t>
  </si>
  <si>
    <t>54024700</t>
  </si>
  <si>
    <t>54024900</t>
  </si>
  <si>
    <t>54033300</t>
  </si>
  <si>
    <t>54074400</t>
  </si>
  <si>
    <t>54079100</t>
  </si>
  <si>
    <t>55051090</t>
  </si>
  <si>
    <t>55081090</t>
  </si>
  <si>
    <t>55134900</t>
  </si>
  <si>
    <t>55141910</t>
  </si>
  <si>
    <t>55159920</t>
  </si>
  <si>
    <t>55162400</t>
  </si>
  <si>
    <t>55169100</t>
  </si>
  <si>
    <t>56039190</t>
  </si>
  <si>
    <t>56039290</t>
  </si>
  <si>
    <t>56039390</t>
  </si>
  <si>
    <t>56039410</t>
  </si>
  <si>
    <t>58041010</t>
  </si>
  <si>
    <t>59113290</t>
  </si>
  <si>
    <t>59114000</t>
  </si>
  <si>
    <t>60019900</t>
  </si>
  <si>
    <t>61041990</t>
  </si>
  <si>
    <t>61121900</t>
  </si>
  <si>
    <t>62032210</t>
  </si>
  <si>
    <t>62032310</t>
  </si>
  <si>
    <t>62032911</t>
  </si>
  <si>
    <t>62041910</t>
  </si>
  <si>
    <t>62041990</t>
  </si>
  <si>
    <t>62042918</t>
  </si>
  <si>
    <t>63029310</t>
  </si>
  <si>
    <t>64035105</t>
  </si>
  <si>
    <t>65070000</t>
  </si>
  <si>
    <t>67049000</t>
  </si>
  <si>
    <t>69091900</t>
  </si>
  <si>
    <t>70133391</t>
  </si>
  <si>
    <t>70133751</t>
  </si>
  <si>
    <t>70140000</t>
  </si>
  <si>
    <t>70189010</t>
  </si>
  <si>
    <t>70189090</t>
  </si>
  <si>
    <t>72210090</t>
  </si>
  <si>
    <t>72249038</t>
  </si>
  <si>
    <t>73102191</t>
  </si>
  <si>
    <t>73102199</t>
  </si>
  <si>
    <t>73209030</t>
  </si>
  <si>
    <t>74031100</t>
  </si>
  <si>
    <t>74032200</t>
  </si>
  <si>
    <t>74199930</t>
  </si>
  <si>
    <t>75062000</t>
  </si>
  <si>
    <t>76011000</t>
  </si>
  <si>
    <t>76012080</t>
  </si>
  <si>
    <t>76121000</t>
  </si>
  <si>
    <t>81019400</t>
  </si>
  <si>
    <t>81041900</t>
  </si>
  <si>
    <t>81089030</t>
  </si>
  <si>
    <t>82084000</t>
  </si>
  <si>
    <t>84133020</t>
  </si>
  <si>
    <t>84201010</t>
  </si>
  <si>
    <t>84209180</t>
  </si>
  <si>
    <t>84251100</t>
  </si>
  <si>
    <t>84271090</t>
  </si>
  <si>
    <t>84431100</t>
  </si>
  <si>
    <t>84431200</t>
  </si>
  <si>
    <t>84431390</t>
  </si>
  <si>
    <t>84431970</t>
  </si>
  <si>
    <t>84433230</t>
  </si>
  <si>
    <t>84439110</t>
  </si>
  <si>
    <t>84440090</t>
  </si>
  <si>
    <t>84472080</t>
  </si>
  <si>
    <t>84482000</t>
  </si>
  <si>
    <t>84483900</t>
  </si>
  <si>
    <t>84485190</t>
  </si>
  <si>
    <t>84490000</t>
  </si>
  <si>
    <t>84502000</t>
  </si>
  <si>
    <t>84511000</t>
  </si>
  <si>
    <t>84512900</t>
  </si>
  <si>
    <t>84513000</t>
  </si>
  <si>
    <t>84514000</t>
  </si>
  <si>
    <t>84515000</t>
  </si>
  <si>
    <t>84518080</t>
  </si>
  <si>
    <t>84521090</t>
  </si>
  <si>
    <t>84522100</t>
  </si>
  <si>
    <t>84523000</t>
  </si>
  <si>
    <t>84543090</t>
  </si>
  <si>
    <t>84731090</t>
  </si>
  <si>
    <t>84781000</t>
  </si>
  <si>
    <t>84789000</t>
  </si>
  <si>
    <t>84829110</t>
  </si>
  <si>
    <t>84829190</t>
  </si>
  <si>
    <t>85021120</t>
  </si>
  <si>
    <t>85021340</t>
  </si>
  <si>
    <t>85023980</t>
  </si>
  <si>
    <t>85024000</t>
  </si>
  <si>
    <t>85059020</t>
  </si>
  <si>
    <t>85111000</t>
  </si>
  <si>
    <t>85211020</t>
  </si>
  <si>
    <t>85229049</t>
  </si>
  <si>
    <t>85232939</t>
  </si>
  <si>
    <t>85234110</t>
  </si>
  <si>
    <t>85234130</t>
  </si>
  <si>
    <t>85234959</t>
  </si>
  <si>
    <t>85235290</t>
  </si>
  <si>
    <t>85272170</t>
  </si>
  <si>
    <t>85286910</t>
  </si>
  <si>
    <t>85287111</t>
  </si>
  <si>
    <t>85412900</t>
  </si>
  <si>
    <t>85419000</t>
  </si>
  <si>
    <t>85423231</t>
  </si>
  <si>
    <t>85423255</t>
  </si>
  <si>
    <t>85423275</t>
  </si>
  <si>
    <t>85481099</t>
  </si>
  <si>
    <t>86073000</t>
  </si>
  <si>
    <t>86079190</t>
  </si>
  <si>
    <t>87032311</t>
  </si>
  <si>
    <t>87032390</t>
  </si>
  <si>
    <t>87053000</t>
  </si>
  <si>
    <t>87071010</t>
  </si>
  <si>
    <t>87071090</t>
  </si>
  <si>
    <t>87088091</t>
  </si>
  <si>
    <t>87113090</t>
  </si>
  <si>
    <t>87119010</t>
  </si>
  <si>
    <t>87149290</t>
  </si>
  <si>
    <t>87161092</t>
  </si>
  <si>
    <t>90021900</t>
  </si>
  <si>
    <t>90051000</t>
  </si>
  <si>
    <t>90058000</t>
  </si>
  <si>
    <t>90059000</t>
  </si>
  <si>
    <t>90066100</t>
  </si>
  <si>
    <t>90066900</t>
  </si>
  <si>
    <t>90069100</t>
  </si>
  <si>
    <t>90089000</t>
  </si>
  <si>
    <t>90118000</t>
  </si>
  <si>
    <t>90119090</t>
  </si>
  <si>
    <t>90131000</t>
  </si>
  <si>
    <t>90132000</t>
  </si>
  <si>
    <t>90138030</t>
  </si>
  <si>
    <t>90139010</t>
  </si>
  <si>
    <t>90151010</t>
  </si>
  <si>
    <t>90181300</t>
  </si>
  <si>
    <t>90183210</t>
  </si>
  <si>
    <t>90184100</t>
  </si>
  <si>
    <t>90241090</t>
  </si>
  <si>
    <t>90248090</t>
  </si>
  <si>
    <t>90278091</t>
  </si>
  <si>
    <t>90278099</t>
  </si>
  <si>
    <t>90303391</t>
  </si>
  <si>
    <t>91011900</t>
  </si>
  <si>
    <t>91019900</t>
  </si>
  <si>
    <t>91051100</t>
  </si>
  <si>
    <t>91051900</t>
  </si>
  <si>
    <t>91141000</t>
  </si>
  <si>
    <t>92071030</t>
  </si>
  <si>
    <t>92071050</t>
  </si>
  <si>
    <t>92071080</t>
  </si>
  <si>
    <t>92079010</t>
  </si>
  <si>
    <t>92099200</t>
  </si>
  <si>
    <t>92099400</t>
  </si>
  <si>
    <t>93020000</t>
  </si>
  <si>
    <t>93032010</t>
  </si>
  <si>
    <t>93032095</t>
  </si>
  <si>
    <t>95043090</t>
  </si>
  <si>
    <t>96122000</t>
  </si>
  <si>
    <t>01059400 - (NC 2014) Galos e galinhas, vivos, de peso &gt; 185 g, das espécies domésticas</t>
  </si>
  <si>
    <t>02032219 - (NC 2014) Pás e pedaços de pás, não desossados, de animais da espécie suína doméstica, congelados</t>
  </si>
  <si>
    <t>02042100 - (NC 2014) Carcaças e meias carcaças, de ovinos, frescas ou refrigeradas (exceto de borrego)</t>
  </si>
  <si>
    <t>02071450 - (NC 2014) Peitos e pedaços de peitos, não desossados, de galos ou de galinhas, congelados</t>
  </si>
  <si>
    <t>02072640 - (NC 2014) Dorsos, pescoços, dorsos com pescoço, uropígios, pontas de asas, de perus ou de peruas, fr</t>
  </si>
  <si>
    <t>02074130 - (NC 2014) Patos não cortados em pedaços, depenados, eviscerados, sem cabeça nem patas, com pescoço,</t>
  </si>
  <si>
    <t>02089098 - (NC 2014) Carnes e miudezas comestíveis (exceto de animais das espécies bovina, suína, ovina, caprin</t>
  </si>
  <si>
    <t>02099000 - (NC 2014) Gorduras de aves, não fundidas nem extraídas, frescas, refrigeradas, congeladas, salgadas</t>
  </si>
  <si>
    <t>03048310 - (NC 2014) Filetes de solhas-legítima (Pleuronectes platessa), congelados</t>
  </si>
  <si>
    <t>03074110 - (NC 2014) Chocos (Sepia officinalis, Rossia macrosoma e Sepiola spp.), com ou sem concha vivos, fres</t>
  </si>
  <si>
    <t>04022991 - (NC 2014) Leite e nata, em pó, grânulos ou outras formas sólidas, de teor em peso, de matérias gorda</t>
  </si>
  <si>
    <t>04069078 - (NC 2014) Queijo "gouda", de teor, em peso de matérias gordas = &lt; 40% e de teor, em peso, de água na</t>
  </si>
  <si>
    <t>04100000 - (NC 2014) Produtos comestíveis de origem animal, não especificados nem compreendidos em outras posiç</t>
  </si>
  <si>
    <t>05069000 - (NC 2014) Ossos e núcleos córneos, em bruto, desengordurados, degelatinados ou simplesmente preparad</t>
  </si>
  <si>
    <t>06021090 - (NC 2014) Estacas não enraizadas e enxertos (exceto de videiras)</t>
  </si>
  <si>
    <t>07114000 - (NC 2014) Pepinos e pepininhos (cornichões) conservados transitoriamente, por exemplo: com gás sulfu</t>
  </si>
  <si>
    <t>07129005 - (NC 2014) Batatas, secas, mesmo cortadas em pedaços ou fatias, mas sem qualquer outro preparo</t>
  </si>
  <si>
    <t>08013200 - (NC 2014) Castanha de caju, fresca ou seca, sem casca</t>
  </si>
  <si>
    <t>08129070 - (NC 2014) Goiabas, mangas, mangostões, tamarindos, maçãs de caju, lechias, jacas, sapotilhas, maracu</t>
  </si>
  <si>
    <t>10051090 - (NC 2014) Milho, para sementeira (exceto híbrido)</t>
  </si>
  <si>
    <t>10061092 - (NC 2014) Arroz com casca (arroz paddy), de grãos redondos (exceto estufado "parboiled" ou para seme</t>
  </si>
  <si>
    <t>11051000 - (NC 2014) Farinha, sêmola e pó, de batata</t>
  </si>
  <si>
    <t>11071091 - (NC 2014) Malte, não torrado, apresentado sob forma de farinha (exceto de trigo)</t>
  </si>
  <si>
    <t>12122100 - (NC 2014) Algas, frescas, refrigeradas, congeladas ou secas, mesmo em pó, próprias para a alimentaçã</t>
  </si>
  <si>
    <t>14049000 - (NC 2014) Produtos vegetais, não especificados nem compreendidos em outras posições</t>
  </si>
  <si>
    <t>15119011 - (NC 2014) Frações sólidas de óleo de palma, mesmo refinadas, mas não químicamente modificadas, em em</t>
  </si>
  <si>
    <t>16030080 - (NC 2014) Extratos e sucos de carnes, peixes ou crustáceos, moluscos ou outros invertebrados aquátic</t>
  </si>
  <si>
    <t>20059930 - (NC 2014) Alcachofras, preparadas ou conservadas (exceto em vinagre ou em ácido acético), não congel</t>
  </si>
  <si>
    <t>20098919 - (NC 2014) Sumo de pera, não fermentado, sem adição de álcool, com ou sem adição de açúcar ou de outr</t>
  </si>
  <si>
    <t>22042136 - (NC 2014) Vinho branco de Rioja, com denominação de origem protegida (DOP), em recipientes de capaci</t>
  </si>
  <si>
    <t>22042137 - (NC 2014) Vinho branco de Valencia, com denominação de origem protegida (DOP), em recipientes de cap</t>
  </si>
  <si>
    <t>22042162 - (NC 2014) Vinho de Piemonte, com denominação de origem protegida (DOP), em recipientes de capacidade</t>
  </si>
  <si>
    <t>22042176 - (NC 2014) Vinho de Rioja, com denominação de origem protegida (DOP), em recipientes de capacidade =</t>
  </si>
  <si>
    <t>22042197 - (NC 2014) Vinhos brancos, não produzidos na União Europeia, em recipientes de capacidade = &lt; 2 l (ex</t>
  </si>
  <si>
    <t>22082089 - (NC 2014) Aguardentes de vinho ou de bagaço de uvas, apresentados em recipientes de capacidade &gt; 2 l</t>
  </si>
  <si>
    <t>22089048 - (NC 2014) Aguardentes de frutas, apresentadas em recipientes de capacidade = &lt; 2 l (exceto aguardent</t>
  </si>
  <si>
    <t>23099041 - (NC 2014) Preparações, incluídas as pré-misturas, dos tipos utilizados na alimentação de animais, co</t>
  </si>
  <si>
    <t>24021000 - (NC 2014) Charutos e cigarrilhas, contendo tabaco</t>
  </si>
  <si>
    <t>25081000 - (NC 2014) Bentonite</t>
  </si>
  <si>
    <t>25090000 - (NC 2014) Cré</t>
  </si>
  <si>
    <t>26209995 - (NC 2014) Escórias, cinzas e resíduos, contendo metais ou compostos de metais (exceto escórias, cinz</t>
  </si>
  <si>
    <t>27012000 - (NC 2014) Briquetes, bolas e combustíveis sólidos semelhantes, obtidos a partir da hulha</t>
  </si>
  <si>
    <t>27075000 - (NC 2014) Misturas de hidrocarbonetos aromáticos que destilem, uma fração = &gt; 65% em volume, incluíd</t>
  </si>
  <si>
    <t>27101983 - (NC 2014) Líquidos para transmissões hidráulicas, de teor, em peso, de óleos de petróleo ou de miner</t>
  </si>
  <si>
    <t>27111211 - (NC 2014) Propano liquefeito, de pureza = &gt; 99%, destinado a ser utilizado como carburante ou como c</t>
  </si>
  <si>
    <t>27121090 - (NC 2014) Vaselina purificada</t>
  </si>
  <si>
    <t>27129019 - (NC 2014) Ozocerite, cera de linhite ou de turfa (produtos naturais), purificados, mesmo corados</t>
  </si>
  <si>
    <t>28012000 - (NC 2014) Iodo</t>
  </si>
  <si>
    <t>28042910 - (NC 2014) Hélio</t>
  </si>
  <si>
    <t>28112200 - (NC 2014) Dióxido de silício</t>
  </si>
  <si>
    <t>28170000 - (NC 2014) Óxido de zinco; peróxido de zinco</t>
  </si>
  <si>
    <t>28212000 - (NC 2014) Terras corantes contendo, em peso = &gt; 70% de ferro combinado, expresso em Fe2O3</t>
  </si>
  <si>
    <t>28220000 - (NC 2014) Óxidos e hidróxidos de cobalto; óxidos de cobalto comerciais</t>
  </si>
  <si>
    <t>28331100 - (NC 2014) Sulfato dissódico</t>
  </si>
  <si>
    <t>28351000 - (NC 2014) Fosfinatos (hipofosfitos) e fosfonatos (fosfitos)</t>
  </si>
  <si>
    <t>28352500 - (NC 2014) Hidrogeno-ortofosfato de cálcio (fosfato dicálcico)</t>
  </si>
  <si>
    <t>28353900 - (NC 2014) Polifosfatos, de constituição química definida ou não (exceto trifosfato de sódio "tripoli</t>
  </si>
  <si>
    <t>28402010 - (NC 2014) Boratos de sódio, anidros (exceto tetraborato dissódico "bórax refinado")</t>
  </si>
  <si>
    <t>28429010 - (NC 2014) Sais simples, duplos ou complexos dos ácidos do selénio ou do telúrio</t>
  </si>
  <si>
    <t>28429080 - (NC 2014) Sais dos ácidos ou peroxoácidos inorgânicos (exceto dos ácidos oxometálicos ou peroxometál</t>
  </si>
  <si>
    <t>29055998 - (NC 2014) Derivados halogenados, sulfonados, nitrados ou nitrosados dos poliálcoois acíclicos (excet</t>
  </si>
  <si>
    <t>29061200 - (NC 2014) Cicloexanol, metilcicloexanóis e dimetilcicloexanóis</t>
  </si>
  <si>
    <t>29094980 - (NC 2014) Éteres-álcoois, cíclicos, e seus derivados halogenados, sulfonados, nitrados ou nitrosados</t>
  </si>
  <si>
    <t>29142200 - (NC 2014) Cicloexanona e metilcicloexanonas</t>
  </si>
  <si>
    <t>29163100 - (NC 2014) Ácido benzoico, seus sais e seus ésteres (exceto compostos inorgânicos ou orgânicos de mer</t>
  </si>
  <si>
    <t>29183000 - (NC 2014) Ácidos carboxílicos de função aldeído ou cetona mas sem outra função oxigenada, seus anidr</t>
  </si>
  <si>
    <t>29209085 - (NC 2014) Ésteres de ácidos inorgânicos de não-metais e seus sais; seus derivados halogenados, sulfo</t>
  </si>
  <si>
    <t>29212900 - (NC 2014) Poliaminas acíclicas e seus derivados; sais destes produtos (exceto etilenodiamina e seus</t>
  </si>
  <si>
    <t>29213099 - (NC 2014) Monoaminas e poliaminas ciclânicas, ciclénicas ou cicloterpénicas, e seus derivados, sais</t>
  </si>
  <si>
    <t>29221985 - (NC 2014) Aminoálcoois, seus éteres e ésteres; sais destes produtos (exceto os que contenham mais de</t>
  </si>
  <si>
    <t>29241900 - (NC 2014) Amidas acíclicas, incluídos os carbamatos acíclicos, e seus derivados; sais destes produto</t>
  </si>
  <si>
    <t>29263000 - (NC 2014) Fenproporex (DCI) e seus sais; intermediário da metadona (DCI) (4-ciano-2-dimetilamino-4,4</t>
  </si>
  <si>
    <t>29280090 - (NC 2014) Derivados orgânicos da hidrazina e da hidroxilamina (exceto N,N-Bis"2-metoxietil" hidroxil</t>
  </si>
  <si>
    <t>29299000 - (NC 2014) Compostos de funções azotadas (nitrogenadas) (exceto compostos de função amina, compostos</t>
  </si>
  <si>
    <t>30021091 - (NC 2014) Hemoglobina, globulinas do sangue e soros-globulinas</t>
  </si>
  <si>
    <t>30021098 - (NC 2014) Frações do sangue, produtos imunológicos, mesmo modificados ou obtidos por via biotecnológ</t>
  </si>
  <si>
    <t>30022000 - (NC 2014) Vacinas para medicina humana</t>
  </si>
  <si>
    <t>30029050 - (NC 2014) Culturas de microrganismos (exceto leveduras)</t>
  </si>
  <si>
    <t>30029090 - (NC 2014) Toxinas e produtos semelhantes, por exemplo: parasita da malária (exceto vacinas e cultura</t>
  </si>
  <si>
    <t>30033900 - (NC 2014) Medicamentos, contendo hormonas ou esteroides utilizados como hormonas mas não contendo an</t>
  </si>
  <si>
    <t>30041000 - (NC 2014) Medicamentos contendo penicilinas ou seus derivados, com estrutura de ácido penicilânico,</t>
  </si>
  <si>
    <t>30043100 - (NC 2014) Medicamentos contendo insulina mas não contendo antibióticos, apresentados em doses, inclu</t>
  </si>
  <si>
    <t>30043200 - (NC 2014) Medicamentos contendo hormonas corticosteroides, seus derivados e análogos estruturais mas</t>
  </si>
  <si>
    <t>30066000 - (NC 2014) Preparações químicas contracetivas à base de hormonas, prostaglandinas, tromboxanos, leuco</t>
  </si>
  <si>
    <t>30069100 - (NC 2014) Equipamentos identificáveis para ostomia</t>
  </si>
  <si>
    <t>31024010 - (NC 2014) Misturas de nitrato de amónio com carbonato de cálcio ou com outras matérias inorgânicas d</t>
  </si>
  <si>
    <t>31042010 - (NC 2014) Cloreto de potássio, de teor, em peso, em potássio expresso em monóxido de potássio = &lt; 40</t>
  </si>
  <si>
    <t>31042050 - (NC 2014) Cloreto de potássio, de teor, em peso, em potássio expresso em monóxido de potássio &gt; 40%</t>
  </si>
  <si>
    <t>31043000 - (NC 2014) Sulfato de potássio (exceto apresentado em tabletes ou formas semelhantes, ou ainda em emb</t>
  </si>
  <si>
    <t>31049000 - (NC 2014) Carnalite, silvinite e outros sais de potássio naturais, em bruto, sulfato de magnésio e d</t>
  </si>
  <si>
    <t>32041200 - (NC 2014) Corantes ácidos orgânicos sintéticos, mesmo metalizados, corantes orgânicos sintéticos par</t>
  </si>
  <si>
    <t>32041400 - (NC 2014) Corantes diretos orgânicos sintéticos; preparações dos tipos utilizados para colorir qualq</t>
  </si>
  <si>
    <t>32042000 - (NC 2014) Produtos orgânicos sintéticos dos tipos utilizados como agentes de avivamento fluorescente</t>
  </si>
  <si>
    <t>32049000 - (NC 2014) Produtos orgânicos sintéticos dos tipos utilizados como luminóforos, mesmo de constituição</t>
  </si>
  <si>
    <t>32110000 - (NC 2014) Secantes preparados</t>
  </si>
  <si>
    <t>32121000 - (NC 2014) Folhas para marcar a ferro, do tipo das utilizadas para marcar encadernações, couros ou fo</t>
  </si>
  <si>
    <t>33013000 - (NC 2014) Resinoides</t>
  </si>
  <si>
    <t>33019090 - (NC 2014) Soluções concentradas de óleos essenciais em gorduras, em óleos fixos, em ceras ou em maté</t>
  </si>
  <si>
    <t>33021010 - (NC 2014) Preparações à base de substâncias odoríferas, contendo todos os agentes aromatizantes que</t>
  </si>
  <si>
    <t>34021110 - (NC 2014) Solução aquosa contendo em peso = &gt; 30% mas = &lt; 50%, de alquil[oxid([benzenosulfonato)] de</t>
  </si>
  <si>
    <t>34054000 - (NC 2014) Pastas, pós e outras preparações para arear, mesmo apresentados em papel, pastas (ouates),</t>
  </si>
  <si>
    <t>35011090 - (NC 2014) Caseínas destinadas à fabricação de produtos alimentares ou forrageiros e outras caseínas</t>
  </si>
  <si>
    <t>35079090 - (NC 2014) Enzimas e enzimas preparadas, não especificadas nem compreendidas noutras posições (exceto</t>
  </si>
  <si>
    <t>36020000 - (NC 2014) Explosivos preparados (exceto pólvoras propulsivas)</t>
  </si>
  <si>
    <t>37069099 - (NC 2014) Positivos de filmes cinematográficos, impressionados e revelados, contendo ou não gravação</t>
  </si>
  <si>
    <t>38089120 - (NC 2014) Inseticidas à base de hidrocarbonetos clorados, apresentados em formas ou em embalagens pa</t>
  </si>
  <si>
    <t>38099300 - (NC 2014) Agentes de apresto ou de acabamento, aceleradores de tingimento ou de fixação de matérias</t>
  </si>
  <si>
    <t>38123029 - (NC 2014) Preparações antioxidantes, para borracha ou plástico (exceto misturas de oligómeros de 1,2</t>
  </si>
  <si>
    <t>38151200 - (NC 2014) Catalisadores em suporte, tendo como substância ativa um metal precioso ou um composto de</t>
  </si>
  <si>
    <t>38159010 - (NC 2014) Catalisadores constituídos por acetato de etiltrifenilfosfónio, sob a forma de solução em</t>
  </si>
  <si>
    <t>38159090 - (NC 2014) Iniciadores de reação, aceleradores de reação e preparações catalíticas, não especificadas</t>
  </si>
  <si>
    <t>38190000 - (NC 2014) Fluídos para travões (freios) hidráulicos e outros líquidos preparados para transmissões h</t>
  </si>
  <si>
    <t>38231100 - (NC 2014) Ácido esteárico industrial</t>
  </si>
  <si>
    <t>38231990 - (NC 2014) Ácidos gordos monocarboxílicos industriais; óleos ácidos de refinação (exceto ácido esteár</t>
  </si>
  <si>
    <t>38249010 - (NC 2014) Sulfonatos de petróleo (exceto de metais alcalinos, de amónio ou de etanolaminas); ácidos</t>
  </si>
  <si>
    <t>38259090 - (NC 2014) Produtos residuais das indústrias químicas ou das indústrias conexas, não especificados ne</t>
  </si>
  <si>
    <t>39029020 - (NC 2014) Polibuteno-1, copolímeros de buteno-1 e etileno contendo, em peso = &lt; 10% de etileno, ou m</t>
  </si>
  <si>
    <t>39059100 - (NC 2014) Copolímeros de vinilo, em formas primárias (exceto copolímeros de cloreto de vinilo e de a</t>
  </si>
  <si>
    <t>39072020 - (NC 2014) Poliéter-álcoois em formas primárias (exceto polietilenoglicóis)</t>
  </si>
  <si>
    <t>39121200 - (NC 2014) Acetatos de celulose, plastificados, em formas primárias</t>
  </si>
  <si>
    <t>39123985 - (NC 2014) Éteres de celulose, em formas primárias (exceto carboximetilcelulose e seus sais e hidroxi</t>
  </si>
  <si>
    <t>39234010 - (NC 2014) Bobinas e suportes semelhantes, para enrolamento de filmes e películas fotográficos e cine</t>
  </si>
  <si>
    <t>40023900 - (NC 2014) Borracha de isobuteno-isopreno halogenada [CIIR ou BIIR], em formas primárias ou em chapas</t>
  </si>
  <si>
    <t>40059100 - (NC 2014) Borracha misturada, não vulcanizada, em chapas, folhas ou tiras (exceto adicionada de negr</t>
  </si>
  <si>
    <t>40094100 - (NC 2014) Tubos de borracha vulcanizada não endurecida, reforçados com outras matérias ou associados</t>
  </si>
  <si>
    <t>40101200 - (NC 2014) Correias transportadoras, de borracha vulcanizada, reforçadas apenas com matérias têxteis</t>
  </si>
  <si>
    <t>40103200 - (NC 2014) Correias de transmissão sem fim, de secção trapezoidal, de borracha vulcanizada, com uma c</t>
  </si>
  <si>
    <t>41151000 - (NC 2014) Couro reconstituído à base de couro ou de fibras de couro, em chapas, folhas ou tiras, mes</t>
  </si>
  <si>
    <t>42021910 - (NC 2014) Arcas para viagem, malas e maletas, incluídas as de toucador, e as maletas e pastas para d</t>
  </si>
  <si>
    <t>44013980 - (NC 2014) Desperdícios e resíduos de madeira, mesmo aglomerados em toros ou em formas semelhantes (e</t>
  </si>
  <si>
    <t>44119410 - (NC 2014) Painéis de fibras de madeira ou de outras matérias lenhosas, mesmo aglomeradas com resinas</t>
  </si>
  <si>
    <t>46012990 - (NC 2014) Esteiras, capachos e divisórias, de matérias vegetais para entrançar, tecidos ou paraleliz</t>
  </si>
  <si>
    <t>46019990 - (NC 2014) Matérias para entrançar, tranças e artigos semelhantes de matérias não vegetais para entra</t>
  </si>
  <si>
    <t>47071000 - (NC 2014) Papel ou cartão para reciclar (desperdícios e aparas) de papéis ou cartões kraft, crus, ou</t>
  </si>
  <si>
    <t>47073090 - (NC 2014) Desperdícios e aparas de papéis ou cartões, obtidos principalmente a partir de pasta mecân</t>
  </si>
  <si>
    <t>48024090 - (NC 2014) Papel próprio para fabricação de papéis de parede, não revestido, sem fibras obtidas por p</t>
  </si>
  <si>
    <t>48044191 - (NC 2014) Papel e cartão denominados "saturating kraft", não revestidos, em rolos de largura &gt; 36 cm</t>
  </si>
  <si>
    <t>48051910 - (NC 2014) "Wellenstoff", não revestido, em rolos de largura &gt; 36 cm ou em folhas de forma quadrada o</t>
  </si>
  <si>
    <t>48059100 - (NC 2014) Papéis e cartões, não revestidos, em rolos de largura &gt; 36 cm ou em folhas de forma quadra</t>
  </si>
  <si>
    <t>48059380 - (NC 2014) Papéis e cartões, não revestidos, em rolos de largura &gt; 36 cm ou em folhas de forma quadra</t>
  </si>
  <si>
    <t>48103210 - (NC 2014) Papel e cartão kraft, branqueados uniformemente na massa e em que &gt; 95%, em peso, do conte</t>
  </si>
  <si>
    <t>48149070 - (NC 2014) Papel de parede e revestimentos de parede semelhantes, papel para vitrais (exceto os artef</t>
  </si>
  <si>
    <t>48201090 - (NC 2014) Blocos de notas, de papel para cartas e artigos semelhantes, de papel ou cartão</t>
  </si>
  <si>
    <t>48221000 - (NC 2014) Carretéis, bobinas, tubos, canelas e suportes semelhantes, de pasta de papel, papel ou car</t>
  </si>
  <si>
    <t>48236100 - (NC 2014) Bandejas, travessas, pratos, chávenas (xícaras), taças, copos e artigos semelhantes, de pa</t>
  </si>
  <si>
    <t>50060010 - (NC 2014) Fios de seda, acondicionados para venda a retalho (exceto de fios de desperdícios de seda)</t>
  </si>
  <si>
    <t>50072019 - (NC 2014) Crepes, contendo, em peso = &gt; 85%, de seda ou desperdícios de seda (exceto crus, decruados</t>
  </si>
  <si>
    <t>51119098 - (NC 2014) Tecidos de lã cardada ou de pelos finos cardados, que contenham, em peso &lt; 85%, de lã ou d</t>
  </si>
  <si>
    <t>52029900 - (NC 2014) Desperdícios de algodão (exceto desperdícios de fios e de fiapos)</t>
  </si>
  <si>
    <t>52121110 - (NC 2014) Tecidos de algodão, crus, que contenham, em peso &lt; 85%, de algodão, combinados, principal</t>
  </si>
  <si>
    <t>52121190 - (NC 2014) Tecidos de algodão, crus, que contenham, em peso &lt; 85%, de algodão (exceto os combinados,</t>
  </si>
  <si>
    <t>53062010 - (NC 2014) Fios de linho, retorcidos ou retorcidos múltiplos, não acondicionados para venda a retalho</t>
  </si>
  <si>
    <t>53062090 - (NC 2014) Fios de linho, retorcidos ou retorcidos múltiplos, acondicionados para venda a retalho</t>
  </si>
  <si>
    <t>54011016 - (NC 2014) Fios texturizados, para costurar, de filamentos sintéticos, não acondicionados para venda</t>
  </si>
  <si>
    <t>54024700 - (NC 2014) Fios simples, de filamentos de poliésteres, incluídos os monofilamentos com &lt; 67 decitex,</t>
  </si>
  <si>
    <t>54024900 - (NC 2014) Fios simples, de filamentos sintéticos, incluídos os monofilamentos sintéticos com &lt; 67 de</t>
  </si>
  <si>
    <t>54033300 - (NC 2014) Fios simples, de filamentos de acetato de celulose, incluídos os monofilamentos com &lt; 67 d</t>
  </si>
  <si>
    <t>54074400 - (NC 2014) Tecidos estampados, contendo, em peso = &gt; 85%, de filamentos de nylon ou de outras poliami</t>
  </si>
  <si>
    <t>54079100 - (NC 2014) Tecidos crus ou branqueados, contendo, em peso &lt; 85%, de filamentos sintéticos, incluídos</t>
  </si>
  <si>
    <t>55011000 - (NC 2014) Cabos, na aceção da Nota 1 do Capítulo 55, de filamentos de nylon ou de outras poliamidas</t>
  </si>
  <si>
    <t>55012000 - (NC 2014) Cabos, na aceção da Nota 1 do Capítulo 55, de filamentos de poliéster</t>
  </si>
  <si>
    <t>55051090 - (NC 2014) Desperdícios de fibras sintéticas, incluídos os desperdícios da penteação, os de fios e os</t>
  </si>
  <si>
    <t>55081090 - (NC 2014) Linhas para costurar, de fibras sintéticas descontínuas, acondicionadas para venda a retal</t>
  </si>
  <si>
    <t>55134900 - (NC 2014) Tecidos estampados, contendo, em peso &lt; 85%, de fibras sintéticas descontínuas, combinadas</t>
  </si>
  <si>
    <t>55141910 - (NC 2014) Tecidos crus ou branqueados, contendo, em peso &lt; 85%, de fibras descontínuas de poliéster,</t>
  </si>
  <si>
    <t>55159920 - (NC 2014) Tecidos crus ou branqueados, contendo, em peso &lt; 85%, de fibras sintéticas descontínuas, n</t>
  </si>
  <si>
    <t>55162400 - (NC 2014) Tecidos estampados, contendo, em peso &lt; 85%, de fibras artificiais descontínuas, combinada</t>
  </si>
  <si>
    <t>55169100 - (NC 2014) Tecidos crus ou branqueados, contendo, em peso &lt; 85%, de fibras artificiais descontínuas (</t>
  </si>
  <si>
    <t>56039190 - (NC 2014) Falsos tecidos, mesmo impregnados ou estratificados, não especificadas nem compreendidas n</t>
  </si>
  <si>
    <t>56039290 - (NC 2014) Falsos tecidos, mesmo impregnados ou estratificados, não especificados nem compreendidos n</t>
  </si>
  <si>
    <t>56039390 - (NC 2014) Falsos tecidos, mesmo impregnados ou estratificados, não especificados nem compreendidos n</t>
  </si>
  <si>
    <t>56039410 - (NC 2014) Falsos tecidos, revestidos ou recobertos, não especificados nem compreendidos noutras posi</t>
  </si>
  <si>
    <t>57025010 - (NC 2014) Tapetes e outros revestimentos para pavimentos (pisos), de lã ou de pelos finos, tecidos,</t>
  </si>
  <si>
    <t>57032098 - (NC 2014) Tapetes e outros revestimentos para pavimentos (pisos), de nylon ou de outras poliamidas,</t>
  </si>
  <si>
    <t>58041010 - (NC 2014) Tules, filó e tecidos de malhas com nós, simples</t>
  </si>
  <si>
    <t>59041000 - (NC 2014) Linóleos, mesmo recortados</t>
  </si>
  <si>
    <t>59090090 - (NC 2014) Mangueiras e tubos semelhantes, de matérias têxteis, mesmo impregnados ou revestidos ou co</t>
  </si>
  <si>
    <t>59113290 - (NC 2014) Tecidos e feltros, sem fim ou com dispositivos de união, dos tipos utilizados nas máquinas</t>
  </si>
  <si>
    <t>59114000 - (NC 2014) Tecidos filtrantes e tecidos espessos, compreendendo os de cabelo, dos tipos usados em pre</t>
  </si>
  <si>
    <t>60019900 - (NC 2014) Veludos e pelúcias, de malha (exceto de algodão, de fibras sintéticas ou artificiais, assi</t>
  </si>
  <si>
    <t>61041990 - (NC 2014) Fatos de saia-casaco, de malha, de matérias têxteis, de uso feminino (exceto de fibras sin</t>
  </si>
  <si>
    <t>61121900 - (NC 2014) Fatos de treino para desporto, de malha, de matérias têxteis (exceto de algodão ou de fibr</t>
  </si>
  <si>
    <t>62032210 - (NC 2014) Conjuntos de trabalho, de algodão, de uso masculino (exceto de malha)</t>
  </si>
  <si>
    <t>62032310 - (NC 2014) Conjuntos de trabalho, de fibras sintéticas, de uso masculino (exceto de malha)</t>
  </si>
  <si>
    <t>62032911 - (NC 2014) Conjuntos de trabalho, de fibras artificiais, de uso masculino (exceto de malha)</t>
  </si>
  <si>
    <t>62041910 - (NC 2014) Fatos de saia-casaco, de fibras artificiais, de uso feminino (exceto de malha, assim como,</t>
  </si>
  <si>
    <t>62041990 - (NC 2014) Fatos de saia-casaco, de matérias têxteis, de uso feminino (exceto de lã ou de pelos finos</t>
  </si>
  <si>
    <t>62042918 - (NC 2014) Conjuntos de fibras artificiais, de uso feminino (exceto de malha, assim como, conjuntos d</t>
  </si>
  <si>
    <t>63029310 - (NC 2014) Roupas de toucador ou de cozinha, de falsos tecidos, de fibras sintéticas ou artificiais (</t>
  </si>
  <si>
    <t>64035105 - (NC 2014) Calçado com parte superior de couro natural e com sola de madeira, cobrindo o tornozelo, d</t>
  </si>
  <si>
    <t>65070000 - (NC 2014) Carneiras, forros, capas, armações, palas e francaletes para chapéus e artefactos de uso s</t>
  </si>
  <si>
    <t>67049000 - (NC 2014) Perucas, barbas, sobrancelhas, pestanas, madeixas e artefactos semelhantes de pelos ou de</t>
  </si>
  <si>
    <t>69091900 - (NC 2014) Aparelhos e artefactos para usos químicos ou para outros usos técnicos, de cerâmica (excet</t>
  </si>
  <si>
    <t>70133391 - (NC 2014) Copos de cristal de chumbo, de colha mecânica, lapidados ou decorados de outra forma (exce</t>
  </si>
  <si>
    <t>70133751 - (NC 2014) Copos de vidro, de colha manual, lapidados ou decorados de outra forma (exceto copos com p</t>
  </si>
  <si>
    <t>70140000 - (NC 2014) Artefactos de vidro para sinalização e elementos de ótica de vidro, não trabalhados optica</t>
  </si>
  <si>
    <t>70189010 - (NC 2014) Olhos de vidro e artigos de contas de vidro, de imitações de pérolas naturais ou cultivada</t>
  </si>
  <si>
    <t>70189090 - (NC 2014) Estatuetas e outros objetos de ornamentação, de vidro, trabalhados a maçarico (exceto de b</t>
  </si>
  <si>
    <t>70191910 - (NC 2014) Mechas e fios de filamentos de fibras de vidro (exceto fios cortados, de comprimento = &lt; 5</t>
  </si>
  <si>
    <t>70194000 - (NC 2014) Tecidos de mechas ligeiramente torcidas (rovings), de fibras de vidro</t>
  </si>
  <si>
    <t>72042900 - (NC 2014) Desperdícios, resíduos e sucata, de ligas de aço (exceto de aço inoxidável, desperdícios,</t>
  </si>
  <si>
    <t>72051000 - (NC 2014) Granalha de ferro fundido, de ferro spiegel (especular), de ferro ou aço (exceto granalhas</t>
  </si>
  <si>
    <t>72101220 - (NC 2014) Folha-de-flandres, de ferro ou aço não ligado, de largura = &gt; 600 mm e de espessura &lt; 0,5</t>
  </si>
  <si>
    <t>72125090 - (NC 2014) Produtos laminados planos, de ferro ou aço não ligado, de largura &lt; 600 mm, laminados a qu</t>
  </si>
  <si>
    <t>72155019 - (NC 2014) Barras de ferro ou aço não ligado, simplesmente obtidas ou completamente acabadas a frio,</t>
  </si>
  <si>
    <t>72162200 - (NC 2014) Perfis em T, de ferro ou aço não ligado, simplesmente laminados, estirados ou extrudados a</t>
  </si>
  <si>
    <t>72172090 - (NC 2014) Fios de ferro ou aço não ligado, apresentados em rolos, contendo, em peso = &gt; 0,6%, de car</t>
  </si>
  <si>
    <t>72193100 - (NC 2014) Produtos laminados planos de aço inoxidável, de largura = &gt; 600 mm, simplesmente laminados</t>
  </si>
  <si>
    <t>72209080 - (NC 2014) Produtos laminados planos (exceto perfurados), de aço inoxidável, de largura &lt; 600 mm, lam</t>
  </si>
  <si>
    <t>72210090 - (NC 2014) Fio-máquina de aço inoxidável, em rolos irregulares, maciços, contendo, em peso &lt; 2,5%, de</t>
  </si>
  <si>
    <t>72249038 - (NC 2014) Produtos semimanufaturados, de ligas de aço mas não aço inoxidável, com secção transversal</t>
  </si>
  <si>
    <t>72255080 - (NC 2014) Produtos laminados planos, de ligas de aço, de largura = &gt; 600 mm, simplesmente laminados</t>
  </si>
  <si>
    <t>72259100 - (NC 2014) Produtos laminados planos, de ligas de aço, de largura = &gt; 600 mm, laminados a quente ou a</t>
  </si>
  <si>
    <t>72262000 - (NC 2014) Produtos laminados planos de aço de corte rápido, de largura &lt; 600 mm, laminados a quente</t>
  </si>
  <si>
    <t>72281090 - (NC 2014) Barras de aço de corte rápido, simplesmente obtidas ou completamente acabadas a frio, mesm</t>
  </si>
  <si>
    <t>72286080 - (NC 2014) Barras de ligas de aço, obtidas ou completamente acabadas a frio e tendo sido submetidas a</t>
  </si>
  <si>
    <t>73061110 - (NC 2014) Tubos dos tipos utilizados para oleodutos ou gasodutos, de aço inoxidável, soldados longit</t>
  </si>
  <si>
    <t>73079290 - (NC 2014) Cotovelos e curvas, de ferro ou aço, roscados (exceto moldados ou de aço inoxidável)</t>
  </si>
  <si>
    <t>73079311 - (NC 2014) Cotovelos e curvas, de ferro ou aço, para soldar topo a topo, com o maior diâmetro exterio</t>
  </si>
  <si>
    <t>73102191 - (NC 2014) Latas de ferro ou aço, de capacidade &lt; 50 L, próprias para serem fechadas por soldadura ou</t>
  </si>
  <si>
    <t>73102199 - (NC 2014) Latas de ferro ou aço, de capacidade &lt; 50 L, próprias para serem fechadas por soldadura ou</t>
  </si>
  <si>
    <t>73209030 - (NC 2014) Molas em forma de disco, de ferro ou aço</t>
  </si>
  <si>
    <t>74031100 - (NC 2014) Cobre afinado, em forma de cátodos ou seus elementos</t>
  </si>
  <si>
    <t>74032200 - (NC 2014) Ligas à base de cobre-estanho (bronze), em formas brutas</t>
  </si>
  <si>
    <t>74071000 - (NC 2014) Barras e perfis, de cobre afinado, não especificadas nem compreendidas noutras posições</t>
  </si>
  <si>
    <t>74081100 - (NC 2014) Fios de cobre afinado, cuja maior dimensão da secção transversal &gt; 6 mm</t>
  </si>
  <si>
    <t>74081910 - (NC 2014) Fios de cobre afinado, cuja maior dimensão da secção transversal &gt; 0,5 mm mas = &lt; 6 mm</t>
  </si>
  <si>
    <t>74082900 - (NC 2014) Fios de ligas de cobre (exceto à base de cobre-zinco "latão", à base de cobre-níquel "cupr</t>
  </si>
  <si>
    <t>74091100 - (NC 2014) Chapas e tiras, de cobre afinado, de espessura &gt; 0,15 mm, em rolos (exceto chapas e tiras</t>
  </si>
  <si>
    <t>74099000 - (NC 2014) Chapas e tiras, de ligas de cobre, de espessura &gt; 0,15 mm (exceto de ligas à base de cobre</t>
  </si>
  <si>
    <t>74102200 - (NC 2014) Folhas e tiras, delgadas, de ligas de cobre, com suporte, de espessura, excluindo o suport</t>
  </si>
  <si>
    <t>74152100 - (NC 2014) Anilhas, incluídas as de pressão, de cobre</t>
  </si>
  <si>
    <t>74181010 - (NC 2014) Aparelhos não elétricos, para cozinhar ou aquecer, dos tipos utilizados para uso doméstico</t>
  </si>
  <si>
    <t>74199930 - (NC 2014) Molas de cobre (exceto molas de relojoaria, anilhas ou arruelas de pressão)</t>
  </si>
  <si>
    <t>75062000 - (NC 2014) Chapas, tiras e folhas de ligas de níquel (exceto chapas e tiras, distendidas)</t>
  </si>
  <si>
    <t>76011000 - (NC 2014) Alumínio não ligado, em formas brutas</t>
  </si>
  <si>
    <t>76012080 - (NC 2014) Ligas de alumínio em formas brutas (exceto chapas e biletes)</t>
  </si>
  <si>
    <t>76082081 - (NC 2014) Tubos de ligas de alumínio, simplesmente extrudidos a quente (exceto soldados, assim como,</t>
  </si>
  <si>
    <t>76121000 - (NC 2014) Recipientes tubulares, flexíveis, de alumínio</t>
  </si>
  <si>
    <t>81019400 - (NC 2014) tungsténio (volfrâmio) em formas brutas, incluídas as barras simplesmente obtidas por sint</t>
  </si>
  <si>
    <t>81041900 - (NC 2014) Magnésio em formas brutas, contendo, em peso &lt; 99,8%, de magnésio</t>
  </si>
  <si>
    <t>81089030 - (NC 2014) Barras, perfis, fios, de titânio, não especificadas nem compreendidas noutras posições</t>
  </si>
  <si>
    <t>82056000 - (NC 2014) Lâmpadas ou lamparinas de soldar (maçaricos) e semelhantes (exceto maçaricos a gás)</t>
  </si>
  <si>
    <t>82074090 - (NC 2014) Ferramentas de roscar exteriormente, intercambiáveis, para trabalhar outras matérias (exce</t>
  </si>
  <si>
    <t>82079050 - (NC 2014) Ferramentas de talhar engrenagens, intercambiáveis (exceto fresas de engrenagens)</t>
  </si>
  <si>
    <t>82084000 - (NC 2014) Facas e lâminas cortantes, de metais comuns, para máquinas para a agricultura, horticultur</t>
  </si>
  <si>
    <t>84119900 - (NC 2014) Partes de turbinas a gás, não especificadas nem compreendidas noutras posições</t>
  </si>
  <si>
    <t>84122180 - (NC 2014) Motores hidráulicos, de movimento retilíneo (cilindros de trabalho) (exceto sistemas hidrá</t>
  </si>
  <si>
    <t>84122920 - (NC 2014) Sistemas hidráulicos com motores hidráulicos como parte operativa (exceto motores hidráuli</t>
  </si>
  <si>
    <t>84133020 - (NC 2014) Bombas de injeção, próprias para motores de ignição por faísca ou por compressão</t>
  </si>
  <si>
    <t>84136020 - (NC 2014) Agregados hidráulicos com bombas volumétricas rotativas como componente principal</t>
  </si>
  <si>
    <t>84136039 - (NC 2014) Bombas de engrenagens, de acionamento mecânico (exceto bombas das subposições 8413.11 ou 8</t>
  </si>
  <si>
    <t>84201010 - (NC 2014) Calandras e laminadores, dos tipos utilizados na indústria têxtil</t>
  </si>
  <si>
    <t>84209180 - (NC 2014) Cilindros para calandras e laminadores (exceto de ferro fundido ou destinados ao tratament</t>
  </si>
  <si>
    <t>84251100 - (NC 2014) Talhas, cadernais e moitões, de motor elétrico</t>
  </si>
  <si>
    <t>84271090 - (NC 2014) Veículos de movimentação de carga, autopropulsionados, com motor elétrico, equipados com d</t>
  </si>
  <si>
    <t>84295191 - (NC 2014) Carregadoras e pás carregadoras, de carregamento frontal, de lagartas, autopropulsionadas</t>
  </si>
  <si>
    <t>84431100 - (NC 2014) Máquinas e aparelhos, de impressão por offset, alimentados por bobinas</t>
  </si>
  <si>
    <t>84431200 - (NC 2014) Máquinas e aparelhos, de impressão por offset, dos tipos utilizados em escritórios, alimen</t>
  </si>
  <si>
    <t>84431390 - (NC 2014) Máquinas e aparelhos, de impressão por offset (exceto alimentados por folhas ou em bobinas</t>
  </si>
  <si>
    <t>84431970 - (NC 2014) Máquinas e aparelhos para impressão por meio de blocos, cilindros e outros elementos de im</t>
  </si>
  <si>
    <t>84433230 - (NC 2014) Aparelhos de telecópia (fax), capazes de ser conectadas a uma máquina automática para proc</t>
  </si>
  <si>
    <t>84439110 - (NC 2014) Partes e acessórios de máquinas e aparelhos de impressão, utilizados na produção de semico</t>
  </si>
  <si>
    <t>84440090 - (NC 2014) Máquinas para estirar, texturizar ou cortar  matérias têxteis sintéticas ou artificiais</t>
  </si>
  <si>
    <t>84472080 - (NC 2014) Teares retilíneos para malhas (exceto teares de urdidura, incluídos os teares Raschel)</t>
  </si>
  <si>
    <t>84482000 - (NC 2014) Partes e acessórios das máquinas para extrudar, estirar, texturizar ou cortar matérias têx</t>
  </si>
  <si>
    <t>84483900 - (NC 2014) Partes e acessórios para máquinas da posição 8445 ou das suas máquinas e aparelhos auxilia</t>
  </si>
  <si>
    <t>84485190 - (NC 2014) Agulhas e outros artigos, utilizados na formação das malhas, para máquinas da posição 8447</t>
  </si>
  <si>
    <t>84490000 - (NC 2014) Máquinas e aparelhos para fabricação ou acabamento de feltro ou de falsos tecidos,em peça</t>
  </si>
  <si>
    <t>84502000 - (NC 2014) Máquinas de lavar roupa, de capacidade, expressa em peso de roupa seca &gt; 10 kg</t>
  </si>
  <si>
    <t>84511000 - (NC 2014) Máquinas para lavar a seco tecidos ou obras de matérias têxteis</t>
  </si>
  <si>
    <t>84512900 - (NC 2014) Máquinas de secar roupa, de capacidade, expressa em peso de roupa seca &gt; 10 kg (exceto sec</t>
  </si>
  <si>
    <t>84513000 - (NC 2014) Máquinas e prensas para passar, incluídas as prensas fixadoras (exceto as máquinas de alis</t>
  </si>
  <si>
    <t>84514000 - (NC 2014) Máquinas para lavar, branquear ou tingir fios, tecidos ou obras de matérias têxteis (excet</t>
  </si>
  <si>
    <t>84515000 - (NC 2014) Máquinas para enrolar, desenrolar, dobrar, cortar ou dentear tecidos</t>
  </si>
  <si>
    <t>84518080 - (NC 2014) Máquinas e aparelhos para revestir ou impregnar fios e tecidos (exceto calandras e prensas</t>
  </si>
  <si>
    <t>84521090 - (NC 2014) Máquinas de costura e cabeças de máquinas de costura, de uso doméstico, (exceto máquinas d</t>
  </si>
  <si>
    <t>84522100 - (NC 2014) Máquinas de costura automáticas para fins industriais ou comerciais</t>
  </si>
  <si>
    <t>84523000 - (NC 2014) Agulhas para máquinas de costura</t>
  </si>
  <si>
    <t>84543090 - (NC 2014) Máquinas de vazar (moldar), para metalurgia, aciaria ou fundição (exceto máquinas de vazar</t>
  </si>
  <si>
    <t>84592900 - (NC 2014) Máquinas para furar metais (exceto de comando numérico e unidades com cabeça deslizante)</t>
  </si>
  <si>
    <t>84596910 - (NC 2014) Máquinas para fresar ferramentas, de metal (exceto de comando numérico)</t>
  </si>
  <si>
    <t>84597000 - (NC 2014) Máquinas para roscar, interior ou exteriormente, para metais (exceto unidades com cabeça d</t>
  </si>
  <si>
    <t>84601100 - (NC 2014) Máquinas para retificar superfícies planas, cujo posicionamento sobre qualquer um dos eixo</t>
  </si>
  <si>
    <t>84602910 - (NC 2014) Máquinas para retificar superfícies cilíndricas, para operações de acabamento em metais ou</t>
  </si>
  <si>
    <t>84615019 - (NC 2014) Máquinas para serrar metais (exceto de uso manual, assim como, máquinas para serrar de ser</t>
  </si>
  <si>
    <t>84622180 - (NC 2014) Máquinas de comando numérico, incluídas as prensas, para enrolar, arquear, dobrar, endirei</t>
  </si>
  <si>
    <t>84629980 - (NC 2014) Prensas, não hidráulicas, para trabalhar metais (exceto comando numérico, assim como, pren</t>
  </si>
  <si>
    <t>84642011 - (NC 2014) Máquinas para esmerilar ou polir, vidros de ótica</t>
  </si>
  <si>
    <t>84651090 - (NC 2014) Máquinas-ferramentas para trabalhar madeira,cortiça, osso, borracha endurecida, plásticos</t>
  </si>
  <si>
    <t>84659300 - (NC 2014) Máquinas para esmerilar, lixar ou polir, para trabalhar madeira, cortiça, osso, borracha e</t>
  </si>
  <si>
    <t>84672210 - (NC 2014) Serras de corrente, manuais, com motor elétrico incorporado</t>
  </si>
  <si>
    <t>84731090 - (NC 2014) Partes e acessórios para máquinas de escrever ou máquinas de tratamento de textos da posiç</t>
  </si>
  <si>
    <t>84772000 - (NC 2014) Extrusoras, para trabalhar borracha ou plástico ou para fabricação de produtos dessas maté</t>
  </si>
  <si>
    <t>84778091 - (NC 2014) Máquinas para fragmentar, para trabalhar borracha ou plástico</t>
  </si>
  <si>
    <t>84781000 - (NC 2014) Máquinas e aparelhos para preparar ou transformar tabaco (exceto secadores e outros aquece</t>
  </si>
  <si>
    <t>84789000 - (NC 2014) Partes de máquinas e aparelhos para preparar ou transformar tabaco, não especificadas nem</t>
  </si>
  <si>
    <t>84794000 - (NC 2014) Máquinas para fabricação de cordas ou cabos (exceto teares para retorcer dos tipos utiliza</t>
  </si>
  <si>
    <t>84818087 - (NC 2014) Torneiras de membrana, para canalizações, caldeiras, reservatórios, cubas e outros recipie</t>
  </si>
  <si>
    <t>84829110 - (NC 2014) Roletes cónicos para rolamentos</t>
  </si>
  <si>
    <t>84829190 - (NC 2014) Esferas, roletes e agulhas, para rolamentos (exceto roletes cónicos e esferas de aço, da p</t>
  </si>
  <si>
    <t>85021120 - (NC 2014) Grupos eletrogéneos de motor de pistão, de ignição por compressão (motores diesel ou semid</t>
  </si>
  <si>
    <t>85021340 - (NC 2014) Grupos eletrogéneos de motor de pistão, de ignição por compressão (motores diesel ou semid</t>
  </si>
  <si>
    <t>85023980 - (NC 2014) Grupos eletrogéneos (exceto com motor de energia eólica ou de motor de pistão e turbogerad</t>
  </si>
  <si>
    <t>85024000 - (NC 2014) Conversores rotativos elétricos</t>
  </si>
  <si>
    <t>85049011 - (NC 2014) Núcleos de ferrite para transformadores, bobinas de reactância ou de autoindução</t>
  </si>
  <si>
    <t>85049091 - (NC 2014) Montagens eletrónicas de conversores estáticos, para aparelhos de telecomunicações ou máqu</t>
  </si>
  <si>
    <t>85059020 - (NC 2014) Eletro-ímanes e suas partes (exceto para fins medicinais), placas, mandris e dispositivos</t>
  </si>
  <si>
    <t>85111000 - (NC 2014) Velas de ignição para motores de ignição por faísca ou por compressão</t>
  </si>
  <si>
    <t>85171100 - (NC 2014) Aparelhos telefónicos por fio, com unidade auscultador-microfone sem fio</t>
  </si>
  <si>
    <t>85184030 - (NC 2014) Amplificadores elétricos de audiofrequência, utilizados em telefonia ou para medida</t>
  </si>
  <si>
    <t>85184080 - (NC 2014) Amplificadores elétricos de audiofrequência (exceto os utilizados em telefonia ou para med</t>
  </si>
  <si>
    <t>85211020 - (NC 2014) Aparelhos videofónicos de gravação ou de reprodução, mesmo incorporando um recetor de sina</t>
  </si>
  <si>
    <t>85229049 - (NC 2014) Montagens eletrónicas para aparelhos de reprodução e de gravação de som ou para aparelhos</t>
  </si>
  <si>
    <t>85232939 - (NC 2014) Fitas e discos magnéticos, gravados, para reprodução de som ou da imagem (exceto a reprodu</t>
  </si>
  <si>
    <t>85234110 - (NC 2014) Discos para sistemas de leitura por raio lazer, com capacidade de gravação = &lt; 900 megabyt</t>
  </si>
  <si>
    <t>85234130 - (NC 2014) Discos para sistemas de leitura por raio lazer, com capacidade de gravação &gt; 900 megabytes</t>
  </si>
  <si>
    <t>85234959 - (NC 2014) Discos para sistemas de leitura por raio laser, para reprodução do som e da imagem ou para</t>
  </si>
  <si>
    <t>85235290 - (NC 2014) Cartões inteligentes, com apenas um circuito integrado eletrónico</t>
  </si>
  <si>
    <t>85272170 - (NC 2014) Aparelhos recetores de radiodifusão que só funcionem com fonte externa de energia, para ve</t>
  </si>
  <si>
    <t>85286910 - (NC 2014) Projetores, que operem por meio de um ecrã plano (por exemplo: um dispositivo de cristais</t>
  </si>
  <si>
    <t>85287111 - (NC 2014) Recetores videofónicos de sinais (tuners), em montagens eletrónicas, para incorporação num</t>
  </si>
  <si>
    <t>85312040 - (NC 2014) Painéis indicadores com dispositivos de cristais líquidos (LCD) de matriz ativa (exceto pa</t>
  </si>
  <si>
    <t>85322400 - (NC 2014) Condensadores com dielétrico de cerâmica, de camadas múltiplas (exceto condensadores de po</t>
  </si>
  <si>
    <t>85363090 - (NC 2014) Aparelhos para proteção de circuitos elétricos, para tensão = &lt; 1 000 V, para uma intensid</t>
  </si>
  <si>
    <t>85371010 - (NC 2014) Armários de comando numérico que incorporem uma máquina automática para processamento de d</t>
  </si>
  <si>
    <t>85389011 - (NC 2014) Montagens eletrónicas para estações de teste de bolachas (wafers) semicondutores da subpos</t>
  </si>
  <si>
    <t>85412900 - (NC 2014) Transístores com capacidade de dissipação = &gt; 1 W (exceto fototransístores)</t>
  </si>
  <si>
    <t>85419000 - (NC 2014) Partes de díodos, transístores e dispositivos semelhantes semicondutores, dispositivos fot</t>
  </si>
  <si>
    <t>85423231 - (NC 2014) Circuitos integrado utilizados como memórias dinâmicas de leitura-escrita de acesso aleató</t>
  </si>
  <si>
    <t>85423255 - (NC 2014) Circuitos integrados utilizados como memórias apenas de leitura, programáveis, apagáveis p</t>
  </si>
  <si>
    <t>85423275 - (NC 2014) Circuitos integrados utilizados como memórias apenas de leitura, apagáveis, eletricamente</t>
  </si>
  <si>
    <t>85461000 - (NC 2014) Isoladores de vidro, para usos elétricos (exceto peças isolantes)</t>
  </si>
  <si>
    <t>85481099 - (NC 2014) Desperdícios e resíduos de pilhas, de baterias de pilhas e de acumuladores, elétricos (exc</t>
  </si>
  <si>
    <t>86073000 - (NC 2014) Ganchos e outros sistemas de engate, para-choques, e suas partes, de veículos para vias-fé</t>
  </si>
  <si>
    <t>86079190 - (NC 2014) Partes de locomotivas ou de locotratores, não especificadas nem compreendidas noutras posi</t>
  </si>
  <si>
    <t>87032311 - (NC 2014) Autocaravanas com motor de pistão alternativo de ignição por faísca, de cilindrada &gt; 1.500</t>
  </si>
  <si>
    <t>87032390 - (NC 2014) Automóveis de passageiros e outros veículos automóveis principalmente concebidos para tran</t>
  </si>
  <si>
    <t>87053000 - (NC 2014) Veículos de combate a incêndio</t>
  </si>
  <si>
    <t>87059030 - (NC 2014) Autobombas para betão (concreto)</t>
  </si>
  <si>
    <t>87071010 - (NC 2014) Carroçarias automóveis de passageiros, para a indústria de montagem</t>
  </si>
  <si>
    <t>87071090 - (NC 2014) Carroçarias para automóveis de passageiros (exceto para a indústria de montagem)</t>
  </si>
  <si>
    <t>87088091 - (NC 2014) Sistemas de suspensão e suas partes, de aço estampado, para tratores, para veículos para t</t>
  </si>
  <si>
    <t>87113090 - (NC 2014) Motocicletas com motor de pistão alternativo, de cilindrada &gt; 380 cm³ mas = &lt; 500 cm³</t>
  </si>
  <si>
    <t>87119010 - (NC 2014) Ciclos, equipados com motor elétrico auxiliar com uma potência contínua = &lt; 250 watts</t>
  </si>
  <si>
    <t>87149290 - (NC 2014) Raios para bicicletas e outros ciclos</t>
  </si>
  <si>
    <t>87161092 - (NC 2014) Reboques e semirreboques, para habitação ou para acampar, do tipo caravana, não desdobráve</t>
  </si>
  <si>
    <t>90019000 - (NC 2014) Lentes, prismas, espelhos e outros elementos de ótica de qualquer matéria, não montados (e</t>
  </si>
  <si>
    <t>90021900 - (NC 2014) Objetivas (exceto para câmaras, para projetores ou para aparelhos fotográficos ou cinemato</t>
  </si>
  <si>
    <t>90051000 - (NC 2014) Binóculos</t>
  </si>
  <si>
    <t>90058000 - (NC 2014) Lunetas, incluídas as astronómicas, telescópios óticos e outros instrumentos de astronomia</t>
  </si>
  <si>
    <t>90059000 - (NC 2014) Partes e acessórios (incluídas a armações), para binóculos, lunetas, incluídas as astronóm</t>
  </si>
  <si>
    <t>90066100 - (NC 2014) Aparelhos de tubos de descarga para produção de luz-relâmpago, denominados "flashes eletró</t>
  </si>
  <si>
    <t>90066900 - (NC 2014) Aparelhos e dispositivos, incluídas as lâmpadas de luz-relâmpago (flash), para fotografia</t>
  </si>
  <si>
    <t>90069100 - (NC 2014) Partes e acessórios de aparelhos fotográficos, não especificadas nem compreendidas noutras</t>
  </si>
  <si>
    <t>90089000 - (NC 2014) Partes e acessórios para projetores de imagens fixas e aparelhos fotográficos, de ampliaçã</t>
  </si>
  <si>
    <t>90118000 - (NC 2014) Microscópios óticos (exceto para fotomicrografia, cinefotomicrografia ou microprojeção, mi</t>
  </si>
  <si>
    <t>90119090 - (NC 2014) Partes e acessórios de microscópios óticos, não especificadas nem compreendidas noutras po</t>
  </si>
  <si>
    <t>90131000 - (NC 2014) Miras telescópicas para armas; periscópios; lunetas para máquinas, aparelhos ou instrument</t>
  </si>
  <si>
    <t>90132000 - (NC 2014) Lasers (exceto díodos laser)</t>
  </si>
  <si>
    <t>90138030 - (NC 2014) Dispositivos de cristais líquidos, não especificadas nem compreendidas noutras posições (e</t>
  </si>
  <si>
    <t>90139010 - (NC 2014) Partes e acessórios de dispositivos de cristais líquidos (LCD)</t>
  </si>
  <si>
    <t>90151010 - (NC 2014) Telémetros eletrónicos</t>
  </si>
  <si>
    <t>90172005 - (NC 2014) Traçadores (plotters), utilizados como instrumentos de traçado</t>
  </si>
  <si>
    <t>90181300 - (NC 2014) Aparelhos de diagnóstico por visualização de ressonância magnética</t>
  </si>
  <si>
    <t>90183210 - (NC 2014) Agulhas tubulares de metal, para medicina</t>
  </si>
  <si>
    <t>90184100 - (NC 2014) Aparelhos dentários de brocar, mesmo combinados numa base comum com outros equipamentos de</t>
  </si>
  <si>
    <t>90241090 - (NC 2014) Máquinas e aparelhos, não eletrónicos, para ensaios de dureza, tração, compressão, elastic</t>
  </si>
  <si>
    <t>90248090 - (NC 2014) Máquinas e aparelhos, não eletrónicos, para ensaios de dureza, tração, compressão, elastic</t>
  </si>
  <si>
    <t>90278091 - (NC 2014) Viscosímetros, porosímetros e dilatómetros, não eletrónicos</t>
  </si>
  <si>
    <t>90278099 - (NC 2014) Instrumentos e aparelhos, não eletrónicos, para análises físicas ou químicas ou para ensai</t>
  </si>
  <si>
    <t>90281000 - (NC 2014) Contadores de gás, incluídos os aparelhos para a sua aferição</t>
  </si>
  <si>
    <t>90303391 - (NC 2014) Voltímetros não eletrónicos, sem dispositivo registador</t>
  </si>
  <si>
    <t>90318032 - (NC 2014) Instrumentos, aparelhos e máquinas, eletrónicos, para controlo de bolachas "wafers" ou de</t>
  </si>
  <si>
    <t>91011900 - (NC 2014) Relógios de pulso, funcionando eletricamente, mesmo com contador de tempo incorporado, com</t>
  </si>
  <si>
    <t>91019900 - (NC 2014) Relógios de bolso e relógios semelhantes, incluídos os contadores de tempo dos mesmos tipo</t>
  </si>
  <si>
    <t>91051100 - (NC 2014) Despertadores funcionando eletricamente</t>
  </si>
  <si>
    <t>91051900 - (NC 2014) Despertadores (exceto funcionando eletricamente)</t>
  </si>
  <si>
    <t>91141000 - (NC 2014) Molas para relojoaria, incluídas as espirais</t>
  </si>
  <si>
    <t>92071030 - (NC 2014) Pianos digitais, de teclado, cujo som é produzido ou amplificado por meios elétricos</t>
  </si>
  <si>
    <t>92071050 - (NC 2014) Sintetizadores, de teclado, cujo som é produzido ou amplificado por meios elétricos</t>
  </si>
  <si>
    <t>92071080 - (NC 2014) Instrumentos musicais de teclado, cujo som é produzido ou amplificado por meios elétricos</t>
  </si>
  <si>
    <t>92079010 - (NC 2014) Guitarras cujo som é produzido ou amplificado por meios elétricos</t>
  </si>
  <si>
    <t>92099200 - (NC 2014) Partes e acessórios de instrumentos musicais de cordas, sem teclado, não especificadas nem</t>
  </si>
  <si>
    <t>92099400 - (NC 2014) Partes e acessórios de instrumentos musicais cujo som é produzido ou amplificado por meios</t>
  </si>
  <si>
    <t>93020000 - (NC 2014) Revólveres e pistolas (exceto os da posições 9303 ou 9304 e as metralhadoras de guerra)</t>
  </si>
  <si>
    <t>93032010 - (NC 2014) Espingardas e carabinas de caça ou de tiro ao alvo, de um cano liso (exceto armas de fogo</t>
  </si>
  <si>
    <t>93032095 - (NC 2014) Espingardas e carabinas de caça ou de tiro ao alvo, de um ou dois canos lisos combinados c</t>
  </si>
  <si>
    <t>95043090 - (NC 2014) Partes de jogos que funcionem por introdução de moedas, papel moeda, cartões de banco, fic</t>
  </si>
  <si>
    <t>96122000 - (NC 2014) Almofadas de carimbo, impregnadas ou não, com ou sem caixa</t>
  </si>
  <si>
    <t>02069091</t>
  </si>
  <si>
    <t>02089010</t>
  </si>
  <si>
    <t>03031420</t>
  </si>
  <si>
    <t>03033950</t>
  </si>
  <si>
    <t>03035100</t>
  </si>
  <si>
    <t>03036810</t>
  </si>
  <si>
    <t>03036910</t>
  </si>
  <si>
    <t>03038130</t>
  </si>
  <si>
    <t>03044910</t>
  </si>
  <si>
    <t>03048390</t>
  </si>
  <si>
    <t>03048921</t>
  </si>
  <si>
    <t>03048955</t>
  </si>
  <si>
    <t>04041014</t>
  </si>
  <si>
    <t>05051090</t>
  </si>
  <si>
    <t>08031010</t>
  </si>
  <si>
    <t>15162010</t>
  </si>
  <si>
    <t>15219010</t>
  </si>
  <si>
    <t>16041910</t>
  </si>
  <si>
    <t>22042192</t>
  </si>
  <si>
    <t>22042992</t>
  </si>
  <si>
    <t>22083069</t>
  </si>
  <si>
    <t>22089071</t>
  </si>
  <si>
    <t>24039990</t>
  </si>
  <si>
    <t>25302000</t>
  </si>
  <si>
    <t>26012000</t>
  </si>
  <si>
    <t>26080000</t>
  </si>
  <si>
    <t>26161000</t>
  </si>
  <si>
    <t>26190090</t>
  </si>
  <si>
    <t>26203000</t>
  </si>
  <si>
    <t>27129031</t>
  </si>
  <si>
    <t>29042000</t>
  </si>
  <si>
    <t>29072100</t>
  </si>
  <si>
    <t>29209010</t>
  </si>
  <si>
    <t>29215190</t>
  </si>
  <si>
    <t>29242100</t>
  </si>
  <si>
    <t>29309013</t>
  </si>
  <si>
    <t>29309050</t>
  </si>
  <si>
    <t>29333100</t>
  </si>
  <si>
    <t>29337100</t>
  </si>
  <si>
    <t>29350090</t>
  </si>
  <si>
    <t>29362400</t>
  </si>
  <si>
    <t>30033100</t>
  </si>
  <si>
    <t>32089013</t>
  </si>
  <si>
    <t>38151100</t>
  </si>
  <si>
    <t>38259010</t>
  </si>
  <si>
    <t>38260090</t>
  </si>
  <si>
    <t>39039010</t>
  </si>
  <si>
    <t>39069010</t>
  </si>
  <si>
    <t>40021910</t>
  </si>
  <si>
    <t>41015030</t>
  </si>
  <si>
    <t>41015050</t>
  </si>
  <si>
    <t>41041159</t>
  </si>
  <si>
    <t>41063200</t>
  </si>
  <si>
    <t>43021935</t>
  </si>
  <si>
    <t>43021975</t>
  </si>
  <si>
    <t>48043958</t>
  </si>
  <si>
    <t>51012100</t>
  </si>
  <si>
    <t>51052900</t>
  </si>
  <si>
    <t>51062010</t>
  </si>
  <si>
    <t>51072051</t>
  </si>
  <si>
    <t>51099000</t>
  </si>
  <si>
    <t>52053500</t>
  </si>
  <si>
    <t>52063500</t>
  </si>
  <si>
    <t>52064300</t>
  </si>
  <si>
    <t>54025910</t>
  </si>
  <si>
    <t>55020040</t>
  </si>
  <si>
    <t>55051010</t>
  </si>
  <si>
    <t>55162100</t>
  </si>
  <si>
    <t>56039110</t>
  </si>
  <si>
    <t>56039310</t>
  </si>
  <si>
    <t>58042110</t>
  </si>
  <si>
    <t>60034000</t>
  </si>
  <si>
    <t>60052300</t>
  </si>
  <si>
    <t>60063210</t>
  </si>
  <si>
    <t>62034939</t>
  </si>
  <si>
    <t>70151000</t>
  </si>
  <si>
    <t>70200030</t>
  </si>
  <si>
    <t>71081380</t>
  </si>
  <si>
    <t>71101910</t>
  </si>
  <si>
    <t>71101980</t>
  </si>
  <si>
    <t>71102900</t>
  </si>
  <si>
    <t>71129100</t>
  </si>
  <si>
    <t>71129200</t>
  </si>
  <si>
    <t>71129900</t>
  </si>
  <si>
    <t>71181000</t>
  </si>
  <si>
    <t>72026000</t>
  </si>
  <si>
    <t>72209020</t>
  </si>
  <si>
    <t>72249002</t>
  </si>
  <si>
    <t>72283089</t>
  </si>
  <si>
    <t>75030010</t>
  </si>
  <si>
    <t>75030090</t>
  </si>
  <si>
    <t>76012091</t>
  </si>
  <si>
    <t>76020011</t>
  </si>
  <si>
    <t>76020019</t>
  </si>
  <si>
    <t>80020000</t>
  </si>
  <si>
    <t>81011000</t>
  </si>
  <si>
    <t>81019700</t>
  </si>
  <si>
    <t>81019910</t>
  </si>
  <si>
    <t>81053000</t>
  </si>
  <si>
    <t>81083000</t>
  </si>
  <si>
    <t>81102000</t>
  </si>
  <si>
    <t>81110019</t>
  </si>
  <si>
    <t>81130020</t>
  </si>
  <si>
    <t>84452000</t>
  </si>
  <si>
    <t>84453000</t>
  </si>
  <si>
    <t>84484900</t>
  </si>
  <si>
    <t>84485110</t>
  </si>
  <si>
    <t>84553090</t>
  </si>
  <si>
    <t>84581149</t>
  </si>
  <si>
    <t>84603100</t>
  </si>
  <si>
    <t>84801000</t>
  </si>
  <si>
    <t>84863010</t>
  </si>
  <si>
    <t>85412100</t>
  </si>
  <si>
    <t>85423261</t>
  </si>
  <si>
    <t>87043131</t>
  </si>
  <si>
    <t>87100000</t>
  </si>
  <si>
    <t>90138020</t>
  </si>
  <si>
    <t>91101200</t>
  </si>
  <si>
    <t>97050000</t>
  </si>
  <si>
    <t>02069091 - (NC 2014) Miudezas comestíveis de animais das espécies cavalar, asinina ou muar, congeladas (exceto</t>
  </si>
  <si>
    <t>02089010 - (NC 2014) Carnes e miudezas comestíveis, de pombos domésticos, frescas, refrigeradas ou congeladas</t>
  </si>
  <si>
    <t>03031420 - (NC 2014) Trutas da espécie Oncorhynchus mykiss, com cabeça e guelras, evisceradas, pesando mais de</t>
  </si>
  <si>
    <t>03033950 - (NC 2014) Peixes das espécies pelotreis flavilatus ou Peltor-hamphus novaezealandiae, congelados (ex</t>
  </si>
  <si>
    <t>03035100 - (NC 2014) Arenques "Clupea harengus, Clupea pallasii", congelados (exceto fígados, ovas e sémen)</t>
  </si>
  <si>
    <t>03036810 - (NC 2014) Verdinho (Micromesistius poutassou, Gadus poutassou), congelados (exceto fígados, ovas e s</t>
  </si>
  <si>
    <t>03036910 - (NC 2014) Peixes da espécie (Boreogadus saída), congelados (exceto fígados, ovas e sémen)</t>
  </si>
  <si>
    <t>03038130 - (NC 2014) Tubarão-sardo (Lamma nasus), congelado (exceto fígados, ovas e sémen)</t>
  </si>
  <si>
    <t>03044910 - (NC 2014) Filetes de peixes de água doce, frescos ou refrigerados (exceto de tilápias, peixes-gato,</t>
  </si>
  <si>
    <t>03048390 - (NC 2014) Filetes de peixes das famílias Pleuromectidae, Bothidae, Cynoglossidae, Soleidae, Scopthal</t>
  </si>
  <si>
    <t>03048921 - (NC 2014) Filetes de cantarilhos da espécie (Sebastes marinus), congelados</t>
  </si>
  <si>
    <t>03048955 - (NC 2014) Filetes de tubarão-sardo ( Lamna nasus), congelados</t>
  </si>
  <si>
    <t>04041014 - (NC 2014) Soro de leite,  modificado ou não, em pó, grânulos ou outras formas sólidas, sem adição de</t>
  </si>
  <si>
    <t>05051090 - (NC 2014) Penas para enchimento ou estofamento e penugem, simplesmente limpas, desinfetadas ou prepa</t>
  </si>
  <si>
    <t>08031010 - (NC 2014) Plátanos, frescos</t>
  </si>
  <si>
    <t>15162010 - (NC 2014) Óleos de rícino hidrogenados, denominados "opalwax"</t>
  </si>
  <si>
    <t>15219010 - (NC 2014) Espermacete, mesmo refinado ou corado</t>
  </si>
  <si>
    <t>16041910 - (NC 2014) Preparações e conservas, de salmonídeos, inteiros ou em pedaços (exceto picados e de salmõ</t>
  </si>
  <si>
    <t>22042192 - (NC 2014) Vinhos de uvas frescas, incluídos os vinhos enriquecidos com álcool, produzidos na União E</t>
  </si>
  <si>
    <t>22042992 - (NC 2014) Vinhos de uvas frescas, incluídos os vinhos enriquecidos com álcool, produzidos na União E</t>
  </si>
  <si>
    <t>22083069 - (NC 2014) Uísque escossês (scotch whisky), de grão "single grain" e "blended", apresentado em recipi</t>
  </si>
  <si>
    <t>22089071 - (NC 2014) Aguardentes de frutas, apresentadas em recipientes de capacidade &gt; 2 l (exceto aguardentes</t>
  </si>
  <si>
    <t>24039990 - (NC 2014) Produtos de tabaco e seus sucedâneos, manufaturados, extratos e molhos de tabaco (exceto o</t>
  </si>
  <si>
    <t>25302000 - (NC 2014) Quieserite e epsomite (sulfatos de magnésio naturais)</t>
  </si>
  <si>
    <t>26012000 - (NC 2014) Pirites de ferro ustuladas (cinzas de pirites)</t>
  </si>
  <si>
    <t>26080000 - (NC 2014) Minérios de zinco e seus concentrados</t>
  </si>
  <si>
    <t>26161000 - (NC 2014) Minérios de prata e seus concentrados</t>
  </si>
  <si>
    <t>26190090 - (NC 2014) Escórias e outros desperdícios da fabricação do ferro fundido, ferro ou aço (exceto escóri</t>
  </si>
  <si>
    <t>26203000 - (NC 2014) Escórias, cinzas e resíduos, contendo principalmente cobre</t>
  </si>
  <si>
    <t>27129031 - (NC 2014) Parafina, cera de petróleo microcristalina, slack wax, outras ceras minerais e produtos se</t>
  </si>
  <si>
    <t>29042000 - (NC 2014) Derivados apenas nitrados ou apenas nitrosados, dos hidrocarbonetos</t>
  </si>
  <si>
    <t>29072100 - (NC 2014) Resorcinol e seus sais</t>
  </si>
  <si>
    <t>29209010 - (NC 2014) Ésteres sulfúricos e ésteres carbónicos, seus sais e seus derivados halogenados, sulfonado</t>
  </si>
  <si>
    <t>29215190 - (NC 2014) Derivados de o-,m-,p-fenilenodiamina ou diaminotoluenos; sais destes produtos (exceto deri</t>
  </si>
  <si>
    <t>29242100 - (NC 2014) Ureínas e seus derivados; sais destes produtos</t>
  </si>
  <si>
    <t>29309013 - (NC 2014) Cisteína e cistina</t>
  </si>
  <si>
    <t>29309050 - (NC 2014) Mistura de isómeros constituída por 4-metil-2,6-bis(metiltio)-m-fenilenodiamina e 2-metil-</t>
  </si>
  <si>
    <t>29333100 - (NC 2014) Piridina e seus sais</t>
  </si>
  <si>
    <t>29337100 - (NC 2014) 6-Hexanolactama (epsilon-caprolactama)</t>
  </si>
  <si>
    <t>29350090 - (NC 2014) Sulfonamidas (exceto 3-{1-[7-[hexadecilsulfonilamino]-1H-indole-3-ilo]-3-oxo-1H, 3H-nafto[</t>
  </si>
  <si>
    <t>29362400 - (NC 2014) Ácido D- ou DL-pantoténico (vitamina B3 ou vitamina B5) e seus derivados utilizados princi</t>
  </si>
  <si>
    <t>30033100 - (NC 2014) Medicamentos contendo insulina, não apresentados em doses nem acondicionados para venda a</t>
  </si>
  <si>
    <t>32089013 - (NC 2014) Copolímero de p-cresol e divinilbenzeno, em forma de solução em N,N-dimetilacetamida, cont</t>
  </si>
  <si>
    <t>38151100 - (NC 2014) Catalisadores em suporte, tendo como substância ativa o níquel ou um composto de níquel, n</t>
  </si>
  <si>
    <t>38259010 - (NC 2014) Óxidos de ferro alcalinizados, para depuração de gases</t>
  </si>
  <si>
    <t>38260090 - (NC 2014) Biodiesel e suas misturas, que não contenham ou que contenham, em peso &lt; 70%, de óleos de</t>
  </si>
  <si>
    <t>39039010 - (NC 2014) Copolímeros apenas de estireno e álcool alílico, com um índice de acetilo = &gt; 175, em form</t>
  </si>
  <si>
    <t>39069010 - (NC 2014) Poli[N-[3-hidroxiimino-1,1-dimetilbutil]acrilamida], em formas primárias</t>
  </si>
  <si>
    <t>40012200 - (NC 2014) Borracha natural tecnicamente especificada [TSNR]</t>
  </si>
  <si>
    <t>40021910 - (NC 2014) Borracha de estireno-butadieno produzida por polimerização em emulsão (E-SBR), em fardos (</t>
  </si>
  <si>
    <t>41015030 - (NC 2014) Couros e peles em bruto, inteiros, de bovinos, incluídos os búfalos, ou de equídeos, mesmo</t>
  </si>
  <si>
    <t>41015050 - (NC 2014) Couros e peles em bruto, inteiros, de bovinos, incluídos os búfalos, ou de equídeos, mesmo</t>
  </si>
  <si>
    <t>41041159 - (NC 2014) Plena flor, não dividida; divididos, com o lado flor, no estado húmido (wet blue), de cour</t>
  </si>
  <si>
    <t>41063200 - (NC 2014) Couros e peles, de suínos, no estado seco (em crosta), depilados, mesmo divididos (exceto</t>
  </si>
  <si>
    <t>43021935 - (NC 2014) Peles com pelo curtidas ou acabadas, inteiras, mesmo sem cabeça, cauda ou patas, não reuni</t>
  </si>
  <si>
    <t>43021975 - (NC 2014) Peles com pelo curtidas ou acabadas, inteiras, mesmo sem cabeça, cauda ou patas, não reuni</t>
  </si>
  <si>
    <t>48043958 - (NC 2014) Papéis e cartões "kraft", não revestidos, em rolos de largura &gt; 36 cm ou em folhas de form</t>
  </si>
  <si>
    <t>51012100 - (NC 2014) Lã de tosquia, desengordurada, não carbonizada, não cardada nem penteada</t>
  </si>
  <si>
    <t>51052900 - (NC 2014) Lã penteada (exceto lã penteada a granel)</t>
  </si>
  <si>
    <t>51062010 - (NC 2014) Fios de lã cardada, contendo, em peso &lt; 85%, de lã e contendo, em peso = &gt; 85%, de lã e de</t>
  </si>
  <si>
    <t>51072051 - (NC 2014) Fios de lã penteada, contendo, em peso &lt; 85%, de lã, combinados, principal ou unicamente,</t>
  </si>
  <si>
    <t>51099000 - (NC 2014) Fios de lã ou de pelos finos, que contenham, em peso &lt; 85%, de lã ou de pelos finos, acond</t>
  </si>
  <si>
    <t>52053500 - (NC 2014) Fios retorcidos ou retorcidos múltiplos, de fibras de algodão não penteadas, contendo, em</t>
  </si>
  <si>
    <t>52063500 - (NC 2014) Fios retorcidos ou retorcidos múltiplos, de fibras de algodão não penteadas, que contenham</t>
  </si>
  <si>
    <t>52064300 - (NC 2014) Fios retorcidos ou retorcidos múltiplos, de fibras de algodão penteadas, que contenham, em</t>
  </si>
  <si>
    <t>54025910 - (NC 2014) Fios simples, de filamentos de polipropileno, incluídos os monofilamentos sintéticos com &lt;</t>
  </si>
  <si>
    <t>55020040 - (NC 2014) Cabos de filamentos de acetato, na aceção da Nota 1 do Capítulo 55</t>
  </si>
  <si>
    <t>55051010 - (NC 2014) Desperdícios de fibras de nylon ou de outras poliamidas, incluídos os desperdícios da pent</t>
  </si>
  <si>
    <t>55162100 - (NC 2014) Tecidos crus ou branqueados, contendo, em peso &lt; 85%, de fibras artificiais descontínuas,</t>
  </si>
  <si>
    <t>56039110 - (NC 2014) Falsos tecidos, revestidos ou recobertos, não especificados nem compreendidos noutras posi</t>
  </si>
  <si>
    <t>56039310 - (NC 2014) Falsos tecidos, revestidos ou recobertos, não especificados nem compreendidos noutras posi</t>
  </si>
  <si>
    <t>58042110 - (NC 2014) Rendas em peça, em tiras ou em motivos para aplicar, de fabricação mecânica, com fusos mec</t>
  </si>
  <si>
    <t>59069910 - (NC 2014) Mantas de fios têxteis paralelizados e aglomerados entre si por meio de borracha</t>
  </si>
  <si>
    <t>60034000 - (NC 2014) Tecidos de malha de largura = &lt; 30 cm, de fibras artificiais (exceto tecidos de malha cont</t>
  </si>
  <si>
    <t>60052300 - (NC 2014) Tecidos de malha-urdidura, incluídos os fabricados em teares para galões, de largura &gt; 30</t>
  </si>
  <si>
    <t>60063210 - (NC 2014) Tecidos de malha de largura &gt; 30 cm, de fibras sintéticas, tintos, para cortinados e corti</t>
  </si>
  <si>
    <t>62034939 - (NC 2014) Jardineiras de fibras artificiais, de uso masculino (exceto de malha, assim como, jardinei</t>
  </si>
  <si>
    <t>70151000 - (NC 2014) Vidros para lentes corretivas, curvos ou arqueados, ocos ou semelhantes, não trabalhados o</t>
  </si>
  <si>
    <t>70200030 - (NC 2014) Obras de vidro com um coeficiente de dilatação linear = &lt; 5 x 10-6 por Kelvin, entre 0°C e</t>
  </si>
  <si>
    <t>71081380 - (NC 2014) Ouro, incluído o ouro platinado, em formas semimanufacturadas, para usos não monetários (e</t>
  </si>
  <si>
    <t>71101910 - (NC 2014) Barras, fios e perfis, de secção cheia, assim como, chapas, folhas e tiras de espessura &gt;</t>
  </si>
  <si>
    <t>71101980 - (NC 2014) Platina, em formas semimanufacturadas (exceto chapas, folhas e tiras de espessura &gt; 0,15 m</t>
  </si>
  <si>
    <t>71102900 - (NC 2014) Paládio, em formas semimanufacturadas</t>
  </si>
  <si>
    <t>71129100 - (NC 2014) Desperdícios e resíduos de ouro, de metais folheados ou chapeados de ouro e outros desperd</t>
  </si>
  <si>
    <t>71129200 - (NC 2014) Desperdícios e resíduos de platina, de metais folheados ou chapeados de platina e outros d</t>
  </si>
  <si>
    <t>71129900 - (NC 2014) Desperdícios e resíduos de prata, de metais folheados ou chapeados de prata, outros desper</t>
  </si>
  <si>
    <t>71181000 - (NC 2014) Moedas sem curso legal (exceto moedas de ouro, medalhas, moedas montadas em objetos de ado</t>
  </si>
  <si>
    <t>72026000 - (NC 2014) Ferro-níquel</t>
  </si>
  <si>
    <t>72041000 - (NC 2014) Desperdícios, resíduos e sucata de ferro fundido (exceto radioativos)</t>
  </si>
  <si>
    <t>72052100 - (NC 2014) Pós de ligas de aço (exceto pós de ferro-ligas e pós de ferro radioativados "isótopos")</t>
  </si>
  <si>
    <t>72209020 - (NC 2014) Produtos laminados planos, perfurados, de aço inoxidável, de largura &lt; 600 mm, laminados a</t>
  </si>
  <si>
    <t>72249002 - (NC 2014) Produtos semimanufaturados, de aços para ferramentas</t>
  </si>
  <si>
    <t>72283089 - (NC 2014) Barras de aço de outras ligas de aço, simplesmente laminadas, estiradas ou extrudadas, a q</t>
  </si>
  <si>
    <t>75030010 - (NC 2014) Desperdícios e resíduos, de níquel não ligado, assim como, obras de níquel não ligado defi</t>
  </si>
  <si>
    <t>75030090 - (NC 2014) Desperdícios e resíduos, de ligas de níquel, assim como, obras de ligas de níquel definiti</t>
  </si>
  <si>
    <t>76012091 - (NC 2012) Ligas de alumínio secundário, em lingotes ou em estado líquido</t>
  </si>
  <si>
    <t>76020011 - (NC 2014) Aparas, serraduras, limalhas e semelhantes de alumínio; desperdícios de folhas e de tiras</t>
  </si>
  <si>
    <t>76020019 - (NC 2014) Desperdícios de alumínio, incluídos os refugos de fabricação (exceto escórias, calaminas,</t>
  </si>
  <si>
    <t>80020000 - (NC 2014) Desperdícios e resíduos, de estanho, assim como, obras de estanho definitivamente inservív</t>
  </si>
  <si>
    <t>81011000 - (NC 2014) Pós de tungsténio (volfrâmio)</t>
  </si>
  <si>
    <t>81019700 - (NC 2014) Desperdícios e resíduos, de tungsténio (volfrâmio), assim como, obras de tungsténio (volfr</t>
  </si>
  <si>
    <t>81019910 - (NC 2014) Barras (exceto as simplesmente obtidas por sinterização), perfis, chapas, tiras e folhas d</t>
  </si>
  <si>
    <t>81053000 - (NC 2014) Desperdícios e resíduos, de cobalto, assim como, obras de cobalto definitivamente inservív</t>
  </si>
  <si>
    <t>81083000 - (NC 2014) Desperdícios e resíduos, de titânio, assim como, obras de titânio definitivamente inservív</t>
  </si>
  <si>
    <t>81102000 - (NC 2014) Desperdícios e resíduos, de antimónio, assim como, obras de antimónio definitivamente inse</t>
  </si>
  <si>
    <t>81110019 - (NC 2014) Desperdícios e resíduos, de manganês, assim como, obras de manganês definitivamente inserv</t>
  </si>
  <si>
    <t>81130020 - (NC 2014) Ceramais (cermets), em formas brutas</t>
  </si>
  <si>
    <t>84452000 - (NC 2014) Máquinas para fiação de matérias têxteis (exceto máquinas para extrudar, assim como, banco</t>
  </si>
  <si>
    <t>84453000 - (NC 2014) Máquinas para dobragem ou torção de matérias têxteis</t>
  </si>
  <si>
    <t>84484900 - (NC 2014) Partes e acessórios de teares para tecidos ou das suas máquinas e aparelhos auxiliares, nã</t>
  </si>
  <si>
    <t>84485110 - (NC 2014) Platinas utilizadas na formação de malhas, para máquinas da posição 8447</t>
  </si>
  <si>
    <t>84553090 - (NC 2014) Cilindros para laminadores de metal (exceto de ferro fundido ou de aço forjado)</t>
  </si>
  <si>
    <t>84581149 - (NC 2014) Tornos automáticos horizontais, de multiveio, para metais, de comando numérico</t>
  </si>
  <si>
    <t>84603100 - (NC 2014) Máquinas para afiar metais, de comando numérico</t>
  </si>
  <si>
    <t>84801000 - (NC 2014) Caixas de fundição</t>
  </si>
  <si>
    <t>84863010 - (NC 2014) Aparelhos de deposição química em fase de vapor em substratos de dispositivos de cristais</t>
  </si>
  <si>
    <t>85412100 - (NC 2014) Transístores com capacidade de dissipação &lt; 1 W (exceto fototransístores)</t>
  </si>
  <si>
    <t>85423261 - (NC 2014) Circuitos integrados utilizados como memórias apenas de leitura, apagáveis eletricamente p</t>
  </si>
  <si>
    <t>87043131 - (NC 2014) Veículos automóveis para transporte de mercadorias, com motor de pistão de ignição por faí</t>
  </si>
  <si>
    <t>87100000 - (NC 2014) Veículos e carros blindados de combate, armados ou não, e suas partes, não especificadas n</t>
  </si>
  <si>
    <t>90138020 - (NC 2014) Dispositivos de cristais líquidos, de matriz ativa</t>
  </si>
  <si>
    <t>91101200 - (NC 2014) Mecanismos de artigos de relojoaria de pequeno volume, incompletos, montados</t>
  </si>
  <si>
    <t>97050000 - (NC 2014) Coleções e espécimes para coleções, de zoologia, botânica, mineralogia, anatomia ou aprese</t>
  </si>
  <si>
    <t>Euro</t>
  </si>
  <si>
    <t>Instrumento de Análise do Comércio Internacional dos Produtos e Equipamentos para a Construção</t>
  </si>
  <si>
    <t>01012100</t>
  </si>
  <si>
    <t>01012990</t>
  </si>
  <si>
    <t>01013000</t>
  </si>
  <si>
    <t>01019000</t>
  </si>
  <si>
    <t>01022110</t>
  </si>
  <si>
    <t>01022130</t>
  </si>
  <si>
    <t>01022190</t>
  </si>
  <si>
    <t>01022910</t>
  </si>
  <si>
    <t>01022921</t>
  </si>
  <si>
    <t>01022929</t>
  </si>
  <si>
    <t>01022941</t>
  </si>
  <si>
    <t>01022949</t>
  </si>
  <si>
    <t>01022951</t>
  </si>
  <si>
    <t>01022961</t>
  </si>
  <si>
    <t>01022969</t>
  </si>
  <si>
    <t>01022991</t>
  </si>
  <si>
    <t>01022999</t>
  </si>
  <si>
    <t>01029020</t>
  </si>
  <si>
    <t>01029091</t>
  </si>
  <si>
    <t>01029099</t>
  </si>
  <si>
    <t>01031000</t>
  </si>
  <si>
    <t>01039110</t>
  </si>
  <si>
    <t>01039190</t>
  </si>
  <si>
    <t>01039211</t>
  </si>
  <si>
    <t>01039219</t>
  </si>
  <si>
    <t>01039290</t>
  </si>
  <si>
    <t>01041010</t>
  </si>
  <si>
    <t>01041030</t>
  </si>
  <si>
    <t>01041080</t>
  </si>
  <si>
    <t>01042090</t>
  </si>
  <si>
    <t>01051111</t>
  </si>
  <si>
    <t>01051119</t>
  </si>
  <si>
    <t>01051191</t>
  </si>
  <si>
    <t>01051199</t>
  </si>
  <si>
    <t>01051200</t>
  </si>
  <si>
    <t>01051300</t>
  </si>
  <si>
    <t>01051400</t>
  </si>
  <si>
    <t>01051500</t>
  </si>
  <si>
    <t>01059910</t>
  </si>
  <si>
    <t>01059920</t>
  </si>
  <si>
    <t>01059930</t>
  </si>
  <si>
    <t>01059950</t>
  </si>
  <si>
    <t>01061100</t>
  </si>
  <si>
    <t>01061410</t>
  </si>
  <si>
    <t>01061490</t>
  </si>
  <si>
    <t>01061900</t>
  </si>
  <si>
    <t>01062000</t>
  </si>
  <si>
    <t>01063100</t>
  </si>
  <si>
    <t>01063200</t>
  </si>
  <si>
    <t>01063300</t>
  </si>
  <si>
    <t>01063910</t>
  </si>
  <si>
    <t>01063980</t>
  </si>
  <si>
    <t>01064100</t>
  </si>
  <si>
    <t>01064900</t>
  </si>
  <si>
    <t>01069000</t>
  </si>
  <si>
    <t>02012020</t>
  </si>
  <si>
    <t>02012030</t>
  </si>
  <si>
    <t>02012050</t>
  </si>
  <si>
    <t>02012090</t>
  </si>
  <si>
    <t>02021000</t>
  </si>
  <si>
    <t>02022010</t>
  </si>
  <si>
    <t>02022030</t>
  </si>
  <si>
    <t>02022050</t>
  </si>
  <si>
    <t>02022090</t>
  </si>
  <si>
    <t>02023010</t>
  </si>
  <si>
    <t>02023050</t>
  </si>
  <si>
    <t>02031190</t>
  </si>
  <si>
    <t>02031911</t>
  </si>
  <si>
    <t>02031913</t>
  </si>
  <si>
    <t>02031959</t>
  </si>
  <si>
    <t>02031990</t>
  </si>
  <si>
    <t>02032211</t>
  </si>
  <si>
    <t>02032990</t>
  </si>
  <si>
    <t>02041000</t>
  </si>
  <si>
    <t>02042210</t>
  </si>
  <si>
    <t>02042230</t>
  </si>
  <si>
    <t>02042250</t>
  </si>
  <si>
    <t>02042290</t>
  </si>
  <si>
    <t>02042300</t>
  </si>
  <si>
    <t>02044100</t>
  </si>
  <si>
    <t>02044210</t>
  </si>
  <si>
    <t>02044230</t>
  </si>
  <si>
    <t>02044250</t>
  </si>
  <si>
    <t>02044390</t>
  </si>
  <si>
    <t>02045011</t>
  </si>
  <si>
    <t>02045015</t>
  </si>
  <si>
    <t>02045019</t>
  </si>
  <si>
    <t>02045031</t>
  </si>
  <si>
    <t>02045039</t>
  </si>
  <si>
    <t>02045051</t>
  </si>
  <si>
    <t>02045053</t>
  </si>
  <si>
    <t>02045055</t>
  </si>
  <si>
    <t>02045059</t>
  </si>
  <si>
    <t>02045071</t>
  </si>
  <si>
    <t>02045079</t>
  </si>
  <si>
    <t>02050020</t>
  </si>
  <si>
    <t>02050080</t>
  </si>
  <si>
    <t>02061010</t>
  </si>
  <si>
    <t>02061095</t>
  </si>
  <si>
    <t>02061098</t>
  </si>
  <si>
    <t>02062100</t>
  </si>
  <si>
    <t>02062200</t>
  </si>
  <si>
    <t>02062910</t>
  </si>
  <si>
    <t>02062991</t>
  </si>
  <si>
    <t>02062999</t>
  </si>
  <si>
    <t>02064100</t>
  </si>
  <si>
    <t>02068010</t>
  </si>
  <si>
    <t>02068091</t>
  </si>
  <si>
    <t>02068099</t>
  </si>
  <si>
    <t>02069099</t>
  </si>
  <si>
    <t>02071110</t>
  </si>
  <si>
    <t>02071130</t>
  </si>
  <si>
    <t>02071310</t>
  </si>
  <si>
    <t>02071320</t>
  </si>
  <si>
    <t>02071330</t>
  </si>
  <si>
    <t>02071340</t>
  </si>
  <si>
    <t>02071360</t>
  </si>
  <si>
    <t>02071370</t>
  </si>
  <si>
    <t>02071391</t>
  </si>
  <si>
    <t>02071420</t>
  </si>
  <si>
    <t>02071430</t>
  </si>
  <si>
    <t>02071440</t>
  </si>
  <si>
    <t>02071470</t>
  </si>
  <si>
    <t>02071491</t>
  </si>
  <si>
    <t>02072410</t>
  </si>
  <si>
    <t>02072490</t>
  </si>
  <si>
    <t>02072510</t>
  </si>
  <si>
    <t>02072590</t>
  </si>
  <si>
    <t>02072620</t>
  </si>
  <si>
    <t>02072630</t>
  </si>
  <si>
    <t>02072650</t>
  </si>
  <si>
    <t>02072660</t>
  </si>
  <si>
    <t>02072670</t>
  </si>
  <si>
    <t>02072680</t>
  </si>
  <si>
    <t>02072691</t>
  </si>
  <si>
    <t>02072699</t>
  </si>
  <si>
    <t>02072710</t>
  </si>
  <si>
    <t>02072720</t>
  </si>
  <si>
    <t>02072730</t>
  </si>
  <si>
    <t>02072740</t>
  </si>
  <si>
    <t>02072750</t>
  </si>
  <si>
    <t>02072760</t>
  </si>
  <si>
    <t>02072770</t>
  </si>
  <si>
    <t>02072780</t>
  </si>
  <si>
    <t>02072791</t>
  </si>
  <si>
    <t>02072799</t>
  </si>
  <si>
    <t>02074120</t>
  </si>
  <si>
    <t>02074180</t>
  </si>
  <si>
    <t>02074230</t>
  </si>
  <si>
    <t>02074300</t>
  </si>
  <si>
    <t>02074410</t>
  </si>
  <si>
    <t>02074421</t>
  </si>
  <si>
    <t>02074431</t>
  </si>
  <si>
    <t>02074451</t>
  </si>
  <si>
    <t>02074461</t>
  </si>
  <si>
    <t>02074481</t>
  </si>
  <si>
    <t>02074499</t>
  </si>
  <si>
    <t>02074510</t>
  </si>
  <si>
    <t>02074521</t>
  </si>
  <si>
    <t>02074531</t>
  </si>
  <si>
    <t>02074541</t>
  </si>
  <si>
    <t>02074551</t>
  </si>
  <si>
    <t>02074561</t>
  </si>
  <si>
    <t>02074571</t>
  </si>
  <si>
    <t>02074593</t>
  </si>
  <si>
    <t>02074595</t>
  </si>
  <si>
    <t>02074599</t>
  </si>
  <si>
    <t>02075190</t>
  </si>
  <si>
    <t>02075210</t>
  </si>
  <si>
    <t>02075290</t>
  </si>
  <si>
    <t>02075300</t>
  </si>
  <si>
    <t>02075410</t>
  </si>
  <si>
    <t>02075510</t>
  </si>
  <si>
    <t>02075521</t>
  </si>
  <si>
    <t>02075551</t>
  </si>
  <si>
    <t>02075581</t>
  </si>
  <si>
    <t>02075593</t>
  </si>
  <si>
    <t>02075599</t>
  </si>
  <si>
    <t>02076005</t>
  </si>
  <si>
    <t>02076010</t>
  </si>
  <si>
    <t>02076021</t>
  </si>
  <si>
    <t>02076051</t>
  </si>
  <si>
    <t>02076061</t>
  </si>
  <si>
    <t>02076081</t>
  </si>
  <si>
    <t>02083000</t>
  </si>
  <si>
    <t>02084080</t>
  </si>
  <si>
    <t>02085000</t>
  </si>
  <si>
    <t>02089030</t>
  </si>
  <si>
    <t>02089060</t>
  </si>
  <si>
    <t>02089070</t>
  </si>
  <si>
    <t>02101920</t>
  </si>
  <si>
    <t>02101930</t>
  </si>
  <si>
    <t>02101950</t>
  </si>
  <si>
    <t>02101970</t>
  </si>
  <si>
    <t>02102010</t>
  </si>
  <si>
    <t>02109100</t>
  </si>
  <si>
    <t>02109291</t>
  </si>
  <si>
    <t>02109292</t>
  </si>
  <si>
    <t>02109299</t>
  </si>
  <si>
    <t>02109300</t>
  </si>
  <si>
    <t>02109921</t>
  </si>
  <si>
    <t>02109929</t>
  </si>
  <si>
    <t>02109939</t>
  </si>
  <si>
    <t>02109951</t>
  </si>
  <si>
    <t>02109959</t>
  </si>
  <si>
    <t>02109971</t>
  </si>
  <si>
    <t>02109979</t>
  </si>
  <si>
    <t>02109985</t>
  </si>
  <si>
    <t>02109990</t>
  </si>
  <si>
    <t>03011100</t>
  </si>
  <si>
    <t>03011900</t>
  </si>
  <si>
    <t>03019190</t>
  </si>
  <si>
    <t>03019210</t>
  </si>
  <si>
    <t>03019230</t>
  </si>
  <si>
    <t>03019290</t>
  </si>
  <si>
    <t>03019410</t>
  </si>
  <si>
    <t>03019490</t>
  </si>
  <si>
    <t>03019500</t>
  </si>
  <si>
    <t>03019911</t>
  </si>
  <si>
    <t>03019918</t>
  </si>
  <si>
    <t>03019985</t>
  </si>
  <si>
    <t>03021110</t>
  </si>
  <si>
    <t>03021120</t>
  </si>
  <si>
    <t>03021180</t>
  </si>
  <si>
    <t>03021300</t>
  </si>
  <si>
    <t>03021400</t>
  </si>
  <si>
    <t>03021900</t>
  </si>
  <si>
    <t>03022110</t>
  </si>
  <si>
    <t>03022130</t>
  </si>
  <si>
    <t>03022190</t>
  </si>
  <si>
    <t>03022200</t>
  </si>
  <si>
    <t>03022910</t>
  </si>
  <si>
    <t>03022980</t>
  </si>
  <si>
    <t>03023110</t>
  </si>
  <si>
    <t>03023190</t>
  </si>
  <si>
    <t>03023210</t>
  </si>
  <si>
    <t>03023290</t>
  </si>
  <si>
    <t>03023310</t>
  </si>
  <si>
    <t>03023390</t>
  </si>
  <si>
    <t>03023410</t>
  </si>
  <si>
    <t>03023511</t>
  </si>
  <si>
    <t>03023519</t>
  </si>
  <si>
    <t>03023591</t>
  </si>
  <si>
    <t>03023599</t>
  </si>
  <si>
    <t>03023610</t>
  </si>
  <si>
    <t>03023690</t>
  </si>
  <si>
    <t>03023920</t>
  </si>
  <si>
    <t>03023980</t>
  </si>
  <si>
    <t>03024100</t>
  </si>
  <si>
    <t>03024200</t>
  </si>
  <si>
    <t>03024310</t>
  </si>
  <si>
    <t>03024330</t>
  </si>
  <si>
    <t>03024390</t>
  </si>
  <si>
    <t>03024510</t>
  </si>
  <si>
    <t>03024530</t>
  </si>
  <si>
    <t>03024590</t>
  </si>
  <si>
    <t>03024600</t>
  </si>
  <si>
    <t>03024700</t>
  </si>
  <si>
    <t>03025110</t>
  </si>
  <si>
    <t>03025200</t>
  </si>
  <si>
    <t>03025300</t>
  </si>
  <si>
    <t>03025415</t>
  </si>
  <si>
    <t>03025419</t>
  </si>
  <si>
    <t>03025490</t>
  </si>
  <si>
    <t>03025500</t>
  </si>
  <si>
    <t>03025600</t>
  </si>
  <si>
    <t>03025910</t>
  </si>
  <si>
    <t>03025920</t>
  </si>
  <si>
    <t>03025930</t>
  </si>
  <si>
    <t>03025940</t>
  </si>
  <si>
    <t>03027100</t>
  </si>
  <si>
    <t>03027200</t>
  </si>
  <si>
    <t>03027300</t>
  </si>
  <si>
    <t>03027400</t>
  </si>
  <si>
    <t>03027900</t>
  </si>
  <si>
    <t>03028110</t>
  </si>
  <si>
    <t>03028120</t>
  </si>
  <si>
    <t>03028130</t>
  </si>
  <si>
    <t>03028190</t>
  </si>
  <si>
    <t>03028490</t>
  </si>
  <si>
    <t>03028910</t>
  </si>
  <si>
    <t>03028921</t>
  </si>
  <si>
    <t>03028929</t>
  </si>
  <si>
    <t>03028931</t>
  </si>
  <si>
    <t>03028939</t>
  </si>
  <si>
    <t>03028940</t>
  </si>
  <si>
    <t>03028950</t>
  </si>
  <si>
    <t>03028960</t>
  </si>
  <si>
    <t>03029000</t>
  </si>
  <si>
    <t>03031300</t>
  </si>
  <si>
    <t>03031410</t>
  </si>
  <si>
    <t>03031490</t>
  </si>
  <si>
    <t>03032400</t>
  </si>
  <si>
    <t>03032500</t>
  </si>
  <si>
    <t>03032600</t>
  </si>
  <si>
    <t>03033110</t>
  </si>
  <si>
    <t>03033130</t>
  </si>
  <si>
    <t>03033190</t>
  </si>
  <si>
    <t>03033930</t>
  </si>
  <si>
    <t>03033985</t>
  </si>
  <si>
    <t>03034110</t>
  </si>
  <si>
    <t>03034242</t>
  </si>
  <si>
    <t>03034248</t>
  </si>
  <si>
    <t>03034290</t>
  </si>
  <si>
    <t>03034310</t>
  </si>
  <si>
    <t>03034390</t>
  </si>
  <si>
    <t>03034410</t>
  </si>
  <si>
    <t>03034490</t>
  </si>
  <si>
    <t>03034512</t>
  </si>
  <si>
    <t>03034518</t>
  </si>
  <si>
    <t>03034591</t>
  </si>
  <si>
    <t>03034599</t>
  </si>
  <si>
    <t>03034610</t>
  </si>
  <si>
    <t>03034690</t>
  </si>
  <si>
    <t>03034920</t>
  </si>
  <si>
    <t>03034985</t>
  </si>
  <si>
    <t>03035330</t>
  </si>
  <si>
    <t>03035490</t>
  </si>
  <si>
    <t>03035590</t>
  </si>
  <si>
    <t>03036330</t>
  </si>
  <si>
    <t>03036400</t>
  </si>
  <si>
    <t>03036500</t>
  </si>
  <si>
    <t>03036890</t>
  </si>
  <si>
    <t>03036930</t>
  </si>
  <si>
    <t>03036950</t>
  </si>
  <si>
    <t>03036970</t>
  </si>
  <si>
    <t>03036980</t>
  </si>
  <si>
    <t>03038110</t>
  </si>
  <si>
    <t>03038120</t>
  </si>
  <si>
    <t>03038300</t>
  </si>
  <si>
    <t>03038910</t>
  </si>
  <si>
    <t>03038929</t>
  </si>
  <si>
    <t>03038940</t>
  </si>
  <si>
    <t>03038945</t>
  </si>
  <si>
    <t>03039010</t>
  </si>
  <si>
    <t>03043100</t>
  </si>
  <si>
    <t>03043300</t>
  </si>
  <si>
    <t>03043900</t>
  </si>
  <si>
    <t>03044100</t>
  </si>
  <si>
    <t>03044210</t>
  </si>
  <si>
    <t>03044250</t>
  </si>
  <si>
    <t>03044290</t>
  </si>
  <si>
    <t>03044300</t>
  </si>
  <si>
    <t>03044430</t>
  </si>
  <si>
    <t>03044490</t>
  </si>
  <si>
    <t>03044500</t>
  </si>
  <si>
    <t>03044950</t>
  </si>
  <si>
    <t>03044990</t>
  </si>
  <si>
    <t>03045100</t>
  </si>
  <si>
    <t>03045200</t>
  </si>
  <si>
    <t>03045300</t>
  </si>
  <si>
    <t>03045400</t>
  </si>
  <si>
    <t>03045500</t>
  </si>
  <si>
    <t>03045950</t>
  </si>
  <si>
    <t>03045990</t>
  </si>
  <si>
    <t>03046100</t>
  </si>
  <si>
    <t>03046900</t>
  </si>
  <si>
    <t>03047200</t>
  </si>
  <si>
    <t>03047300</t>
  </si>
  <si>
    <t>03047490</t>
  </si>
  <si>
    <t>03047500</t>
  </si>
  <si>
    <t>03047910</t>
  </si>
  <si>
    <t>03047930</t>
  </si>
  <si>
    <t>03047950</t>
  </si>
  <si>
    <t>03047980</t>
  </si>
  <si>
    <t>03048290</t>
  </si>
  <si>
    <t>03048330</t>
  </si>
  <si>
    <t>03048350</t>
  </si>
  <si>
    <t>03048600</t>
  </si>
  <si>
    <t>03048910</t>
  </si>
  <si>
    <t>03048929</t>
  </si>
  <si>
    <t>03048930</t>
  </si>
  <si>
    <t>03048941</t>
  </si>
  <si>
    <t>03048949</t>
  </si>
  <si>
    <t>03048959</t>
  </si>
  <si>
    <t>03049310</t>
  </si>
  <si>
    <t>03049390</t>
  </si>
  <si>
    <t>03049510</t>
  </si>
  <si>
    <t>03049529</t>
  </si>
  <si>
    <t>03049530</t>
  </si>
  <si>
    <t>03049540</t>
  </si>
  <si>
    <t>03049560</t>
  </si>
  <si>
    <t>03049590</t>
  </si>
  <si>
    <t>03049910</t>
  </si>
  <si>
    <t>03049955</t>
  </si>
  <si>
    <t>03049965</t>
  </si>
  <si>
    <t>03052000</t>
  </si>
  <si>
    <t>03053100</t>
  </si>
  <si>
    <t>03053211</t>
  </si>
  <si>
    <t>03053219</t>
  </si>
  <si>
    <t>03053290</t>
  </si>
  <si>
    <t>03053910</t>
  </si>
  <si>
    <t>03053950</t>
  </si>
  <si>
    <t>03053990</t>
  </si>
  <si>
    <t>03054200</t>
  </si>
  <si>
    <t>03054300</t>
  </si>
  <si>
    <t>03054410</t>
  </si>
  <si>
    <t>03054490</t>
  </si>
  <si>
    <t>03054910</t>
  </si>
  <si>
    <t>03054920</t>
  </si>
  <si>
    <t>03054930</t>
  </si>
  <si>
    <t>03054980</t>
  </si>
  <si>
    <t>03055910</t>
  </si>
  <si>
    <t>03055950</t>
  </si>
  <si>
    <t>03056100</t>
  </si>
  <si>
    <t>03056300</t>
  </si>
  <si>
    <t>03056910</t>
  </si>
  <si>
    <t>03056950</t>
  </si>
  <si>
    <t>03056980</t>
  </si>
  <si>
    <t>03057190</t>
  </si>
  <si>
    <t>03061205</t>
  </si>
  <si>
    <t>03061210</t>
  </si>
  <si>
    <t>03061290</t>
  </si>
  <si>
    <t>03061405</t>
  </si>
  <si>
    <t>03061410</t>
  </si>
  <si>
    <t>03061490</t>
  </si>
  <si>
    <t>03061510</t>
  </si>
  <si>
    <t>03061590</t>
  </si>
  <si>
    <t>03061691</t>
  </si>
  <si>
    <t>03061710</t>
  </si>
  <si>
    <t>03061794</t>
  </si>
  <si>
    <t>03061910</t>
  </si>
  <si>
    <t>03062110</t>
  </si>
  <si>
    <t>03062210</t>
  </si>
  <si>
    <t>03062291</t>
  </si>
  <si>
    <t>03062299</t>
  </si>
  <si>
    <t>03062410</t>
  </si>
  <si>
    <t>03062480</t>
  </si>
  <si>
    <t>03062510</t>
  </si>
  <si>
    <t>03062590</t>
  </si>
  <si>
    <t>03062610</t>
  </si>
  <si>
    <t>03062631</t>
  </si>
  <si>
    <t>03062639</t>
  </si>
  <si>
    <t>03062690</t>
  </si>
  <si>
    <t>03062710</t>
  </si>
  <si>
    <t>03062791</t>
  </si>
  <si>
    <t>03062799</t>
  </si>
  <si>
    <t>03062905</t>
  </si>
  <si>
    <t>03062910</t>
  </si>
  <si>
    <t>03071110</t>
  </si>
  <si>
    <t>03071910</t>
  </si>
  <si>
    <t>03071990</t>
  </si>
  <si>
    <t>03072100</t>
  </si>
  <si>
    <t>03072910</t>
  </si>
  <si>
    <t>03072990</t>
  </si>
  <si>
    <t>03073110</t>
  </si>
  <si>
    <t>03073190</t>
  </si>
  <si>
    <t>03073905</t>
  </si>
  <si>
    <t>03074192</t>
  </si>
  <si>
    <t>03074905</t>
  </si>
  <si>
    <t>03074909</t>
  </si>
  <si>
    <t>03074933</t>
  </si>
  <si>
    <t>03074991</t>
  </si>
  <si>
    <t>03074992</t>
  </si>
  <si>
    <t>03075905</t>
  </si>
  <si>
    <t>03075990</t>
  </si>
  <si>
    <t>03076010</t>
  </si>
  <si>
    <t>03078100</t>
  </si>
  <si>
    <t>03078910</t>
  </si>
  <si>
    <t>03078990</t>
  </si>
  <si>
    <t>03079110</t>
  </si>
  <si>
    <t>03079190</t>
  </si>
  <si>
    <t>03079910</t>
  </si>
  <si>
    <t>03079914</t>
  </si>
  <si>
    <t>03081100</t>
  </si>
  <si>
    <t>03082100</t>
  </si>
  <si>
    <t>03082910</t>
  </si>
  <si>
    <t>03082930</t>
  </si>
  <si>
    <t>03082990</t>
  </si>
  <si>
    <t>03083030</t>
  </si>
  <si>
    <t>03083050</t>
  </si>
  <si>
    <t>03089090</t>
  </si>
  <si>
    <t>04011090</t>
  </si>
  <si>
    <t>04012019</t>
  </si>
  <si>
    <t>04012099</t>
  </si>
  <si>
    <t>04014090</t>
  </si>
  <si>
    <t>04015019</t>
  </si>
  <si>
    <t>04015091</t>
  </si>
  <si>
    <t>04022191</t>
  </si>
  <si>
    <t>04022911</t>
  </si>
  <si>
    <t>04022915</t>
  </si>
  <si>
    <t>04022919</t>
  </si>
  <si>
    <t>04022999</t>
  </si>
  <si>
    <t>04029110</t>
  </si>
  <si>
    <t>04029130</t>
  </si>
  <si>
    <t>04029151</t>
  </si>
  <si>
    <t>04029159</t>
  </si>
  <si>
    <t>04029939</t>
  </si>
  <si>
    <t>04031011</t>
  </si>
  <si>
    <t>04031013</t>
  </si>
  <si>
    <t>04031019</t>
  </si>
  <si>
    <t>04031031</t>
  </si>
  <si>
    <t>04031033</t>
  </si>
  <si>
    <t>04031039</t>
  </si>
  <si>
    <t>04031051</t>
  </si>
  <si>
    <t>04031053</t>
  </si>
  <si>
    <t>04031059</t>
  </si>
  <si>
    <t>04039013</t>
  </si>
  <si>
    <t>04039019</t>
  </si>
  <si>
    <t>04039031</t>
  </si>
  <si>
    <t>04039033</t>
  </si>
  <si>
    <t>04039039</t>
  </si>
  <si>
    <t>04039051</t>
  </si>
  <si>
    <t>04039053</t>
  </si>
  <si>
    <t>04039063</t>
  </si>
  <si>
    <t>04039069</t>
  </si>
  <si>
    <t>04039071</t>
  </si>
  <si>
    <t>04039073</t>
  </si>
  <si>
    <t>04039079</t>
  </si>
  <si>
    <t>04039093</t>
  </si>
  <si>
    <t>04041002</t>
  </si>
  <si>
    <t>04041006</t>
  </si>
  <si>
    <t>04041012</t>
  </si>
  <si>
    <t>04041016</t>
  </si>
  <si>
    <t>04041026</t>
  </si>
  <si>
    <t>04041028</t>
  </si>
  <si>
    <t>04041034</t>
  </si>
  <si>
    <t>04041038</t>
  </si>
  <si>
    <t>04041048</t>
  </si>
  <si>
    <t>04041056</t>
  </si>
  <si>
    <t>04041058</t>
  </si>
  <si>
    <t>04041062</t>
  </si>
  <si>
    <t>04041072</t>
  </si>
  <si>
    <t>04041074</t>
  </si>
  <si>
    <t>04041076</t>
  </si>
  <si>
    <t>04041084</t>
  </si>
  <si>
    <t>04049021</t>
  </si>
  <si>
    <t>04049029</t>
  </si>
  <si>
    <t>04049081</t>
  </si>
  <si>
    <t>04049083</t>
  </si>
  <si>
    <t>04049089</t>
  </si>
  <si>
    <t>04051030</t>
  </si>
  <si>
    <t>04051050</t>
  </si>
  <si>
    <t>04052030</t>
  </si>
  <si>
    <t>04052090</t>
  </si>
  <si>
    <t>04059010</t>
  </si>
  <si>
    <t>04059090</t>
  </si>
  <si>
    <t>04062010</t>
  </si>
  <si>
    <t>04064010</t>
  </si>
  <si>
    <t>04064050</t>
  </si>
  <si>
    <t>04064090</t>
  </si>
  <si>
    <t>04069015</t>
  </si>
  <si>
    <t>04069017</t>
  </si>
  <si>
    <t>04069018</t>
  </si>
  <si>
    <t>04069019</t>
  </si>
  <si>
    <t>04069021</t>
  </si>
  <si>
    <t>04069025</t>
  </si>
  <si>
    <t>04069027</t>
  </si>
  <si>
    <t>04069029</t>
  </si>
  <si>
    <t>04069032</t>
  </si>
  <si>
    <t>04069037</t>
  </si>
  <si>
    <t>04069039</t>
  </si>
  <si>
    <t>04069050</t>
  </si>
  <si>
    <t>04069061</t>
  </si>
  <si>
    <t>04069063</t>
  </si>
  <si>
    <t>04069073</t>
  </si>
  <si>
    <t>04069075</t>
  </si>
  <si>
    <t>04069076</t>
  </si>
  <si>
    <t>04069079</t>
  </si>
  <si>
    <t>04069081</t>
  </si>
  <si>
    <t>04069082</t>
  </si>
  <si>
    <t>04069084</t>
  </si>
  <si>
    <t>04071100</t>
  </si>
  <si>
    <t>04071911</t>
  </si>
  <si>
    <t>04071919</t>
  </si>
  <si>
    <t>04071990</t>
  </si>
  <si>
    <t>04079010</t>
  </si>
  <si>
    <t>04079090</t>
  </si>
  <si>
    <t>04081120</t>
  </si>
  <si>
    <t>04081180</t>
  </si>
  <si>
    <t>04081920</t>
  </si>
  <si>
    <t>04081989</t>
  </si>
  <si>
    <t>04089120</t>
  </si>
  <si>
    <t>04089180</t>
  </si>
  <si>
    <t>04089920</t>
  </si>
  <si>
    <t>04089980</t>
  </si>
  <si>
    <t>05010000</t>
  </si>
  <si>
    <t>05021000</t>
  </si>
  <si>
    <t>05029000</t>
  </si>
  <si>
    <t>05059000</t>
  </si>
  <si>
    <t>05061000</t>
  </si>
  <si>
    <t>05079000</t>
  </si>
  <si>
    <t>05100000</t>
  </si>
  <si>
    <t>05111000</t>
  </si>
  <si>
    <t>05119110</t>
  </si>
  <si>
    <t>05119910</t>
  </si>
  <si>
    <t>05119931</t>
  </si>
  <si>
    <t>05119939</t>
  </si>
  <si>
    <t>06011010</t>
  </si>
  <si>
    <t>06011020</t>
  </si>
  <si>
    <t>06011030</t>
  </si>
  <si>
    <t>06011040</t>
  </si>
  <si>
    <t>06011090</t>
  </si>
  <si>
    <t>06012010</t>
  </si>
  <si>
    <t>06012030</t>
  </si>
  <si>
    <t>06012090</t>
  </si>
  <si>
    <t>06021010</t>
  </si>
  <si>
    <t>06022010</t>
  </si>
  <si>
    <t>06023000</t>
  </si>
  <si>
    <t>06024000</t>
  </si>
  <si>
    <t>06029010</t>
  </si>
  <si>
    <t>06029020</t>
  </si>
  <si>
    <t>06029030</t>
  </si>
  <si>
    <t>06029041</t>
  </si>
  <si>
    <t>06031100</t>
  </si>
  <si>
    <t>06031200</t>
  </si>
  <si>
    <t>06031300</t>
  </si>
  <si>
    <t>06031400</t>
  </si>
  <si>
    <t>06031500</t>
  </si>
  <si>
    <t>06031910</t>
  </si>
  <si>
    <t>06039000</t>
  </si>
  <si>
    <t>06042011</t>
  </si>
  <si>
    <t>06042019</t>
  </si>
  <si>
    <t>06042020</t>
  </si>
  <si>
    <t>06042040</t>
  </si>
  <si>
    <t>06049011</t>
  </si>
  <si>
    <t>06049019</t>
  </si>
  <si>
    <t>06049091</t>
  </si>
  <si>
    <t>06049099</t>
  </si>
  <si>
    <t>07031090</t>
  </si>
  <si>
    <t>07042000</t>
  </si>
  <si>
    <t>07052100</t>
  </si>
  <si>
    <t>07052900</t>
  </si>
  <si>
    <t>07069010</t>
  </si>
  <si>
    <t>07069030</t>
  </si>
  <si>
    <t>07070090</t>
  </si>
  <si>
    <t>07092000</t>
  </si>
  <si>
    <t>07093000</t>
  </si>
  <si>
    <t>07094000</t>
  </si>
  <si>
    <t>07095100</t>
  </si>
  <si>
    <t>07095930</t>
  </si>
  <si>
    <t>07095950</t>
  </si>
  <si>
    <t>07095990</t>
  </si>
  <si>
    <t>07096091</t>
  </si>
  <si>
    <t>07096095</t>
  </si>
  <si>
    <t>07099100</t>
  </si>
  <si>
    <t>07099920</t>
  </si>
  <si>
    <t>07099940</t>
  </si>
  <si>
    <t>07099950</t>
  </si>
  <si>
    <t>07101000</t>
  </si>
  <si>
    <t>07103000</t>
  </si>
  <si>
    <t>07108061</t>
  </si>
  <si>
    <t>07108069</t>
  </si>
  <si>
    <t>07108070</t>
  </si>
  <si>
    <t>07108080</t>
  </si>
  <si>
    <t>07108085</t>
  </si>
  <si>
    <t>07112010</t>
  </si>
  <si>
    <t>07112090</t>
  </si>
  <si>
    <t>07115100</t>
  </si>
  <si>
    <t>07115900</t>
  </si>
  <si>
    <t>07119010</t>
  </si>
  <si>
    <t>07119030</t>
  </si>
  <si>
    <t>07119050</t>
  </si>
  <si>
    <t>07119070</t>
  </si>
  <si>
    <t>07119090</t>
  </si>
  <si>
    <t>07123100</t>
  </si>
  <si>
    <t>07123200</t>
  </si>
  <si>
    <t>07123300</t>
  </si>
  <si>
    <t>07123900</t>
  </si>
  <si>
    <t>07129011</t>
  </si>
  <si>
    <t>07129050</t>
  </si>
  <si>
    <t>07131010</t>
  </si>
  <si>
    <t>07131090</t>
  </si>
  <si>
    <t>07133100</t>
  </si>
  <si>
    <t>07133310</t>
  </si>
  <si>
    <t>07133400</t>
  </si>
  <si>
    <t>07133500</t>
  </si>
  <si>
    <t>07136000</t>
  </si>
  <si>
    <t>07141000</t>
  </si>
  <si>
    <t>07141091</t>
  </si>
  <si>
    <t>07141098</t>
  </si>
  <si>
    <t>07143000</t>
  </si>
  <si>
    <t>07143010</t>
  </si>
  <si>
    <t>07143090</t>
  </si>
  <si>
    <t>07144000</t>
  </si>
  <si>
    <t>07144010</t>
  </si>
  <si>
    <t>07144090</t>
  </si>
  <si>
    <t>07149012</t>
  </si>
  <si>
    <t>07149018</t>
  </si>
  <si>
    <t>07149020</t>
  </si>
  <si>
    <t>07149090</t>
  </si>
  <si>
    <t>08011200</t>
  </si>
  <si>
    <t>08012100</t>
  </si>
  <si>
    <t>08012200</t>
  </si>
  <si>
    <t>08013100</t>
  </si>
  <si>
    <t>08021110</t>
  </si>
  <si>
    <t>08021210</t>
  </si>
  <si>
    <t>08026100</t>
  </si>
  <si>
    <t>08026200</t>
  </si>
  <si>
    <t>08027000</t>
  </si>
  <si>
    <t>08028000</t>
  </si>
  <si>
    <t>08029010</t>
  </si>
  <si>
    <t>08031090</t>
  </si>
  <si>
    <t>08039090</t>
  </si>
  <si>
    <t>08041000</t>
  </si>
  <si>
    <t>08052030</t>
  </si>
  <si>
    <t>08052050</t>
  </si>
  <si>
    <t>08052070</t>
  </si>
  <si>
    <t>08052090</t>
  </si>
  <si>
    <t>08054000</t>
  </si>
  <si>
    <t>08059000</t>
  </si>
  <si>
    <t>08061090</t>
  </si>
  <si>
    <t>08062010</t>
  </si>
  <si>
    <t>08081010</t>
  </si>
  <si>
    <t>08092100</t>
  </si>
  <si>
    <t>08094090</t>
  </si>
  <si>
    <t>08103010</t>
  </si>
  <si>
    <t>08103030</t>
  </si>
  <si>
    <t>08103090</t>
  </si>
  <si>
    <t>08104010</t>
  </si>
  <si>
    <t>08104030</t>
  </si>
  <si>
    <t>08104050</t>
  </si>
  <si>
    <t>08104090</t>
  </si>
  <si>
    <t>08106000</t>
  </si>
  <si>
    <t>08109020</t>
  </si>
  <si>
    <t>08111011</t>
  </si>
  <si>
    <t>08111019</t>
  </si>
  <si>
    <t>08111090</t>
  </si>
  <si>
    <t>08112011</t>
  </si>
  <si>
    <t>08112019</t>
  </si>
  <si>
    <t>08112031</t>
  </si>
  <si>
    <t>08112039</t>
  </si>
  <si>
    <t>08112051</t>
  </si>
  <si>
    <t>08112059</t>
  </si>
  <si>
    <t>08112090</t>
  </si>
  <si>
    <t>08119031</t>
  </si>
  <si>
    <t>08119039</t>
  </si>
  <si>
    <t>08119050</t>
  </si>
  <si>
    <t>08119070</t>
  </si>
  <si>
    <t>08119075</t>
  </si>
  <si>
    <t>08119080</t>
  </si>
  <si>
    <t>08119085</t>
  </si>
  <si>
    <t>08119095</t>
  </si>
  <si>
    <t>08121000</t>
  </si>
  <si>
    <t>08129025</t>
  </si>
  <si>
    <t>08129030</t>
  </si>
  <si>
    <t>08129040</t>
  </si>
  <si>
    <t>08129098</t>
  </si>
  <si>
    <t>08131000</t>
  </si>
  <si>
    <t>08133000</t>
  </si>
  <si>
    <t>08134010</t>
  </si>
  <si>
    <t>08134030</t>
  </si>
  <si>
    <t>08134050</t>
  </si>
  <si>
    <t>08134065</t>
  </si>
  <si>
    <t>08134095</t>
  </si>
  <si>
    <t>08135012</t>
  </si>
  <si>
    <t>08135015</t>
  </si>
  <si>
    <t>08135019</t>
  </si>
  <si>
    <t>08135031</t>
  </si>
  <si>
    <t>08135039</t>
  </si>
  <si>
    <t>08140000</t>
  </si>
  <si>
    <t>09011200</t>
  </si>
  <si>
    <t>09019010</t>
  </si>
  <si>
    <t>09022000</t>
  </si>
  <si>
    <t>09024000</t>
  </si>
  <si>
    <t>09042110</t>
  </si>
  <si>
    <t>09051000</t>
  </si>
  <si>
    <t>09082100</t>
  </si>
  <si>
    <t>09082200</t>
  </si>
  <si>
    <t>09083100</t>
  </si>
  <si>
    <t>09083200</t>
  </si>
  <si>
    <t>09092100</t>
  </si>
  <si>
    <t>09101100</t>
  </si>
  <si>
    <t>09109190</t>
  </si>
  <si>
    <t>09109910</t>
  </si>
  <si>
    <t>09109931</t>
  </si>
  <si>
    <t>10011100</t>
  </si>
  <si>
    <t>10011900</t>
  </si>
  <si>
    <t>10019110</t>
  </si>
  <si>
    <t>10019120</t>
  </si>
  <si>
    <t>10019190</t>
  </si>
  <si>
    <t>10019900</t>
  </si>
  <si>
    <t>10021000</t>
  </si>
  <si>
    <t>10029000</t>
  </si>
  <si>
    <t>10031000</t>
  </si>
  <si>
    <t>10039000</t>
  </si>
  <si>
    <t>10041000</t>
  </si>
  <si>
    <t>10049000</t>
  </si>
  <si>
    <t>10051013</t>
  </si>
  <si>
    <t>10051015</t>
  </si>
  <si>
    <t>10051018</t>
  </si>
  <si>
    <t>10059000</t>
  </si>
  <si>
    <t>10061010</t>
  </si>
  <si>
    <t>10061021</t>
  </si>
  <si>
    <t>10061023</t>
  </si>
  <si>
    <t>10061025</t>
  </si>
  <si>
    <t>10061027</t>
  </si>
  <si>
    <t>10061094</t>
  </si>
  <si>
    <t>10061096</t>
  </si>
  <si>
    <t>10061098</t>
  </si>
  <si>
    <t>10062011</t>
  </si>
  <si>
    <t>10062013</t>
  </si>
  <si>
    <t>10062015</t>
  </si>
  <si>
    <t>10062017</t>
  </si>
  <si>
    <t>10062092</t>
  </si>
  <si>
    <t>10062094</t>
  </si>
  <si>
    <t>10062096</t>
  </si>
  <si>
    <t>10062098</t>
  </si>
  <si>
    <t>10063021</t>
  </si>
  <si>
    <t>10063023</t>
  </si>
  <si>
    <t>10063025</t>
  </si>
  <si>
    <t>10063042</t>
  </si>
  <si>
    <t>10063044</t>
  </si>
  <si>
    <t>10063046</t>
  </si>
  <si>
    <t>10063048</t>
  </si>
  <si>
    <t>10063061</t>
  </si>
  <si>
    <t>10063067</t>
  </si>
  <si>
    <t>10064000</t>
  </si>
  <si>
    <t>10071010</t>
  </si>
  <si>
    <t>10071090</t>
  </si>
  <si>
    <t>10079000</t>
  </si>
  <si>
    <t>10081000</t>
  </si>
  <si>
    <t>10082100</t>
  </si>
  <si>
    <t>10082900</t>
  </si>
  <si>
    <t>10083000</t>
  </si>
  <si>
    <t>10084000</t>
  </si>
  <si>
    <t>10085000</t>
  </si>
  <si>
    <t>10086000</t>
  </si>
  <si>
    <t>10089000</t>
  </si>
  <si>
    <t>11010090</t>
  </si>
  <si>
    <t>11029030</t>
  </si>
  <si>
    <t>11031110</t>
  </si>
  <si>
    <t>11031190</t>
  </si>
  <si>
    <t>11031310</t>
  </si>
  <si>
    <t>11031390</t>
  </si>
  <si>
    <t>11031920</t>
  </si>
  <si>
    <t>11031940</t>
  </si>
  <si>
    <t>11031950</t>
  </si>
  <si>
    <t>11031990</t>
  </si>
  <si>
    <t>11032025</t>
  </si>
  <si>
    <t>11032030</t>
  </si>
  <si>
    <t>11032040</t>
  </si>
  <si>
    <t>11032050</t>
  </si>
  <si>
    <t>11032060</t>
  </si>
  <si>
    <t>11032090</t>
  </si>
  <si>
    <t>11041210</t>
  </si>
  <si>
    <t>11041290</t>
  </si>
  <si>
    <t>11041930</t>
  </si>
  <si>
    <t>11041950</t>
  </si>
  <si>
    <t>11041961</t>
  </si>
  <si>
    <t>11041991</t>
  </si>
  <si>
    <t>11042240</t>
  </si>
  <si>
    <t>11042250</t>
  </si>
  <si>
    <t>11042295</t>
  </si>
  <si>
    <t>11042398</t>
  </si>
  <si>
    <t>11042904</t>
  </si>
  <si>
    <t>11042905</t>
  </si>
  <si>
    <t>11042908</t>
  </si>
  <si>
    <t>11042930</t>
  </si>
  <si>
    <t>11042951</t>
  </si>
  <si>
    <t>11042955</t>
  </si>
  <si>
    <t>11042959</t>
  </si>
  <si>
    <t>11042985</t>
  </si>
  <si>
    <t>11042989</t>
  </si>
  <si>
    <t>11043010</t>
  </si>
  <si>
    <t>11043090</t>
  </si>
  <si>
    <t>11052000</t>
  </si>
  <si>
    <t>11061000</t>
  </si>
  <si>
    <t>11062010</t>
  </si>
  <si>
    <t>11063010</t>
  </si>
  <si>
    <t>11071011</t>
  </si>
  <si>
    <t>11071019</t>
  </si>
  <si>
    <t>11071099</t>
  </si>
  <si>
    <t>11072000</t>
  </si>
  <si>
    <t>11081100</t>
  </si>
  <si>
    <t>11081200</t>
  </si>
  <si>
    <t>11081910</t>
  </si>
  <si>
    <t>11081990</t>
  </si>
  <si>
    <t>11082000</t>
  </si>
  <si>
    <t>11090000</t>
  </si>
  <si>
    <t>12011000</t>
  </si>
  <si>
    <t>12019000</t>
  </si>
  <si>
    <t>12023000</t>
  </si>
  <si>
    <t>12024100</t>
  </si>
  <si>
    <t>12024200</t>
  </si>
  <si>
    <t>12030000</t>
  </si>
  <si>
    <t>12040010</t>
  </si>
  <si>
    <t>12040090</t>
  </si>
  <si>
    <t>12051010</t>
  </si>
  <si>
    <t>12051090</t>
  </si>
  <si>
    <t>12059000</t>
  </si>
  <si>
    <t>12060010</t>
  </si>
  <si>
    <t>12060091</t>
  </si>
  <si>
    <t>12060099</t>
  </si>
  <si>
    <t>12071000</t>
  </si>
  <si>
    <t>12072100</t>
  </si>
  <si>
    <t>12072900</t>
  </si>
  <si>
    <t>12074090</t>
  </si>
  <si>
    <t>12075010</t>
  </si>
  <si>
    <t>12075090</t>
  </si>
  <si>
    <t>12076000</t>
  </si>
  <si>
    <t>12077000</t>
  </si>
  <si>
    <t>12079110</t>
  </si>
  <si>
    <t>12079190</t>
  </si>
  <si>
    <t>12079920</t>
  </si>
  <si>
    <t>12079991</t>
  </si>
  <si>
    <t>12079996</t>
  </si>
  <si>
    <t>12081000</t>
  </si>
  <si>
    <t>12089000</t>
  </si>
  <si>
    <t>12091000</t>
  </si>
  <si>
    <t>12092100</t>
  </si>
  <si>
    <t>12092210</t>
  </si>
  <si>
    <t>12092311</t>
  </si>
  <si>
    <t>12092315</t>
  </si>
  <si>
    <t>12092380</t>
  </si>
  <si>
    <t>12092400</t>
  </si>
  <si>
    <t>12092510</t>
  </si>
  <si>
    <t>12092590</t>
  </si>
  <si>
    <t>12092945</t>
  </si>
  <si>
    <t>12092960</t>
  </si>
  <si>
    <t>12093000</t>
  </si>
  <si>
    <t>12099130</t>
  </si>
  <si>
    <t>12099180</t>
  </si>
  <si>
    <t>12099910</t>
  </si>
  <si>
    <t>12099991</t>
  </si>
  <si>
    <t>12101000</t>
  </si>
  <si>
    <t>12102010</t>
  </si>
  <si>
    <t>12102090</t>
  </si>
  <si>
    <t>12112000</t>
  </si>
  <si>
    <t>12113000</t>
  </si>
  <si>
    <t>12114000</t>
  </si>
  <si>
    <t>12119020</t>
  </si>
  <si>
    <t>12119030</t>
  </si>
  <si>
    <t>12129120</t>
  </si>
  <si>
    <t>12129180</t>
  </si>
  <si>
    <t>12129200</t>
  </si>
  <si>
    <t>12129300</t>
  </si>
  <si>
    <t>12129400</t>
  </si>
  <si>
    <t>12129941</t>
  </si>
  <si>
    <t>12129949</t>
  </si>
  <si>
    <t>12129995</t>
  </si>
  <si>
    <t>12130000</t>
  </si>
  <si>
    <t>12141000</t>
  </si>
  <si>
    <t>12149010</t>
  </si>
  <si>
    <t>13012000</t>
  </si>
  <si>
    <t>13021100</t>
  </si>
  <si>
    <t>13021200</t>
  </si>
  <si>
    <t>13021300</t>
  </si>
  <si>
    <t>13021905</t>
  </si>
  <si>
    <t>13021920</t>
  </si>
  <si>
    <t>13022010</t>
  </si>
  <si>
    <t>13022090</t>
  </si>
  <si>
    <t>13023210</t>
  </si>
  <si>
    <t>14012000</t>
  </si>
  <si>
    <t>14042000</t>
  </si>
  <si>
    <t>15012010</t>
  </si>
  <si>
    <t>15019000</t>
  </si>
  <si>
    <t>15021010</t>
  </si>
  <si>
    <t>15021090</t>
  </si>
  <si>
    <t>15029010</t>
  </si>
  <si>
    <t>15029090</t>
  </si>
  <si>
    <t>15030011</t>
  </si>
  <si>
    <t>15030030</t>
  </si>
  <si>
    <t>15030090</t>
  </si>
  <si>
    <t>15041010</t>
  </si>
  <si>
    <t>15041091</t>
  </si>
  <si>
    <t>15042010</t>
  </si>
  <si>
    <t>15043010</t>
  </si>
  <si>
    <t>15043090</t>
  </si>
  <si>
    <t>15050010</t>
  </si>
  <si>
    <t>15050090</t>
  </si>
  <si>
    <t>15060000</t>
  </si>
  <si>
    <t>15071010</t>
  </si>
  <si>
    <t>15071090</t>
  </si>
  <si>
    <t>15079010</t>
  </si>
  <si>
    <t>15081010</t>
  </si>
  <si>
    <t>15081090</t>
  </si>
  <si>
    <t>15111010</t>
  </si>
  <si>
    <t>15111090</t>
  </si>
  <si>
    <t>15119019</t>
  </si>
  <si>
    <t>15119091</t>
  </si>
  <si>
    <t>15121110</t>
  </si>
  <si>
    <t>15121199</t>
  </si>
  <si>
    <t>15121910</t>
  </si>
  <si>
    <t>15121990</t>
  </si>
  <si>
    <t>15122110</t>
  </si>
  <si>
    <t>15122190</t>
  </si>
  <si>
    <t>15122990</t>
  </si>
  <si>
    <t>15131110</t>
  </si>
  <si>
    <t>15131191</t>
  </si>
  <si>
    <t>15131199</t>
  </si>
  <si>
    <t>15131911</t>
  </si>
  <si>
    <t>15131919</t>
  </si>
  <si>
    <t>15131930</t>
  </si>
  <si>
    <t>15131991</t>
  </si>
  <si>
    <t>15131999</t>
  </si>
  <si>
    <t>15132110</t>
  </si>
  <si>
    <t>15132130</t>
  </si>
  <si>
    <t>15132190</t>
  </si>
  <si>
    <t>15132911</t>
  </si>
  <si>
    <t>15132930</t>
  </si>
  <si>
    <t>15132950</t>
  </si>
  <si>
    <t>15132990</t>
  </si>
  <si>
    <t>15141110</t>
  </si>
  <si>
    <t>15141190</t>
  </si>
  <si>
    <t>15141910</t>
  </si>
  <si>
    <t>15141990</t>
  </si>
  <si>
    <t>15149110</t>
  </si>
  <si>
    <t>15149190</t>
  </si>
  <si>
    <t>15149910</t>
  </si>
  <si>
    <t>15149990</t>
  </si>
  <si>
    <t>15151100</t>
  </si>
  <si>
    <t>15151910</t>
  </si>
  <si>
    <t>15151990</t>
  </si>
  <si>
    <t>15152110</t>
  </si>
  <si>
    <t>15152190</t>
  </si>
  <si>
    <t>15152910</t>
  </si>
  <si>
    <t>15152990</t>
  </si>
  <si>
    <t>15153010</t>
  </si>
  <si>
    <t>15153090</t>
  </si>
  <si>
    <t>15155011</t>
  </si>
  <si>
    <t>15155019</t>
  </si>
  <si>
    <t>15155091</t>
  </si>
  <si>
    <t>15155099</t>
  </si>
  <si>
    <t>15159011</t>
  </si>
  <si>
    <t>15159040</t>
  </si>
  <si>
    <t>15159051</t>
  </si>
  <si>
    <t>15159060</t>
  </si>
  <si>
    <t>15161010</t>
  </si>
  <si>
    <t>15162091</t>
  </si>
  <si>
    <t>15162095</t>
  </si>
  <si>
    <t>15162096</t>
  </si>
  <si>
    <t>15162098</t>
  </si>
  <si>
    <t>15179010</t>
  </si>
  <si>
    <t>15179091</t>
  </si>
  <si>
    <t>15180031</t>
  </si>
  <si>
    <t>15180039</t>
  </si>
  <si>
    <t>15180091</t>
  </si>
  <si>
    <t>15180095</t>
  </si>
  <si>
    <t>15180099</t>
  </si>
  <si>
    <t>15211000</t>
  </si>
  <si>
    <t>15219091</t>
  </si>
  <si>
    <t>15219099</t>
  </si>
  <si>
    <t>15220010</t>
  </si>
  <si>
    <t>15220031</t>
  </si>
  <si>
    <t>15220039</t>
  </si>
  <si>
    <t>15220091</t>
  </si>
  <si>
    <t>15220099</t>
  </si>
  <si>
    <t>16022010</t>
  </si>
  <si>
    <t>16023111</t>
  </si>
  <si>
    <t>16023180</t>
  </si>
  <si>
    <t>16023211</t>
  </si>
  <si>
    <t>16023921</t>
  </si>
  <si>
    <t>16024290</t>
  </si>
  <si>
    <t>16024915</t>
  </si>
  <si>
    <t>16025010</t>
  </si>
  <si>
    <t>16025031</t>
  </si>
  <si>
    <t>16029010</t>
  </si>
  <si>
    <t>16029031</t>
  </si>
  <si>
    <t>16029061</t>
  </si>
  <si>
    <t>16029091</t>
  </si>
  <si>
    <t>16029095</t>
  </si>
  <si>
    <t>16030010</t>
  </si>
  <si>
    <t>16041100</t>
  </si>
  <si>
    <t>16041291</t>
  </si>
  <si>
    <t>16041931</t>
  </si>
  <si>
    <t>16041939</t>
  </si>
  <si>
    <t>16041950</t>
  </si>
  <si>
    <t>16041993</t>
  </si>
  <si>
    <t>16042030</t>
  </si>
  <si>
    <t>16043100</t>
  </si>
  <si>
    <t>16043200</t>
  </si>
  <si>
    <t>16053010</t>
  </si>
  <si>
    <t>16053090</t>
  </si>
  <si>
    <t>16055100</t>
  </si>
  <si>
    <t>16056100</t>
  </si>
  <si>
    <t>16056200</t>
  </si>
  <si>
    <t>16056300</t>
  </si>
  <si>
    <t>17011210</t>
  </si>
  <si>
    <t>17011310</t>
  </si>
  <si>
    <t>17011390</t>
  </si>
  <si>
    <t>17011410</t>
  </si>
  <si>
    <t>17021100</t>
  </si>
  <si>
    <t>17021900</t>
  </si>
  <si>
    <t>17022010</t>
  </si>
  <si>
    <t>17022090</t>
  </si>
  <si>
    <t>17023010</t>
  </si>
  <si>
    <t>17023050</t>
  </si>
  <si>
    <t>17023090</t>
  </si>
  <si>
    <t>17024010</t>
  </si>
  <si>
    <t>17025000</t>
  </si>
  <si>
    <t>17026010</t>
  </si>
  <si>
    <t>17026080</t>
  </si>
  <si>
    <t>17029010</t>
  </si>
  <si>
    <t>17029030</t>
  </si>
  <si>
    <t>17029050</t>
  </si>
  <si>
    <t>17029075</t>
  </si>
  <si>
    <t>17029080</t>
  </si>
  <si>
    <t>17031000</t>
  </si>
  <si>
    <t>17039000</t>
  </si>
  <si>
    <t>17049010</t>
  </si>
  <si>
    <t>18010000</t>
  </si>
  <si>
    <t>18020000</t>
  </si>
  <si>
    <t>18031000</t>
  </si>
  <si>
    <t>18032000</t>
  </si>
  <si>
    <t>18040000</t>
  </si>
  <si>
    <t>18061030</t>
  </si>
  <si>
    <t>18061090</t>
  </si>
  <si>
    <t>18062030</t>
  </si>
  <si>
    <t>18062050</t>
  </si>
  <si>
    <t>18062070</t>
  </si>
  <si>
    <t>18062080</t>
  </si>
  <si>
    <t>18069011</t>
  </si>
  <si>
    <t>19019011</t>
  </si>
  <si>
    <t>19019019</t>
  </si>
  <si>
    <t>19022030</t>
  </si>
  <si>
    <t>19022099</t>
  </si>
  <si>
    <t>19024090</t>
  </si>
  <si>
    <t>19041030</t>
  </si>
  <si>
    <t>19042010</t>
  </si>
  <si>
    <t>19042091</t>
  </si>
  <si>
    <t>19042095</t>
  </si>
  <si>
    <t>19043000</t>
  </si>
  <si>
    <t>19049010</t>
  </si>
  <si>
    <t>19051000</t>
  </si>
  <si>
    <t>19052010</t>
  </si>
  <si>
    <t>19052030</t>
  </si>
  <si>
    <t>19053211</t>
  </si>
  <si>
    <t>19053291</t>
  </si>
  <si>
    <t>19059010</t>
  </si>
  <si>
    <t>19059020</t>
  </si>
  <si>
    <t>19059055</t>
  </si>
  <si>
    <t>20019010</t>
  </si>
  <si>
    <t>20019030</t>
  </si>
  <si>
    <t>20019050</t>
  </si>
  <si>
    <t>20019092</t>
  </si>
  <si>
    <t>20039010</t>
  </si>
  <si>
    <t>20041091</t>
  </si>
  <si>
    <t>20049010</t>
  </si>
  <si>
    <t>20049030</t>
  </si>
  <si>
    <t>20049091</t>
  </si>
  <si>
    <t>20051000</t>
  </si>
  <si>
    <t>20059100</t>
  </si>
  <si>
    <t>20059920</t>
  </si>
  <si>
    <t>20059950</t>
  </si>
  <si>
    <t>20059960</t>
  </si>
  <si>
    <t>20060010</t>
  </si>
  <si>
    <t>20079110</t>
  </si>
  <si>
    <t>20079910</t>
  </si>
  <si>
    <t>20079920</t>
  </si>
  <si>
    <t>20079933</t>
  </si>
  <si>
    <t>20079935</t>
  </si>
  <si>
    <t>20081110</t>
  </si>
  <si>
    <t>20081911</t>
  </si>
  <si>
    <t>20081912</t>
  </si>
  <si>
    <t>20081991</t>
  </si>
  <si>
    <t>20081992</t>
  </si>
  <si>
    <t>20081995</t>
  </si>
  <si>
    <t>20082011</t>
  </si>
  <si>
    <t>20082019</t>
  </si>
  <si>
    <t>20082031</t>
  </si>
  <si>
    <t>20082039</t>
  </si>
  <si>
    <t>20082059</t>
  </si>
  <si>
    <t>20082079</t>
  </si>
  <si>
    <t>20082090</t>
  </si>
  <si>
    <t>20083019</t>
  </si>
  <si>
    <t>20083031</t>
  </si>
  <si>
    <t>20083039</t>
  </si>
  <si>
    <t>20083051</t>
  </si>
  <si>
    <t>20083055</t>
  </si>
  <si>
    <t>20083059</t>
  </si>
  <si>
    <t>20083071</t>
  </si>
  <si>
    <t>20083075</t>
  </si>
  <si>
    <t>20083079</t>
  </si>
  <si>
    <t>20083090</t>
  </si>
  <si>
    <t>20084011</t>
  </si>
  <si>
    <t>20084019</t>
  </si>
  <si>
    <t>20084029</t>
  </si>
  <si>
    <t>20084031</t>
  </si>
  <si>
    <t>20084039</t>
  </si>
  <si>
    <t>20084051</t>
  </si>
  <si>
    <t>20084059</t>
  </si>
  <si>
    <t>20084071</t>
  </si>
  <si>
    <t>20084079</t>
  </si>
  <si>
    <t>20084090</t>
  </si>
  <si>
    <t>20085031</t>
  </si>
  <si>
    <t>20085059</t>
  </si>
  <si>
    <t>20085061</t>
  </si>
  <si>
    <t>20085069</t>
  </si>
  <si>
    <t>20085071</t>
  </si>
  <si>
    <t>20085079</t>
  </si>
  <si>
    <t>20085092</t>
  </si>
  <si>
    <t>20085098</t>
  </si>
  <si>
    <t>20086011</t>
  </si>
  <si>
    <t>20086019</t>
  </si>
  <si>
    <t>20086039</t>
  </si>
  <si>
    <t>20086050</t>
  </si>
  <si>
    <t>20086060</t>
  </si>
  <si>
    <t>20086070</t>
  </si>
  <si>
    <t>20086090</t>
  </si>
  <si>
    <t>20087011</t>
  </si>
  <si>
    <t>20087019</t>
  </si>
  <si>
    <t>20087031</t>
  </si>
  <si>
    <t>20087039</t>
  </si>
  <si>
    <t>20087051</t>
  </si>
  <si>
    <t>20087059</t>
  </si>
  <si>
    <t>20087061</t>
  </si>
  <si>
    <t>20087069</t>
  </si>
  <si>
    <t>20087071</t>
  </si>
  <si>
    <t>20087092</t>
  </si>
  <si>
    <t>20087098</t>
  </si>
  <si>
    <t>20088019</t>
  </si>
  <si>
    <t>20088039</t>
  </si>
  <si>
    <t>20088050</t>
  </si>
  <si>
    <t>20088070</t>
  </si>
  <si>
    <t>20088090</t>
  </si>
  <si>
    <t>20089311</t>
  </si>
  <si>
    <t>20089329</t>
  </si>
  <si>
    <t>20089391</t>
  </si>
  <si>
    <t>20089393</t>
  </si>
  <si>
    <t>20089399</t>
  </si>
  <si>
    <t>20089712</t>
  </si>
  <si>
    <t>20089718</t>
  </si>
  <si>
    <t>20089732</t>
  </si>
  <si>
    <t>20089734</t>
  </si>
  <si>
    <t>20089736</t>
  </si>
  <si>
    <t>20089738</t>
  </si>
  <si>
    <t>20089751</t>
  </si>
  <si>
    <t>20089759</t>
  </si>
  <si>
    <t>20089772</t>
  </si>
  <si>
    <t>20089774</t>
  </si>
  <si>
    <t>20089776</t>
  </si>
  <si>
    <t>20089778</t>
  </si>
  <si>
    <t>20089792</t>
  </si>
  <si>
    <t>20089793</t>
  </si>
  <si>
    <t>20089796</t>
  </si>
  <si>
    <t>20089797</t>
  </si>
  <si>
    <t>20089911</t>
  </si>
  <si>
    <t>20089919</t>
  </si>
  <si>
    <t>20089923</t>
  </si>
  <si>
    <t>20089924</t>
  </si>
  <si>
    <t>20089928</t>
  </si>
  <si>
    <t>20089931</t>
  </si>
  <si>
    <t>20089934</t>
  </si>
  <si>
    <t>20089937</t>
  </si>
  <si>
    <t>20089938</t>
  </si>
  <si>
    <t>20089940</t>
  </si>
  <si>
    <t>20089941</t>
  </si>
  <si>
    <t>20089943</t>
  </si>
  <si>
    <t>20089949</t>
  </si>
  <si>
    <t>20089951</t>
  </si>
  <si>
    <t>20089967</t>
  </si>
  <si>
    <t>20089972</t>
  </si>
  <si>
    <t>20089978</t>
  </si>
  <si>
    <t>20089985</t>
  </si>
  <si>
    <t>20089991</t>
  </si>
  <si>
    <t>20091119</t>
  </si>
  <si>
    <t>20091191</t>
  </si>
  <si>
    <t>20091199</t>
  </si>
  <si>
    <t>20091911</t>
  </si>
  <si>
    <t>20091919</t>
  </si>
  <si>
    <t>20091991</t>
  </si>
  <si>
    <t>20092100</t>
  </si>
  <si>
    <t>20092911</t>
  </si>
  <si>
    <t>20092919</t>
  </si>
  <si>
    <t>20092999</t>
  </si>
  <si>
    <t>20093151</t>
  </si>
  <si>
    <t>20093159</t>
  </si>
  <si>
    <t>20093191</t>
  </si>
  <si>
    <t>20093199</t>
  </si>
  <si>
    <t>20093911</t>
  </si>
  <si>
    <t>20093931</t>
  </si>
  <si>
    <t>20093939</t>
  </si>
  <si>
    <t>20093951</t>
  </si>
  <si>
    <t>20093955</t>
  </si>
  <si>
    <t>20093959</t>
  </si>
  <si>
    <t>20093991</t>
  </si>
  <si>
    <t>20093995</t>
  </si>
  <si>
    <t>20093999</t>
  </si>
  <si>
    <t>20094911</t>
  </si>
  <si>
    <t>20094919</t>
  </si>
  <si>
    <t>20094991</t>
  </si>
  <si>
    <t>20094993</t>
  </si>
  <si>
    <t>20095010</t>
  </si>
  <si>
    <t>20096110</t>
  </si>
  <si>
    <t>20096190</t>
  </si>
  <si>
    <t>20096911</t>
  </si>
  <si>
    <t>20096919</t>
  </si>
  <si>
    <t>20096951</t>
  </si>
  <si>
    <t>20096959</t>
  </si>
  <si>
    <t>20096971</t>
  </si>
  <si>
    <t>20096990</t>
  </si>
  <si>
    <t>20097911</t>
  </si>
  <si>
    <t>20097991</t>
  </si>
  <si>
    <t>20097998</t>
  </si>
  <si>
    <t>20098111</t>
  </si>
  <si>
    <t>20098119</t>
  </si>
  <si>
    <t>20098131</t>
  </si>
  <si>
    <t>20098151</t>
  </si>
  <si>
    <t>20098159</t>
  </si>
  <si>
    <t>20098195</t>
  </si>
  <si>
    <t>20098911</t>
  </si>
  <si>
    <t>20098950</t>
  </si>
  <si>
    <t>20098963</t>
  </si>
  <si>
    <t>20098971</t>
  </si>
  <si>
    <t>20098985</t>
  </si>
  <si>
    <t>20098986</t>
  </si>
  <si>
    <t>20098996</t>
  </si>
  <si>
    <t>20099011</t>
  </si>
  <si>
    <t>20099019</t>
  </si>
  <si>
    <t>20099021</t>
  </si>
  <si>
    <t>20099031</t>
  </si>
  <si>
    <t>20099039</t>
  </si>
  <si>
    <t>20099041</t>
  </si>
  <si>
    <t>20099049</t>
  </si>
  <si>
    <t>20099071</t>
  </si>
  <si>
    <t>20099073</t>
  </si>
  <si>
    <t>20099079</t>
  </si>
  <si>
    <t>20099092</t>
  </si>
  <si>
    <t>20099094</t>
  </si>
  <si>
    <t>20099095</t>
  </si>
  <si>
    <t>21012020</t>
  </si>
  <si>
    <t>21013011</t>
  </si>
  <si>
    <t>21013019</t>
  </si>
  <si>
    <t>21013091</t>
  </si>
  <si>
    <t>21021010</t>
  </si>
  <si>
    <t>21021039</t>
  </si>
  <si>
    <t>21021090</t>
  </si>
  <si>
    <t>21022011</t>
  </si>
  <si>
    <t>21022019</t>
  </si>
  <si>
    <t>21022090</t>
  </si>
  <si>
    <t>21033010</t>
  </si>
  <si>
    <t>21039010</t>
  </si>
  <si>
    <t>21039030</t>
  </si>
  <si>
    <t>21050091</t>
  </si>
  <si>
    <t>21069020</t>
  </si>
  <si>
    <t>21069030</t>
  </si>
  <si>
    <t>21069051</t>
  </si>
  <si>
    <t>22029091</t>
  </si>
  <si>
    <t>22029099</t>
  </si>
  <si>
    <t>22042111</t>
  </si>
  <si>
    <t>22042112</t>
  </si>
  <si>
    <t>22042113</t>
  </si>
  <si>
    <t>22042117</t>
  </si>
  <si>
    <t>22042118</t>
  </si>
  <si>
    <t>22042119</t>
  </si>
  <si>
    <t>22042122</t>
  </si>
  <si>
    <t>22042123</t>
  </si>
  <si>
    <t>22042124</t>
  </si>
  <si>
    <t>22042126</t>
  </si>
  <si>
    <t>22042127</t>
  </si>
  <si>
    <t>22042128</t>
  </si>
  <si>
    <t>22042134</t>
  </si>
  <si>
    <t>22042142</t>
  </si>
  <si>
    <t>22042143</t>
  </si>
  <si>
    <t>22042144</t>
  </si>
  <si>
    <t>22042146</t>
  </si>
  <si>
    <t>22042147</t>
  </si>
  <si>
    <t>22042148</t>
  </si>
  <si>
    <t>22042166</t>
  </si>
  <si>
    <t>22042167</t>
  </si>
  <si>
    <t>22042168</t>
  </si>
  <si>
    <t>22042171</t>
  </si>
  <si>
    <t>22042174</t>
  </si>
  <si>
    <t>22042177</t>
  </si>
  <si>
    <t>22042186</t>
  </si>
  <si>
    <t>22042187</t>
  </si>
  <si>
    <t>22042911</t>
  </si>
  <si>
    <t>22042912</t>
  </si>
  <si>
    <t>22042942</t>
  </si>
  <si>
    <t>22042946</t>
  </si>
  <si>
    <t>22042985</t>
  </si>
  <si>
    <t>22042986</t>
  </si>
  <si>
    <t>22042987</t>
  </si>
  <si>
    <t>22042988</t>
  </si>
  <si>
    <t>22042993</t>
  </si>
  <si>
    <t>22042994</t>
  </si>
  <si>
    <t>22042995</t>
  </si>
  <si>
    <t>22042996</t>
  </si>
  <si>
    <t>22042997</t>
  </si>
  <si>
    <t>22042998</t>
  </si>
  <si>
    <t>22043010</t>
  </si>
  <si>
    <t>22043092</t>
  </si>
  <si>
    <t>22043094</t>
  </si>
  <si>
    <t>22043096</t>
  </si>
  <si>
    <t>22051090</t>
  </si>
  <si>
    <t>22059090</t>
  </si>
  <si>
    <t>22060031</t>
  </si>
  <si>
    <t>22060051</t>
  </si>
  <si>
    <t>22060081</t>
  </si>
  <si>
    <t>22072000</t>
  </si>
  <si>
    <t>22082012</t>
  </si>
  <si>
    <t>22082014</t>
  </si>
  <si>
    <t>22082026</t>
  </si>
  <si>
    <t>22082040</t>
  </si>
  <si>
    <t>22082062</t>
  </si>
  <si>
    <t>22082064</t>
  </si>
  <si>
    <t>22082086</t>
  </si>
  <si>
    <t>22083011</t>
  </si>
  <si>
    <t>22083030</t>
  </si>
  <si>
    <t>22083049</t>
  </si>
  <si>
    <t>22083079</t>
  </si>
  <si>
    <t>22083082</t>
  </si>
  <si>
    <t>22083088</t>
  </si>
  <si>
    <t>22084031</t>
  </si>
  <si>
    <t>22084051</t>
  </si>
  <si>
    <t>22084091</t>
  </si>
  <si>
    <t>22084099</t>
  </si>
  <si>
    <t>22085019</t>
  </si>
  <si>
    <t>22085091</t>
  </si>
  <si>
    <t>22086019</t>
  </si>
  <si>
    <t>22086091</t>
  </si>
  <si>
    <t>22087090</t>
  </si>
  <si>
    <t>22089011</t>
  </si>
  <si>
    <t>22089019</t>
  </si>
  <si>
    <t>22089033</t>
  </si>
  <si>
    <t>22089038</t>
  </si>
  <si>
    <t>22089041</t>
  </si>
  <si>
    <t>22089045</t>
  </si>
  <si>
    <t>22089054</t>
  </si>
  <si>
    <t>22089075</t>
  </si>
  <si>
    <t>22089077</t>
  </si>
  <si>
    <t>22089078</t>
  </si>
  <si>
    <t>22089091</t>
  </si>
  <si>
    <t>22089099</t>
  </si>
  <si>
    <t>22090099</t>
  </si>
  <si>
    <t>23021010</t>
  </si>
  <si>
    <t>23021090</t>
  </si>
  <si>
    <t>23023010</t>
  </si>
  <si>
    <t>23023090</t>
  </si>
  <si>
    <t>23024002</t>
  </si>
  <si>
    <t>23024008</t>
  </si>
  <si>
    <t>23024010</t>
  </si>
  <si>
    <t>23024090</t>
  </si>
  <si>
    <t>23025000</t>
  </si>
  <si>
    <t>23031011</t>
  </si>
  <si>
    <t>23031019</t>
  </si>
  <si>
    <t>23031090</t>
  </si>
  <si>
    <t>23032010</t>
  </si>
  <si>
    <t>23032090</t>
  </si>
  <si>
    <t>23033000</t>
  </si>
  <si>
    <t>23040000</t>
  </si>
  <si>
    <t>23050000</t>
  </si>
  <si>
    <t>23061000</t>
  </si>
  <si>
    <t>23062000</t>
  </si>
  <si>
    <t>23063000</t>
  </si>
  <si>
    <t>23064100</t>
  </si>
  <si>
    <t>23064900</t>
  </si>
  <si>
    <t>23065000</t>
  </si>
  <si>
    <t>23066000</t>
  </si>
  <si>
    <t>23069005</t>
  </si>
  <si>
    <t>23069011</t>
  </si>
  <si>
    <t>23069019</t>
  </si>
  <si>
    <t>23069090</t>
  </si>
  <si>
    <t>23070011</t>
  </si>
  <si>
    <t>23070019</t>
  </si>
  <si>
    <t>23070090</t>
  </si>
  <si>
    <t>23080019</t>
  </si>
  <si>
    <t>23080040</t>
  </si>
  <si>
    <t>23080090</t>
  </si>
  <si>
    <t>23091013</t>
  </si>
  <si>
    <t>23091015</t>
  </si>
  <si>
    <t>23091019</t>
  </si>
  <si>
    <t>23091031</t>
  </si>
  <si>
    <t>23091033</t>
  </si>
  <si>
    <t>23091039</t>
  </si>
  <si>
    <t>23091051</t>
  </si>
  <si>
    <t>23091053</t>
  </si>
  <si>
    <t>23091059</t>
  </si>
  <si>
    <t>23091070</t>
  </si>
  <si>
    <t>23099010</t>
  </si>
  <si>
    <t>23099020</t>
  </si>
  <si>
    <t>23099031</t>
  </si>
  <si>
    <t>23099033</t>
  </si>
  <si>
    <t>23099035</t>
  </si>
  <si>
    <t>23099039</t>
  </si>
  <si>
    <t>23099043</t>
  </si>
  <si>
    <t>23099049</t>
  </si>
  <si>
    <t>23099051</t>
  </si>
  <si>
    <t>23099053</t>
  </si>
  <si>
    <t>23099059</t>
  </si>
  <si>
    <t>23099070</t>
  </si>
  <si>
    <t>23099091</t>
  </si>
  <si>
    <t>24011035</t>
  </si>
  <si>
    <t>24011060</t>
  </si>
  <si>
    <t>24011095</t>
  </si>
  <si>
    <t>24012060</t>
  </si>
  <si>
    <t>24012070</t>
  </si>
  <si>
    <t>24012085</t>
  </si>
  <si>
    <t>24012095</t>
  </si>
  <si>
    <t>24013000</t>
  </si>
  <si>
    <t>24029000</t>
  </si>
  <si>
    <t>24031100</t>
  </si>
  <si>
    <t>24031910</t>
  </si>
  <si>
    <t>24031990</t>
  </si>
  <si>
    <t>24039100</t>
  </si>
  <si>
    <t>24039910</t>
  </si>
  <si>
    <t>25010010</t>
  </si>
  <si>
    <t>25010051</t>
  </si>
  <si>
    <t>25020000</t>
  </si>
  <si>
    <t>25030010</t>
  </si>
  <si>
    <t>25030090</t>
  </si>
  <si>
    <t>25085000</t>
  </si>
  <si>
    <t>25086000</t>
  </si>
  <si>
    <t>25101000</t>
  </si>
  <si>
    <t>25112000</t>
  </si>
  <si>
    <t>25120000</t>
  </si>
  <si>
    <t>25131000</t>
  </si>
  <si>
    <t>25162000</t>
  </si>
  <si>
    <t>25172000</t>
  </si>
  <si>
    <t>25173000</t>
  </si>
  <si>
    <t>25182000</t>
  </si>
  <si>
    <t>25183000</t>
  </si>
  <si>
    <t>25199010</t>
  </si>
  <si>
    <t>25199030</t>
  </si>
  <si>
    <t>25199090</t>
  </si>
  <si>
    <t>25251000</t>
  </si>
  <si>
    <t>25253000</t>
  </si>
  <si>
    <t>25292100</t>
  </si>
  <si>
    <t>25292200</t>
  </si>
  <si>
    <t>25293000</t>
  </si>
  <si>
    <t>26011200</t>
  </si>
  <si>
    <t>26020000</t>
  </si>
  <si>
    <t>26040000</t>
  </si>
  <si>
    <t>26050000</t>
  </si>
  <si>
    <t>26060000</t>
  </si>
  <si>
    <t>26070000</t>
  </si>
  <si>
    <t>26100000</t>
  </si>
  <si>
    <t>26110000</t>
  </si>
  <si>
    <t>26140000</t>
  </si>
  <si>
    <t>26151000</t>
  </si>
  <si>
    <t>26159000</t>
  </si>
  <si>
    <t>26169000</t>
  </si>
  <si>
    <t>26180000</t>
  </si>
  <si>
    <t>26190020</t>
  </si>
  <si>
    <t>26201100</t>
  </si>
  <si>
    <t>26202900</t>
  </si>
  <si>
    <t>26204000</t>
  </si>
  <si>
    <t>26206000</t>
  </si>
  <si>
    <t>26209100</t>
  </si>
  <si>
    <t>26209910</t>
  </si>
  <si>
    <t>26209940</t>
  </si>
  <si>
    <t>26211000</t>
  </si>
  <si>
    <t>26219000</t>
  </si>
  <si>
    <t>27011100</t>
  </si>
  <si>
    <t>27011290</t>
  </si>
  <si>
    <t>27011900</t>
  </si>
  <si>
    <t>27021000</t>
  </si>
  <si>
    <t>27022000</t>
  </si>
  <si>
    <t>27030000</t>
  </si>
  <si>
    <t>27040010</t>
  </si>
  <si>
    <t>27040011</t>
  </si>
  <si>
    <t>27040019</t>
  </si>
  <si>
    <t>27040090</t>
  </si>
  <si>
    <t>27050000</t>
  </si>
  <si>
    <t>27071000</t>
  </si>
  <si>
    <t>27071090</t>
  </si>
  <si>
    <t>27072000</t>
  </si>
  <si>
    <t>27072010</t>
  </si>
  <si>
    <t>27072090</t>
  </si>
  <si>
    <t>27073010</t>
  </si>
  <si>
    <t>27073090</t>
  </si>
  <si>
    <t>27074000</t>
  </si>
  <si>
    <t>27075010</t>
  </si>
  <si>
    <t>27075090</t>
  </si>
  <si>
    <t>27079100</t>
  </si>
  <si>
    <t>27079919</t>
  </si>
  <si>
    <t>27079920</t>
  </si>
  <si>
    <t>27079980</t>
  </si>
  <si>
    <t>27079991</t>
  </si>
  <si>
    <t>27081000</t>
  </si>
  <si>
    <t>27082000</t>
  </si>
  <si>
    <t>27090090</t>
  </si>
  <si>
    <t>27101221</t>
  </si>
  <si>
    <t>27101225</t>
  </si>
  <si>
    <t>27101231</t>
  </si>
  <si>
    <t>27101241</t>
  </si>
  <si>
    <t>27101245</t>
  </si>
  <si>
    <t>27101249</t>
  </si>
  <si>
    <t>27101259</t>
  </si>
  <si>
    <t>27101270</t>
  </si>
  <si>
    <t>27101911</t>
  </si>
  <si>
    <t>27101915</t>
  </si>
  <si>
    <t>27101925</t>
  </si>
  <si>
    <t>27101929</t>
  </si>
  <si>
    <t>27101931</t>
  </si>
  <si>
    <t>27101935</t>
  </si>
  <si>
    <t>27101946</t>
  </si>
  <si>
    <t>27101947</t>
  </si>
  <si>
    <t>27101948</t>
  </si>
  <si>
    <t>27101951</t>
  </si>
  <si>
    <t>27101955</t>
  </si>
  <si>
    <t>27101962</t>
  </si>
  <si>
    <t>27101964</t>
  </si>
  <si>
    <t>27101968</t>
  </si>
  <si>
    <t>27101971</t>
  </si>
  <si>
    <t>27101975</t>
  </si>
  <si>
    <t>27101981</t>
  </si>
  <si>
    <t>27101985</t>
  </si>
  <si>
    <t>27101987</t>
  </si>
  <si>
    <t>27101991</t>
  </si>
  <si>
    <t>27102011</t>
  </si>
  <si>
    <t>27102015</t>
  </si>
  <si>
    <t>27102017</t>
  </si>
  <si>
    <t>27102019</t>
  </si>
  <si>
    <t>27102035</t>
  </si>
  <si>
    <t>27109100</t>
  </si>
  <si>
    <t>27111100</t>
  </si>
  <si>
    <t>27111219</t>
  </si>
  <si>
    <t>27111291</t>
  </si>
  <si>
    <t>27111293</t>
  </si>
  <si>
    <t>27111294</t>
  </si>
  <si>
    <t>27111297</t>
  </si>
  <si>
    <t>27111310</t>
  </si>
  <si>
    <t>27111330</t>
  </si>
  <si>
    <t>27111391</t>
  </si>
  <si>
    <t>27111400</t>
  </si>
  <si>
    <t>27111900</t>
  </si>
  <si>
    <t>27112100</t>
  </si>
  <si>
    <t>27112900</t>
  </si>
  <si>
    <t>27121010</t>
  </si>
  <si>
    <t>27129011</t>
  </si>
  <si>
    <t>27129033</t>
  </si>
  <si>
    <t>27129091</t>
  </si>
  <si>
    <t>27131100</t>
  </si>
  <si>
    <t>27131200</t>
  </si>
  <si>
    <t>27160000</t>
  </si>
  <si>
    <t>28011000</t>
  </si>
  <si>
    <t>28013010</t>
  </si>
  <si>
    <t>28013090</t>
  </si>
  <si>
    <t>28020000</t>
  </si>
  <si>
    <t>28041000</t>
  </si>
  <si>
    <t>28042100</t>
  </si>
  <si>
    <t>28042990</t>
  </si>
  <si>
    <t>28043000</t>
  </si>
  <si>
    <t>28044000</t>
  </si>
  <si>
    <t>28045010</t>
  </si>
  <si>
    <t>28045090</t>
  </si>
  <si>
    <t>28046100</t>
  </si>
  <si>
    <t>28046900</t>
  </si>
  <si>
    <t>28047000</t>
  </si>
  <si>
    <t>28048000</t>
  </si>
  <si>
    <t>28049000</t>
  </si>
  <si>
    <t>28051100</t>
  </si>
  <si>
    <t>28051990</t>
  </si>
  <si>
    <t>28053010</t>
  </si>
  <si>
    <t>28053090</t>
  </si>
  <si>
    <t>28054010</t>
  </si>
  <si>
    <t>28054090</t>
  </si>
  <si>
    <t>28062000</t>
  </si>
  <si>
    <t>28091000</t>
  </si>
  <si>
    <t>28100010</t>
  </si>
  <si>
    <t>28111920</t>
  </si>
  <si>
    <t>28112905</t>
  </si>
  <si>
    <t>28112910</t>
  </si>
  <si>
    <t>28112930</t>
  </si>
  <si>
    <t>28112990</t>
  </si>
  <si>
    <t>28121011</t>
  </si>
  <si>
    <t>28121016</t>
  </si>
  <si>
    <t>28121018</t>
  </si>
  <si>
    <t>28121095</t>
  </si>
  <si>
    <t>28121099</t>
  </si>
  <si>
    <t>28129000</t>
  </si>
  <si>
    <t>28131000</t>
  </si>
  <si>
    <t>28139010</t>
  </si>
  <si>
    <t>28139090</t>
  </si>
  <si>
    <t>28141000</t>
  </si>
  <si>
    <t>28142000</t>
  </si>
  <si>
    <t>28152000</t>
  </si>
  <si>
    <t>28153000</t>
  </si>
  <si>
    <t>28161000</t>
  </si>
  <si>
    <t>28164000</t>
  </si>
  <si>
    <t>28181011</t>
  </si>
  <si>
    <t>28181019</t>
  </si>
  <si>
    <t>28181091</t>
  </si>
  <si>
    <t>28182000</t>
  </si>
  <si>
    <t>28183000</t>
  </si>
  <si>
    <t>28191000</t>
  </si>
  <si>
    <t>28199010</t>
  </si>
  <si>
    <t>28199090</t>
  </si>
  <si>
    <t>28201000</t>
  </si>
  <si>
    <t>28209010</t>
  </si>
  <si>
    <t>28209090</t>
  </si>
  <si>
    <t>28241000</t>
  </si>
  <si>
    <t>28252000</t>
  </si>
  <si>
    <t>28253000</t>
  </si>
  <si>
    <t>28254000</t>
  </si>
  <si>
    <t>28256000</t>
  </si>
  <si>
    <t>28258000</t>
  </si>
  <si>
    <t>28259011</t>
  </si>
  <si>
    <t>28259020</t>
  </si>
  <si>
    <t>28259040</t>
  </si>
  <si>
    <t>28259085</t>
  </si>
  <si>
    <t>28261200</t>
  </si>
  <si>
    <t>28261910</t>
  </si>
  <si>
    <t>28261990</t>
  </si>
  <si>
    <t>28263000</t>
  </si>
  <si>
    <t>28269010</t>
  </si>
  <si>
    <t>28269080</t>
  </si>
  <si>
    <t>28271000</t>
  </si>
  <si>
    <t>28272000</t>
  </si>
  <si>
    <t>28273200</t>
  </si>
  <si>
    <t>28273500</t>
  </si>
  <si>
    <t>28273910</t>
  </si>
  <si>
    <t>28273920</t>
  </si>
  <si>
    <t>28273930</t>
  </si>
  <si>
    <t>28273985</t>
  </si>
  <si>
    <t>28274100</t>
  </si>
  <si>
    <t>28274910</t>
  </si>
  <si>
    <t>28274990</t>
  </si>
  <si>
    <t>28275100</t>
  </si>
  <si>
    <t>28275900</t>
  </si>
  <si>
    <t>28276000</t>
  </si>
  <si>
    <t>28281000</t>
  </si>
  <si>
    <t>28291100</t>
  </si>
  <si>
    <t>28291900</t>
  </si>
  <si>
    <t>28299010</t>
  </si>
  <si>
    <t>28299040</t>
  </si>
  <si>
    <t>28299080</t>
  </si>
  <si>
    <t>28301000</t>
  </si>
  <si>
    <t>28309011</t>
  </si>
  <si>
    <t>28309085</t>
  </si>
  <si>
    <t>28311000</t>
  </si>
  <si>
    <t>28319000</t>
  </si>
  <si>
    <t>28321000</t>
  </si>
  <si>
    <t>28322000</t>
  </si>
  <si>
    <t>28323000</t>
  </si>
  <si>
    <t>28331900</t>
  </si>
  <si>
    <t>28332200</t>
  </si>
  <si>
    <t>28332400</t>
  </si>
  <si>
    <t>28332500</t>
  </si>
  <si>
    <t>28332700</t>
  </si>
  <si>
    <t>28332920</t>
  </si>
  <si>
    <t>28332930</t>
  </si>
  <si>
    <t>28332960</t>
  </si>
  <si>
    <t>28332980</t>
  </si>
  <si>
    <t>28333000</t>
  </si>
  <si>
    <t>28334000</t>
  </si>
  <si>
    <t>28341000</t>
  </si>
  <si>
    <t>28342100</t>
  </si>
  <si>
    <t>28342920</t>
  </si>
  <si>
    <t>28342940</t>
  </si>
  <si>
    <t>28342980</t>
  </si>
  <si>
    <t>28352200</t>
  </si>
  <si>
    <t>28352400</t>
  </si>
  <si>
    <t>28352600</t>
  </si>
  <si>
    <t>28352910</t>
  </si>
  <si>
    <t>28352930</t>
  </si>
  <si>
    <t>28352990</t>
  </si>
  <si>
    <t>28353100</t>
  </si>
  <si>
    <t>28362000</t>
  </si>
  <si>
    <t>28364000</t>
  </si>
  <si>
    <t>28366000</t>
  </si>
  <si>
    <t>28369100</t>
  </si>
  <si>
    <t>28369200</t>
  </si>
  <si>
    <t>28369911</t>
  </si>
  <si>
    <t>28369917</t>
  </si>
  <si>
    <t>28369990</t>
  </si>
  <si>
    <t>28371100</t>
  </si>
  <si>
    <t>28371900</t>
  </si>
  <si>
    <t>28372000</t>
  </si>
  <si>
    <t>28391100</t>
  </si>
  <si>
    <t>28399000</t>
  </si>
  <si>
    <t>28401100</t>
  </si>
  <si>
    <t>28401910</t>
  </si>
  <si>
    <t>28401990</t>
  </si>
  <si>
    <t>28402090</t>
  </si>
  <si>
    <t>28403000</t>
  </si>
  <si>
    <t>28413000</t>
  </si>
  <si>
    <t>28415000</t>
  </si>
  <si>
    <t>28416100</t>
  </si>
  <si>
    <t>28417000</t>
  </si>
  <si>
    <t>28418000</t>
  </si>
  <si>
    <t>28419030</t>
  </si>
  <si>
    <t>28419085</t>
  </si>
  <si>
    <t>28421000</t>
  </si>
  <si>
    <t>28431010</t>
  </si>
  <si>
    <t>28431090</t>
  </si>
  <si>
    <t>28432900</t>
  </si>
  <si>
    <t>28433000</t>
  </si>
  <si>
    <t>28439010</t>
  </si>
  <si>
    <t>28439090</t>
  </si>
  <si>
    <t>28441030</t>
  </si>
  <si>
    <t>28442025</t>
  </si>
  <si>
    <t>28443019</t>
  </si>
  <si>
    <t>28443061</t>
  </si>
  <si>
    <t>28443069</t>
  </si>
  <si>
    <t>28443091</t>
  </si>
  <si>
    <t>28444020</t>
  </si>
  <si>
    <t>28444030</t>
  </si>
  <si>
    <t>28444080</t>
  </si>
  <si>
    <t>28451000</t>
  </si>
  <si>
    <t>28459010</t>
  </si>
  <si>
    <t>28459090</t>
  </si>
  <si>
    <t>28461000</t>
  </si>
  <si>
    <t>28469000</t>
  </si>
  <si>
    <t>28480000</t>
  </si>
  <si>
    <t>28491000</t>
  </si>
  <si>
    <t>28492000</t>
  </si>
  <si>
    <t>28499010</t>
  </si>
  <si>
    <t>28499030</t>
  </si>
  <si>
    <t>28499050</t>
  </si>
  <si>
    <t>28499090</t>
  </si>
  <si>
    <t>28500020</t>
  </si>
  <si>
    <t>28500060</t>
  </si>
  <si>
    <t>28500090</t>
  </si>
  <si>
    <t>28521000</t>
  </si>
  <si>
    <t>28529000</t>
  </si>
  <si>
    <t>28530050</t>
  </si>
  <si>
    <t>28530090</t>
  </si>
  <si>
    <t>29011000</t>
  </si>
  <si>
    <t>29012100</t>
  </si>
  <si>
    <t>29012300</t>
  </si>
  <si>
    <t>29012400</t>
  </si>
  <si>
    <t>29021100</t>
  </si>
  <si>
    <t>29021900</t>
  </si>
  <si>
    <t>29022000</t>
  </si>
  <si>
    <t>29023000</t>
  </si>
  <si>
    <t>29024200</t>
  </si>
  <si>
    <t>29024300</t>
  </si>
  <si>
    <t>29024400</t>
  </si>
  <si>
    <t>29025000</t>
  </si>
  <si>
    <t>29026000</t>
  </si>
  <si>
    <t>29027000</t>
  </si>
  <si>
    <t>29029000</t>
  </si>
  <si>
    <t>29031100</t>
  </si>
  <si>
    <t>29031200</t>
  </si>
  <si>
    <t>29031300</t>
  </si>
  <si>
    <t>29031400</t>
  </si>
  <si>
    <t>29031500</t>
  </si>
  <si>
    <t>29031910</t>
  </si>
  <si>
    <t>29031980</t>
  </si>
  <si>
    <t>29032100</t>
  </si>
  <si>
    <t>29032200</t>
  </si>
  <si>
    <t>29032300</t>
  </si>
  <si>
    <t>29032900</t>
  </si>
  <si>
    <t>29033100</t>
  </si>
  <si>
    <t>29033911</t>
  </si>
  <si>
    <t>29033915</t>
  </si>
  <si>
    <t>29033919</t>
  </si>
  <si>
    <t>29033990</t>
  </si>
  <si>
    <t>29037100</t>
  </si>
  <si>
    <t>29037400</t>
  </si>
  <si>
    <t>29037500</t>
  </si>
  <si>
    <t>29037620</t>
  </si>
  <si>
    <t>29037690</t>
  </si>
  <si>
    <t>29037720</t>
  </si>
  <si>
    <t>29037730</t>
  </si>
  <si>
    <t>29037740</t>
  </si>
  <si>
    <t>29037790</t>
  </si>
  <si>
    <t>29037911</t>
  </si>
  <si>
    <t>29037919</t>
  </si>
  <si>
    <t>29037921</t>
  </si>
  <si>
    <t>29037990</t>
  </si>
  <si>
    <t>29038100</t>
  </si>
  <si>
    <t>29038990</t>
  </si>
  <si>
    <t>29039100</t>
  </si>
  <si>
    <t>29039200</t>
  </si>
  <si>
    <t>29039990</t>
  </si>
  <si>
    <t>29041000</t>
  </si>
  <si>
    <t>29049040</t>
  </si>
  <si>
    <t>29049095</t>
  </si>
  <si>
    <t>29051200</t>
  </si>
  <si>
    <t>29051300</t>
  </si>
  <si>
    <t>29051410</t>
  </si>
  <si>
    <t>29051490</t>
  </si>
  <si>
    <t>29051620</t>
  </si>
  <si>
    <t>29051685</t>
  </si>
  <si>
    <t>29051700</t>
  </si>
  <si>
    <t>29051900</t>
  </si>
  <si>
    <t>29052200</t>
  </si>
  <si>
    <t>29052910</t>
  </si>
  <si>
    <t>29052990</t>
  </si>
  <si>
    <t>29053100</t>
  </si>
  <si>
    <t>29053200</t>
  </si>
  <si>
    <t>29053920</t>
  </si>
  <si>
    <t>29053925</t>
  </si>
  <si>
    <t>29053930</t>
  </si>
  <si>
    <t>29053995</t>
  </si>
  <si>
    <t>29054100</t>
  </si>
  <si>
    <t>29054200</t>
  </si>
  <si>
    <t>29054300</t>
  </si>
  <si>
    <t>29054411</t>
  </si>
  <si>
    <t>29054419</t>
  </si>
  <si>
    <t>29054491</t>
  </si>
  <si>
    <t>29054499</t>
  </si>
  <si>
    <t>29054500</t>
  </si>
  <si>
    <t>29054900</t>
  </si>
  <si>
    <t>29055100</t>
  </si>
  <si>
    <t>29055991</t>
  </si>
  <si>
    <t>29061100</t>
  </si>
  <si>
    <t>29061310</t>
  </si>
  <si>
    <t>29061390</t>
  </si>
  <si>
    <t>29061900</t>
  </si>
  <si>
    <t>29062100</t>
  </si>
  <si>
    <t>29062900</t>
  </si>
  <si>
    <t>29071100</t>
  </si>
  <si>
    <t>29071200</t>
  </si>
  <si>
    <t>29071300</t>
  </si>
  <si>
    <t>29071510</t>
  </si>
  <si>
    <t>29071590</t>
  </si>
  <si>
    <t>29071910</t>
  </si>
  <si>
    <t>29071990</t>
  </si>
  <si>
    <t>29072200</t>
  </si>
  <si>
    <t>29072300</t>
  </si>
  <si>
    <t>29072900</t>
  </si>
  <si>
    <t>29081100</t>
  </si>
  <si>
    <t>29081900</t>
  </si>
  <si>
    <t>29089100</t>
  </si>
  <si>
    <t>29089200</t>
  </si>
  <si>
    <t>29089900</t>
  </si>
  <si>
    <t>29091100</t>
  </si>
  <si>
    <t>29091910</t>
  </si>
  <si>
    <t>29091990</t>
  </si>
  <si>
    <t>29092000</t>
  </si>
  <si>
    <t>29093010</t>
  </si>
  <si>
    <t>29093031</t>
  </si>
  <si>
    <t>29093035</t>
  </si>
  <si>
    <t>29093038</t>
  </si>
  <si>
    <t>29093090</t>
  </si>
  <si>
    <t>29094100</t>
  </si>
  <si>
    <t>29094300</t>
  </si>
  <si>
    <t>29094400</t>
  </si>
  <si>
    <t>29094911</t>
  </si>
  <si>
    <t>29095000</t>
  </si>
  <si>
    <t>29096000</t>
  </si>
  <si>
    <t>29101000</t>
  </si>
  <si>
    <t>29102000</t>
  </si>
  <si>
    <t>29103000</t>
  </si>
  <si>
    <t>29104000</t>
  </si>
  <si>
    <t>29110000</t>
  </si>
  <si>
    <t>29121100</t>
  </si>
  <si>
    <t>29121200</t>
  </si>
  <si>
    <t>29122100</t>
  </si>
  <si>
    <t>29122900</t>
  </si>
  <si>
    <t>29124100</t>
  </si>
  <si>
    <t>29124200</t>
  </si>
  <si>
    <t>29124900</t>
  </si>
  <si>
    <t>29125000</t>
  </si>
  <si>
    <t>29126000</t>
  </si>
  <si>
    <t>29130000</t>
  </si>
  <si>
    <t>29141200</t>
  </si>
  <si>
    <t>29141300</t>
  </si>
  <si>
    <t>29141910</t>
  </si>
  <si>
    <t>29141990</t>
  </si>
  <si>
    <t>29142300</t>
  </si>
  <si>
    <t>29142900</t>
  </si>
  <si>
    <t>29143100</t>
  </si>
  <si>
    <t>29143900</t>
  </si>
  <si>
    <t>29144010</t>
  </si>
  <si>
    <t>29144090</t>
  </si>
  <si>
    <t>29145000</t>
  </si>
  <si>
    <t>29146100</t>
  </si>
  <si>
    <t>29146910</t>
  </si>
  <si>
    <t>29146990</t>
  </si>
  <si>
    <t>29147000</t>
  </si>
  <si>
    <t>29151100</t>
  </si>
  <si>
    <t>29151200</t>
  </si>
  <si>
    <t>29151300</t>
  </si>
  <si>
    <t>29152100</t>
  </si>
  <si>
    <t>29152400</t>
  </si>
  <si>
    <t>29152900</t>
  </si>
  <si>
    <t>29153100</t>
  </si>
  <si>
    <t>29153200</t>
  </si>
  <si>
    <t>29153300</t>
  </si>
  <si>
    <t>29153900</t>
  </si>
  <si>
    <t>29154000</t>
  </si>
  <si>
    <t>29155000</t>
  </si>
  <si>
    <t>29156011</t>
  </si>
  <si>
    <t>29156019</t>
  </si>
  <si>
    <t>29156090</t>
  </si>
  <si>
    <t>29157040</t>
  </si>
  <si>
    <t>29157050</t>
  </si>
  <si>
    <t>29159030</t>
  </si>
  <si>
    <t>29159070</t>
  </si>
  <si>
    <t>29161100</t>
  </si>
  <si>
    <t>29161200</t>
  </si>
  <si>
    <t>29161300</t>
  </si>
  <si>
    <t>29161400</t>
  </si>
  <si>
    <t>29161500</t>
  </si>
  <si>
    <t>29161600</t>
  </si>
  <si>
    <t>29161910</t>
  </si>
  <si>
    <t>29161940</t>
  </si>
  <si>
    <t>29162000</t>
  </si>
  <si>
    <t>29163200</t>
  </si>
  <si>
    <t>29163400</t>
  </si>
  <si>
    <t>29163910</t>
  </si>
  <si>
    <t>29163990</t>
  </si>
  <si>
    <t>29171100</t>
  </si>
  <si>
    <t>29171200</t>
  </si>
  <si>
    <t>29171310</t>
  </si>
  <si>
    <t>29171390</t>
  </si>
  <si>
    <t>29171400</t>
  </si>
  <si>
    <t>29171910</t>
  </si>
  <si>
    <t>29171990</t>
  </si>
  <si>
    <t>29172000</t>
  </si>
  <si>
    <t>29173200</t>
  </si>
  <si>
    <t>29173300</t>
  </si>
  <si>
    <t>29173400</t>
  </si>
  <si>
    <t>29173500</t>
  </si>
  <si>
    <t>29173700</t>
  </si>
  <si>
    <t>29173920</t>
  </si>
  <si>
    <t>29173995</t>
  </si>
  <si>
    <t>29181100</t>
  </si>
  <si>
    <t>29181200</t>
  </si>
  <si>
    <t>29181300</t>
  </si>
  <si>
    <t>29181400</t>
  </si>
  <si>
    <t>29181600</t>
  </si>
  <si>
    <t>29181800</t>
  </si>
  <si>
    <t>29181930</t>
  </si>
  <si>
    <t>29181940</t>
  </si>
  <si>
    <t>29181950</t>
  </si>
  <si>
    <t>29181998</t>
  </si>
  <si>
    <t>29182100</t>
  </si>
  <si>
    <t>29182200</t>
  </si>
  <si>
    <t>29182300</t>
  </si>
  <si>
    <t>29182900</t>
  </si>
  <si>
    <t>29189100</t>
  </si>
  <si>
    <t>29189940</t>
  </si>
  <si>
    <t>29189990</t>
  </si>
  <si>
    <t>29191000</t>
  </si>
  <si>
    <t>29199000</t>
  </si>
  <si>
    <t>29201100</t>
  </si>
  <si>
    <t>29201900</t>
  </si>
  <si>
    <t>29209030</t>
  </si>
  <si>
    <t>29209050</t>
  </si>
  <si>
    <t>29211100</t>
  </si>
  <si>
    <t>29211940</t>
  </si>
  <si>
    <t>29211950</t>
  </si>
  <si>
    <t>29211960</t>
  </si>
  <si>
    <t>29211999</t>
  </si>
  <si>
    <t>29212100</t>
  </si>
  <si>
    <t>29212200</t>
  </si>
  <si>
    <t>29213010</t>
  </si>
  <si>
    <t>29214300</t>
  </si>
  <si>
    <t>29214400</t>
  </si>
  <si>
    <t>29214500</t>
  </si>
  <si>
    <t>29214600</t>
  </si>
  <si>
    <t>29214900</t>
  </si>
  <si>
    <t>29215111</t>
  </si>
  <si>
    <t>29215119</t>
  </si>
  <si>
    <t>29215950</t>
  </si>
  <si>
    <t>29215990</t>
  </si>
  <si>
    <t>29221100</t>
  </si>
  <si>
    <t>29221200</t>
  </si>
  <si>
    <t>29221310</t>
  </si>
  <si>
    <t>29221390</t>
  </si>
  <si>
    <t>29221400</t>
  </si>
  <si>
    <t>29221910</t>
  </si>
  <si>
    <t>29221920</t>
  </si>
  <si>
    <t>29221930</t>
  </si>
  <si>
    <t>29222100</t>
  </si>
  <si>
    <t>29222900</t>
  </si>
  <si>
    <t>29223100</t>
  </si>
  <si>
    <t>29223900</t>
  </si>
  <si>
    <t>29224100</t>
  </si>
  <si>
    <t>29224200</t>
  </si>
  <si>
    <t>29224920</t>
  </si>
  <si>
    <t>29231000</t>
  </si>
  <si>
    <t>29232000</t>
  </si>
  <si>
    <t>29239000</t>
  </si>
  <si>
    <t>29241100</t>
  </si>
  <si>
    <t>29241200</t>
  </si>
  <si>
    <t>29242910</t>
  </si>
  <si>
    <t>29242998</t>
  </si>
  <si>
    <t>29251920</t>
  </si>
  <si>
    <t>29251995</t>
  </si>
  <si>
    <t>29252100</t>
  </si>
  <si>
    <t>29252900</t>
  </si>
  <si>
    <t>29261000</t>
  </si>
  <si>
    <t>29262000</t>
  </si>
  <si>
    <t>29269020</t>
  </si>
  <si>
    <t>29269095</t>
  </si>
  <si>
    <t>29270000</t>
  </si>
  <si>
    <t>29280010</t>
  </si>
  <si>
    <t>29302000</t>
  </si>
  <si>
    <t>29303000</t>
  </si>
  <si>
    <t>29304010</t>
  </si>
  <si>
    <t>29304090</t>
  </si>
  <si>
    <t>29305000</t>
  </si>
  <si>
    <t>29309016</t>
  </si>
  <si>
    <t>29309020</t>
  </si>
  <si>
    <t>29309030</t>
  </si>
  <si>
    <t>29309040</t>
  </si>
  <si>
    <t>29309060</t>
  </si>
  <si>
    <t>29311000</t>
  </si>
  <si>
    <t>29312000</t>
  </si>
  <si>
    <t>29319010</t>
  </si>
  <si>
    <t>29319040</t>
  </si>
  <si>
    <t>29319090</t>
  </si>
  <si>
    <t>29321100</t>
  </si>
  <si>
    <t>29321200</t>
  </si>
  <si>
    <t>29321300</t>
  </si>
  <si>
    <t>29321900</t>
  </si>
  <si>
    <t>29322010</t>
  </si>
  <si>
    <t>29322020</t>
  </si>
  <si>
    <t>29322090</t>
  </si>
  <si>
    <t>29329100</t>
  </si>
  <si>
    <t>29329200</t>
  </si>
  <si>
    <t>29329900</t>
  </si>
  <si>
    <t>29331190</t>
  </si>
  <si>
    <t>29331910</t>
  </si>
  <si>
    <t>29331990</t>
  </si>
  <si>
    <t>29332100</t>
  </si>
  <si>
    <t>29332910</t>
  </si>
  <si>
    <t>29332990</t>
  </si>
  <si>
    <t>29333200</t>
  </si>
  <si>
    <t>29333300</t>
  </si>
  <si>
    <t>29333940</t>
  </si>
  <si>
    <t>29333955</t>
  </si>
  <si>
    <t>29333999</t>
  </si>
  <si>
    <t>29334910</t>
  </si>
  <si>
    <t>29334930</t>
  </si>
  <si>
    <t>29334990</t>
  </si>
  <si>
    <t>29335200</t>
  </si>
  <si>
    <t>29335310</t>
  </si>
  <si>
    <t>29335390</t>
  </si>
  <si>
    <t>29335400</t>
  </si>
  <si>
    <t>29335920</t>
  </si>
  <si>
    <t>29335995</t>
  </si>
  <si>
    <t>29336910</t>
  </si>
  <si>
    <t>29336940</t>
  </si>
  <si>
    <t>29336980</t>
  </si>
  <si>
    <t>29339110</t>
  </si>
  <si>
    <t>29339190</t>
  </si>
  <si>
    <t>29339920</t>
  </si>
  <si>
    <t>29339950</t>
  </si>
  <si>
    <t>29339980</t>
  </si>
  <si>
    <t>29342020</t>
  </si>
  <si>
    <t>29342080</t>
  </si>
  <si>
    <t>29343090</t>
  </si>
  <si>
    <t>29349100</t>
  </si>
  <si>
    <t>29349960</t>
  </si>
  <si>
    <t>29350030</t>
  </si>
  <si>
    <t>29362100</t>
  </si>
  <si>
    <t>29362200</t>
  </si>
  <si>
    <t>29362300</t>
  </si>
  <si>
    <t>29362500</t>
  </si>
  <si>
    <t>29362600</t>
  </si>
  <si>
    <t>29362700</t>
  </si>
  <si>
    <t>29362800</t>
  </si>
  <si>
    <t>29362900</t>
  </si>
  <si>
    <t>29371100</t>
  </si>
  <si>
    <t>29371200</t>
  </si>
  <si>
    <t>29371900</t>
  </si>
  <si>
    <t>29372100</t>
  </si>
  <si>
    <t>29372300</t>
  </si>
  <si>
    <t>29375000</t>
  </si>
  <si>
    <t>29379000</t>
  </si>
  <si>
    <t>29381000</t>
  </si>
  <si>
    <t>29389010</t>
  </si>
  <si>
    <t>29389030</t>
  </si>
  <si>
    <t>29389090</t>
  </si>
  <si>
    <t>29391100</t>
  </si>
  <si>
    <t>29391900</t>
  </si>
  <si>
    <t>29392000</t>
  </si>
  <si>
    <t>29393000</t>
  </si>
  <si>
    <t>29394100</t>
  </si>
  <si>
    <t>29394200</t>
  </si>
  <si>
    <t>29394300</t>
  </si>
  <si>
    <t>29394400</t>
  </si>
  <si>
    <t>29395100</t>
  </si>
  <si>
    <t>29395900</t>
  </si>
  <si>
    <t>29396200</t>
  </si>
  <si>
    <t>29396300</t>
  </si>
  <si>
    <t>29396900</t>
  </si>
  <si>
    <t>29399100</t>
  </si>
  <si>
    <t>29399900</t>
  </si>
  <si>
    <t>29411000</t>
  </si>
  <si>
    <t>29412030</t>
  </si>
  <si>
    <t>29412080</t>
  </si>
  <si>
    <t>29414000</t>
  </si>
  <si>
    <t>29415000</t>
  </si>
  <si>
    <t>29420000</t>
  </si>
  <si>
    <t>30012010</t>
  </si>
  <si>
    <t>30012090</t>
  </si>
  <si>
    <t>30019020</t>
  </si>
  <si>
    <t>30019091</t>
  </si>
  <si>
    <t>30019098</t>
  </si>
  <si>
    <t>30021010</t>
  </si>
  <si>
    <t>30021095</t>
  </si>
  <si>
    <t>30021099</t>
  </si>
  <si>
    <t>30023000</t>
  </si>
  <si>
    <t>30029010</t>
  </si>
  <si>
    <t>30029030</t>
  </si>
  <si>
    <t>30031000</t>
  </si>
  <si>
    <t>30032000</t>
  </si>
  <si>
    <t>30034000</t>
  </si>
  <si>
    <t>30034020</t>
  </si>
  <si>
    <t>30034080</t>
  </si>
  <si>
    <t>30044020</t>
  </si>
  <si>
    <t>30044030</t>
  </si>
  <si>
    <t>30044040</t>
  </si>
  <si>
    <t>30059010</t>
  </si>
  <si>
    <t>30061010</t>
  </si>
  <si>
    <t>30061030</t>
  </si>
  <si>
    <t>30063000</t>
  </si>
  <si>
    <t>30069200</t>
  </si>
  <si>
    <t>31010000</t>
  </si>
  <si>
    <t>31021010</t>
  </si>
  <si>
    <t>31021090</t>
  </si>
  <si>
    <t>31022100</t>
  </si>
  <si>
    <t>31023010</t>
  </si>
  <si>
    <t>31023090</t>
  </si>
  <si>
    <t>31024090</t>
  </si>
  <si>
    <t>31025000</t>
  </si>
  <si>
    <t>31025010</t>
  </si>
  <si>
    <t>31025090</t>
  </si>
  <si>
    <t>31028000</t>
  </si>
  <si>
    <t>31029000</t>
  </si>
  <si>
    <t>31031010</t>
  </si>
  <si>
    <t>31031090</t>
  </si>
  <si>
    <t>31039000</t>
  </si>
  <si>
    <t>31042090</t>
  </si>
  <si>
    <t>31051000</t>
  </si>
  <si>
    <t>31052010</t>
  </si>
  <si>
    <t>31053000</t>
  </si>
  <si>
    <t>31054000</t>
  </si>
  <si>
    <t>31055100</t>
  </si>
  <si>
    <t>31055900</t>
  </si>
  <si>
    <t>31056000</t>
  </si>
  <si>
    <t>31059010</t>
  </si>
  <si>
    <t>31059099</t>
  </si>
  <si>
    <t>32011000</t>
  </si>
  <si>
    <t>32012000</t>
  </si>
  <si>
    <t>32019020</t>
  </si>
  <si>
    <t>32021000</t>
  </si>
  <si>
    <t>32029000</t>
  </si>
  <si>
    <t>32030090</t>
  </si>
  <si>
    <t>32050000</t>
  </si>
  <si>
    <t>32064100</t>
  </si>
  <si>
    <t>32064200</t>
  </si>
  <si>
    <t>32064910</t>
  </si>
  <si>
    <t>32072010</t>
  </si>
  <si>
    <t>32074040</t>
  </si>
  <si>
    <t>32131000</t>
  </si>
  <si>
    <t>32139000</t>
  </si>
  <si>
    <t>33011210</t>
  </si>
  <si>
    <t>33011290</t>
  </si>
  <si>
    <t>33011310</t>
  </si>
  <si>
    <t>33011390</t>
  </si>
  <si>
    <t>33011920</t>
  </si>
  <si>
    <t>33011980</t>
  </si>
  <si>
    <t>33012410</t>
  </si>
  <si>
    <t>33012490</t>
  </si>
  <si>
    <t>33012510</t>
  </si>
  <si>
    <t>33012590</t>
  </si>
  <si>
    <t>33012911</t>
  </si>
  <si>
    <t>33012931</t>
  </si>
  <si>
    <t>33012971</t>
  </si>
  <si>
    <t>33012979</t>
  </si>
  <si>
    <t>33012991</t>
  </si>
  <si>
    <t>33019010</t>
  </si>
  <si>
    <t>33019030</t>
  </si>
  <si>
    <t>33021021</t>
  </si>
  <si>
    <t>33021029</t>
  </si>
  <si>
    <t>33021040</t>
  </si>
  <si>
    <t>33029010</t>
  </si>
  <si>
    <t>33030010</t>
  </si>
  <si>
    <t>33042000</t>
  </si>
  <si>
    <t>33062000</t>
  </si>
  <si>
    <t>33074100</t>
  </si>
  <si>
    <t>34021190</t>
  </si>
  <si>
    <t>34021200</t>
  </si>
  <si>
    <t>34031100</t>
  </si>
  <si>
    <t>34039100</t>
  </si>
  <si>
    <t>34042000</t>
  </si>
  <si>
    <t>34070000</t>
  </si>
  <si>
    <t>35011010</t>
  </si>
  <si>
    <t>35011050</t>
  </si>
  <si>
    <t>35019010</t>
  </si>
  <si>
    <t>35019090</t>
  </si>
  <si>
    <t>35021110</t>
  </si>
  <si>
    <t>35021190</t>
  </si>
  <si>
    <t>35021910</t>
  </si>
  <si>
    <t>35021990</t>
  </si>
  <si>
    <t>35022010</t>
  </si>
  <si>
    <t>35022091</t>
  </si>
  <si>
    <t>35022099</t>
  </si>
  <si>
    <t>35029020</t>
  </si>
  <si>
    <t>35029070</t>
  </si>
  <si>
    <t>35029090</t>
  </si>
  <si>
    <t>35030080</t>
  </si>
  <si>
    <t>35040010</t>
  </si>
  <si>
    <t>35040090</t>
  </si>
  <si>
    <t>35051010</t>
  </si>
  <si>
    <t>35051050</t>
  </si>
  <si>
    <t>35051090</t>
  </si>
  <si>
    <t>35052030</t>
  </si>
  <si>
    <t>35052050</t>
  </si>
  <si>
    <t>35052090</t>
  </si>
  <si>
    <t>35071000</t>
  </si>
  <si>
    <t>35079030</t>
  </si>
  <si>
    <t>36010000</t>
  </si>
  <si>
    <t>36030090</t>
  </si>
  <si>
    <t>36041000</t>
  </si>
  <si>
    <t>36049000</t>
  </si>
  <si>
    <t>36050000</t>
  </si>
  <si>
    <t>36061000</t>
  </si>
  <si>
    <t>36069010</t>
  </si>
  <si>
    <t>36069090</t>
  </si>
  <si>
    <t>37011000</t>
  </si>
  <si>
    <t>37012000</t>
  </si>
  <si>
    <t>37013000</t>
  </si>
  <si>
    <t>37019100</t>
  </si>
  <si>
    <t>37019900</t>
  </si>
  <si>
    <t>37021000</t>
  </si>
  <si>
    <t>37023191</t>
  </si>
  <si>
    <t>37023197</t>
  </si>
  <si>
    <t>37023210</t>
  </si>
  <si>
    <t>37023220</t>
  </si>
  <si>
    <t>37023285</t>
  </si>
  <si>
    <t>37024100</t>
  </si>
  <si>
    <t>37024200</t>
  </si>
  <si>
    <t>37024300</t>
  </si>
  <si>
    <t>37024400</t>
  </si>
  <si>
    <t>37025200</t>
  </si>
  <si>
    <t>37025300</t>
  </si>
  <si>
    <t>37025400</t>
  </si>
  <si>
    <t>37025500</t>
  </si>
  <si>
    <t>37025600</t>
  </si>
  <si>
    <t>37029610</t>
  </si>
  <si>
    <t>37029690</t>
  </si>
  <si>
    <t>37029710</t>
  </si>
  <si>
    <t>37029790</t>
  </si>
  <si>
    <t>37029800</t>
  </si>
  <si>
    <t>37031000</t>
  </si>
  <si>
    <t>37032000</t>
  </si>
  <si>
    <t>37039000</t>
  </si>
  <si>
    <t>37040010</t>
  </si>
  <si>
    <t>37051000</t>
  </si>
  <si>
    <t>37059010</t>
  </si>
  <si>
    <t>37061020</t>
  </si>
  <si>
    <t>37061099</t>
  </si>
  <si>
    <t>37069052</t>
  </si>
  <si>
    <t>37071000</t>
  </si>
  <si>
    <t>38011000</t>
  </si>
  <si>
    <t>38012010</t>
  </si>
  <si>
    <t>38012090</t>
  </si>
  <si>
    <t>38013000</t>
  </si>
  <si>
    <t>38019000</t>
  </si>
  <si>
    <t>38021000</t>
  </si>
  <si>
    <t>38029000</t>
  </si>
  <si>
    <t>38030010</t>
  </si>
  <si>
    <t>38030090</t>
  </si>
  <si>
    <t>38040000</t>
  </si>
  <si>
    <t>38051030</t>
  </si>
  <si>
    <t>38051090</t>
  </si>
  <si>
    <t>38059010</t>
  </si>
  <si>
    <t>38059090</t>
  </si>
  <si>
    <t>38062000</t>
  </si>
  <si>
    <t>38070010</t>
  </si>
  <si>
    <t>38070090</t>
  </si>
  <si>
    <t>38085000</t>
  </si>
  <si>
    <t>38089130</t>
  </si>
  <si>
    <t>38089140</t>
  </si>
  <si>
    <t>38089210</t>
  </si>
  <si>
    <t>38089220</t>
  </si>
  <si>
    <t>38089230</t>
  </si>
  <si>
    <t>38089240</t>
  </si>
  <si>
    <t>38089260</t>
  </si>
  <si>
    <t>38089311</t>
  </si>
  <si>
    <t>38089313</t>
  </si>
  <si>
    <t>38089315</t>
  </si>
  <si>
    <t>38089317</t>
  </si>
  <si>
    <t>38089321</t>
  </si>
  <si>
    <t>38089323</t>
  </si>
  <si>
    <t>38089327</t>
  </si>
  <si>
    <t>38089330</t>
  </si>
  <si>
    <t>38089390</t>
  </si>
  <si>
    <t>38089410</t>
  </si>
  <si>
    <t>38089420</t>
  </si>
  <si>
    <t>38089490</t>
  </si>
  <si>
    <t>38089910</t>
  </si>
  <si>
    <t>38091010</t>
  </si>
  <si>
    <t>38091030</t>
  </si>
  <si>
    <t>38091050</t>
  </si>
  <si>
    <t>38091090</t>
  </si>
  <si>
    <t>38099200</t>
  </si>
  <si>
    <t>38111190</t>
  </si>
  <si>
    <t>38111900</t>
  </si>
  <si>
    <t>38122010</t>
  </si>
  <si>
    <t>38123021</t>
  </si>
  <si>
    <t>38151910</t>
  </si>
  <si>
    <t>38170050</t>
  </si>
  <si>
    <t>38180010</t>
  </si>
  <si>
    <t>38200000</t>
  </si>
  <si>
    <t>38210000</t>
  </si>
  <si>
    <t>38231200</t>
  </si>
  <si>
    <t>38231300</t>
  </si>
  <si>
    <t>38231910</t>
  </si>
  <si>
    <t>38237000</t>
  </si>
  <si>
    <t>38241000</t>
  </si>
  <si>
    <t>38243000</t>
  </si>
  <si>
    <t>38246011</t>
  </si>
  <si>
    <t>38246019</t>
  </si>
  <si>
    <t>38246091</t>
  </si>
  <si>
    <t>38246099</t>
  </si>
  <si>
    <t>38247100</t>
  </si>
  <si>
    <t>38247200</t>
  </si>
  <si>
    <t>38247400</t>
  </si>
  <si>
    <t>38247600</t>
  </si>
  <si>
    <t>38247800</t>
  </si>
  <si>
    <t>38247900</t>
  </si>
  <si>
    <t>38248100</t>
  </si>
  <si>
    <t>38248300</t>
  </si>
  <si>
    <t>38249015</t>
  </si>
  <si>
    <t>38249020</t>
  </si>
  <si>
    <t>38249025</t>
  </si>
  <si>
    <t>38249030</t>
  </si>
  <si>
    <t>38249058</t>
  </si>
  <si>
    <t>38249061</t>
  </si>
  <si>
    <t>38249062</t>
  </si>
  <si>
    <t>38249064</t>
  </si>
  <si>
    <t>38249065</t>
  </si>
  <si>
    <t>38249070</t>
  </si>
  <si>
    <t>38249075</t>
  </si>
  <si>
    <t>38249080</t>
  </si>
  <si>
    <t>38249085</t>
  </si>
  <si>
    <t>38249087</t>
  </si>
  <si>
    <t>38251000</t>
  </si>
  <si>
    <t>38252000</t>
  </si>
  <si>
    <t>38253000</t>
  </si>
  <si>
    <t>38254900</t>
  </si>
  <si>
    <t>38255000</t>
  </si>
  <si>
    <t>38256100</t>
  </si>
  <si>
    <t>38256900</t>
  </si>
  <si>
    <t>38260010</t>
  </si>
  <si>
    <t>39029010</t>
  </si>
  <si>
    <t>39031100</t>
  </si>
  <si>
    <t>39039020</t>
  </si>
  <si>
    <t>39045010</t>
  </si>
  <si>
    <t>39045090</t>
  </si>
  <si>
    <t>39046100</t>
  </si>
  <si>
    <t>39046910</t>
  </si>
  <si>
    <t>39046920</t>
  </si>
  <si>
    <t>39046980</t>
  </si>
  <si>
    <t>39052900</t>
  </si>
  <si>
    <t>39059910</t>
  </si>
  <si>
    <t>39069020</t>
  </si>
  <si>
    <t>39069030</t>
  </si>
  <si>
    <t>39069040</t>
  </si>
  <si>
    <t>39069050</t>
  </si>
  <si>
    <t>39072011</t>
  </si>
  <si>
    <t>39072091</t>
  </si>
  <si>
    <t>39077000</t>
  </si>
  <si>
    <t>39119013</t>
  </si>
  <si>
    <t>39119092</t>
  </si>
  <si>
    <t>39121100</t>
  </si>
  <si>
    <t>39122011</t>
  </si>
  <si>
    <t>39122019</t>
  </si>
  <si>
    <t>39122090</t>
  </si>
  <si>
    <t>39123100</t>
  </si>
  <si>
    <t>39129010</t>
  </si>
  <si>
    <t>39129090</t>
  </si>
  <si>
    <t>39131000</t>
  </si>
  <si>
    <t>39140000</t>
  </si>
  <si>
    <t>39171010</t>
  </si>
  <si>
    <t>39171090</t>
  </si>
  <si>
    <t>39201081</t>
  </si>
  <si>
    <t>39205910</t>
  </si>
  <si>
    <t>39206212</t>
  </si>
  <si>
    <t>39206300</t>
  </si>
  <si>
    <t>39207100</t>
  </si>
  <si>
    <t>39207310</t>
  </si>
  <si>
    <t>39207380</t>
  </si>
  <si>
    <t>39207910</t>
  </si>
  <si>
    <t>39207990</t>
  </si>
  <si>
    <t>39209300</t>
  </si>
  <si>
    <t>39209928</t>
  </si>
  <si>
    <t>39209952</t>
  </si>
  <si>
    <t>39209953</t>
  </si>
  <si>
    <t>39209959</t>
  </si>
  <si>
    <t>39219043</t>
  </si>
  <si>
    <t>40012100</t>
  </si>
  <si>
    <t>40013000</t>
  </si>
  <si>
    <t>40023100</t>
  </si>
  <si>
    <t>40024100</t>
  </si>
  <si>
    <t>40025100</t>
  </si>
  <si>
    <t>40025900</t>
  </si>
  <si>
    <t>40026000</t>
  </si>
  <si>
    <t>40028000</t>
  </si>
  <si>
    <t>40029100</t>
  </si>
  <si>
    <t>40101100</t>
  </si>
  <si>
    <t>40101900</t>
  </si>
  <si>
    <t>40103100</t>
  </si>
  <si>
    <t>40103300</t>
  </si>
  <si>
    <t>40103400</t>
  </si>
  <si>
    <t>40103500</t>
  </si>
  <si>
    <t>40103600</t>
  </si>
  <si>
    <t>40113000</t>
  </si>
  <si>
    <t>40115000</t>
  </si>
  <si>
    <t>40116100</t>
  </si>
  <si>
    <t>40116200</t>
  </si>
  <si>
    <t>40116900</t>
  </si>
  <si>
    <t>40119200</t>
  </si>
  <si>
    <t>40119300</t>
  </si>
  <si>
    <t>40119900</t>
  </si>
  <si>
    <t>40121300</t>
  </si>
  <si>
    <t>40122000</t>
  </si>
  <si>
    <t>40129090</t>
  </si>
  <si>
    <t>40131000</t>
  </si>
  <si>
    <t>40132000</t>
  </si>
  <si>
    <t>40139000</t>
  </si>
  <si>
    <t>40141000</t>
  </si>
  <si>
    <t>40169400</t>
  </si>
  <si>
    <t>41012010</t>
  </si>
  <si>
    <t>41012030</t>
  </si>
  <si>
    <t>41015010</t>
  </si>
  <si>
    <t>41015090</t>
  </si>
  <si>
    <t>41021010</t>
  </si>
  <si>
    <t>41021090</t>
  </si>
  <si>
    <t>41022100</t>
  </si>
  <si>
    <t>41022900</t>
  </si>
  <si>
    <t>41032000</t>
  </si>
  <si>
    <t>41033000</t>
  </si>
  <si>
    <t>41039000</t>
  </si>
  <si>
    <t>41041110</t>
  </si>
  <si>
    <t>41041151</t>
  </si>
  <si>
    <t>41041190</t>
  </si>
  <si>
    <t>41041910</t>
  </si>
  <si>
    <t>41041951</t>
  </si>
  <si>
    <t>41041990</t>
  </si>
  <si>
    <t>41044111</t>
  </si>
  <si>
    <t>41044119</t>
  </si>
  <si>
    <t>41044151</t>
  </si>
  <si>
    <t>41044190</t>
  </si>
  <si>
    <t>41044911</t>
  </si>
  <si>
    <t>41044919</t>
  </si>
  <si>
    <t>41044951</t>
  </si>
  <si>
    <t>41044959</t>
  </si>
  <si>
    <t>41044990</t>
  </si>
  <si>
    <t>41051000</t>
  </si>
  <si>
    <t>41053010</t>
  </si>
  <si>
    <t>41053090</t>
  </si>
  <si>
    <t>41062100</t>
  </si>
  <si>
    <t>41062210</t>
  </si>
  <si>
    <t>41062290</t>
  </si>
  <si>
    <t>41063100</t>
  </si>
  <si>
    <t>41064010</t>
  </si>
  <si>
    <t>41069100</t>
  </si>
  <si>
    <t>41069200</t>
  </si>
  <si>
    <t>41071299</t>
  </si>
  <si>
    <t>41079290</t>
  </si>
  <si>
    <t>41133000</t>
  </si>
  <si>
    <t>41141010</t>
  </si>
  <si>
    <t>41152000</t>
  </si>
  <si>
    <t>42010000</t>
  </si>
  <si>
    <t>42029215</t>
  </si>
  <si>
    <t>42032100</t>
  </si>
  <si>
    <t>42050011</t>
  </si>
  <si>
    <t>42060000</t>
  </si>
  <si>
    <t>43013000</t>
  </si>
  <si>
    <t>43016000</t>
  </si>
  <si>
    <t>43018000</t>
  </si>
  <si>
    <t>43021100</t>
  </si>
  <si>
    <t>43021915</t>
  </si>
  <si>
    <t>43021941</t>
  </si>
  <si>
    <t>43021999</t>
  </si>
  <si>
    <t>43022000</t>
  </si>
  <si>
    <t>43023010</t>
  </si>
  <si>
    <t>43023025</t>
  </si>
  <si>
    <t>43023051</t>
  </si>
  <si>
    <t>43023099</t>
  </si>
  <si>
    <t>43040000</t>
  </si>
  <si>
    <t>44011000</t>
  </si>
  <si>
    <t>44013910</t>
  </si>
  <si>
    <t>44013920</t>
  </si>
  <si>
    <t>44013930</t>
  </si>
  <si>
    <t>44021000</t>
  </si>
  <si>
    <t>44032011</t>
  </si>
  <si>
    <t>44032019</t>
  </si>
  <si>
    <t>44032031</t>
  </si>
  <si>
    <t>44034100</t>
  </si>
  <si>
    <t>44034935</t>
  </si>
  <si>
    <t>44039110</t>
  </si>
  <si>
    <t>44039190</t>
  </si>
  <si>
    <t>44039210</t>
  </si>
  <si>
    <t>44039290</t>
  </si>
  <si>
    <t>44039910</t>
  </si>
  <si>
    <t>44039930</t>
  </si>
  <si>
    <t>44039951</t>
  </si>
  <si>
    <t>44050000</t>
  </si>
  <si>
    <t>44069000</t>
  </si>
  <si>
    <t>44071031</t>
  </si>
  <si>
    <t>44071091</t>
  </si>
  <si>
    <t>44072110</t>
  </si>
  <si>
    <t>44072191</t>
  </si>
  <si>
    <t>44072210</t>
  </si>
  <si>
    <t>44072291</t>
  </si>
  <si>
    <t>44072510</t>
  </si>
  <si>
    <t>44072630</t>
  </si>
  <si>
    <t>44072690</t>
  </si>
  <si>
    <t>44072710</t>
  </si>
  <si>
    <t>44072791</t>
  </si>
  <si>
    <t>44072810</t>
  </si>
  <si>
    <t>44072915</t>
  </si>
  <si>
    <t>44072920</t>
  </si>
  <si>
    <t>44072925</t>
  </si>
  <si>
    <t>44072945</t>
  </si>
  <si>
    <t>44072985</t>
  </si>
  <si>
    <t>44079310</t>
  </si>
  <si>
    <t>44079399</t>
  </si>
  <si>
    <t>44079410</t>
  </si>
  <si>
    <t>44079491</t>
  </si>
  <si>
    <t>44079510</t>
  </si>
  <si>
    <t>44079591</t>
  </si>
  <si>
    <t>44083111</t>
  </si>
  <si>
    <t>44083121</t>
  </si>
  <si>
    <t>44083125</t>
  </si>
  <si>
    <t>44083921</t>
  </si>
  <si>
    <t>44089035</t>
  </si>
  <si>
    <t>44129930</t>
  </si>
  <si>
    <t>44181050</t>
  </si>
  <si>
    <t>44201011</t>
  </si>
  <si>
    <t>44209010</t>
  </si>
  <si>
    <t>44219095</t>
  </si>
  <si>
    <t>46012210</t>
  </si>
  <si>
    <t>46012290</t>
  </si>
  <si>
    <t>46012910</t>
  </si>
  <si>
    <t>46019205</t>
  </si>
  <si>
    <t>46019210</t>
  </si>
  <si>
    <t>46019290</t>
  </si>
  <si>
    <t>46019305</t>
  </si>
  <si>
    <t>46019310</t>
  </si>
  <si>
    <t>46019390</t>
  </si>
  <si>
    <t>46019405</t>
  </si>
  <si>
    <t>46019410</t>
  </si>
  <si>
    <t>46019490</t>
  </si>
  <si>
    <t>46019905</t>
  </si>
  <si>
    <t>46019910</t>
  </si>
  <si>
    <t>46021100</t>
  </si>
  <si>
    <t>46021200</t>
  </si>
  <si>
    <t>46029000</t>
  </si>
  <si>
    <t>47010010</t>
  </si>
  <si>
    <t>47010090</t>
  </si>
  <si>
    <t>47020000</t>
  </si>
  <si>
    <t>47031100</t>
  </si>
  <si>
    <t>47032100</t>
  </si>
  <si>
    <t>47042100</t>
  </si>
  <si>
    <t>47050000</t>
  </si>
  <si>
    <t>47061000</t>
  </si>
  <si>
    <t>47062000</t>
  </si>
  <si>
    <t>47069100</t>
  </si>
  <si>
    <t>47069200</t>
  </si>
  <si>
    <t>47069300</t>
  </si>
  <si>
    <t>47072000</t>
  </si>
  <si>
    <t>47073010</t>
  </si>
  <si>
    <t>47079010</t>
  </si>
  <si>
    <t>47079090</t>
  </si>
  <si>
    <t>48010000</t>
  </si>
  <si>
    <t>48021000</t>
  </si>
  <si>
    <t>48022000</t>
  </si>
  <si>
    <t>48024010</t>
  </si>
  <si>
    <t>48025400</t>
  </si>
  <si>
    <t>48025515</t>
  </si>
  <si>
    <t>48026115</t>
  </si>
  <si>
    <t>48026180</t>
  </si>
  <si>
    <t>48030010</t>
  </si>
  <si>
    <t>48030039</t>
  </si>
  <si>
    <t>48030090</t>
  </si>
  <si>
    <t>48041190</t>
  </si>
  <si>
    <t>48041912</t>
  </si>
  <si>
    <t>48041919</t>
  </si>
  <si>
    <t>48041930</t>
  </si>
  <si>
    <t>48041990</t>
  </si>
  <si>
    <t>48042110</t>
  </si>
  <si>
    <t>48042190</t>
  </si>
  <si>
    <t>48042910</t>
  </si>
  <si>
    <t>48042990</t>
  </si>
  <si>
    <t>48043151</t>
  </si>
  <si>
    <t>48043158</t>
  </si>
  <si>
    <t>48043180</t>
  </si>
  <si>
    <t>48043951</t>
  </si>
  <si>
    <t>48043980</t>
  </si>
  <si>
    <t>48044198</t>
  </si>
  <si>
    <t>48044200</t>
  </si>
  <si>
    <t>48044900</t>
  </si>
  <si>
    <t>48045100</t>
  </si>
  <si>
    <t>48045200</t>
  </si>
  <si>
    <t>48045910</t>
  </si>
  <si>
    <t>48045990</t>
  </si>
  <si>
    <t>48051100</t>
  </si>
  <si>
    <t>48051200</t>
  </si>
  <si>
    <t>48051990</t>
  </si>
  <si>
    <t>48054000</t>
  </si>
  <si>
    <t>48055000</t>
  </si>
  <si>
    <t>48059200</t>
  </si>
  <si>
    <t>48061000</t>
  </si>
  <si>
    <t>48062000</t>
  </si>
  <si>
    <t>48064010</t>
  </si>
  <si>
    <t>48064090</t>
  </si>
  <si>
    <t>48070080</t>
  </si>
  <si>
    <t>48084000</t>
  </si>
  <si>
    <t>48092000</t>
  </si>
  <si>
    <t>48099000</t>
  </si>
  <si>
    <t>48101400</t>
  </si>
  <si>
    <t>48101900</t>
  </si>
  <si>
    <t>48102200</t>
  </si>
  <si>
    <t>48102930</t>
  </si>
  <si>
    <t>48102980</t>
  </si>
  <si>
    <t>48103100</t>
  </si>
  <si>
    <t>48103290</t>
  </si>
  <si>
    <t>48103900</t>
  </si>
  <si>
    <t>48109210</t>
  </si>
  <si>
    <t>48109230</t>
  </si>
  <si>
    <t>48109910</t>
  </si>
  <si>
    <t>48120000</t>
  </si>
  <si>
    <t>48132000</t>
  </si>
  <si>
    <t>48139010</t>
  </si>
  <si>
    <t>48139090</t>
  </si>
  <si>
    <t>48162000</t>
  </si>
  <si>
    <t>48172000</t>
  </si>
  <si>
    <t>48189010</t>
  </si>
  <si>
    <t>48236910</t>
  </si>
  <si>
    <t>48237010</t>
  </si>
  <si>
    <t>49040000</t>
  </si>
  <si>
    <t>49051000</t>
  </si>
  <si>
    <t>49070010</t>
  </si>
  <si>
    <t>49070030</t>
  </si>
  <si>
    <t>49070090</t>
  </si>
  <si>
    <t>50020000</t>
  </si>
  <si>
    <t>50030000</t>
  </si>
  <si>
    <t>50040010</t>
  </si>
  <si>
    <t>50040090</t>
  </si>
  <si>
    <t>50050010</t>
  </si>
  <si>
    <t>50050090</t>
  </si>
  <si>
    <t>50060090</t>
  </si>
  <si>
    <t>50071000</t>
  </si>
  <si>
    <t>50072011</t>
  </si>
  <si>
    <t>50072021</t>
  </si>
  <si>
    <t>50072031</t>
  </si>
  <si>
    <t>50072039</t>
  </si>
  <si>
    <t>50072041</t>
  </si>
  <si>
    <t>50072051</t>
  </si>
  <si>
    <t>50072061</t>
  </si>
  <si>
    <t>50079010</t>
  </si>
  <si>
    <t>50079050</t>
  </si>
  <si>
    <t>51011900</t>
  </si>
  <si>
    <t>51012900</t>
  </si>
  <si>
    <t>51013000</t>
  </si>
  <si>
    <t>51021100</t>
  </si>
  <si>
    <t>51021910</t>
  </si>
  <si>
    <t>51021930</t>
  </si>
  <si>
    <t>51021940</t>
  </si>
  <si>
    <t>51021990</t>
  </si>
  <si>
    <t>51022000</t>
  </si>
  <si>
    <t>51031010</t>
  </si>
  <si>
    <t>51031090</t>
  </si>
  <si>
    <t>51032000</t>
  </si>
  <si>
    <t>51033000</t>
  </si>
  <si>
    <t>51040000</t>
  </si>
  <si>
    <t>51051000</t>
  </si>
  <si>
    <t>51052100</t>
  </si>
  <si>
    <t>51053100</t>
  </si>
  <si>
    <t>51053900</t>
  </si>
  <si>
    <t>51054000</t>
  </si>
  <si>
    <t>51061090</t>
  </si>
  <si>
    <t>51062099</t>
  </si>
  <si>
    <t>51071010</t>
  </si>
  <si>
    <t>51071090</t>
  </si>
  <si>
    <t>51072010</t>
  </si>
  <si>
    <t>51072030</t>
  </si>
  <si>
    <t>51072059</t>
  </si>
  <si>
    <t>51072091</t>
  </si>
  <si>
    <t>51072099</t>
  </si>
  <si>
    <t>51081010</t>
  </si>
  <si>
    <t>51081090</t>
  </si>
  <si>
    <t>51082010</t>
  </si>
  <si>
    <t>51082090</t>
  </si>
  <si>
    <t>51091010</t>
  </si>
  <si>
    <t>51091090</t>
  </si>
  <si>
    <t>51100000</t>
  </si>
  <si>
    <t>51113090</t>
  </si>
  <si>
    <t>51119010</t>
  </si>
  <si>
    <t>51119093</t>
  </si>
  <si>
    <t>51119099</t>
  </si>
  <si>
    <t>51121990</t>
  </si>
  <si>
    <t>51123090</t>
  </si>
  <si>
    <t>51129099</t>
  </si>
  <si>
    <t>51130000</t>
  </si>
  <si>
    <t>52010090</t>
  </si>
  <si>
    <t>52029100</t>
  </si>
  <si>
    <t>52030000</t>
  </si>
  <si>
    <t>52041100</t>
  </si>
  <si>
    <t>52041900</t>
  </si>
  <si>
    <t>52051400</t>
  </si>
  <si>
    <t>52051510</t>
  </si>
  <si>
    <t>52051590</t>
  </si>
  <si>
    <t>52053400</t>
  </si>
  <si>
    <t>52054100</t>
  </si>
  <si>
    <t>52061100</t>
  </si>
  <si>
    <t>52061300</t>
  </si>
  <si>
    <t>52061400</t>
  </si>
  <si>
    <t>52061500</t>
  </si>
  <si>
    <t>52062100</t>
  </si>
  <si>
    <t>52063200</t>
  </si>
  <si>
    <t>52063300</t>
  </si>
  <si>
    <t>52063400</t>
  </si>
  <si>
    <t>52064100</t>
  </si>
  <si>
    <t>52064400</t>
  </si>
  <si>
    <t>52079000</t>
  </si>
  <si>
    <t>52081110</t>
  </si>
  <si>
    <t>52111200</t>
  </si>
  <si>
    <t>52115200</t>
  </si>
  <si>
    <t>52122110</t>
  </si>
  <si>
    <t>52122190</t>
  </si>
  <si>
    <t>52122510</t>
  </si>
  <si>
    <t>52122590</t>
  </si>
  <si>
    <t>53011000</t>
  </si>
  <si>
    <t>53012100</t>
  </si>
  <si>
    <t>53012900</t>
  </si>
  <si>
    <t>53013000</t>
  </si>
  <si>
    <t>53021000</t>
  </si>
  <si>
    <t>53029000</t>
  </si>
  <si>
    <t>53031000</t>
  </si>
  <si>
    <t>53039000</t>
  </si>
  <si>
    <t>53050000</t>
  </si>
  <si>
    <t>53061010</t>
  </si>
  <si>
    <t>53061050</t>
  </si>
  <si>
    <t>53061090</t>
  </si>
  <si>
    <t>53071000</t>
  </si>
  <si>
    <t>53072000</t>
  </si>
  <si>
    <t>53082010</t>
  </si>
  <si>
    <t>53082090</t>
  </si>
  <si>
    <t>53089012</t>
  </si>
  <si>
    <t>53089019</t>
  </si>
  <si>
    <t>53089050</t>
  </si>
  <si>
    <t>53089090</t>
  </si>
  <si>
    <t>53101010</t>
  </si>
  <si>
    <t>53101090</t>
  </si>
  <si>
    <t>53109000</t>
  </si>
  <si>
    <t>53110010</t>
  </si>
  <si>
    <t>54011014</t>
  </si>
  <si>
    <t>54012010</t>
  </si>
  <si>
    <t>54012090</t>
  </si>
  <si>
    <t>54021100</t>
  </si>
  <si>
    <t>54023200</t>
  </si>
  <si>
    <t>54023900</t>
  </si>
  <si>
    <t>54024400</t>
  </si>
  <si>
    <t>54024500</t>
  </si>
  <si>
    <t>54024600</t>
  </si>
  <si>
    <t>54025990</t>
  </si>
  <si>
    <t>54026100</t>
  </si>
  <si>
    <t>54026200</t>
  </si>
  <si>
    <t>54026990</t>
  </si>
  <si>
    <t>54031000</t>
  </si>
  <si>
    <t>54033100</t>
  </si>
  <si>
    <t>54033200</t>
  </si>
  <si>
    <t>54033900</t>
  </si>
  <si>
    <t>54034100</t>
  </si>
  <si>
    <t>54034200</t>
  </si>
  <si>
    <t>54034900</t>
  </si>
  <si>
    <t>54041100</t>
  </si>
  <si>
    <t>54041200</t>
  </si>
  <si>
    <t>54050000</t>
  </si>
  <si>
    <t>54072019</t>
  </si>
  <si>
    <t>54073000</t>
  </si>
  <si>
    <t>54077300</t>
  </si>
  <si>
    <t>55020010</t>
  </si>
  <si>
    <t>55031100</t>
  </si>
  <si>
    <t>55031900</t>
  </si>
  <si>
    <t>55032000</t>
  </si>
  <si>
    <t>55034000</t>
  </si>
  <si>
    <t>55039000</t>
  </si>
  <si>
    <t>55041000</t>
  </si>
  <si>
    <t>55049000</t>
  </si>
  <si>
    <t>55051050</t>
  </si>
  <si>
    <t>55051070</t>
  </si>
  <si>
    <t>55052000</t>
  </si>
  <si>
    <t>55061000</t>
  </si>
  <si>
    <t>55062000</t>
  </si>
  <si>
    <t>55063000</t>
  </si>
  <si>
    <t>55070000</t>
  </si>
  <si>
    <t>55081010</t>
  </si>
  <si>
    <t>55082010</t>
  </si>
  <si>
    <t>55082090</t>
  </si>
  <si>
    <t>55091100</t>
  </si>
  <si>
    <t>55091200</t>
  </si>
  <si>
    <t>55093100</t>
  </si>
  <si>
    <t>55094100</t>
  </si>
  <si>
    <t>55094200</t>
  </si>
  <si>
    <t>55095900</t>
  </si>
  <si>
    <t>55096100</t>
  </si>
  <si>
    <t>55096900</t>
  </si>
  <si>
    <t>55099100</t>
  </si>
  <si>
    <t>55099200</t>
  </si>
  <si>
    <t>55122100</t>
  </si>
  <si>
    <t>55122910</t>
  </si>
  <si>
    <t>55122990</t>
  </si>
  <si>
    <t>55129100</t>
  </si>
  <si>
    <t>55129910</t>
  </si>
  <si>
    <t>55131200</t>
  </si>
  <si>
    <t>55131300</t>
  </si>
  <si>
    <t>55131900</t>
  </si>
  <si>
    <t>55132390</t>
  </si>
  <si>
    <t>55132900</t>
  </si>
  <si>
    <t>55141990</t>
  </si>
  <si>
    <t>55142300</t>
  </si>
  <si>
    <t>55143050</t>
  </si>
  <si>
    <t>55144100</t>
  </si>
  <si>
    <t>55144200</t>
  </si>
  <si>
    <t>55144300</t>
  </si>
  <si>
    <t>55144900</t>
  </si>
  <si>
    <t>55151130</t>
  </si>
  <si>
    <t>55151230</t>
  </si>
  <si>
    <t>55151311</t>
  </si>
  <si>
    <t>55151391</t>
  </si>
  <si>
    <t>55151910</t>
  </si>
  <si>
    <t>55151930</t>
  </si>
  <si>
    <t>55152110</t>
  </si>
  <si>
    <t>55152130</t>
  </si>
  <si>
    <t>55152211</t>
  </si>
  <si>
    <t>55152219</t>
  </si>
  <si>
    <t>55152291</t>
  </si>
  <si>
    <t>55152299</t>
  </si>
  <si>
    <t>55152900</t>
  </si>
  <si>
    <t>55159110</t>
  </si>
  <si>
    <t>55159130</t>
  </si>
  <si>
    <t>55159940</t>
  </si>
  <si>
    <t>55163100</t>
  </si>
  <si>
    <t>55164100</t>
  </si>
  <si>
    <t>55169400</t>
  </si>
  <si>
    <t>56012190</t>
  </si>
  <si>
    <t>56012900</t>
  </si>
  <si>
    <t>56013000</t>
  </si>
  <si>
    <t>56021011</t>
  </si>
  <si>
    <t>56021031</t>
  </si>
  <si>
    <t>56021038</t>
  </si>
  <si>
    <t>56049010</t>
  </si>
  <si>
    <t>56049090</t>
  </si>
  <si>
    <t>56060010</t>
  </si>
  <si>
    <t>56060091</t>
  </si>
  <si>
    <t>56060099</t>
  </si>
  <si>
    <t>56081911</t>
  </si>
  <si>
    <t>56089000</t>
  </si>
  <si>
    <t>57011010</t>
  </si>
  <si>
    <t>57024210</t>
  </si>
  <si>
    <t>57032012</t>
  </si>
  <si>
    <t>58011000</t>
  </si>
  <si>
    <t>58012100</t>
  </si>
  <si>
    <t>58012300</t>
  </si>
  <si>
    <t>58013100</t>
  </si>
  <si>
    <t>58019010</t>
  </si>
  <si>
    <t>58021100</t>
  </si>
  <si>
    <t>58022000</t>
  </si>
  <si>
    <t>58023000</t>
  </si>
  <si>
    <t>58030010</t>
  </si>
  <si>
    <t>58030030</t>
  </si>
  <si>
    <t>58030090</t>
  </si>
  <si>
    <t>58042910</t>
  </si>
  <si>
    <t>58042990</t>
  </si>
  <si>
    <t>58043000</t>
  </si>
  <si>
    <t>58050000</t>
  </si>
  <si>
    <t>58064000</t>
  </si>
  <si>
    <t>58090000</t>
  </si>
  <si>
    <t>58101090</t>
  </si>
  <si>
    <t>58109910</t>
  </si>
  <si>
    <t>58109990</t>
  </si>
  <si>
    <t>58110000</t>
  </si>
  <si>
    <t>59011000</t>
  </si>
  <si>
    <t>59021090</t>
  </si>
  <si>
    <t>59029090</t>
  </si>
  <si>
    <t>59050010</t>
  </si>
  <si>
    <t>59050030</t>
  </si>
  <si>
    <t>59050050</t>
  </si>
  <si>
    <t>59100000</t>
  </si>
  <si>
    <t>59113111</t>
  </si>
  <si>
    <t>59113119</t>
  </si>
  <si>
    <t>59113190</t>
  </si>
  <si>
    <t>59113211</t>
  </si>
  <si>
    <t>59113219</t>
  </si>
  <si>
    <t>60031000</t>
  </si>
  <si>
    <t>60052400</t>
  </si>
  <si>
    <t>60053110</t>
  </si>
  <si>
    <t>60053150</t>
  </si>
  <si>
    <t>60053210</t>
  </si>
  <si>
    <t>60053250</t>
  </si>
  <si>
    <t>60053310</t>
  </si>
  <si>
    <t>60053350</t>
  </si>
  <si>
    <t>60053390</t>
  </si>
  <si>
    <t>60053450</t>
  </si>
  <si>
    <t>60054100</t>
  </si>
  <si>
    <t>60054200</t>
  </si>
  <si>
    <t>60054300</t>
  </si>
  <si>
    <t>60054400</t>
  </si>
  <si>
    <t>60059010</t>
  </si>
  <si>
    <t>60063110</t>
  </si>
  <si>
    <t>60063310</t>
  </si>
  <si>
    <t>60063410</t>
  </si>
  <si>
    <t>61042910</t>
  </si>
  <si>
    <t>61071900</t>
  </si>
  <si>
    <t>61072900</t>
  </si>
  <si>
    <t>61112010</t>
  </si>
  <si>
    <t>61119011</t>
  </si>
  <si>
    <t>61123910</t>
  </si>
  <si>
    <t>61153090</t>
  </si>
  <si>
    <t>62032280</t>
  </si>
  <si>
    <t>62032380</t>
  </si>
  <si>
    <t>62032918</t>
  </si>
  <si>
    <t>62034130</t>
  </si>
  <si>
    <t>62034339</t>
  </si>
  <si>
    <t>62034931</t>
  </si>
  <si>
    <t>62042310</t>
  </si>
  <si>
    <t>62042380</t>
  </si>
  <si>
    <t>62042911</t>
  </si>
  <si>
    <t>62046251</t>
  </si>
  <si>
    <t>62046331</t>
  </si>
  <si>
    <t>62046931</t>
  </si>
  <si>
    <t>62072900</t>
  </si>
  <si>
    <t>62079990</t>
  </si>
  <si>
    <t>62081100</t>
  </si>
  <si>
    <t>62081900</t>
  </si>
  <si>
    <t>62082900</t>
  </si>
  <si>
    <t>62099090</t>
  </si>
  <si>
    <t>62101010</t>
  </si>
  <si>
    <t>62101098</t>
  </si>
  <si>
    <t>62102000</t>
  </si>
  <si>
    <t>62103000</t>
  </si>
  <si>
    <t>62113231</t>
  </si>
  <si>
    <t>62113241</t>
  </si>
  <si>
    <t>62113242</t>
  </si>
  <si>
    <t>62113331</t>
  </si>
  <si>
    <t>62113341</t>
  </si>
  <si>
    <t>62113342</t>
  </si>
  <si>
    <t>62114231</t>
  </si>
  <si>
    <t>62114242</t>
  </si>
  <si>
    <t>62114331</t>
  </si>
  <si>
    <t>62121010</t>
  </si>
  <si>
    <t>62160000</t>
  </si>
  <si>
    <t>63019010</t>
  </si>
  <si>
    <t>63019090</t>
  </si>
  <si>
    <t>63022210</t>
  </si>
  <si>
    <t>63022910</t>
  </si>
  <si>
    <t>63022990</t>
  </si>
  <si>
    <t>63024000</t>
  </si>
  <si>
    <t>63041930</t>
  </si>
  <si>
    <t>63051010</t>
  </si>
  <si>
    <t>63053211</t>
  </si>
  <si>
    <t>63053290</t>
  </si>
  <si>
    <t>63063000</t>
  </si>
  <si>
    <t>63064000</t>
  </si>
  <si>
    <t>63109000</t>
  </si>
  <si>
    <t>64021210</t>
  </si>
  <si>
    <t>64021290</t>
  </si>
  <si>
    <t>64029110</t>
  </si>
  <si>
    <t>64029905</t>
  </si>
  <si>
    <t>64069030</t>
  </si>
  <si>
    <t>65020000</t>
  </si>
  <si>
    <t>66011000</t>
  </si>
  <si>
    <t>66032000</t>
  </si>
  <si>
    <t>66039010</t>
  </si>
  <si>
    <t>67030000</t>
  </si>
  <si>
    <t>67041100</t>
  </si>
  <si>
    <t>67041900</t>
  </si>
  <si>
    <t>67042000</t>
  </si>
  <si>
    <t>68041000</t>
  </si>
  <si>
    <t>68042250</t>
  </si>
  <si>
    <t>68042300</t>
  </si>
  <si>
    <t>68114000</t>
  </si>
  <si>
    <t>68128010</t>
  </si>
  <si>
    <t>68128090</t>
  </si>
  <si>
    <t>68129100</t>
  </si>
  <si>
    <t>68129200</t>
  </si>
  <si>
    <t>68129300</t>
  </si>
  <si>
    <t>68129910</t>
  </si>
  <si>
    <t>68129990</t>
  </si>
  <si>
    <t>68141000</t>
  </si>
  <si>
    <t>68149000</t>
  </si>
  <si>
    <t>68152000</t>
  </si>
  <si>
    <t>68159100</t>
  </si>
  <si>
    <t>69022010</t>
  </si>
  <si>
    <t>69031000</t>
  </si>
  <si>
    <t>69032010</t>
  </si>
  <si>
    <t>69032090</t>
  </si>
  <si>
    <t>69039010</t>
  </si>
  <si>
    <t>69091100</t>
  </si>
  <si>
    <t>69091200</t>
  </si>
  <si>
    <t>69099000</t>
  </si>
  <si>
    <t>69141000</t>
  </si>
  <si>
    <t>70010091</t>
  </si>
  <si>
    <t>70021000</t>
  </si>
  <si>
    <t>70022010</t>
  </si>
  <si>
    <t>70022090</t>
  </si>
  <si>
    <t>70023100</t>
  </si>
  <si>
    <t>70023200</t>
  </si>
  <si>
    <t>70023900</t>
  </si>
  <si>
    <t>70031210</t>
  </si>
  <si>
    <t>70031910</t>
  </si>
  <si>
    <t>70042010</t>
  </si>
  <si>
    <t>70042091</t>
  </si>
  <si>
    <t>70049010</t>
  </si>
  <si>
    <t>70101000</t>
  </si>
  <si>
    <t>70109010</t>
  </si>
  <si>
    <t>70109021</t>
  </si>
  <si>
    <t>70109051</t>
  </si>
  <si>
    <t>70109061</t>
  </si>
  <si>
    <t>70109067</t>
  </si>
  <si>
    <t>70109071</t>
  </si>
  <si>
    <t>70109079</t>
  </si>
  <si>
    <t>70109099</t>
  </si>
  <si>
    <t>70112000</t>
  </si>
  <si>
    <t>70119000</t>
  </si>
  <si>
    <t>70133311</t>
  </si>
  <si>
    <t>70133319</t>
  </si>
  <si>
    <t>70133399</t>
  </si>
  <si>
    <t>70134190</t>
  </si>
  <si>
    <t>70134910</t>
  </si>
  <si>
    <t>70159000</t>
  </si>
  <si>
    <t>70171000</t>
  </si>
  <si>
    <t>70172000</t>
  </si>
  <si>
    <t>70181011</t>
  </si>
  <si>
    <t>70181019</t>
  </si>
  <si>
    <t>70181030</t>
  </si>
  <si>
    <t>70181051</t>
  </si>
  <si>
    <t>70181059</t>
  </si>
  <si>
    <t>70181090</t>
  </si>
  <si>
    <t>70191100</t>
  </si>
  <si>
    <t>70193200</t>
  </si>
  <si>
    <t>70193210</t>
  </si>
  <si>
    <t>70193290</t>
  </si>
  <si>
    <t>70195100</t>
  </si>
  <si>
    <t>70200005</t>
  </si>
  <si>
    <t>70200007</t>
  </si>
  <si>
    <t>70200008</t>
  </si>
  <si>
    <t>71011000</t>
  </si>
  <si>
    <t>71012100</t>
  </si>
  <si>
    <t>71012200</t>
  </si>
  <si>
    <t>71021000</t>
  </si>
  <si>
    <t>71022100</t>
  </si>
  <si>
    <t>71022900</t>
  </si>
  <si>
    <t>71023900</t>
  </si>
  <si>
    <t>71031000</t>
  </si>
  <si>
    <t>71039100</t>
  </si>
  <si>
    <t>71039900</t>
  </si>
  <si>
    <t>71041000</t>
  </si>
  <si>
    <t>71042000</t>
  </si>
  <si>
    <t>71051000</t>
  </si>
  <si>
    <t>71059000</t>
  </si>
  <si>
    <t>71061000</t>
  </si>
  <si>
    <t>71081100</t>
  </si>
  <si>
    <t>71081200</t>
  </si>
  <si>
    <t>71082000</t>
  </si>
  <si>
    <t>71090000</t>
  </si>
  <si>
    <t>71101100</t>
  </si>
  <si>
    <t>71102100</t>
  </si>
  <si>
    <t>71103100</t>
  </si>
  <si>
    <t>71103900</t>
  </si>
  <si>
    <t>71104900</t>
  </si>
  <si>
    <t>71110000</t>
  </si>
  <si>
    <t>71123000</t>
  </si>
  <si>
    <t>71132000</t>
  </si>
  <si>
    <t>71141900</t>
  </si>
  <si>
    <t>71151000</t>
  </si>
  <si>
    <t>71161000</t>
  </si>
  <si>
    <t>71162080</t>
  </si>
  <si>
    <t>71171100</t>
  </si>
  <si>
    <t>72011011</t>
  </si>
  <si>
    <t>72011019</t>
  </si>
  <si>
    <t>72011090</t>
  </si>
  <si>
    <t>72012000</t>
  </si>
  <si>
    <t>72015010</t>
  </si>
  <si>
    <t>72021120</t>
  </si>
  <si>
    <t>72021180</t>
  </si>
  <si>
    <t>72022100</t>
  </si>
  <si>
    <t>72022910</t>
  </si>
  <si>
    <t>72022990</t>
  </si>
  <si>
    <t>72023000</t>
  </si>
  <si>
    <t>72024110</t>
  </si>
  <si>
    <t>72024190</t>
  </si>
  <si>
    <t>72024910</t>
  </si>
  <si>
    <t>72024950</t>
  </si>
  <si>
    <t>72024990</t>
  </si>
  <si>
    <t>72025000</t>
  </si>
  <si>
    <t>72027000</t>
  </si>
  <si>
    <t>72029100</t>
  </si>
  <si>
    <t>72029200</t>
  </si>
  <si>
    <t>72029300</t>
  </si>
  <si>
    <t>72029910</t>
  </si>
  <si>
    <t>72029930</t>
  </si>
  <si>
    <t>72031000</t>
  </si>
  <si>
    <t>72044110</t>
  </si>
  <si>
    <t>72044191</t>
  </si>
  <si>
    <t>72044199</t>
  </si>
  <si>
    <t>72044930</t>
  </si>
  <si>
    <t>72045000</t>
  </si>
  <si>
    <t>72071111</t>
  </si>
  <si>
    <t>72071114</t>
  </si>
  <si>
    <t>72071116</t>
  </si>
  <si>
    <t>72071190</t>
  </si>
  <si>
    <t>72071210</t>
  </si>
  <si>
    <t>72071290</t>
  </si>
  <si>
    <t>72071919</t>
  </si>
  <si>
    <t>72071980</t>
  </si>
  <si>
    <t>72072011</t>
  </si>
  <si>
    <t>72072015</t>
  </si>
  <si>
    <t>72072017</t>
  </si>
  <si>
    <t>72072019</t>
  </si>
  <si>
    <t>72072032</t>
  </si>
  <si>
    <t>72072052</t>
  </si>
  <si>
    <t>72072059</t>
  </si>
  <si>
    <t>72083800</t>
  </si>
  <si>
    <t>72085310</t>
  </si>
  <si>
    <t>72091610</t>
  </si>
  <si>
    <t>72091710</t>
  </si>
  <si>
    <t>72091810</t>
  </si>
  <si>
    <t>72091899</t>
  </si>
  <si>
    <t>72092610</t>
  </si>
  <si>
    <t>72092710</t>
  </si>
  <si>
    <t>72092810</t>
  </si>
  <si>
    <t>72102000</t>
  </si>
  <si>
    <t>72112320</t>
  </si>
  <si>
    <t>72112380</t>
  </si>
  <si>
    <t>72125020</t>
  </si>
  <si>
    <t>72125030</t>
  </si>
  <si>
    <t>72125040</t>
  </si>
  <si>
    <t>72125069</t>
  </si>
  <si>
    <t>72139120</t>
  </si>
  <si>
    <t>72139149</t>
  </si>
  <si>
    <t>72139170</t>
  </si>
  <si>
    <t>72165091</t>
  </si>
  <si>
    <t>72173041</t>
  </si>
  <si>
    <t>72173050</t>
  </si>
  <si>
    <t>72179050</t>
  </si>
  <si>
    <t>72189911</t>
  </si>
  <si>
    <t>72191100</t>
  </si>
  <si>
    <t>72191210</t>
  </si>
  <si>
    <t>72191310</t>
  </si>
  <si>
    <t>72191410</t>
  </si>
  <si>
    <t>72192110</t>
  </si>
  <si>
    <t>72193210</t>
  </si>
  <si>
    <t>72193510</t>
  </si>
  <si>
    <t>72193590</t>
  </si>
  <si>
    <t>72202021</t>
  </si>
  <si>
    <t>72202089</t>
  </si>
  <si>
    <t>72210010</t>
  </si>
  <si>
    <t>72222011</t>
  </si>
  <si>
    <t>72222019</t>
  </si>
  <si>
    <t>72222021</t>
  </si>
  <si>
    <t>72223051</t>
  </si>
  <si>
    <t>72241010</t>
  </si>
  <si>
    <t>72241090</t>
  </si>
  <si>
    <t>72249003</t>
  </si>
  <si>
    <t>72249005</t>
  </si>
  <si>
    <t>72249007</t>
  </si>
  <si>
    <t>72249014</t>
  </si>
  <si>
    <t>72249018</t>
  </si>
  <si>
    <t>72249031</t>
  </si>
  <si>
    <t>72251100</t>
  </si>
  <si>
    <t>72251910</t>
  </si>
  <si>
    <t>72251990</t>
  </si>
  <si>
    <t>72253010</t>
  </si>
  <si>
    <t>72253030</t>
  </si>
  <si>
    <t>72254012</t>
  </si>
  <si>
    <t>72254015</t>
  </si>
  <si>
    <t>72254040</t>
  </si>
  <si>
    <t>72254060</t>
  </si>
  <si>
    <t>72255020</t>
  </si>
  <si>
    <t>72261910</t>
  </si>
  <si>
    <t>72269120</t>
  </si>
  <si>
    <t>72272000</t>
  </si>
  <si>
    <t>72279010</t>
  </si>
  <si>
    <t>72279095</t>
  </si>
  <si>
    <t>72281020</t>
  </si>
  <si>
    <t>72282091</t>
  </si>
  <si>
    <t>72283020</t>
  </si>
  <si>
    <t>72283049</t>
  </si>
  <si>
    <t>72283061</t>
  </si>
  <si>
    <t>72285020</t>
  </si>
  <si>
    <t>72285040</t>
  </si>
  <si>
    <t>72285061</t>
  </si>
  <si>
    <t>72285069</t>
  </si>
  <si>
    <t>72299020</t>
  </si>
  <si>
    <t>72299050</t>
  </si>
  <si>
    <t>73021028</t>
  </si>
  <si>
    <t>73021090</t>
  </si>
  <si>
    <t>73042200</t>
  </si>
  <si>
    <t>73045112</t>
  </si>
  <si>
    <t>73045118</t>
  </si>
  <si>
    <t>73045932</t>
  </si>
  <si>
    <t>73045938</t>
  </si>
  <si>
    <t>73051100</t>
  </si>
  <si>
    <t>73051200</t>
  </si>
  <si>
    <t>73065020</t>
  </si>
  <si>
    <t>73102111</t>
  </si>
  <si>
    <t>73102119</t>
  </si>
  <si>
    <t>73110011</t>
  </si>
  <si>
    <t>73110013</t>
  </si>
  <si>
    <t>73110019</t>
  </si>
  <si>
    <t>73110030</t>
  </si>
  <si>
    <t>73152000</t>
  </si>
  <si>
    <t>73158100</t>
  </si>
  <si>
    <t>73158900</t>
  </si>
  <si>
    <t>73159000</t>
  </si>
  <si>
    <t>73160000</t>
  </si>
  <si>
    <t>73239200</t>
  </si>
  <si>
    <t>73259100</t>
  </si>
  <si>
    <t>74010000</t>
  </si>
  <si>
    <t>74020000</t>
  </si>
  <si>
    <t>74031200</t>
  </si>
  <si>
    <t>74031300</t>
  </si>
  <si>
    <t>74031900</t>
  </si>
  <si>
    <t>74032100</t>
  </si>
  <si>
    <t>74032900</t>
  </si>
  <si>
    <t>74050000</t>
  </si>
  <si>
    <t>74061000</t>
  </si>
  <si>
    <t>74062000</t>
  </si>
  <si>
    <t>75011000</t>
  </si>
  <si>
    <t>75021000</t>
  </si>
  <si>
    <t>75022000</t>
  </si>
  <si>
    <t>75040000</t>
  </si>
  <si>
    <t>75051100</t>
  </si>
  <si>
    <t>75051200</t>
  </si>
  <si>
    <t>75052100</t>
  </si>
  <si>
    <t>75052200</t>
  </si>
  <si>
    <t>75061000</t>
  </si>
  <si>
    <t>75071100</t>
  </si>
  <si>
    <t>75071200</t>
  </si>
  <si>
    <t>75072000</t>
  </si>
  <si>
    <t>75081000</t>
  </si>
  <si>
    <t>76012010</t>
  </si>
  <si>
    <t>76012020</t>
  </si>
  <si>
    <t>76012099</t>
  </si>
  <si>
    <t>76031000</t>
  </si>
  <si>
    <t>76032000</t>
  </si>
  <si>
    <t>76051100</t>
  </si>
  <si>
    <t>76051900</t>
  </si>
  <si>
    <t>76052100</t>
  </si>
  <si>
    <t>76129020</t>
  </si>
  <si>
    <t>76129030</t>
  </si>
  <si>
    <t>76130000</t>
  </si>
  <si>
    <t>76151030</t>
  </si>
  <si>
    <t>78011000</t>
  </si>
  <si>
    <t>78019100</t>
  </si>
  <si>
    <t>78019910</t>
  </si>
  <si>
    <t>78020000</t>
  </si>
  <si>
    <t>78041100</t>
  </si>
  <si>
    <t>78041900</t>
  </si>
  <si>
    <t>78042000</t>
  </si>
  <si>
    <t>78060010</t>
  </si>
  <si>
    <t>79011100</t>
  </si>
  <si>
    <t>79011210</t>
  </si>
  <si>
    <t>79011230</t>
  </si>
  <si>
    <t>79011290</t>
  </si>
  <si>
    <t>79012000</t>
  </si>
  <si>
    <t>79031000</t>
  </si>
  <si>
    <t>79039000</t>
  </si>
  <si>
    <t>80011000</t>
  </si>
  <si>
    <t>81019600</t>
  </si>
  <si>
    <t>81019990</t>
  </si>
  <si>
    <t>81021000</t>
  </si>
  <si>
    <t>81029400</t>
  </si>
  <si>
    <t>81029500</t>
  </si>
  <si>
    <t>81029600</t>
  </si>
  <si>
    <t>81029700</t>
  </si>
  <si>
    <t>81029900</t>
  </si>
  <si>
    <t>81032000</t>
  </si>
  <si>
    <t>81033000</t>
  </si>
  <si>
    <t>81039010</t>
  </si>
  <si>
    <t>81039090</t>
  </si>
  <si>
    <t>81041100</t>
  </si>
  <si>
    <t>81043000</t>
  </si>
  <si>
    <t>81052000</t>
  </si>
  <si>
    <t>81059000</t>
  </si>
  <si>
    <t>81060010</t>
  </si>
  <si>
    <t>81060090</t>
  </si>
  <si>
    <t>81072000</t>
  </si>
  <si>
    <t>81079000</t>
  </si>
  <si>
    <t>81082000</t>
  </si>
  <si>
    <t>81089050</t>
  </si>
  <si>
    <t>81092000</t>
  </si>
  <si>
    <t>81093000</t>
  </si>
  <si>
    <t>81099000</t>
  </si>
  <si>
    <t>81101000</t>
  </si>
  <si>
    <t>81109000</t>
  </si>
  <si>
    <t>81110011</t>
  </si>
  <si>
    <t>81110090</t>
  </si>
  <si>
    <t>81121200</t>
  </si>
  <si>
    <t>81121900</t>
  </si>
  <si>
    <t>81122110</t>
  </si>
  <si>
    <t>81122190</t>
  </si>
  <si>
    <t>81122900</t>
  </si>
  <si>
    <t>81129221</t>
  </si>
  <si>
    <t>81129231</t>
  </si>
  <si>
    <t>81129295</t>
  </si>
  <si>
    <t>81129920</t>
  </si>
  <si>
    <t>81129930</t>
  </si>
  <si>
    <t>81129970</t>
  </si>
  <si>
    <t>81130040</t>
  </si>
  <si>
    <t>81130090</t>
  </si>
  <si>
    <t>82011000</t>
  </si>
  <si>
    <t>82072010</t>
  </si>
  <si>
    <t>82083000</t>
  </si>
  <si>
    <t>82119500</t>
  </si>
  <si>
    <t>82121010</t>
  </si>
  <si>
    <t>82121090</t>
  </si>
  <si>
    <t>82129000</t>
  </si>
  <si>
    <t>82141000</t>
  </si>
  <si>
    <t>82151020</t>
  </si>
  <si>
    <t>82151080</t>
  </si>
  <si>
    <t>82152090</t>
  </si>
  <si>
    <t>83040000</t>
  </si>
  <si>
    <t>83051000</t>
  </si>
  <si>
    <t>83091000</t>
  </si>
  <si>
    <t>84011000</t>
  </si>
  <si>
    <t>84012000</t>
  </si>
  <si>
    <t>84013000</t>
  </si>
  <si>
    <t>84014000</t>
  </si>
  <si>
    <t>84021100</t>
  </si>
  <si>
    <t>84021200</t>
  </si>
  <si>
    <t>84021910</t>
  </si>
  <si>
    <t>84061000</t>
  </si>
  <si>
    <t>84068100</t>
  </si>
  <si>
    <t>84068200</t>
  </si>
  <si>
    <t>84069010</t>
  </si>
  <si>
    <t>84069090</t>
  </si>
  <si>
    <t>84071000</t>
  </si>
  <si>
    <t>84072110</t>
  </si>
  <si>
    <t>84072900</t>
  </si>
  <si>
    <t>84073100</t>
  </si>
  <si>
    <t>84073210</t>
  </si>
  <si>
    <t>84073290</t>
  </si>
  <si>
    <t>84073300</t>
  </si>
  <si>
    <t>84073320</t>
  </si>
  <si>
    <t>84073380</t>
  </si>
  <si>
    <t>84073410</t>
  </si>
  <si>
    <t>84073430</t>
  </si>
  <si>
    <t>84073491</t>
  </si>
  <si>
    <t>84073499</t>
  </si>
  <si>
    <t>84079010</t>
  </si>
  <si>
    <t>84079050</t>
  </si>
  <si>
    <t>84079080</t>
  </si>
  <si>
    <t>84079090</t>
  </si>
  <si>
    <t>84081011</t>
  </si>
  <si>
    <t>84081019</t>
  </si>
  <si>
    <t>84081023</t>
  </si>
  <si>
    <t>84081027</t>
  </si>
  <si>
    <t>84081039</t>
  </si>
  <si>
    <t>84081041</t>
  </si>
  <si>
    <t>84081049</t>
  </si>
  <si>
    <t>84081051</t>
  </si>
  <si>
    <t>84081059</t>
  </si>
  <si>
    <t>84081061</t>
  </si>
  <si>
    <t>84081069</t>
  </si>
  <si>
    <t>84081071</t>
  </si>
  <si>
    <t>84081079</t>
  </si>
  <si>
    <t>84081081</t>
  </si>
  <si>
    <t>84081089</t>
  </si>
  <si>
    <t>84081099</t>
  </si>
  <si>
    <t>84082010</t>
  </si>
  <si>
    <t>84082031</t>
  </si>
  <si>
    <t>84082035</t>
  </si>
  <si>
    <t>84082037</t>
  </si>
  <si>
    <t>84082051</t>
  </si>
  <si>
    <t>84082055</t>
  </si>
  <si>
    <t>84082057</t>
  </si>
  <si>
    <t>84082099</t>
  </si>
  <si>
    <t>84089021</t>
  </si>
  <si>
    <t>84089027</t>
  </si>
  <si>
    <t>84089041</t>
  </si>
  <si>
    <t>84089043</t>
  </si>
  <si>
    <t>84089045</t>
  </si>
  <si>
    <t>84089047</t>
  </si>
  <si>
    <t>84089061</t>
  </si>
  <si>
    <t>84089065</t>
  </si>
  <si>
    <t>84089067</t>
  </si>
  <si>
    <t>84089081</t>
  </si>
  <si>
    <t>84089085</t>
  </si>
  <si>
    <t>84089089</t>
  </si>
  <si>
    <t>84091000</t>
  </si>
  <si>
    <t>84111100</t>
  </si>
  <si>
    <t>84111210</t>
  </si>
  <si>
    <t>84111230</t>
  </si>
  <si>
    <t>84111280</t>
  </si>
  <si>
    <t>84112100</t>
  </si>
  <si>
    <t>84112220</t>
  </si>
  <si>
    <t>84112280</t>
  </si>
  <si>
    <t>84118100</t>
  </si>
  <si>
    <t>84118220</t>
  </si>
  <si>
    <t>84119100</t>
  </si>
  <si>
    <t>84121000</t>
  </si>
  <si>
    <t>84128010</t>
  </si>
  <si>
    <t>84129020</t>
  </si>
  <si>
    <t>84138200</t>
  </si>
  <si>
    <t>84141020</t>
  </si>
  <si>
    <t>84141025</t>
  </si>
  <si>
    <t>84141081</t>
  </si>
  <si>
    <t>84142020</t>
  </si>
  <si>
    <t>84148019</t>
  </si>
  <si>
    <t>84163000</t>
  </si>
  <si>
    <t>84172010</t>
  </si>
  <si>
    <t>84193100</t>
  </si>
  <si>
    <t>84193200</t>
  </si>
  <si>
    <t>84193900</t>
  </si>
  <si>
    <t>84194000</t>
  </si>
  <si>
    <t>84196000</t>
  </si>
  <si>
    <t>84201030</t>
  </si>
  <si>
    <t>84209110</t>
  </si>
  <si>
    <t>84211100</t>
  </si>
  <si>
    <t>84211200</t>
  </si>
  <si>
    <t>84211920</t>
  </si>
  <si>
    <t>84212200</t>
  </si>
  <si>
    <t>84222000</t>
  </si>
  <si>
    <t>84231090</t>
  </si>
  <si>
    <t>84232000</t>
  </si>
  <si>
    <t>84238110</t>
  </si>
  <si>
    <t>84238130</t>
  </si>
  <si>
    <t>84238210</t>
  </si>
  <si>
    <t>84238900</t>
  </si>
  <si>
    <t>84248191</t>
  </si>
  <si>
    <t>84248199</t>
  </si>
  <si>
    <t>84272090</t>
  </si>
  <si>
    <t>84279000</t>
  </si>
  <si>
    <t>84283100</t>
  </si>
  <si>
    <t>84286000</t>
  </si>
  <si>
    <t>84302000</t>
  </si>
  <si>
    <t>84303100</t>
  </si>
  <si>
    <t>84303900</t>
  </si>
  <si>
    <t>84322930</t>
  </si>
  <si>
    <t>84322950</t>
  </si>
  <si>
    <t>84322990</t>
  </si>
  <si>
    <t>84323011</t>
  </si>
  <si>
    <t>84323019</t>
  </si>
  <si>
    <t>84323090</t>
  </si>
  <si>
    <t>84324010</t>
  </si>
  <si>
    <t>84324090</t>
  </si>
  <si>
    <t>84331151</t>
  </si>
  <si>
    <t>84331910</t>
  </si>
  <si>
    <t>84331951</t>
  </si>
  <si>
    <t>84331959</t>
  </si>
  <si>
    <t>84331970</t>
  </si>
  <si>
    <t>84331990</t>
  </si>
  <si>
    <t>84332010</t>
  </si>
  <si>
    <t>84332050</t>
  </si>
  <si>
    <t>84332090</t>
  </si>
  <si>
    <t>84333000</t>
  </si>
  <si>
    <t>84334000</t>
  </si>
  <si>
    <t>84335100</t>
  </si>
  <si>
    <t>84335200</t>
  </si>
  <si>
    <t>84335310</t>
  </si>
  <si>
    <t>84335330</t>
  </si>
  <si>
    <t>84335390</t>
  </si>
  <si>
    <t>84335911</t>
  </si>
  <si>
    <t>84335919</t>
  </si>
  <si>
    <t>84335985</t>
  </si>
  <si>
    <t>84336000</t>
  </si>
  <si>
    <t>84341000</t>
  </si>
  <si>
    <t>84349000</t>
  </si>
  <si>
    <t>84351000</t>
  </si>
  <si>
    <t>84359000</t>
  </si>
  <si>
    <t>84361000</t>
  </si>
  <si>
    <t>84362100</t>
  </si>
  <si>
    <t>84362900</t>
  </si>
  <si>
    <t>84368010</t>
  </si>
  <si>
    <t>84369100</t>
  </si>
  <si>
    <t>84371000</t>
  </si>
  <si>
    <t>84379000</t>
  </si>
  <si>
    <t>84381090</t>
  </si>
  <si>
    <t>84382000</t>
  </si>
  <si>
    <t>84383000</t>
  </si>
  <si>
    <t>84384000</t>
  </si>
  <si>
    <t>84385000</t>
  </si>
  <si>
    <t>84386000</t>
  </si>
  <si>
    <t>84388091</t>
  </si>
  <si>
    <t>84391000</t>
  </si>
  <si>
    <t>84392000</t>
  </si>
  <si>
    <t>84393000</t>
  </si>
  <si>
    <t>84399100</t>
  </si>
  <si>
    <t>84399900</t>
  </si>
  <si>
    <t>84401020</t>
  </si>
  <si>
    <t>84401030</t>
  </si>
  <si>
    <t>84411010</t>
  </si>
  <si>
    <t>84411020</t>
  </si>
  <si>
    <t>84411030</t>
  </si>
  <si>
    <t>84412000</t>
  </si>
  <si>
    <t>84413000</t>
  </si>
  <si>
    <t>84414000</t>
  </si>
  <si>
    <t>84418000</t>
  </si>
  <si>
    <t>84419010</t>
  </si>
  <si>
    <t>84423010</t>
  </si>
  <si>
    <t>84423091</t>
  </si>
  <si>
    <t>84424000</t>
  </si>
  <si>
    <t>84425080</t>
  </si>
  <si>
    <t>84431331</t>
  </si>
  <si>
    <t>84431335</t>
  </si>
  <si>
    <t>84431339</t>
  </si>
  <si>
    <t>84431500</t>
  </si>
  <si>
    <t>84431600</t>
  </si>
  <si>
    <t>84431700</t>
  </si>
  <si>
    <t>84431940</t>
  </si>
  <si>
    <t>84433299</t>
  </si>
  <si>
    <t>84433931</t>
  </si>
  <si>
    <t>84433939</t>
  </si>
  <si>
    <t>84433990</t>
  </si>
  <si>
    <t>84440010</t>
  </si>
  <si>
    <t>84451100</t>
  </si>
  <si>
    <t>84451200</t>
  </si>
  <si>
    <t>84451300</t>
  </si>
  <si>
    <t>84451900</t>
  </si>
  <si>
    <t>84454000</t>
  </si>
  <si>
    <t>84459000</t>
  </si>
  <si>
    <t>84461000</t>
  </si>
  <si>
    <t>84462100</t>
  </si>
  <si>
    <t>84462900</t>
  </si>
  <si>
    <t>84463000</t>
  </si>
  <si>
    <t>84471100</t>
  </si>
  <si>
    <t>84471200</t>
  </si>
  <si>
    <t>84472020</t>
  </si>
  <si>
    <t>84479000</t>
  </si>
  <si>
    <t>84481100</t>
  </si>
  <si>
    <t>84481900</t>
  </si>
  <si>
    <t>84483100</t>
  </si>
  <si>
    <t>84483300</t>
  </si>
  <si>
    <t>84484200</t>
  </si>
  <si>
    <t>84518010</t>
  </si>
  <si>
    <t>84518030</t>
  </si>
  <si>
    <t>84521011</t>
  </si>
  <si>
    <t>84521019</t>
  </si>
  <si>
    <t>84531000</t>
  </si>
  <si>
    <t>84538000</t>
  </si>
  <si>
    <t>84541000</t>
  </si>
  <si>
    <t>84542000</t>
  </si>
  <si>
    <t>84543010</t>
  </si>
  <si>
    <t>84549000</t>
  </si>
  <si>
    <t>84551000</t>
  </si>
  <si>
    <t>84552100</t>
  </si>
  <si>
    <t>84552200</t>
  </si>
  <si>
    <t>84553010</t>
  </si>
  <si>
    <t>84553031</t>
  </si>
  <si>
    <t>84553039</t>
  </si>
  <si>
    <t>84559000</t>
  </si>
  <si>
    <t>84562000</t>
  </si>
  <si>
    <t>84563011</t>
  </si>
  <si>
    <t>84563019</t>
  </si>
  <si>
    <t>84563090</t>
  </si>
  <si>
    <t>84569020</t>
  </si>
  <si>
    <t>84569080</t>
  </si>
  <si>
    <t>84571090</t>
  </si>
  <si>
    <t>84572000</t>
  </si>
  <si>
    <t>84581141</t>
  </si>
  <si>
    <t>84593100</t>
  </si>
  <si>
    <t>84594010</t>
  </si>
  <si>
    <t>84602115</t>
  </si>
  <si>
    <t>84604010</t>
  </si>
  <si>
    <t>84614031</t>
  </si>
  <si>
    <t>84624110</t>
  </si>
  <si>
    <t>84629920</t>
  </si>
  <si>
    <t>84661080</t>
  </si>
  <si>
    <t>84662091</t>
  </si>
  <si>
    <t>84669330</t>
  </si>
  <si>
    <t>84690010</t>
  </si>
  <si>
    <t>84690091</t>
  </si>
  <si>
    <t>84690099</t>
  </si>
  <si>
    <t>84702100</t>
  </si>
  <si>
    <t>84702900</t>
  </si>
  <si>
    <t>84703000</t>
  </si>
  <si>
    <t>84709000</t>
  </si>
  <si>
    <t>84721000</t>
  </si>
  <si>
    <t>84723000</t>
  </si>
  <si>
    <t>84729010</t>
  </si>
  <si>
    <t>84731011</t>
  </si>
  <si>
    <t>84731019</t>
  </si>
  <si>
    <t>84732110</t>
  </si>
  <si>
    <t>84732190</t>
  </si>
  <si>
    <t>84734018</t>
  </si>
  <si>
    <t>84735020</t>
  </si>
  <si>
    <t>84735080</t>
  </si>
  <si>
    <t>84751000</t>
  </si>
  <si>
    <t>84762100</t>
  </si>
  <si>
    <t>84762900</t>
  </si>
  <si>
    <t>84768100</t>
  </si>
  <si>
    <t>84769000</t>
  </si>
  <si>
    <t>84775100</t>
  </si>
  <si>
    <t>84792000</t>
  </si>
  <si>
    <t>84797100</t>
  </si>
  <si>
    <t>84797900</t>
  </si>
  <si>
    <t>84798930</t>
  </si>
  <si>
    <t>84825000</t>
  </si>
  <si>
    <t>84831021</t>
  </si>
  <si>
    <t>84831025</t>
  </si>
  <si>
    <t>84833038</t>
  </si>
  <si>
    <t>84834021</t>
  </si>
  <si>
    <t>84834023</t>
  </si>
  <si>
    <t>84834025</t>
  </si>
  <si>
    <t>84834030</t>
  </si>
  <si>
    <t>84836020</t>
  </si>
  <si>
    <t>84839020</t>
  </si>
  <si>
    <t>84861000</t>
  </si>
  <si>
    <t>84862010</t>
  </si>
  <si>
    <t>84862090</t>
  </si>
  <si>
    <t>84863030</t>
  </si>
  <si>
    <t>84863050</t>
  </si>
  <si>
    <t>84863090</t>
  </si>
  <si>
    <t>84864000</t>
  </si>
  <si>
    <t>84869010</t>
  </si>
  <si>
    <t>84869020</t>
  </si>
  <si>
    <t>84869030</t>
  </si>
  <si>
    <t>84869040</t>
  </si>
  <si>
    <t>84869050</t>
  </si>
  <si>
    <t>84869060</t>
  </si>
  <si>
    <t>84869070</t>
  </si>
  <si>
    <t>84869090</t>
  </si>
  <si>
    <t>84879040</t>
  </si>
  <si>
    <t>84879057</t>
  </si>
  <si>
    <t>85013300</t>
  </si>
  <si>
    <t>85013400</t>
  </si>
  <si>
    <t>85014080</t>
  </si>
  <si>
    <t>85015350</t>
  </si>
  <si>
    <t>85016120</t>
  </si>
  <si>
    <t>85016180</t>
  </si>
  <si>
    <t>85016200</t>
  </si>
  <si>
    <t>85016300</t>
  </si>
  <si>
    <t>85021180</t>
  </si>
  <si>
    <t>85021200</t>
  </si>
  <si>
    <t>85021380</t>
  </si>
  <si>
    <t>85022020</t>
  </si>
  <si>
    <t>85022040</t>
  </si>
  <si>
    <t>85022060</t>
  </si>
  <si>
    <t>85022080</t>
  </si>
  <si>
    <t>85023920</t>
  </si>
  <si>
    <t>85030010</t>
  </si>
  <si>
    <t>85041020</t>
  </si>
  <si>
    <t>85059050</t>
  </si>
  <si>
    <t>85061018</t>
  </si>
  <si>
    <t>85061091</t>
  </si>
  <si>
    <t>85061098</t>
  </si>
  <si>
    <t>85063000</t>
  </si>
  <si>
    <t>85064000</t>
  </si>
  <si>
    <t>85065030</t>
  </si>
  <si>
    <t>85068005</t>
  </si>
  <si>
    <t>85069000</t>
  </si>
  <si>
    <t>85073080</t>
  </si>
  <si>
    <t>85074000</t>
  </si>
  <si>
    <t>85079030</t>
  </si>
  <si>
    <t>85101000</t>
  </si>
  <si>
    <t>85102000</t>
  </si>
  <si>
    <t>85112000</t>
  </si>
  <si>
    <t>85114000</t>
  </si>
  <si>
    <t>85115000</t>
  </si>
  <si>
    <t>85141010</t>
  </si>
  <si>
    <t>85142010</t>
  </si>
  <si>
    <t>85142080</t>
  </si>
  <si>
    <t>85144000</t>
  </si>
  <si>
    <t>85176100</t>
  </si>
  <si>
    <t>85176910</t>
  </si>
  <si>
    <t>85176939</t>
  </si>
  <si>
    <t>85177015</t>
  </si>
  <si>
    <t>85192010</t>
  </si>
  <si>
    <t>85192091</t>
  </si>
  <si>
    <t>85192099</t>
  </si>
  <si>
    <t>85193000</t>
  </si>
  <si>
    <t>85195000</t>
  </si>
  <si>
    <t>85198111</t>
  </si>
  <si>
    <t>85198115</t>
  </si>
  <si>
    <t>85198121</t>
  </si>
  <si>
    <t>85198125</t>
  </si>
  <si>
    <t>85198135</t>
  </si>
  <si>
    <t>85198145</t>
  </si>
  <si>
    <t>85198151</t>
  </si>
  <si>
    <t>85198155</t>
  </si>
  <si>
    <t>85198161</t>
  </si>
  <si>
    <t>85198165</t>
  </si>
  <si>
    <t>85198175</t>
  </si>
  <si>
    <t>85198185</t>
  </si>
  <si>
    <t>85198911</t>
  </si>
  <si>
    <t>85198915</t>
  </si>
  <si>
    <t>85198919</t>
  </si>
  <si>
    <t>85211095</t>
  </si>
  <si>
    <t>85221000</t>
  </si>
  <si>
    <t>85229030</t>
  </si>
  <si>
    <t>85229041</t>
  </si>
  <si>
    <t>85229070</t>
  </si>
  <si>
    <t>85232100</t>
  </si>
  <si>
    <t>85232931</t>
  </si>
  <si>
    <t>85232933</t>
  </si>
  <si>
    <t>85232990</t>
  </si>
  <si>
    <t>85234931</t>
  </si>
  <si>
    <t>85234939</t>
  </si>
  <si>
    <t>85234991</t>
  </si>
  <si>
    <t>85234993</t>
  </si>
  <si>
    <t>85234999</t>
  </si>
  <si>
    <t>85235191</t>
  </si>
  <si>
    <t>85235199</t>
  </si>
  <si>
    <t>85235210</t>
  </si>
  <si>
    <t>85235910</t>
  </si>
  <si>
    <t>85235991</t>
  </si>
  <si>
    <t>85235993</t>
  </si>
  <si>
    <t>85235999</t>
  </si>
  <si>
    <t>85238091</t>
  </si>
  <si>
    <t>85238093</t>
  </si>
  <si>
    <t>85258011</t>
  </si>
  <si>
    <t>85261000</t>
  </si>
  <si>
    <t>85269180</t>
  </si>
  <si>
    <t>85271210</t>
  </si>
  <si>
    <t>85271290</t>
  </si>
  <si>
    <t>85271310</t>
  </si>
  <si>
    <t>85271391</t>
  </si>
  <si>
    <t>85271900</t>
  </si>
  <si>
    <t>85272152</t>
  </si>
  <si>
    <t>85272192</t>
  </si>
  <si>
    <t>85272198</t>
  </si>
  <si>
    <t>85279111</t>
  </si>
  <si>
    <t>85279119</t>
  </si>
  <si>
    <t>85279191</t>
  </si>
  <si>
    <t>85279199</t>
  </si>
  <si>
    <t>85279210</t>
  </si>
  <si>
    <t>85279290</t>
  </si>
  <si>
    <t>85279900</t>
  </si>
  <si>
    <t>85284910</t>
  </si>
  <si>
    <t>85284980</t>
  </si>
  <si>
    <t>85285910</t>
  </si>
  <si>
    <t>85285920</t>
  </si>
  <si>
    <t>85286991</t>
  </si>
  <si>
    <t>85287115</t>
  </si>
  <si>
    <t>85287210</t>
  </si>
  <si>
    <t>85287220</t>
  </si>
  <si>
    <t>85287230</t>
  </si>
  <si>
    <t>85287300</t>
  </si>
  <si>
    <t>85401100</t>
  </si>
  <si>
    <t>85402010</t>
  </si>
  <si>
    <t>85402080</t>
  </si>
  <si>
    <t>85404000</t>
  </si>
  <si>
    <t>85406000</t>
  </si>
  <si>
    <t>85407900</t>
  </si>
  <si>
    <t>85408100</t>
  </si>
  <si>
    <t>85408900</t>
  </si>
  <si>
    <t>85409100</t>
  </si>
  <si>
    <t>85409900</t>
  </si>
  <si>
    <t>85423210</t>
  </si>
  <si>
    <t>85423245</t>
  </si>
  <si>
    <t>85423269</t>
  </si>
  <si>
    <t>85423910</t>
  </si>
  <si>
    <t>85431000</t>
  </si>
  <si>
    <t>85433000</t>
  </si>
  <si>
    <t>85437010</t>
  </si>
  <si>
    <t>85437050</t>
  </si>
  <si>
    <t>85437060</t>
  </si>
  <si>
    <t>85481010</t>
  </si>
  <si>
    <t>85481021</t>
  </si>
  <si>
    <t>85481029</t>
  </si>
  <si>
    <t>85481091</t>
  </si>
  <si>
    <t>86011000</t>
  </si>
  <si>
    <t>86021000</t>
  </si>
  <si>
    <t>86029000</t>
  </si>
  <si>
    <t>86031000</t>
  </si>
  <si>
    <t>86040000</t>
  </si>
  <si>
    <t>86061000</t>
  </si>
  <si>
    <t>86069200</t>
  </si>
  <si>
    <t>86069900</t>
  </si>
  <si>
    <t>86071100</t>
  </si>
  <si>
    <t>86071200</t>
  </si>
  <si>
    <t>86071910</t>
  </si>
  <si>
    <t>86071990</t>
  </si>
  <si>
    <t>86072110</t>
  </si>
  <si>
    <t>86072190</t>
  </si>
  <si>
    <t>86072900</t>
  </si>
  <si>
    <t>86079110</t>
  </si>
  <si>
    <t>86079910</t>
  </si>
  <si>
    <t>86079980</t>
  </si>
  <si>
    <t>86090010</t>
  </si>
  <si>
    <t>87011000</t>
  </si>
  <si>
    <t>87012010</t>
  </si>
  <si>
    <t>87013000</t>
  </si>
  <si>
    <t>87019011</t>
  </si>
  <si>
    <t>87019020</t>
  </si>
  <si>
    <t>87019025</t>
  </si>
  <si>
    <t>87019031</t>
  </si>
  <si>
    <t>87019035</t>
  </si>
  <si>
    <t>87019039</t>
  </si>
  <si>
    <t>87019090</t>
  </si>
  <si>
    <t>87021091</t>
  </si>
  <si>
    <t>87021099</t>
  </si>
  <si>
    <t>87029011</t>
  </si>
  <si>
    <t>87029019</t>
  </si>
  <si>
    <t>87029031</t>
  </si>
  <si>
    <t>87029039</t>
  </si>
  <si>
    <t>87029090</t>
  </si>
  <si>
    <t>87031018</t>
  </si>
  <si>
    <t>87032490</t>
  </si>
  <si>
    <t>87033211</t>
  </si>
  <si>
    <t>87033311</t>
  </si>
  <si>
    <t>87039010</t>
  </si>
  <si>
    <t>87039090</t>
  </si>
  <si>
    <t>87042110</t>
  </si>
  <si>
    <t>87042210</t>
  </si>
  <si>
    <t>87042310</t>
  </si>
  <si>
    <t>87042391</t>
  </si>
  <si>
    <t>87043139</t>
  </si>
  <si>
    <t>87043291</t>
  </si>
  <si>
    <t>87043299</t>
  </si>
  <si>
    <t>87049000</t>
  </si>
  <si>
    <t>87052000</t>
  </si>
  <si>
    <t>87060011</t>
  </si>
  <si>
    <t>87060019</t>
  </si>
  <si>
    <t>87060091</t>
  </si>
  <si>
    <t>87060099</t>
  </si>
  <si>
    <t>87084050</t>
  </si>
  <si>
    <t>87084091</t>
  </si>
  <si>
    <t>87085055</t>
  </si>
  <si>
    <t>87085091</t>
  </si>
  <si>
    <t>87087050</t>
  </si>
  <si>
    <t>87087091</t>
  </si>
  <si>
    <t>87088020</t>
  </si>
  <si>
    <t>87088099</t>
  </si>
  <si>
    <t>87089120</t>
  </si>
  <si>
    <t>87089191</t>
  </si>
  <si>
    <t>87089291</t>
  </si>
  <si>
    <t>87089435</t>
  </si>
  <si>
    <t>87089491</t>
  </si>
  <si>
    <t>87089499</t>
  </si>
  <si>
    <t>87091190</t>
  </si>
  <si>
    <t>87091910</t>
  </si>
  <si>
    <t>87099000</t>
  </si>
  <si>
    <t>87111000</t>
  </si>
  <si>
    <t>87112010</t>
  </si>
  <si>
    <t>87112092</t>
  </si>
  <si>
    <t>87113010</t>
  </si>
  <si>
    <t>87119090</t>
  </si>
  <si>
    <t>87120070</t>
  </si>
  <si>
    <t>87139000</t>
  </si>
  <si>
    <t>87141020</t>
  </si>
  <si>
    <t>87149110</t>
  </si>
  <si>
    <t>87149130</t>
  </si>
  <si>
    <t>87149300</t>
  </si>
  <si>
    <t>87149610</t>
  </si>
  <si>
    <t>87149910</t>
  </si>
  <si>
    <t>87161098</t>
  </si>
  <si>
    <t>87163910</t>
  </si>
  <si>
    <t>87163930</t>
  </si>
  <si>
    <t>87164000</t>
  </si>
  <si>
    <t>88010010</t>
  </si>
  <si>
    <t>88010090</t>
  </si>
  <si>
    <t>88021100</t>
  </si>
  <si>
    <t>88021200</t>
  </si>
  <si>
    <t>88022000</t>
  </si>
  <si>
    <t>88023000</t>
  </si>
  <si>
    <t>88024000</t>
  </si>
  <si>
    <t>88031000</t>
  </si>
  <si>
    <t>88032000</t>
  </si>
  <si>
    <t>88039020</t>
  </si>
  <si>
    <t>88039090</t>
  </si>
  <si>
    <t>88040000</t>
  </si>
  <si>
    <t>88051010</t>
  </si>
  <si>
    <t>88051090</t>
  </si>
  <si>
    <t>88052900</t>
  </si>
  <si>
    <t>89011010</t>
  </si>
  <si>
    <t>89011090</t>
  </si>
  <si>
    <t>89019010</t>
  </si>
  <si>
    <t>89019090</t>
  </si>
  <si>
    <t>89020010</t>
  </si>
  <si>
    <t>89020090</t>
  </si>
  <si>
    <t>89031010</t>
  </si>
  <si>
    <t>89039110</t>
  </si>
  <si>
    <t>89039190</t>
  </si>
  <si>
    <t>89039291</t>
  </si>
  <si>
    <t>89039299</t>
  </si>
  <si>
    <t>89039999</t>
  </si>
  <si>
    <t>89040010</t>
  </si>
  <si>
    <t>89040091</t>
  </si>
  <si>
    <t>89051010</t>
  </si>
  <si>
    <t>89052000</t>
  </si>
  <si>
    <t>89059010</t>
  </si>
  <si>
    <t>89059090</t>
  </si>
  <si>
    <t>89069010</t>
  </si>
  <si>
    <t>89069091</t>
  </si>
  <si>
    <t>89069099</t>
  </si>
  <si>
    <t>89080000</t>
  </si>
  <si>
    <t>90012000</t>
  </si>
  <si>
    <t>90013000</t>
  </si>
  <si>
    <t>90014020</t>
  </si>
  <si>
    <t>90014041</t>
  </si>
  <si>
    <t>90031100</t>
  </si>
  <si>
    <t>90041010</t>
  </si>
  <si>
    <t>90041099</t>
  </si>
  <si>
    <t>90061000</t>
  </si>
  <si>
    <t>90063000</t>
  </si>
  <si>
    <t>90064000</t>
  </si>
  <si>
    <t>90065100</t>
  </si>
  <si>
    <t>90065200</t>
  </si>
  <si>
    <t>90065310</t>
  </si>
  <si>
    <t>90065380</t>
  </si>
  <si>
    <t>90071000</t>
  </si>
  <si>
    <t>90072000</t>
  </si>
  <si>
    <t>90079200</t>
  </si>
  <si>
    <t>90085000</t>
  </si>
  <si>
    <t>90101000</t>
  </si>
  <si>
    <t>90105000</t>
  </si>
  <si>
    <t>90111010</t>
  </si>
  <si>
    <t>90111090</t>
  </si>
  <si>
    <t>90112010</t>
  </si>
  <si>
    <t>90112090</t>
  </si>
  <si>
    <t>90119010</t>
  </si>
  <si>
    <t>90121010</t>
  </si>
  <si>
    <t>90121090</t>
  </si>
  <si>
    <t>90129010</t>
  </si>
  <si>
    <t>90129090</t>
  </si>
  <si>
    <t>90142020</t>
  </si>
  <si>
    <t>90149000</t>
  </si>
  <si>
    <t>90151090</t>
  </si>
  <si>
    <t>90154010</t>
  </si>
  <si>
    <t>90158019</t>
  </si>
  <si>
    <t>90158091</t>
  </si>
  <si>
    <t>90158099</t>
  </si>
  <si>
    <t>90160010</t>
  </si>
  <si>
    <t>90160090</t>
  </si>
  <si>
    <t>90179000</t>
  </si>
  <si>
    <t>90181100</t>
  </si>
  <si>
    <t>90181400</t>
  </si>
  <si>
    <t>90181910</t>
  </si>
  <si>
    <t>90181990</t>
  </si>
  <si>
    <t>90182000</t>
  </si>
  <si>
    <t>90183290</t>
  </si>
  <si>
    <t>90184910</t>
  </si>
  <si>
    <t>90185010</t>
  </si>
  <si>
    <t>90185090</t>
  </si>
  <si>
    <t>90189010</t>
  </si>
  <si>
    <t>90189030</t>
  </si>
  <si>
    <t>90189040</t>
  </si>
  <si>
    <t>90189060</t>
  </si>
  <si>
    <t>90189075</t>
  </si>
  <si>
    <t>90192000</t>
  </si>
  <si>
    <t>90212110</t>
  </si>
  <si>
    <t>90212190</t>
  </si>
  <si>
    <t>90213910</t>
  </si>
  <si>
    <t>90214000</t>
  </si>
  <si>
    <t>90215000</t>
  </si>
  <si>
    <t>90219010</t>
  </si>
  <si>
    <t>90221200</t>
  </si>
  <si>
    <t>90221300</t>
  </si>
  <si>
    <t>90221400</t>
  </si>
  <si>
    <t>90221900</t>
  </si>
  <si>
    <t>90222100</t>
  </si>
  <si>
    <t>90222900</t>
  </si>
  <si>
    <t>90223000</t>
  </si>
  <si>
    <t>90230010</t>
  </si>
  <si>
    <t>90241011</t>
  </si>
  <si>
    <t>90241013</t>
  </si>
  <si>
    <t>90241019</t>
  </si>
  <si>
    <t>90248011</t>
  </si>
  <si>
    <t>90249000</t>
  </si>
  <si>
    <t>90251120</t>
  </si>
  <si>
    <t>90258020</t>
  </si>
  <si>
    <t>90261021</t>
  </si>
  <si>
    <t>90261081</t>
  </si>
  <si>
    <t>90272000</t>
  </si>
  <si>
    <t>90278005</t>
  </si>
  <si>
    <t>90278011</t>
  </si>
  <si>
    <t>90278013</t>
  </si>
  <si>
    <t>90279010</t>
  </si>
  <si>
    <t>90292038</t>
  </si>
  <si>
    <t>90292090</t>
  </si>
  <si>
    <t>90301000</t>
  </si>
  <si>
    <t>90302010</t>
  </si>
  <si>
    <t>90302030</t>
  </si>
  <si>
    <t>90302091</t>
  </si>
  <si>
    <t>90302099</t>
  </si>
  <si>
    <t>90309020</t>
  </si>
  <si>
    <t>90311000</t>
  </si>
  <si>
    <t>90314910</t>
  </si>
  <si>
    <t>91019100</t>
  </si>
  <si>
    <t>91021200</t>
  </si>
  <si>
    <t>91021900</t>
  </si>
  <si>
    <t>91022900</t>
  </si>
  <si>
    <t>91029100</t>
  </si>
  <si>
    <t>91029900</t>
  </si>
  <si>
    <t>91039000</t>
  </si>
  <si>
    <t>91040000</t>
  </si>
  <si>
    <t>91052900</t>
  </si>
  <si>
    <t>91059900</t>
  </si>
  <si>
    <t>91061000</t>
  </si>
  <si>
    <t>91081100</t>
  </si>
  <si>
    <t>91081200</t>
  </si>
  <si>
    <t>91081900</t>
  </si>
  <si>
    <t>91082000</t>
  </si>
  <si>
    <t>91089000</t>
  </si>
  <si>
    <t>91099000</t>
  </si>
  <si>
    <t>91101110</t>
  </si>
  <si>
    <t>91101190</t>
  </si>
  <si>
    <t>91101900</t>
  </si>
  <si>
    <t>91109000</t>
  </si>
  <si>
    <t>91111000</t>
  </si>
  <si>
    <t>91112000</t>
  </si>
  <si>
    <t>91118000</t>
  </si>
  <si>
    <t>91119000</t>
  </si>
  <si>
    <t>91122000</t>
  </si>
  <si>
    <t>91129000</t>
  </si>
  <si>
    <t>91131010</t>
  </si>
  <si>
    <t>91131090</t>
  </si>
  <si>
    <t>91132000</t>
  </si>
  <si>
    <t>91143000</t>
  </si>
  <si>
    <t>91144000</t>
  </si>
  <si>
    <t>92011010</t>
  </si>
  <si>
    <t>92011090</t>
  </si>
  <si>
    <t>92012000</t>
  </si>
  <si>
    <t>92019000</t>
  </si>
  <si>
    <t>92021010</t>
  </si>
  <si>
    <t>92021090</t>
  </si>
  <si>
    <t>92029080</t>
  </si>
  <si>
    <t>92051000</t>
  </si>
  <si>
    <t>92059010</t>
  </si>
  <si>
    <t>92059030</t>
  </si>
  <si>
    <t>92059090</t>
  </si>
  <si>
    <t>92071010</t>
  </si>
  <si>
    <t>92079090</t>
  </si>
  <si>
    <t>92081000</t>
  </si>
  <si>
    <t>92089000</t>
  </si>
  <si>
    <t>92093000</t>
  </si>
  <si>
    <t>92099920</t>
  </si>
  <si>
    <t>92099940</t>
  </si>
  <si>
    <t>92099950</t>
  </si>
  <si>
    <t>92099970</t>
  </si>
  <si>
    <t>93011000</t>
  </si>
  <si>
    <t>93019000</t>
  </si>
  <si>
    <t>93031000</t>
  </si>
  <si>
    <t>93039000</t>
  </si>
  <si>
    <t>93051000</t>
  </si>
  <si>
    <t>93059100</t>
  </si>
  <si>
    <t>93059900</t>
  </si>
  <si>
    <t>93062100</t>
  </si>
  <si>
    <t>93062900</t>
  </si>
  <si>
    <t>93063010</t>
  </si>
  <si>
    <t>93063030</t>
  </si>
  <si>
    <t>93063090</t>
  </si>
  <si>
    <t>93069010</t>
  </si>
  <si>
    <t>93069090</t>
  </si>
  <si>
    <t>93070000</t>
  </si>
  <si>
    <t>94011000</t>
  </si>
  <si>
    <t>94015100</t>
  </si>
  <si>
    <t>94042190</t>
  </si>
  <si>
    <t>94043000</t>
  </si>
  <si>
    <t>94052011</t>
  </si>
  <si>
    <t>95030010</t>
  </si>
  <si>
    <t>95030021</t>
  </si>
  <si>
    <t>95030030</t>
  </si>
  <si>
    <t>95030035</t>
  </si>
  <si>
    <t>95030055</t>
  </si>
  <si>
    <t>95030061</t>
  </si>
  <si>
    <t>95030069</t>
  </si>
  <si>
    <t>95030075</t>
  </si>
  <si>
    <t>95030079</t>
  </si>
  <si>
    <t>95030081</t>
  </si>
  <si>
    <t>95043010</t>
  </si>
  <si>
    <t>95044000</t>
  </si>
  <si>
    <t>95049010</t>
  </si>
  <si>
    <t>95051010</t>
  </si>
  <si>
    <t>95061110</t>
  </si>
  <si>
    <t>95061121</t>
  </si>
  <si>
    <t>95061129</t>
  </si>
  <si>
    <t>95061180</t>
  </si>
  <si>
    <t>95061200</t>
  </si>
  <si>
    <t>95061900</t>
  </si>
  <si>
    <t>95062100</t>
  </si>
  <si>
    <t>95063100</t>
  </si>
  <si>
    <t>95063200</t>
  </si>
  <si>
    <t>95063910</t>
  </si>
  <si>
    <t>95063990</t>
  </si>
  <si>
    <t>95066910</t>
  </si>
  <si>
    <t>95067010</t>
  </si>
  <si>
    <t>95067030</t>
  </si>
  <si>
    <t>95067090</t>
  </si>
  <si>
    <t>95069910</t>
  </si>
  <si>
    <t>95071000</t>
  </si>
  <si>
    <t>95072010</t>
  </si>
  <si>
    <t>95072090</t>
  </si>
  <si>
    <t>95073000</t>
  </si>
  <si>
    <t>95079000</t>
  </si>
  <si>
    <t>95089000</t>
  </si>
  <si>
    <t>96011000</t>
  </si>
  <si>
    <t>96019000</t>
  </si>
  <si>
    <t>96032930</t>
  </si>
  <si>
    <t>96033010</t>
  </si>
  <si>
    <t>96039010</t>
  </si>
  <si>
    <t>96040000</t>
  </si>
  <si>
    <t>96063000</t>
  </si>
  <si>
    <t>96084000</t>
  </si>
  <si>
    <t>96089100</t>
  </si>
  <si>
    <t>96092000</t>
  </si>
  <si>
    <t>96099010</t>
  </si>
  <si>
    <t>96121020</t>
  </si>
  <si>
    <t>96132000</t>
  </si>
  <si>
    <t>96140010</t>
  </si>
  <si>
    <t>96140090</t>
  </si>
  <si>
    <t>96161010</t>
  </si>
  <si>
    <t>96161090</t>
  </si>
  <si>
    <t>96162000</t>
  </si>
  <si>
    <t>96190011</t>
  </si>
  <si>
    <t>96190013</t>
  </si>
  <si>
    <t>96190019</t>
  </si>
  <si>
    <t>96190021</t>
  </si>
  <si>
    <t>96190039</t>
  </si>
  <si>
    <t>96190049</t>
  </si>
  <si>
    <t>96190071</t>
  </si>
  <si>
    <t>96190081</t>
  </si>
  <si>
    <t>96190090</t>
  </si>
  <si>
    <t>97060000</t>
  </si>
  <si>
    <t>98808400</t>
  </si>
  <si>
    <t>99050000</t>
  </si>
  <si>
    <t>99190000</t>
  </si>
  <si>
    <t>99302700</t>
  </si>
  <si>
    <t>99319900</t>
  </si>
  <si>
    <t>01012100 - (NC 2014) Cavalos reprodutores de raça pura</t>
  </si>
  <si>
    <t>01012990 - (NC 2014) Cavalos, vivos, não reprodutores de raça pura (exceto para abate)</t>
  </si>
  <si>
    <t>01013000 - (NC 2014) Asininos vivos não reprodutores de raça pura</t>
  </si>
  <si>
    <t>01019000 - (NC 2014) Muares vivos não reprodutores de raça pura</t>
  </si>
  <si>
    <t>01022110 - (NC 2014) Novilhas das espécies domésticas, reprodutoras de raça pura (bovinos fêmeas que nunca tenh</t>
  </si>
  <si>
    <t>01022130 - (NC 2014) Vacas das espécies domésticas reprodutoras de raça pura</t>
  </si>
  <si>
    <t>01022190 - (NC 2014) Bovinos da espécie doméstica reprodutores de raça pura (exceto novilhas e vacas)</t>
  </si>
  <si>
    <t>01022910 - (NC 2014) Bovinos das espécies domésticas, vivos, não reprodutores de raça pura , de peso = &lt; 80 kg</t>
  </si>
  <si>
    <t>01022921 - (NC 2014) Bovinos das espécies domésticas, não reprodutores de raça pura, para abate, de peso &gt; 80 k</t>
  </si>
  <si>
    <t>01022929 - (NC 2014) Bovinos das espécies domésticas vivos, não reprodutores de raça pura, de peso &gt; 80 kg mas</t>
  </si>
  <si>
    <t>01022941 - (NC 2014) Bovinos das espécies domésticas, não reprodutores de raça pura, para abate, de peso &gt; 160</t>
  </si>
  <si>
    <t>01022949 - (NC 2014) Bovinos das espécies domésticas vivos, não reprodutores de raça pura, de peso &gt; 160 kg mas</t>
  </si>
  <si>
    <t>01022951 - (NC 2014) Novilhas das espécies domésticas, não reprodutoras de raça pura (bovinos fêmeas que nunca</t>
  </si>
  <si>
    <t>01022961 - (NC 2014) Vacas das espécies domésticas, não reprodutoras de raça pura, para abate, de peso &gt; 300 kg</t>
  </si>
  <si>
    <t>01022969 - (NC 2014) Vacas das espécies domésticas, não reprodutoras de raça pura, de peso &gt; 300 kg (exceto nov</t>
  </si>
  <si>
    <t>01022991 - (NC 2014) Bovinos das espécies domésticas, não reprodutoras de raça pura, para abate, de peso &gt; 300</t>
  </si>
  <si>
    <t>01022999 - (NC 2014) Bovinos das espécies domésticos, vivos, não reprodutoras de raça pura , de peso &gt; 300 kg (</t>
  </si>
  <si>
    <t>01029020 - (NC 2014) Animais vivos da espécie bovina reprodutores de raça pura (exceto das espécies domésticas</t>
  </si>
  <si>
    <t>01029091 - (NC 2014) Animais vivos da espécie bovina, das espécies domésticas, não reprodutores de raça pura (e</t>
  </si>
  <si>
    <t>01029099 - (NC 2014) Animais vivos da espécie bovina (exceto das espécies domésticas, reprodutores de raça pura</t>
  </si>
  <si>
    <t>01031000 - (NC 2014) Suínos reprodutores de raça pura</t>
  </si>
  <si>
    <t>01039110 - (NC 2014) Suínos vivos das espécies domésticas, de peso &lt; 50 kg (exceto reprodutores de raça pura)</t>
  </si>
  <si>
    <t>01039190 - (NC 2014) Suínos vivos, de peso &lt; 50 kg (exceto das espécies domésticas e reprodutores de raça pura)</t>
  </si>
  <si>
    <t>01039211 - (NC 2014) Bácoras das espécies domésticas, de peso = &gt; 160 kg, que tenham parido pelo menos uma vez</t>
  </si>
  <si>
    <t>01039219 - (NC 2014) Suínos das espécies domésticas, de peso = &gt; 50 kg (exceto reprodutores de raça pura e báco</t>
  </si>
  <si>
    <t>01039290 - (NC 2014) Suínos vivos, de peso = &gt; 50 kg (exceto das espécies domésticas e reprodutoras de raça pur</t>
  </si>
  <si>
    <t>01041010 - (NC 2014) Ovinos, reprodutores de raça pura</t>
  </si>
  <si>
    <t>01041030 - (NC 2014) Borregos vivos, com idade = &lt; 1 ano (exceto reprodutores de raça pura)</t>
  </si>
  <si>
    <t>01041080 - (NC 2014) Ovinos vivos (exceto reprodutores de raça pura e borregos)</t>
  </si>
  <si>
    <t>01042090 - (NC 2014) Caprinos vivos (exceto reprodutores de raça pura)</t>
  </si>
  <si>
    <t>01051111 - (NC 2014) Pintos-fêmeas poedeiras, para seleção e multiplicação, de peso = &lt; 185g, das espécies domé</t>
  </si>
  <si>
    <t>01051119 - (NC 2014) Pintos-fêmeas para seleção e multiplicação, das espécies domésticas, de peso = &lt; 185 g (ex</t>
  </si>
  <si>
    <t>01051191 - (NC 2014) Galos e galinhas de raças poedeiras, de peso = &lt; 185 g, das espécies domésticas (exceto pi</t>
  </si>
  <si>
    <t>01051199 - (NC 2014) Galos e galinhas, vivas, de peso = &lt; 185 g, das espécies  domésticas (exceto pintos-fêmeas</t>
  </si>
  <si>
    <t>01051200 - (NC 2014) Perus e peruas, vivos, de peso = &lt; 185 g, das espécies domésticas</t>
  </si>
  <si>
    <t>01051300 - (NC 2014) Patos, vivos, de peso = &lt; 185 g, das espécies domésticas</t>
  </si>
  <si>
    <t>01051400 - (NC 2014) Gansos vivos, de peso = &lt; 185 g, da espécie doméstica</t>
  </si>
  <si>
    <t>01051500 - (NC 2014) Pintadas (galinhas d´angola), vivas, de peso = &lt; 185 g, da espécie doméstica</t>
  </si>
  <si>
    <t>01059910 - (NC 2014) Patos vivos, de peso &gt; 185 g, das espécies domésticas</t>
  </si>
  <si>
    <t>01059920 - (NC 2014) Gansos vivos, de peso &gt; 185 g, das espécies domésticas</t>
  </si>
  <si>
    <t>01059930 - (NC 2014) Perus e peruas, vivos, de peso &gt; 185g, das espécies domésticas</t>
  </si>
  <si>
    <t>01059950 - (NC 2014) Pintadas vivas, de peso &gt; 185 g, das espécies domésticas</t>
  </si>
  <si>
    <t>01061100 - (NC 2014) Primatas vivos</t>
  </si>
  <si>
    <t>01061410 - (NC 2014) Coelhos domésticos, vivos</t>
  </si>
  <si>
    <t>01061490 - (NC 2014) Coelhos e lebres, vivos (exceto coelhos domésticos)</t>
  </si>
  <si>
    <t>01061900 - (NC 2014) Mamíferos vivos, (exceto primatas, baleias, golfinhos, botos, manatins, dugongues, otária</t>
  </si>
  <si>
    <t>01062000 - (NC 2014) Répteis vivos (incluindo serpentes e tartarugas do mar)</t>
  </si>
  <si>
    <t>01063100 - (NC 2014) Aves de rapina, vivas</t>
  </si>
  <si>
    <t>01063200 - (NC 2014) Psitacídeos vivos (incluindo papagaios, periquitos, araras e catatuas)</t>
  </si>
  <si>
    <t>01063300 - (NC 2014) Avestruzes e emas (Dromaius novaehollandiae)</t>
  </si>
  <si>
    <t>01063910 - (NC 2014) Pombos vivos</t>
  </si>
  <si>
    <t>01063980 - (NC 2014) Aves vivas (exceto aves de rapina, avestruzes, emas e psitacídeos, incluindo papagaios, pe</t>
  </si>
  <si>
    <t>01064100 - (NC 2014) Abelhas vivas</t>
  </si>
  <si>
    <t>01064900 - (NC 2014) Insetos vivos (exceto abelhas)</t>
  </si>
  <si>
    <t>01069000 - (NC 2014) Animais vivos (exceto mamíferos, répteis, aves, insetos, peixes, crustáceos, moluscos e ou</t>
  </si>
  <si>
    <t>02012020 - (NC 2014) Quartos denominados "compensados" de bovinos, não desossados, frescos ou refrigerados</t>
  </si>
  <si>
    <t>02012030 - (NC 2014) Quartos dianteiros separados ou não de bovinos, não desossados, frescos ou refrigerados</t>
  </si>
  <si>
    <t>02012050 - (NC 2014) Quartos traseiros separados ou não de bovinos, não desossados, frescos ou refrigerados</t>
  </si>
  <si>
    <t>02012090 - (NC 2014) Carnes de bovinos, não desossadas, frescas ou refrigeradas (exceto carcaças e meias carcaç</t>
  </si>
  <si>
    <t>02021000 - (NC 2014) Carcaças e meias carcaças, de bovinos, congeladas</t>
  </si>
  <si>
    <t>02022010 - (NC 2014) Quartos denominados "compensados" de bovinos, não desossados, congelados</t>
  </si>
  <si>
    <t>02022030 - (NC 2014) Quartos dianteiros de bovinos, separados ou não, não desossados, congelados</t>
  </si>
  <si>
    <t>02022050 - (NC 2014) Quartos traseiros de bovinos, separados ou não, não desossados, congelados</t>
  </si>
  <si>
    <t>02022090 - (NC 2014) Carnes de bovinos, não desossadas, congeladas (exceto carcaças e meias carcaças, quartos c</t>
  </si>
  <si>
    <t>02023010 - (NC 2014) Quartos dianteiros de bovinos, congelados, inteiros ou cortados em cinco pedaços no máximo</t>
  </si>
  <si>
    <t>02023050 - (NC 2014) Cortes de quartos dianteiros e de peitos, denominados "australianos", de bovinos, desossad</t>
  </si>
  <si>
    <t>02031190 - (NC 2014) Carcaças e meias carcaças, de animais da espécie suína não doméstica, frescas ou refrigera</t>
  </si>
  <si>
    <t>02031911 - (NC 2014) Partes dianteiras e seus pedaços, de animais da espécie suína doméstica, frescos ou refrig</t>
  </si>
  <si>
    <t>02031913 - (NC 2014) Lombos e pedaços de lombos, de animais da espécie suína doméstica, frescos ou refrigerados</t>
  </si>
  <si>
    <t>02031959 - (NC 2014) Carnes não desossadas de animais da espécie suína doméstica,  frescas ou refrigeradas, (ex</t>
  </si>
  <si>
    <t>02031990 - (NC 2014) Carnes de animais da espécie suína não doméstica, frescas ou refrigeradas, (exceto carcaça</t>
  </si>
  <si>
    <t>02032211 - (NC 2014) Pernas, e pedaços de pernas, não desossados, de animais da espécie suína doméstica, congel</t>
  </si>
  <si>
    <t>02032990 - (NC 2014) Carnes de animais da espécie suína não doméstica, congeladas, (exceto carcaças e meias car</t>
  </si>
  <si>
    <t>02041000 - (NC 2014) Carcaças e meias carcaças de borrego, frescas ou refrigeradas</t>
  </si>
  <si>
    <t>02042210 - (NC 2014) Cofre ou meio cofre, não desossados, de ovinos, frescos ou refrigerados</t>
  </si>
  <si>
    <t>02042230 - (NC 2014) Lombo e/ou sela ou meio lombo e/ou meia sela, não desossados, de ovinos, frescos ou refrig</t>
  </si>
  <si>
    <t>02042250 - (NC 2014) Quartos traseiros, não desossados, de ovinos, frescos ou refrigerados</t>
  </si>
  <si>
    <t>02042290 - (NC 2014) Carnes de ovinos, não desossados, frescas ou refrigeradas, (exceto carcaças e meias carcaç</t>
  </si>
  <si>
    <t>02042300 - (NC 2014) Carnes de ovinos, desossadas, frescas ou refrigeradas</t>
  </si>
  <si>
    <t>02044100 - (NC 2014) Carcaças e meias carcaças de ovinos, congeladas (exceto de borrego)</t>
  </si>
  <si>
    <t>02044210 - (NC 2014) Cofre ou meio cofre, não desossados, de ovinos, congelados</t>
  </si>
  <si>
    <t>02044230 - (NC 2014) Lombo e/ou sela ou meio lombo e/ou meia sela, não desossados, de ovinos, congelados</t>
  </si>
  <si>
    <t>02044250 - (NC 2014) Quartos traseiros, não desossados, de ovinos, congelados</t>
  </si>
  <si>
    <t>02044390 - (NC 2014) Carnes de ovinos, desossadas, congeladas (exceto de borrego)</t>
  </si>
  <si>
    <t>02045011 - (NC 2014) Carcaças ou meias carcaças, de caprinos, frescas ou refrigeradas</t>
  </si>
  <si>
    <t>02045015 - (NC 2014) Lombo e/ou sela ou meio lombo e/ou meia sela, de caprinos, frescos ou refrigerados</t>
  </si>
  <si>
    <t>02045019 - (NC 2014) Quartos traseiros de caprinos, frescos ou refrigerados</t>
  </si>
  <si>
    <t>02045031 - (NC 2014) Pedaços de carnes de caprinos, não desossadas, (exceto carcaças ou meias carcaças, cofre o</t>
  </si>
  <si>
    <t>02045039 - (NC 2014) Pedaços de carnes de caprinos, desossadas, frescas ou refrigeradas</t>
  </si>
  <si>
    <t>02045051 - (NC 2014) Pedaços de carnes de caprinos, não desossadas, frescas ou refrigeradas (exceto carcaças ou</t>
  </si>
  <si>
    <t>02045053 - (NC 2014) Cofre ou meio cofre, de caprinos, congelados</t>
  </si>
  <si>
    <t>02045055 - (NC 2014) Lombo e/ou sela ou meio lombo e/ou meia sela, de caprinos, congelados</t>
  </si>
  <si>
    <t>02045059 - (NC 2014) Quartos traseiros, de caprinos, congelados</t>
  </si>
  <si>
    <t>02045071 - (NC 2014) Pedaços de carnes de caprinos, não desossadas, congeladas (exceto carcaças ou meias carcaç</t>
  </si>
  <si>
    <t>02045079 - (NC 2014) Pedaços de carnes de caprinos, desossadas, congeladas</t>
  </si>
  <si>
    <t>02050020 - (NC 2014) Carnes de animais das espécies cavalar, asinina e muar, frescas ou refrigeradas</t>
  </si>
  <si>
    <t>02050080 - (NC 2014) Carnes de animais das espécies cavalar, asinina e muar, congeladas</t>
  </si>
  <si>
    <t>02061010 - (NC 2014) Miudezas comestíveis de bovinos, para fabricação de produtos farmacêuticos, frescas ou ref</t>
  </si>
  <si>
    <t>02061095 - (NC 2014) Pilares do diafragma e diafragmas, comestíveis, de bovinos, frescos ou refrigerados (excet</t>
  </si>
  <si>
    <t>02061098 - (NC 2014) Miudezas de bovinos, frescas ou refrigeradas (exceto para fabricação de produtos farmacêut</t>
  </si>
  <si>
    <t>02062100 - (NC 2014) Línguas comestíveis de bovinos, congeladas</t>
  </si>
  <si>
    <t>02062200 - (NC 2014) Fígados comestíveis de bovinos, congelados</t>
  </si>
  <si>
    <t>02062910 - (NC 2014) Miudezas comestíveis de bovinos, congeladas (exceto línguas e fígados), para fabricação de</t>
  </si>
  <si>
    <t>02062991 - (NC 2014) Pilares do diafragma e diafragmas, comestíveis, de bovinos, congelados (exceto para fabric</t>
  </si>
  <si>
    <t>02062999 - (NC 2014) Miudezas comestíveis de bovinos congeladas (exceto para fabricação de produtos farmacêutic</t>
  </si>
  <si>
    <t>02064100 - (NC 2014) Fígados comestíveis, de suínos, congelados</t>
  </si>
  <si>
    <t>02068010 - (NC 2014) Miudezas comestíveis de animais das espécies cavalar, asinina, muar, ovina ou caprina, par</t>
  </si>
  <si>
    <t>02068091 - (NC 2014) Miudezas comestíveis de animais das espécies cavalar, asinina ou muar, frescas ou refriger</t>
  </si>
  <si>
    <t>02068099 - (NC 2014) Miudezas de ovinos ou de caprinos, frescas ou refrigeradas (exceto para fabricação de prod</t>
  </si>
  <si>
    <t>02069099 - (NC 2014) Miudezas comestíveis de ovinos ou de caprinos, congeladas (exceto para fabricação de produ</t>
  </si>
  <si>
    <t>02071110 - (NC 2014) Galos e galinhas, não cortados em pedaços, depenados, sem tripas, com cabeça e patas, deno</t>
  </si>
  <si>
    <t>02071130 - (NC 2014) Galos e galinhas, não cortados em pedaços, depenados, eviscerados, sem cabeça nem patas, c</t>
  </si>
  <si>
    <t>02071310 - (NC 2014) Pedaços desossados, de galos ou de galinhas, frescos ou refrigerados</t>
  </si>
  <si>
    <t>02071320 - (NC 2014) Metades ou quartos, não desossados, de galos ou de galinhas, frescos ou refrigerados</t>
  </si>
  <si>
    <t>02071330 - (NC 2014) Asas inteiras, mesmo sem a ponta, não desossadas, de galos ou de galinhas, frescas ou refr</t>
  </si>
  <si>
    <t>02071340 - (NC 2014) Dorsos, pescoços, dorsos com pescoço, uropígios e pontas de asas, de galos ou de galinhas,</t>
  </si>
  <si>
    <t>02071360 - (NC 2014) Coxas e pedaços de coxas, não desossadas, de galos ou de galinhas, frescas ou refrigeradas</t>
  </si>
  <si>
    <t>02071370 - (NC 2014) Pedaços não desossados, de galos ou de galinhas, frescos ou refrigerados (exceto metades o</t>
  </si>
  <si>
    <t>02071391 - (NC 2014) Fígados comestíveis, de galos ou de galinhas, frescos ou refrigerados</t>
  </si>
  <si>
    <t>02071420 - (NC 2014) Metades ou quartos, não desossados, de galos ou de galinhas, congelados</t>
  </si>
  <si>
    <t>02071430 - (NC 2014) Asas inteiras, mesmo sem a ponta, não desossadas, de galos ou de galinhas, congeladas</t>
  </si>
  <si>
    <t>02071440 - (NC 2014) Dorsos, pescoços, dorsos com pescoço, uropígios e pontas de asas, de galos ou de galinhas,</t>
  </si>
  <si>
    <t>02071470 - (NC 2014) Pedaços não desossados, de galos ou de galinhas, congelados (exceto metades ou quartos, as</t>
  </si>
  <si>
    <t>02071491 - (NC 2014) Fígados comestíveis, de galos ou de galinhas, congelados</t>
  </si>
  <si>
    <t>02072410 - (NC 2014) Perus e peruas, não cortados em pedaços, depenados, eviscerados, sem cabeça nem patas, com</t>
  </si>
  <si>
    <t>02072490 - (NC 2014) Perus e peruas, não cortados em pedaços, depenados, eviscerados, sem cabeça nem patas e se</t>
  </si>
  <si>
    <t>02072510 - (NC 2014) Perus e peruas, não cortados em pedaços, depenados, eviscerados, sem cabeça nem patas, com</t>
  </si>
  <si>
    <t>02072590 - (NC 2014) Perus e peruas, não cortados em pedaços, depenados, eviscerados, sem cabeça nem patas e se</t>
  </si>
  <si>
    <t>02072620 - (NC 2014) Metades ou quartos, não desossados, de perus ou de peruas, frescos ou refrigerados</t>
  </si>
  <si>
    <t>02072630 - (NC 2014) Asas inteiras, mesmo sem a ponta, não desossadas, de perus ou de peruas, frescas ou refrig</t>
  </si>
  <si>
    <t>02072650 - (NC 2014) Peitos e pedaços de peitos, não desossados, de perus ou de peruas, frescos ou refrigerados</t>
  </si>
  <si>
    <t>02072660 - (NC 2014) Partes inferiores das coxas e seus pedaços, não desossadas, de perus ou de peruas, frescas</t>
  </si>
  <si>
    <t>02072670 - (NC 2014) Partes superiores das coxas e seus pedaços, não desossadas, de perus ou de peruas, frescas</t>
  </si>
  <si>
    <t>02072680 - (NC 2014) Pedaços de perus ou de peruas, não desossados, frescos ou refrigerados, (exceto metades ou</t>
  </si>
  <si>
    <t>02072691 - (NC 2014) Fígados comestíveis, de perus ou de peruas, frescos ou refrigerados</t>
  </si>
  <si>
    <t>02072699 - (NC 2014) Miudezas comestíveis, de perus ou de peruas, frescas ou refrigeradas (exceto fígados),</t>
  </si>
  <si>
    <t>02072710 - (NC 2014) Pedaços desossados, congelados, de perus ou de peruas</t>
  </si>
  <si>
    <t>02072720 - (NC 2014) Metades ou quartos, não desossados, de perus ou de peruas, congelados</t>
  </si>
  <si>
    <t>02072730 - (NC 2014) Asas inteiras, mesmo sem a ponta, não desossadas, de perus ou de peruas, congeladas</t>
  </si>
  <si>
    <t>02072740 - (NC 2014) Dorsos, pescoços, dorsos com pescoço, uropígios, e pontas de asas, de perus ou de peruas,</t>
  </si>
  <si>
    <t>02072750 - (NC 2014) Peitos e pedaços de peitos, não desossados, de perus ou de peruas, congelados</t>
  </si>
  <si>
    <t>02072760 - (NC 2014) Partes inferiores das coxas e seus pedaços, não desossadas, de perus ou de peruas, congela</t>
  </si>
  <si>
    <t>02072770 - (NC 2014) Partes superiores das coxas e seus pedaços, não desossadas, de perus ou de peruas, congela</t>
  </si>
  <si>
    <t>02072780 - (NC 2014) Pedaços de perus ou de peruas, não desossadas, congelados (exceto metades ou quartos, asas</t>
  </si>
  <si>
    <t>02072791 - (NC 2014) Fígados comestíveis de perus ou de peruas, congelados</t>
  </si>
  <si>
    <t>02072799 - (NC 2014) Miudezas comestíveis, de perus ou de peruas, congeladas (exceto fígados)</t>
  </si>
  <si>
    <t>02074120 - (NC 2014) Patos não cortados em pedaços, depenados, sangrados, não eviscerados ou sem tripas, com ca</t>
  </si>
  <si>
    <t>02074180 - (NC 2014) Patos não cortados em pedaços, depenados, eviscerados, sem cabeça nem patas e sem pescoço,</t>
  </si>
  <si>
    <t>02074230 - (NC 2014) Patos não cortados em pedaços, depenados, eviscerados, sem cabeça nem patas, com pescoço,</t>
  </si>
  <si>
    <t>02074300 - (NC 2014) Fígados gordos (foies gras), comestíveis, de patos, frescos ou refrigerados</t>
  </si>
  <si>
    <t>02074410 - (NC 2014) Pedaços de patos, desossados, frescos ou refrigerados</t>
  </si>
  <si>
    <t>02074421 - (NC 2014) Metades ou quartos de patos, não desossados, frescos ou refrigerados</t>
  </si>
  <si>
    <t>02074431 - (NC 2014) Asas inteiras, mesmo sem a ponta, não desossados, de patos, frescas ou refrigeradas</t>
  </si>
  <si>
    <t>02074451 - (NC 2014) Peitos e pedaços de peitos, não desossados, de patos, frescos ou refrigerados</t>
  </si>
  <si>
    <t>02074461 - (NC 2014) Coxas e pedaços de coxas, não desossadas, de patos, frescas ou refrigeradas</t>
  </si>
  <si>
    <t>02074481 - (NC 2014) Pedaços não desossados, de patos, frescos ou refrigerados (exceto metades ou quartos, asas</t>
  </si>
  <si>
    <t>02074499 - (NC 2014) Miudezas comestíveis de patos, frescas ou refrigeradas (exceto fígados)</t>
  </si>
  <si>
    <t>02074510 - (NC 2014) Pedaços desossados de patos, congelados</t>
  </si>
  <si>
    <t>02074521 - (NC 2014) Metades ou quartos, não desossados, de patos, congelados</t>
  </si>
  <si>
    <t>02074531 - (NC 2014) Asas inteiras, mesmo sem a ponta, não desossadas, de patos, congeladas</t>
  </si>
  <si>
    <t>02074541 - (NC 2014) Dorsos, pescoços, dorsos com pescoço, uropígios e pontas de asas, não desossados, de patos</t>
  </si>
  <si>
    <t>02074551 - (NC 2014) Peitos e pedaços de peitos, não desossados, de patos, congelados</t>
  </si>
  <si>
    <t>02074561 - (NC 2014) Coxas e pedaços de coxas, não desossadas, de patos, congeladas</t>
  </si>
  <si>
    <t>02074571 - (NC 2014) Paletós de pato, não desossados, congelados</t>
  </si>
  <si>
    <t>02074593 - (NC 2014) Fígados gordos (foies gras), comestíveis, de patos, congelados</t>
  </si>
  <si>
    <t>02074595 - (NC 2014) Fígados comestíveis de patos, da espécie doméstica, congelados (exceto fígados gordos "foi</t>
  </si>
  <si>
    <t>02074599 - (NC 2014) Miudezas comestíveis de patos, congeladas (exceto fígados)</t>
  </si>
  <si>
    <t>02075190 - (NC 2014) Gansos não cortados em pedaços, depenados, eviscerados, sem cabeça nem patas, com ou sem c</t>
  </si>
  <si>
    <t>02075210 - (NC 2014) Gansos não cortados em pedaços, depenados, sangrados, não eviscerados, com cabeça e patas,</t>
  </si>
  <si>
    <t>02075290 - (NC 2014) Gansos não cortados em pedaços, depenados, eviscerados, sem cabeça nem patas, com ou sem c</t>
  </si>
  <si>
    <t>02075300 - (NC 2014) Fígados gordos (foies gras), comestíveis, de gansos, frescos ou refrigerados</t>
  </si>
  <si>
    <t>02075410 - (NC 2014) Pedaços de gansos, desossados, frescos ou refrigerados</t>
  </si>
  <si>
    <t>02075510 - (NC 2014) Pedaços desossados de gansos, congelados</t>
  </si>
  <si>
    <t>02075521 - (NC 2014) Metades ou quartos, não desossados, de gansos, congelados</t>
  </si>
  <si>
    <t>02075551 - (NC 2014) Peitos e pedaços de peitos, não desossados, de gansos, congelados</t>
  </si>
  <si>
    <t>02075581 - (NC 2014) Pedaços não desossados, de gansos, congelados (exceto metades ou quartos, asas inteiras, m</t>
  </si>
  <si>
    <t>02075593 - (NC 2014) Fígados gordos (foies gras), comestíveis, de gansos, congelados</t>
  </si>
  <si>
    <t>02075599 - (NC 2014) Miudezas comestíveis de gansos, congeladas (exceto fígados)</t>
  </si>
  <si>
    <t>02076005 - (NC 2014) Pintadas (galinhas d´angola), não cortadas em pedaços, frescas, refrigeradas ou congeladas</t>
  </si>
  <si>
    <t>02076010 - (NC 2014) Pedaços de pintadas (galinhas d´angola), desossados, frescos, refrigerados ou congelados</t>
  </si>
  <si>
    <t>02076021 - (NC 2014) Metades ou quartos de pintadas (galinhas d´angola), não desossadas, frescas, refrigeradas</t>
  </si>
  <si>
    <t>02076051 - (NC 2014) Peitos e pedaços de peitos, não desossados, de pintadas (galinhas d´angola), frescos, refr</t>
  </si>
  <si>
    <t>02076061 - (NC 2014) Coxas e pedaços de coxas, não desossadas, de pintadas (galinhas d´angola), frescas, refrig</t>
  </si>
  <si>
    <t>02076081 - (NC 2014) Pedaços não desossados, de pintadas (galinhas d´angola), frescos, refrigerados ou congelad</t>
  </si>
  <si>
    <t>02083000 - (NC 2014) Carnes e miudezas comestíveis, de primatas, frescas ou refrigeradas ou congeladas</t>
  </si>
  <si>
    <t>02084080 - (NC 2014) Carnes e miudezas comestíveis, frescas, refrigeradas ou congeladas (exceto carnes de balei</t>
  </si>
  <si>
    <t>02085000 - (NC 2014) Carnes e miudezas comestíveis, de répteis (incluindo as serpentes e tartarugas do mar), fr</t>
  </si>
  <si>
    <t>02089030 - (NC 2014) Carnes e miudezas comestíveis de caça (exceto de coelhos ou de lebres), frescas, refrigera</t>
  </si>
  <si>
    <t>02089060 - (NC 2014) Carnes e miudezas comestíveis de renas, frescas, refrigeradas ou congeladas</t>
  </si>
  <si>
    <t>02089070 - (NC 2014) Coxas de rãs, frescas, refrigeradas ou congeladas</t>
  </si>
  <si>
    <t>02101920 - (NC 2014) Três-quartos traseiros, ou meios (vãos), de suínos domésticos, salgados ou em salmoura</t>
  </si>
  <si>
    <t>02101930 - (NC 2014) Partes dianteiras e seus pedaços, de suínos domésticos, salgados ou em salmoura</t>
  </si>
  <si>
    <t>02101950 - (NC 2014) Carnes de suínos domésticos, salgados ou em salmoura (exceto pernas, pás e respetivos peda</t>
  </si>
  <si>
    <t>02101970 - (NC 2014) Lombos e pedaços de lombos, de suínos domésticos, secos ou fumados</t>
  </si>
  <si>
    <t>02102010 - (NC 2014) Carnes não desossadas, de bovinos, salgadas ou em salmoura, secas ou fumadas</t>
  </si>
  <si>
    <t>02109100 - (NC 2014) Carnes e miudezas comestíveis, salgadas ou em salmoura, secas ou fumadas, incluídas as far</t>
  </si>
  <si>
    <t>02109291 - (NC 2014) Carnes comestíveis, salgadas ou em salmoura, secas ou fumadas (exceto de animais da espéci</t>
  </si>
  <si>
    <t>02109292 - (NC 2014) Miudezas, comestíveis, salgadas ou em salmoura secas ou fumadas (exceto de animais da espé</t>
  </si>
  <si>
    <t>02109299 - (NC 2014) Farinhas e pós comestíveis, de carnes ou de miudezas</t>
  </si>
  <si>
    <t>02109300 - (NC 2014) Carnes e miudezas comestíveis, salgadas ou em salmoura, secas ou fumadas, incluídas as far</t>
  </si>
  <si>
    <t>02109921 - (NC 2014) Carnes comestíveis das espécies ovina e caprina, não desossadas, salgadas ou em salmoura,</t>
  </si>
  <si>
    <t>02109929 - (NC 2014) Carnes comestíveis das espécies ovina e caprina, desossadas, salgadas ou em salmoura, seca</t>
  </si>
  <si>
    <t>02109939 - (NC 2014) Carnes comestíveis, salgadas ou em salmoura, secas ou fumadas (exceto de animais da espéci</t>
  </si>
  <si>
    <t>02109951 - (NC 2014) Pilares do diafragma e diafragmas, comestíveis, da espécie bovina, salgados ou em salmoura</t>
  </si>
  <si>
    <t>02109959 - (NC 2014) Miudezas comestíveis da espécie bovina, salgadas ou em salmoura, secas ou fumadas (exceto</t>
  </si>
  <si>
    <t>02109971 - (NC 2014) Fígados gordos (foies gras) comestíveis, de gansos ou de patos, salgados ou em salmoura</t>
  </si>
  <si>
    <t>02109979 - (NC 2014) Fígados comestíveis de aves domésticas, salgados ou em salmoura, secos ou fumados (exceto</t>
  </si>
  <si>
    <t>02109985 - (NC 2014) Miudezas, comestíveis, salgadas ou em salmoura secas ou fumadas (exceto de animais da espé</t>
  </si>
  <si>
    <t>02109990 - (NC 2014) Farinhas e pós comestíveis, de carnes ou de miudezas</t>
  </si>
  <si>
    <t>03011100 - (NC 2014) Peixes ornamentais, de água doce, vivos</t>
  </si>
  <si>
    <t>03011900 - (NC 2014) Peixes ornamentais, do mar, vivos</t>
  </si>
  <si>
    <t>03019190 - (NC 2014) Trutas das espécies "Salmo trutta, Oncorhynchus mykiss, Oncorhynchus clarki, Oncorhynchus</t>
  </si>
  <si>
    <t>03019210 - (NC 2014) Enguias (Anguilla spp.), vivas, de comprimento &lt; 12 cm</t>
  </si>
  <si>
    <t>03019230 - (NC 2014) Enguias (Anguilla spp.), vivas, de comprimento &gt; 12 cm mas = &lt; 20 cm</t>
  </si>
  <si>
    <t>03019290 - (NC 2014) Enguias (Anguilla spp.), vivas, de comprimento &gt; 20 cm</t>
  </si>
  <si>
    <t>03019410 - (NC 2014) Atum (Thunnus thynnus), vivos</t>
  </si>
  <si>
    <t>03019490 - (NC 2014) Atum (Thunnus orientalis), vivos</t>
  </si>
  <si>
    <t>03019500 - (NC 2014) Atum (Thunnus maccoyii), vivos</t>
  </si>
  <si>
    <t>03019911 - (NC 2014) Salmões (Oncorhynchus nerka, Oncorhynchus gorbuscha, Oncorhynchus keta, Oncorhynchus tscha</t>
  </si>
  <si>
    <t>03019918 - (NC 2014) Peixes de água doce, vivos (exceto peixes ornamentais, trutas, enguias, carpas e salmões "</t>
  </si>
  <si>
    <t>03019985 - (NC 2014) Peixes do mar, vivos (exceto peixes ornamentais, trutas "Salmo trutta, Oncorhynchus mykiss</t>
  </si>
  <si>
    <t>03021110 - (NC 2014) Trutas das espécies "Oncorhynchus apache e Oncorhynchus chrysogaster", frescas ou refriger</t>
  </si>
  <si>
    <t>03021120 - (NC 2014) Trutas da espécie "Oncorhynchus mykiss", com cabeça e guelras, evisceradas, pesando mais 1</t>
  </si>
  <si>
    <t>03021180 - (NC 2014) Trutas "Salmo trutta, Oncorhynchus mykiss, Oncorhynchus clarki, Oncorhynchus aguabonita e</t>
  </si>
  <si>
    <t>03021300 - (NC 2014) Salmões (Oncorhynchus nerka, Oncorhynchus gorbuscha, Oncorhynchus keta, Oncorhynchus tscha</t>
  </si>
  <si>
    <t>03021400 - (NC 2014) Salmões (Salmo salar e Hucho hucho), frescos ou refrigerados (exceto fígados, ovas e sémen</t>
  </si>
  <si>
    <t>03021900 - (NC 2014) Salmonídeos, frescos ou refrigerados (exceto trutas, salmões "Oncorhynchus nerka, Oncorhyn</t>
  </si>
  <si>
    <t>03022110 - (NC 2014) Alabote-da-Gronelândia (Reinhardtius hippoglossoides), frescos ou refrigerados (exceto fíg</t>
  </si>
  <si>
    <t>03022130 - (NC 2014) Alabotes do atlântico, "Hippoglossus, hippoglossus", frescos ou refrigerados (exceto fígad</t>
  </si>
  <si>
    <t>03022190 - (NC 2014) Alabotes do pacífico "Hippoglossus stenolepis", frescos ou refrigerados (exceto fígados, o</t>
  </si>
  <si>
    <t>03022200 - (NC 2014) Solha (Pleuromectes platessa), fresca ou refrigerada (exceto fígados, ovas e sémen)</t>
  </si>
  <si>
    <t>03022910 - (NC 2014) Cartas (Lepidorhombus spp.), frescos ou refrigerados (exceto fígados, ovas e sémen)</t>
  </si>
  <si>
    <t>03022980 - (NC 2014) Peixes das famílias Pleuromectidae, Bothidae, Cynoglossidae, Soleidae, Scopthalmidae e Cit</t>
  </si>
  <si>
    <t>03023110 - (NC 2014) Atum (Thunnus alalunga), fresco ou refrigerado, para fabricação industrial de preparações</t>
  </si>
  <si>
    <t>03023190 - (NC 2014) Atum (Thunnus alalunga), fresco ou refrigerado (exceto para fabricação industrial de prepa</t>
  </si>
  <si>
    <t>03023210 - (NC 2014) Atum (Thunnus albacares), fresco ou refrigerado, para fabricação industrial de preparações</t>
  </si>
  <si>
    <t>03023290 - (NC 2014) Atum (Thunnus albacares), fresco ou refrigerado (exceto para fabricação industrial de prep</t>
  </si>
  <si>
    <t>03023310 - (NC 2014) Bonito, fresco ou refrigerado, para fabricação industrial de preparações e conservas (exce</t>
  </si>
  <si>
    <t>03023390 - (NC 2014) Bonito, fresco ou refrigerado (exceto para fabricação industrial de preparações e conserva</t>
  </si>
  <si>
    <t>03023410 - (NC 2014) Atum (Thunnus obesus), fresco ou refrigerado, para fabricação industrial de preparações e</t>
  </si>
  <si>
    <t>03023511 - (NC 2014) Atum (Thunnus thynnus), fresco ou refrigerado, para fabricação industrial de preparações e</t>
  </si>
  <si>
    <t>03023519 - (NC 2014) Atum (Thunnus thynnus), fresco ou refrigerado (exceto para fabricação industrial de prepar</t>
  </si>
  <si>
    <t>03023591 - (NC 2014) Atum (Thunnus orientalis), fresco ou refrigerado, para fabricação industrial de preparaçõe</t>
  </si>
  <si>
    <t>03023599 - (NC 2014) Atum (Thunnus orientalis), fresco ou refrigerado (exceto para fabricação industrial de pre</t>
  </si>
  <si>
    <t>03023610 - (NC 2014) Atum (Thunnus maccoyii), fresco ou refrigerado, para fabricação industrial de preparações</t>
  </si>
  <si>
    <t>03023690 - (NC 2014) Atum (Thunnus maccoyii), fresco ou refrigerado (exceto para fabricação industrial de prepa</t>
  </si>
  <si>
    <t>03023920 - (NC 2014) Atuns (do género Thunnus) e bonito (Euthynnus (katsuwonus) pelamis), frescos ou refrigerad</t>
  </si>
  <si>
    <t>03023980 - (NC 2014) Atuns (do género Thunnus) e bonito (Euthynnus (katsuwonus), frescos ou refrigerados (excet</t>
  </si>
  <si>
    <t>03024100 - (NC 2014) Arenques (Clupea harengus, Clupea pallasii), frescos ou refrigerados (exceto fígados, ovas</t>
  </si>
  <si>
    <t>03024200 - (NC 2014) Biqueirões (Engraulis spp.), frescos ou refrigerados (exceto fígados, ovas e sémen)</t>
  </si>
  <si>
    <t>03024310 - (NC 2014) Sardinhas da espécie (Sardina pilchardus), frescas ou refrigeradas (exceto fígados, ovas e</t>
  </si>
  <si>
    <t>03024330 - (NC 2014) Sardinhas do género (Sardinops) e sardinelas (Sardinella spp.), frescas ou refrigeradas (e</t>
  </si>
  <si>
    <t>03024390 - (NC 2014) Espadilhas (Sprattus sprattus), frescas ou refrigeradas (exceto fígados, ovas e sémen)</t>
  </si>
  <si>
    <t>03024510 - (NC 2014) Carapau (Trachurus trachurus), fresco ou refrigerado (exceto fígados, ovas e sémen)</t>
  </si>
  <si>
    <t>03024530 - (NC 2014) Carapau (Trachurus murphyi), fresco ou refrigerado (exceto fígados, ovas e sémen)</t>
  </si>
  <si>
    <t>03024590 - (NC 2014) Carapaus (Trachurus spp.), frescos ou refrigerados (exceto carapaus "Trachurus trachurus"</t>
  </si>
  <si>
    <t>03024600 - (NC 2014) Cobia (Rachycentron canadum), fresca ou refrigerada (exceto fígados, ovas e sémen)</t>
  </si>
  <si>
    <t>03024700 - (NC 2014) Espadartes (Xiphias gladius), frescos ou refrigerados (exceto fígados, ovas e sémen)</t>
  </si>
  <si>
    <t>03025110 - (NC 2014) Bacalhau da espécie (Gadus morhua), fresco ou refrigerado (exceto fígados, ovas e sémen)</t>
  </si>
  <si>
    <t>03025200 - (NC 2014) Arincas (Melanogrammus aeglefinus), frescas ou refrigeradas (exceto fígados, ovas e sémen)</t>
  </si>
  <si>
    <t>03025300 - (NC 2014) Escamudo (Pollachius virens), fresco ou refrigerado (exceto fígados, ovas e sémen)</t>
  </si>
  <si>
    <t>03025415 - (NC 2014) Pescadas-da-Nova Zelândia (Merluccius australis), frescas ou refrigeradas (exceto fígados,</t>
  </si>
  <si>
    <t>03025419 - (NC 2014) Pescadas do género (Merluccius), frescas ou refrigeradas (exceto Pescadas-da-África do Sul</t>
  </si>
  <si>
    <t>03025490 - (NC 2014) Abróteas do género Urophycis, frescas ou refrigeradas (exceto fígados, ovas e sémen)</t>
  </si>
  <si>
    <t>03025500 - (NC 2014) Escamudo-do-Alasca (Theraga chalcogramma), fresco ou refrigerado (exceto fígados, ovas e s</t>
  </si>
  <si>
    <t>03025600 - (NC 2014) Verdinhos (Micromesistius poutassou, Micromesistius australis), frescos ou refrigerados (e</t>
  </si>
  <si>
    <t>03025910 - (NC 2014) Peixes da espécie (Boreogadus saída), frescos ou refrigerados (exceto fígados, ovas e séme</t>
  </si>
  <si>
    <t>03025920 - (NC 2014) Badejo (Merlangius merlangus), frescos ou refrigerados (exceto fígados, ovas e sémen)</t>
  </si>
  <si>
    <t>03025930 - (NC 2014) Juliana (Pollachius pollachius), fresco ou refrigerado (exceto fígados, ovas e sémen)</t>
  </si>
  <si>
    <t>03025940 - (NC 2014) Lingues (Molva spp.), frescos ou refrigerados (exceto fígados, ovas e sémen)</t>
  </si>
  <si>
    <t>03027100 - (NC 2014) Tilapias (Oreochromis spp.), frescas ou refrigeradas (exceto fígados, ovas e sémen)</t>
  </si>
  <si>
    <t>03027200 - (NC 2014)  Peixes-gato (Pangasius spp., Silurus spp., Clarias spp., Ictalurus spp.), frescos ou refr</t>
  </si>
  <si>
    <t>03027300 - (NC 2014) Carpas (Cyprinus carpio, Ctenopharyngodon idellus, Hypophthalmichthys spp., Cirrhinus spp.</t>
  </si>
  <si>
    <t>03027400 - (NC 2014)  Enguias (Anguilla spp.), frescas ou refrigeradas (exceto fígados, ovas e sémen)</t>
  </si>
  <si>
    <t>03027900 - (NC 2014) Pimpão (Carassius carassius), percas-do-Nilo (Lates niloticus) e peixes cabeça-de-serpente</t>
  </si>
  <si>
    <t>03028110 - (NC 2014) Galhudo (Squalus acanthias), fresco ou refrigerado (exceto fígados, ovas e sémen)</t>
  </si>
  <si>
    <t>03028120 - (NC 2014) Pata-roxas (Scyliorhinus spp.), frescas ou refrigeradas (exceto fígados, ovas e sémen)</t>
  </si>
  <si>
    <t>03028130 - (NC 2014) Tubarão-sardo (Lamna nasus), fresco ou refrigerado (exceto fígados, ovas e sémen)</t>
  </si>
  <si>
    <t>03028190 - (NC 2014) Esqualos frescos ou refrigerados (exceto galhudo, pata-roxas e tubarão-sardo, assim como,</t>
  </si>
  <si>
    <t>03028490 - (NC 2014) Robalos (Dicentrarchus spp.), frescos ou refrigerados (exceto robalos "Dicentrarchus labra</t>
  </si>
  <si>
    <t>03028910 - (NC 2014) Peixes de água doce, frescos ou refrigerados (exceto salmonídeos, enguias, carpas, tilápia</t>
  </si>
  <si>
    <t>03028921 - (NC 2014) Peixes do género Euthynnus, frescos ou refrigerados, para fabricação industrial de prepara</t>
  </si>
  <si>
    <t>03028929 - (NC 2014) Peixes do género Euthynnus, frescos ou refrigerados (exceto para fabricação industrial de</t>
  </si>
  <si>
    <t>03028931 - (NC 2014) Cantarilhos da espécie Sebastes marinus, frescos ou refrigerados (exceto fígados, ovas e s</t>
  </si>
  <si>
    <t>03028939 - (NC 2014) Cantarilhos (Sebastes spp.), frescos ou refrigerados (exceto da espécie "Sebastes marinus"</t>
  </si>
  <si>
    <t>03028940 - (NC 2014) Xaputas (Brama spp.), frescas ou refrigeradas (exceto fígados, ovas e sémen)</t>
  </si>
  <si>
    <t>03028950 - (NC 2014) Tamboril (Lophius spp.), fresco ou refrigerado (exceto fígados, ovas e sémen)</t>
  </si>
  <si>
    <t>03028960 - (NC 2014) Maruca (Genypterus blacodes), fresca ou refrigerada (exceto fígados, ovas e sémen)</t>
  </si>
  <si>
    <t>03029000 - (NC 2014) Fígados, ovas e sémen, de peixes de água doce e do mar, frescos ou refrigerados</t>
  </si>
  <si>
    <t>03031300 - (NC 2014) Salmões (Salmo salar e Hucho hucho), congelados (exceto fígados, ovas e sémen)</t>
  </si>
  <si>
    <t>03031410 - (NC 2014) Trutas das espécies (Oncorhynchus apache e Oncorhynchus chrysogaster), congeladas (exceto</t>
  </si>
  <si>
    <t>03031490 - (NC 2014) Trutas das espécies (Salmo trutta, Oncorhynchus mykiss, Oncorhynchus clarki, Oncorhynchus</t>
  </si>
  <si>
    <t>03032400 - (NC 2014) Peixes-gato (Pangasius spp., Silurus spp., Clarias spp., Ictalurus spp.), congelados (exce</t>
  </si>
  <si>
    <t>03032500 - (NC 2014) Carpas (Cyprinus carpio, Ctenopharyngodon idellus, Hypophthalmichthys spp., Cirrhinus spp.</t>
  </si>
  <si>
    <t>03032600 - (NC 2014) Enguias (Anguilla spp.), congeladas (exceto fígados, ovas e sémen)</t>
  </si>
  <si>
    <t>03033110 - (NC 2014) Alabote-da-Gronelândia (Reinhardtius hippoglossoides), congelados (exceto fígados, ovas e</t>
  </si>
  <si>
    <t>03033130 - (NC 2014) Alabotes-do-atlântico "Hippoglossus hippoglossus", congelados (exceto fígados, ovas e séme</t>
  </si>
  <si>
    <t>03033190 - (NC 2014) Alabote (Hippoglossus stenolepis), congelado (exceto figado, ovas e sémen)</t>
  </si>
  <si>
    <t>03033930 - (NC 2014) Peixes do género "Rhombosolea", congelados (exceto fígados, ovas e sémen)</t>
  </si>
  <si>
    <t>03033985 - (NC 2014) Peixes das famílias Pleuronectidae, Bothidae, Cynoglossidae, Soleidae, Scophthalmidae e Ci</t>
  </si>
  <si>
    <t>03034110 - (NC 2014) Atum (Thunnus alalunga), congelado, para fabricação industrial de preparações e conservas</t>
  </si>
  <si>
    <t>03034242 - (NC 2014) Atum (Thunnus albacares), de peso &gt; 10 kg, congelado, para fabricação industrial de prepar</t>
  </si>
  <si>
    <t>03034248 - (NC 2014) Atum (Thunnus albacares), de peso = &lt; 10 kg, congelado, para fabricação industrial de prep</t>
  </si>
  <si>
    <t>03034290 - (NC 2014) Atum (Thunnus albacares), congelado (exceto para fabricação industrial de preparações e co</t>
  </si>
  <si>
    <t>03034310 - (NC 2014) Bonito, congelado, para fabricação industrial de preparações e conservas (exceto fígados,</t>
  </si>
  <si>
    <t>03034390 - (NC 2014) Bonito, congelado (exceto para fabricação industrial de preparações e conservas, assim com</t>
  </si>
  <si>
    <t>03034410 - (NC 2014) Atum (Thunnus obesus), congelado, para fabricação industrial de preparações e conservas (e</t>
  </si>
  <si>
    <t>03034490 - (NC 2014) Atum (Thunnus obesus), congelado (exceto para fabricação industrial de preparações e conse</t>
  </si>
  <si>
    <t>03034512 - (NC 2014) Atum (Thunnus thynnus), congelado, para fabricação industrial de preparações e conservas (</t>
  </si>
  <si>
    <t>03034518 - (NC 2014) Atum (Thunnus thynnus), congelado (exceto para fabricação industrial de preparações e cons</t>
  </si>
  <si>
    <t>03034591 - (NC 2014) Atum (Thunnus orientalis), congelado, para fabricação industrial de preparações e conserva</t>
  </si>
  <si>
    <t>03034599 - (NC 2014) Atum (Thunnus orientalis), congelado (exceto para fabricação industrial de preparações e c</t>
  </si>
  <si>
    <t>03034610 - (NC 2014) Atum (Thunnus maccoyii), congelado, para fabricação industrial de preparações e conservas</t>
  </si>
  <si>
    <t>03034690 - (NC 2014) Atum (Thunnus maccoyii), congelado (exceto para fabricação industrial de preparações e con</t>
  </si>
  <si>
    <t>03034920 - (NC 2014) Atuns (do género Thunnus) e bonito (Euthynnus "katsuwonus" pelamis), congelados, para fabr</t>
  </si>
  <si>
    <t>03034985 - (NC 2014) Atuns (do género Thunnus) e bonito (Euthynnus "katsuwonus" pelamis), congelados (exceto pa</t>
  </si>
  <si>
    <t>03035330 - (NC 2014) Sardinhas do género (Sardinops e sardinelas "sardinella spp.", congeladas (exceto fígados,</t>
  </si>
  <si>
    <t>03035490 - (NC 2014) Sardas e cavalas da espécie (Scomber australasicus), congeladas (exceto fígados, ovas e sé</t>
  </si>
  <si>
    <t>03035590 - (NC 2014) Carapaus (Trachurus spp.), congelados (exceto carapaus  "Trachurus trachurus" e "Trachurus</t>
  </si>
  <si>
    <t>03036330 - (NC 2014) Bacalhau da espécie (Gadus ogac), congelado (exceto fígados, ovas e sémen)</t>
  </si>
  <si>
    <t>03036400 - (NC 2014) Arincas (Melanogrammus aeglefinus), congelados (exceto fígados, ovas e sémen)</t>
  </si>
  <si>
    <t>03036500 - (NC 2014) Escamudo (Pollachius virens), congelado, (exceto fígados, ovas e sémen)</t>
  </si>
  <si>
    <t>03036890 - (NC 2014) Verdinho (Micromesistius australis), congelado (exceto fígados, ovas e sémen)</t>
  </si>
  <si>
    <t>03036930 - (NC 2014) Badejo (Merlangus merlangus), congelados (exceto fígados, ovas e sémen)</t>
  </si>
  <si>
    <t>03036950 - (NC 2014) Juliana (Pollachius pollachius), congelado (exceto fígados, ovas e sémen)</t>
  </si>
  <si>
    <t>03036970 - (NC 2014) Pescada (Macruronus novaezealandiae), congelada (exceto fígados, ovas e sémen)</t>
  </si>
  <si>
    <t>03036980 - (NC 2014) Lingues (Molva spp.), congelados (exceto fígados, ovas e sémen)</t>
  </si>
  <si>
    <t>03038110 - (NC 2014) Galhudo (Squalus acanthias), congelado (exceto fígados, ovas e sémen)</t>
  </si>
  <si>
    <t>03038120 - (NC 2014) Pata-roxas (Scyliorhinus spp.), congeladas (exceto fígados, ovas e sémen)</t>
  </si>
  <si>
    <t>03038300 - (NC 2014) Marlongas (Dissostichus spp.), congeladas (exceto fígados, ovas e sémen)</t>
  </si>
  <si>
    <t>03038910 - (NC 2014) Peixes de água doce, congelados (exceto salmonídeos, enguias, carpas, tilápias, apeixes-ga</t>
  </si>
  <si>
    <t>03038929 - (NC 2014) Peixes do género Euthynnus (katsuwonus) pelamis, congelados (exceto para fabricação indust</t>
  </si>
  <si>
    <t>03038940 - (NC 2014) Peixes da espécie Orcynopsis unicolor, congelados (exceto fígados, ovas e sémen)</t>
  </si>
  <si>
    <t>03038945 - (NC 2014) Anchovas (Engraulis spp.), congeladas (exceto fígados, ovas e sémen)</t>
  </si>
  <si>
    <t>03039010 - (NC 2014) Ovas e sémen de peixes, congelados, para a produção de ácido desoxiribonucleico ou de sulf</t>
  </si>
  <si>
    <t>03043100 - (NC 2014) Filetes de tilápias (Oreochromis spp.), frescos ou refrigerados</t>
  </si>
  <si>
    <t>03043300 - (NC 2014) Filetes de percas-do-Nilo (Lates niloticus), frescos ou refrigerados</t>
  </si>
  <si>
    <t>03043900 - (NC 2014) Filetes de carpas (Cyprinus carpio, Ctenopharyngodon idellus, Hypophthalmichthys spp., Cir</t>
  </si>
  <si>
    <t>03044100 - (NC 2014) Filetes de salmões (Oncorhynchus nerka, Oncorhynchus gorbuscha, Oncorhynchus keta, Oncorhy</t>
  </si>
  <si>
    <t>03044210 - (NC 2014) Filetes de trutas da espécie (Oncorhynchus mykiss), frescos ou refrigerados, de peso &gt; 400</t>
  </si>
  <si>
    <t>03044250 - (NC 2014) Filetes das espécies (Oncorhynchus chrysogaster e Oncorhynchus apache), frescos ou refrige</t>
  </si>
  <si>
    <t>03044290 - (NC 2014) Filetes de trutas (Salmo trutta, Oncorhynchus mykiss, de peso = &lt; 400 g cada um, Oncorhync</t>
  </si>
  <si>
    <t>03044300 - (NC 2014) Filetes de peixes das famílias Pleuronectidae, Bothidae, Cynoglossidae, Soleidae, Scophtha</t>
  </si>
  <si>
    <t>03044430 - (NC 2014) Filetes de escamudo (Pollachius virens), frescos ou refrigerados</t>
  </si>
  <si>
    <t>03044490 - (NC 2014) Filetes de peixes das famílias Bregmacerotidae, Euclichthyidae, Gadidae, Macrouridae, Mela</t>
  </si>
  <si>
    <t>03044500 - (NC 2014) Filetes de espadarte (Xiphias gladius), frescos ou refrigerados</t>
  </si>
  <si>
    <t>03044950 - (NC 2014) Filetes de cantarilhos (Sebastes spp.), frescos ou refrigerados</t>
  </si>
  <si>
    <t>03044990 - (NC 2014) Filetes de peixes, frescos ou refrigerados (exceto de tilápias, peixes-gato, percas-do-Nil</t>
  </si>
  <si>
    <t>03045100 - (NC 2014) Carne de Tilápias (Oreochromis spp.), de peixes-gato (Pangasius spp., Silurus spp., Claria</t>
  </si>
  <si>
    <t>03045200 - (NC 2014) Carne de salmonídeos (mesmo picada), fresca ou refrigerada (exceto em filetes)</t>
  </si>
  <si>
    <t>03045300 - (NC 2014) Carne de peixes das famílias Bregmacerotidae, Euclichthyidae, Gadidae, Macrouridae, Melano</t>
  </si>
  <si>
    <t>03045400 - (NC 2014) Carne de espadarte (Xiphias gladius), (mesmo picada), fresca ou refrigerada (exceto em fil</t>
  </si>
  <si>
    <t>03045500 - (NC 2014) Carne de marlongas (Dissostichus spp.), (mesmo picada), fresca ou refrigerada (exceto em f</t>
  </si>
  <si>
    <t>03045950 - (NC 2014) Lombos de arenques, frescos ou refrigerados</t>
  </si>
  <si>
    <t>03045990 - (NC 2014) Carne de peixes do mar (mesmo picada), fresca ou refrigerada (exceto de peixes das família</t>
  </si>
  <si>
    <t>03046100 - (NC 2014) Filetes de Tilapias (Oreochromis spp.), congelados</t>
  </si>
  <si>
    <t>03046900 - (NC 2014) Filetes de carpas (Cyprinus carpio,  Ctenopharyngodon idellus, Hypophthalmichthys spp., Ci</t>
  </si>
  <si>
    <t>03047200 - (NC 2014) Filetes de arincas (Melanogrammus aeglefinus), congelados</t>
  </si>
  <si>
    <t>03047300 - (NC 2014) Filetes de escamudo (Pollachius virens), congelado</t>
  </si>
  <si>
    <t>03047490 - (NC 2014) Filetes de abróteas do género (Urophycis), congelados</t>
  </si>
  <si>
    <t>03047500 - (NC 2014) Filetes de escamudo-do-Alasca (Theragra chalcogramma), congelados</t>
  </si>
  <si>
    <t>03047910 - (NC 2014) Filetes de peixes da espécie Boreogadus saída, congelados</t>
  </si>
  <si>
    <t>03047930 - (NC 2014) Filetes de badejo (Merlangius merlangus), congelados</t>
  </si>
  <si>
    <t>03047950 - (NC 2014) Filetes de pescada (Macruronus novaezealandiae), congelados</t>
  </si>
  <si>
    <t>03047980 - (NC 2014) Filetes de lingues (Molva spp.), congelados</t>
  </si>
  <si>
    <t>03048290 - (NC 2014) Filetes de trutas (Salmo trutta, Oncorhynchus mykiss, de peso = &lt; 400 g cada um, Oncorhync</t>
  </si>
  <si>
    <t>03048330 - (NC 2014) Filetes de solha-de-pedra (Platichthys flesus), congelados</t>
  </si>
  <si>
    <t>03048350 - (NC 2014) Filetes de areeiros (Lepidorhombus spp), congelados</t>
  </si>
  <si>
    <t>03048600 - (NC 2014) Filetes de arenques (Clupea harengus, Clupea pallasii), congelados</t>
  </si>
  <si>
    <t>03048910 - (NC 2014) Filetes de peixes de água doce, congelados (exceto de tilapias, peixes-gato, percas-do-Nil</t>
  </si>
  <si>
    <t>03048929 - (NC 2014) Filetes de cantarilhos (Sebastes spp.), congelados (exceto da espécie (Sebastes marinus()</t>
  </si>
  <si>
    <t>03048930 - (NC 2014) Filetes de peixes do género Euthynnus, exceto filetes de bonito "Euthynnus (Katsuwonus) pe</t>
  </si>
  <si>
    <t>03048941 - (NC 2014) Filetes de sardas e cavalas da espécie Scomber australasicus, congelados</t>
  </si>
  <si>
    <t>03048949 - (NC 2014) Filetes de sardas e cavalas (Scomber scombrus e Scomber japonicus), e de peixes da espécie</t>
  </si>
  <si>
    <t>03048959 - (NC 2014) Filetes de esqualos, congelados (exceto de galhudo, pata-roxas e de tubarão-sardo)</t>
  </si>
  <si>
    <t>03049310 - (NC 2014) Surimi de carne de tilapias "Oreochromis spp.", de peixes-gato "Pangasius spp., Silurus sp</t>
  </si>
  <si>
    <t>03049390 - (NC 2014) Carne de tilapias (Oreochromis spp.), de peixes-gato (Pangasius spp., Silurus spp., Claria</t>
  </si>
  <si>
    <t>03049510 - (NC 2014) Surimi de carne de peixes das famílias Bregmacerotidae, Euclichthyidae, Gadidae, Macrourid</t>
  </si>
  <si>
    <t>03049529 - (NC 2014) Carnes de bacalhau da espécie Gadus ogac e de peixes da espécie Boreogadus saída (mesmo pi</t>
  </si>
  <si>
    <t>03049530 - (NC 2014) Carne de arinca (Melanogrammus aeglefinus), (mesmo picada), congelada (exceto em filetes)</t>
  </si>
  <si>
    <t>03049540 - (NC 2014) Carne de escamudo (Pollachius virens), (mesmo picada), congelada (exceto em filetes)</t>
  </si>
  <si>
    <t>03049560 - (NC 2014) Carne de verdinhos (Micromesistius poutassou ou Gadus poutassou), (mesmo picada), congelad</t>
  </si>
  <si>
    <t>03049590 - (NC 2014) Carne de peixes (mesmo picada), congelada (exceto em filetes, assim como, de espadarte, ma</t>
  </si>
  <si>
    <t>03049910 - (NC 2014) Surimi de carne de peixe, congelada (exceto em filetes, assim como, de tilapias, peixes-ga</t>
  </si>
  <si>
    <t>03049955 - (NC 2014) Carne de areeiros "Lepidorhombus spp." (mesmo picada), congelada (exceto em filetes)</t>
  </si>
  <si>
    <t>03049965 - (NC 2014) Carne de tamboril "Lophius spp." (mesmo picada), congelada (exceto em filetes)</t>
  </si>
  <si>
    <t>03052000 - (NC 2014) Fígados, ovas e sémen, de peixes, secos, fumados, salgados ou em salmoura</t>
  </si>
  <si>
    <t>03053100 - (NC 2014) Filetes de tilapias (Oreochromis spp.), de peixes-gato (Pangasius spp., Silurus spp., Clar</t>
  </si>
  <si>
    <t>03053211 - (NC 2014) Filetes de bacalhau da espécie Gadus macrocephalus, secos, salgados ou em salmoura, mas nã</t>
  </si>
  <si>
    <t>03053219 - (NC 2014) Filetes de bacalhaus (Gadus morhua, Gadus ogac) e de peixes da espécie Boreogadus saída, s</t>
  </si>
  <si>
    <t>03053290 - (NC 2014) Filetes de peixes das espécies Bregmacerotidae, Euclichthyidae, Gadidae, Macrouridae, Mela</t>
  </si>
  <si>
    <t>03053910 - (NC 2014) Filetes de salmões (Oncorhynchus nerka, Oncorhynchus gorbuscha, Oncorhynchus keta, Oncorhy</t>
  </si>
  <si>
    <t>03053950 - (NC 2014) Filetes de alabote-da-Gronelândia (Reinhardtius hippoglossoides), salgados ou em salmoura,</t>
  </si>
  <si>
    <t>03053990 - (NC 2014) Filetes de peixes, salgados ou em salmoura, mas não fumados (exceto de tilapias, peixes-ga</t>
  </si>
  <si>
    <t>03054200 - (NC 2014) Arenques (Clupea harengus e Clupea pallasii), fumados, mesmo em filetes (exceto desperdíci</t>
  </si>
  <si>
    <t>03054300 - (NC 2014) Trutas (Salmo trutta, Oncorhynchus mykiss, Oncorhynchus clarki, Oncorhynchus aguabonita, O</t>
  </si>
  <si>
    <t>03054410 - (NC 2014) Enguias (Anguilla spp.), fumadas, mesmo em filetes (exceto desperdícios de peixes comestív</t>
  </si>
  <si>
    <t>03054490 - (NC 2014) Tilapias (Oreochromis spp.), peixes-gato (Pangasius spp., Silurus spp., Clarias spp., Icta</t>
  </si>
  <si>
    <t>03054910 - (NC 2014) Alabote-da-Gronelândia (Reinhardtius hippoglossoides), fumados, mesmo em filetes (exceto d</t>
  </si>
  <si>
    <t>03054920 - (NC 2014) Alabote-do-atlântico (Hippoglossus hippoglossus), fumados, mesmo em filetes (exceto desper</t>
  </si>
  <si>
    <t>03054930 - (NC 2014) Sardas e cavalas (Scomber scombrus, Scomber australasicus, Scomber japonicus), fumados, me</t>
  </si>
  <si>
    <t>03054980 - (NC 2014) Peixes fumados, mesmo em filetes (exceto salmões "Oncorhynchus nerka, Oncorhynchus gorbusc</t>
  </si>
  <si>
    <t>03055910 - (NC 2014) Peixes da espécie Boreogadus saída, secos, mesmo salgados ou não fumados (exceto em filete</t>
  </si>
  <si>
    <t>03055950 - (NC 2014) Biqueirões (Engraulis spp.), secos, mesmo salgados ou não fumados (exceto em filetes, assi</t>
  </si>
  <si>
    <t>03056100 - (NC 2014) Arenques (Clupea harengus e Clupea pallasii), salgados, não secos nem fumados ou em salmou</t>
  </si>
  <si>
    <t>03056300 - (NC 2014) Biqueirões (Engraulis spp.), salgados, não secos nem fumados ou em salmoura (exceto em fil</t>
  </si>
  <si>
    <t>03056910 - (NC 2014) Peixes da espécie Boreogadus saída, salgados, não secos nem fumados ou em salmoura (exceto</t>
  </si>
  <si>
    <t>03056950 - (NC 2014) Salmões (Oncorhynchus nerka, Oncorhynchus gorbuscha, Oncorhynchus keta, Oncorhynchus tscha</t>
  </si>
  <si>
    <t>03056980 - (NC 2014) Peixes salgados, não secos nem fumados ou em salmoura (exceto arenques, bacalhaus, biqueir</t>
  </si>
  <si>
    <t>03057190 - (NC 2014) Barbatanas de tubarão, não fumadas</t>
  </si>
  <si>
    <t>03061205 - (NC 2014) Lavagantes (Homarus spp.), com ou sem casca, fumados, mesmo cozidos antes ou durante a def</t>
  </si>
  <si>
    <t>03061210 - (NC 2014) Lavagantes (Homarus spp.), inteiros, com ou sem casca, congelados, cozidos em água ou vapo</t>
  </si>
  <si>
    <t>03061290 - (NC 2014) Lavagantes "Homarus spp.", em pedaços, congelados</t>
  </si>
  <si>
    <t>03061405 - (NC 2014) Caranguejos, fumados, com ou sem casca, mesmo cozidos antes ou durante a defumação, sem ou</t>
  </si>
  <si>
    <t>03061410 - (NC 2014) Caranguejos das espécies Paralithodes Camchaticus, Chionoecetes spp., Callinectes Sapidus,</t>
  </si>
  <si>
    <t>03061490 - (NC 2014) Caranguejos congelados, com ou sem casca, cozidos em água ou vapor (exceto caranguejos das</t>
  </si>
  <si>
    <t>03061510 - (NC 2014) Lagostins (Nephrops norvegicus), com ou sem casca, fumados, mesmo cozidos antes ou durante</t>
  </si>
  <si>
    <t>03061590 - (NC 2014) Lagostins (Nephrops norvegicus), congelados, com ou sem casca, cozidos em água ou vapor</t>
  </si>
  <si>
    <t>03061691 - (NC 2014) Camarões da espécie Grangon cragon, congelados, com ou sem casca, cozidos em água ou vapor</t>
  </si>
  <si>
    <t>03061710 - (NC 2014) Camarões e gambas, com ou sem casca, fumados, mesmo cozidos antes ou durante a defumação,</t>
  </si>
  <si>
    <t>03061794 - (NC 2014) Camarões do género (Crangon), congelados, com ou sem casca, cozidos em água ou vapor (exce</t>
  </si>
  <si>
    <t>03061910 - (NC 2014) Lagostins de água doce, congelados, com ou sem casca, cozidos em água ou vapor, assim como</t>
  </si>
  <si>
    <t>03062110 - (NC 2014) Lagostas (Palinurus spp., Panulirus spp., Jasus spp.), com ou sem casca, fumadas, mesmo co</t>
  </si>
  <si>
    <t>03062210 - (NC 2014) Lavagantes "Homarus spp.", vivos</t>
  </si>
  <si>
    <t>03062291 - (NC 2014) Lavagantes (Homarus spp.), com ou sem casca, inteiros, frescos, refrigerados, secos, salga</t>
  </si>
  <si>
    <t>03062299 - (NC 2014) Lavagantes "Homarus spp.", em pedaços, frescos, refrigerados, secos, salgados ou em salmou</t>
  </si>
  <si>
    <t>03062410 - (NC 2014) Caranguejos, com ou sem casca, fumados, mesmo cozidos antes ou durante a defumação, sem ou</t>
  </si>
  <si>
    <t>03062480 - (NC 2014) Caranguejos com ou sem casca, vivos, frescos, refrigerados, secos, salgados ou em salmoura</t>
  </si>
  <si>
    <t>03062510 - (NC 2014) Lagostim (Nephrops norvegicus), com ou sem casca, fumado, mesmo cozido antes ou durante a</t>
  </si>
  <si>
    <t>03062590 - (NC 2014) Lagostim (Nephrops norvegicus), com ou sem casca, vivo, fresco, refrigerado, seco, salgado</t>
  </si>
  <si>
    <t>03062610 - (NC 2014) Camarões de água fria (Pandalus spp., Crangon crangon), com ou sem casca, fumados, mesmo c</t>
  </si>
  <si>
    <t>03062631 - (NC 2014) Camarões da espécie Crangon crangon, com ou sem casca, frescos, refrigerados, cozidos em á</t>
  </si>
  <si>
    <t>03062639 - (NC 2014) Camarões da espécie (Crangon crangon), com ou sem casca, vivos, secos, salgados ou em salm</t>
  </si>
  <si>
    <t>03062690 - (NC 2014) Camarões, com ou sem casca, vivos, frescos, refrigerados, secos, salgados ou em salmoura,</t>
  </si>
  <si>
    <t>03062710 - (NC 2014) Camarões, com ou sem casca, fumados, mesmo cozidos antes ou durante a defumação, sem outra</t>
  </si>
  <si>
    <t>03062791 - (NC 2014) Camarões da família Pandalidae, com ou sem casca, vivos, frescos, refrigerados, secos, sal</t>
  </si>
  <si>
    <t>03062799 - (NC 2014) Camarões, com ou sem casca, vivos, secos, salgados ou em salmoura, cozidos em água ou vapo</t>
  </si>
  <si>
    <t>03062905 - (NC 2014) Crustáceos, fumados, com ou sem casca, mesmo cozidos antes ou durante a defumação, sem out</t>
  </si>
  <si>
    <t>03062910 - (NC 2014) Lagostins de água doce, com ou sem casca, vivos, frescos, refrigerados, secos, salgados ou</t>
  </si>
  <si>
    <t>03071110 - (NC 2014) Ostras planas (Ostrea spp.), vivas, pesando, com concha = &lt; 40 g por unidade</t>
  </si>
  <si>
    <t>03071910 - (NC 2014) Ostras, com ou sem concha, fumadas, mesmo cozidas antes ou durante a defumação, sem outra</t>
  </si>
  <si>
    <t>03071990 - (NC 2014) Ostras, com ou sem concha, congeladas, secas, salgadas ou em salmoura</t>
  </si>
  <si>
    <t>03072100 - (NC 2014) Vieiras e outros mariscos dos géneros Pecten, Chlamys ou Placopecten, com ou sem concha, v</t>
  </si>
  <si>
    <t>03072910 - (NC 2014) Vieiras (Pecten maximus), com ou sem concha, congeladas</t>
  </si>
  <si>
    <t>03072990 - (NC 2014) Vieiras (do género Pecten, Chlamys) e vieira-americana (Placopecten), com ou sem concha, c</t>
  </si>
  <si>
    <t>03073110 - (NC 2014) Mexilhões (Mytilus spp.), com ou sem concha, vivos, frescos ou refrigerados</t>
  </si>
  <si>
    <t>03073190 - (NC 2014) Mexilhões (Perna spp.), com ou sem concha, vivos, frescos ou refrigerados</t>
  </si>
  <si>
    <t>03073905 - (NC 2014) Mexilhões (Mytilus spp. e Perna spp.), com ou sem concha, fumados, mesmo cozidos antes ou</t>
  </si>
  <si>
    <t>03074192 - (NC 2014) Potas e lulas "Loligo spp., com ou sem concha, vivas, frescas ou refrigeradas</t>
  </si>
  <si>
    <t>03074905 - (NC 2014) Chocos (Sepia officinalis, Rossia macrosoma e Sepiola spp.), potas e lulas (Ommastrephes s</t>
  </si>
  <si>
    <t>03074909 - (NC 2014) Choco ( Sepiola rondeleti), congelado</t>
  </si>
  <si>
    <t>03074933 - (NC 2014) Potas e lulas da espécie "Loligo pealei", com ou sem concha, congeladas</t>
  </si>
  <si>
    <t>03074991 - (NC 2013) Potas e lulas "Loligo spp. E Ommastrephes sagittatus", secas, salgadas ou em salmoura</t>
  </si>
  <si>
    <t>03074992 - (NC 2014) Potas e lulas "Loligo spp.", com ou sem concha secas, salgadas ou em salmoura</t>
  </si>
  <si>
    <t>03075905 - (NC 2014) Polvos (Octopus spp.), fumados, mesmo cozidos antes ou durante a defumação, sem outra prep</t>
  </si>
  <si>
    <t>03075990 - (NC 2014) Polvos "Octopus spp.", secos, salgados ou em salmoura</t>
  </si>
  <si>
    <t>03076010 - (NC 2014) Caracóis, com ou sem concha, fumados, mesmo cozidos antes ou durante a defumação, sem outr</t>
  </si>
  <si>
    <t>03078100 - (NC 2014) Orelhas-do-mar (Haliotis spp.), com ou sem concha, vivas, frescas ou refrigeradas</t>
  </si>
  <si>
    <t>03078910 - (NC 2014) Orelhas-do-mar (Haliotis spp.), fumadas, com ou sem concha, mesmo cozidas antes ou durante</t>
  </si>
  <si>
    <t>03078990 - (NC 2014) Orelhas-do-mar (Haliotis spp.), com ou sem concha, congeladas, secas, salgadas ou em salmo</t>
  </si>
  <si>
    <t>03079110 - (NC 2014) Pota europeia "Todarodes sagittatus", viva, fresca ou refrigerada</t>
  </si>
  <si>
    <t>03079190 - (NC 2014) Moluscos, próprios para a alimentação humana, com ou sem concha, vivos, frescos ou refrige</t>
  </si>
  <si>
    <t>03079910 - (NC 2014) Moluscos, próprios para a alimentação humana, com ou sem concha, fumados, mesmo cozidos an</t>
  </si>
  <si>
    <t>03079914 - (NC 2014) Pota europeia "Todarodes sagittatus", congelada (exceto fumada)</t>
  </si>
  <si>
    <t>03081100 - (NC 2014) Pepinos-do-mar (Stichopus japonicus, Holothurioidea), vivos, frescos, refrigerados</t>
  </si>
  <si>
    <t>03082100 - (NC 2014) Ouriços-do-mar (Strongylocentrotus spp., Paracentrotus lividus, Loxechinus albus, Echinus</t>
  </si>
  <si>
    <t>03082910 - (NC 2014) Ouriços-do-mar (Strongylocentrotus spp., Paracentrotus lividus, Loxechinus albus, Echinus</t>
  </si>
  <si>
    <t>03082930 - (NC 2014) Ouriços-do-mar (Strongylocentrotus spp., Paracentrotus lividus, Loxechinus albus, Echinus</t>
  </si>
  <si>
    <t>03082990 - (NC 2014) Ouriços-do-mar (Strongylocentrotus spp., Paracentrotus lividus, Loxechinus albus, Echinus</t>
  </si>
  <si>
    <t>03083030 - (NC 2014) Medusas (águas-vivas) (Rhopilema spp.), fumadas, mesmo cozidas antes ou durante a defumaçã</t>
  </si>
  <si>
    <t>03083050 - (NC 2014) Medusas (águas-vivas) (Rhopilema spp.), congeladas</t>
  </si>
  <si>
    <t>03089090 - (NC 2014) Invertebrados aquáticos, exceto crustáceos e moluscos, secos, salgados ou em salmoura, inc</t>
  </si>
  <si>
    <t>04011090 - (NC 2014) Leite e nata, não concentrados nem adicionados de açúcar ou de outros edulcorantes, de teo</t>
  </si>
  <si>
    <t>04012019 - (NC 2014) Leite e nata, não concentrados nem adicionados de açúcar ou de outros edulcorantes, de teo</t>
  </si>
  <si>
    <t>04012099 - (NC 2014) Leite e nata, não concentrados nem adicionados de açúcar ou de outros edulcorantes, de teo</t>
  </si>
  <si>
    <t>04014090 - (NC 2014) Leite e nata, não concentrados nem adicionados de açúcar ou de outros edulcorantes, de teo</t>
  </si>
  <si>
    <t>04015019 - (NC 2014) Leite e nata, não concentrados nem adicionados de açúcar ou de outros edulcorantes, de teo</t>
  </si>
  <si>
    <t>04015091 - (NC 2014) Leite e nata, não concentrados nem adicionados de açúcar ou de outros edulcorantes, de teo</t>
  </si>
  <si>
    <t>04022191 - (NC 2014) Leite e nata, em pó, grânulos ou outras formas sólidas, de um teor em peso, de matérias go</t>
  </si>
  <si>
    <t>04022911 - (NC 2014) Leites para lactentes, em pó, grânulos ou outras formas sólidas, de um teor em peso, de ma</t>
  </si>
  <si>
    <t>04022915 - (NC 2014) Leite e nata (exceto leites para lactentes, em recipientes hermeticamente fechados, de con</t>
  </si>
  <si>
    <t>04022919 - (NC 2014) Leite e nata, em pó, grânulos ou outras formas sólidas, de teor em peso, de matérias gorda</t>
  </si>
  <si>
    <t>04022999 - (NC 2014) Leite e nata, em pó, grânulos ou outras formas sólidas, de teor em peso, de matérias gorda</t>
  </si>
  <si>
    <t>04029110 - (NC 2014) Leite e nata, concentrados, sem adição de açúcar ou de outros edulcorantes, de teor em pes</t>
  </si>
  <si>
    <t>04029130 - (NC 2014) Leite e nata, concentrados, sem adição de açúcar ou de outros edulcorantes, de teor em pes</t>
  </si>
  <si>
    <t>04029151 - (NC 2014) Leite e nata, concentrados, sem adição de açúcar ou de outros edulcorantes, de teor em pes</t>
  </si>
  <si>
    <t>04029159 - (NC 2014) Leite e nata, concentrados, sem adição de açúcar ou de outros edulcorantes, de teor em pes</t>
  </si>
  <si>
    <t>04029939 - (NC 2014) Leite e nata, concentrados, adicionados de açúcar ou de outros edulcorantes, de teor em pe</t>
  </si>
  <si>
    <t>04031011 - (NC 2014) Iogurtes, não aromatizados, não adicionados de frutas ou de cacau, sem adição de açúcar ou</t>
  </si>
  <si>
    <t>04031013 - (NC 2014) Iogurtes, não aromatizados, não adicionados de frutas ou de cacau, sem adição de açúcar ou</t>
  </si>
  <si>
    <t>04031019 - (NC 2014) Iogurtes, não aromatizados, não adicionados de frutas ou de cacau, sem adição de açúcar ou</t>
  </si>
  <si>
    <t>04031031 - (NC 2014) Iogurtes não aromatizados, não adicionados de frutas ou de cacau, adicionados de açúcar ou</t>
  </si>
  <si>
    <t>04031033 - (NC 2014) Iogurtes, não aromatizados, não adicionados de frutas ou de cacau, adicionados de açúcar o</t>
  </si>
  <si>
    <t>04031039 - (NC 2014) Iogurtes não aromatizados, não adicionados de frutas ou de cacau, adicionados de açúcar ou</t>
  </si>
  <si>
    <t>04031051 - (NC 2014) Iogurtes, mesmo concentrado, aromatizados ou adicionados de frutas ou de cacau, adicionado</t>
  </si>
  <si>
    <t>04031053 - (NC 2014) Iogurtes, mesmo concentrado, aromatizados ou adicionados de frutas ou de cacau, adicionado</t>
  </si>
  <si>
    <t>04031059 - (NC 2014) Iogurtes, mesmo concentrado, aromatizados ou adicionados de frutas ou de cacau, adicionado</t>
  </si>
  <si>
    <t>04039013 - (NC 2014) Leitelho, leite e nata, coalhados, kefir e outros leites e natas fermentados ou acidificad</t>
  </si>
  <si>
    <t>04039019 - (NC 2014) Leitelho, leite e nata, coalhados, kefir e outros leites e natas fermentados ou acidificad</t>
  </si>
  <si>
    <t>04039031 - (NC 2014) Leitelho, leite e nata, coalhados, kefir e outros leites e natas fermentados ou acidificad</t>
  </si>
  <si>
    <t>04039033 - (NC 2014) Leitelho, leite e nata, coalhados, kefir e outros leites e natas fermentados ou acidificad</t>
  </si>
  <si>
    <t>04039039 - (NC 2014) Leitelho, leite e nata, coalhados, kefir e outros leites e natas fermentados ou acidificad</t>
  </si>
  <si>
    <t>04039051 - (NC 2014) Leitelho, leite e nata, coalhados, kefir e outros leites e natas fermentados ou acidificad</t>
  </si>
  <si>
    <t>04039053 - (NC 2014) Leitelho, leite e nata, coalhados, kefir e outros leites e natas fermentados ou acidificad</t>
  </si>
  <si>
    <t>04039063 - (NC 2014) Leitelho, leite e nata, coalhados, kefir e outros leites e natas fermentados ou acidificad</t>
  </si>
  <si>
    <t>04039069 - (NC 2014) Leitelho, leite e nata, coalhados, kefir e outros leites e natas fermentados ou acidificad</t>
  </si>
  <si>
    <t>04039071 - (NC 2014) Leitelho, leite e nata, coalhados, kefir e outros leites e natas fermentados ou acidificad</t>
  </si>
  <si>
    <t>04039073 - (NC 2014) Leitelho, leite e nata, coalhados, kefir e outros leites e natas fermentados ou acidificad</t>
  </si>
  <si>
    <t>04039079 - (NC 2014) Leitelho, leite e nata, coalhados, kefir e outros leites e natas fermentados ou acidificad</t>
  </si>
  <si>
    <t>04039093 - (NC 2014) Leitelho, leite e nata, coalhados, kefir e outros leites e natas fermentados ou acidificad</t>
  </si>
  <si>
    <t>04041002 - (NC 2014) Soro de leite,  modificado ou não, em pó, grânulos ou outras formas sólidas, sem adição de</t>
  </si>
  <si>
    <t>04041006 - (NC 2014) Soro de leite,  modificado ou não, em pó, grânulos ou outras formas sólidas, sem adição de</t>
  </si>
  <si>
    <t>04041012 - (NC 2014) Soro de leite,  modificado ou não, em pó, grânulos ou outras formas sólidas, sem adição de</t>
  </si>
  <si>
    <t>04041016 - (NC 2014) Soro de leite,  modificado ou não, em pó, grânulos ou outras formas sólidas, sem adição de</t>
  </si>
  <si>
    <t>04041026 - (NC 2014) Soro de leite,  modificado ou não, em pó, grânulos ou outras formas sólidas, adicionado de</t>
  </si>
  <si>
    <t>04041028 - (NC 2014) Soro de leite,  modificado ou não, em pó, grânulos ou outras formas sólidas, adicionado de</t>
  </si>
  <si>
    <t>04041034 - (NC 2014) Soro de leite,  modificado ou não, em pó, grânulos ou outras formas sólidas, adicionado de</t>
  </si>
  <si>
    <t>04041038 - (NC 2014) Soro de leite,  modificado ou não, em pó, grânulos ou outras formas sólidas, adicionado de</t>
  </si>
  <si>
    <t>04041048 - (NC 2014) Soro de leite, modificado ou não, mesmo concentrado,  sem adição de açúcar ou de outros ed</t>
  </si>
  <si>
    <t>04041056 - (NC 2014) Soro de leite, modificado ou não, mesmo concentrado,  sem adição de açúcar ou de outros ed</t>
  </si>
  <si>
    <t>04041058 - (NC 2014) Soro de leite, modificado ou não, mesmo concentrado,  sem adição de açúcar ou de outros ed</t>
  </si>
  <si>
    <t>04041062 - (NC 2014) Soro de leite, modificado ou não, mesmo concentrado,  sem adição de açúcar ou de outros ed</t>
  </si>
  <si>
    <t>04041072 - (NC 2014) Soro de leite, modificado ou não, mesmo concentrado, adicionado de açúcar ou de outros edu</t>
  </si>
  <si>
    <t>04041074 - (NC 2014) Soro de leite, modificado ou não, mesmo concentrado, adicionado de açúcar ou de outros edu</t>
  </si>
  <si>
    <t>04041076 - (NC 2014) Soro de leite, modificado ou não, mesmo concentrado, adicionado de açúcar ou de outros edu</t>
  </si>
  <si>
    <t>04041084 - (NC 2014) Soro de leite, modificado ou não, mesmo concentrado, adicionado de açúcar ou de outros edu</t>
  </si>
  <si>
    <t>04049021 - (NC 2014) Produtos constituídos por componentes naturais do leite, sem adição de açúcar ou de outros</t>
  </si>
  <si>
    <t>04049029 - (NC 2014) Produtos constituídos por componentes naturais do leite, sem adição de açúcar ou de outros</t>
  </si>
  <si>
    <t>04049081 - (NC 2014) Produtos constituídos por componentes naturais do leite, com adição de açúcar ou de outros</t>
  </si>
  <si>
    <t>04049083 - (NC 2014) Produtos constituídos por componentes naturais do leite, com adição de açúcar ou de outros</t>
  </si>
  <si>
    <t>04049089 - (NC 2014) Produtos constituídos por componentes naturais do leite, com adição de açúcar ou de outros</t>
  </si>
  <si>
    <t>04051030 - (NC 2014) Manteiga recombinada, de teor, em peso, de matérias gordas = &gt; 80% mas = &lt; 85% (exceto man</t>
  </si>
  <si>
    <t>04051050 - (NC 2014) Manteiga de soro de leite, de teor, em peso, de matérias gordas = &gt; 80% mas = &lt; 85% (excet</t>
  </si>
  <si>
    <t>04052030 - (NC 2014) Pastas de barrar (espalhar), de produtos provenientes do leite, de teor, em peso, de matér</t>
  </si>
  <si>
    <t>04052090 - (NC 2014) Pastas de barrar (espalhar), de produtos provenientes do leite, de teor, em peso, de matér</t>
  </si>
  <si>
    <t>04059010 - (NC 2014) Matérias gordas provenientes do leite, de teor, em peso, de matérias gordas = &gt; 99,3% e de</t>
  </si>
  <si>
    <t>04059090 - (NC 2014) Matérias gordas provenientes do leite, manteiga desidratada e "ghee" (exceto de teor, em p</t>
  </si>
  <si>
    <t>04062010 - (NC 2014) Queijos de Glaris com ervas, ralados ou em pó, denominados "shabziger", fabricados à base</t>
  </si>
  <si>
    <t>04064010 - (NC 2014) Queijos "Roquefort"</t>
  </si>
  <si>
    <t>04064050 - (NC 2014) Queijos "Gorgonzola"</t>
  </si>
  <si>
    <t>04064090 - (NC 2014) Queijos de pasta azul e outros queijos que apresentem veios obtidos utilizando penicillium</t>
  </si>
  <si>
    <t>04069015 - (NC 2014) Queijos "Gruyère e Sbrinz", não destinados à transformação (exceto ralados ou em pó)</t>
  </si>
  <si>
    <t>04069017 - (NC 2014) Queijos "Bergkäse e Appenzell", não destinados à transformação (exceto ralados ou em pó)</t>
  </si>
  <si>
    <t>04069018 - (NC 2014) Queijos "Fribourgeois, vacherinmont d´or e tete de moine",  não destinados à transformação</t>
  </si>
  <si>
    <t>04069019 - (NC 2014) Queijos de Glaris com ervas (denominados "schabziger"), fabricados à base de leite desnata</t>
  </si>
  <si>
    <t>04069021 - (NC 2014) Queijo "Cheddar", não destinado à transformação) (exceto ralado ou em pó)</t>
  </si>
  <si>
    <t>04069025 - (NC 2014) Queijo "Tilsit", não destinado à transformação (exceto ralado ou em pó)</t>
  </si>
  <si>
    <t>04069027 - (NC 2014) Queijo "Butterkaese", não destinado à transformação (exceto ralado ou em pó)</t>
  </si>
  <si>
    <t>04069029 - (NC 2014) Queijo "Kashkaval", não destinado à transformação (exceto ralado ou em pó)</t>
  </si>
  <si>
    <t>04069032 - (NC 2014) Queijo "Feta", não destinado à transformação (exceto ralado ou em pó)</t>
  </si>
  <si>
    <t>04069037 - (NC 2014) Queijo "Finlândia", não destinado à transformação (exceto ralado ou em pó)</t>
  </si>
  <si>
    <t>04069039 - (NC 2014) Queijo "Jarlsberg", não destinado à transformação (exceto ralado ou em pó)</t>
  </si>
  <si>
    <t>04069050 - (NC 2014) Queijos de ovelha ou de búfala , em recipientes com salmoura ou noutros de pele de ovelha</t>
  </si>
  <si>
    <t>04069061 - (NC 2014) Queijos "grana padano, parmigiano reggiano", de teor, em peso, de matérias gordas = &lt; 40%</t>
  </si>
  <si>
    <t>04069063 - (NC 2014) Queijos "fiore sardo, pecorino", de teor, em peso, de matérias gordas = &lt; 40% e de um teor</t>
  </si>
  <si>
    <t>04069073 - (NC 2014) Queijo "Provolone", de teor, em peso, de matérias gordas = &lt; 40% e de um teor, em peso de</t>
  </si>
  <si>
    <t>04069075 - (NC 2014) Queijos "asiago, caciocavallo, ontasio, ragusano", de teor, em peso, de matérias gordas =</t>
  </si>
  <si>
    <t>04069076 - (NC 2014) Queijos "danbo, fontal, fontina, fynbo, havarti, maribo e samsö", de teor, em peso, de mat</t>
  </si>
  <si>
    <t>04069079 - (NC 2014) Queijos "esrom, italico, kernhem, saint- nectaire, saint- paulin, taleggio", de teor, em p</t>
  </si>
  <si>
    <t>04069081 - (NC 2014) Queijos "cantal, cheshire, wensleydale, lancashire, double gloucester, blarney, colby e mo</t>
  </si>
  <si>
    <t>04069082 - (NC 2014) Queijo "camembert", de teor em peso, de matérias gordas = &lt; 40% e de teor em peso, de água</t>
  </si>
  <si>
    <t>04069084 - (NC 2014) Queijo "brie", de teor em peso, de matérias gordas = &lt; 40% e de teor em peso, de água, na</t>
  </si>
  <si>
    <t>04071100 - (NC 2014) Ovos fertilizados de aves da espécie Gallus domesticus, para incubação</t>
  </si>
  <si>
    <t>04071911 - (NC 2014) Ovos fertilizados de peruas ou de gansas, para incubação</t>
  </si>
  <si>
    <t>04071919 - (NC 2014) Ovos fertilizados de aves domésticas, para incubação (exceto de peruas ou de gansas)</t>
  </si>
  <si>
    <t>04071990 - (NC 2014) Ovos de aves, fertilizados, para incubação (exceto de aves da espécie Gallus domesticus, d</t>
  </si>
  <si>
    <t>04079010 - (NC 2014) Ovos de aves domésticas, conservados ou cozidos</t>
  </si>
  <si>
    <t>04079090 - (NC 2014) Ovos de aves, conservados ou cozidos (exceto de aves domésticas)</t>
  </si>
  <si>
    <t>04081120 - (NC 2014) Gemas de ovos secas, mesmo adicionadas de açúcar ou de outros edulcorantes, impróprias par</t>
  </si>
  <si>
    <t>04081180 - (NC 2014) Gemas de ovos secas, mesmo adicionadas de açúcar ou de outros edulcorantes,  próprias para</t>
  </si>
  <si>
    <t>04081920 - (NC 2014) Gemas de ovos, frescas, cozidas em água ou vapor, moldadas, congeladas ou conservadas de o</t>
  </si>
  <si>
    <t>04081989 - (NC 2014) Gemas de ovos (exceto líquidas e secas), congeladas ou conservadas de outro modo, mesmo ad</t>
  </si>
  <si>
    <t>04089120 - (NC 2014) Ovos de aves, sem casca, secos, mesmo adicionados de açúcar ou de outros edulcorantes, imp</t>
  </si>
  <si>
    <t>04089180 - (NC 2014) Ovos de aves, sem casca, secos, mesmo adicionados de açúcar ou de outros edulcorantes, pró</t>
  </si>
  <si>
    <t>04089920 - (NC 2014) Ovos de aves, sem casca, frescos, cozidos em água ou vapor, moldados, congelados ou conser</t>
  </si>
  <si>
    <t>04089980 - (NC 2014) Ovos de aves, sem casca, frescos, cozidos em água ou vapor, moldados, congelados ou conser</t>
  </si>
  <si>
    <t>05010000 - (NC 2014) Cabelos em bruto, mesmo lavados ou desengordurados, incluindo os desperdícios de cabelo</t>
  </si>
  <si>
    <t>05021000 - (NC 2014) Cerdas de porco ou de javali e seus desperdícios</t>
  </si>
  <si>
    <t>05029000 - (NC 2014) Pelos de texugo e outros pelos para escovas, pincéis e artigos semelhantes, incluindo os d</t>
  </si>
  <si>
    <t>05059000 - (NC 2014) Peles e outras partes de aves, com as suas penas ou penugem, penas e partes de penas (mesm</t>
  </si>
  <si>
    <t>05061000 - (NC 2014) Osseína e ossos acidulados</t>
  </si>
  <si>
    <t>05079000 - (NC 2014) Carapaças de tartaruga, barbas, incluídas as franjas, de baleia ou de outros mamíferos mar</t>
  </si>
  <si>
    <t>05100000 - (NC 2014) Âmbar-cinzento, castóreo, algália e almíscar; cantáridas, bílis, mesmo seca; glândulas e o</t>
  </si>
  <si>
    <t>05111000 - (NC 2014) Sémen de bovino</t>
  </si>
  <si>
    <t>05119110 - (NC 2014) Desperdícios de peixes</t>
  </si>
  <si>
    <t>05119910 - (NC 2014) Tendões e nervos, de origem animal, aparas e outros desperdícios semelhantes, de peles em</t>
  </si>
  <si>
    <t>05119931 - (NC 2014) Esponjas naturais de origem animal, em bruto</t>
  </si>
  <si>
    <t>05119939 - (NC 2014) Esponjas naturais de origem animal, trabalhadas</t>
  </si>
  <si>
    <t>06011010 - (NC 2014) Bolbos de jacintos, em repouso vegetativo</t>
  </si>
  <si>
    <t>06011020 - (NC 2014) Bolbo de narcisos, em repouso vegetativo</t>
  </si>
  <si>
    <t>06011030 - (NC 2014) Bolbos de túlipas, em repouso vegetativo</t>
  </si>
  <si>
    <t>06011040 - (NC 2014) Bolbos de gladíolos, em repouso vegetativo</t>
  </si>
  <si>
    <t>06011090 - (NC 2014) Bolbos, tubérculos, raízes tuberosas, rebentos e rizomas, em repouso vegetativo  (exceto o</t>
  </si>
  <si>
    <t>06012010 - (NC 2014) Mudas, plantas e raízes de chicória (exceto raízes de chicória da variedade  "chichorium i</t>
  </si>
  <si>
    <t>06012030 - (NC 2014) Orquídeas, jacintos, narcisos e túlipas, em vegetação ou em flor</t>
  </si>
  <si>
    <t>06012090 - (NC 2014) Bolbos, tubérculos, raízes tuberosas, rebentos e rizomas,  em vegetação ou em flor (exceto</t>
  </si>
  <si>
    <t>06021010 - (NC 2014) Estacas não enraizadas e enxertos, de videiras</t>
  </si>
  <si>
    <t>06022010 - (NC 2014) Mudas de videira, enxertadas ou enraizadas</t>
  </si>
  <si>
    <t>06023000 - (NC 2014) Rododendros e azáleas, enxertados ou não</t>
  </si>
  <si>
    <t>06024000 - (NC 2014) Roseiras, enxertadas ou não</t>
  </si>
  <si>
    <t>06029010 - (NC 2014) Micélios de cogumelos</t>
  </si>
  <si>
    <t>06029020 - (NC 2014) Mudas de ananás (abacaxi)</t>
  </si>
  <si>
    <t>06029030 - (NC 2014) Mudas de produtos hortícolas e de morangueiros</t>
  </si>
  <si>
    <t>06029041 - (NC 2014) Árvores e arbustos, florestais</t>
  </si>
  <si>
    <t>06031100 - (NC 2014) Flores e botões de flores, cortados para ramos ou para ornamentação, frescos, secos, branq</t>
  </si>
  <si>
    <t>06031200 - (NC 2014) Cravos (flores e botões de flores), cortadas, para ramos ou para ornamentação, frescos</t>
  </si>
  <si>
    <t>06031300 - (NC 2014) Orquídeas (flores e botões de flores), cortadas, para ramos ou para ornamentação, frescas</t>
  </si>
  <si>
    <t>06031400 - (NC 2014) Crisântemos (flores e botões de flores), cortadas, para ramos ou para ornamentação, fresco</t>
  </si>
  <si>
    <t>06031500 - (NC 2014) Lírios (Lilium spp.) (flores e botões de flores), cortadas, para ramos ou para ornamentaçã</t>
  </si>
  <si>
    <t>06031910 - (NC 2014) Gladíolos (flores e botões de flores), cortadas, para ramos ou para ornamentação, frescos</t>
  </si>
  <si>
    <t>06039000 - (NC 2014) Flores e botões de flores, cortados, para ramos ou para ornamentação, secos, branqueados,</t>
  </si>
  <si>
    <t>06042011 - (NC 2014) Líquenes das renas, para ramos ou para ornamentação, frescos</t>
  </si>
  <si>
    <t>06042019 - (NC 2014) Musgos e líquenes, para ramos ou para ornamentação, frescos (exceto líquenes das renas)</t>
  </si>
  <si>
    <t>06042020 - (NC 2014) Árvores de natal, para ornamentação, frescas</t>
  </si>
  <si>
    <t>06042040 - (NC 2014) Ramos de coníferas, para ramos ou para ornamentação, frescos</t>
  </si>
  <si>
    <t>06049011 - (NC 2014) Líquenes das renas, para ramos ou para ornamentação, secos, branqueados, tingidos, impregn</t>
  </si>
  <si>
    <t>06049019 - (NC 2014) Musgos e líquenes, para ramos ou para ornamentação, secos, branqueados, tingidos, impregna</t>
  </si>
  <si>
    <t>06049091 - (NC 2014) Folhagem, folhas, ramos e outras partes de plantas, sem flores nem botões de flores e erva</t>
  </si>
  <si>
    <t>06049099 - (NC 2014) Folhagem, folhas, ramos e outras partes de plantas, sem flores nem botões de flores e erva</t>
  </si>
  <si>
    <t>07031090 - (NC 2014) Chalotas, frescas ou refrigeradas</t>
  </si>
  <si>
    <t>07042000 - (NC 2014) Couve de bruxelas, fresca ou refrigerada</t>
  </si>
  <si>
    <t>07052100 - (NC 2014) Endívia (chichorium intybus var. foliosum); frescas ou refrigeradas</t>
  </si>
  <si>
    <t>07052900 - (NC 2014) Chicórias "chichorium spp.", frescas ou refrigeradas, (exceto "chichorium intybus var. fol</t>
  </si>
  <si>
    <t>07069010 - (NC 2014) Aipo-rábano, fresco ou refrigerado</t>
  </si>
  <si>
    <t>07069030 - (NC 2014) Rábanos "cochlearia armoracia", frescos ou refrigerados</t>
  </si>
  <si>
    <t>07070090 - (NC 2014) Pepininhos (cornichões), frescos ou refrigerados</t>
  </si>
  <si>
    <t>07092000 - (NC 2014) Espargos, frescos ou refrigerados</t>
  </si>
  <si>
    <t>07093000 - (NC 2014) Beringelas, frescas ou refrigeradas</t>
  </si>
  <si>
    <t>07094000 - (NC 2014) Aipo, fresco ou refrigerado (exceto aipo-rábano)</t>
  </si>
  <si>
    <t>07095100 - (NC 2014) Cogumelos do género "agaricus", frescos ou refrigerados</t>
  </si>
  <si>
    <t>07095930 - (NC 2014) Cepes, frescos ou refrigerados</t>
  </si>
  <si>
    <t>07095950 - (NC 2014) Trufas, frescas ou refrigeradas</t>
  </si>
  <si>
    <t>07095990 - (NC 2014) Cogumelos comestíveis, frescos ou refrigerados (exceto cogumelos do género "agaricus", can</t>
  </si>
  <si>
    <t>07096091 - (NC 2014) Pimentos do género "capsicum", frescos ou refrigerados, para fabricação de capsicina ou de</t>
  </si>
  <si>
    <t>07096095 - (NC 2014) Pimentos do género "capsicum" ou "pimenta", frescos ou refrigerados, para fabricação de ól</t>
  </si>
  <si>
    <t>07099100 - (NC 2014) Alcachofras, frescas ou refrigeradas</t>
  </si>
  <si>
    <t>07099920 - (NC 2014) Acelgas e cardos, frescos ou refrigerados</t>
  </si>
  <si>
    <t>07099940 - (NC 2014) Alcaparras, frescas ou refrigeradas</t>
  </si>
  <si>
    <t>07099950 - (NC 2014) Funcho, fresco ou refrigerado</t>
  </si>
  <si>
    <t>07101000 - (NC 2014) Batatas, não cozidas ou cozidas em água ou vapor, congeladas</t>
  </si>
  <si>
    <t>07103000 - (NC 2014) Espinafres, espinafres da Nova Zelândia e espinafres gigantes, não cozidos ou cozidos em á</t>
  </si>
  <si>
    <t>07108061 - (NC 2014) Cogumelos do género "Agaricus", não cozidos ou cozidos em água ou vapor, congelados</t>
  </si>
  <si>
    <t>07108069 - (NC 2014) Cogumelos, não cozidos ou cozidos em água ou vapor, congelados (exceto do género "agaricus</t>
  </si>
  <si>
    <t>07108070 - (NC 2014) Tomates, não cozidos ou cozidos em água ou vapor, congelados</t>
  </si>
  <si>
    <t>07108080 - (NC 2014) Alcachofras, não cozidos ou cozidos em água ou vapor, congelados</t>
  </si>
  <si>
    <t>07108085 - (NC 2014) Espargos, não cozidos ou cozidos em água ou vapor, congelados</t>
  </si>
  <si>
    <t>07112010 - (NC 2014) Azeitonas, conservadas transitoriamente, por exemplo: com gás sulfuroso ou água salgada, s</t>
  </si>
  <si>
    <t>07112090 - (NC 2014) Azeitonas para a produção de azeite, conservadas transitoriamente, por exemplo: com gás su</t>
  </si>
  <si>
    <t>07115100 - (NC 2014) Cogumelos do género Agaricus, conservados transitoriamente, por exemplo: com gás sulfuroso</t>
  </si>
  <si>
    <t>07115900 - (NC 2014) Cogumelos e trufas, conservados transitoriamente, por exemplo: com gás sulfuroso ou água s</t>
  </si>
  <si>
    <t>07119010 - (NC 2014) Pimentos dos géneros "Capsicum" ou "Pimenta", conservados transitoriamente, por exemplo: c</t>
  </si>
  <si>
    <t>07119030 - (NC 2014) Milho doce, conservados transitoriamente, por exemplo: com gás sulfuroso ou água salgada,</t>
  </si>
  <si>
    <t>07119050 - (NC 2014) Cebolas, conservadas transitoriamente, por exemplo: com gás sulfuroso ou água salgada, sul</t>
  </si>
  <si>
    <t>07119070 - (NC 2014) Alcaparras, conservadas transitoriamente, por exemplo: com gás sulfuroso ou água salgada,</t>
  </si>
  <si>
    <t>07119090 - (NC 2014) Misturas de produtos hortícolas, conservados transitoriamente, por exemplo: com gás sulfur</t>
  </si>
  <si>
    <t>07123100 - (NC 2014) Cogumelos do género Agaricus, secos, mesmo cortados em pedaços ou fatias, ou ainda tritura</t>
  </si>
  <si>
    <t>07123200 - (NC 2014) Orelhas-de-Judas "Auricularia spp.", secas, mesmo cortadas em pedaços ou fatias, ou ainda</t>
  </si>
  <si>
    <t>07123300 - (NC 2014) Tremelas "Tremella spp.", secas, mesmo cortadas em pedaços ou fatias, ou ainda trituradas</t>
  </si>
  <si>
    <t>07123900 - (NC 2014) Cogumelos e trufas, secos, mesmo cortados em pedaços ou fatias, ou ainda triturados ou em</t>
  </si>
  <si>
    <t>07129011 - (NC 2014) Milho doce híbrido "Zea mays var. saccharata", para sementeira</t>
  </si>
  <si>
    <t>07129050 - (NC 2014) Cenouras, secas, mesmo cortadas em pedaços ou fatias, ou ainda trituradas ou em pó, mas se</t>
  </si>
  <si>
    <t>07131010 - (NC 2014) Ervilhas "Pisum sativum", secas, em grão, para sementeira,</t>
  </si>
  <si>
    <t>07131090 - (NC 2014) Ervilhas "Pisum sativum", secas, em grão, mesmo peladas ou partidas (exceto para sementeir</t>
  </si>
  <si>
    <t>07133100 - (NC 2014) Feijões das espécies Vigna mungo "L.", Hepper ou Vigna radiata "L.", Wilczek" secos, em gr</t>
  </si>
  <si>
    <t>07133310 - (NC 2014) Feijão comum "Phaseolus vulgaris" seco, em grão, para sementeira</t>
  </si>
  <si>
    <t>07133400 - (NC 2014) Feijão-bambara (Vigna subterranae ou Voandzeia subterranae), seco, em grão, mesmo pelado o</t>
  </si>
  <si>
    <t>07133500 - (NC 2014) Feijão-fradinho (Vigna unguiculata), seco, em grão, mesmo pelado ou partido</t>
  </si>
  <si>
    <t>07136000 - (NC 2014) Ervilhas-de-angola (Cajanus cajan), secos, em grão, mesmo pelados ou partidos</t>
  </si>
  <si>
    <t>07141000 - (NC 2014) Raízes de mandioca, frescas, refrigeradas, congeladas ou secas, mesmo cortadas em pedaços</t>
  </si>
  <si>
    <t>07141091 - (NC 2012) Raízes de mandioca, p/ o consumo humano, em embalagens de conteúdo líquido = &lt; 28 Kg, fres</t>
  </si>
  <si>
    <t>07141098 - (NC 2012) Raízes de mandioca, frescas ou secas, mesmo cortadas em pedaços ou em "pellets" (exc. p/ c</t>
  </si>
  <si>
    <t>07143000 - (NC 2014) Inhames (Dioscorea spp.), frescos, refrigerados, congelados ou secos, mesmos cortados em p</t>
  </si>
  <si>
    <t>07143010 - (NC 2012) Inhames (Dioscorea spp.), p/ o consumo humano, em embalagens de conteúdo líquido = &lt; 28 Kg</t>
  </si>
  <si>
    <t>07143090 - (NC 2012) Inhames (Dioscorea spp.), frescos, refrigerad., congelad. ou secos, mesmo cortadas em peda</t>
  </si>
  <si>
    <t>07144000 - (NC 2014) Taros (inhames-brancos)(Colocasia spp.), frescos, refrigerados, congelados ou secos, mesmo</t>
  </si>
  <si>
    <t>07144010 - (NC 2012) Taro (inhames-brancos)(Colocasia spp.), p/ o consumo humano, em embalagens de conteúdo líq</t>
  </si>
  <si>
    <t>07144090 - (NC 2012) Taros (inhames-brancos) (Colocasia spp.), frescos, refrigerad., congelad. ou secos, mesmo</t>
  </si>
  <si>
    <t>07149012 - (NC 2012) Raízes de araruta e de salepo, tupinambos e raízes ou tubérculos sem., com elevado teor de</t>
  </si>
  <si>
    <t>07149018 - (NC 2012) Raízes de araruta e de salepo e raízes ou tubérculos sem., com elevado teor de fécula, fre</t>
  </si>
  <si>
    <t>07149020 - (NC 2014) Raízes de araruta e de salepo e raízes ou tubérculos semelhantes, com elevado teor de fécu</t>
  </si>
  <si>
    <t>07149090 - (NC 2014) Tupinambos e raízes ou tubérculos semelhantes, com elevado teor de inulina, frescas, refri</t>
  </si>
  <si>
    <t>08011200 - (NC 2014) Cocos, frescos ou secos, na casca interna (endocarpo)</t>
  </si>
  <si>
    <t>08012100 - (NC 2014) Castanha do Brasil, fresca ou seca, com casca</t>
  </si>
  <si>
    <t>08012200 - (NC 2014) Castanha do Brasil, fresca ou seca, sem casca ou pelados</t>
  </si>
  <si>
    <t>08013100 - (NC 2014) Castanha de caju, fresca ou seca, com casca</t>
  </si>
  <si>
    <t>08021110 - (NC 2014) Amêndoas, amargas, frescas ou secas, com casca</t>
  </si>
  <si>
    <t>08021210 - (NC 2014) Amêndoas, amargas, frescas ou secas, sem casca, mesmo peladas</t>
  </si>
  <si>
    <t>08026100 - (NC 2014) Noz de macadâmia, frescas ou secas, com casca</t>
  </si>
  <si>
    <t>08026200 - (NC 2014) Noz de macadâmia, frescas ou secas, sem casca ou peladas</t>
  </si>
  <si>
    <t>08027000 - (NC 2014) Nozes de cola (cola spp.), frescas ou secas, com ou sem casca ou peladas</t>
  </si>
  <si>
    <t>08028000 - (NC 2014) Noz de areca (nozes de bétele), frescas ou secas, com ou sem casca ou peladas</t>
  </si>
  <si>
    <t>08029010 - (NC 2014) Nozes pécan, frescas ou secas, com ou sem casca ou peladas</t>
  </si>
  <si>
    <t>08031090 - (NC 2014) Plátanos, secos</t>
  </si>
  <si>
    <t>08039090 - (NC 2014) Bananas, secas (exceto plátanos)</t>
  </si>
  <si>
    <t>08041000 - (NC 2014) Tâmaras, frescas ou secas</t>
  </si>
  <si>
    <t>08052030 - (NC 2014) Monreales e satsumas, frescas ou secas</t>
  </si>
  <si>
    <t>08052050 - (NC 2014) Mandarinas e wilkings, frescas ou secas</t>
  </si>
  <si>
    <t>08052070 - (NC 2014) Tangerinas, frescas ou secas</t>
  </si>
  <si>
    <t>08052090 - (NC 2014) Citrinos híbridos, frescos ou secos (exceto clementinas, monreales, satsumas, mandarinas,</t>
  </si>
  <si>
    <t>08054000 - (NC 2014) Toranjas e pomelos, frescas ou secas</t>
  </si>
  <si>
    <t>08059000 - (NC 2014) Citrinos, frescos ou secos (exceto laranjas, limões "Citrus limon, Citrus limonum", e lima</t>
  </si>
  <si>
    <t>08061090 - (NC 2014) Uvas, frescas (exceto uvas de mesa)</t>
  </si>
  <si>
    <t>08062010 - (NC 2014) Uvas de corinto, secas</t>
  </si>
  <si>
    <t>08081010 - (NC 2014) Maçãs para sidra, frescas, a granel, de 16 de setembro a 15 de dezembro</t>
  </si>
  <si>
    <t>08092100 - (NC 2014) Ginjas (Prunus cerasus), frescas</t>
  </si>
  <si>
    <t>08094090 - (NC 2014) Abrunhos, frescos</t>
  </si>
  <si>
    <t>08103010 - (NC 2014) Groselhas de cachos negros "cassis", frescas</t>
  </si>
  <si>
    <t>08103030 - (NC 2014) Groselhas de cachos vermelhos, frescas</t>
  </si>
  <si>
    <t>08103090 - (NC 2014) Groselhas de cachos brancos, frescas</t>
  </si>
  <si>
    <t>08104010 - (NC 2014) Airelas "frutos do "Vaccinium vitis idaea", frescas</t>
  </si>
  <si>
    <t>08104030 - (NC 2014) Mirtilos "frutos do Vaccinium myrtillus", frescos</t>
  </si>
  <si>
    <t>08104050 - (NC 2014) Frutos "Vaccinium macrocarpon" e Vaccinium corymbosum", frescos</t>
  </si>
  <si>
    <t>08104090 - (NC 2014) Frutas do género "Vaccinium", frescas (exceto as do "Vitis idaea, myrtillus, Macrocarpon e</t>
  </si>
  <si>
    <t>08106000 - (NC 2014) Duriangos (duriões), frescos</t>
  </si>
  <si>
    <t>08109020 - (NC 2014) Tamarindos, maçãs de caju, jacas, lechias, sapotilhas, maracujás, carambolas e pitaiaiás,</t>
  </si>
  <si>
    <t>08111011 - (NC 2014) Morangos, não cozidos ou cozidos em água ou vapor, congelados, adicionados de açúcar ou de</t>
  </si>
  <si>
    <t>08111019 - (NC 2014) Morangos, não cozidos ou cozidos em água ou vapor, congelados, adicionados de açúcar ou de</t>
  </si>
  <si>
    <t>08111090 - (NC 2014) Morangos, não cozidos ou cozidos em água ou vapor, congelados, sem adição de açúcar ou de</t>
  </si>
  <si>
    <t>08112011 - (NC 2014) Framboesas, amoras, incluídas as silvestres, amoras-framboesas e groselhas,  não cozidas o</t>
  </si>
  <si>
    <t>08112019 - (NC 2014) Framboesas, amoras, incluídas as silvestres, amoras-framboesas e groselhas,  não cozidas o</t>
  </si>
  <si>
    <t>08112031 - (NC 2014) Framboesas, não cozidas ou cozidas em água ou vapor, congeladas, sem adição de açúcar ou d</t>
  </si>
  <si>
    <t>08112039 - (NC 2014) Groselhas de cachos negros "cassis", não cozidas ou cozidas em água ou vapor, congeladas,</t>
  </si>
  <si>
    <t>08112051 - (NC 2014) Groselhas de cachos vermelhos, não cozidas ou cozidas em água ou vapor, congeladas, sem ad</t>
  </si>
  <si>
    <t>08112059 - (NC 2014) Amoras, incluídas as silvestres e amoras-framboesas, não cozidas ou cozidas em água ou vap</t>
  </si>
  <si>
    <t>08112090 - (NC 2014) Groselhas de cachos brancos, não cozidas ou cozidas em água ou vapor, congeladas, sem adiç</t>
  </si>
  <si>
    <t>08119031 - (NC 2014) Goiabas, mangas, mangostões, papaias "mamões", tamarindos, maçãs de caju, lechias, jacas,</t>
  </si>
  <si>
    <t>08119039 - (NC 2014) Frutas e nozes, não cozidas ou cozidas em água ou vapor, congeladas, adicionados de açúcar</t>
  </si>
  <si>
    <t>08119050 - (NC 2014) Mirtilos "vaccinium myrtillus", não cozidas ou cozidas em água ou vapor, congeladas, sem a</t>
  </si>
  <si>
    <t>08119070 - (NC 2014) Mirtilos "Vaccinium myrtilloides" e "Vaccinium angustifolium", não cozidos ou cozidos em á</t>
  </si>
  <si>
    <t>08119075 - (NC 2014) Ginjas "Prunus cerasus", não cozidas ou cozidas em água ou vapor, congeladas, sem adição d</t>
  </si>
  <si>
    <t>08119080 - (NC 2014) Cerejas, não cozidas ou cozidas em água ou vapor, congeladas, sem adição de açúcar ou de o</t>
  </si>
  <si>
    <t>08119085 - (NC 2014) Goiabas, mangas, mangostões, papaias "mamões", tamarindos, maçãs de caju, lechias, jacas,</t>
  </si>
  <si>
    <t>08119095 - (NC 2014) Frutas e nozes, não cozidas ou cozidas em água ou vapor, congeladas, sem adição de açúcar</t>
  </si>
  <si>
    <t>08121000 - (NC 2014) Cerejas conservadas transitoriamente, por exemplo: com gás sulfuroso ou água salgada, sulf</t>
  </si>
  <si>
    <t>08129025 - (NC 2014) Damascos e laranjas, conservados transitoriamente, por exemplo: com gás sulfuroso ou água</t>
  </si>
  <si>
    <t>08129030 - (NC 2014) Papaias (mamões), conservadas transitoriamente, por exemplo: com gás sulfuroso ou água sal</t>
  </si>
  <si>
    <t>08129040 - (NC 2014) Mirtilos "Vacinium myrtillus" conservados transitoriamente, por exemplo: com gás sulfuroso</t>
  </si>
  <si>
    <t>08129098 - (NC 2014) Frutas conservadas transitoriamente, por exemplo: com gás sulfuroso ou água salgada, sulfu</t>
  </si>
  <si>
    <t>08131000 - (NC 2014) Damascos, secos</t>
  </si>
  <si>
    <t>08133000 - (NC 2014) Maçãs, secas</t>
  </si>
  <si>
    <t>08134010 - (NC 2014) Pêssegos, incluídas as nectarinas, secos</t>
  </si>
  <si>
    <t>08134030 - (NC 2014) Peras, secas</t>
  </si>
  <si>
    <t>08134050 - (NC 2014) Papaias (mamões), secas</t>
  </si>
  <si>
    <t>08134065 - (NC 2014) Tamarindos, maçãs de caju, lechias, jacas, sapotilhas, maracujás, carambolas e pitaiaiás,</t>
  </si>
  <si>
    <t>08134095 - (NC 2014) Frutas secas (exceto frutas de casca rija, bananas, tâmaras, figos, ananases "abacaxis", a</t>
  </si>
  <si>
    <t>08135012 - (NC 2014) Misturas de papaias (mamões), tamarindos, maçãs de caju, lechias, jacas, sapotilhas, marac</t>
  </si>
  <si>
    <t>08135015 - (NC 2014) Misturas de frutas secas, sem ameixas (exceto mistura de frutas de casca rija, bananas, tâ</t>
  </si>
  <si>
    <t>08135019 - (NC 2014) Macedónias de frutas secas, com ameixas (exceto frutas de casca rija, bananas, tâmaras, fi</t>
  </si>
  <si>
    <t>08135031 - (NC 2014) Misturas constituídas exclusivamente de cocos, castanhas de caju e do Brasil, nozes de are</t>
  </si>
  <si>
    <t>08135039 - (NC 2014) Misturas constituídas exclusivamente de frutas secas de casca rija da posição 0802 (exceto</t>
  </si>
  <si>
    <t>08140000 - (NC 2014) Cascas de citrinos, de melões ou de melancias, frescas, secas, congeladas ou apresentadas</t>
  </si>
  <si>
    <t>09011200 - (NC 2014) Café não torrado, descafeinado</t>
  </si>
  <si>
    <t>09019010 - (NC 2014) Cascas e películas, de café</t>
  </si>
  <si>
    <t>09022000 - (NC 2014) Chá verde (não fermentado), em embalagens de conteúdo &gt; 3 kg</t>
  </si>
  <si>
    <t>09024000 - (NC 2014) Chá preto (fermentado) e chá parcialmente fermentado, em embalagens de conteúdo &gt; 3 kg</t>
  </si>
  <si>
    <t>09042110 - (NC 2014) Pimentos doces ou pimentões (Capsicum annuum), secos, não triturados nem em pó</t>
  </si>
  <si>
    <t>09051000 - (NC 2014) Baunilha, não triturada nem em pó</t>
  </si>
  <si>
    <t>09082100 - (NC 2014) Macis, não triturado nem em pó</t>
  </si>
  <si>
    <t>09082200 - (NC 2014) Macis, triturado ou em pó</t>
  </si>
  <si>
    <t>09083100 - (NC 2014) Amomos e cardamomos, não triturados nem em pó</t>
  </si>
  <si>
    <t>09083200 - (NC 2014) Amomos e cardamomos, triturados ou em pó</t>
  </si>
  <si>
    <t>09092100 - (NC 2014) sementes de coentro, não trituradas nem em pó</t>
  </si>
  <si>
    <t>09101100 - (NC 2014) Gengibre, não triturado nem em pó</t>
  </si>
  <si>
    <t>09109190 - (NC 2014) Misturas de especiarias de várias espécies, trituradas ou em pó (exceto caril)</t>
  </si>
  <si>
    <t>09109910 - (NC 2014) Sementes de feno-grego</t>
  </si>
  <si>
    <t>09109931 - (NC 2014) Serpão "Thymus serpyllum", não triturado nem em pó</t>
  </si>
  <si>
    <t>10011100 - (NC 2014) Trigo duro, para sementeira</t>
  </si>
  <si>
    <t>10011900 - (NC 2014) Trigo duro (exceto para sementeira)</t>
  </si>
  <si>
    <t>10019110 - (NC 2014) Espelta, para sementeira</t>
  </si>
  <si>
    <t>10019120 - (NC 2014) Trigo mole e mistura de trigo com centeio, para sementeira</t>
  </si>
  <si>
    <t>10019190 - (NC 2014) Trigo e mistura de trigo com centeio, para sementeira (exceto trigo duro, espelta, trigo m</t>
  </si>
  <si>
    <t>10019900 - (NC 2014) Trigo e mistura de trigo com centeio (exceto para sementeira e trigo duro)</t>
  </si>
  <si>
    <t>10021000 - (NC 2014) Centeio, para sementeira</t>
  </si>
  <si>
    <t>10029000 - (NC 2014) Centeio (exceto para sementeira)</t>
  </si>
  <si>
    <t>10031000 - (NC 2014) Cevada, para sementeira</t>
  </si>
  <si>
    <t>10039000 - (NC 2014) Cevada (exceto para sementeira)</t>
  </si>
  <si>
    <t>10041000 - (NC 2014) Aveia, para sementeira</t>
  </si>
  <si>
    <t>10049000 - (NC 2014) Aveia (exceto para sementeira)</t>
  </si>
  <si>
    <t>10051013 - (NC 2014) Milho híbrido três vias, para sementeira</t>
  </si>
  <si>
    <t>10051015 - (NC 2014) Milho híbrido simples, para sementeira</t>
  </si>
  <si>
    <t>10051018 - (NC 2014) Milho híbrido, para sementeira (exceto milho três vias e simples)</t>
  </si>
  <si>
    <t>10059000 - (NC 2014) Milho (exceto para sementeira)</t>
  </si>
  <si>
    <t>10061010 - (NC 2014) Arroz com casca (arroz paddy), para sementeira</t>
  </si>
  <si>
    <t>10061021 - (NC 2014) Arroz com casca (arroz paddy), estufado (parboiled), de grãos redondos</t>
  </si>
  <si>
    <t>10061023 - (NC 2014) Arroz com casca (arroz paddy), estufado (parboiled), de grãos médios</t>
  </si>
  <si>
    <t>10061025 - (NC 2014) Arroz com casca (arroz paddy), estufado (parboiled), de grãos longos, com uma relação comp</t>
  </si>
  <si>
    <t>10061027 - (NC 2014) Arroz com casca (arroz paddy), estufado (parboiled), de grãos longos, com uma relação comp</t>
  </si>
  <si>
    <t>10061094 - (NC 2014) Arroz com casca (arroz paddy), de grãos médios (exceto estufado "parboiled" ou para sement</t>
  </si>
  <si>
    <t>10061096 - (NC 2014) Arroz com casca (arroz paddy), de grãos longos, com uma relação comprimento/largura &gt; 2 ma</t>
  </si>
  <si>
    <t>10061098 - (NC 2014) Arroz com casca (arroz paddy), de grãos longos, com uma relação comprimento/largura = &gt; 3</t>
  </si>
  <si>
    <t>10062011 - (NC 2014) Arroz descascado (arroz cargo ou castanho), estufado (parboiled), de grãos redondos</t>
  </si>
  <si>
    <t>10062013 - (NC 2014) Arroz descascado (arroz cargo ou castanho), estufado (parboiled), de grãos médios</t>
  </si>
  <si>
    <t>10062015 - (NC 2014) Arroz descascado (arroz cargo ou castanho), estufado (parboiled), de grãos longos, com uma</t>
  </si>
  <si>
    <t>10062017 - (NC 2014) Arroz descascado (arroz cargo ou castanho), estufado (parboiled), de grãos longos, com uma</t>
  </si>
  <si>
    <t>10062092 - (NC 2014) Arroz descascado (arroz cargo ou castanho), de grãos redondos (exceto estufado "parboiled"</t>
  </si>
  <si>
    <t>10062094 - (NC 2014) Arroz descascado (arroz cargo ou castanho), de grãos médios (exceto estufado "parboiled")</t>
  </si>
  <si>
    <t>10062096 - (NC 2014) Arroz descascado (arroz cargo ou castanho), de grãos longos, com uma relação comprimento/l</t>
  </si>
  <si>
    <t>10062098 - (NC 2014) Arroz descascado (arroz cargo ou castanho), de grãos longos, com uma relação comprimento/l</t>
  </si>
  <si>
    <t>10063021 - (NC 2014) Arroz semibranqueado, estufado (parboiled), de grãos redondos</t>
  </si>
  <si>
    <t>10063023 - (NC 2014) Arroz semibranqueado, estufado (parboiled), de grãos médios</t>
  </si>
  <si>
    <t>10063025 - (NC 2014) Arroz semibranqueado, estufado (parboiled), de grãos longos, com uma relação comprimento/l</t>
  </si>
  <si>
    <t>10063042 - (NC 2014) Arroz semibranqueado, de grãos redondos (exceto estufado "parboiled")</t>
  </si>
  <si>
    <t>10063044 - (NC 2014) Arroz semibranqueado, de grãos médios (exceto estufado "parboiled")</t>
  </si>
  <si>
    <t>10063046 - (NC 2014) Arroz semibranqueado, de grãos longos, com uma relação comprimento/largura &gt; 2 mas &lt; 3 (ex</t>
  </si>
  <si>
    <t>10063048 - (NC 2014) Arroz semibranqueado, de grãos longos, com uma relação comprimento/largura = &gt; 3 (exceto e</t>
  </si>
  <si>
    <t>10063061 - (NC 2014) Arroz branqueado, estufado (parboiled), de grãos redondos</t>
  </si>
  <si>
    <t>10063067 - (NC 2014) Arroz branqueado, estufado (parboiled), de grãos longos, com uma relação comprimento/largu</t>
  </si>
  <si>
    <t>10064000 - (NC 2014) Trincas de arroz</t>
  </si>
  <si>
    <t>10071010 - (NC 2014) Sorgo de grão híbrido, para sementeira</t>
  </si>
  <si>
    <t>10071090 - (NC 2014) Sorgo de grão (exceto sorgo de grão híbrido, para sementeira)</t>
  </si>
  <si>
    <t>10079000 - (NC 2014) Sorgo de grão (exceto para sementeira)</t>
  </si>
  <si>
    <t>10081000 - (NC 2014) Trigo mourisco</t>
  </si>
  <si>
    <t>10082100 - (NC 2014) Painço, para sementeira</t>
  </si>
  <si>
    <t>10082900 - (NC 2014) Painço (exceto para sementeira)</t>
  </si>
  <si>
    <t>10083000 - (NC 2014) Alpista</t>
  </si>
  <si>
    <t>10084000 - (NC 2014) Milhãs (Digitaria spp.)</t>
  </si>
  <si>
    <t>10085000 - (NC 2014) Quinoa (Chenopodium quinoa)</t>
  </si>
  <si>
    <t>10086000 - (NC 2014) Triticale</t>
  </si>
  <si>
    <t>10089000 - (NC 2014) Cereais (exceto trigo e mistura de trigo com centeio, centeio, cevada, aveia, milho, arroz</t>
  </si>
  <si>
    <t>11010090 - (NC 2014) Farinha de mistura de trigo com centeio</t>
  </si>
  <si>
    <t>11029030 - (NC 2014) Farinha de aveia</t>
  </si>
  <si>
    <t>11031110 - (NC 2014) Grumos e sêmolas, de trigo duro</t>
  </si>
  <si>
    <t>11031190 - (NC 2014) Grumos e sêmolas, de trigo mole e espelta</t>
  </si>
  <si>
    <t>11031310 - (NC 2014) Grumos e sêmolas, de milho, de teor em peso, de matérias gordas = &lt; 1,5%</t>
  </si>
  <si>
    <t>11031390 - (NC 2014) Grumos e sêmolas, de milho, de teor em peso, de matérias gordas &gt; 1,5%</t>
  </si>
  <si>
    <t>11031920 - (NC 2014) Grumos e sêmolas, de centeio ou de cevada</t>
  </si>
  <si>
    <t>11031940 - (NC 2014) Grumos e sêmolas, de aveia</t>
  </si>
  <si>
    <t>11031950 - (NC 2014) Grumos e sêmolas, de arroz</t>
  </si>
  <si>
    <t>11031990 - (NC 2014) Grumos e sêmolas, de cereais (exceto de trigo, de milho, de centeio, de cevada, de aveia e</t>
  </si>
  <si>
    <t>11032025 - (NC 2014) Pellets de centeio ou de cevada</t>
  </si>
  <si>
    <t>11032030 - (NC 2014) Pellets de aveia</t>
  </si>
  <si>
    <t>11032040 - (NC 2014) Pellets de milho</t>
  </si>
  <si>
    <t>11032050 - (NC 2014) Pellets de arroz</t>
  </si>
  <si>
    <t>11032060 - (NC 2014) Pellets de trigo</t>
  </si>
  <si>
    <t>11032090 - (NC 2014) Pellets de cereais (exceto centeio, cevada, aveia, milho, arroz e trigo)</t>
  </si>
  <si>
    <t>11041210 - (NC 2014) Grãos de aveia, esmagados</t>
  </si>
  <si>
    <t>11041290 - (NC 2014) Grãos de aveia, em flocos</t>
  </si>
  <si>
    <t>11041930 - (NC 2014) Grãos de centeio, esmagados ou em flocos</t>
  </si>
  <si>
    <t>11041950 - (NC 2014) Grãos de milho, esmagados ou em flocos</t>
  </si>
  <si>
    <t>11041961 - (NC 2014) Grãos de cevada, esmagados</t>
  </si>
  <si>
    <t>11041991 - (NC 2014) Grãos de arroz, em flocos</t>
  </si>
  <si>
    <t>11042240 - (NC 2014) Grãos de aveia, descascados (em película ou pelados), mesmo cortados ou partidos</t>
  </si>
  <si>
    <t>11042250 - (NC 2014) Grãos de aveia, em pérolas</t>
  </si>
  <si>
    <t>11042295 - (NC 2014) Grãos de aveia trabalhados (exceto descascados "em película ou pelados", mesmo cortados ou</t>
  </si>
  <si>
    <t>11042398 - (NC 2014) Grãos de milho (exceto descascados "em película ou pelados", mesmo cortados ou partidos, e</t>
  </si>
  <si>
    <t>11042904 - (NC 2014) Grãos de cevada, descascados (em película ou pelados), mesmo cortados ou partidos</t>
  </si>
  <si>
    <t>11042905 - (NC 2014) Grãos de cevada, em pérolas</t>
  </si>
  <si>
    <t>11042908 - (NC 2014) Grãos de cevada trabalhados (exceto descascados "em película ou pelados", mesmo cortados o</t>
  </si>
  <si>
    <t>11042930 - (NC 2014) Grãos de cereais, em pérolas (exceto de cevada, de aveia, de milho e de arroz)</t>
  </si>
  <si>
    <t>11042951 - (NC 2014) Grãos de trigo, apenas partidos</t>
  </si>
  <si>
    <t>11042955 - (NC 2014) Grãos de centeio, apenas partidos</t>
  </si>
  <si>
    <t>11042959 - (NC 2014) Grãos de cereais, apenas partidos (exceto de cevada, de aveia, de milho, de trigo e de cen</t>
  </si>
  <si>
    <t>11042985 - (NC 2014) Grãos de centeio (exceto descascados mesmo cortados ou partidos, em pérolas ou apenas part</t>
  </si>
  <si>
    <t>11042989 - (NC 2014) Grãos de cereais (exceto cevada, aveia, milho, trigo e centeio, descascados, mesmo cortado</t>
  </si>
  <si>
    <t>11043010 - (NC 2014) Germes de trigo, inteiros, esmagados, em flocos ou moídos</t>
  </si>
  <si>
    <t>11043090 - (NC 2014) Germes de cereais, inteiros, esmagados, em flocos ou moídos (exceto de trigo)</t>
  </si>
  <si>
    <t>11052000 - (NC 2014) Flocos, grânulos e "pellets", de batata</t>
  </si>
  <si>
    <t>11061000 - (NC 2014) Farinhas, sêmolas e pós, de ervilhas, feijões, lentilhas e outros legumes de vagem secos d</t>
  </si>
  <si>
    <t>11062010 - (NC 2014) Farinhas, sêmolas e pós de sagu ou de raízes ou tubérculos de mandioca, de araruta e de sa</t>
  </si>
  <si>
    <t>11063010 - (NC 2014) Farinhas, sêmolas e pós, de bananas</t>
  </si>
  <si>
    <t>11071011 - (NC 2014) Malte de trigo, não torrado, apresentado sob forma de farinha</t>
  </si>
  <si>
    <t>11071019 - (NC 2014) Malte de trigo, não torrado (exceto apresentado sob forma de farinha)</t>
  </si>
  <si>
    <t>11071099 - (NC 2014) Malte, não torrado (exceto de trigo e malte apresentado sob forma de farinha)</t>
  </si>
  <si>
    <t>11072000 - (NC 2014) Malte torrado</t>
  </si>
  <si>
    <t>11081100 - (NC 2014) Amido de trigo</t>
  </si>
  <si>
    <t>11081200 - (NC 2014) Amido de milho</t>
  </si>
  <si>
    <t>11081910 - (NC 2014) Amido de arroz</t>
  </si>
  <si>
    <t>11081990 - (NC 2014) Amidos e féculas (exceto de trigo, de milho, de batata, de mandioca e de arroz)</t>
  </si>
  <si>
    <t>11082000 - (NC 2014) Inulina</t>
  </si>
  <si>
    <t>11090000 - (NC 2014) Glúten de trigo, mesmo seco</t>
  </si>
  <si>
    <t>12011000 - (NC 2014) Soja, para sementeira</t>
  </si>
  <si>
    <t>12019000 - (NC 2014) Soja, mesmo triturada (exceto para sementeira)</t>
  </si>
  <si>
    <t>12023000 - (NC 2014) Amendoins não torrados nem de outro modo cozidos, mesmo descascados ou triturados, para se</t>
  </si>
  <si>
    <t>12024100 - (NC 2014) Amendoins com casca (exceto para sementeira)</t>
  </si>
  <si>
    <t>12024200 - (NC 2014) Amendoins descascados, mesmo triturados, não torrados nem de outro modo cozidos (exceto pa</t>
  </si>
  <si>
    <t>12030000 - (NC 2014) Copra</t>
  </si>
  <si>
    <t>12040010 - (NC 2014) Sementes de linho (linhaça), para sementeira</t>
  </si>
  <si>
    <t>12040090 - (NC 2014) Sementes de linho (linhaça), mesmo trituradas (exceto para sementeira)</t>
  </si>
  <si>
    <t>12051010 - (NC 2014) Sementes de nabo silvestre ou de colza, com baixo teor de ácido erúcico "que fornecem um ó</t>
  </si>
  <si>
    <t>12051090 - (NC 2014) Sementes de nabo silvestre ou de colza, com baixo teor de ácido erúcico "que fornecem um ó</t>
  </si>
  <si>
    <t>12059000 - (NC 2014) Sementes de nabo silvestre ou de colza, com alto teor de ácido erúcico "que fornecem um ól</t>
  </si>
  <si>
    <t>12060010 - (NC 2014) Sementes de girassol, para sementeira</t>
  </si>
  <si>
    <t>12060091 - (NC 2014) Sementes de girassol descascadas ou com casca estriada cinzenta e branca (exceto para seme</t>
  </si>
  <si>
    <t>12060099 - (NC 2014) Sementes de girassol, mesmo trituradas (exceto para sementeira, descascadas ou com casca e</t>
  </si>
  <si>
    <t>12071000 - (NC 2014) Nozes e amêndoas de palma (palmiste), mesmo trituradas</t>
  </si>
  <si>
    <t>12072100 - (NC 2014) Sementes de algodão, para sementeira</t>
  </si>
  <si>
    <t>12072900 - (NC 2014) Sementes de algodão (exceto para sementeira)</t>
  </si>
  <si>
    <t>12074090 - (NC 2014) Sementes de gergelim, mesmo trituradas (exceto para sementeira)</t>
  </si>
  <si>
    <t>12075010 - (NC 2014) Sementes de mostarda, para sementeira</t>
  </si>
  <si>
    <t>12075090 - (NC 2014) Sementes de mostarda, mesmo trituradas (exceto para sementeira),</t>
  </si>
  <si>
    <t>12076000 - (NC 2014) Sementes de cártamo (Carthamus tinctorius), mesmo trituradas</t>
  </si>
  <si>
    <t>12077000 - (NC 2014) Sementes de melão, mesmo trituradas</t>
  </si>
  <si>
    <t>12079110 - (NC 2014) Sementes de dormideira ou de papoula, para sementeira</t>
  </si>
  <si>
    <t>12079190 - (NC 2014) Sementes de dormideira ou de papoula, mesmo trituradas (exceto para sementeira)</t>
  </si>
  <si>
    <t>12079920 - (NC 2014) Sementes e frutos oleaginosos, para sementeira (exceto frutas de casca rija, azeitonas, so</t>
  </si>
  <si>
    <t>12079991 - (NC 2014) Sementes de cânhamo, mesmo trituradas (exceto para sementeira)</t>
  </si>
  <si>
    <t>12079996 - (NC 2014) Sementes e frutos oleaginosos (exceto para sementeira, frutas de casca rija, azeitonas, so</t>
  </si>
  <si>
    <t>12081000 - (NC 2014) Farinha de soja</t>
  </si>
  <si>
    <t>12089000 - (NC 2014) Farinhas de sementes ou de frutos, oleaginosos (exceto farinha de soja e farinha de mostar</t>
  </si>
  <si>
    <t>12091000 - (NC 2014) Sementes de beterraba sacarina, para sementeira</t>
  </si>
  <si>
    <t>12092100 - (NC 2014) Sementes de luzerna (alfafa), para sementeira</t>
  </si>
  <si>
    <t>12092210 - (NC 2014) Sementes de trevo violeta "Trifolium pratense L.", para sementeira</t>
  </si>
  <si>
    <t>12092311 - (NC 2014) Sementes de festuca dos prados "Festuca pratensis Huds.", para sementeira</t>
  </si>
  <si>
    <t>12092315 - (NC 2014) Sementes de festuca vermelha "Festuca rubra L.", para sementeira</t>
  </si>
  <si>
    <t>12092380 - (NC 2014) Sementes de festuca, para sementeira (exceto festuca dos prados "Festuca pratensis Huds."</t>
  </si>
  <si>
    <t>12092400 - (NC 2014) Sementes de pasto dos prados do Kentucky "Poa pratensis L.", para sementeira</t>
  </si>
  <si>
    <t>12092510 - (NC 2014) Sementes de azevém anual ou erva castelhana "Lolium multiflorum Lam.", para sementeira</t>
  </si>
  <si>
    <t>12092590 - (NC 2014) Sementes de azevém perene "Lolium perenne L.", para sementeira</t>
  </si>
  <si>
    <t>12092945 - (NC 2014) Sementes de fléolo dos prados, sementes de ervilhaca, sementes das espécies "Poa palustris</t>
  </si>
  <si>
    <t>12092960 - (NC 2014) Sementes de beterrabas forrageiras "Beta vulgaris var. alba", para sementeira</t>
  </si>
  <si>
    <t>12093000 - (NC 2014) Sementes de plantas herbáceas cultivadas especialmente pelas suas flores, para sementeira</t>
  </si>
  <si>
    <t>12099130 - (NC 2014) Sementes de beterrabas para saladas ou beterrabas vermelhas "Beta vulgaris var. conditiva"</t>
  </si>
  <si>
    <t>12099180 - (NC 2014) Sementes de produtos hortícolas, para sementeira (exceto beterrabas para saladas ou beterr</t>
  </si>
  <si>
    <t>12099910 - (NC 2014) Sementes florestais, para sementeira</t>
  </si>
  <si>
    <t>12099991 - (NC 2014) Sementes de plantas, utilizadas principalmente pelas suas flores, para sementeira (exceto</t>
  </si>
  <si>
    <t>12101000 - (NC 2014) Cones de lúpulo, frescos ou secos (exceto triturados, moídos ou em "pellets")</t>
  </si>
  <si>
    <t>12102010 - (NC 2014) Cones de lúpulo, frescos ou secos, triturados ou moídos ou em "pellets", enriquecidos em l</t>
  </si>
  <si>
    <t>12102090 - (NC 2014) Cones de lúpulo, frescos ou secos, triturados ou moídos ou em "pellets" (exceto enriquecid</t>
  </si>
  <si>
    <t>12112000 - (NC 2014) Raízes de ginseng, frescas ou secas, mesmo cortadas, trituradas ou em pó</t>
  </si>
  <si>
    <t>12113000 - (NC 2014) Folhas de coca, frescas ou secas mesmo cortadas, trituradas ou em pó</t>
  </si>
  <si>
    <t>12114000 - (NC 2014) Palha de dormideira ou papoula, fresca ou seca, mesmo cortada, triturada ou em pó</t>
  </si>
  <si>
    <t>12119020 - (NC 2014) Planta do género éfedra, fresca ou seca, mesmo cortada, triturada ou em pó</t>
  </si>
  <si>
    <t>12119030 - (NC 2014) Fava-tonca, fresca ou seca, mesmo cortada, triturada ou em pó</t>
  </si>
  <si>
    <t>12129120 - (NC 2014) Beterraba sacarina, seca, mesmo em pó</t>
  </si>
  <si>
    <t>12129180 - (NC 2014) Beterraba sacarina, fresca, refrigerada ou congelada</t>
  </si>
  <si>
    <t>12129200 - (NC 2014) Alfarroba, fresca, refrigerada, congelada ou seca, mesmo em pó</t>
  </si>
  <si>
    <t>12129300 - (NC 2014) Cana-de-açúcar, fresca, refrigerada, congelada ou seca, mesmo em pó</t>
  </si>
  <si>
    <t>12129400 - (NC 2014) Raízes de chicória, fresca, refrigerada, congelada ou seca, mesmo em pó</t>
  </si>
  <si>
    <t>12129941 - (NC 2014) Sementes de alfarroba, frescas, refrigeradas, congeladas ou secas, não descascadas, nem pa</t>
  </si>
  <si>
    <t>12129949 - (NC 2014) Sementes de alfarroba, frescas, refrigeradas, congeladas ou secas, descascadas, partidas o</t>
  </si>
  <si>
    <t>12129995 - (NC 2014) Caroços e amêndoas de frutos e outros produtos vegetais, incluídas as raízes de chicória n</t>
  </si>
  <si>
    <t>12130000 - (NC 2014) Palhas e cascas, de cereais, em bruto, mesmo picadas, moídas, prensadas ou em "pellets"</t>
  </si>
  <si>
    <t>12141000 - (NC 2014) Farinha e "pellets", de luzerna</t>
  </si>
  <si>
    <t>12149010 - (NC 2014) Beterrabas forrageiras, rutabagas e outras raízes forrageiras</t>
  </si>
  <si>
    <t>13012000 - (NC 2014) Goma-arábica, natural</t>
  </si>
  <si>
    <t>13021100 - (NC 2014) Ópio</t>
  </si>
  <si>
    <t>13021200 - (NC 2014) Sucos e extratos, de alcaçuz (exceto com teor em peso, de sacarose &gt; 10% ou que se apresen</t>
  </si>
  <si>
    <t>13021300 - (NC 2014) Sucos e extratos, de lúpulo</t>
  </si>
  <si>
    <t>13021905 - (NC 2014) Oleorresinas de baunilha</t>
  </si>
  <si>
    <t>13021920 - (NC 2014) Sucos e extratos de plantas do género éfedra</t>
  </si>
  <si>
    <t>13022010 - (NC 2014) Matérias pécticas, pectinatos e pectatos, secos</t>
  </si>
  <si>
    <t>13022090 - (NC 2014) Matérias pécticas, pectinatos e pectatos (exceto secos)</t>
  </si>
  <si>
    <t>13023210 - (NC 2014) Produtos mucilaginosos e espessantes, de alfarroba ou de sementes de alfarroba, mesmo modi</t>
  </si>
  <si>
    <t>14012000 - (NC 2014) Rotins</t>
  </si>
  <si>
    <t>14042000 - (NC 2014) Línters de algodão</t>
  </si>
  <si>
    <t>15012010 - (NC 2014) Gorduras de porco, fundidas ou extraídas, para usos industriais (exceto banha de porco, es</t>
  </si>
  <si>
    <t>15019000 - (NC 2014) Gorduras de aves domésticas, fundidas ou extraídas</t>
  </si>
  <si>
    <t>15021010 - (NC 2014) Sebo de bovinos, de ovinos ou de caprinos, para usos industriais (exceto para a fabricação</t>
  </si>
  <si>
    <t>15021090 - (NC 2014) Sebo de bovinos, ovinos ou de caprinos, (exceto para usos industriais, assim como, esteari</t>
  </si>
  <si>
    <t>15029010 - (NC 2014) Gorduras de bovinos, de ovinos ou de caprinos, para usos industriais (exceto para a fabric</t>
  </si>
  <si>
    <t>15029090 - (NC 2014) Gorduras de bovinos, ovinos ou de caprinos, (exceto para usos industriais, assim como, est</t>
  </si>
  <si>
    <t>15030011 - (NC 2014) Estearina solar e óleo-estearina, não emulsionados nem misturados, nem preparados de outro</t>
  </si>
  <si>
    <t>15030030 - (NC 2014) Óleo de sebo, não emulsionado, nem misturado, nem preparado de outro modo, para usos indus</t>
  </si>
  <si>
    <t>15030090 - (NC 2014) Óleo de banha de porco, óleo-margarina e óleo de sebo, não emulsionados nem misturados, ne</t>
  </si>
  <si>
    <t>15041010 - (NC 2014) Óleos de fígados de peixes e suas frações, mesmo refinados, mas não químicamente modificad</t>
  </si>
  <si>
    <t>15041091 - (NC 2014) Óleos de fígado de alabotes e suas frações, mesmo refinados, mas não químicamente modifica</t>
  </si>
  <si>
    <t>15042010 - (NC 2014) Frações sólidas de gorduras e óleos, de peixes, mesmo refinados, mas não químicamente modi</t>
  </si>
  <si>
    <t>15043010 - (NC 2014) Frações sólidas de gorduras e óleos, de mamíferos marinhos, mesmo refinados, mas não quími</t>
  </si>
  <si>
    <t>15043090 - (NC 2014) Gorduras, óleos e respetivas frações líquidas, de mamíferos marinhos, mesmo refinados, mas</t>
  </si>
  <si>
    <t>15050010 - (NC 2014) Suarda em bruto</t>
  </si>
  <si>
    <t>15050090 - (NC 2014) Suarda e substâncias gordas dela derivadas, incluída a lanolina (exceto suarda em bruto)</t>
  </si>
  <si>
    <t>15060000 - (NC 2014) Gorduras e óleos animais e suas frações, mesmo refinados, mas não químicamente modificados</t>
  </si>
  <si>
    <t>15071010 - (NC 2014) Óleo de soja em bruto, mesmo degomado, para usos técnicos ou industriais (exceto para fabr</t>
  </si>
  <si>
    <t>15071090 - (NC 2014) Óleo de soja em bruto, mesmo degomado (exceto para usos técnicos ou industriais)</t>
  </si>
  <si>
    <t>15079010 - (NC 2014) Óleo de soja e suas frações, mesmo refinados,  mas não químicamente modificados, para usos</t>
  </si>
  <si>
    <t>15081010 - (NC 2014) Óleo de amendoim em bruto, para usos técnicos ou industriais (exceto para fabricação de pr</t>
  </si>
  <si>
    <t>15081090 - (NC 2014) Óleo de amendoim em bruto (exceto para usos técnicos ou industriais)</t>
  </si>
  <si>
    <t>15111010 - (NC 2014) Óleo de palma em bruto, para usos técnicos ou industriais, (exceto para fabricação de prod</t>
  </si>
  <si>
    <t>15111090 - (NC 2014) Óleo de palma, em bruto (exceto para usos técnicos ou industriais)</t>
  </si>
  <si>
    <t>15119019 - (NC 2014) Frações sólidas de óleo de palma, mesmo refinadas, mas não químicamente modificadas, em em</t>
  </si>
  <si>
    <t>15119091 - (NC 2014) Óleo de palma e suas frações líquidas, mesmo refinado, mas não químicamente modificado, pa</t>
  </si>
  <si>
    <t>15121110 - (NC 2014) Óleos de girassol ou de cártamo, em bruto, para usos técnicos ou industriais (exceto para</t>
  </si>
  <si>
    <t>15121199 - (NC 2014) Óleo de cártamo, em bruto (exceto para usos técnicos ou industriais)</t>
  </si>
  <si>
    <t>15121910 - (NC 2014) Óleos de girassol ou de cártamo e respetivas frações, mesmo refinados, mas não químicament</t>
  </si>
  <si>
    <t>15121990 - (NC 2014) Óleo de girassol ou de cártamo e respetivas frações,  mesmo refinados, mas não químicament</t>
  </si>
  <si>
    <t>15122110 - (NC 2014) Óleo de algodão, em bruto, mesmo desprovido de gossipol, para usos técnicos ou industriais</t>
  </si>
  <si>
    <t>15122190 - (NC 2014) Óleo de algodão, em bruto, mesmo desprovido de gossipol (exceto para usos técnicos ou indu</t>
  </si>
  <si>
    <t>15122990 - (NC 2014) Óleo de algodão e respetivas frações, mesmo desprovido de gossipol, mesmo refinado, mas nã</t>
  </si>
  <si>
    <t>15131110 - (NC 2014) Óleo de coco (óleo de copra), em bruto, para usos técnicos ou industriais (exceto para fab</t>
  </si>
  <si>
    <t>15131191 - (NC 2014) Óleo de coco (óleo de copra), em bruto, em embalagens de conteúdo líquido = &lt; 1 kg (exceto</t>
  </si>
  <si>
    <t>15131199 - (NC 2014) Óleo de coco (óleo de copra), em bruto, em embalagens de conteúdo líquido &gt; 1 kg (exceto p</t>
  </si>
  <si>
    <t>15131911 - (NC 2014) Frações sólidas de óleo de coco (óleo de copra), mesmo refinadas, mas não químicamente mod</t>
  </si>
  <si>
    <t>15131919 - (NC 2014) Frações sólidas de óleo de coco (óleo de copra), mesmo refinadas, mas não químicamente mod</t>
  </si>
  <si>
    <t>15131930 - (NC 2014) Óleo de coco (óleo de copra) e respetivas frações liquidas, mesmo refinados, mas não quími</t>
  </si>
  <si>
    <t>15131991 - (NC 2014) Óleo de coco (óleo de copra) e respetivas frações liquidas, mesmo refinados, mas não quími</t>
  </si>
  <si>
    <t>15131999 - (NC 2014) Óleo de coco (óleo de copra) e respetivas frações liquidas, mesmo refinados, mas não quími</t>
  </si>
  <si>
    <t>15132110 - (NC 2014) Óleos de amêndoa de palma (palmiste) ou de babaçu, em bruto, para usos técnicos ou industr</t>
  </si>
  <si>
    <t>15132130 - (NC 2014) Óleos de amêndoa de palma (palmiste) ou de babaçu, em bruto, em embalagens de conteúdo líq</t>
  </si>
  <si>
    <t>15132190 - (NC 2014) Óleos de amêndoa de palma (palmiste) ou de babaçu, em bruto, em embalagens de conteúdo líq</t>
  </si>
  <si>
    <t>15132911 - (NC 2014) Frações sólidas de óleos de amêndoa de palma (palmiste) ou de babaçu, mesmo refinadas, mas</t>
  </si>
  <si>
    <t>15132930 - (NC 2014) Óleos de amêndoa de palma (palmiste) ou de babaçu e respetivas frações líquidas, mesmo ref</t>
  </si>
  <si>
    <t>15132950 - (NC 2014) Óleos de amêndoa de palma (palmiste) e de babaçu e respetivas frações líquidas, mesmo refi</t>
  </si>
  <si>
    <t>15132990 - (NC 2014) Óleos de amêndoa de palma (palmiste) e de babaçu e respetivas frações líquidas, mesmo refi</t>
  </si>
  <si>
    <t>15141110 - (NC 2014) Óleos de nabo silvestre ou de colza em bruto, com baixo teor de ácido erúcico, "óleo fixo"</t>
  </si>
  <si>
    <t>15141190 - (NC 2014) Óleos de nabo silvestre ou de colza em bruto, com baixo teor de ácido erúcico, "óleo fixo"</t>
  </si>
  <si>
    <t>15141910 - (NC 2014) Óleos de nabo silvestre ou de colza, com baixo teor de ácido erúcico "óleo fixo", com teor</t>
  </si>
  <si>
    <t>15141990 - (NC 2014) Óleos de nabo silvestre ou de colza, com baixo teor de ácido erúcico "óleo fixo", com teor</t>
  </si>
  <si>
    <t>15149110 - (NC 2014) Óleos de nabo silvestre ou de colza em bruto, com alto teor de ácido erúcico "óleo fixo",</t>
  </si>
  <si>
    <t>15149190 - (NC 2014) Óleos de nabo silvestre ou de colza em bruto, com alto teor de ácido erúcico "óleo fixo",</t>
  </si>
  <si>
    <t>15149910 - (NC 2014) Óleos de nabo silvestre ou de colza, com alto teor de ácido erúcico "óleo fixo", com teor</t>
  </si>
  <si>
    <t>15149990 - (NC 2014) Óleos de nabo silvestre ou de colza, com alto teor de ácido erúcico "óleo fixo", com teor</t>
  </si>
  <si>
    <t>15151100 - (NC 2014) Óleo de linhaça, em bruto</t>
  </si>
  <si>
    <t>15151910 - (NC 2014) Óleo de linhaça e suas frações, mesmo refinados, mas não químicamente modificados, para us</t>
  </si>
  <si>
    <t>15151990 - (NC 2014) Óleo de linhaça e suas frações, mesmo refinados, mas não químicamente modificados (exceto</t>
  </si>
  <si>
    <t>15152110 - (NC 2014) Óleo de milho em bruto, para usos técnicos ou industriais, (exceto para fabricação de prod</t>
  </si>
  <si>
    <t>15152190 - (NC 2014) Óleo de milho em bruto (exceto para usos técnicos ou industriais)</t>
  </si>
  <si>
    <t>15152910 - (NC 2014) Óleo de milho e suas frações, mesmo refinados, mas não químicamente modificados, para usos</t>
  </si>
  <si>
    <t>15152990 - (NC 2014) Óleo de milho e suas frações, mesmo refinados, mas não químicamente modificados (exceto pa</t>
  </si>
  <si>
    <t>15153010 - (NC 2014) Óleo de rícino e suas frações, mesmo refinados mas não químicamente modificados, destinado</t>
  </si>
  <si>
    <t>15153090 - (NC 2014) Óleo de rícino e suas frações, mesmo refinados, mas não químicamente modificados (exceto o</t>
  </si>
  <si>
    <t>15155011 - (NC 2014) Óleo de gergelim em bruto, para usos técnicos ou industriais (exceto para fabricação de pr</t>
  </si>
  <si>
    <t>15155019 - (NC 2014) Óleo de gergelim em bruto (exceto para usos técnicos ou industriais)</t>
  </si>
  <si>
    <t>15155091 - (NC 2014) Óleo de gergelim e suas frações, mesmo refinados mas não químicamente modificados, para us</t>
  </si>
  <si>
    <t>15155099 - (NC 2014) Óleo de gergelim e suas frações, mesmo refinados, mas não químicamente modificados (exceto</t>
  </si>
  <si>
    <t>15159011 - (NC 2014) Óleos de tungue, de jojoba, de oiticica, cera de mirica e cera do Japão e suas frações, me</t>
  </si>
  <si>
    <t>15159040 - (NC 2014) Gorduras e óleos vegetais, em bruto, para usos técnicos ou industriais (exceto para fabric</t>
  </si>
  <si>
    <t>15159051 - (NC 2014) Gorduras e óleos vegetais, em bruto, concretos, em embalagens de conteúdo líquido = &lt; 1 kg</t>
  </si>
  <si>
    <t>15159060 - (NC 2014) Óleos e gorduras vegetais e suas frações, mesmo refinados mas não químicamente modificados</t>
  </si>
  <si>
    <t>15161010 - (NC 2014) Gorduras e óleos animais e suas frações, parcial ou totalmente hidrogenados, interesterifi</t>
  </si>
  <si>
    <t>15162091 - (NC 2014) Gorduras e óleos vegetais e suas frações, parcial ou totalmente hidrogenados, interesterif</t>
  </si>
  <si>
    <t>15162095 - (NC 2014) Óleos de nabo silvestre, de colza, de linhaça, de girassol, de illipé, de karité, de makor</t>
  </si>
  <si>
    <t>15162096 - (NC 2014) Óleos de amendoim, de algodão, de soja ou de girassol, e outros óleos, com um teor em peso</t>
  </si>
  <si>
    <t>15162098 - (NC 2014) Gorduras e óleos vegetais e suas frações, parcial ou totalmente hidrogenados, interesterif</t>
  </si>
  <si>
    <t>15179010 - (NC 2014) Misturas ou preparações alimentícias, de gorduras ou de óleos animais ou vegetais ou de fr</t>
  </si>
  <si>
    <t>15179091 - (NC 2014) Óleos vegetais fixos, fluidos, misturados, alimentícios, dos diversos óleos vegetais do ca</t>
  </si>
  <si>
    <t>15180031 - (NC 2014) Misturas ou preparações não alimentícias, em bruto, fixos, fluídos, não especificados nem</t>
  </si>
  <si>
    <t>15180039 - (NC 2014) Misturas ou preparações não alimentícias, fixos, fluídos, não especificados nem compreendi</t>
  </si>
  <si>
    <t>15180091 - (NC 2014) Gorduras e óleos animais ou vegetais e suas frações, cozidos, oxidados, desidratados, sulf</t>
  </si>
  <si>
    <t>15180095 - (NC 2014) Misturas e preparações não alimentícias de gorduras e óleos animais ou de gorduras e óleos</t>
  </si>
  <si>
    <t>15180099 - (NC 2014) Misturas ou preparações não alimentícias de gorduras e óleos animais ou vegetais, assim co</t>
  </si>
  <si>
    <t>15211000 - (NC 2014) Ceras vegetais, mesmo refinadas ou coradas (exceto triglicéridos)</t>
  </si>
  <si>
    <t>15219091 - (NC 2014) Cera de abelhas e de outros insetos, em bruto</t>
  </si>
  <si>
    <t>15219099 - (NC 2014) Cera de abelhas e de outros insetos, mesmo refinada ou corada (exceto em bruto)</t>
  </si>
  <si>
    <t>15220010 - (NC 2014) Dégras</t>
  </si>
  <si>
    <t>15220031 - (NC 2014) Pastas de neutralização "soapstocks", contendo óleo com características de azeite de olive</t>
  </si>
  <si>
    <t>15220039 - (NC 2014) Resíduos provenientes do tratamento das substâncias gordas, contendo óleo com característi</t>
  </si>
  <si>
    <t>15220091 - (NC 2014) Borras de óleos; pastas de neutralização "soapstocks", (exceto contendo óleo com caracterí</t>
  </si>
  <si>
    <t>15220099 - (NC 2014) Resíduos provenientes do tratamento das substâncias gordas ou das ceras animais ou vegetai</t>
  </si>
  <si>
    <t>16022010 - (NC 2014) Preparações de fígados, de ganso ou de pato (exceto enchidos e produtos semelhantes e prep</t>
  </si>
  <si>
    <t>16023111 - (NC 2014) Preparações e conservas, contendo exclusivamente carne de peruas e de perus, não cozida (e</t>
  </si>
  <si>
    <t>16023180 - (NC 2014) Preparações e conservas, de carne ou miudezas de peruas e de perus (exceto as que contêm,</t>
  </si>
  <si>
    <t>16023211 - (NC 2014) Preparações e conservas, de carnes ou de miudezas, de galos ou de galinhas, com teor, em p</t>
  </si>
  <si>
    <t>16023921 - (NC 2014) Preparações e conservas, de carnes ou miudezas de patos, gansos e pintadas, com teor, em p</t>
  </si>
  <si>
    <t>16024290 - (NC 2014) Preparações e conservas, de pás e de pedaços de pás, de suínos não domésticos</t>
  </si>
  <si>
    <t>16024915 - (NC 2014) Preparações e conservas, de misturas de pernas, de pás, de lombos ou de espinhaços e respe</t>
  </si>
  <si>
    <t>16025010 - (NC 2014) Preparações e conservas, de carnes ou de miudezas, não cozidas, de bovinos; misturas de ca</t>
  </si>
  <si>
    <t>16025031 - (NC 2014) Conservas de carne "corned beef", de bovinos, em recipientes hermeticamente fechados</t>
  </si>
  <si>
    <t>16029010 - (NC 2014) Preparações de sangue de quaisquer animais (exceto enchidos e produtos semelhantes)</t>
  </si>
  <si>
    <t>16029031 - (NC 2014) Preparações e conservas, de carnes ou de miudezas, de caça ou de coelho (exceto de suínos</t>
  </si>
  <si>
    <t>16029061 - (NC 2014) Preparações e conservas, de carnes ou de miudezas, não cozidas, contendo carne ou miudezas</t>
  </si>
  <si>
    <t>16029091 - (NC 2014) Preparações e conservas, de carnes ou miudezas, de ovinos (exceto enchidos e produtos seme</t>
  </si>
  <si>
    <t>16029095 - (NC 2014) Preparações e conservas, de carnes ou miudezas, de caprinos (exceto enchidos e produtos se</t>
  </si>
  <si>
    <t>16030010 - (NC 2014) Extratos e sucos de carnes, peixes ou crustáceos, moluscos ou outros invertebrados aquátic</t>
  </si>
  <si>
    <t>16041100 - (NC 2014) Preparações e conservas, de salmões, inteiros ou em pedaços (exceto picados)</t>
  </si>
  <si>
    <t>16041291 - (NC 2014) Preparações e conservas, de arenques, inteiros ou em pedaços, em recipientes hermeticament</t>
  </si>
  <si>
    <t>16041931 - (NC 2014) Preparações e conservas, de filetes denominados "loins", de peixes do género "Euthynnus" (</t>
  </si>
  <si>
    <t>16041939 - (NC 2014) Preparações e conservas, de peixes do género "Euthynnus", inteiros ou em pedaços, preparad</t>
  </si>
  <si>
    <t>16041950 - (NC 2014) Preparações e conservas, de peixes da espécie "Orcynopsis unicolor", inteiros ou e pedaços</t>
  </si>
  <si>
    <t>16041993 - (NC 2014) Preparações e conservas, de escamudo "Pollachius virens", inteiros ou em pedaços (exceto p</t>
  </si>
  <si>
    <t>16042030 - (NC 2014) Preparações e conservas, de salmonídeos (exceto inteiros ou em pedaços e de salmões)</t>
  </si>
  <si>
    <t>16043100 - (NC 2014) Caviar, preparado ou conservado</t>
  </si>
  <si>
    <t>16043200 - (NC 2014) Sucedâneos de caviar preparados a partir de ovas de peixes</t>
  </si>
  <si>
    <t>16053010 - (NC 2014) Carne de lavagante, cozida, destinada à produção de manteiga de lavagante ou pastas, "paté</t>
  </si>
  <si>
    <t>16053090 - (NC 2014) Carne de lavagantes, preparada ou em conserva (exceto carne de lavagante, cozida, destinad</t>
  </si>
  <si>
    <t>16055100 - (NC 2014) Ostras, preparadas ou em conservas</t>
  </si>
  <si>
    <t>16056100 - (NC 2014) Pepinos-do-mar, preparados ou em conservas</t>
  </si>
  <si>
    <t>16056200 - (NC 2014) Ouriços-do-mar, preparados ou em conservas</t>
  </si>
  <si>
    <t>16056300 - (NC 2014) Medusas (águas-vivas), preparadas ou em conservas</t>
  </si>
  <si>
    <t>17011210 - (NC 2014) Açúcar de beterraba, em bruto, sem adição de aromatizantes ou de corantes, para refinação</t>
  </si>
  <si>
    <t>17011310 - (NC 2014) Açúcar de cana obtido sem centrifugação, contendo sacarose, em peso, no estado seco, com u</t>
  </si>
  <si>
    <t>17011390 - (NC 2014) Açúcar de cana obtido sem centrifugação, contendo sacarose, em peso, no estado seco, com u</t>
  </si>
  <si>
    <t>17011410 - (NC 2014) Açúcares de cana (exceto açúcar de cana obtido sem centrifugação, contendo sacarose, em pe</t>
  </si>
  <si>
    <t>17021100 - (NC 2014) Lactose, no estado sólido e xarope de lactose, sem adição de aromatizantes ou de corantes,</t>
  </si>
  <si>
    <t>17021900 - (NC 2014) Lactose, no estado sólido e xarope de lactose, sem adição de aromatizantes ou de corantes,</t>
  </si>
  <si>
    <t>17022010 - (NC 2014) Açúcar de bordo (ácer) no estado sólido, adicionado de aromatizantes ou de corantes</t>
  </si>
  <si>
    <t>17022090 - (NC 2014) Açúcar de bordo (ácer) no estado sólido e xarope de açúcar de bordo (ácer), sem adição de</t>
  </si>
  <si>
    <t>17023010 - (NC 2014) Isoglicose no estado sólido, sem frutose (levulose) ou com um teor em peso, de frutose (le</t>
  </si>
  <si>
    <t>17023050 - (NC 2014) Glicose "dextrose" em pó branco cristalino, mesmo aglomerado, sem frutose ou com um teor e</t>
  </si>
  <si>
    <t>17023090 - (NC 2014) Glicose no estado sólido e xarope de glicose, sem adição de aromatizantes ou de corantes,</t>
  </si>
  <si>
    <t>17024010 - (NC 2014) Isoglicose no estado sólido, com um teor em peso, de frutose (levulose), no estado seco =</t>
  </si>
  <si>
    <t>17025000 - (NC 2014) Frutose (levulose), químicamente pura, no estado sólido</t>
  </si>
  <si>
    <t>17026010 - (NC 2014) Isoglicose no estado sólido, com um teor em peso, de frutose (levulose), no estado seco &gt;</t>
  </si>
  <si>
    <t>17026080 - (NC 2014) Xarope de inulina, obtido imediatamente após a hidrólise de inulina ou de oligofrutoses, s</t>
  </si>
  <si>
    <t>17029010 - (NC 2014) Maltose, químicamente pura, no estado sólido</t>
  </si>
  <si>
    <t>17029030 - (NC 2014) Isoglicose, no estado sólido, com um teor em peso, de frutose (levulose), no estado seco =</t>
  </si>
  <si>
    <t>17029050 - (NC 2014) Maltodextrina no estado sólido e xarope de maltodextrina, sem adição de aromatizantes ou d</t>
  </si>
  <si>
    <t>17029075 - (NC 2014) Açúcares e melaços, caramelizados, em pó, mesmo aglomerado, com um teor em peso, de sacaro</t>
  </si>
  <si>
    <t>17029080 - (NC 2014) Xarope de inulina, obtido imediatamente após a hidrólise de inulina ou de oligofrutoses, c</t>
  </si>
  <si>
    <t>17031000 - (NC 2014) Melaços de cana resultantes da extração ou refinação do açúcar de cana</t>
  </si>
  <si>
    <t>17039000 - (NC 2014) Melaços de beterraba, resultantes da extração ou refinação do açúcar de beterraba</t>
  </si>
  <si>
    <t>17049010 - (NC 2014) Extratos de alcaçuz, com um teor em peso, de sacarose  &gt; 10%, sem adição de outras matéria</t>
  </si>
  <si>
    <t>18010000 - (NC 2014) Cacau inteiro ou partido, em bruto ou torrado</t>
  </si>
  <si>
    <t>18020000 - (NC 2014) Cascas, películas e outros desperdícios, de cacau</t>
  </si>
  <si>
    <t>18031000 - (NC 2014) Pasta de cacau, não desengordurada</t>
  </si>
  <si>
    <t>18032000 - (NC 2014) Pasta de cacau, total ou parcialmente desengordurada</t>
  </si>
  <si>
    <t>18040000 - (NC 2014) Manteiga, gordura e óleo de cacau</t>
  </si>
  <si>
    <t>18061030 - (NC 2014) Cacau em pó, com adição de açúcar ou de outros edulcorantes, com teor em peso, de sacarose</t>
  </si>
  <si>
    <t>18061090 - (NC 2014) Cacau em pó, com adição de açúcar ou de outros edulcorantes, com teor em peso, de sacarose</t>
  </si>
  <si>
    <t>18062030 - (NC 2014) Chocolate e outras preparações alimentícias contendo cacau, em blocos ou em barras, com pe</t>
  </si>
  <si>
    <t>18062050 - (NC 2014) Chocolate e outras preparações alimentícias contendo cacau, em blocos ou em barras, com pe</t>
  </si>
  <si>
    <t>18062070 - (NC 2014) Preparações denominadas "chocolate milk crumb", em recipientes ou embalagens de conteúdo &gt;</t>
  </si>
  <si>
    <t>18062080 - (NC 2014) Cobertura de cacau, em recipientes ou embalagens de conteúdo &gt; 2 kg</t>
  </si>
  <si>
    <t>18069011 - (NC 2014) Bombons de chocolate denominados "pralines", mesmo recheados, contendo álcool</t>
  </si>
  <si>
    <t>19019011 - (NC 2014) Extratos de malte, com um teor, em peso, de extrato seco = &gt; 90%</t>
  </si>
  <si>
    <t>19019019 - (NC 2014) Extratos de malte, com um teor, em peso, de extrato seco &lt; 90%</t>
  </si>
  <si>
    <t>19022030 - (NC 2014) Massas alimentícias, mesmo cozidas ou recheadas de carne ou de outras substâncias ou prepa</t>
  </si>
  <si>
    <t>19022099 - (NC 2014) Massas alimentícias recheadas de carne ou de outras substâncias ou preparadas de outro mod</t>
  </si>
  <si>
    <t>19024090 - (NC 2014) Cuscuz cozido ou preparado de outro modo</t>
  </si>
  <si>
    <t>19041030 - (NC 2014) Produtos à base de arroz, obtidos por expansão ou por torrefação</t>
  </si>
  <si>
    <t>19042010 - (NC 2014) Preparações do tipo "Müsli" à base de flocos de cereais não torrados</t>
  </si>
  <si>
    <t>19042091 - (NC 2014) Preparações alimentícias obtidas a partir de flocos de cereais não torrados, de misturas d</t>
  </si>
  <si>
    <t>19042095 - (NC 2014) Preparações alimentícias obtidas a partir de flocos de cereais não torrados, de misturas d</t>
  </si>
  <si>
    <t>19043000 - (NC 2014) Trigo Bulgur sob a forma de grãos trabalhados, obtidos por cozedura de grãos de trigo duro</t>
  </si>
  <si>
    <t>19049010 - (NC 2014) Grãos de arroz, pré-cozido ou preparado de outro modo, não especificados nem compreendidos</t>
  </si>
  <si>
    <t>19051000 - (NC 2014) Pão denominado "Knäckebrot"</t>
  </si>
  <si>
    <t>19052010 - (NC 2014) Pão de especiarias, mesmo adicionado de cacau, com um teor, em peso, de sacarose, (incluíd</t>
  </si>
  <si>
    <t>19052030 - (NC 2014) Pão de especiarias, mesmo adicionado de cacau, com um teor, em peso, de sacarose, (incluíd</t>
  </si>
  <si>
    <t>19053211 - (NC 2014) Waffles e wafers, mesmo adicionados de cacau, total ou parcialmente revestidos ou recobert</t>
  </si>
  <si>
    <t>19053291 - (NC 2014) Waffles e wafers, salgados, mesmo recheados (exceto de teor, em peso, de água &gt; 10%)</t>
  </si>
  <si>
    <t>19059010 - (NC 2014) Pão ázimo ("mazoth")</t>
  </si>
  <si>
    <t>19059020 - (NC 2014) Hóstias, cápsulas vazias para medicamentos, obreias, pastas secas de farinha, amido ou féc</t>
  </si>
  <si>
    <t>19059055 - (NC 2014) Produtos extrudidos ou expandidos, salgados ou aromatizados (exceto pão denominado "Knäcke</t>
  </si>
  <si>
    <t>20019010 - (NC 2014) Chutney de manga preparado ou conservado, em vinagre ou em ácido acético</t>
  </si>
  <si>
    <t>20019030 - (NC 2014) Milho doce "Zea mays var. saccharata" preparado ou conservado, em vinagre ou em ácido acét</t>
  </si>
  <si>
    <t>20019050 - (NC 2014) Cogumelos, preparados ou conservados, em vinagre ou em ácido acético</t>
  </si>
  <si>
    <t>20019092 - (NC 2014) Goiabas, mangas, mangostões, papaias (mamões), tamarindos, maçãs de caju, lechias, jacas,</t>
  </si>
  <si>
    <t>20039010 - (NC 2014) Trufas, preparadas ou conservadas (exceto em vinagre ou em ácido acético)</t>
  </si>
  <si>
    <t>20041091 - (NC 2014) Batatas preparadas ou conservadas, congeladas, sob a forma de farinhas, sêmolas ou flocos,</t>
  </si>
  <si>
    <t>20049010 - (NC 2014) Milho doce "Zea mays var. saccharata", preparado ou conservado, congelado (exceto em vinag</t>
  </si>
  <si>
    <t>20049030 - (NC 2014) Chucrute, alcaparra e azeitonas, preparados ou conservados, congelados (exceto em vinagre</t>
  </si>
  <si>
    <t>20049091 - (NC 2014) Cebolas, simplesmente cozinhadas, congeladas</t>
  </si>
  <si>
    <t>20051000 - (NC 2014) Produtos hortícolas homogeneizados, acondicionados para venda a retalho como alimentos par</t>
  </si>
  <si>
    <t>20059100 - (NC 2014) Rebentos de bambu, preparados ou conservados (exceto em vinagre ou em ácido acético), não</t>
  </si>
  <si>
    <t>20059920 - (NC 2014) Alcaparras, preparadas ou conservadas (exceto em vinagre ou em ácido acético), não congela</t>
  </si>
  <si>
    <t>20059950 - (NC 2014) Misturas de produtos hortícolas, preparados ou conservados (exceto em vinagre ou em ácido</t>
  </si>
  <si>
    <t>20059960 - (NC 2014) Chucrute preparado ou conservado (exceto em vinagre ou em ácido acético), não congelada</t>
  </si>
  <si>
    <t>20060010 - (NC 2014) Gengibre conservado em açúcar (passado por calda, glaceado ou cristalizado)</t>
  </si>
  <si>
    <t>20079110 - (NC 2014) Doces, geleias, "marmelades", purés e pastas de frutas, de citrinos, obtidos por cozimento</t>
  </si>
  <si>
    <t>20079910 - (NC 2014) Purés e pastas de ameixas obtidos por cozimento, de teor, em peso, de açúcares &gt; 30%, em e</t>
  </si>
  <si>
    <t>20079920 - (NC 2014) Purés e pastas de castanhas, obtidos por cozimento, de teor, em peso, de açúcares &gt; 30% (e</t>
  </si>
  <si>
    <t>20079933 - (NC 2014) Doces, geleias, "marmelades", purés e pastas de frutas, de morangos, obtidos por cozimento</t>
  </si>
  <si>
    <t>20079935 - (NC 2014) Doces, geleias, "marmelades", purés e pastas de frutas, de framboesas, obtidos por cozimen</t>
  </si>
  <si>
    <t>20081110 - (NC 2014) Manteiga de amendoim</t>
  </si>
  <si>
    <t>20081911 - (NC 2013) Cocos, castanhas de caju, castanhas do Brasil, nozes de areca (ou de bétel), de cola e de</t>
  </si>
  <si>
    <t>20081912 - (NC 2014) Cocos, castanhas de caju, castanhas do Brasil, nozes de areca (ou de bétel), de cola e de</t>
  </si>
  <si>
    <t>20081991 - (NC 2013) Cocos, castanhas de caju, castanhas do Brasil, nozes de areca (ou de bétel), de cola e de</t>
  </si>
  <si>
    <t>20081992 - (NC 2014) Cocos, castanhas de caju, castanhas do Brasil, nozes de areca (ou de bétel), de cola e de</t>
  </si>
  <si>
    <t>20081995 - (NC 2014) Frutas de casca rija e outras sementes, incluídas as misturas, preparadas ou conservadas,</t>
  </si>
  <si>
    <t>20082011 - (NC 2014) Ananases (abacaxis), preparados ou conservados, com adição de álcool de teor, em peso, de</t>
  </si>
  <si>
    <t>20082019 - (NC 2014) Ananases (abacaxis), preparados ou conservados, com adição de álcool, em embalagens imedia</t>
  </si>
  <si>
    <t>20082031 - (NC 2014) Ananases (abacaxis), preparados ou conservados, com adição de álcool, de teor, em peso, de</t>
  </si>
  <si>
    <t>20082039 - (NC 2014) Ananases (abacaxis), preparados ou conservados, com adição de álcool, em embalagens imedia</t>
  </si>
  <si>
    <t>20082059 - (NC 2014) Ananases (abacaxis), preparados ou conservados, sem adição de álcool, de teor, em peso, de</t>
  </si>
  <si>
    <t>20082079 - (NC 2014) Ananases (abacaxis), preparados ou conservados, sem adição de álcool, com adição de açúcar</t>
  </si>
  <si>
    <t>20082090 - (NC 2014) Ananases (abacaxis), preparados ou conservados, sem adição de álcool e sem adição de açúca</t>
  </si>
  <si>
    <t>20083019 - (NC 2014) Citrinos, preparados ou conservados, com adição de álcool, de teor, em peso, de açúcares &gt;</t>
  </si>
  <si>
    <t>20083031 - (NC 2014) Citrinos, preparados ou conservados, com adição de álcool, de teor, em peso, de açúcares =</t>
  </si>
  <si>
    <t>20083039 - (NC 2014) Citrinos, preparados ou conservados, com adição de álcool, de teor, em peso, de açúcares =</t>
  </si>
  <si>
    <t>20083051 - (NC 2014) Pedaços de toranjas e pomelos, preparados ou conservados, sem adição de álcool, com adição</t>
  </si>
  <si>
    <t>20083055 - (NC 2014) Tangerinas, mandarinas, satsumas, clementinas, wilkings e outros citrinos híbridos semelha</t>
  </si>
  <si>
    <t>20083059 - (NC 2014) Citrinos, preparados ou conservados, sem adição de álcool, com adição de açúcar, em embala</t>
  </si>
  <si>
    <t>20083071 - (NC 2014) Pedaços de toranjas e pomelos, preparados ou conservados, sem adição de álcool, com adição</t>
  </si>
  <si>
    <t>20083075 - (NC 2014) Tangerinas, mandarinas, satsumas, clementinas, wilkings e outros citrinos híbridos semelha</t>
  </si>
  <si>
    <t>20083079 - (NC 2014) Citrinos, preparados ou conservados, sem adição de álcool, com adição de açúcar, em embala</t>
  </si>
  <si>
    <t>20083090 - (NC 2014) Citrinos, preparados ou conservados, sem adição de álcool e sem adição de açúcar</t>
  </si>
  <si>
    <t>20084011 - (NC 2014) Peras, preparadas ou conservadas, com adição de álcool, de teor, em peso, de açúcares &gt; 13</t>
  </si>
  <si>
    <t>20084019 - (NC 2014) Peras, preparadas ou conservadas, com adição de álcool, de teor, em peso, de açúcares &gt; 13</t>
  </si>
  <si>
    <t>20084029 - (NC 2014) Peras, preparadas ou conservadas, com adição de álcool, de teor, em peso, de açúcares = &lt;</t>
  </si>
  <si>
    <t>20084031 - (NC 2014) Peras, preparadas ou conservadas, com adição de álcool, de teor, em peso, de açúcares &gt; 15</t>
  </si>
  <si>
    <t>20084039 - (NC 2014) Peras, preparadas ou conservadas, com adição de álcool, de teor, em peso, de açúcares =&lt; 1</t>
  </si>
  <si>
    <t>20084051 - (NC 2014) Peras, preparadas ou conservadas, sem adição de álcool, de teor, em peso, de açúcares &gt; 13</t>
  </si>
  <si>
    <t>20084059 - (NC 2014) Peras, preparadas ou conservadas, sem adição de álcool, de teor, em peso, de açúcares &gt; 9%</t>
  </si>
  <si>
    <t>20084071 - (NC 2014) Peras, preparadas ou conservadas, sem adição de álcool, com adição de açúcar, de teor, em</t>
  </si>
  <si>
    <t>20084079 - (NC 2014) Peras, preparadas ou conservadas, sem adição de álcool, com adição de açúcar, de teor, em</t>
  </si>
  <si>
    <t>20084090 - (NC 2014) Peras, preparadas ou conservadas, sem adição de álcool e sem adição de açúcar</t>
  </si>
  <si>
    <t>20085031 - (NC 2014) Damascos, preparados ou conservados, com adição de álcool, de teor, em peso, de açúcares =</t>
  </si>
  <si>
    <t>20085059 - (NC 2014) Damascos, preparados ou conservados, com adição de álcool, de teor, em peso, de açúcares =</t>
  </si>
  <si>
    <t>20085061 - (NC 2014) Damascos, preparados ou conservados, sem adição de álcool, com adição de açúcar, de teor,</t>
  </si>
  <si>
    <t>20085069 - (NC 2014) Damascos, preparados ou conservados, sem adição de álcool, com adição de açúcar, de teor,</t>
  </si>
  <si>
    <t>20085071 - (NC 2014) Damascos, preparados ou conservados, sem adição de álcool, com adição de açúcar, de teor,</t>
  </si>
  <si>
    <t>20085079 - (NC 2014) Damascos, preparados ou conservados, sem adição de álcool, com adição de açúcar, de teor,</t>
  </si>
  <si>
    <t>20085092 - (NC 2014) Damascos, preparados ou conservados, sem adição de álcool e sem adição de açúcar, em embal</t>
  </si>
  <si>
    <t>20085098 - (NC 2014) Damascos, preparados ou conservados, sem adição de álcool e sem adição de açúcar, em embal</t>
  </si>
  <si>
    <t>20086011 - (NC 2014) Cerejas, preparadas ou conservadas, com adição de álcool, de teor, em peso, de açúcares &gt;</t>
  </si>
  <si>
    <t>20086019 - (NC 2014) Cerejas, preparadas ou conservadas, com adição de álcool, de teor, em peso, de açúcares &gt;</t>
  </si>
  <si>
    <t>20086039 - (NC 2014) Cerejas, preparadas ou conservadas, com adição de álcool, de teor, em peso, de açúcares =</t>
  </si>
  <si>
    <t>20086050 - (NC 2014) Cerejas, preparadas ou conservadas, sem adição de álcool, com adição de açúcar, em embalag</t>
  </si>
  <si>
    <t>20086060 - (NC 2014) Cerejas, preparadas ou conservadas, sem adição de álcool, com adição de açúcar, em embalag</t>
  </si>
  <si>
    <t>20086070 - (NC 2014) Cerejas, preparadas ou conservadas, sem adição de álcool, sem adição de açúcar, em embalag</t>
  </si>
  <si>
    <t>20086090 - (NC 2014) Cerejas, preparadas ou conservadas, sem adição de álcool, sem adição de açúcar, em embalag</t>
  </si>
  <si>
    <t>20087011 - (NC 2014) Pêssegos, incluídas as nectarinas, preparados ou conservados, com adição de álcool, de teo</t>
  </si>
  <si>
    <t>20087019 - (NC 2014) Pêssegos, incluídas as nectarinas, preparados ou conservados, com adição de álcool, de teo</t>
  </si>
  <si>
    <t>20087031 - (NC 2014) Pêssegos, incluídas as nectarinas, preparados ou conservados, com adição de álcool, de teo</t>
  </si>
  <si>
    <t>20087039 - (NC 2014) Pêssegos, incluídas as nectarinas, preparados ou conservados, com adição de álcool, de teo</t>
  </si>
  <si>
    <t>20087051 - (NC 2014) Pêssegos, incluídas as nectarinas, preparados ou conservados, com adição de álcool, de teo</t>
  </si>
  <si>
    <t>20087059 - (NC 2014) Pêssegos, incluídas as nectarinas, preparados ou conservados, com adição de álcool, de teo</t>
  </si>
  <si>
    <t>20087061 - (NC 2014) Pêssegos, incluídas as nectarinas, preparados ou conservados, sem adição de álcool, com ad</t>
  </si>
  <si>
    <t>20087069 - (NC 2014) Pêssegos, incluídas as nectarinas, preparados ou conservados, sem adição de álcool, com ad</t>
  </si>
  <si>
    <t>20087071 - (NC 2014) Pêssegos, incluídas as nectarinas, preparados ou conservados, sem adição de álcool, com ad</t>
  </si>
  <si>
    <t>20087092 - (NC 2014) Pêssegos, incluídas as nectarinas, preparados ou conservados, sem adição de álcool e sem a</t>
  </si>
  <si>
    <t>20087098 - (NC 2014) Pêssegos, incluídas as nectarinas, preparados ou conservados, sem adição de álcool e sem a</t>
  </si>
  <si>
    <t>20088019 - (NC 2014) Morangos, preparados ou conservados, com adição de álcool, de teor, em peso, de açúcares &gt;</t>
  </si>
  <si>
    <t>20088039 - (NC 2014) Morangos, preparados ou conservados, com adição de álcool, de teor, em peso, de açúcares =</t>
  </si>
  <si>
    <t>20088050 - (NC 2014) Morangos, preparados ou conservados, sem adição de álcool, com adição de açúcar, em embala</t>
  </si>
  <si>
    <t>20088070 - (NC 2014) Morangos, preparados ou conservados, sem adição de álcool, com adição de açúcar, em embala</t>
  </si>
  <si>
    <t>20088090 - (NC 2014) Morangos, preparados ou conservados, sem adição de álcool e sem adição de açúcar</t>
  </si>
  <si>
    <t>20089311 - (NC 2014) Airelas vermelhas (Vaccinium macrocarpon, Vaccinium oxycoccos, Vaccinium vitis-idaea), pre</t>
  </si>
  <si>
    <t>20089329 - (NC 2014) Airelas vermelhas (Vaccinium macrocarpon, Vaccinium oxycoccos, Vaccinium vitis-idaea), pre</t>
  </si>
  <si>
    <t>20089391 - (NC 2014) Airelas vermelhas (Vaccinium macrocarpon, Vaccinium oxycoccos, Vaccinium vitis-idaea), pre</t>
  </si>
  <si>
    <t>20089393 - (NC 2014) Airelas vermelhas (Vaccinium macrocarpon, Vaccinium oxycoccos, Vaccinium vitis-idaea), pre</t>
  </si>
  <si>
    <t>20089399 - (NC 2014) Airelas vermelhas (Vaccinium macrocarpon, Vaccinium oxycoccos, Vaccinium vitis-idaea), pre</t>
  </si>
  <si>
    <t>20089712 - (NC 2014) Misturas de goiabas, mangas, mangostões, papaias (mamões), tamarindos, maçãs de caju, lech</t>
  </si>
  <si>
    <t>20089718 - (NC 2014) Misturas de frutas e outras partes comestíveis de plantas, preparadas ou conservadas, com</t>
  </si>
  <si>
    <t>20089732 - (NC 2014) Misturas de goiabas, mangas, mangostões, papaias (mamões), tamarindos, maçãs de caju, lech</t>
  </si>
  <si>
    <t>20089734 - (NC 2014) Misturas de frutas e outras partes comestíveis de plantas, preparadas ou conservadas, com</t>
  </si>
  <si>
    <t>20089736 - (NC 2014) Misturas de goiabas, mangas, mangostões, papaias (mamões), tamarindos, maçãs de caju, lech</t>
  </si>
  <si>
    <t>20089738 - (NC 2014) Misturas de frutas e outras partes comestíveis de plantas, preparadas ou conservadas, com</t>
  </si>
  <si>
    <t>20089751 - (NC 2014) Misturas de goiabas, mangas, mangostões, papaias (mamões), tamarindos, maçãs de caju, lech</t>
  </si>
  <si>
    <t>20089759 - (NC 2014) Misturas de frutas e outras partes comestíveis de plantas, preparadas ou conservadas, sem</t>
  </si>
  <si>
    <t>20089772 - (NC 2014) Misturas de goiabas, mangas, mangostões, papaias (mamões), tamarindos, maçãs de caju, lech</t>
  </si>
  <si>
    <t>20089774 - (NC 2014) Misturas de frutas, nas quais nenhuma das frutas componentes seja &gt; 50%, em peso, da total</t>
  </si>
  <si>
    <t>20089776 - (NC 2014) Misturas de goiabas, mangas, mangostões, papaias (mamões), tamarindos, maçãs de caju, lech</t>
  </si>
  <si>
    <t>20089778 - (NC 2014) Misturas de frutas e outras partes comestíveis de plantas, preparadas ou conservadas, sem</t>
  </si>
  <si>
    <t>20089792 - (NC 2014) Misturas de goiabas, mangas, mangostões, papaias (mamões), tamarindos, maçãs de caju, lech</t>
  </si>
  <si>
    <t>20089793 - (NC 2014) Misturas de frutas e outras partes comestíveis de plantas, preparadas ou conservadas, sem</t>
  </si>
  <si>
    <t>20089796 - (NC 2014) Misturas de frutas e outras partes comestíveis de plantas, preparadas ou conservadas, sem</t>
  </si>
  <si>
    <t>20089797 - (NC 2014) Misturas de goiabas, mangas, mangostões, papaias (mamões), tamarindos, maçãs de caju, lech</t>
  </si>
  <si>
    <t>20089911 - (NC 2014) Gengibre, preparado ou conservado, com adição de álcool, de teor alcoólico adquirido, em m</t>
  </si>
  <si>
    <t>20089919 - (NC 2014) Gengibre, preparado ou conservado, com adição de álcool, de teor alcoólico adquirido, em m</t>
  </si>
  <si>
    <t>20089923 - (NC 2014) Uvas, preparadas ou conservadas, com adição de álcool, de teor, em peso, de açúcares = &lt; 1</t>
  </si>
  <si>
    <t>20089924 - (NC 2014) Maracujás, goiabas, mangas, mangostões, papaias (mamões), tamarindos, maçãs de caju, lechi</t>
  </si>
  <si>
    <t>20089928 - (NC 2014) Frutas e outras partes comestíveis de plantas, preparadas ou conservadas, com adição de ál</t>
  </si>
  <si>
    <t>20089931 - (NC 2014) Maracujás, goiabas, mangas, mangostões, papaias (mamões), tamarindos, maçãs de caju, lechi</t>
  </si>
  <si>
    <t>20089934 - (NC 2014) Frutas e outras partes comestíveis de plantas, preparadas ou conservadas, com adição de ál</t>
  </si>
  <si>
    <t>20089937 - (NC 2014) Frutas e outras partes comestíveis de plantas, preparadas ou conservadas, com adição de ál</t>
  </si>
  <si>
    <t>20089938 - (NC 2014) Goiabas, mangas, mangostões, papaias (mamões), tamarindos, maçãs de caju, lechias, jacas,</t>
  </si>
  <si>
    <t>20089940 - (NC 2014) Frutas e outras partes comestíveis de plantas, preparadas ou conservadas, com adição de ál</t>
  </si>
  <si>
    <t>20089941 - (NC 2014) Gengibre, preparado ou conservado, sem adição de álcool, com adição de açúcar, em embalage</t>
  </si>
  <si>
    <t>20089943 - (NC 2014) Uvas, preparadas ou conservadas, sem adição de álcool, com adição de açúcar, em embalagens</t>
  </si>
  <si>
    <t>20089949 - (NC 2014) Frutas e outras partes comestíveis de plantas, preparadas ou conservadas, sem adição de ál</t>
  </si>
  <si>
    <t>20089951 - (NC 2014) Gengibre, preparado ou conservado, sem adição de álcool, com adição de açúcar, em embalage</t>
  </si>
  <si>
    <t>20089967 - (NC 2014) Frutas e outras partes comestíveis de plantas, preparadas ou conservadas, sem adição de ál</t>
  </si>
  <si>
    <t>20089972 - (NC 2014) Ameixas, preparadas ou conservadas, sem adição de álcool, sem adição de açúcar, em embalag</t>
  </si>
  <si>
    <t>20089978 - (NC 2014) Ameixas, preparadas ou conservadas, sem adição de álcool, sem adição de açúcar, em embalag</t>
  </si>
  <si>
    <t>20089985 - (NC 2014) Milho, preparado ou conservado, sem adição de álcool, sem adição de açúcar (exceto milho d</t>
  </si>
  <si>
    <t>20089991 - (NC 2014) Inhames, batatas doces e partes comestíveis semelhantes de plantas, de teor, em peso, de a</t>
  </si>
  <si>
    <t>20091119 - (NC 2014) Sumo de laranja, não fermentado, sem adição de álcool, com ou sem adição de açúcar ou de o</t>
  </si>
  <si>
    <t>20091191 - (NC 2014) Sumo de laranja, não fermentado, sem adição de álcool, congelado, com valor Brix = &lt; 67 à</t>
  </si>
  <si>
    <t>20091199 - (NC 2014) Sumo de laranja, não fermentado, sem adição de álcool, com ou sem adição de açúcar ou de o</t>
  </si>
  <si>
    <t>20091911 - (NC 2014) Sumo de laranja, não fermentado, sem adição de álcool, com ou sem adição de açúcar ou de o</t>
  </si>
  <si>
    <t>20091919 - (NC 2014) Sumo de laranja, não fermentado, sem adição de álcool, com ou sem adição de açúcar ou de o</t>
  </si>
  <si>
    <t>20091991 - (NC 2014) Sumos de laranja, não fermentado, sem adição de álcool, com valor Brix &gt; 20 mas = &lt; 67 à t</t>
  </si>
  <si>
    <t>20092100 - (NC 2014) Sumo de toranja e de pomelo, não fermentado, sem adição de álcool, com ou sem adição de aç</t>
  </si>
  <si>
    <t>20092911 - (NC 2014) Sumo de toranja e de pomelo, não fermentado, sem adição de álcool, com ou sem adição de aç</t>
  </si>
  <si>
    <t>20092919 - (NC 2014) Sumo de toranja e de pomelo, não fermentado, sem adição de álcool, com ou sem adição de aç</t>
  </si>
  <si>
    <t>20092999 - (NC 2014) Sumo de toranja e de pomelo, não fermentado, sem adição de álcool, com ou sem adição de aç</t>
  </si>
  <si>
    <t>20093151 - (NC 2014) Sumos de limão, não fermentado, sem adição de álcool, com valor Brix = &lt; 20 à temperatura</t>
  </si>
  <si>
    <t>20093159 - (NC 2014) Sumos de limão, não fermentado, sem adição de álcool, com valor Brix = &lt; 20 à temperatura</t>
  </si>
  <si>
    <t>20093191 - (NC 2014) Sumos de qualquer outro citrino, não fermentado, sem adição de álcool, com valor Brix = &lt;</t>
  </si>
  <si>
    <t>20093199 - (NC 2014) Sumos de qualquer outro citrino, não fermentado, sem adição de álcool, com valor Brix = &lt;</t>
  </si>
  <si>
    <t>20093911 - (NC 2014) Sumos de qualquer outro citrino, não fermentado, sem adição de álcool, com ou sem adição d</t>
  </si>
  <si>
    <t>20093931 - (NC 2014) Sumos de qualquer outro citrino, não fermentado, sem adição de álcool, com valor Brix &gt; 20</t>
  </si>
  <si>
    <t>20093939 - (NC 2014) Sumos de qualquer outro citrino, não fermentado, sem adição de álcool, com valor Brix &gt; 20</t>
  </si>
  <si>
    <t>20093951 - (NC 2014) Sumo de limão, não fermentado, sem adição de álcool, com valor Brix &gt; 20 mas = &lt; 67 à temp</t>
  </si>
  <si>
    <t>20093955 - (NC 2014) Sumo de limão, não fermentado, sem adição de álcool, com valor Brix &gt; 20 mas = &lt; 67 à temp</t>
  </si>
  <si>
    <t>20093959 - (NC 2014) Sumo de limão, não fermentado, sem adição de álcool, com valor Brix &gt; 20 mas = &lt; 67 à temp</t>
  </si>
  <si>
    <t>20093991 - (NC 2014) Sumos de qualquer outro citrino, não fermentado, sem adição de álcool, com valor Brix &gt; 20</t>
  </si>
  <si>
    <t>20093995 - (NC 2014) Sumos de qualquer outro citrino, não fermentado, sem adição de álcool, com valor Brix &gt; 20</t>
  </si>
  <si>
    <t>20093999 - (NC 2014) Sumos de qualquer outro citrino, não fermentado, sem adição de álcool, com valor Brix &gt; 20</t>
  </si>
  <si>
    <t>20094911 - (NC 2014) Sumo de ananás (abacaxi), não fermentado, sem adição de álcool, com ou sem adição de açúca</t>
  </si>
  <si>
    <t>20094919 - (NC 2014) Sumo de ananás (abacaxi), não fermentado, sem adição de álcool, com ou sem adição de açúca</t>
  </si>
  <si>
    <t>20094991 - (NC 2014) Sumo de ananás (abacaxi), não fermentado, sem adição de álcool, com valor Brix &gt; 20 mas =</t>
  </si>
  <si>
    <t>20094993 - (NC 2014) Sumo de ananás (abacaxi), não fermentado, sem adição de álcool, com valor Brix &gt; 20 mas =</t>
  </si>
  <si>
    <t>20095010 - (NC 2014) Sumo de tomate, não fermentado, sem adição de álcool, com açúcares de adição</t>
  </si>
  <si>
    <t>20096110 - (NC 2014) Sumo de uva, incluídos os mostos de uvas, não fermentados, sem adição de álcool, com ou se</t>
  </si>
  <si>
    <t>20096190 - (NC 2014) Sumo de uva, incluídos os mostos de uvas, não fermentados, sem adição de álcool, com ou se</t>
  </si>
  <si>
    <t>20096911 - (NC 2014) Sumo de uva, incluídos os mostos de uvas, não fermentados, sem adição de álcool, com ou se</t>
  </si>
  <si>
    <t>20096919 - (NC 2014) Sumo de uva, incluídos os mostos de uvas, não fermentados, sem adição de álcool, com ou se</t>
  </si>
  <si>
    <t>20096951 - (NC 2014) Sumo de uva concentrado, incluídos os mostos de uvas, não fermentados, sem adição de álcoo</t>
  </si>
  <si>
    <t>20096959 - (NC 2014) Sumo de uva, incluídos os mostos de uvas, não fermentados, sem adição de álcool, com ou se</t>
  </si>
  <si>
    <t>20096971 - (NC 2014) Sumo de uva concentrado, incluídos os mostos de uvas, não fermentados, sem adição de álcoo</t>
  </si>
  <si>
    <t>20096990 - (NC 2014) Sumo de uva, incluídos os mostos de uvas, não fermentados, sem adição de álcool, com ou se</t>
  </si>
  <si>
    <t>20097911 - (NC 2014) Sumo de maçã, não fermentado, sem adição de álcool, com ou sem adição de açúcar ou de outr</t>
  </si>
  <si>
    <t>20097991 - (NC 2014) Sumo de maçã, não fermentado, sem adição de álcool, com valor Brix &gt; 20 mas = &lt; 67 à tempe</t>
  </si>
  <si>
    <t>20097998 - (NC 2014) Sumo de maçã, não fermentado, sem adição de álcool, com valor Brix &gt; 20 mas = &lt; 67 à tempe</t>
  </si>
  <si>
    <t>20098111 - (NC 2014) Suco de airela vermelha (Vaccinium macrocarpon, Vaccinium oxycoccos, Vaccinium vitis-idaea</t>
  </si>
  <si>
    <t>20098119 - (NC 2014) Sumo de airela vermelha (Vaccinium macrocarpon, Vaccinium oxycoccos, Vaccinium vitis-idaea</t>
  </si>
  <si>
    <t>20098131 - (NC 2014) Sumo de airela vermelha (Vaccinium macrocarpon, Vaccinium oxycoccos, Vaccinium vitis-idaea</t>
  </si>
  <si>
    <t>20098151 - (NC 2014) Sumo de airela vermelha (Vaccinium macrocarpon, Vaccinium oxycoccos, Vaccinium vitis-idaea</t>
  </si>
  <si>
    <t>20098159 - (NC 2014) Sumo de airela vermelha (Vaccinium macrocarpon, Vaccinium oxycoccos, Vaccinium vitis-idaea</t>
  </si>
  <si>
    <t>20098195 - (NC 2014) Sumo de fruta da espécie "Vaccinium macrocarpon", não fermentado, sem adição de álcool, co</t>
  </si>
  <si>
    <t>20098911 - (NC 2014) Sumo de pera, não fermentado, sem adição de álcool, com ou sem adição de açúcar ou de outr</t>
  </si>
  <si>
    <t>20098950 - (NC 2014) Sumo de pera, não fermentado, sem adição de álcool, com valor Brix = &lt; 67 à temperatura de</t>
  </si>
  <si>
    <t>20098963 - (NC 2014) Sumo de pera, não fermentado, sem adição de álcool, com valor Brix = &lt; 67 à temperatura de</t>
  </si>
  <si>
    <t>20098971 - (NC 2014) Sumo de cereja, não fermentado, sem adição de álcool, com valor Brix = &lt; 67 à temperatura</t>
  </si>
  <si>
    <t>20098985 - (NC 2014) Sumos de maracujás, goiabas, mangas, mangostões, papaias (mamões), tamarindos, maçãs de ca</t>
  </si>
  <si>
    <t>20098986 - (NC 2014) Sumos de frutas ou produtos hortícolas, não fermentados, sem adição de álcool, com valor B</t>
  </si>
  <si>
    <t>20098996 - (NC 2014) Sumo de cereja, não fermentado, sem adição de álcool, com valor Brix = &lt; 67 à temperatura</t>
  </si>
  <si>
    <t>20099011 - (NC 2014) Misturas de sumo de maçã e sumo de pera, não fermentados, sem adição de álcool, com ou sem</t>
  </si>
  <si>
    <t>20099019 - (NC 2014) Misturas de sumo de maçã e sumo de pera, não fermentados, sem adição de álcool, com ou sem</t>
  </si>
  <si>
    <t>20099021 - (NC 2014) Misturas de sumos de frutas, incluídos os mostos de uvas, e de produtos hortícolas, não fe</t>
  </si>
  <si>
    <t>20099031 - (NC 2014) Misturas de sumos de maçã e de pera, não fermentados, sem adição de álcool, com valor Brix</t>
  </si>
  <si>
    <t>20099039 - (NC 2014) Misturas de sumos de maçã e de pera, não fermentados, sem adição de álcool, com ou sem adi</t>
  </si>
  <si>
    <t>20099041 - (NC 2014) Misturas de sumos de citrinos e de ananás (abacaxi), não fermentados, sem adição de álcool</t>
  </si>
  <si>
    <t>20099049 - (NC 2014) Misturas de sumos de citrinos e de ananás (abacaxi), não fermentados, sem adição de álcool</t>
  </si>
  <si>
    <t>20099071 - (NC 2014) Misturas de sumos de citrinos e de ananás (abacaxi), não fermentados, sem adição de álcool</t>
  </si>
  <si>
    <t>20099073 - (NC 2014) Misturas de sumos de citrinos e de ananás (abacaxi), não fermentados, sem adição de álcool</t>
  </si>
  <si>
    <t>20099079 - (NC 2014) Misturas de sumos de citrinos e de ananás (abacaxi), não fermentados, sem adição de álcool</t>
  </si>
  <si>
    <t>20099092 - (NC 2014) Misturas de sumos de goiabas, mangas, mangostões, papaias (mamões), tamarindos, maçãs de c</t>
  </si>
  <si>
    <t>20099094 - (NC 2014) Misturas de sumos de frutas, incluídos os mostos de uvas, e produtos hortícolas, não ferme</t>
  </si>
  <si>
    <t>20099095 - (NC 2014) Misturas de sumos de goiabas, mangas, mangostões, papaias (mamões), tamarindos, maçãs de c</t>
  </si>
  <si>
    <t>21012020 - (NC 2014) Extratos, essências e concentrados de chá ou de mate</t>
  </si>
  <si>
    <t>21013011 - (NC 2014) Chicória torrada</t>
  </si>
  <si>
    <t>21013019 - (NC 2014) Sucedâneos de café, torrados (exceto de chicória)</t>
  </si>
  <si>
    <t>21013091 - (NC 2014) Extratos, essências e concentrados de chicória torrada</t>
  </si>
  <si>
    <t>21021010 - (NC 2014) Leveduras-mães selecionadas (leveduras de cultura)</t>
  </si>
  <si>
    <t>21021039 - (NC 2014) Leveduras para panificação (exceto secas)</t>
  </si>
  <si>
    <t>21021090 - (NC 2014) Leveduras vivas (exceto leveduras-mães selecionadas e leveduras para panificação)</t>
  </si>
  <si>
    <t>21022011 - (NC 2014) Leveduras mortas, em tabletes, cubos ou formas semelhantes, ou em embalagens imediatas de</t>
  </si>
  <si>
    <t>21022019 - (NC 2014) Leveduras mortas (exceto em tabletes, cubos ou formas semelhantes, ou em embalagens imedia</t>
  </si>
  <si>
    <t>21022090 - (NC 2014) Microrganismos monocelulares mortos (exceto acondicionados como medicamentos)</t>
  </si>
  <si>
    <t>21033010 - (NC 2014) Farinha de mostarda</t>
  </si>
  <si>
    <t>21039010 - (NC 2014) Chutney de manga, líquido</t>
  </si>
  <si>
    <t>21039030 - (NC 2014) Preparações para molhos amargos aromáticos, de teor alcoólico, em volume = &gt; 44,2% vol e =</t>
  </si>
  <si>
    <t>21050091 - (NC 2014) Sorvetes, mesmo contendo cacau, de teor, em peso, de matérias gordas provenientes do leite</t>
  </si>
  <si>
    <t>21069020 - (NC 2014) Preparações alcoólicas compostas, dos tipos utilizados na fabricação de bebidas e de teor</t>
  </si>
  <si>
    <t>21069030 - (NC 2014) Xarope de isoglicose, aromatizado ou acondicionado de corantes,</t>
  </si>
  <si>
    <t>21069051 - (NC 2014) Xarope de lactose, aromatizado ou acondicionado de corantes</t>
  </si>
  <si>
    <t>22029091 - (NC 2014) Bebidas não alcoólicas, de teor, em peso, de matérias gordas provenientes do leite e de la</t>
  </si>
  <si>
    <t>22029099 - (NC 2014) Bebidas não alcoólicas, de teor em peso, de matérias gordas provenientes do leite e de lac</t>
  </si>
  <si>
    <t>22042111 - (NC 2014) Vinho branco de Alsace (Alsácia), com denominação de origem protegida (DOP), em recipiente</t>
  </si>
  <si>
    <t>22042112 - (NC 2014) Vinho branco de Bordeaux (Bordéus), com denominação de origem protegida (DOP), em recipien</t>
  </si>
  <si>
    <t>22042113 - (NC 2014) Vinho branco de Bourgogne (Borgonha), com denominação de origem protegida (DOP), em recipi</t>
  </si>
  <si>
    <t>22042117 - (NC 2014) Vinho branco de Val de Loire (Vale do Loire), com denominação de origem protegida (DOP), e</t>
  </si>
  <si>
    <t>22042118 - (NC 2014) Vinho branco de Mosel-Saar-Ruwer, com denominação de origem protegida (DOP), em recipiente</t>
  </si>
  <si>
    <t>22042119 - (NC 2014) Vinho branco de Pfalz, com denominação de origem protegida (DOP), em recipientes de capaci</t>
  </si>
  <si>
    <t>22042122 - (NC 2014) Vinho branco de Rheinhessen, com denominação de origem protegida (DOP), em recipientes de</t>
  </si>
  <si>
    <t>22042123 - (NC 2014) Vinho branco de Tokay, com denominação de origem protegida (DOP), em recipientes de capaci</t>
  </si>
  <si>
    <t>22042124 - (NC 2014) Vinho branco de Lazio (Lácio), com denominação de origem protegida (DOP), em recipientes d</t>
  </si>
  <si>
    <t>22042126 - (NC 2014) Vinho branco de Toscana, com denominação de origem protegida (DOP), em recipientes de capa</t>
  </si>
  <si>
    <t>22042127 - (NC 2014) Vinhos brancos de Trentino, Alto Adige e Friuli, com denominação de origem protegida (DOP)</t>
  </si>
  <si>
    <t>22042128 - (NC 2014) Vinho branco de Veneto, com denominação de origem protegida (DOP), em recipientes de capac</t>
  </si>
  <si>
    <t>22042134 - (NC 2014) Vinho branco de Penedés, com denominação de origem protegida (DOP), em recipientes de capa</t>
  </si>
  <si>
    <t>22042142 - (NC 2014) Vinho de Bordeaux (Bordéus), com denominação de origem protegida (DOP), em recipientes de</t>
  </si>
  <si>
    <t>22042143 - (NC 2014) Vinho de Bourgogne (Borgonha), com denominação de origem protegida (DOP), em recipientes d</t>
  </si>
  <si>
    <t>22042144 - (NC 2014) Vinho de Beaujolais, com denominação de origem protegida (DOP), em recipientes de capacida</t>
  </si>
  <si>
    <t>22042146 - (NC 2014) Vinho de Côtes-du-Rhône (Encostas do Ródano), com denominação de origem protegida (DOP), e</t>
  </si>
  <si>
    <t>22042147 - (NC 2014) Vinho de Languedoc-Roussillon, com denominação de origem protegida (DOP), em recipientes d</t>
  </si>
  <si>
    <t>22042148 - (NC 2014) Vinho Val de Loire (Vale do Loire), com denominação de origem protegida (DOP), em recipien</t>
  </si>
  <si>
    <t>22042166 - (NC 2014) Vinho de Toscana, com denominação de origem protegida (DOP), em recipientes de capacidade</t>
  </si>
  <si>
    <t>22042167 - (NC 2014) Vinhos de Trentino e Alto Adigede, com denominação de origem protegida (DOP), em recipient</t>
  </si>
  <si>
    <t>22042168 - (NC 2014) Vinho de Veneto, com denominação de origem protegida (DOP), em recipientes de capacidade =</t>
  </si>
  <si>
    <t>22042171 - (NC 2014) Vinho de Navarra, com denominação de origem protegida (DOP), em recipientes de capacidade</t>
  </si>
  <si>
    <t>22042174 - (NC 2014) Vinho de Penedés, com denominação de origem protegida (DOP), em recipientes de capacidade</t>
  </si>
  <si>
    <t>22042177 - (NC 2014) Vinho de Valdepeñas, com denominação de origem protegida (DOP), em recipientes de capacida</t>
  </si>
  <si>
    <t>22042186 - (NC 2014) Vinho de Xerês, com denominação de origem protegida (DOP) ou com indicação geográfica prot</t>
  </si>
  <si>
    <t>22042187 - (NC 2014) Vinho de Marsala, com denominação de origem protegida (DOP) ou com indicação geográfica pr</t>
  </si>
  <si>
    <t>22042911 - (NC 2014) Vinho branco de Tokaj, com denominação de origem protegida (DOP), em recipientes de capaci</t>
  </si>
  <si>
    <t>22042912 - (NC 2014) Vinho branco de Bordeaux (Bordéus), com denominação de origem protegida (DOP), em recipien</t>
  </si>
  <si>
    <t>22042942 - (NC 2014) Vinho de Bordeaux (Bordéus), com denominação de origem protegida (DOP), em recipientes de</t>
  </si>
  <si>
    <t>22042946 - (NC 2014) Vinho de Côtes-du-Rhône (Encostas do Ródano), com denominação de origem protegida (DOP), e</t>
  </si>
  <si>
    <t>22042985 - (NC 2014) Vinhos da Madeira e moscatel de Setúbal, com denominação de origem protegida (DOP) ou com</t>
  </si>
  <si>
    <t>22042986 - (NC 2014) Vinho de Xerês, com denominação de origem protegida (DOP) ou com indicação geográfica prot</t>
  </si>
  <si>
    <t>22042987 - (NC 2014) Vinho de Marsala, com denominação de origem protegida (DOP) ou com indicação geográfica pr</t>
  </si>
  <si>
    <t>22042988 - (NC 2014) Vinhos de Samos e moscatel de Lemnos, com denominação de origem protegida (DOP) ou com ind</t>
  </si>
  <si>
    <t>22042993 - (NC 2014) Vinhos brancos, não produzidos na União Europeia, com denominação de origem protegida (DOP</t>
  </si>
  <si>
    <t>22042994 - (NC 2014) Vinhos não produzidos na União Europeia, com denominação de origem protegida (DOP) ou com</t>
  </si>
  <si>
    <t>22042995 - (NC 2014) Vinhos de castas, brancos, não produzidos na União Europeia, em recipientes de capacidade</t>
  </si>
  <si>
    <t>22042996 - (NC 2014) Vinhos de castas não produzidos na União Europeia, em recipientes de capacidade &gt; 2 l (exc</t>
  </si>
  <si>
    <t>22042997 - (NC 2014) Vinhos brancos não produzidos na União Europeia, em recipientes de capacidade &gt; 2 l (excet</t>
  </si>
  <si>
    <t>22042998 - (NC 2014) Vinhos não produzidos na União Europeia, em recipientes de capacidade &gt; 2 l (exceto vinhos</t>
  </si>
  <si>
    <t>22043010 - (NC 2014) Mostos de uvas, parcialmente fermentados, mesmo amuados, exceto com álcool, de teor alcoól</t>
  </si>
  <si>
    <t>22043092 - (NC 2014) Mostos de uvas, não fermentados, concentrados, na aceção da Nota complementar 7 do Capítul</t>
  </si>
  <si>
    <t>22043094 - (NC 2014) Mostos de uvas, não fermentados, não concentrados, de massa volúmica = &lt; 1,33 g/cm³ à temp</t>
  </si>
  <si>
    <t>22043096 - (NC 2014) Mostos de uvas, não fermentados, concentrados, na aceção da Nota complementar 7 do Capítul</t>
  </si>
  <si>
    <t>22051090 - (NC 2014) Vermutes e outros vinhos de uvas frescas aromatizados por plantas ou substâncias aromática</t>
  </si>
  <si>
    <t>22059090 - (NC 2014) Vermutes e outros vinhos de uvas frescas aromatizados por plantas ou substâncias aromática</t>
  </si>
  <si>
    <t>22060031 - (NC 2014) Sidra e perada, espumantes ou espumosas</t>
  </si>
  <si>
    <t>22060051 - (NC 2014) Sidra e perada, não espumantes nem espumosas, apresentadas em recipientes de capacidade =</t>
  </si>
  <si>
    <t>22060081 - (NC 2014) Sidra e perada, não espumantes nem espumosas, apresentadas em recipientes de capacidade &gt;</t>
  </si>
  <si>
    <t>22072000 - (NC 2014) Álcool etílico e aguardentes, desnaturados, com qualquer teor alcoólico</t>
  </si>
  <si>
    <t>22082012 - (NC 2014) Conhaque, apresentado em recipientes de capacidade = &lt; 2 l</t>
  </si>
  <si>
    <t>22082014 - (NC 2014) Armanhaque, apresentado em recipientes de capacidade = &lt; 2 l</t>
  </si>
  <si>
    <t>22082026 - (NC 2014) Grappa, apresentada em recipientes de capacidade = &lt; 2 l</t>
  </si>
  <si>
    <t>22082040 - (NC 2014) Destilado em bruto, apresentado em recipientes de capacidade &gt; 2 l</t>
  </si>
  <si>
    <t>22082062 - (NC 2014) Conhaque, apresentado em recipientes de capacidade &gt; 2 l</t>
  </si>
  <si>
    <t>22082064 - (NC 2014) Armanhaque, apresentado em recipientes de capacidade &gt; 2 l</t>
  </si>
  <si>
    <t>22082086 - (NC 2014) Grappa, apresentada em recipientes de capacidade &gt; 2 l</t>
  </si>
  <si>
    <t>22083011 - (NC 2014) Uísque Bourbon, apresentado em recipientes de capacidade = &lt; 2 l</t>
  </si>
  <si>
    <t>22083030 - (NC 2014) Uísque escossês (scotch whisky), "single malte"</t>
  </si>
  <si>
    <t>22083049 - (NC 2014) Uísque escossês (scotch whisky), "blended" "malte", apresentado em recipientes de capacida</t>
  </si>
  <si>
    <t>22083079 - (NC 2014) Uísque escossês (scotch whisky), apresentado em recipientes de capacidade &gt; 2 l (exceto uí</t>
  </si>
  <si>
    <t>22083082 - (NC 2014) Uísque, apresentado em recipientes de capacidade = &lt; 2 l (exceto uísque "Bourbon" e uísque</t>
  </si>
  <si>
    <t>22083088 - (NC 2014) Uísque, apresentado em recipientes de capacidade &gt; 2 l (exceto uísque "Bourbon" e uísque "</t>
  </si>
  <si>
    <t>22084031 - (NC 2014) Rum e outras aguardentes provenientes da destilação, após fermentação, de produtos de cana</t>
  </si>
  <si>
    <t>22084051 - (NC 2014) Rum com um teor em substâncias voláteis (exceto álcool etílico e álcool metílico) = &gt; 225</t>
  </si>
  <si>
    <t>22084091 - (NC 2014) Rum e outras aguardentes provenientes da destilação, após fermentação, de produtos de cana</t>
  </si>
  <si>
    <t>22084099 - (NC 2014) Rum e outras aguardentes provenientes da destilação, após fermentação, de produtos de cana</t>
  </si>
  <si>
    <t>22085019 - (NC 2014) Gin, apresentado em recipientes de capacidade &gt; 2 l</t>
  </si>
  <si>
    <t>22085091 - (NC 2014) Genebra, apresentada em recipientes de capacidade = &lt; 2 l</t>
  </si>
  <si>
    <t>22086019 - (NC 2014) Vodka de teor alcoólico em volume = &lt; 45,4% vol, apresentada em recipientes de capacidade</t>
  </si>
  <si>
    <t>22086091 - (NC 2014) Vodka de teor alcoólico, em volume &gt; 45,4% vol, apresentada em recipientes de capacidade =</t>
  </si>
  <si>
    <t>22087090 - (NC 2014) Licores, apresentados em recipientes de capacidade &gt; 2 l</t>
  </si>
  <si>
    <t>22089011 - (NC 2014) Araca, apresentada em recipientes de capacidade = &lt; 2 l</t>
  </si>
  <si>
    <t>22089019 - (NC 2014) Araca, apresentada em recipientes de capacidade &gt; 2 l</t>
  </si>
  <si>
    <t>22089033 - (NC 2014) Aguardentes de ameixas, de peras ou de cerejas, apresentadas em recipientes de capacidade</t>
  </si>
  <si>
    <t>22089038 - (NC 2014) Aguardentes de ameixas, de peras ou de cerejas, apresentadas em recipientes de capacidade</t>
  </si>
  <si>
    <t>22089041 - (NC 2014) Ouzo, apresentado em recipientes de capacidade = &lt; 2 l</t>
  </si>
  <si>
    <t>22089045 - (NC 2014) Calvados, apresentado em recipientes de capacidade = &lt; 2 l</t>
  </si>
  <si>
    <t>22089054 - (NC 2014) Tequila apresentada em recipientes de capacidade = &lt; 2 l</t>
  </si>
  <si>
    <t>22089075 - (NC 2014) Tequila apresentada em recipientes de capacidade &gt; 2 l</t>
  </si>
  <si>
    <t>22089077 - (NC 2014) Aguardentes, apresentadas em recipientes de capacidade &gt; 2 l (exceto aguardentes de vinho</t>
  </si>
  <si>
    <t>22089078 - (NC 2014) Bebidas espirituosas apresentadas em recipientes de capacidade &gt; 2 l (exceto aguardentes e</t>
  </si>
  <si>
    <t>22089091 - (NC 2014) Álcool etílico, não desnaturado, de teor alcoólico em volume &lt; 80% vol, apresentado em rec</t>
  </si>
  <si>
    <t>22089099 - (NC 2014) Álcool etílico, não desnaturado, de teor alcoólico em volume &lt; 80% vol, apresentado em rec</t>
  </si>
  <si>
    <t>22090099 - (NC 2014) Vinagres e seus sucedâneos obtidos a partir do ácido acético, apresentados em recipientes</t>
  </si>
  <si>
    <t>23021010 - (NC 2014) Sêmeas, farelos e outros resíduos, de milho, mesmo em "pellets", de peneiração, moagem ou</t>
  </si>
  <si>
    <t>23021090 - (NC 2014) Sêmeas, farelos e outros resíduos, de milho, mesmo em "pellets", de peneiração, moagem ou</t>
  </si>
  <si>
    <t>23023010 - (NC 2014) Sêmeas, farelos e outros resíduos, de trigo, mesmo em "pellets", de peneiração, moagem ou</t>
  </si>
  <si>
    <t>23023090 - (NC 2014) Sêmeas, farelos e outros resíduos, de trigo, mesmo em "pellets", de peneiração, moagem ou</t>
  </si>
  <si>
    <t>23024002 - (NC 2014) Sêmeas, farelos e outros resíduos, de arroz, mesmo em "pellets", de peneiração, moagem ou</t>
  </si>
  <si>
    <t>23024008 - (NC 2014) Sêmeas, farelos e outros resíduos, de arroz, mesmo em "pellets", de peneiração, moagem ou</t>
  </si>
  <si>
    <t>23024010 - (NC 2014) Sêmeas, farelos e outros resíduos, de cereais, mesmo em "pellets", de peneiração, moagem o</t>
  </si>
  <si>
    <t>23024090 - (NC 2014) Sêmeas, farelos e outros resíduos, de cereais, mesmo em "pellets", de peneiração, moagem o</t>
  </si>
  <si>
    <t>23025000 - (NC 2014) Sêmeas, farelos e outros resíduos, de leguminosas, mesmo em "pellets", de peneiração, moag</t>
  </si>
  <si>
    <t>23031011 - (NC 2014) Resíduos da fabricação do amido de milho, de teor, em peso, de proteínas calculado sobre a</t>
  </si>
  <si>
    <t>23031019 - (NC 2014) Resíduos da fabricação do amido de milho, de teor, em peso, de proteínas calculado sobre a</t>
  </si>
  <si>
    <t>23031090 - (NC 2014) Resíduos da fabricação do amido e resíduos semelhantes (exceto da fabricação do amido de m</t>
  </si>
  <si>
    <t>23032010 - (NC 2014) Polpas de beterraba</t>
  </si>
  <si>
    <t>23032090 - (NC 2014) Bagaço de cana-de-açúcar e outros desperdícios da indústria do açúcar (exceto polpas de be</t>
  </si>
  <si>
    <t>23033000 - (NC 2014) Borras e desperdícios da indústria da cerveja e das destilarias</t>
  </si>
  <si>
    <t>23040000 - (NC 2014) Bagaços e outros resíduos sólidos, mesmo triturados ou em "pellets", da extração do óleo d</t>
  </si>
  <si>
    <t>23050000 - (NC 2014) Bagaços e outros resíduos sólidos, mesmo triturados ou em "pellets", da extração do óleo d</t>
  </si>
  <si>
    <t>23061000 - (NC 2014) Bagaços e outros resíduos sólidos, mesmo triturados ou em "pellets", da extração de gordur</t>
  </si>
  <si>
    <t>23062000 - (NC 2014) Bagaços e outros resíduos sólidos, mesmo triturados ou em pellets, da extração de gorduras</t>
  </si>
  <si>
    <t>23063000 - (NC 2014) Bagaços e outros resíduos sólidos, mesmo triturados ou em "pellets", da extração de gordur</t>
  </si>
  <si>
    <t>23064100 - (NC 2014) Bagaços e outros resíduos sólidos, mesmo triturados ou em "pellets", da extração de gordur</t>
  </si>
  <si>
    <t>23064900 - (NC 2014) Bagaços e outros resíduos sólidos, mesmo triturados ou em "pellets", da extração de gordur</t>
  </si>
  <si>
    <t>23065000 - (NC 2014) Bagaços e outros resíduos sólidos, mesmo triturados ou em "pellets", da extração de gordur</t>
  </si>
  <si>
    <t>23066000 - (NC 2014) Bagaços e outros resíduos sólidos, mesmo triturados ou em pellets, da extração de gorduras</t>
  </si>
  <si>
    <t>23069005 - (NC 2014) Bagaços e outros resíduos sólidos, mesmo triturados ou em "pellets", da extração de gordur</t>
  </si>
  <si>
    <t>23069011 - (NC 2014) Bagaço de azeitona e outros resíduos da extração do azeite de oliveira, mesmo triturados o</t>
  </si>
  <si>
    <t>23069019 - (NC 2014) Bagaço de azeitona e outros resíduos da extração do azeite de oliveira, mesmo triturados o</t>
  </si>
  <si>
    <t>23069090 - (NC 2014) Bagaços e outros resíduos sólidos, mesmo triturados ou em pellets, da extração de gorduras</t>
  </si>
  <si>
    <t>23070011 - (NC 2014) Borras de vinho, de teor alcoólico total = &lt; 7,9% e de teor, em peso, de matéria seca = &gt;</t>
  </si>
  <si>
    <t>23070019 - (NC 2014) Borras de vinho (exceto de teor alcoólico total = &lt; 7,9% e de teor, em peso, de matéria se</t>
  </si>
  <si>
    <t>23070090 - (NC 2014) Tártaro em bruto</t>
  </si>
  <si>
    <t>23080019 - (NC 2014) Bagaço de uvas, mesmo em "pellets", dos tipos utilizados na alimentação de animais (exceto</t>
  </si>
  <si>
    <t>23080040 - (NC 2014) Bolotas de carvalho e castanhas da Índia, assim como, bagaço de frutas, mesmo em "pellets"</t>
  </si>
  <si>
    <t>23080090 - (NC 2014) Carolos, colmos e folhas de milho, cascas de frutas, matérias vegetais e desperdícios vege</t>
  </si>
  <si>
    <t>23091013 - (NC 2014) Alimentos para cães e gatos, acondicionados para venda a retalho, contendo glicose ou xaro</t>
  </si>
  <si>
    <t>23091015 - (NC 2014) Alimentos para cães e gatos, acondicionados para venda a retalho, contendo glicose ou xaro</t>
  </si>
  <si>
    <t>23091019 - (NC 2014) Alimentos para cães e gatos, acondicionados para venda a retalho, contendo glicose ou xaro</t>
  </si>
  <si>
    <t>23091031 - (NC 2014) Alimentos para cães e gatos, acondicionados para venda a retalho, contendo glicose ou xaro</t>
  </si>
  <si>
    <t>23091033 - (NC 2014) Alimentos para cães e gatos, acondicionados para venda a retalho, contendo glicose ou xaro</t>
  </si>
  <si>
    <t>23091039 - (NC 2014) Alimentos para cães e gatos, acondicionados para venda a retalho, contendo glicose ou xaro</t>
  </si>
  <si>
    <t>23091051 - (NC 2014) Alimentos para cães e gatos, acondicionados para venda a retalho, contendo glicose ou char</t>
  </si>
  <si>
    <t>23091053 - (NC 2014) Alimentos para cães e gatos, acondicionados para venda a retalho, contendo glicose ou xaro</t>
  </si>
  <si>
    <t>23091059 - (NC 2014) Alimentos para cães e gatos, acondicionados para venda a retalho, contendo glicose ou xaro</t>
  </si>
  <si>
    <t>23091070 - (NC 2014) Alimentos para cães e gatos, acondicionados para venda a retalho, não contendo amido, fécu</t>
  </si>
  <si>
    <t>23099010 - (NC 2014) Produtos denominados solúveis de peixe ou de mamíferos marinhos, utilizados na alimentação</t>
  </si>
  <si>
    <t>23099020 - (NC 2014) Resíduos da fabricação do amido de milho referidos na nota complementar 5 do Capítulo 23,</t>
  </si>
  <si>
    <t>23099031 - (NC 2014) Preparações, incluídas as pré-misturas, dos tipos utilizados na alimentação de animais, co</t>
  </si>
  <si>
    <t>23099033 - (NC 2014) Preparações, incluídas as pré-misturas, dos tipos utilizados na alimentação de animais, co</t>
  </si>
  <si>
    <t>23099035 - (NC 2014) Preparações, incluídas as pré-misturas, dos tipos utilizados na alimentação de animais, co</t>
  </si>
  <si>
    <t>23099039 - (NC 2014) Preparações, incluídas as pré-misturas, dos tipos utilizados na alimentação de animais, co</t>
  </si>
  <si>
    <t>23099043 - (NC 2014) Preparações, incluídas as pré-misturas, dos tipos utilizados na alimentação de animais, co</t>
  </si>
  <si>
    <t>23099049 - (NC 2014) Preparações, incluídas as pré-misturas, dos tipos utilizados na alimentação de animais, co</t>
  </si>
  <si>
    <t>23099051 - (NC 2014) Preparações, incluídas as pré-misturas, dos tipos utilizados na alimentação de animais, co</t>
  </si>
  <si>
    <t>23099053 - (NC 2014) Preparações, incluídas as pré-misturas, dos tipos utilizados na alimentação de animais, co</t>
  </si>
  <si>
    <t>23099059 - (NC 2014) Preparações, incluídas as pré-misturas, dos tipos utilizados na alimentação de animais, co</t>
  </si>
  <si>
    <t>23099070 - (NC 2014) Preparações, incluídas as pré-misturas, dos tipos utilizados na alimentação de animais, nã</t>
  </si>
  <si>
    <t>23099091 - (NC 2014) Polpas de beterraba, melaçadas, dos tipos utilizados na alimentação de animais</t>
  </si>
  <si>
    <t>24011035 - (NC 2014) Tabaco light air cured, não destalado</t>
  </si>
  <si>
    <t>24011060 - (NC 2014) Tabaco sun cured do tipo oriental, não destalado</t>
  </si>
  <si>
    <t>24011095 - (NC 2014) Tabaco não destalado (exceto light air cured, sun cured do tipo oriental, dark air cured e</t>
  </si>
  <si>
    <t>24012060 - (NC 2014) Tabaco sun cured do tipo oriental, total ou parcialmente destalado, não manufaturado</t>
  </si>
  <si>
    <t>24012070 - (NC 2014) Tabaco dark air cured, total ou parcialmente destalado, não manufaturado</t>
  </si>
  <si>
    <t>24012085 - (NC 2014) Tabaco flue cured, total ou parcialmente destalado, não manufaturado</t>
  </si>
  <si>
    <t>24012095 - (NC 2014) Tabaco, total ou parcialmente destalado, não manufaturado (exceto light air cured, sun cur</t>
  </si>
  <si>
    <t>24013000 - (NC 2014) Desperdícios de tabaco</t>
  </si>
  <si>
    <t>24029000 - (NC 2014) Charutos, cigarrilhos e cigarros, de sucedâneos de tabaco</t>
  </si>
  <si>
    <t>24031100 - (NC 2014) Tabaco para cachimbo de água (narguilé) mencionado na Nota 1 de subposição do presente Cap</t>
  </si>
  <si>
    <t>24031910 - (NC 2014) Tabaco para fumar, mesmo contendo sucedâneos de tabaco, em qualquer proporção, em embalage</t>
  </si>
  <si>
    <t>24031990 - (NC 2014) Tabaco para fumar, mesmo contendo sucedâneos de tabaco, em qualquer proporção, em embalage</t>
  </si>
  <si>
    <t>24039100 - (NC 2014) Tabaco homogeneizado ou reconstituído obtido por aglomeração de partículas provenientes de</t>
  </si>
  <si>
    <t>24039910 - (NC 2014) Tabaco para mascar e rapé</t>
  </si>
  <si>
    <t>25010010 - (NC 2014) Água do mar e águas-mães de salinas</t>
  </si>
  <si>
    <t>25010051 - (NC 2014) Sal desnaturado ou destinado a outros usos industriais, incluída a refinação (exceto  dest</t>
  </si>
  <si>
    <t>25020000 - (NC 2014) Pirites de ferro não ustuladas</t>
  </si>
  <si>
    <t>25030010 - (NC 2014) Enxofre em bruto e enxofre não refinado (exceto o enxofre sublimado, precipitado e coloida</t>
  </si>
  <si>
    <t>25030090 - (NC 2014) Enxofre de qualquer espécie (exceto enxofre em bruto e enxofre não refinado, enxofre subli</t>
  </si>
  <si>
    <t>25041000 - (NC 2014) Grafite natural, em pó ou em escamas</t>
  </si>
  <si>
    <t>25049000 - (NC 2014) Grafite natural (exceto em pó ou em escamas)</t>
  </si>
  <si>
    <t>25059000 - (NC 2014) Areias naturais de qualquer espécie, mesmo coradas (exceto areias auríferas e platiníferas</t>
  </si>
  <si>
    <t>25061000 - (NC 2014) Quartzo (exceto areias quartzosas naturais)</t>
  </si>
  <si>
    <t>25062000 - (NC 2014) Quartzites, mesmo desbastadas ou simplesmente cortadas à serra ou por outro meio, em bloco</t>
  </si>
  <si>
    <t>25070020 - (NC 2014) Caulino</t>
  </si>
  <si>
    <t>25070080 - (NC 2014) Argilas caulínicas (exceto caulino)</t>
  </si>
  <si>
    <t>25083000 - (NC 2014) Argilas refratárias (exceto caulino, outras argilas caulínicas e argilas expandidas)</t>
  </si>
  <si>
    <t>25084000 - (NC 2014) Argilas (exceto argilas refratárias, caulino, outras argilas caulínicas e argilas expandid</t>
  </si>
  <si>
    <t>25085000 - (NC 2014) Andaluzite, cianite e silimanite</t>
  </si>
  <si>
    <t>25086000 - (NC 2014) Mulita</t>
  </si>
  <si>
    <t>25087000 - (NC 2014) Barro cozido em pó (terra de chamotte) e terra de dinas</t>
  </si>
  <si>
    <t>25101000 - (NC 2014) Fosfatos de cálcios naturais, fosfatos aluminocálcicos naturais e cré fosfatada, não moído</t>
  </si>
  <si>
    <t>25102000 - (NC 2014) Fosfatos de cálcios naturais, fosfatos aluminocálcicos naturais e cré fosfatada, moídos</t>
  </si>
  <si>
    <t>25111000 - (NC 2014) Sulfato de bário natural (baritina)</t>
  </si>
  <si>
    <t>25112000 - (NC 2014) Carbonato de bário natural (witherite), mesmo calcinado</t>
  </si>
  <si>
    <t>25120000 - (NC 2014) Farinhas siliciosas fósseis, (por exemplo kieselguhr, tripolite, diatomite) e outras terra</t>
  </si>
  <si>
    <t>25131000 - (NC 2014) Pedra-pomes, mesmo tratada termicamente</t>
  </si>
  <si>
    <t>25132000 - (NC 2014) Esmeril, corindo natural, granada natural e outros abrasivos naturais, mesmo tratados term</t>
  </si>
  <si>
    <t>25162000 - (NC 2014) Arenito, mesmo desbastado ou simplesmente cortado à serra ou por outro meio, em blocos ou</t>
  </si>
  <si>
    <t>25169000 - (NC 2014) Pórfiro, basalto e outras pedras de cantaria ou de construção, mesmo desbastados ou simple</t>
  </si>
  <si>
    <t>25172000 - (NC 2014) Macadame de escórias de altos-fornos, de outras escórias ou de resíduos industriais semelh</t>
  </si>
  <si>
    <t>25173000 - (NC 2014) Tarmacadame</t>
  </si>
  <si>
    <t>25174100 - (NC 2014) Grânulos, lascas e pós, de mármore, mesmo tratados termicamente</t>
  </si>
  <si>
    <t>25181000 - (NC 2014) Dolomite não calcinada nem sinterizada, denominada «crua», incluída a dolomite desbastada</t>
  </si>
  <si>
    <t>25182000 - (NC 2014) Dolomite calcinada ou sinterizada (exceto dolomite britada para betão "concreto", para emp</t>
  </si>
  <si>
    <t>25183000 - (NC 2014) Aglomerados de dolomite</t>
  </si>
  <si>
    <t>25191000 - (NC 2014) Carbonato de maganésio natural (magnesite)</t>
  </si>
  <si>
    <t>25199010 - (NC 2014) Óxido de magnésio, mesmo puro (exceto carbonato de magnésio natural calcinado)</t>
  </si>
  <si>
    <t>25199030 - (NC 2014) Magnésia calcinada a fundo (sinterizada), mesmo contendo pequenas quantidades de outros óx</t>
  </si>
  <si>
    <t>25199090 - (NC 2014) Magnésia eletrofundida</t>
  </si>
  <si>
    <t>25201000 - (NC 2014) Gipsite; anidrite</t>
  </si>
  <si>
    <t>25202000 - (NC 2014) Gesso, mesmo corado ou adicionado de pequenas quantidades de aceleradores ou de retardador</t>
  </si>
  <si>
    <t>25210000 - (NC 2014) Castinas; pedras calcárias utilizadas na fabricação de cal ou de cimento</t>
  </si>
  <si>
    <t>25221000 - (NC 2014) Cal viva</t>
  </si>
  <si>
    <t>25222000 - (NC 2014) Cal apagada</t>
  </si>
  <si>
    <t>25223000 - (NC 2014) Cal hidráulica (exceto óxido e hidróxido de cálcio)</t>
  </si>
  <si>
    <t>25232900 - (NC 2014) Cimentos Portland, comuns ou moderados (exceto brancos, mesmo corados artificialmente)</t>
  </si>
  <si>
    <t>25233000 - (NC 2014) Cimentos aluminosos</t>
  </si>
  <si>
    <t>25239000 - (NC 2014) Cimentos, mesmo corados (exceto cimentos Portland e cimentos aluminosos)</t>
  </si>
  <si>
    <t>25251000 - (NC 2014) Mica em bruto, incluída a mica clivada em lamelas irregulares (splittings); desperdícios d</t>
  </si>
  <si>
    <t>25252000 - (NC 2014) Mica em pó</t>
  </si>
  <si>
    <t>25253000 - (NC 2014) Desperdícios de mica</t>
  </si>
  <si>
    <t>25261000 - (NC 2014) Esteatite natural, mesmo desbastada ou simplesmente cortada à serra ou por outro meio, em</t>
  </si>
  <si>
    <t>25280000 - (NC 2014) Boratos naturais e seus concentrados, calcinados ou não (exceto boratos extraídos de salmo</t>
  </si>
  <si>
    <t>25292100 - (NC 2014) Espatoflúor, contendo, em peso= &lt; 97% de fluoreto de cálcio</t>
  </si>
  <si>
    <t>25292200 - (NC 2014) Espatoflúor, contendo, em peso, &gt; 97% de fluoreto de cálcio</t>
  </si>
  <si>
    <t>25293000 - (NC 2014) Leucite; nefelina e nefelina-sienite</t>
  </si>
  <si>
    <t>25301000 - (NC 2014) Vermiculite, perlite e clorites, não expandidas</t>
  </si>
  <si>
    <t>25309000 - (NC 2014) Sulfuretos de arsénio, alumite, terras pozolânicas, terras corantes e outras matérias mine</t>
  </si>
  <si>
    <t>26011100 - (NC 2014) Minérios de ferro e seus concentrados, não aglomerados (exceto pirites de ferro ustuladas</t>
  </si>
  <si>
    <t>26011200 - (NC 2014) Minérios de ferro e seus concentrados, aglomerados (exceto pirites de ferro ustuladas "cin</t>
  </si>
  <si>
    <t>26020000 - (NC 2014) Minérios de manganês e seus concentrados, incluídos os minérios de manganês ferruginosos e</t>
  </si>
  <si>
    <t>26040000 - (NC 2014) Minérios de níquel e seus concentrados</t>
  </si>
  <si>
    <t>26050000 - (NC 2014) Minérios de cobalto e seus concentrados</t>
  </si>
  <si>
    <t>26060000 - (NC 2014) Minérios de alumínio e seus concentrados</t>
  </si>
  <si>
    <t>26070000 - (NC 2014) Minérios de chumbo e seus concentrados</t>
  </si>
  <si>
    <t>26090000 - (NC 2014) Minérios de estanho e seus concentrados</t>
  </si>
  <si>
    <t>26100000 - (NC 2014) Minérios de crómio e seus concentrados</t>
  </si>
  <si>
    <t>26110000 - (NC 2014) Minérios de tungsténio (volfrâmio) e seus concentrados</t>
  </si>
  <si>
    <t>26140000 - (NC 2014) Minérios de titânio e seus concentrados</t>
  </si>
  <si>
    <t>26151000 - (NC 2014) Minérios de zircónio e seus concentrados</t>
  </si>
  <si>
    <t>26159000 - (NC 2014) Minérios de nióbio, tântalo ou vanádio e seus concentrados</t>
  </si>
  <si>
    <t>26169000 - (NC 2014) Minérios de metais preciosos e seus concentrados (exceto minérios de prata e seus concentr</t>
  </si>
  <si>
    <t>26180000 - (NC 2014) Escória de altos-fornos granulada (areia de escória), proveniente da fabricação do ferro f</t>
  </si>
  <si>
    <t>26190020 - (NC 2014) Desperdícios da fabricação do ferro ou aço, próprios para a recuperação do ferro ou do man</t>
  </si>
  <si>
    <t>26201100 - (NC 2014) Mates de galvanização</t>
  </si>
  <si>
    <t>26201900 - (NC 2014) Escórias, cinzas e resíduos, contendo principalmente zinco (exceto mates de galvanização)</t>
  </si>
  <si>
    <t>26202900 - (NC 2014) Escórias, cinzas e resíduos, contendo principalmente chumbo (exceto borras de gasolina com</t>
  </si>
  <si>
    <t>26204000 - (NC 2014) Escórias, cinzas e resíduos, contendo principalmente alumínio</t>
  </si>
  <si>
    <t>26206000 - (NC 2014) Escórias, cinzas e resíduos, contendo arsénio, mercúrio, tálio ou suas misturas, dos tipos</t>
  </si>
  <si>
    <t>26209100 - (NC 2014) Escórias, cinzas e resíduos, contendo antimónio, berílio, cádmio, crómio ou suas misturas</t>
  </si>
  <si>
    <t>26209910 - (NC 2014) Escórias, cinzas e resíduos, contendo principalmente níquel</t>
  </si>
  <si>
    <t>26209940 - (NC 2014) Escórias, cinzas e resíduos, contendo principalmente estanho</t>
  </si>
  <si>
    <t>26211000 - (NC 2014) Cinzas e resíduos provenientes da incineração de resíduos municipais</t>
  </si>
  <si>
    <t>26219000 - (NC 2014) Escórias e cinzas, incluídas as cinzas de algas (exceto escórias, incluída a escória de al</t>
  </si>
  <si>
    <t>27011100 - (NC 2014) Antracite, mesmo em pó, mas não aglomerada</t>
  </si>
  <si>
    <t>27011210 - (NC 2014) Hulha de coque, mesmo em pó, não aglomerada</t>
  </si>
  <si>
    <t>27011290 - (NC 2014) Hulha betuminosa, mesmo em pó, não aglomerada (exceto hulha de coque)</t>
  </si>
  <si>
    <t>27011900 - (NC 2014) Hulhas, mesmo em pó, não aglomeradas (exceto antracite e hulha betuminosa)</t>
  </si>
  <si>
    <t>27021000 - (NC 2014) Linhites, mesmo em pó, não aglomeradas</t>
  </si>
  <si>
    <t>27022000 - (NC 2014) Linhites aglomeradas</t>
  </si>
  <si>
    <t>27030000 - (NC 2014) Turfa, incluída a turfa para cama de animais, mesmo aglomerada</t>
  </si>
  <si>
    <t>27040010 - (NC 2014) Coques e semicoques, de hulha, mesmo aglomerados</t>
  </si>
  <si>
    <t>27040011 - (NC 2013) Coques e semicoques, de hulha, mesmo aglomerados, p/ fabricação de elétrodos</t>
  </si>
  <si>
    <t>27040019 - (NC 2013) Coques e semicoques, de hulha, mesmo aglomerados (exc. p/ fabricação de elétrodos)</t>
  </si>
  <si>
    <t>27040090 - (NC 2014) Coques e semicoques, de turfa, mesmo aglomerados e carvão de retorta</t>
  </si>
  <si>
    <t>27050000 - (NC 2014) Gás de hulha, gás de água, gás pobre (gás de ar) e gases semelhantes (exceto gases de petr</t>
  </si>
  <si>
    <t>27060000 - (NC 2014) Alcatrões de hulha, de linhite ou de turfa e outros alcatrões minerais, mesmo desidratados</t>
  </si>
  <si>
    <t>27071000 - (NC 2014) Benzol (benzeno), contendo &gt; 50% de benzeno (exceto de constituição química definida)</t>
  </si>
  <si>
    <t>27071090 - (NC 2012) Benzol (benzeno), contendo &gt; 50% de benzeno (exc. de constituição química definida e desti</t>
  </si>
  <si>
    <t>27072000 - (NC 2014) Toluol (tolueno), contendo &gt; 50% de tolueno (exceto de constituição química definida)</t>
  </si>
  <si>
    <t>27072010 - (NC 2012) Toluol (tolueno), contendo &gt; 50% de tolueno, destinado a ser utilizado como carburante ou</t>
  </si>
  <si>
    <t>27072090 - (NC 2012) Toluol (tolueno), contendo &gt; 50% de tolueno (exc. de constituição química definida ou dest</t>
  </si>
  <si>
    <t>27073010 - (NC 2012) Xilol (xilenos), contendo &gt; 50% de xilenos, destinado a ser utilizado como carburante ou c</t>
  </si>
  <si>
    <t>27073090 - (NC 2012) Xilol (xilenos), contendo &gt; 50% de xilenos (exc. de constituição química definida e destin</t>
  </si>
  <si>
    <t>27074000 - (NC 2014) Naftaleno, contendo &gt; 50% de naftaleno (exceto de constituição química definida)</t>
  </si>
  <si>
    <t>27075010 - (NC 2012) Misturas de hidrocarbonetos aromáticos que destilem, uma fração = &gt; 65% em volume, inc. as</t>
  </si>
  <si>
    <t>27075090 - (NC 2012) Misturas de hidrocarbonetos aromáticos que destilem, uma fração = &gt; 65% em volume, inc. as</t>
  </si>
  <si>
    <t>27079100 - (NC 2014) Óleos de creosoto (exceto de constituição química definida)</t>
  </si>
  <si>
    <t>27079919 - (NC 2014) Óleos leves brutos provenientes da destilação dos alcatrões de hulha a alta temperatura (e</t>
  </si>
  <si>
    <t>27079920 - (NC 2014) Óleos de topo sulfurados provenientes da destilação dos alcatrões de hulha a alta temperat</t>
  </si>
  <si>
    <t>27079980 - (NC 2014) Fenóis, contendo &gt; 50% de fenóis (exceto de constituição química definida)</t>
  </si>
  <si>
    <t>27079991 - (NC 2014) Óleos e outros produtos provenientes da destilação dos alcatrões de hulha a alta temperatu</t>
  </si>
  <si>
    <t>27079999 - (NC 2014) Óleos e outros produtos provenientes da destilação dos alcatrões de hulha a alta temperatu</t>
  </si>
  <si>
    <t>27081000 - (NC 2014) Breu obtido a partir do alcatrão de hulha ou de outros minerais</t>
  </si>
  <si>
    <t>27082000 - (NC 2014) Coque de breu obtido a partir do alcatrão de hulha ou de outros alcatrões minerais</t>
  </si>
  <si>
    <t>27090090 - (NC 2014) Óleos brutos de petróleo ou de minerais betuminosos (exceto condensados de gás natural)</t>
  </si>
  <si>
    <t>27101215 - (NC 2014) Óleos leves obtidos a partir de óleos de petróleo ou de minerais betuminosos, destinados a</t>
  </si>
  <si>
    <t>27101221 - (NC 2014) White spirit</t>
  </si>
  <si>
    <t>27101225 - (NC 2014) Essências especiais (exceto "white spirit") de petróleo ou de minerais betuminosos</t>
  </si>
  <si>
    <t>27101231 - (NC 2014) Gasolinas de aviação</t>
  </si>
  <si>
    <t>27101241 - (NC 2014) Gasolinas para motor, de teor de chumbo = &lt; 0,013 g/l, com índice de octanos téorico "RON"</t>
  </si>
  <si>
    <t>27101245 - (NC 2014) Gasolinas para motor, de teor de chumbo = &lt; 0,013 g/l, com índice de octanos téorico "RON"</t>
  </si>
  <si>
    <t>27101249 - (NC 2014) Gasolinas para motor, de teor de chumbo = &lt; 0,013 g/l, com índice de octanos téorico "RON"</t>
  </si>
  <si>
    <t>27101259 - (NC 2014) Gasolinas para motor, de teor de chumbo &gt; 0,013 g/l, com índice de octanos téorico "RON" =</t>
  </si>
  <si>
    <t>27101270 - (NC 2014) Carboreatores (jet fuel), tipo gasolina (exceto gasolinas de aviação)</t>
  </si>
  <si>
    <t>27101290 - (NC 2014) Óleos leves e preparações de petróleo ou de minerais betuminosos (exceto os que contenham</t>
  </si>
  <si>
    <t>27101911 - (NC 2014) Óleos médios, obtidos a partir de óleos de petróleo ou de minerais betuminosos, destinados</t>
  </si>
  <si>
    <t>27101915 - (NC 2014) Óleos médios obtidos a partir de óleos de petróleo ou de minerais betuminosos, destinados</t>
  </si>
  <si>
    <t>27101925 - (NC 2014) Querosene (exceto carboreatores "jet fuel")</t>
  </si>
  <si>
    <t>27101929 - (NC 2014) Óleos médios obtidos a partir de óleos de petróleo ou de minerais betuminosos, não especif</t>
  </si>
  <si>
    <t>27101931 - (NC 2014) Gasóleo obtido a partir de óleos de petróleo ou de minerais betuminosos, destinado a sofre</t>
  </si>
  <si>
    <t>27101935 - (NC 2014) Gasóleo obtido a partir de óleos de petróleo ou minerais betuminosos, destinado a sofrer u</t>
  </si>
  <si>
    <t>27101946 - (NC 2014) Gasóleo obtido a partir de óleos de petróleo ou de minerais betuminosos, de teor, em peso,</t>
  </si>
  <si>
    <t>27101947 - (NC 2014) Gasóleo obtido a partir de óleos de petróleo ou de minerais betuminosos, de teor, em peso,</t>
  </si>
  <si>
    <t>27101948 - (NC 2014) Gasóleo obtido a partir de óleos de petróleo ou de minerais betuminosos, de teor, em peso,</t>
  </si>
  <si>
    <t>27101951 - (NC 2014) Fuelóleos obtidos a partir de óleos de petróleo ou de minerais betuminosos, destinados a s</t>
  </si>
  <si>
    <t>27101955 - (NC 2014) Fuelóleos obtidos a partir de óleos de petróleo ou de minerais betuminosos, destinados a s</t>
  </si>
  <si>
    <t>27101962 - (NC 2014) Fuelóleos obtidos a partir de óleos de petróleo ou de minerais betuminosos, de teor, em pe</t>
  </si>
  <si>
    <t>27101964 - (NC 2014) Fuelóleos obtidos a partir de óleos de petróleo ou de minerais betuminosos, de teor, em pe</t>
  </si>
  <si>
    <t>27101968 - (NC 2014) Fuelóleos obtidos a partir de óleos de petróleo ou de minerais betuminosos, de teor, em pe</t>
  </si>
  <si>
    <t>27101971 - (NC 2014) Óleos lubrificantes e outras preparações de teor, em peso, de óleos de petróleo ou de mine</t>
  </si>
  <si>
    <t>27101975 - (NC 2014) Óleos lubrificantes e outras preparações de teor, em peso, de óleos de petróleo ou de mine</t>
  </si>
  <si>
    <t>27101981 - (NC 2014) Óleos para motores, compressores e turbinas, de teor, em peso, de óleos de petróleo ou de</t>
  </si>
  <si>
    <t>27101985 - (NC 2014) Óleos brancos, líquido de parafina, de teor, em peso, de óleos de petróleo ou de minerais</t>
  </si>
  <si>
    <t>27101987 - (NC 2014) Óleos para engrenagens, de teor, em peso, de óleos de petróleo ou de minerais betuminosos</t>
  </si>
  <si>
    <t>27101991 - (NC 2014) Óleos para tratamento de metais, óleos desmoldantes, óleos anti-corrosão, de teor, em peso</t>
  </si>
  <si>
    <t>27101993 - (NC 2014) Óleos para isolamento elétrico, de teor, em peso, de óleos de petróleo ou de minerais betu</t>
  </si>
  <si>
    <t>27102011 - (NC 2014) Gasóleo obtido a partir de óleos de petróleo ou de minerais betuminosos, de teor, em peso,</t>
  </si>
  <si>
    <t>27102015 - (NC 2014) Gasóleo obtido a partir de óleos de petróleo ou de minerais betuminosos, de teor, em peso,</t>
  </si>
  <si>
    <t>27102017 - (NC 2014) Gasóleo obtido a partir de óleos de petróleo ou de minerais betuminosos, de teor, em peso,</t>
  </si>
  <si>
    <t>27102019 - (NC 2014) Gasóleo obtido a partir de óleos de petróleo ou de minerais betuminosos, de teor, em peso,</t>
  </si>
  <si>
    <t>27102035 - (NC 2014) Fuelóleos obtidos a partir de óleos de petróleo ou de minerais betuminosos, de teor, em pe</t>
  </si>
  <si>
    <t>27109100 - (NC 2014) Resíduos de óleos contendo difenilos policlorados (PCB), terfenilos policlorados (PCT) ou</t>
  </si>
  <si>
    <t>27111100 - (NC 2014) Gás natural, liquefeito</t>
  </si>
  <si>
    <t>27111219 - (NC 2014) Propano liquefeito, de pureza = &gt; 99% (exceto destinado a ser utilizado como carburante ou</t>
  </si>
  <si>
    <t>27111291 - (NC 2014) Propano liquefeito, de pureza &lt; 99%, destinado a sofrer um tratamento definido, na aceção</t>
  </si>
  <si>
    <t>27111293 - (NC 2014) Propano liquefeito, de pureza &lt; 99%, destinado a sofrer uma transformação química (exceto</t>
  </si>
  <si>
    <t>27111294 - (NC 2014) Propano liquefeito, de pureza &gt; 90% mas &lt; 99% (exceto destinado a sofrer uma transformação</t>
  </si>
  <si>
    <t>27111297 - (NC 2014) Propano liquefeito, de pureza = &lt; 90% (exceto o destinado a sofrer uma transformação quími</t>
  </si>
  <si>
    <t>27111310 - (NC 2014) Butanos liquefeitos, destinados a sofrer um tratamento definido, na aceção da nota complem</t>
  </si>
  <si>
    <t>27111330 - (NC 2014) Butanos liquefeitos, destinados a sofrer uma transformação química (exceto destinados a so</t>
  </si>
  <si>
    <t>27111391 - (NC 2014) Butanos liquefeitos, de pureza &gt; 90% mas = &lt; 95% (exceto o destinado a sofrer uma transfor</t>
  </si>
  <si>
    <t>27111400 - (NC 2014) Etileno, propileno, butileno e butadieno, liquefeitos (exceto etileno de pureza = &gt; 95% e</t>
  </si>
  <si>
    <t>27111900 - (NC 2014) Hidrocarbonetos gasosos, liquefeitos, não especificados nem compreendidos noutras posições</t>
  </si>
  <si>
    <t>27112100 - (NC 2014) Gás natural no estado gasoso</t>
  </si>
  <si>
    <t>27112900 - (NC 2014) Hidrocarbonetos no estado gasoso, não especificados nem compreendidos noutras posições (ex</t>
  </si>
  <si>
    <t>27121010 - (NC 2014) Vaselina bruta</t>
  </si>
  <si>
    <t>27129011 - (NC 2014) Ozocerite, cera de linhite ou de turfa (produtos naturais), em bruto</t>
  </si>
  <si>
    <t>27129033 - (NC 2014) Parafina, cera de petróleo microcristalina, "slack wax", outras ceras minerais e produtos</t>
  </si>
  <si>
    <t>27129091 - (NC 2014) Mistura de 1-alcenos, contendo em peso = &gt; 80% de 1-alcenos de comprimento de cadeia = &gt; 2</t>
  </si>
  <si>
    <t>27131100 - (NC 2014) Coque de petróleo, não calcinado</t>
  </si>
  <si>
    <t>27131200 - (NC 2014) Coque de petróleo, calcinado</t>
  </si>
  <si>
    <t>27132000 - (NC 2014) Betume de petróleo</t>
  </si>
  <si>
    <t>27139090 - (NC 2014) Resíduos dos óleos de petróleo ou de minerais betuminosos (exceto os destinados à fabricaç</t>
  </si>
  <si>
    <t>27149000 - (NC 2014) Betumes e asfaltos naturais; asfaltites e rochas asfálticas</t>
  </si>
  <si>
    <t>27150000 - (NC 2014) Mástiques betuminosos, cut backs e outras misturas betuminosas à base de asfalto ou betume</t>
  </si>
  <si>
    <t>27160000 - (NC 2014) Energia elétrica</t>
  </si>
  <si>
    <t>28011000 - (NC 2014) Cloro</t>
  </si>
  <si>
    <t>28013010 - (NC 2014) Flúor</t>
  </si>
  <si>
    <t>28013090 - (NC 2014) Bromo</t>
  </si>
  <si>
    <t>28020000 - (NC 2014) Enxofre sublimado ou precipitado; enxofre coloidal</t>
  </si>
  <si>
    <t>28041000 - (NC 2014) Hidrogénio</t>
  </si>
  <si>
    <t>28042100 - (NC 2014) Árgon</t>
  </si>
  <si>
    <t>28042990 - (NC 2014) Néon, crípton e xénon</t>
  </si>
  <si>
    <t>28043000 - (NC 2014) Azoto (nitrogénio)</t>
  </si>
  <si>
    <t>28044000 - (NC 2014) Oxigénio</t>
  </si>
  <si>
    <t>28045010 - (NC 2014) Boro</t>
  </si>
  <si>
    <t>28045090 - (NC 2014) Telúrio</t>
  </si>
  <si>
    <t>28046100 - (NC 2014) Silício, contendo, em peso = &gt; 99,99% de silício</t>
  </si>
  <si>
    <t>28046900 - (NC 2014) Silício, contendo, em peso &lt; 99,99% de silício</t>
  </si>
  <si>
    <t>28047000 - (NC 2014) Fósforo</t>
  </si>
  <si>
    <t>28048000 - (NC 2014) Arsénio</t>
  </si>
  <si>
    <t>28049000 - (NC 2014) Selénio</t>
  </si>
  <si>
    <t>28051100 - (NC 2014) Sódio</t>
  </si>
  <si>
    <t>28051200 - (NC 2014) Cálcio</t>
  </si>
  <si>
    <t>28051910 - (NC 2014) Estrôncio e bário</t>
  </si>
  <si>
    <t>28051990 - (NC 2014) Metais alcalinos (exceto sódio)</t>
  </si>
  <si>
    <t>28053010 - (NC 2014) Metais de terras raras, escândio e ítrio, misturados ou ligados entre si</t>
  </si>
  <si>
    <t>28053090 - (NC 2014) Metais de terras raras, escândio e ítrio (exceto misturados ou ligados entre si)</t>
  </si>
  <si>
    <t>28054010 - (NC 2014) Mercúrio apresentado em botijas de conteúdo líquido de 34,5 kg (peso standard), cujo valor</t>
  </si>
  <si>
    <t>28054090 - (NC 2014) Mercúrio (exceto o apresentado em botijas de conteúdo líquido de 34,5 kg "peso standard",</t>
  </si>
  <si>
    <t>28061000 - (NC 2014) Cloreto de hidrogénio (ácido clorídrico)</t>
  </si>
  <si>
    <t>28062000 - (NC 2014) Ácido clorossulfúrico</t>
  </si>
  <si>
    <t>28080000 - (NC 2014) Ácido nítrico; ácidos sulfonítricos</t>
  </si>
  <si>
    <t>28091000 - (NC 2014) Pentóxido de difósforo</t>
  </si>
  <si>
    <t>28092000 - (NC 2014) Ácido fosfórico; ácidos polifosfóricos, de constituição química definida ou não</t>
  </si>
  <si>
    <t>28100010 - (NC 2014) Trióxido de diboro</t>
  </si>
  <si>
    <t>28100090 - (NC 2014) Óxidos de boro e ácidos bóricos (exceto trióxido de diboro)</t>
  </si>
  <si>
    <t>28111100 - (NC 2014) Fluoreto de hidrogénio (ácido fluorídrico)</t>
  </si>
  <si>
    <t>28111910 - (NC 2014) Brometo de hidrogénio (ácido hidrobrómico)</t>
  </si>
  <si>
    <t>28111920 - (NC 2014) Cianeto de hidrogénio (ácido hidrociânico)</t>
  </si>
  <si>
    <t>28111980 - (NC 2014) Ácidos inorgânicos (exceto cloreto de hidrogénio "ácido clorídrico", ácido clorossulfúrico</t>
  </si>
  <si>
    <t>28112905 - (NC 2014) Dióxido de enxofre</t>
  </si>
  <si>
    <t>28112910 - (NC 2014) Trióxido de enxofre (anidrido sulfúrico); trióxido de diarsénio (anidrido arsenioso)</t>
  </si>
  <si>
    <t>28112930 - (NC 2014) Óxidos de azoto</t>
  </si>
  <si>
    <t>28112990 - (NC 2014) Compostos oxigenados inorgânicos dos elementos não metálicos (exceto pentóxido de difósfor</t>
  </si>
  <si>
    <t>28121011 - (NC 2014) Oxitricloreto de fósforo (tricloreto de fosforilo)</t>
  </si>
  <si>
    <t>28121016 - (NC 2014) Pentacloreto de fósforo</t>
  </si>
  <si>
    <t>28121018 - (NC 2014) Cloretos e oxicloretos, de fósforo (exceto oxitricloreto de fósforo "tricloreto de fosfori</t>
  </si>
  <si>
    <t>28121095 - (NC 2014) Dicloreto de tionilo (cloreto de tionilo)</t>
  </si>
  <si>
    <t>28121099 - (NC 2014) Cloretos e oxicloretos (exceto de fósforo, dicloreto de dienxofre, dicloreto de enxofre, f</t>
  </si>
  <si>
    <t>28129000 - (NC 2014) Halogenetos e oxialogenetos dos elementos não metálicos (exceto cloretos e oxicloretos)</t>
  </si>
  <si>
    <t>28131000 - (NC 2014) Dissulfureto de carbono</t>
  </si>
  <si>
    <t>28139010 - (NC 2014) Sulfureto de fósforo, incluído o trissulfureto de fósforo comercial</t>
  </si>
  <si>
    <t>28139090 - (NC 2014) Sulfuretos dos elementos não metálicos (exceto dissulfureto de carbono e sulfuretos de fós</t>
  </si>
  <si>
    <t>28141000 - (NC 2014) Amoníaco anidro</t>
  </si>
  <si>
    <t>28142000 - (NC 2014) Amoníaco em solução aquosa (amónia)</t>
  </si>
  <si>
    <t>28152000 - (NC 2014) Hidróxido de potássio (potassa cáustica)</t>
  </si>
  <si>
    <t>28153000 - (NC 2014) Peróxidos de sódio ou de potássio</t>
  </si>
  <si>
    <t>28161000 - (NC 2014) Hidróxido e peróxido de magnésio</t>
  </si>
  <si>
    <t>28164000 - (NC 2014) Óxidos, hidróxidos e peróxidos de estrôncio ou de bário</t>
  </si>
  <si>
    <t>28181011 - (NC 2014) Corindo artificial, quimicamente definido ou não, de teor, em peso, em óxido de alumínio =</t>
  </si>
  <si>
    <t>28181019 - (NC 2014) Corindo artificial, quimicamente definido ou não, de teor, em peso, em óxido de alumínio =</t>
  </si>
  <si>
    <t>28181091 - (NC 2014) Corindo artificial, quimicamente definido ou não, de teor, em peso, em óxido de alumínio &lt;</t>
  </si>
  <si>
    <t>28182000 - (NC 2014) Óxido de alumínio (exceto corindo artificial)</t>
  </si>
  <si>
    <t>28183000 - (NC 2014) Hidróxido de alumínio</t>
  </si>
  <si>
    <t>28191000 - (NC 2014) Trióxido de crómio</t>
  </si>
  <si>
    <t>28199010 - (NC 2014) Dióxido de crómio</t>
  </si>
  <si>
    <t>28199090 - (NC 2014) Óxidos e hidróxidos de crómio (exceto trióxido de crómio e dióxido de crómio)</t>
  </si>
  <si>
    <t>28201000 - (NC 2014) Dióxido de manganês</t>
  </si>
  <si>
    <t>28209010 - (NC 2014) Óxido de manganês, contendo, em peso = &gt; 77% de manganês</t>
  </si>
  <si>
    <t>28209090 - (NC 2014) Óxidos de manganês (exceto dióxido de manganês e óxido de manganês, contendo, em peso = &gt;</t>
  </si>
  <si>
    <t>28230000 - (NC 2014) Óxidos de titânio</t>
  </si>
  <si>
    <t>28241000 - (NC 2014) Monóxido de chumbo (litargírio, massicote)</t>
  </si>
  <si>
    <t>28249000 - (NC 2014) Óxidos de chumbo (exceto monóxidos de chumbo "litargírio, massicote")</t>
  </si>
  <si>
    <t>28251000 - (NC 2014) Hidrazina e hidroxilamina, e seus sais inorgânicos</t>
  </si>
  <si>
    <t>28252000 - (NC 2014) Óxido e hidróxido de lítio</t>
  </si>
  <si>
    <t>28253000 - (NC 2014) Óxidos e hidróxidos de vanádio</t>
  </si>
  <si>
    <t>28254000 - (NC 2014) Óxidos e hidróxidos de níquel</t>
  </si>
  <si>
    <t>28255000 - (NC 2014) Óxidos e hidróxidos de cobre</t>
  </si>
  <si>
    <t>28256000 - (NC 2014) Óxidos de germânio e dióxidos de zircónio</t>
  </si>
  <si>
    <t>28257000 - (NC 2014) Óxidos e hidróxidos de molibdénio</t>
  </si>
  <si>
    <t>28258000 - (NC 2014) Óxidos de antimónio</t>
  </si>
  <si>
    <t>28259011 - (NC 2014) Hidróxido de cálcio, de pureza, em peso = &gt; 98%, em produto seco, em forma de partículas,</t>
  </si>
  <si>
    <t>28259019 - (NC 2014) Óxido, hidróxido e peróxido de cálcio (exceto hidróxido de cálcio, de pureza, em peso = &gt;</t>
  </si>
  <si>
    <t>28259020 - (NC 2014) Óxido e hidróxido de berílio</t>
  </si>
  <si>
    <t>28259040 - (NC 2014) Óxidos e hidróxidos de tungsténio</t>
  </si>
  <si>
    <t>28259085 - (NC 2014) Bases inorgânicas, óxidos, hidróxidos e peróxidos, de metais, não especificadas nem compre</t>
  </si>
  <si>
    <t>28261200 - (NC 2014) Fluoretos de alumínio</t>
  </si>
  <si>
    <t>28261910 - (NC 2014) Fluoretos de amónio ou de sódio</t>
  </si>
  <si>
    <t>28261990 - (NC 2014) Fluoretos (exceto de alumínio, de amónio, sódio e de mercúrio)</t>
  </si>
  <si>
    <t>28263000 - (NC 2014) Hexafluoroaluminato de sódio (criolite sintética)</t>
  </si>
  <si>
    <t>28269010 - (NC 2014) Hexafluorozirconato de dipotássio</t>
  </si>
  <si>
    <t>28269080 - (NC 2014) Fluorossilicatos, fluoroaluminatos e outros sais complexos do flúor (exceto hexafluoroalum</t>
  </si>
  <si>
    <t>28271000 - (NC 2014) Cloreto de amónio</t>
  </si>
  <si>
    <t>28272000 - (NC 2014) Cloreto de cálcio</t>
  </si>
  <si>
    <t>28273200 - (NC 2014) Cloreto de alumínio</t>
  </si>
  <si>
    <t>28273500 - (NC 2014) Cloreto de níquel</t>
  </si>
  <si>
    <t>28273910 - (NC 2014) Cloreto de estanho</t>
  </si>
  <si>
    <t>28273920 - (NC 2014) Cloreto de ferro</t>
  </si>
  <si>
    <t>28273930 - (NC 2014) Cloreto de cobalto</t>
  </si>
  <si>
    <t>28273985 - (NC 2014) Cloretos (exceto cloretos de amónio, de cálcio, de magnésio, de alumínio, de níquel, de es</t>
  </si>
  <si>
    <t>28274100 - (NC 2014) Oxicloretos e hidroxicloretos de cobre</t>
  </si>
  <si>
    <t>28274910 - (NC 2014) Oxicloretos e hidroxicloretos de chumbo</t>
  </si>
  <si>
    <t>28274990 - (NC 2014) Oxicloretos e hidroxicloretos (exceto de cobre, de mercúrio e de chumbo)</t>
  </si>
  <si>
    <t>28275100 - (NC 2014) Brometos de sódio ou de potássio</t>
  </si>
  <si>
    <t>28275900 - (NC 2014) Brometos e oxibrometos (exceto brometos de sódio, de potássio e de mercúrio)</t>
  </si>
  <si>
    <t>28276000 - (NC 2014) Iodetos e oxiiodetos (exceto compostos inorgânicos ou orgânicos de mercúrio)</t>
  </si>
  <si>
    <t>28281000 - (NC 2014) Hipocloritos de cálcio, incluído o hipoclorito de cálcio comercial</t>
  </si>
  <si>
    <t>28291100 - (NC 2014) Cloratos de sódio</t>
  </si>
  <si>
    <t>28291900 - (NC 2014) Cloratos (exceto de sódio)</t>
  </si>
  <si>
    <t>28299010 - (NC 2014) Percloratos (exceto compostos inorgânicos ou orgânicos de mercúrio)</t>
  </si>
  <si>
    <t>28299040 - (NC 2014) Bromatos de potássio ou de sódio</t>
  </si>
  <si>
    <t>28299080 - (NC 2014) Bromatos e perbromatos (exceto bromato de potássio ou de sódio); iodatos e periodatos</t>
  </si>
  <si>
    <t>28301000 - (NC 2014) Sulfuretos de sódio</t>
  </si>
  <si>
    <t>28309011 - (NC 2014) Sulfuretos de cálcio, de antimónio e de ferro</t>
  </si>
  <si>
    <t>28309085 - (NC 2014) Sulfuretos; polissulfuretos, de constituição química definida ou não (exceto sulfuretos de</t>
  </si>
  <si>
    <t>28311000 - (NC 2014) Ditionites e sulfoxilatos de sódio</t>
  </si>
  <si>
    <t>28319000 - (NC 2014) Ditionites e sulfoxilatos (exceto de sódio)</t>
  </si>
  <si>
    <t>28321000 - (NC 2014) Sulfitos de sódio</t>
  </si>
  <si>
    <t>28322000 - (NC 2014) Sulfitos (exceto sulfitos de sódio)</t>
  </si>
  <si>
    <t>28323000 - (NC 2014) Tiossulfatos</t>
  </si>
  <si>
    <t>28331900 - (NC 2014) Sulfatos de sódio (exceto sulfato dissódico)</t>
  </si>
  <si>
    <t>28332200 - (NC 2014) Sulfatos de alumínio</t>
  </si>
  <si>
    <t>28332400 - (NC 2014) Sulfatos de níquel</t>
  </si>
  <si>
    <t>28332500 - (NC 2014) Sulfatos de cobre</t>
  </si>
  <si>
    <t>28332700 - (NC 2014) Sulfatos de bário</t>
  </si>
  <si>
    <t>28332920 - (NC 2014) Sulfatos de cádmio, de crómio e de zinco</t>
  </si>
  <si>
    <t>28332930 - (NC 2014) Sulfatos de cobalto e de titânio</t>
  </si>
  <si>
    <t>28332960 - (NC 2014) Sulfatos de chumbo</t>
  </si>
  <si>
    <t>28332980 - (NC 2014) Sulfatos (exceto de sódio, de magnésio, de alumínio, de níquel, de cobre, de bário, de cád</t>
  </si>
  <si>
    <t>28333000 - (NC 2014) Alúmenes</t>
  </si>
  <si>
    <t>28334000 - (NC 2014) Peroxossulfatos (persulfatos)</t>
  </si>
  <si>
    <t>28341000 - (NC 2014) Nitritos</t>
  </si>
  <si>
    <t>28342100 - (NC 2014) Nitratos de potássio</t>
  </si>
  <si>
    <t>28342920 - (NC 2014) Nitratos de bário, de berílio, de cádmio, de cobalto, de níquel e de chumbo</t>
  </si>
  <si>
    <t>28342940 - (NC 2014) Nitratos de cobre</t>
  </si>
  <si>
    <t>28342980 - (NC 2014) Nitratos (exceto de potássio, de bário, de berílio, de cádmio, de cobalto, de níquel, de c</t>
  </si>
  <si>
    <t>28352200 - (NC 2014) Fosfatos de mono-ou dissódico</t>
  </si>
  <si>
    <t>28352400 - (NC 2014) Fosfatos de potássio</t>
  </si>
  <si>
    <t>28352600 - (NC 2014) Fosfatos de cálcio (exceto hidrogeno-ortofosfato de cálcio "fosfato dicálcico")</t>
  </si>
  <si>
    <t>28352910 - (NC 2014) Fosfatos de triamónio</t>
  </si>
  <si>
    <t>28352930 - (NC 2014) Fosfatos de trissódio</t>
  </si>
  <si>
    <t>28352990 - (NC 2014) Fosfatos (exceto fosfatos de mono ou dissódico, de trissódio, de potássio, de cálcio, de t</t>
  </si>
  <si>
    <t>28353100 - (NC 2014) Trifosfato de sódio (tripolifosfato de sódio), de constituição química definida ou não</t>
  </si>
  <si>
    <t>28362000 - (NC 2014) Carbonato dissódico</t>
  </si>
  <si>
    <t>28364000 - (NC 2014) Carbonatos de potássio</t>
  </si>
  <si>
    <t>28366000 - (NC 2014) Carbonato de bário</t>
  </si>
  <si>
    <t>28369100 - (NC 2014) Carbonatos de lítio</t>
  </si>
  <si>
    <t>28369200 - (NC 2014) Carbonato de estrôncio</t>
  </si>
  <si>
    <t>28369911 - (NC 2014) Carbonatos de magnésio e de cobre</t>
  </si>
  <si>
    <t>28369917 - (NC 2014) Carbonatos e peroxocarbonatos (percarbonatos); carbonato de amónio comercial contendo carb</t>
  </si>
  <si>
    <t>28369990 - (NC 2014) Peroxocarbonatos (percarbonatos)</t>
  </si>
  <si>
    <t>28371100 - (NC 2014) Cianetos e oxicianetos de sódio</t>
  </si>
  <si>
    <t>28371900 - (NC 2014) Cianetos e oxicianetos (exceto de sódio e de mercúrio)</t>
  </si>
  <si>
    <t>28372000 - (NC 2014) Cianetos complexos (exceto compostos inorgânicos ou orgânicos de mercúrio)</t>
  </si>
  <si>
    <t>28391100 - (NC 2014) Metassilicatos de sódio, mesmo comerciais</t>
  </si>
  <si>
    <t>28399000 - (NC 2014) Silicatos, incluídos os silicatos dos metais alcalinos comerciais (exceto de sódio)</t>
  </si>
  <si>
    <t>28401100 - (NC 2014) Tetraborato dissódico (bórax refinado), anidro</t>
  </si>
  <si>
    <t>28401910 - (NC 2014) Tetraborato de dissódio pentaidratado</t>
  </si>
  <si>
    <t>28401990 - (NC 2014) Tetraborato dissódico (bórax refinado) (exceto anidro e tetraborato de dissódio pentaidrat</t>
  </si>
  <si>
    <t>28402090 - (NC 2014) Boratos (exceto de sódio, anidros, e tetraborato dissódico "bórax refinado")</t>
  </si>
  <si>
    <t>28403000 - (NC 2014) Peroxoboratos "perboratos"</t>
  </si>
  <si>
    <t>28413000 - (NC 2014) Dicromato de sódio</t>
  </si>
  <si>
    <t>28415000 - (NC 2014) Cromatos, dicromatos e peroxocromatos (exceto dicromato de sódio, assim como compostos ino</t>
  </si>
  <si>
    <t>28416100 - (NC 2014) Permanganato de potássio</t>
  </si>
  <si>
    <t>28417000 - (NC 2014) Molibdatos</t>
  </si>
  <si>
    <t>28418000 - (NC 2014) Tungstatos "volframatos"</t>
  </si>
  <si>
    <t>28419030 - (NC 2014) Zincatos e vanadatos</t>
  </si>
  <si>
    <t>28419085 - (NC 2014) Sais dos ácidos oxometálicos ou peroxometálicos (exceto cromatos, dicromatos, peroxocromat</t>
  </si>
  <si>
    <t>28421000 - (NC 2014) Silicatos duplos ou complexos dos ácidos ou peroxoácidos inorgânicos, incluindo os alumino</t>
  </si>
  <si>
    <t>28431010 - (NC 2014) Prata no estado coloidal</t>
  </si>
  <si>
    <t>28431090 - (NC 2014) Metais preciosos no estado coloidal (exceto prata)</t>
  </si>
  <si>
    <t>28432100 - (NC 2014) Nitrato de prata</t>
  </si>
  <si>
    <t>28432900 - (NC 2014) Compostos de prata, inorgânicos ou orgânicos, de constituição química definida ou não (exc</t>
  </si>
  <si>
    <t>28433000 - (NC 2014) Compostos de ouro, inorgânicos ou orgânicos, de constituição química definida ou não</t>
  </si>
  <si>
    <t>28439010 - (NC 2014) Amálgamas de metais preciosos</t>
  </si>
  <si>
    <t>28439090 - (NC 2014) Compostos inorgânicos ou orgânicos de metais preciosos, de constituição química definida o</t>
  </si>
  <si>
    <t>28441030 - (NC 2014) Urânio natural, trabalhado "Euratom"</t>
  </si>
  <si>
    <t>28442025 - (NC 2014) Ligas, dispersões, incluídos os ceramais (cermets), produtos cerâmicos e misturas contendo</t>
  </si>
  <si>
    <t>28443019 - (NC 2014) Urânio emprobrecido em U 235; ligas, dispersões, produtos cerâmicos e misturas contendo ur</t>
  </si>
  <si>
    <t>28443061 - (NC 2014) Barras, perfis, fios, chapas, folhas e tiras, de tório "Euratom"</t>
  </si>
  <si>
    <t>28443069 - (NC 2014) Tório, trabalhado; ligas, dispersões, produtos cerâmicos e misturas contendo tório ou comp</t>
  </si>
  <si>
    <t>28443091 - (NC 2014) Compostos de tório ou de urânio empobrecido em U 235, mesmo misturados entre si "Euratom"</t>
  </si>
  <si>
    <t>28444020 - (NC 2014) Isótopos radioativos artificiais "Euratom"</t>
  </si>
  <si>
    <t>28444030 - (NC 2014) Compostos de isótopos radioativos artificiais "Euratom"</t>
  </si>
  <si>
    <t>28444080 - (NC 2014) Elementos, isótopos e compostos radioativos (exceto os das subposição 2844.10, 2844.20, 28</t>
  </si>
  <si>
    <t>28451000 - (NC 2014) Água pesada (óxido de deutério), "Euratom"</t>
  </si>
  <si>
    <t>28459010 - (NC 2014) Deutério e compostos de deutério; hidrogénio e seus compostos, enriquecidos em deutério; m</t>
  </si>
  <si>
    <t>28459090 - (NC 2014) Isótopos não-radioativos e seus compostos inorgânicos ou orgânicos, de constituição químic</t>
  </si>
  <si>
    <t>28461000 - (NC 2014) Compostos de cério</t>
  </si>
  <si>
    <t>28469000 - (NC 2014) Compostos, inorgânicos ou orgânicos, dos metais das terras raras, de ítrio ou de escândio</t>
  </si>
  <si>
    <t>28480000 - (NC 2014) Fosforetos de constituição química definida ou não (exceto ferro-fósforo)</t>
  </si>
  <si>
    <t>28491000 - (NC 2014) Carbonetos de cálcio, de constituição química definida ou não</t>
  </si>
  <si>
    <t>28492000 - (NC 2014) Carbonetos de silício, de constituição química definida ou não</t>
  </si>
  <si>
    <t>28499010 - (NC 2014) Carbonetos de boro, de constituição química definida ou não</t>
  </si>
  <si>
    <t>28499030 - (NC 2014) Carbonetos de tungsténio, de constituição química definida ou não</t>
  </si>
  <si>
    <t>28499050 - (NC 2014) Carbonetos de alumínio, de crómio, de molibdénio, de vanádio, de tântalo, de titânio, de c</t>
  </si>
  <si>
    <t>28499090 - (NC 2014) Carbonetos de constituição química definida ou não (exceto de cálcio, de silício, de boro,</t>
  </si>
  <si>
    <t>28500020 - (NC 2014) Hidretos e nitretos, de constituição química definida ou não (exceto os compostos que cons</t>
  </si>
  <si>
    <t>28500060 - (NC 2014) Azidas e silicietos, de constituição química definida ou não (exceto os compostos que cons</t>
  </si>
  <si>
    <t>28500090 - (NC 2014) Boretos, de constituição química definida ou não (exceto os compostos que constituam igual</t>
  </si>
  <si>
    <t>28521000 - (NC 2014) Compostos, inorgânicos ou orgânicos, de mercúrio, de constituição química definida (exceto</t>
  </si>
  <si>
    <t>28529000 - (NC 2014) Compostos, inorgânicos ou orgânicos, de mercúrio (exceto de constituição química definida</t>
  </si>
  <si>
    <t>28530010 - (NC 2014) Águas destiladas, de condutibilidade ou de igual grau de pureza</t>
  </si>
  <si>
    <t>28530030 - (NC 2014) Ar líquido, incluído o ar líquido cujos gases foram eliminados e ar comprimido</t>
  </si>
  <si>
    <t>28530050 - (NC 2014) Cloreto de cianogénio</t>
  </si>
  <si>
    <t>28530090 - (NC 2014) Compostos inorgânicos, não especificados nem compreendidas noutras posições, e amálgamas (</t>
  </si>
  <si>
    <t>29011000 - (NC 2014) Hidrocarbonetos acíclicos saturados</t>
  </si>
  <si>
    <t>29012100 - (NC 2014) Etileno</t>
  </si>
  <si>
    <t>29012300 - (NC 2014) Buteno (butileno) e seus isómeros</t>
  </si>
  <si>
    <t>29012400 - (NC 2014) Buta-1,3-dieno e isopreno</t>
  </si>
  <si>
    <t>29021100 - (NC 2014) Cicloexano</t>
  </si>
  <si>
    <t>29021900 - (NC 2014) Hidrocarbonetos ciclânicos, ciclénicos ou cicloterpénicos (exceto cicloexano)</t>
  </si>
  <si>
    <t>29022000 - (NC 2014) Benzeno</t>
  </si>
  <si>
    <t>29023000 - (NC 2014) Tolueno</t>
  </si>
  <si>
    <t>29024200 - (NC 2014) m-Xileno</t>
  </si>
  <si>
    <t>29024300 - (NC 2014) p-Xileno</t>
  </si>
  <si>
    <t>29024400 - (NC 2014) Mistura de isómeros do xileno</t>
  </si>
  <si>
    <t>29025000 - (NC 2014) Estireno</t>
  </si>
  <si>
    <t>29026000 - (NC 2014) Etilbenzeno</t>
  </si>
  <si>
    <t>29027000 - (NC 2014) Cumeno</t>
  </si>
  <si>
    <t>29029000 - (NC 2014) Hidrocarbonetos cíclicos (exceto hidrocarbonetos ciclânicos, ciclénicos ou cicloterpénicos</t>
  </si>
  <si>
    <t>29031100 - (NC 2014) Clorometano (cloreto de metilo) e cloroetano (cloreto de etilo)</t>
  </si>
  <si>
    <t>29031200 - (NC 2014) Diclorometano (cloreto de metileno)</t>
  </si>
  <si>
    <t>29031300 - (NC 2014) Clorofórmio (triclorometano)</t>
  </si>
  <si>
    <t>29031400 - (NC 2014) Tetracloreto de carbono</t>
  </si>
  <si>
    <t>29031500 - (NC 2014) Dicloreto de etileno (ISO) (1,2-dicloroetano)</t>
  </si>
  <si>
    <t>29031910 - (NC 2014) 1,1,1-Tricloroetano (metilclorofórmio)</t>
  </si>
  <si>
    <t>29031980 - (NC 2014) Derivados clorados saturados dos hidrocarbonetos acíclicos (exceto clorometano "cloreto de</t>
  </si>
  <si>
    <t>29032100 - (NC 2014) Cloreto de vinilo (cloroetileno)</t>
  </si>
  <si>
    <t>29032200 - (NC 2014) Tricloroetileno</t>
  </si>
  <si>
    <t>29032300 - (NC 2014) Tetracloroetileno (percloroetileno)</t>
  </si>
  <si>
    <t>29032900 - (NC 2014) Derivados clorados não saturados dos hidrocarbonetos acíclicos (exceto cloreto de vinilo "</t>
  </si>
  <si>
    <t>29033100 - (NC 2014) Dibrometo de etileno (ISO) "1,2 - dibromoetano"</t>
  </si>
  <si>
    <t>29033911 - (NC 2014) Bromometano (brometo de metilo)</t>
  </si>
  <si>
    <t>29033915 - (NC 2014) Dibromometano</t>
  </si>
  <si>
    <t>29033919 - (NC 2014) Brometos (derivados bromados) dos hidrocarbonetos acíclicos (exceto bromometano "brometo d</t>
  </si>
  <si>
    <t>29033990 - (NC 2014) Fluoretos e iodetos dos hidrocarbonetos acíclicos</t>
  </si>
  <si>
    <t>29037100 - (NC 2014) Clorodifluorometanos</t>
  </si>
  <si>
    <t>29037400 - (NC 2014) Clorodifluoroetanos</t>
  </si>
  <si>
    <t>29037500 - (NC 2014) Dicloropentafluoropropanos</t>
  </si>
  <si>
    <t>29037620 - (NC 2014) Bromotrifluorometano</t>
  </si>
  <si>
    <t>29037690 - (NC 2014) Dibromotetrafluoroetanos</t>
  </si>
  <si>
    <t>29037720 - (NC 2014) Diclorodifluorometano</t>
  </si>
  <si>
    <t>29037730 - (NC 2014) Triclorotrifluoroetanos</t>
  </si>
  <si>
    <t>29037740 - (NC 2014) Diclorotetrafluoroetanos</t>
  </si>
  <si>
    <t>29037790 - (NC 2014) Derivados dos hidrocarbonetos acíclicos, peralogenados unicamente com flúor e cloro que co</t>
  </si>
  <si>
    <t>29037911 - (NC 2014) Derivados halogenados do metano, etano ou propano (HCFCs), unicamente fluorados e clorados</t>
  </si>
  <si>
    <t>29037919 - (NC 2014) Derivados halogenados dos hidrocarbonetos acíclicos, halogenados unicamente com flúor e cl</t>
  </si>
  <si>
    <t>29037921 - (NC 2014) Derivados halogenados do metano, etano ou propano, halogenados unicamente com flúor e brom</t>
  </si>
  <si>
    <t>29037990 - (NC 2014) Derivados halogenados dos hidrocarbonetos acíclicos contendo, pelo menos, dois halogéneos</t>
  </si>
  <si>
    <t>29038100 - (NC 2014) 1,2,3,4,5,6-Hexaclorocicloexano (HCH "ISO"), incluindo o lindano (ISO,DCI)</t>
  </si>
  <si>
    <t>29038990 - (NC 2014) Derivados halogenados dos hidrocarbonetos ciclânicos, ciclénicos ou cicloterpénicos (excet</t>
  </si>
  <si>
    <t>29039100 - (NC 2014) Clorobenzeno, o-diclorobenzeno e p-diclorobenzeno</t>
  </si>
  <si>
    <t>29039200 - (NC 2014) Hexaclorobenzeno (ISO) e DDT (ISO) "clofenotano (DCI), 1,1,1-tricloro-2,2-bis(p-clorofenil</t>
  </si>
  <si>
    <t>29039990 - (NC 2014) Derivados halogenados dos hidrocarbonetos aromáticos (exceto clorobenzeno, o-diclorobenzen</t>
  </si>
  <si>
    <t>29041000 - (NC 2014) Derivados apenas sulfonados, dos hidrocarbonetos, seus sais e seus ésteres etílicos</t>
  </si>
  <si>
    <t>29049040 - (NC 2014) Tricloronitrometano (cloropicrina)</t>
  </si>
  <si>
    <t>29049095 - (NC 2014) Derivados sulfonados, nitrados ou nitrosados dos hidrocarbonetos, mesmo halogenados (excet</t>
  </si>
  <si>
    <t>29051200 - (NC 2014) Propan-1-ol (álcool propílico) e propan-2-ol (álcool isopropílico)</t>
  </si>
  <si>
    <t>29051300 - (NC 2014) Butan-1-ol (álcool n-butílico)</t>
  </si>
  <si>
    <t>29051410 - (NC 2014) 2-Metilpropan-2-ol (álcool ter-butílico)</t>
  </si>
  <si>
    <t>29051490 - (NC 2014) Butanóis (exceto butan-1-ol "álcool n-butílico" e 2-metilpropan-2-ol "álcool ter-butílico"</t>
  </si>
  <si>
    <t>29051620 - (NC 2014) Octano-2-ol</t>
  </si>
  <si>
    <t>29051685 - (NC 2014) Octanol (álcool octílico) e seus isómeros (exceto octano-2-ol)</t>
  </si>
  <si>
    <t>29051700 - (NC 2014) Dodecan-1-ol (álcool laurílico), hexadecan-1-ol (álcool cetílico) e octadecan-1-ol (álcool</t>
  </si>
  <si>
    <t>29051900 - (NC 2014) Monoálcoois acíclicos saturados (exceto metanol "álcool metílico", propan-1-ol "álcool pro</t>
  </si>
  <si>
    <t>29052200 - (NC 2014) Álcoois terpénicos acíclicos</t>
  </si>
  <si>
    <t>29052910 - (NC 2014) Álcool alílico</t>
  </si>
  <si>
    <t>29052990 - (NC 2014) Monoálcoois acíclicos não saturados (exceto álcool alílico e álcoois terpénicos acíclicos)</t>
  </si>
  <si>
    <t>29053100 - (NC 2014) Etilenoglicol (etanodiol)</t>
  </si>
  <si>
    <t>29053200 - (NC 2014) Propilenoglicol (propan-1,2-diol)</t>
  </si>
  <si>
    <t>29053920 - (NC 2014) Butano-1,3-diol</t>
  </si>
  <si>
    <t>29053925 - (NC 2014) Butano-1,4-diol</t>
  </si>
  <si>
    <t>29053930 - (NC 2014) 2,4,7,9-Tetrametildec-5-ino-4,7-diol</t>
  </si>
  <si>
    <t>29053995 - (NC 2014) Dióis acíclicos (exceto etilenoglicol "etanodiol", propilenoglicol "propan-1,2-diol", buta</t>
  </si>
  <si>
    <t>29054100 - (NC 2014) 2-Etil-2-(hidroximetil)propan-1,3-diol (trimetilolpropano)</t>
  </si>
  <si>
    <t>29054200 - (NC 2014) Pentaeritritol (pentaeritrite)</t>
  </si>
  <si>
    <t>29054300 - (NC 2014) Manitol</t>
  </si>
  <si>
    <t>29054411 - (NC 2014) D-glucitol (sorbitol), em solução aquosa, contendo D-manitol numa proporção = &lt; 2%, em pes</t>
  </si>
  <si>
    <t>29054419 - (NC 2014) D-glucitol (sorbitol), em solução aquosa (exceto contendo D-manitol numa proporção = &lt; 2%,</t>
  </si>
  <si>
    <t>29054491 - (NC 2014) D-glucitol (sorbitol), contendo D-manitol numa proporção = &lt; 2%, em peso, calculada sobre</t>
  </si>
  <si>
    <t>29054499 - (NC 2014) D-glucitol (sorbitol) (exceto em solução aquosa, assim como, contendo D-manitol numa propo</t>
  </si>
  <si>
    <t>29054500 - (NC 2014) Glicerol</t>
  </si>
  <si>
    <t>29054900 - (NC 2014) Trióis e outros poliálcoois acíclicos (exceto dióis, 2-etil-2-"hidroximetil" propan-1,3-di</t>
  </si>
  <si>
    <t>29055100 - (NC 2014) Etclorvinol (DCI)</t>
  </si>
  <si>
    <t>29055991 - (NC 2014) 2,2-Bis(bromometil)propanodiol</t>
  </si>
  <si>
    <t>29061100 - (NC 2014) Mentol</t>
  </si>
  <si>
    <t>29061310 - (NC 2014) Esteróis</t>
  </si>
  <si>
    <t>29061390 - (NC 2014) Inositóis</t>
  </si>
  <si>
    <t>29061900 - (NC 2014) Álcoois, ciclânicos, ciclénicos ou cicloterpénicos e seus derivados halogenados, sulfonado</t>
  </si>
  <si>
    <t>29062100 - (NC 2014) Álcool benzílico</t>
  </si>
  <si>
    <t>29062900 - (NC 2014) Álcoois cíclicos aromáticos e seus derivados halogenados, sulfonados, nitrados ou nitrosad</t>
  </si>
  <si>
    <t>29071100 - (NC 2014) Fenol (hidroxibenzeno) e seus sais</t>
  </si>
  <si>
    <t>29071200 - (NC 2014) Cresóis e seus sais</t>
  </si>
  <si>
    <t>29071300 - (NC 2014) Octilfenol, nonilfenol e seus isómeros; sais destes produtos</t>
  </si>
  <si>
    <t>29071510 - (NC 2014) 1-Naftol</t>
  </si>
  <si>
    <t>29071590 - (NC 2014) Naftóis e seus sais (exceto 1-naftol)</t>
  </si>
  <si>
    <t>29071910 - (NC 2014) Xilenóis e seus sais</t>
  </si>
  <si>
    <t>29071990 - (NC 2014) Monofenóis (exceto fenol "hidroxibenzeno" e seus sais, cresóis e seus sais, octilfenol, no</t>
  </si>
  <si>
    <t>29072200 - (NC 2014) Hidroquinona (quinol) e seus sais</t>
  </si>
  <si>
    <t>29072300 - (NC 2014) 4,4´-Isopropilidenodifenol (bisfenol A, difenilolpropano) e seus sais</t>
  </si>
  <si>
    <t>29072900 - (NC 2014) Polifenóis e fenóis-álcoois (exceto resorcinol e hidroquinona "quinol" e seus sais, assim</t>
  </si>
  <si>
    <t>29081100 - (NC 2014) Pentaclorofenol (ISO)</t>
  </si>
  <si>
    <t>29081900 - (NC 2014) Derivados dos fenóis ou dos fenóis álcoois apenas halogenados e seus sais (exceto pentaclo</t>
  </si>
  <si>
    <t>29089100 - (NC 2014) Dinosebe (ISO) e seus sais</t>
  </si>
  <si>
    <t>29089200 - (NC 2014) 4,6 -Dinitro-o-cresol (DNOC (ISO)) e seus sais</t>
  </si>
  <si>
    <t>29089900 - (NC 2014) Derivados halogenados, sulfonados, nitrados ou nitrosados dos fenóis ou dos fenóis-álcoois</t>
  </si>
  <si>
    <t>29091100 - (NC 2014) Éter dietílico (óxido de dietilo)</t>
  </si>
  <si>
    <t>29091910 - (NC 2014) Éter ter-butil etílico "éter etil terbutílico, ETBE"</t>
  </si>
  <si>
    <t>29091990 - (NC 2014) Éteres acíclicos e seus derivados halogenados, sulfonados, nitrados ou nitrosados (exceto</t>
  </si>
  <si>
    <t>29092000 - (NC 2014) Éteres ciclânicos, ciclénicos, cicloterpénicos e seus derivados halogenados, sulfonados, n</t>
  </si>
  <si>
    <t>29093010 - (NC 2014) Éter difenílico (óxido de difenilo)</t>
  </si>
  <si>
    <t>29093031 - (NC 2014) Éter de pentabromodifenílico; 1,2,4,5-tetrabromo-3,6-bis(pentabromofenoxi)benzeno</t>
  </si>
  <si>
    <t>29093035 - (NC 2014) 1,2-Bis(2,4,6-tribromofenoxi)etano, destinado ao fabrico de acrilonitrilo-butadieno-estire</t>
  </si>
  <si>
    <t>29093038 - (NC 2014) Derivados halogenados unicamente com bromo dos éteres aromáticos (exceto éter pentabromodi</t>
  </si>
  <si>
    <t>29093090 - (NC 2014) Éteres aromáticos e seus derivados halogenados, sulfonados, nitrados ou nitrosados (exceto</t>
  </si>
  <si>
    <t>29094100 - (NC 2014) 2,2´-Oxidietanol (dietilenoglicol)</t>
  </si>
  <si>
    <t>29094300 - (NC 2014) Éteres monobutílicos do etilenoglicol ou do dietilenoglicol</t>
  </si>
  <si>
    <t>29094400 - (NC 2014) Éteres monoalquílicos do etilenoglicol ou do dietilenoglicol (exceto 2,2´- oxidiatanol "di</t>
  </si>
  <si>
    <t>29094911 - (NC 2014) 2-(2-Cloroetoxi)etanol</t>
  </si>
  <si>
    <t>29095000 - (NC 2014) Éteres-fenóis, éteres-álcoois-fenóis, e seus derivados halogenados sulfonados, nitrados ou</t>
  </si>
  <si>
    <t>29096000 - (NC 2014) Peróxidos de álcoois, peróxidos de éteres, peróxidos de cetonas, e seus derivados halogena</t>
  </si>
  <si>
    <t>29101000 - (NC 2014) Oxirano (óxido de etileno)</t>
  </si>
  <si>
    <t>29102000 - (NC 2014) Metiloxirano (óxido de propileno)</t>
  </si>
  <si>
    <t>29103000 - (NC 2014) 1-Cloro-2,3-epoxipropano (epicloridrina)</t>
  </si>
  <si>
    <t>29104000 - (NC 2014) Dieldrina (ISO, DCI)</t>
  </si>
  <si>
    <t>29109000 - (NC 2014) Epóxidos, epoxi-álcoois, epoxi-fenóis e epoxi-éteres, com três átomos no ciclo, e seus der</t>
  </si>
  <si>
    <t>29110000 - (NC 2014) Acetais e hemiacetais, mesmo contendo outras funções oxigenadas, e seus derivados halogena</t>
  </si>
  <si>
    <t>29121100 - (NC 2014) Metanal (formaldeído)</t>
  </si>
  <si>
    <t>29121200 - (NC 2014) Etanal (acetaldeído)</t>
  </si>
  <si>
    <t>29122100 - (NC 2014) Benzaldeído (aldeído benzoico)</t>
  </si>
  <si>
    <t>29122900 - (NC 2014) Aldeídos cíclicos não contendo outras funções oxigenadas (exceto benzaldeído "aldeído benz</t>
  </si>
  <si>
    <t>29124100 - (NC 2014) Vanilina (aldeído metilprotocatéquico)</t>
  </si>
  <si>
    <t>29124200 - (NC 2014) Etilvanilina "aldeído etilprotocatéquico"</t>
  </si>
  <si>
    <t>29124900 - (NC 2014) Aldeídos-álcoois, aldeídos-éteres, aldeídos-fenóis e aldeídos que contenham outras funções</t>
  </si>
  <si>
    <t>29125000 - (NC 2014) Polímeros cíclicos dos aldeídos</t>
  </si>
  <si>
    <t>29126000 - (NC 2014) Paraformaldeído</t>
  </si>
  <si>
    <t>29130000 - (NC 2014) Derivados halogenados, sulfonados, nitrados ou nitrosados dos aldeídos, dos polímeros cícl</t>
  </si>
  <si>
    <t>29141200 - (NC 2014) Butanona (metiletilcetona)</t>
  </si>
  <si>
    <t>29141300 - (NC 2014) 4-Metilpentan-2-ona (metilisobutilcetona)</t>
  </si>
  <si>
    <t>29141910 - (NC 2014) 5-Metilhexano-2-ona</t>
  </si>
  <si>
    <t>29141990 - (NC 2014) Cetonas acíclicas não contendo outras funções oxigenadas (exceto acetona, butanona "metile</t>
  </si>
  <si>
    <t>29142300 - (NC 2014) Iononas e metiliononas</t>
  </si>
  <si>
    <t>29142900 - (NC 2014) Cetonas ciclânicas, ciclénicas ou cicloterpénicas que não contenham outras funções oxigena</t>
  </si>
  <si>
    <t>29143100 - (NC 2014) Fenilacetona (fenilpropano-2-ona)</t>
  </si>
  <si>
    <t>29143900 - (NC 2014) Cetonas aromáticas não contendo outras funções oxigenadas (exceto fenilacetona "fenilpropa</t>
  </si>
  <si>
    <t>29144010 - (NC 2014) 4-Hidroxi-4-metilpentan-2-ona (diacetona-álcool)</t>
  </si>
  <si>
    <t>29144090 - (NC 2014) Cetonas-álcoois e cetonas-aldeídos (exceto 4-hidroxi-4-metilpentan-2-ona "diacetona-álcool</t>
  </si>
  <si>
    <t>29145000 - (NC 2014) Cetonas-fenóis e cetonas contendo outras funções oxigenadas</t>
  </si>
  <si>
    <t>29146100 - (NC 2014) Antraquinona</t>
  </si>
  <si>
    <t>29146910 - (NC 2014) 1,4-Naftoquinona</t>
  </si>
  <si>
    <t>29146990 - (NC 2014) Quinonas (exceto antraquinona e 1,4-naftoquinona)</t>
  </si>
  <si>
    <t>29147000 - (NC 2014) Derivados halogenados, sulfonados, nitrados ou nitrosados das cetonas ou das quinonas (exc</t>
  </si>
  <si>
    <t>29151100 - (NC 2014) Ácido fórmico</t>
  </si>
  <si>
    <t>29151200 - (NC 2014) Sais do ácido fórmico</t>
  </si>
  <si>
    <t>29151300 - (NC 2014) Ésteres do ácido fórmico</t>
  </si>
  <si>
    <t>29152100 - (NC 2014) Ácido acético</t>
  </si>
  <si>
    <t>29152400 - (NC 2014) Anidrido acético</t>
  </si>
  <si>
    <t>29152900 - (NC 2014) Sais do ácido acético (exceto compostos inorgânicos ou orgânicos de mercúrio)</t>
  </si>
  <si>
    <t>29153100 - (NC 2014) Acetato de etilo</t>
  </si>
  <si>
    <t>29153200 - (NC 2014) Acetato de vinilo</t>
  </si>
  <si>
    <t>29153300 - (NC 2014) Acetato de n-butilo</t>
  </si>
  <si>
    <t>29153900 - (NC 2014) Ésteres do ácido acético (exceto acetato de etilo, acetato de vinilo, acetato de n-butilo</t>
  </si>
  <si>
    <t>29154000 - (NC 2014) Ácidos mono-, di- ou tricloroacéticos, seus sais e seus ésteres</t>
  </si>
  <si>
    <t>29155000 - (NC 2014) Ácido propiónico, seus sais e seus ésteres</t>
  </si>
  <si>
    <t>29156011 - (NC 2014) Diisobutirato de 1-isopropil-2,2-dimetiltrimetileno</t>
  </si>
  <si>
    <t>29156019 - (NC 2014) Ácidos butanóicos, seus sais e seus ésteres (exceto diisobutirato de 1-isopropil-2,2-dimet</t>
  </si>
  <si>
    <t>29156090 - (NC 2014) Ácidos pentanóicos, seus sais e seus ésteres</t>
  </si>
  <si>
    <t>29157040 - (NC 2014) Ácido palmítico, seus sais e seus ésteres</t>
  </si>
  <si>
    <t>29157050 - (NC 2014) Ácido esteárico, seus sais e seus ésteres</t>
  </si>
  <si>
    <t>29159030 - (NC 2014) Ácido laurico, seus sais e seus ésteres</t>
  </si>
  <si>
    <t>29159070 - (NC 2014) Ácidos monocarboxílicos acíclicos saturados e seus anidridos, halogenetos, peróxidos e per</t>
  </si>
  <si>
    <t>29161100 - (NC 2014) Ácido acrílico e seus sais</t>
  </si>
  <si>
    <t>29161200 - (NC 2014) Ésteres do ácido acrílico</t>
  </si>
  <si>
    <t>29161300 - (NC 2014) Ácido metacrílico e seus sais</t>
  </si>
  <si>
    <t>29161400 - (NC 2014) Ésteres do ácido metacrílico</t>
  </si>
  <si>
    <t>29161500 - (NC 2014) Ácidos oleico, linoleico ou linolénico, seus sais e seus ésteres (exceto compostos inorgân</t>
  </si>
  <si>
    <t>29161600 - (NC 2014) Binapacril (ISO)</t>
  </si>
  <si>
    <t>29161910 - (NC 2014) Ácidos undecenóicos, seus sais e seus ésteres</t>
  </si>
  <si>
    <t>29161940 - (NC 2014) Ácido crotónico</t>
  </si>
  <si>
    <t>29162000 - (NC 2014) Ácidos monocarboxílicos ciclânicos, ciclénicos ou cicloterpénicos, seus anidridos, halogen</t>
  </si>
  <si>
    <t>29163200 - (NC 2014) Peróxido de benzoílo e cloreto de benzoílo</t>
  </si>
  <si>
    <t>29163400 - (NC 2014) Ácido fenilacético e seus sais</t>
  </si>
  <si>
    <t>29163910 - (NC 2014) Ésteres de ácido fenilacético</t>
  </si>
  <si>
    <t>29163990 - (NC 2014) Ácidos monocarboxílicos aromáticos, seus anidridos, halogenetos, peróxidos, peroxiácidos e</t>
  </si>
  <si>
    <t>29171100 - (NC 2014) Ácido oxálico, seus sais e seus ésteres (exceto compostos inorgânicos ou orgânicos de merc</t>
  </si>
  <si>
    <t>29171200 - (NC 2014) Ácido adípico, seus sais e seus ésteres</t>
  </si>
  <si>
    <t>29171310 - (NC 2014) Ácido sebácico</t>
  </si>
  <si>
    <t>29171390 - (NC 2014) Ácido azelaico, seus sais e seus ésteres e sais e ésteres do ácido sebácico</t>
  </si>
  <si>
    <t>29171400 - (NC 2014) Anidrido maleico</t>
  </si>
  <si>
    <t>29171910 - (NC 2014) Ácido malónico, seus sais e seus ésteres</t>
  </si>
  <si>
    <t>29171990 - (NC 2014) Ácidos policarboxílicos acíclicos, seus anidridos, halogenetos, peróxidos, peroxiácidos e</t>
  </si>
  <si>
    <t>29172000 - (NC 2014) Ácidos policarboxílicos ciclânicos, ciclénicos ou cicloterpénicos, seus anidridos, halogen</t>
  </si>
  <si>
    <t>29173200 - (NC 2014) Ortoftalatos de dioctilo</t>
  </si>
  <si>
    <t>29173300 - (NC 2014) Ortoftalatos de dinonilo ou de didecilo</t>
  </si>
  <si>
    <t>29173400 - (NC 2014) Ésteres do ácido ortoftálico (exceto ortoftalatos de dioctilo, de dinonilo ou de didecilo)</t>
  </si>
  <si>
    <t>29173500 - (NC 2014) Anidrido ftálico</t>
  </si>
  <si>
    <t>29173700 - (NC 2014) Tereftalato de dimetilo</t>
  </si>
  <si>
    <t>29173920 - (NC 2014) Éster ou anidrido do ácido tetrabromoftálico, ácido 1,2,4 - benzeno tricarboxílico, diclor</t>
  </si>
  <si>
    <t>29173995 - (NC 2014) Ácidos policarboxílicos aromáticos, seus anidridos, halogenetos, peróxidos, peroxiácidos e</t>
  </si>
  <si>
    <t>29181100 - (NC 2014) Ácido láctico, seus sais e seus ésteres (exceto compostos inorgânicos ou orgânicos de merc</t>
  </si>
  <si>
    <t>29181200 - (NC 2014) Ácido tartárico</t>
  </si>
  <si>
    <t>29181300 - (NC 2014) Sais e ésteres do ácido tartárico</t>
  </si>
  <si>
    <t>29181400 - (NC 2014) Ácido cítrico</t>
  </si>
  <si>
    <t>29181600 - (NC 2014) Ácido glucónico, seus sais e seus ésteres</t>
  </si>
  <si>
    <t>29181800 - (NC 2014) Clorobenzilato (ISO)</t>
  </si>
  <si>
    <t>29181930 - (NC 2014) Ácido cólico, ácido 3alfa, 12alfa-diidroxi-5beta-colan-24-oico (ácido desoxicólico), seus</t>
  </si>
  <si>
    <t>29181940 - (NC 2014) Ácido 2,2-bis(hidroximetil) propiónico</t>
  </si>
  <si>
    <t>29181950 - (NC 2014) Ácido 2,2-difenil-2-hidroxiacético (ácido benzílico)</t>
  </si>
  <si>
    <t>29181998 - (NC 2014) Ácidos carboxílicos de função álcool, mas sem outra função oxigenada, seus anidridos, halo</t>
  </si>
  <si>
    <t>29182100 - (NC 2014) Ácido salicílico e seus sais(exceto compostos inorgânicos ou orgânicos de mercúrio)</t>
  </si>
  <si>
    <t>29182200 - (NC 2014) Ácido o-acetilsalicílico, seus sais e seus ésteres</t>
  </si>
  <si>
    <t>29182300 - (NC 2014) Ésteres do ácido salicílico e seus sais (exceto ácido o-acetilsalicílico, seus sais e seus</t>
  </si>
  <si>
    <t>29182900 - (NC 2014) Ácidos carboxílicos de função fenol mas sem outra função oxigenada, seus anidridos, haloge</t>
  </si>
  <si>
    <t>29189100 - (NC 2014) 2,4,5-T (ISO) (ácido 2,4,5-triclorofenoxiacético), seus sais e seus ésteres</t>
  </si>
  <si>
    <t>29189940 - (NC 2014) Ácido 2,6-dimetoxibenzoico, dicamba (ISO) e fenoxiacetato de sódio</t>
  </si>
  <si>
    <t>29189990 - (NC 2014) Ácidos carboxílicos contendo funções oxigenadas suplementares e seus anidridos, halogeneto</t>
  </si>
  <si>
    <t>29191000 - (NC 2014) Fosfato de tris (2,3-dibromopropilo)</t>
  </si>
  <si>
    <t>29199000 - (NC 2014) Ésteres fosfóricos e seus sais, incluídos os lactofosfatos; seus derivados halogenados, su</t>
  </si>
  <si>
    <t>29201100 - (NC 2014) Paratião (ISO) e paratião-metilo (ISO) (metilo paratião)</t>
  </si>
  <si>
    <t>29201900 - (NC 2014) Ésteres tiofosfóricos (fosforotioatos) e seus sais; seus derivados halogenados, sulfonados</t>
  </si>
  <si>
    <t>29209030 - (NC 2014) Fosfito de trimetilo (trimetoxifosfina)</t>
  </si>
  <si>
    <t>29209050 - (NC 2014) Fosfonato de dietilo (hidrogenofosfito de dietilo) (fosfito de dietilo)</t>
  </si>
  <si>
    <t>29211100 - (NC 2014) Mono-, di- ou trimetilamina e seus sais</t>
  </si>
  <si>
    <t>29211940 - (NC 2014) 1,1,3,3-Tetrametilbutilamina</t>
  </si>
  <si>
    <t>29211950 - (NC 2014) Dietilamina e seus sais</t>
  </si>
  <si>
    <t>29211960 - (NC 2014) Cloridrato de cloreto de 2-(N,N-dietilamino)etilo, cloridrato de cloreto de 2-(N,N-diisopr</t>
  </si>
  <si>
    <t>29211999 - (NC 2014) Monoaminas acíclicas e seus derivados; sais destes produtos (exceto mono-, di- ou trimetil</t>
  </si>
  <si>
    <t>29212100 - (NC 2014) Etilenodiamina e seus sais</t>
  </si>
  <si>
    <t>29212200 - (NC 2014) Hexametilenodiamina e seus sais</t>
  </si>
  <si>
    <t>29213010 - (NC 2014) Cicloexilamina, cicloexildimetilamina, e seus sais</t>
  </si>
  <si>
    <t>29214300 - (NC 2014) Toluidinas e seus derivados; sais destes produtos</t>
  </si>
  <si>
    <t>29214400 - (NC 2014) Difenilamina e seus derivados; sais destes produtos</t>
  </si>
  <si>
    <t>29214500 - (NC 2014) 1-Naftilamina (alfa-naftilamina), 2-naftilamina (beta-naftilamina) e seus derivados; sais</t>
  </si>
  <si>
    <t>29214600 - (NC 2014) Anfetamina (DCI), benzfetamina (DCI), dexanfetamina (DCI), etilanfetamina (DCI), fencanfam</t>
  </si>
  <si>
    <t>29214900 - (NC 2014) Monoaminas aromáticas e seus derivados; sais destes produtos (exceto anilina, toluidinas,</t>
  </si>
  <si>
    <t>29215111 - (NC 2014) m-Fenilenodiamina, de pureza, em peso = &gt; 99% e contendo, em peso = &lt; 1%, de água = &lt; 200</t>
  </si>
  <si>
    <t>29215119 - (NC 2014) o-, m-, p-Fenilenodiamina, diaminotoluenos, e seus derivados halogenados, sulfonados, nitr</t>
  </si>
  <si>
    <t>29215950 - (NC 2014) m-Fenilenobis(metilamina), 2,2´-dicloro-4,4´-metilenodianilina, 4,4´-bi-o-toluidina e 1,8-</t>
  </si>
  <si>
    <t>29215990 - (NC 2014) Poliaminas aromáticas e seus derivados; sais destes produtos (exceto o-, m-, p-fenilenodia</t>
  </si>
  <si>
    <t>29221100 - (NC 2014) Monoetanolamina e seus sais</t>
  </si>
  <si>
    <t>29221200 - (NC 2014) Dietanolamina e seus sais</t>
  </si>
  <si>
    <t>29221310 - (NC 2014) Trietanolamina</t>
  </si>
  <si>
    <t>29221390 - (NC 2014) Sais de trietanolamina</t>
  </si>
  <si>
    <t>29221400 - (NC 2014) Dextropropoxifeno (DCI) e seus sais</t>
  </si>
  <si>
    <t>29221910 - (NC 2014) N-Etildietanolamina</t>
  </si>
  <si>
    <t>29221920 - (NC 2014) 2,2´-Metiliminodietanol (N-metildietanolamina)</t>
  </si>
  <si>
    <t>29221930 - (NC 2014) 2-(N,N-Di-isopropilamino)etanol</t>
  </si>
  <si>
    <t>29222100 - (NC 2014) Ácidos aminonaftolsulfónicos e seus sais</t>
  </si>
  <si>
    <t>29222900 - (NC 2014) Aminonaftóis e outros aminofenóis, seus éteres e ésteres; sais destes produtos (exceto os</t>
  </si>
  <si>
    <t>29223100 - (NC 2014) Anfepramona (DCI), metadona (DCI) e normetadona (DCI); sais destes produtos</t>
  </si>
  <si>
    <t>29223900 - (NC 2014) Aminoaldeídos, aminocetonas e aminoquinonas; sais destes produtos (exceto os que contenham</t>
  </si>
  <si>
    <t>29224100 - (NC 2014) Lisina e seus ésteres; sais destes produtos</t>
  </si>
  <si>
    <t>29224200 - (NC 2014) Ácido glutâmico e seus sais</t>
  </si>
  <si>
    <t>29224920 - (NC 2014) beta-Alanino</t>
  </si>
  <si>
    <t>29231000 - (NC 2014) Colina e seus sais</t>
  </si>
  <si>
    <t>29232000 - (NC 2014) Lecitinas e outros fosfoaminolípidos, de constituição química definida ou não</t>
  </si>
  <si>
    <t>29239000 - (NC 2014) Sais e hidróxidos de amónio quaternários (exceto colina e seus sais)</t>
  </si>
  <si>
    <t>29241100 - (NC 2014) Meprobamato (DCI)</t>
  </si>
  <si>
    <t>29241200 - (NC 2014) Fluoroacetamida (ISO), monocrotofos (ISO) e fosfamidona (ISO)</t>
  </si>
  <si>
    <t>29242910 - (NC 2014) Lidocaína (DCI)</t>
  </si>
  <si>
    <t>29242998 - (NC 2014) Amidas cíclicas, incluídos os carbamatos cíclicos e seus derivados; sais destes produtos (</t>
  </si>
  <si>
    <t>29251920 - (NC 2014) 3,3´,4,4´,5,5´,6,6´ - Octabromo - N,N´ - etilenodiftalimida e N,N´-Etilenobis-(4,5-dibromo</t>
  </si>
  <si>
    <t>29251995 - (NC 2014) Imidas e seus derivados; sais destes produtos (exceto sacarina e seus sais, glutetimida "D</t>
  </si>
  <si>
    <t>29252100 - (NC 2014) Clorodimeformo (ISO)</t>
  </si>
  <si>
    <t>29252900 - (NC 2014) Iminas e seus derivados; sais destes produtos (exceto clorodimeformo "ISO")</t>
  </si>
  <si>
    <t>29261000 - (NC 2014) Acrilonitrilo</t>
  </si>
  <si>
    <t>29262000 - (NC 2014) 1-Cianoguanidina (diciandiamida)</t>
  </si>
  <si>
    <t>29269020 - (NC 2014) Isoftalonitrilo</t>
  </si>
  <si>
    <t>29269095 - (NC 2014) Compostos de função nitrilo (exceto acrilonitrilo, 1-cianoguanidina "diciandiamida", fenpr</t>
  </si>
  <si>
    <t>29270000 - (NC 2014) Compostos diazoicos, azoicos ou azóxicos</t>
  </si>
  <si>
    <t>29280010 - (NC 2014) N,N-Bis(2-metoxietil) hidroxilamina</t>
  </si>
  <si>
    <t>29302000 - (NC 2014) Tiocarbamatos e ditiocarbamatos (exceto compostos inorgânicos e orgânicos de mercúrio)</t>
  </si>
  <si>
    <t>29303000 - (NC 2014) Mono-, di- ou tetrassulfuretos de tiourama</t>
  </si>
  <si>
    <t>29304010 - (NC 2014) Metionina (DCI)</t>
  </si>
  <si>
    <t>29304090 - (NC 2014) Metionina (exceto metionina "DCI")</t>
  </si>
  <si>
    <t>29305000 - (NC 2014) Captafol (ISO) e metamidofos (ISO)</t>
  </si>
  <si>
    <t>29309016 - (NC 2014) Derivados de cisteína ou de cistina</t>
  </si>
  <si>
    <t>29309020 - (NC 2014) Tiodiglicol (DCI) (2,2´-tiodietanol)</t>
  </si>
  <si>
    <t>29309030 - (NC 2014) Ácido DL-2-hidroxi-4-(metiltio) butírico</t>
  </si>
  <si>
    <t>29309040 - (NC 2014) Bis[3-(3,5-di-terc-butil-4-hidroxifenil) propionato] de 2,2-tiodietilo</t>
  </si>
  <si>
    <t>29309060 - (NC 2014) 2-(N,N-Dietilamino)etanotiol</t>
  </si>
  <si>
    <t>29311000 - (NC 2014) Chumbo tetrametilo e chumbo tetraetileno</t>
  </si>
  <si>
    <t>29312000 - (NC 2014) Compostos de tributilestanho</t>
  </si>
  <si>
    <t>29319010 - (NC 2014) Metilfosfonato de dimetilo</t>
  </si>
  <si>
    <t>29319040 - (NC 2014) Metilfosofonato de (5-etil-2-metil-2-oxido-1,3,2-dioxafosfinan-5-il)metilmetilo;metilfosfo</t>
  </si>
  <si>
    <t>29319090 - (NC 2014) Compostos organo-inorgânicos, de constituição química definida, apresentados isoladamente</t>
  </si>
  <si>
    <t>29321100 - (NC 2014) Tetraidrofurano</t>
  </si>
  <si>
    <t>29321200 - (NC 2014) 2-Furaldeído (furfural)</t>
  </si>
  <si>
    <t>29321300 - (NC 2014) Álcool furfurílico e álcool tetraidrofurfurílico</t>
  </si>
  <si>
    <t>29321900 - (NC 2014) Compostos heterocíclicos exclusivamente de hetero-átomo(s) de oxigénio cuja estrutura cont</t>
  </si>
  <si>
    <t>29322010 - (NC 2014) Fenolftaleína; Ácido 1-hidroxi-4-[1-(4-hidroxi-3-metoxicarbonil-1-naftil)-3-oxo-1H, 3H-ben</t>
  </si>
  <si>
    <t>29322020 - (NC 2014) gama-Butirolactona</t>
  </si>
  <si>
    <t>29322090 - (NC 2014) Lactonas (exceto fenolftaleína, ácido 1-hidroxi-4-[1-"4-hidroxi-3-metoxicarbonil-1-naftil"</t>
  </si>
  <si>
    <t>29329100 - (NC 2014) Isosafrole</t>
  </si>
  <si>
    <t>29329200 - (NC 2014) 1-(1,3-benzodioxol-5-ilo)propan-2-ona</t>
  </si>
  <si>
    <t>29329900 - (NC 2014) Compostos heterocíclicos exclusivamente de hetero-átomo(s) de oxigénio (exceto compostos c</t>
  </si>
  <si>
    <t>29331190 - (NC 2014) Fenazona (antipirina) e seus derivados (exceto propifenazona "DCI")</t>
  </si>
  <si>
    <t>29331910 - (NC 2014) Fenilbutazona "DCI"</t>
  </si>
  <si>
    <t>29331990 - (NC 2014) Compostos heterocíclicos, exclusivamente de hetero-átomo(s) de azoto (nitrogénio) cuja est</t>
  </si>
  <si>
    <t>29332100 - (NC 2014) Hidantoína e seus derivados</t>
  </si>
  <si>
    <t>29332910 - (NC 2014) Cloridrato de nafazolina (DCIM) e nitrato de nafazolina (DCIM); fentolamina (DCI); cloridr</t>
  </si>
  <si>
    <t>29332990 - (NC 2014) Compostos heterocíclicos, exclusivamente de hetero-átomo(s) de azoto (nitrogénio) cuja est</t>
  </si>
  <si>
    <t>29333200 - (NC 2014) Piperidina e seus sais</t>
  </si>
  <si>
    <t>29333300 - (NC 2014) Alfentanilo (DCI), anileridina (DCI), bezitramida (DCI), bromazepam (DCI), cetobemidona (D</t>
  </si>
  <si>
    <t>29333940 - (NC 2014) 3,5,6-Tricloro-2-piridiloxiacetato de 2-butoxietilo</t>
  </si>
  <si>
    <t>29333955 - (NC 2014) 4-Metilpiridina</t>
  </si>
  <si>
    <t>29333999 - (NC 2014) Compostos heterocíclicos, exclusivamente de hetero-átomo(s) de azoto (nitrogénio), cuja es</t>
  </si>
  <si>
    <t>29334910 - (NC 2014) Derivados halogenados da quinoleína; derivados dos ácidos quinoleíno-carboxílicos</t>
  </si>
  <si>
    <t>29334930 - (NC 2014) Dextrometorfano (DCI) e seus sais</t>
  </si>
  <si>
    <t>29334990 - (NC 2014) Compostos heterocíclicos, exclusivamente hetero-átomo(s) e azoto (nitrogénio), com uma est</t>
  </si>
  <si>
    <t>29335200 - (NC 2014) Malonilureia (ácido barbitúrico) e seus sais</t>
  </si>
  <si>
    <t>29335310 - (NC 2014) Fenobarbital (DCI), barbital (DCI), e seus sais</t>
  </si>
  <si>
    <t>29335390 - (NC 2014) Alobarbital (DCI), amobarbital (DCI), butalbital (DCI), butabarbital, ciclobarbital (DCI),</t>
  </si>
  <si>
    <t>29335400 - (NC 2014) Derivados de malonilureia (ácido barbitúrico) e seus sais (exceto sais de malonilureia)</t>
  </si>
  <si>
    <t>29335920 - (NC 2014) 1,4-Diazabiciclo(2.2.2)octano (trietilenodiamina)</t>
  </si>
  <si>
    <t>29335995 - (NC 2014) Compostos heterocíclicos, exclusivamente de hetero-átomo(s) de azoto (nitrogénio), cuja es</t>
  </si>
  <si>
    <t>29336910 - (NC 2014) Atrazina (ISO); propazina (ISO); simazina (ISO); hexaidro-1,3,5-trinitro-1,3,5-triazina (h</t>
  </si>
  <si>
    <t>29336940 - (NC 2014) Metanamina (DCI) (hexametilenotetramina) e 2,6-Di-ter-butil-4-[4,6-bis(octiltio)-1,3,5-tri</t>
  </si>
  <si>
    <t>29336980 - (NC 2014) Compostos heterocíclicos, exclusivamente hetero-átomo(s) de azoto (nitrogénio), cuja estru</t>
  </si>
  <si>
    <t>29339110 - (NC 2014) Clordiazepóxido (DCI)</t>
  </si>
  <si>
    <t>29339190 - (NC 2014) Alprazolam (DCI), camazepam (DCI), clonazepam (DCI), clorazepato, delorazepam (DCI), diaze</t>
  </si>
  <si>
    <t>29339920 - (NC 2014) Indol, 3-metilindol (escatol), 6-alil-6,7-diidro-5H-dibenzo(c,e)azepina "azapetina", fenin</t>
  </si>
  <si>
    <t>29339950 - (NC 2014) 2,4-Di-terc-butil-6-(5-clorobenzotriazole-2-il)fenol</t>
  </si>
  <si>
    <t>29339980 - (NC 2014) Compostos heterocíclicos, exclusivamente de hetero-átomo(s) de azoto (nitrogénio) (exceto</t>
  </si>
  <si>
    <t>29342020 - (NC 2014) Dissulfureto de di (benzotiazol-2-ilo); benzotiazol-2-tiol (mercaptobenzotiazol) e seus sa</t>
  </si>
  <si>
    <t>29342080 - (NC 2014) Compostos heterocíclicos cuja estrutura contém ciclos benzotiazol, hidrogenados ou não, se</t>
  </si>
  <si>
    <t>29343090 - (NC 2014) Compostos heterocíclicos cuja estrutura contém ciclos fenotiazina, hidrogenados ou não, se</t>
  </si>
  <si>
    <t>29349100 - (NC 2014) Aminorex (DCI), brotizolam (DCI), clotiazepam (DCI), cloxazolam(DCI), dextromoramida (DCI)</t>
  </si>
  <si>
    <t>29349960 - (NC 2014) Clorprotixeno (DCI); tenalidina (DCI); seus tartaratos e maleatos, furazolidona (DCI), áci</t>
  </si>
  <si>
    <t>29350030 - (NC 2014) 3-{1-[7-(Hexadecilsulfonilamino)-1H-indole-3-ilo]-3-oxo-1H, 3H-nafto["1,8-cd]piran-1-ilo}-</t>
  </si>
  <si>
    <t>29362100 - (NC 2014) Vitamina A e seus derivados utilizados principalmente como vitaminas</t>
  </si>
  <si>
    <t>29362200 - (NC 2014) Vitamina B1 e seus derivados utilizados principalmente como vitaminas</t>
  </si>
  <si>
    <t>29362300 - (NC 2014) Vitamina B2 e seus derivados utilizados principalmente como vitaminas</t>
  </si>
  <si>
    <t>29362500 - (NC 2014) Vitamina B6 e seus derivados utilizados principalmente como vitaminas</t>
  </si>
  <si>
    <t>29362600 - (NC 2014) Vitamina B12 e seus derivados utilizados principalmente como vitaminas</t>
  </si>
  <si>
    <t>29362700 - (NC 2014) Vitamina C e seus derivados utilizados principalmente como vitaminas</t>
  </si>
  <si>
    <t>29362800 - (NC 2014) Vitamina E e seus derivados utilizados principalmente como vitaminas</t>
  </si>
  <si>
    <t>29362900 - (NC 2014) Vitaminas e seus derivados utilizados principalmente como vitaminas, não misturados (excet</t>
  </si>
  <si>
    <t>29371100 - (NC 2014) Somatotropina, seus derivados e análogos estruturais, utilizados principalmente como hormo</t>
  </si>
  <si>
    <t>29371200 - (NC 2014) Insulina e seus sais, utilizados principalmente como hormonas</t>
  </si>
  <si>
    <t>29371900 - (NC 2014) Hormonas polipeptídicas, hormonas proteicas e hormonas glicoproteicas, seus derivados e an</t>
  </si>
  <si>
    <t>29372100 - (NC 2014) Cortisona, hidrocortisona, prednisona (deidrocortisona) e prednisolona (deídroidrocortison</t>
  </si>
  <si>
    <t>29372300 - (NC 2014) Estrogéneos e progestogéneos</t>
  </si>
  <si>
    <t>29375000 - (NC 2014) Prostaglandinas, tromboxanos e leucotrienos, seus derivados e análogos estruturais, utiliz</t>
  </si>
  <si>
    <t>29379000 - (NC 2014) Hormonas naturais ou reproduzidas por síntese; seus derivados e análogos estruturais, util</t>
  </si>
  <si>
    <t>29381000 - (NC 2014) Rutósido (rutina) e seus derivados</t>
  </si>
  <si>
    <t>29389010 - (NC 2014) Heterósidos das digitais</t>
  </si>
  <si>
    <t>29389030 - (NC 2014) Glicirrizina e glicirrizatos</t>
  </si>
  <si>
    <t>29389090 - (NC 2014) Heterósidos, naturais ou sintéticos, seus sais, éteres, ésteres e outros derivados (exceto</t>
  </si>
  <si>
    <t>29391100 - (NC 2014) Concentrados de palha de dormideira ou papoula; buprenorfina (DCI), codeína, diidrocodeína</t>
  </si>
  <si>
    <t>29391900 - (NC 2014) Alcaloides do ópio e seus derivados; sais destes produtos (exceto concentrados de palha de</t>
  </si>
  <si>
    <t>29392000 - (NC 2014) Alcaloides da quina e seus derivados, e sais destes produtos</t>
  </si>
  <si>
    <t>29393000 - (NC 2014) Cafeína e seus sais</t>
  </si>
  <si>
    <t>29394100 - (NC 2014) Efedrina e seus sais</t>
  </si>
  <si>
    <t>29394200 - (NC 2014) Pseudoefedrina (DCI) e seus sais</t>
  </si>
  <si>
    <t>29394300 - (NC 2014) Catina (DCI) e seus sais</t>
  </si>
  <si>
    <t>29394400 - (NC 2014) Norefedrina e os seus sais</t>
  </si>
  <si>
    <t>29395100 - (NC 2014) Fenetilina (DCI) e seus sais</t>
  </si>
  <si>
    <t>29395900 - (NC 2014) Teofilina e aminofilina (teofilina-etilenodiamina) e seus derivados; sais destes produtos</t>
  </si>
  <si>
    <t>29396200 - (NC 2014) Ergotamina (DCI) e seus sais</t>
  </si>
  <si>
    <t>29396300 - (NC 2014) Ácido lissérgico e seus sais</t>
  </si>
  <si>
    <t>29396900 - (NC 2014) Alcaloides da cravagem do centeio e seus derivados; sais destes produtos (exceto ácido lis</t>
  </si>
  <si>
    <t>29399100 - (NC 2014) Cocaína, ecgonina, levometanfetamina, metanfetamina (DCI), racemato de metanfetamina; sais</t>
  </si>
  <si>
    <t>29399900 - (NC 2014) alcaloides vegetais, naturais ou sintéticos, seus sais, éteres, ésteres e outros derivados</t>
  </si>
  <si>
    <t>29411000 - (NC 2014) Penicilinas e seus derivados, com estrutura de ácido penicilânico; sais destes produtos</t>
  </si>
  <si>
    <t>29412030 - (NC 2014) Diidroestreptomicina, seus sais, ésteres e hidratos</t>
  </si>
  <si>
    <t>29412080 - (NC 2014) Estreptomicinas e seus derivados; sais destes produtos (exceto diidroestreptomicina e seus</t>
  </si>
  <si>
    <t>29414000 - (NC 2014) Cloranfenicol e seus derivados; sais destes produtos</t>
  </si>
  <si>
    <t>29415000 - (NC 2014) Eritromicina e seus derivados; sais destes produtos</t>
  </si>
  <si>
    <t>29420000 - (NC 2014) Compostos orgânicos, de constituição química definida apresentados isoladamente, não espec</t>
  </si>
  <si>
    <t>30012010 - (NC 2014) Extratos de glândulas ou de outros órgãos ou das suas secreções, de origem humana, para us</t>
  </si>
  <si>
    <t>30012090 - (NC 2014) Extratos de glândulas ou de outros órgãos ou das suas secreções, de origem animal, para us</t>
  </si>
  <si>
    <t>30019020 - (NC 2014) Glândulas e outros órgãos para usos opoterápicos, dessecados, mesmo em pó, assim como, out</t>
  </si>
  <si>
    <t>30019091 - (NC 2014) Heparina e seus sais</t>
  </si>
  <si>
    <t>30019098 - (NC 2014) Glândulas e outros órgãos para usos opoterápicos, dessecados, mesmo em pó; outras substânc</t>
  </si>
  <si>
    <t>30021010 - (NC 2014) Antissoros</t>
  </si>
  <si>
    <t>30021095 - (NC 2012) Frações do sangue, prod. imunológicos, mesmo modificados ou obtidos por via biotecnológica</t>
  </si>
  <si>
    <t>30021099 - (NC 2012) Frações do sangue, prod. imunológicos, mesmo modificados ou obtidos por via biotecnológica</t>
  </si>
  <si>
    <t>30023000 - (NC 2014) Vacinas para medicina veterinária</t>
  </si>
  <si>
    <t>30029010 - (NC 2014) Sangue humano</t>
  </si>
  <si>
    <t>30029030 - (NC 2014) Sangue animal preparado para usos terapêuticos, profiláticos ou de diagnóstico</t>
  </si>
  <si>
    <t>30031000 - (NC 2014) Medicamentos contendo penicilinas ou seus derivados, com estrutura de ácido penicilânico,</t>
  </si>
  <si>
    <t>30032000 - (NC 2014) Medicamentos contendo antibióticos, não apresentados em doses nem acondicionados para vend</t>
  </si>
  <si>
    <t>30034000 - (NC 2012) Medicamentos contendo alcaloides ou seus derivados mas não contendo hormonas nem esteroide</t>
  </si>
  <si>
    <t>30034020 - (NC 2014) Medicamentos que contenham efedrina ou seus sais, não apresentados em doses nem acondicion</t>
  </si>
  <si>
    <t>30034080 - (NC 2014) Medicamentos que contenham alcaloides ou seus derivados mas não contendo hormonas nem este</t>
  </si>
  <si>
    <t>30044020 - (NC 2014) Medicamentos que contenham efedrina ou seus sais, mas não contendo antibióticos, apresenta</t>
  </si>
  <si>
    <t>30044030 - (NC 2014) Medicamentos que contenham pseudoefedrina (DCI) ou seus sais, mas não contendo antibiótico</t>
  </si>
  <si>
    <t>30044040 - (NC 2014) Medicamentos que contenham norefedrina ou seus sais, mas não contendo antibióticos, aprese</t>
  </si>
  <si>
    <t>30059010 - (NC 2014) Pastas (ouates) e artigos de pasta (ouate), impregnados ou recobertos de substâncias farma</t>
  </si>
  <si>
    <t>30061010 - (NC 2014) Categutes esterilizados</t>
  </si>
  <si>
    <t>30061030 - (NC 2014) Barreiras antiaderentes esterilizadas para cirurgia ou odontologia, absorvíveis ou não</t>
  </si>
  <si>
    <t>30063000 - (NC 2014) Preparações opacificantes para exames radiográficos; reagentes de diagnóstico concebidos p</t>
  </si>
  <si>
    <t>30069200 - (NC 2014) Desperdícios farmacêuticos</t>
  </si>
  <si>
    <t>31010000 - (NC 2014) Adubos (fertilizantes) de origem animal ou vegetal, mesmo misturados entre si ou tratados</t>
  </si>
  <si>
    <t>31021010 - (NC 2014) Ureia, mesmo em solução aquosa, de teor, em peso, em azoto &gt; 45%, do produto anidro no est</t>
  </si>
  <si>
    <t>31021090 - (NC 2014) Ureia, mesmo em solução aquosa, de teor, em peso, em azoto = &lt; 45%, do produto anidro no e</t>
  </si>
  <si>
    <t>31022100 - (NC 2014) Sulfato de amónio (exceto apresentado em tabletes ou formas semelhantes, ou ainda em embal</t>
  </si>
  <si>
    <t>31023010 - (NC 2014) Nitrato de amónio, em solução aquosa (exceto apresentado em embalagens com peso bruto = &lt;</t>
  </si>
  <si>
    <t>31023090 - (NC 2014) Nitrato de amónio (exceto em solução aquosa, assim como, em tabletes ou formas semelhantes</t>
  </si>
  <si>
    <t>31024090 - (NC 2014) Misturas de nitrato de amónio com carbonato de cálcio ou com outras matérias inorgânicas d</t>
  </si>
  <si>
    <t>31025000 - (NC 2014) Nitrato de sódio (exceto apresentado em tabletes ou formas semelhantes, ou ainda em embala</t>
  </si>
  <si>
    <t>31025010 - (NC 2013) Nitrato de sódio natural (exc. apresentado em tabletes ou formas sem., ou ainda em embalag</t>
  </si>
  <si>
    <t>31025090 - (NC 2013) Nitrado de sódio (exc. nitrato de sódio natural, assim como, apresentado em tabletes ou fo</t>
  </si>
  <si>
    <t>31028000 - (NC 2014) Misturas de ureia ou nitrato de amónio em soluções aquosas ou amoniacais (exceto em embala</t>
  </si>
  <si>
    <t>31029000 - (NC 2014) Adubos (fertilizantes) minerais ou químicos (exceto ureia, sulfato de amónio, nitrato de a</t>
  </si>
  <si>
    <t>31031010 - (NC 2014) Superfosfatos de teor, em peso, em pentóxido de difósforo &gt; 35% (exceto apresentados em ta</t>
  </si>
  <si>
    <t>31031090 - (NC 2014) Superfosfatos (exceto de teor, em peso, em pentóxido de difósforo &gt; 35% assim como, aprese</t>
  </si>
  <si>
    <t>31039000 - (NC 2014) Adubos (fertilizantes) minerais ou químicos, fosfatados (exceto superfosfatos, assim como,</t>
  </si>
  <si>
    <t>31042090 - (NC 2014) Cloreto de potássio, de teor, em peso, em potássio expresso em monóxido de potássio &gt; 62%,</t>
  </si>
  <si>
    <t>31051000 - (NC 2014) Adubos (fertilizantes) de origem animal ou vegetal, minerais ou químicos, apresentados em</t>
  </si>
  <si>
    <t>31052010 - (NC 2014) Adubos (fertilizantes) minerais ou químicos, contendo os três elementos fertilizantes: azo</t>
  </si>
  <si>
    <t>31053000 - (NC 2014) Hidrogeno-ortofosfato de diamónio (fosfato diamónico ou diamoniacal) (exceto apresentado e</t>
  </si>
  <si>
    <t>31054000 - (NC 2014) Diidrogeno-ortofosfato de amónio (fosfato monoamónico ou monoamoniacal), mesmo misturado c</t>
  </si>
  <si>
    <t>31055100 - (NC 2014) Adubos (fertilizantes) minerais ou químicos, contendo nitratos e fosfatos (exceto diidroge</t>
  </si>
  <si>
    <t>31055900 - (NC 2014) Adubos (fertilizantes) minerais ou químicos, contendo os dois elementos fertilizantes: azo</t>
  </si>
  <si>
    <t>31056000 - (NC 2014) Adubos (fertilizantes) minerais ou químicos, contendo os dois elementos fertilizantes: fós</t>
  </si>
  <si>
    <t>31059010 - (NC 2013) Nitrato de sódio potássico natural, consistindo numa mistura natural de nitrato de sódio e</t>
  </si>
  <si>
    <t>31059099 - (NC 2013) Adubos (fertilizantes) minerais ou químicos, contendo os dois elementos fertilizantes: azo</t>
  </si>
  <si>
    <t>32011000 - (NC 2014) Extrato de quebracho</t>
  </si>
  <si>
    <t>32012000 - (NC 2014) Extrato de mimosa</t>
  </si>
  <si>
    <t>32019020 - (NC 2014) Extratos de sumagre, de valonado, de carvalho ou de castanheiro</t>
  </si>
  <si>
    <t>32021000 - (NC 2014) Produtos tanantes orgânicos sintéticos</t>
  </si>
  <si>
    <t>32029000 - (NC 2014) Produtos tanantes inorgânicos; preparações tanantes, mesmo contendo produtos tanantes natu</t>
  </si>
  <si>
    <t>32030090 - (NC 2014) Matérias corantes de origem animal, incluídos os extratos tintoriais (exceto os negros de</t>
  </si>
  <si>
    <t>32050000 - (NC 2014) Lacas corantes (exceto a laca da China ou do Japão e tintas lacadas); preparações dos tipo</t>
  </si>
  <si>
    <t>32062000 - (NC 2014) Pigmentos e preparações dos tipos utilizados para colorir qualquer matéria ou destinados a</t>
  </si>
  <si>
    <t>32064100 - (NC 2014) Ultramar e suas preparações dos tipos utilizados para colorir qualquer matéria ou destinad</t>
  </si>
  <si>
    <t>32064200 - (NC 2014) Litopónio, outros pigmentos e preparações dos tipos utilizados para colorir qualquer matér</t>
  </si>
  <si>
    <t>32064910 - (NC 2014) Magnetite, finamente moída</t>
  </si>
  <si>
    <t>32072010 - (NC 2014) Engobos</t>
  </si>
  <si>
    <t>32072090 - (NC 2014) Composições vitrificáveis e preparações semelhantes dos tipos utilizados nas indústrias da</t>
  </si>
  <si>
    <t>32073000 - (NC 2014) Esmaltes metálicos líquidos e preparações semelhantes dos tipos utilizados nas indústrias</t>
  </si>
  <si>
    <t>32074040 - (NC 2014) Vidro em forma de flocos de comprimento = &gt; 0,1 mm mas = &lt; 3,5 mm, e espessura = &gt; 2 micró</t>
  </si>
  <si>
    <t>32081010 - (NC 2014) Soluções à base de poliésteres em solventes orgânicos voláteis, com uma proporção do solve</t>
  </si>
  <si>
    <t>32089011 - (NC 2014) Poliuretano obtido a partir de 2,2´-(terc-butilimino)dietanol e de 4,4´-metilenodicicloexi</t>
  </si>
  <si>
    <t>32131000 - (NC 2014) Cores em sortidos para pintura artística, atividades educativas, pintura de tabuletas, mod</t>
  </si>
  <si>
    <t>32139000 - (NC 2014) Cores para pintura artística, atividades educativas, pintura de tabuletas, modificação de</t>
  </si>
  <si>
    <t>33011210 - (NC 2014) Óleos essenciais de laranja, não desterpenizados, incluídos os chamados "concretos" ou "ab</t>
  </si>
  <si>
    <t>33011290 - (NC 2014) Óleos essenciais de laranja, desterpenizados, incluídos os chamados "concretos" ou "absolu</t>
  </si>
  <si>
    <t>33011310 - (NC 2014) Óleos essenciais de limão, não desterpenizados, incluídos os chamados "concretos" ou "abso</t>
  </si>
  <si>
    <t>33011390 - (NC 2014) Óleos essenciais de limão, desterpenizados, incluídos os chamados "concretos" ou "absoluto</t>
  </si>
  <si>
    <t>33011920 - (NC 2014) Óleos essenciais de citrinos, não desterpenizados, incluídos os chamados "concretos" ou "a</t>
  </si>
  <si>
    <t>33011980 - (NC 2014) Óleos essenciais de citrinos, desterpenizados, incluídos os chamados "concretos" ou "absol</t>
  </si>
  <si>
    <t>33012410 - (NC 2014) Óleos essencias de hortelã-pimenta (Mentha piperita), não desterpenizados, incluídos os ch</t>
  </si>
  <si>
    <t>33012490 - (NC 2014) Óleos essencias de hortelã-pimenta (Mentha piperita), desterpenizados, incluídos os chamad</t>
  </si>
  <si>
    <t>33012510 - (NC 2014) Óleos essencias de mentas, não desterpenizados, incluídos os chamados "concretos" ou "abso</t>
  </si>
  <si>
    <t>33012590 - (NC 2014) Óleos essencias de mentas, desterpenizados, incluídos os chamados "concretos" ou "absoluto</t>
  </si>
  <si>
    <t>33012911 - (NC 2014) Óleos essencias de cravo-da-índia, de niaúli, de ilang-ilang, não desterpenizados, incluíd</t>
  </si>
  <si>
    <t>33012931 - (NC 2014) Óleos essencias de cravo-da-índia, de niaúli, de ilang-ilang, desterpenizados, incluídos o</t>
  </si>
  <si>
    <t>33012971 - (NC 2014) Óleos essenciais de gerânio, de vetiver e de jasmim, desterpenizados, incluídos os chamado</t>
  </si>
  <si>
    <t>33012979 - (NC 2014) Óleos essencias de alfazema ou de lavanda, desterpenizados, incluídos os chamados "concret</t>
  </si>
  <si>
    <t>33012991 - (NC 2014) Óleos essenciais, desterpenizados, incluídos os chamados "concretos" ou "absolutos" (excet</t>
  </si>
  <si>
    <t>33019010 - (NC 2014) Subprodutos terpénicos residuais da desterpenização dos óleos essenciais</t>
  </si>
  <si>
    <t>33019030 - (NC 2014) Oleorresinas de extração, de quassia amara, aloés, maná e outras plantas (exceto de baunil</t>
  </si>
  <si>
    <t>33021021 - (NC 2014) Preparações à base de substâncias odoríferas, contendo todos os agentes aromatizantes que</t>
  </si>
  <si>
    <t>33021029 - (NC 2014) Preparações à base de substâncias odoríferas, contendo todos os agentes aromatizantes que</t>
  </si>
  <si>
    <t>33021040 - (NC 2014) Misturas de substâncias odoríferas e misturas, incluídas as soluções alcoólicas, à base de</t>
  </si>
  <si>
    <t>33029010 - (NC 2014) Misturas de substâncias odoríferas e misturas, à base de uma ou mais destas substâncias, d</t>
  </si>
  <si>
    <t>33030010 - (NC 2014) Perfumes (exceto preparações para barbear e desodorizantes corporais)</t>
  </si>
  <si>
    <t>33042000 - (NC 2014) Produtos de maquilhagem para os olhos</t>
  </si>
  <si>
    <t>33062000 - (NC 2014) Fios utilizados para limpar os espaços interdentais (fio dental), em embalagens para venda</t>
  </si>
  <si>
    <t>33074100 - (NC 2014) Agarbate e outras preparações odoríferas que atuem por combustão</t>
  </si>
  <si>
    <t>34021190 - (NC 2014) Agentes orgânicos de superfície, mesmo acondicionados para venda a retalho, aniónicos (exc</t>
  </si>
  <si>
    <t>34021200 - (NC 2014) Agentes orgânicos de superfície, mesmo acondicionados para venda a retalho, catiónicos (ex</t>
  </si>
  <si>
    <t>34031100 - (NC 2014) Preparações dos tipos utilizados para lubrificar e amaciar matérias têxteis, para untar co</t>
  </si>
  <si>
    <t>34039100 - (NC 2014) Preparações para tratamento de matérias têxteis, couros, peles com pelo ou de outras matér</t>
  </si>
  <si>
    <t>34042000 - (NC 2014) Cera de poli(oxietileno) (polietilenoglicóis)</t>
  </si>
  <si>
    <t>34070000 - (NC 2014) Massas ou pastas para modelar, incluídas as próprias para recreação de crianças; ceras par</t>
  </si>
  <si>
    <t>35011010 - (NC 2014) Caseínas destinadas à fabricação de fibras têxteis artificiais</t>
  </si>
  <si>
    <t>35011050 - (NC 2014) Caseínas destinadas a usos industriais (exceto fabricação de produtos alimentares, forrage</t>
  </si>
  <si>
    <t>35019010 - (NC 2014) Colas de caseína (exceto acondicionados para venda a retalho como colas com peso líquido =</t>
  </si>
  <si>
    <t>35019090 - (NC 2014) Caseinatos e outros derivados das caseínas</t>
  </si>
  <si>
    <t>35021110 - (NC 2014) Ovalbumina seca, (em folhas, escamas, cristais, pós, etc.), imprópria ou tornada imprópria</t>
  </si>
  <si>
    <t>35021190 - (NC 2014) Ovalbumina própria para alimentação humana, seca, (em folhas, escamas, cristais, pós, etc.</t>
  </si>
  <si>
    <t>35021910 - (NC 2014) Ovalbumina, imprópria ou tornada imprópria para alimentação humana (exceto seca, em folhas</t>
  </si>
  <si>
    <t>35021990 - (NC 2014) Ovalbumina, própria para alimentação humana (exceto seca, em folhas, escamas, cristais, pó</t>
  </si>
  <si>
    <t>35022010 - (NC 2014) Lactalbumina (incluídos os concentrados de duas ou mais proteínas de soro de leite, conten</t>
  </si>
  <si>
    <t>35022091 - (NC 2014) Lactalbumina (incluídos os concentrados de duas ou mais proteínas de soro de leite, conten</t>
  </si>
  <si>
    <t>35022099 - (NC 2014) Lactalbumina (incluídos os concentrados de duas ou mais proteínas de soro de leite, conten</t>
  </si>
  <si>
    <t>35029020 - (NC 2014) Albumina, imprópria ou tornada imprópria para a alimentação humana (exceto ovalbumina e la</t>
  </si>
  <si>
    <t>35029070 - (NC 2014) Albuminas próprias para alimentação humana (exceto ovalbumina e lactalbumina), incluídos o</t>
  </si>
  <si>
    <t>35029090 - (NC 2014) Albuminatos e outros derivados das albuminas</t>
  </si>
  <si>
    <t>35030080 - (NC 2014) Ictiocola; outras colas de origem animal (exceto colas de caseína da posição 3501)</t>
  </si>
  <si>
    <t>35040010 - (NC 2014) Concentrados de proteínas do leite que contenham, em peso, calculado sobre a matéria seca</t>
  </si>
  <si>
    <t>35040090 - (NC 2014) Peptonas e seus derivados; outras matérias proteicas e seus derivados, não especificadas n</t>
  </si>
  <si>
    <t>35051010 - (NC 2014) Dextrina</t>
  </si>
  <si>
    <t>35051050 - (NC 2014) Amidos e féculas esterificados ou eterificados (exceto dextrina)</t>
  </si>
  <si>
    <t>35051090 - (NC 2014) Amidos e féculas modificados (exceto amidos e féculas esterificados ou eterificados e dext</t>
  </si>
  <si>
    <t>35052030 - (NC 2014) Colas, de teor, em peso, de amidos ou de féculas, de dextrina ou de outros amidos ou fécul</t>
  </si>
  <si>
    <t>35052050 - (NC 2014) Colas, de teor, em peso, de amidos ou de féculas, de dextrina ou de outros amidos ou fécul</t>
  </si>
  <si>
    <t>35052090 - (NC 2014) Colas, de teor, em peso, de amidos ou de féculas, de dextrina ou de outros amidos ou fécul</t>
  </si>
  <si>
    <t>35071000 - (NC 2014) Coalho e seus concentrados</t>
  </si>
  <si>
    <t>35079030 - (NC 2014) Lipoproteína lipase e aspergilo alcalino protease</t>
  </si>
  <si>
    <t>36010000 - (NC 2014) Pólvoras propulsivas</t>
  </si>
  <si>
    <t>36030090 - (NC 2014) Fulminantes e cápsulas fulminantes; escorvas; detonadores elétricos (exceto espoletas de g</t>
  </si>
  <si>
    <t>36041000 - (NC 2014) Fogos de artifício</t>
  </si>
  <si>
    <t>36049000 - (NC 2014) Foguetes de sinalização ou contra o granizo e semelhantes, bombas, petardos e outros artig</t>
  </si>
  <si>
    <t>36050000 - (NC 2014) Fósforos (exceto artigos de pirotecnia da posição 3604)</t>
  </si>
  <si>
    <t>36061000 - (NC 2014) Combustíveis líquidos e combustíveis gasosos liquefeitos, em recipientes dos tipos utiliza</t>
  </si>
  <si>
    <t>36069010 - (NC 2014) Ferrocério e outras ligas pirofóricas, sob quaisquer formas</t>
  </si>
  <si>
    <t>36069090 - (NC 2014) Metaldeído, hexametilenotetramina e produtos semelhantes, apresentados em tabletes, pastil</t>
  </si>
  <si>
    <t>37011000 - (NC 2014) Chapas e filmes planos, fotográficos, sensibilizados, não impressionados, para raios X (ex</t>
  </si>
  <si>
    <t>37012000 - (NC 2014) Filmes fotográficos planos de revelação e cópia instantâneas, sensibilizados, não impressi</t>
  </si>
  <si>
    <t>37013000 - (NC 2014) Chapas e filmes planos, fotográficos, sensibilizados, não impressionados, cuja dimensão de</t>
  </si>
  <si>
    <t>37019100 - (NC 2014) Chapas e filmes planos, fotográficos, sensibilizados, não impressionados, para fotografia</t>
  </si>
  <si>
    <t>37019900 - (NC 2014) Chapas e filmes planos, fotográficos, sensibilizados, não impressionados, para fotografia</t>
  </si>
  <si>
    <t>37021000 - (NC 2014) Filmes fotográficos, sensibilizados, não impressionados, em rolos, para raios X (exceto de</t>
  </si>
  <si>
    <t>37023191 - (NC 2014) Negativos de películas a cores, de largura = &gt; 75 mm mas = &lt; 105 mm, e de comprimento = &gt;</t>
  </si>
  <si>
    <t>37023197 - (NC 2014) Filmes fotográficos, incluídos os de revelação e cópia instantâneas, sensibilizados, não i</t>
  </si>
  <si>
    <t>37023210 - (NC 2014) Microfilmes e filmes, incluídos os de revelação e cópia instantâneas, para artes gráficas,</t>
  </si>
  <si>
    <t>37023220 - (NC 2014) Filmes fotográficos, incluídos os de revelação e cópia instantâneas, sensibilizados, não i</t>
  </si>
  <si>
    <t>37023285 - (NC 2014) Filmes fotográficos, incluídos os de revelação e cópia instantâneas, sensibilizados, não i</t>
  </si>
  <si>
    <t>37024100 - (NC 2014) Filmes fotográficos, incluídos os de revelação e cópia instantâneas, sensibilizados, não i</t>
  </si>
  <si>
    <t>37024200 - (NC 2014) Filmes fotográficos, incluídos os de revelação e cópia instantâneas, sensibilizados, não i</t>
  </si>
  <si>
    <t>37024300 - (NC 2014) Filmes fotográficos, incluídos os de revelação e cópia instantâneas, sensibilizados, não i</t>
  </si>
  <si>
    <t>37024400 - (NC 2014) Filmes fotográficos, incluídos os de revelação e cópia instantâneas, sensibilizados, não i</t>
  </si>
  <si>
    <t>37025200 - (NC 2014) Filmes fotográficos sensibilizados, não impressionados, em rolos, perfurados, para fotogra</t>
  </si>
  <si>
    <t>37025300 - (NC 2014) Filmes fotográficos sensibilizados, não impressionados, em rolos, perfurados, de largura &gt;</t>
  </si>
  <si>
    <t>37025400 - (NC 2014) Filmes fotográficos sensibilizados, não impressionados, em rolos, perfurados, para fotogra</t>
  </si>
  <si>
    <t>37025500 - (NC 2014) Filmes fotográficos sensibilizados, não impressionados, em rolos, perfurados, para fotogra</t>
  </si>
  <si>
    <t>37025600 - (NC 2014) Filmes fotográficos sensibilizados, não impressionados, em rolos, perfurados, para fotogra</t>
  </si>
  <si>
    <t>37029610 - (NC 2014) Microfilmes e filmes para artes gráficas, sensibilizados, não impressionados, em rolos, pe</t>
  </si>
  <si>
    <t>37029690 - (NC 2014) Filmes fotográficos sensibilizados, não impressionados, em rolos, perfurados, para fotogra</t>
  </si>
  <si>
    <t>37029710 - (NC 2014) Microfilmes e filmes para artes gráficas, sensibilizados, não impressionados, em rolos, pe</t>
  </si>
  <si>
    <t>37029790 - Produto NC=37029790</t>
  </si>
  <si>
    <t>37029800 - (NC 2014) Filmes fotográficos sensibilizados, não impressionados, em rolos, perfurados, para fotogra</t>
  </si>
  <si>
    <t>37031000 - (NC 2014) Papéis, cartões e têxteis, fotográficos, sensibilizados, não impressionados, em rolos de l</t>
  </si>
  <si>
    <t>37032000 - (NC 2014) Papéis, cartões e têxteis, fotográficos, sensibilizados, não impressionados, para fotograf</t>
  </si>
  <si>
    <t>37039000 - (NC 2014) Papeis, cartões e têxteis, fotográficos, sensibilizados, não impressionados, para fotograf</t>
  </si>
  <si>
    <t>37040010 - (NC 2014) Chapas e filmes, fotográficos, impressionados mas não revelados (exceto de papéis, cartões</t>
  </si>
  <si>
    <t>37051000 - (NC 2014) Chapas e filmes, fotográficos, impressionados e revelados, para reprodução offset (exceto</t>
  </si>
  <si>
    <t>37059010 - (NC 2014) Microfilmes, impressionados e revelados (exceto para reprodução offset)</t>
  </si>
  <si>
    <t>37061020 - (NC 2014) Filmes cinematográficos, impressionados e revelados, contendo apenas gravação de som; nega</t>
  </si>
  <si>
    <t>37061099 - (NC 2014) Positivos de filmes cinematográficos, impressionados e revelados, contendo ou não gravação</t>
  </si>
  <si>
    <t>37069052 - (NC 2014) Filmes cinematográficos, impressionados e revelados, contendo apenas gravação de som; nega</t>
  </si>
  <si>
    <t>37071000 - (NC 2014) Emulsões para usos fotográficos, para a sensibilização de superfícies</t>
  </si>
  <si>
    <t>38011000 - (NC 2014) Grafite artificial (exceto grafite de retorta ou carvão de retorta, artefactos de grafite</t>
  </si>
  <si>
    <t>38012010 - (NC 2014) Grafite coloidal em suspensão oleosa e grafite semicoloidal</t>
  </si>
  <si>
    <t>38012090 - (NC 2014) Grafite coloidal (exceto em suspensão oleosa e grafite semicoloidal)</t>
  </si>
  <si>
    <t>38013000 - (NC 2014) Pastas carbonadas para elétrodos e pastas semelhantes para revestimento interior de fornos</t>
  </si>
  <si>
    <t>38019000 - (NC 2014) Preparações à base de grafite ou de outros carbonos, em pastas, blocos, lamelas ou outros</t>
  </si>
  <si>
    <t>38021000 - (NC 2014) Carvões ativados (exceto carvões ativados que tenham características de medicamentos ou ac</t>
  </si>
  <si>
    <t>38029000 - (NC 2014) Kieselguhr ativado e outras matérias minerais naturais ativadas, negros de origem animal,</t>
  </si>
  <si>
    <t>38030010 - (NC 2014) Tall oil em bruto</t>
  </si>
  <si>
    <t>38030090 - (NC 2014) Tall oil, mesmo refinado (exceto tall oil em bruto)</t>
  </si>
  <si>
    <t>38040000 - (NC 2014) Lixívias residuais da fabricação das pastas de celulose, mesmo concentradas, desaçucaradas</t>
  </si>
  <si>
    <t>38051030 - (NC 2014) Essência de pinheiro</t>
  </si>
  <si>
    <t>38051090 - (NC 2014) Essência proveniente da fabricação da pasta de papel ao sulfato</t>
  </si>
  <si>
    <t>38059010 - (NC 2014) Óleo de pinho contendo alfa-terpineol como constituinte principal</t>
  </si>
  <si>
    <t>38059090 - (NC 2014) Dipenteno em bruto; essência proveniente da fabricação da pasta de papel ao bissulfito e o</t>
  </si>
  <si>
    <t>38062000 - (NC 2014) Sais de colofónias, de ácidos resínicos ou de derivados de colofónias ou de ácidos resínic</t>
  </si>
  <si>
    <t>38070010 - (NC 2014) Alcatrões vegetais</t>
  </si>
  <si>
    <t>38070090 - (NC 2014) Óleos de alcatrão de madeira; creosoto de madeira; metileno, breu (pez) vegetal, breu (pez</t>
  </si>
  <si>
    <t>38085000 - (NC 2014) Mercadorias contendo uma ou várias das substâncias seguintes: aldrina (ISO); binapacril (I</t>
  </si>
  <si>
    <t>38089130 - (NC 2014) Inseticidas à base de carbamatos, apresentados em formas ou em embalagens para venda a ret</t>
  </si>
  <si>
    <t>38089140 - (NC 2014) Inseticidas à base de compostos organofosforados, apresentados em formas ou em embalagens</t>
  </si>
  <si>
    <t>38089210 - (NC 2014) Fungicidas preparados à base de compostos de cobre, inorgânicos (exceto mercadorias conten</t>
  </si>
  <si>
    <t>38089220 - (NC 2014) Fugicidas apresentados em formas ou em embalagens para venda a retalho ou como preparações</t>
  </si>
  <si>
    <t>38089230 - (NC 2014) Fungicidas à base de ditiocarbamatos, apresentados em formas ou em embalagens para venda a</t>
  </si>
  <si>
    <t>38089240 - (NC 2014) Fungicidas à base de benzimidazoles, apresentados em formas ou em embalagens para venda a</t>
  </si>
  <si>
    <t>38089260 - (NC 2014) Fungicidas à base de diazinas ou morfolinas, apresentados em formas ou em embalagens para</t>
  </si>
  <si>
    <t>38089311 - (NC 2014) Herbicidas à base de fenoxifitohormonas, apresentados em formas ou embalagens para venda a</t>
  </si>
  <si>
    <t>38089313 - (NC 2014) Herbicidas à base de triazinas, apresentados em formas ou embalagens para venda a retalho</t>
  </si>
  <si>
    <t>38089315 - (NC 2014) Herbicidas à base de amidas, apresentados em formas ou embalagens para venda a retalho ou</t>
  </si>
  <si>
    <t>38089317 - (NC 2014) Herbicidas à base de carbamatos, apresentados em formas ou embalagens para venda a retalho</t>
  </si>
  <si>
    <t>38089321 - (NC 2014) Herbicidas à base de derivados de dinitroanilinas, apresentados em formas ou embalagens pa</t>
  </si>
  <si>
    <t>38089323 - (NC 2014) Herbicidas à base de derivados de ureia, de uracilos ou de ureias sulfónicas, apresentados</t>
  </si>
  <si>
    <t>38089327 - (NC 2014) Herbicidas apresentados em formas ou embalagens para venda a retalho ou como preparações o</t>
  </si>
  <si>
    <t>38089330 - (NC 2014) Inibidores de germinação, apresentados em formas ou embalagens para venda a retalho ou com</t>
  </si>
  <si>
    <t>38089390 - (NC 2014) Reguladores de crescimento para plantas, apresentados em formas ou embalagens para venda a</t>
  </si>
  <si>
    <t>38089410 - (NC 2014) Desinfetantes e produtos semelhantes à base de sais de amónio quaternário, apresentados em</t>
  </si>
  <si>
    <t>38089420 - (NC 2014) Desinfetantes e produtos semelhantes à base de compostos halogenados, apresentados em form</t>
  </si>
  <si>
    <t>38089490 - (NC 2014) Desinfetantes e produtos semelhantes apresentados em formas ou embalagens para venda a ret</t>
  </si>
  <si>
    <t>38089910 - (NC 2014) Rodenticidas apresentados em formas ou embalagens para venda a retalho ou como preparações</t>
  </si>
  <si>
    <t>38091010 - (NC 2014) Agentes de apresto ou de acabamento, aceleradores de tingimento ou de fixação de matérias</t>
  </si>
  <si>
    <t>38091030 - (NC 2014) Agentes de apresto ou de acabamento, aceleradores de tingimento ou de fixação de matérias</t>
  </si>
  <si>
    <t>38091050 - (NC 2014) Agentes de apresto ou de acabamento, aceleradores de tingimento ou de fixação de matérias</t>
  </si>
  <si>
    <t>38091090 - (NC 2014) Agentes de apresto ou de acabamento, aceleradores de tingimento ou de fixação de matérias</t>
  </si>
  <si>
    <t>38099200 - (NC 2014) Agentes de apresto ou de acabamento, aceleradores de tingimento ou de fixação de matérias</t>
  </si>
  <si>
    <t>38109010 - (NC 2014) Preparações dos tipos utilizados para enchimento ou revestimento de elétrodos ou de vareta</t>
  </si>
  <si>
    <t>38111190 - (NC 2014) Preparações antidetonantes, para gasolina, à base de compostos de chumbo (exceto à base de</t>
  </si>
  <si>
    <t>38111900 - (NC 2014) Preparações antidetonantes, para gasolina (exceto à base de compostos de chumbo)</t>
  </si>
  <si>
    <t>38112100 - (NC 2014) Aditivos para óleos lubrificantes, contendo óleos de petróleo ou de minerais betuminosos</t>
  </si>
  <si>
    <t>38112900 - (NC 2014) Aditivos para óleos lubrificantes, não contendo óleos de petróleo nem de minerais betumino</t>
  </si>
  <si>
    <t>38121000 - (NC 2014) Preparações denominadas aceleradores de vulcanização</t>
  </si>
  <si>
    <t>38122010 - (NC 2014) Mistura de reação que contém ftalato de benzilo e de 3-isobutiriloxi-1-isopropil-2,2-dimet</t>
  </si>
  <si>
    <t>38122090 - (NC 2014) Plastificantes compostos para borracha ou plástico, não especificadas nem compreendidas no</t>
  </si>
  <si>
    <t>38123021 - (NC 2014) Misturas de oligómeros de 1,2-diidro-2,2,4-trimetilquinoleína</t>
  </si>
  <si>
    <t>38130000 - (NC 2014) Composições e cargas para aparelhos extintores; granadas e bombas extintoras (exceto apare</t>
  </si>
  <si>
    <t>38140010 - (NC 2014) Solventes e diluentes orgânicos compostos e preparações concebidas para remover tintas ou</t>
  </si>
  <si>
    <t>38151910 - (NC 2014) Catalisadores, em forma de grânulos dos quais = &gt; 90%, em peso, são de dimensão = &lt; 10 mic</t>
  </si>
  <si>
    <t>38151990 - (NC 2014) Catalisadores em suporte, não especificadas nem compreendidas noutras posições (exceto ten</t>
  </si>
  <si>
    <t>38170050 - (NC 2014) Alquilbenzeno linear</t>
  </si>
  <si>
    <t>38170080 - (NC 2014) Misturas de alquilbenzenos ou de alquilnaftalenos, obtidas por alquilação de benzeno e de</t>
  </si>
  <si>
    <t>38180010 - (NC 2014) Silício impurificado (dopé), próprio para utilização em eletrónica, em forma de discos, bo</t>
  </si>
  <si>
    <t>38180090 - (NC 2014) Elementos e compostos químicos impurificados (dopés), próprios para utilização em eletróni</t>
  </si>
  <si>
    <t>38200000 - (NC 2014) Preparações anticongelantes e líquidos preparados para descongelação (exceto os aditivos p</t>
  </si>
  <si>
    <t>38210000 - (NC 2014) Meios de cultura preparados para o desenvolvimento e a manutenção de microrganismos (inclu</t>
  </si>
  <si>
    <t>38231200 - (NC 2014) Ácido oleico industrial</t>
  </si>
  <si>
    <t>38231300 - (NC 2014) Ácidos gordos do (tall oil)</t>
  </si>
  <si>
    <t>38231910 - (NC 2014) Ácidos gordos destilados</t>
  </si>
  <si>
    <t>38237000 - (NC 2014) Álcoois gordos industriais</t>
  </si>
  <si>
    <t>38241000 - (NC 2014) Aglutinantes preparados para moldes ou para núcleos de fundição</t>
  </si>
  <si>
    <t>38243000 - (NC 2014) Carbonetos metálicos não aglomerados, misturados entre si ou com aglutinantes metálicos</t>
  </si>
  <si>
    <t>38245010 - (NC 2014) Betão (concreto) pronto a vazar</t>
  </si>
  <si>
    <t>38246011 - (NC 2014) Sorbitol, contendo D-manitol numa proporção = &lt; 2%, em peso, calculada sobre o seu teor em</t>
  </si>
  <si>
    <t>38246019 - (NC 2014) Sorbitol, contendo D-manitol numa proporção &gt; 2%, em peso, calculada sobre o seu teor em D</t>
  </si>
  <si>
    <t>38246091 - (NC 2014) Sorbitol, contendo D-manitol numa proporção = &lt; 2%, em peso, calculada sobre o seu teor em</t>
  </si>
  <si>
    <t>38246099 - (NC 2014) Sorbitol, contendo D-manitol numa proporção &gt; 2%, em peso, calculada sobre o seu teor em D</t>
  </si>
  <si>
    <t>38247100 - (NC 2014) Misturas que contenham clorofluorocarbonetos (CFC), mesmo que contenham hidroclorofluoroca</t>
  </si>
  <si>
    <t>38247200 - (NC 2014) Misturas que contenham bromoclorodifluorometano, bromotrifluorometano ou dibromotetrafluor</t>
  </si>
  <si>
    <t>38247400 - (NC 2014) Misturas que contenham hidroclorofluorocarbonetos (HCFC), mesmo que contenham perfluorocar</t>
  </si>
  <si>
    <t>38247600 - (NC 2014) Misturas que contenham tricloroetano-1,1,1 (metilclorofórmio)</t>
  </si>
  <si>
    <t>38247800 - (NC 2014) Misturas que contenham perfluorocarbonetos (PFC) ou hidrofluorocarbonetos (HFC), mas que n</t>
  </si>
  <si>
    <t>38247900 - (NC 2014) Misturas que contenham derivados halogenados do metano, etano ou do propano (exceto clorof</t>
  </si>
  <si>
    <t>38248100 - (NC 2014) Misturas e preparações que contenham oxirano (óxido de etileno)</t>
  </si>
  <si>
    <t>38248300 - (NC 2014) Misturas e preparações que contenham fosfato de tris (2,3-dibromopropilo)</t>
  </si>
  <si>
    <t>38249015 - (NC 2014) Permutadores de iões (exceto polímeros do Capítulo 39)</t>
  </si>
  <si>
    <t>38249020 - (NC 2014) Composições absorventes para obtenção de vácuo nos tubos ou válvulas elétricos</t>
  </si>
  <si>
    <t>38249025 - (NC 2014) Pirolinhites (de cálcio, etc.); tartarato de cálcio em bruto; citrato de cálcio em bruto</t>
  </si>
  <si>
    <t>38249030 - (NC 2014) Ácidos nafténicos, seus sais insolúveis em água e seus ésteres</t>
  </si>
  <si>
    <t>38249035 - (NC 2014) Preparações antiferrugem contendo aminas como elementos activos</t>
  </si>
  <si>
    <t>38249040 - (NC 2014) Solventes e diluentes, compósitos, inorgânicos, para vernizes e produtos semelhantes</t>
  </si>
  <si>
    <t>38249058 - (NC 2014) Adesivos de nicotina (administrados por via subcutânea), destinados a ajudar os fumadores</t>
  </si>
  <si>
    <t>38249061 - (NC 2014) Produtos intermédios do fabrico de antibióticos, provenientes da fermentação de Streptomyc</t>
  </si>
  <si>
    <t>38249062 - (NC 2014) Produtos intermédios do fabrico dos sais de monensine para usos farmacêuticos ou cirúrgico</t>
  </si>
  <si>
    <t>38249064 - (NC 2014) Produtos e preparações das indústrias químicas ou das indústrias conexas para usos farmacê</t>
  </si>
  <si>
    <t>38249065 - (NC 2014) Produtos auxiliares do tipo dos utilizados nas fundições (exceto aglutinantes preparados p</t>
  </si>
  <si>
    <t>38249070 - (NC 2014) Preparações ignífugas, hidrófugas e outras, utilizadas para proteção das construções</t>
  </si>
  <si>
    <t>38249075 - (NC 2014) Fatias de niobato de lítio, não dopadas</t>
  </si>
  <si>
    <t>38249080 - (NC 2014) Misturas de aminas derivadas de ácidos gordos dimerisados, de peso molecular médio = &gt; 520</t>
  </si>
  <si>
    <t>38249085 - (NC 2014) 3-(1-Etil-1-metilpropil)isoxazol-5-ilamina, sob a forma de solução em tolueno</t>
  </si>
  <si>
    <t>38249087 - (NC 2014) Misturas constituídas principalmente por metilfosfonato de (5-etil-2-metil-2-oxido-1,3,2-d</t>
  </si>
  <si>
    <t>38251000 - (NC 2014) Lixos municipais</t>
  </si>
  <si>
    <t>38252000 - (NC 2014) Lamas de depuração</t>
  </si>
  <si>
    <t>38253000 - (NC 2014) Resíduos clínicos</t>
  </si>
  <si>
    <t>38254900 - (NC 2014) Resíduos de solventes orgânicos, não halogenados</t>
  </si>
  <si>
    <t>38255000 - (NC 2014) Resíduos de soluções decapantes para metais, de líquidos hidráulicos, de líquidos para tra</t>
  </si>
  <si>
    <t>38256100 - (NC 2014) Resíduos das indústrias químicas ou das indústrias conexas, contendo principalmente solven</t>
  </si>
  <si>
    <t>38256900 - (NC 2014) Resíduos das indústrias químicas ou das indústrias conexas (exceto resíduos de soluções de</t>
  </si>
  <si>
    <t>38260010 - (NC 2014) Ésteres monoalquílicos de ácidos gordos (FAMAE), que contenham, em volume, 96,5% ou mais d</t>
  </si>
  <si>
    <t>39019030 - (NC 2014) Resina ionomérica constituída por um sal de um copolímero ternário de etileno, de acrilato</t>
  </si>
  <si>
    <t>39029010 - (NC 2014) Copolímero em bloco do tipo A-B-A de propileno ou de outras olefinas, de poliestireno, de</t>
  </si>
  <si>
    <t>39031100 - (NC 2014) Poliestireno em formas primárias, expansível</t>
  </si>
  <si>
    <t>39039020 - (NC 2014) Poliestireno bromado, em blocos irregulares, pedaços, grumos, pós, incluídos os pós para m</t>
  </si>
  <si>
    <t>39043000 - (NC 2014) Copolímeros de cloreto de vinilo e acetado de vinilo, em formas primárias</t>
  </si>
  <si>
    <t>39044000 - (NC 2014) Copolímeros de cloreto de vinilo, em formas primárias (exceto copolímeros de cloreto de vi</t>
  </si>
  <si>
    <t>39045010 - (NC 2014) Copolímero de cloreto de vinilideno e de acrilonitrilo em forma de berlindes expansíveis d</t>
  </si>
  <si>
    <t>39045090 - (NC 2014) Polímeros de cloreto de vinilideno, em formas primárias (exceto copolímero de cloreto de v</t>
  </si>
  <si>
    <t>39046100 - (NC 2014) Politetrafluoretileno, em formas primárias</t>
  </si>
  <si>
    <t>39046910 - (NC 2014) Poli[fluoreto de vinilo], em blocos irregulares, pedaços, grumos, pós [incluídos os pós pa</t>
  </si>
  <si>
    <t>39046920 - (NC 2014) Fluoroelastómeros FKM, em blocos irregulares, pedaços, grumos, pós [incluídos os pós para</t>
  </si>
  <si>
    <t>39046980 - (NC 2014) Polímeros de cloreto de vinilo ou de outras olefinas halogenadas, em formas primárias, flu</t>
  </si>
  <si>
    <t>39051900 - (NC 2014) Poli[acetato de vinilo], em formas primárias (exceto produtos em dispersão aquosa)</t>
  </si>
  <si>
    <t>39052900 - (NC 2014) Copolímeros de acetato de vinilo, em formas primárias (exceto produtos em dispersão aquosa</t>
  </si>
  <si>
    <t>39059910 - (NC 2014) Poli[formal de vinilo], em blocos irregulares, pedaços, grumos, pós [incluídos os pós para</t>
  </si>
  <si>
    <t>39069020 - (NC 2014) Copolímeros de 2-diisopropilaminoetilmetacrilato e de metacrilato de decilo, em forma de s</t>
  </si>
  <si>
    <t>39069030 - (NC 2014) Copolímero de ácido acrílico e de acrilato de 2-etilexilo, contendo, em peso= &gt; 10% mas =</t>
  </si>
  <si>
    <t>39069040 - (NC 2014) Copolímero de acrilonitrilo e de acrilato de metilo, modificado por meio de polibutadieno-</t>
  </si>
  <si>
    <t>39069050 - (NC 2014) Produtos de polimerização do ácido acrílico, com metacrilato de alquilo e pequenas quantid</t>
  </si>
  <si>
    <t>39069060 - (NC 2014) Copolímero de acrilato de metilo, de etileno e de um monómero que contém um grupo carboxil</t>
  </si>
  <si>
    <t>39072011 - (NC 2014) Polietilenoglicóis, em formas primárias</t>
  </si>
  <si>
    <t>39072091 - (NC 2014) Copolímero de 1-cloro-2,3-epoxipropano e de óxido de etileno, em formas primárias</t>
  </si>
  <si>
    <t>39077000 - (NC 2014) Poli(ácido láctico), em formas primárias</t>
  </si>
  <si>
    <t>39079190 - (NC 2014) Poliésteres alílicos e outros poliésteres, não saturados, em formas primárias (exceto líqu</t>
  </si>
  <si>
    <t>39091000 - (NC 2014) Resinas ureicas, incluídas as resinas de tioureia, em formas primárias</t>
  </si>
  <si>
    <t>39119013 - (NC 2014) Poli[tio-1,4-fenileno], mesmo modificado quimicamente, em formas primárias</t>
  </si>
  <si>
    <t>39119092 - (NC 2014) Copolímero de p-cresol e divinilbenzeno, em forma de solução em N,N-dimetilacetamida, cont</t>
  </si>
  <si>
    <t>39121100 - (NC 2014) Acetatos de celulose, não plastificados, em formas primárias</t>
  </si>
  <si>
    <t>39122011 - (NC 2014) Colódios e celóidina, não plastificados, em formas primárias</t>
  </si>
  <si>
    <t>39122019 - (NC 2014) Nitratos de celulose, não plastificados, em formas primárias (exceto colódios e celóidina)</t>
  </si>
  <si>
    <t>39122090 - (NC 2014) Nitratos de celulose, incluídos os colódios, plastificados, em formas primárias</t>
  </si>
  <si>
    <t>39123100 - (NC 2014) Carboximetilcelulose e seus sais, em formas primárias</t>
  </si>
  <si>
    <t>39129010 - (NC 2014) Ésteres de celulose, em formas primárias</t>
  </si>
  <si>
    <t>39129090 - (NC 2014) Celulose e seus derivados químicos, não especificadas nem compreendidas noutras posições,</t>
  </si>
  <si>
    <t>39131000 - (NC 2014) Ácido algínico, seus sais e seus ésteres, em formas primárias</t>
  </si>
  <si>
    <t>39140000 - (NC 2014) Permutadores de iões à base de polímeros das posições 3901 a 3913, em formas primárias</t>
  </si>
  <si>
    <t>39171010 - (NC 2014) Tripas artificiais de proteínas endurecidas</t>
  </si>
  <si>
    <t>39171090 - (NC 2014) Tripas artificiais de plásticos celulósicos</t>
  </si>
  <si>
    <t>39201081 - (NC 2014) Pasta sintética de papel, em forma de folhas húmidas, composta de fibrilas não-coerentes d</t>
  </si>
  <si>
    <t>39205100 - (NC 2014) Chapas, folhas, películas, tiras e lâminas, de poli[metacrilato de metilo] não alveolar, n</t>
  </si>
  <si>
    <t>39205910 - (NC 2014) Copolímeros de ésteres acrílicos e metacrílicos não-alveolares, em forma de película, de e</t>
  </si>
  <si>
    <t>39206212 - (NC 2014) Películas de poli[tereftalato de etileno] não alveolar, de espessura = &gt; 72 micrómetros ma</t>
  </si>
  <si>
    <t>39206300 - (NC 2014) Chapas, folhas, películas, tiras e lâminas, de poliésteres não saturados não alveolares, n</t>
  </si>
  <si>
    <t>39207100 - (NC 2014) Chapas, folhas, películas, tiras e lâminas, de celulose regenerada não alveolar, não refor</t>
  </si>
  <si>
    <t>39207310 - (NC 2014) Películas em rolos ou em tiras, utilizadas em cinematografia ou fotografia, de suporte com</t>
  </si>
  <si>
    <t>39207380 - (NC 2014) Chapas, folhas, películas, tiras ou lâminas, de acetato de celulose não alveolar, não refo</t>
  </si>
  <si>
    <t>39207910 - (NC 2014) Chapas, folhas, películas, tiras e lâminas, de fibra vulcanizada, não reforçadas nem estra</t>
  </si>
  <si>
    <t>39207990 - (NC 2014) Chapas, folhas, películas, tiras ou lâminas, de derivados de celulose não alveolares, não</t>
  </si>
  <si>
    <t>39209300 - (NC 2014) Chapas, folhas, películas, tiras e lâminas, de resinas amínicas não alveolares, não reforç</t>
  </si>
  <si>
    <t>39209400 - (NC 2014) Chapas, folhas, películas, tiras e lâminas, de resinas fenólicas não alveolares, não refor</t>
  </si>
  <si>
    <t>39209928 - (NC 2014) Chapas, folhas, películas, tiras e lâminas, de produtos de polimerização de reorganização</t>
  </si>
  <si>
    <t>39209952 - (NC 2014) Folhas de poli[fluoreto de vinilo] e folhas de poli[álcool vinílico] não alveolares, de or</t>
  </si>
  <si>
    <t>39209953 - (NC 2014) Membranas "permutadoras de iões", de matéria plástica fluorada não alveolares, destinadas</t>
  </si>
  <si>
    <t>39209959 - (NC 2014) Chapas, folhas, películas, tiras e lâminas, de produtos de polimerização de adição não alv</t>
  </si>
  <si>
    <t>39211400 - (NC 2014) Chapas, folhas, películas, tiras e lâminas, de celulose regenerada alveolar, não trabalhad</t>
  </si>
  <si>
    <t>39219043 - (NC 2014) Chapas, folhas, películas, tiras e lâminas, de resinas amínicas estratificadas, reforçadas</t>
  </si>
  <si>
    <t>39219049 - (NC 2014) Chapas, folhas, películas, tiras e lâminas, de resinas amínicas não estratificadas, reforç</t>
  </si>
  <si>
    <t>39219055 - (NC 2014) Chapas, folhas, películas, tiras e lâminas, de produtos de polimerização de reorganização</t>
  </si>
  <si>
    <t>40012100 - (NC 2014) Borracha natural em folhas fumadas</t>
  </si>
  <si>
    <t>40013000 - (NC 2014) Balata, guta-percha, guaiúle, chicle e gomas naturais análogas, em formas primárias ou em</t>
  </si>
  <si>
    <t>40023100 - (NC 2014) Borracha de isobuteno-isopreno [butilo] [IIR], em formas primárias, chapas, folhas ou tira</t>
  </si>
  <si>
    <t>40024100 - (NC 2014) Látex de borracha de cloropreno [clorobutadieno] [CR]</t>
  </si>
  <si>
    <t>40024900 - (NC 2014) Borracha de cloropreno [clorobutadieno] [CR], em formas primárias ou em chapas, folhas ou</t>
  </si>
  <si>
    <t>40025100 - (NC 2014) Látex de borracha de acrilonitrilo-butadieno [NBR]</t>
  </si>
  <si>
    <t>40025900 - (NC 2014) Borracha de acrilonitrilo-butadieno [NBR], em formas primárias ou em chapas, folhas ou tir</t>
  </si>
  <si>
    <t>40026000 - (NC 2014) Borracha de isopreno [IR], em formas primárias ou em chapas, folhas ou tiras</t>
  </si>
  <si>
    <t>40028000 - (NC 2014) Misturas de borracha natural, balata, guta-percha, guaiúle, chicle e gomas naturais análog</t>
  </si>
  <si>
    <t>40029100 - (NC 2014) Látex de borracha sintética (exceto de borracha de estireno-butadieno [SPR], borracha de e</t>
  </si>
  <si>
    <t>40052000 - (NC 2014) Borracha misturada, não vulcanizada, em forma de soluções ou dispersões (exceto adicionada</t>
  </si>
  <si>
    <t>40070000 - (NC 2014) Fios e cordas, de borracha vulcanizada (exceto fios nús cuja maior dimensão da secção tran</t>
  </si>
  <si>
    <t>40101100 - (NC 2014) Correias transportadoras, de borracha vulcanizada, reforçadas apenas com metal</t>
  </si>
  <si>
    <t>40101900 - (NC 2014) Correias transportadoras, de borracha vulcanizada (exceto produtos reforçados apenas com m</t>
  </si>
  <si>
    <t>40103100 - (NC 2014) Correias de transmissão sem fim, de secção trapezoidal, estriadas, de borracha vulcanizada</t>
  </si>
  <si>
    <t>40103300 - (NC 2014) Correias de transmissão sem fim, de secção trapezoidal, estriadas, de borracha vulcanizada</t>
  </si>
  <si>
    <t>40103400 - (NC 2014) Correias de transmissão sem fim, de secção trapezoidal, de borracha vulcanizada, com uma c</t>
  </si>
  <si>
    <t>40103500 - (NC 2014) Correias de transmissão sem fim, síncronas, de borracha vulcanizada, com uma circunferênci</t>
  </si>
  <si>
    <t>40103600 - (NC 2014) Correias de transmissão sem fim, síncronas, de borracha vulcanizada, com uma circunferênci</t>
  </si>
  <si>
    <t>40113000 - (NC 2014) Pneumáticos novos, de borracha, dos tipos utilizados em veículos aéreos</t>
  </si>
  <si>
    <t>40115000 - (NC 2014) Pneumáticos novos, de borracha, dos tipos utilizados em bicicletas</t>
  </si>
  <si>
    <t>40116100 - (NC 2014) Pneumáticos novos, de borracha, com banda de rodagem em forma de espinha de peixe ou semel</t>
  </si>
  <si>
    <t>40116200 - (NC 2014) Pneumáticos novos, de borracha, com banda de rodagem em forma de espinha de peixe ou semel</t>
  </si>
  <si>
    <t>40116900 - (NC 2014) Pneumáticos novos, de borracha, com banda de rodagem em forma de espinha de peixe ou semel</t>
  </si>
  <si>
    <t>40119200 - (NC 2014) Pneumáticos novos, de borracha, dos tipos utilizados em veículos e máquinas agrícolas e fl</t>
  </si>
  <si>
    <t>40119300 - (NC 2014) Pneumáticos novos, de borracha, dos tipos utilizados em veículos e máquinas para a constru</t>
  </si>
  <si>
    <t>40119900 - (NC 2014) Pneumáticos novos, de borracha (exceto com banda de rodagem em forma de espinha de peixe o</t>
  </si>
  <si>
    <t>40121300 - (NC 2014) Pneumáticos recauchutados dos tipos utilizados em veículos aéreos</t>
  </si>
  <si>
    <t>40122000 - (NC 2014) Pneumáticos usados, de borracha</t>
  </si>
  <si>
    <t>40129030 - (NC 2014) Bandas de rodagem para pneumáticos, de borracha</t>
  </si>
  <si>
    <t>40129090 - (NC 2014) Flapes, de borracha</t>
  </si>
  <si>
    <t>40131000 - (NC 2014) Câmaras-de-ar de borracha, dos tipos utilizados em automóveis de passageiros, incluídos os</t>
  </si>
  <si>
    <t>40132000 - (NC 2014) Câmaras-de-ar de borracha, dos tipos utilizados em bicicletas</t>
  </si>
  <si>
    <t>40139000 - (NC 2014) Câmaras-de-ar de borracha (exceto dos tipos utilizados em automóveis de passageiros, inclu</t>
  </si>
  <si>
    <t>40141000 - (NC 2014) Preservativos de borracha vulcanizada não endurecida</t>
  </si>
  <si>
    <t>40159000 - (NC 2014) Vestuário e seus acessórios, para quaisquer usos, de borracha vulcanizada não endurecida (</t>
  </si>
  <si>
    <t>40169400 - (NC 2014) Defensas, mesmo insufláveis, para atracação de embarcações, de borracha vulcanizada não en</t>
  </si>
  <si>
    <t>41012010 - (NC 2014) Couros e peles em bruto, inteiros, de bovinos, incluídos os búfalos, ou de equídeos, não d</t>
  </si>
  <si>
    <t>41012030 - (NC 2014) Couros e peles em bruto, inteiros, de bovinos, incluídos os búfalos, ou de equídeos, não d</t>
  </si>
  <si>
    <t>41015010 - (NC 2014) Couros e peles em bruto, inteiros, de bovinos, incluídos os búfalos, ou de equídeos, mesmo</t>
  </si>
  <si>
    <t>41015090 - (NC 2014) Couros e peles em bruto, inteiros, de bovinos, incluídos os búfalos, ou de equídeos, mesmo</t>
  </si>
  <si>
    <t>41021010 - (NC 2014) Peles em bruto, com lã, não depiladas, de cordeiro, frescas, ou salgadas, secas, tratadas</t>
  </si>
  <si>
    <t>41021090 - (NC 2014) Peles em bruto, com lã, não depiladas, de ovinos (exceto de cordeiro), frescas, ou salgada</t>
  </si>
  <si>
    <t>41022100 - (NC 2014) Peles em bruto, depiladas ou sem lã, de ovinos, "piqueladas", mesmo divididas</t>
  </si>
  <si>
    <t>41022900 - (NC 2014) Peles em bruto, depiladas ou sem lã, de ovinos, frescas ou salgadas, secas, tratadas pela</t>
  </si>
  <si>
    <t>41032000 - (NC 2014) Peles em bruto de répteis, frescas, ou salgadas, secas, tratadas pela cal, "piqueladas" ou</t>
  </si>
  <si>
    <t>41033000 - (NC 2014) Couros e peles em bruto, de suínos, frescos ou salgados, secos, tratados pela cal, "piquel</t>
  </si>
  <si>
    <t>41039000 - (NC 2014) Couros e peles em bruto, frescos ou salgados, secos, tratados pela cal, piquelados ou cons</t>
  </si>
  <si>
    <t>41041110 - (NC 2014) Plena flor, não dividida; divididos, com o lado flor, no estado húmido (wet blue), de cour</t>
  </si>
  <si>
    <t>41041151 - (NC 2014) Plena flor, não dividida; divididos, com o lado flor, no estado húmido (wet blue), de cour</t>
  </si>
  <si>
    <t>41041190 - (NC 2014) Plena flor, não dividida; divididos, com o lado flor, no estado húmido (wet blue), de cour</t>
  </si>
  <si>
    <t>41041910 - (NC 2014) Couros e peles, inteiros, de bovinos, incluídos os búfalos, de superfície unitária = &lt; 2,6</t>
  </si>
  <si>
    <t>41041951 - (NC 2014) Couros e peles, inteiros, de bovinos, incluídos os búfalos, de superfície unitária &gt; 2,6 m</t>
  </si>
  <si>
    <t>41041990 - (NC 2014) Couros e peles de equídeos, no estado húmido (wet blue), curtidos, depilados, mesmo dividi</t>
  </si>
  <si>
    <t>41044111 - (NC 2014) Plena flor, não dividida, assim como divididos, com o lado flor, de couros e peles de vite</t>
  </si>
  <si>
    <t>41044119 - (NC 2014) Plena flor, não dividida, assim como divididos, com o lado flor, no estado seco (em crosta</t>
  </si>
  <si>
    <t>41044151 - (NC 2014) Plena flor, não dividida, assim como divididos, com o lado flor, no estado seco (em crosta</t>
  </si>
  <si>
    <t>41044190 - (NC 2014) Plena flor, não dividida, assim como divididos, com o lado flor, no estado seco (em crosta</t>
  </si>
  <si>
    <t>41044911 - (NC 2014) Couros e peles de vitelas-das-índias (kips), depilados, inteiros ou sem a cabeça e as pata</t>
  </si>
  <si>
    <t>41044919 - (NC 2014) Couros e peles, inteiros, de bovinos, incluídos os búfalos, de superfície unitária = &lt; 2,6</t>
  </si>
  <si>
    <t>41044951 - (NC 2014) Couros e peles, inteiros, de bovinos, incluídos os búfalos, de superfície unitária &gt; 2,6 m</t>
  </si>
  <si>
    <t>41044959 - (NC 2014) Couros e peles, de bovinos, incluídos os búfalos, de superfície unitária &gt; 2,6 m² (28 pés</t>
  </si>
  <si>
    <t>41044990 - (NC 2014) Couros e peles de equídeos, no estado seco (em crosta), depilados, mesmo divididos (exceto</t>
  </si>
  <si>
    <t>41051000 - (NC 2014) Peles de ovinos, no estado húmido (incluído wet-blue), curtidas, depiladas, mesmo dividida</t>
  </si>
  <si>
    <t>41053010 - (NC 2014) Peles depiladas de mestiços-das-índias, no estado seco (em crosta), com pré-curtimenta veg</t>
  </si>
  <si>
    <t>41053090 - (NC 2014) Peles de ovinos, no estado seco (em crosta), depiladas, mesmo divididas (exceto preparadas</t>
  </si>
  <si>
    <t>41062100 - (NC 2014) Couros e peles, de caprinos, no estado húmido (incluído wet-blue), curtidos, depilados, me</t>
  </si>
  <si>
    <t>41062210 - (NC 2014) Couros e peles depiladas de cabras-das-índias, no estado seco (em crosta), com pré- curtim</t>
  </si>
  <si>
    <t>41062290 - (NC 2014) Couros e peles, de caprinos, no estado seco (em crosta), depilados, mesmo divididos (excet</t>
  </si>
  <si>
    <t>41063100 - (NC 2014) Couros e peles, de suínos, no estado húmido (incluído wet-blue), curtidos, depilados, mesm</t>
  </si>
  <si>
    <t>41064010 - (NC 2014) Couros e peles, de répteis, simplesmente com pré-curtimenta vegetal</t>
  </si>
  <si>
    <t>41069100 - (NC 2014) Couros e peles, depilados de antílope, veado, alce, elefante e outros animais, incluídas a</t>
  </si>
  <si>
    <t>41069200 - (NC 2014) Couros e peles depilados de antílope, veado, alce, elefante e outros animais, incluídas as</t>
  </si>
  <si>
    <t>41071299 - (NC 2014) Couros e peles, inteiros, divididos, com o lado flor, couros e peles apergaminhados, de eq</t>
  </si>
  <si>
    <t>41079290 - (NC 2014) Couros e peles, divididos, com o lado flor, couros e peles apergaminhados, de partes e out</t>
  </si>
  <si>
    <t>41133000 - (NC 2014) Couros preparados após curtimenta ou após secagem e couros e peles apergaminhados, de répt</t>
  </si>
  <si>
    <t>41141010 - (NC 2014) Couros e peles acamurçados, incluída a camurça combinada, de ovinos (exceto couros e peles</t>
  </si>
  <si>
    <t>41152000 - (NC 2014) Aparas e outros desperdícios de couros ou de peles preparados ou de couro reconstituído, n</t>
  </si>
  <si>
    <t>42010000 - (NC 2014) Artigos de seleiro ou de correeiro, para quaisquer animais, incluídas as trelas, joelheira</t>
  </si>
  <si>
    <t>42029215 - (NC 2014) Estojos para instrumentos musicais, com a superfície exterior de folhas de plástico</t>
  </si>
  <si>
    <t>42032100 - (NC 2014) Luvas, mitenes e semelhantes especialmente concebidas para a prática de desportos, de cour</t>
  </si>
  <si>
    <t>42050011 - (NC 2014) Correias transportadoras ou de transmissão, de couro natural ou reconstituído</t>
  </si>
  <si>
    <t>42060000 - (NC 2014) Obras de tripa, de baudruches, de bexiga ou de tendões (exceto categutes esterilizados e m</t>
  </si>
  <si>
    <t>43013000 - (NC 2014) Peles com pelo em bruto, de cordeiros denominados astracã, breitschwanz, caracul, persiane</t>
  </si>
  <si>
    <t>43016000 - (NC 2014) Peles com pelo em bruto, de raposa, inteiras, com ou sem cabeça, cauda ou patas</t>
  </si>
  <si>
    <t>43018000 - (NC 2014) Peles com pelo em bruto, inteiras, com ou sem cabeça, cauda ou patas (exceto de vison, de</t>
  </si>
  <si>
    <t>43021100 - (NC 2014) Peles com pelo curtidas ou acabadas, inteiras, mesmo sem cabeça, cauda ou patas, não reuni</t>
  </si>
  <si>
    <t>43021915 - (NC 2014) Peles com pelo curtidas ou acabadas, inteiras, mesmo sem cabeça, cauda ou patas, não reuni</t>
  </si>
  <si>
    <t>43021941 - (NC 2014) Peles com pelo curtidas ou acabadas, inteiras, mesmo sem cabeça, cauda ou patas, não reuni</t>
  </si>
  <si>
    <t>43021999 - (NC 2014) Peles com pelo curtidas ou acabadas, inteiras, mesmo sem cabeça, cauda ou patas, não reuni</t>
  </si>
  <si>
    <t>43022000 - (NC 2014) Cabeças, caudas, patas e outras partes, desperdícios e aparas, não reunidos (não montados)</t>
  </si>
  <si>
    <t>43023010 - (NC 2014) Peles com pelo curtidas ou acabadas, denominadas "alongadas"</t>
  </si>
  <si>
    <t>43023025 - (NC 2014) Peles com pelo curtidas ou acabadas, inteiras, e suas partes e aparas, reunidas (montadas)</t>
  </si>
  <si>
    <t>43023051 - (NC 2014) Peles com pelo curtidas ou acabadas, inteiras, e suas partes e aparas, reunidas (montadas)</t>
  </si>
  <si>
    <t>43023099 - (NC 2014) Peles com pelo curtidas ou acabadas, inteiras, e suas partes e aparas, reunidas (montadas)</t>
  </si>
  <si>
    <t>43040000 - (NC 2014) Peles com pelo, artificiais, e suas obras (exceto luvas fabricadas cumulativamente com pel</t>
  </si>
  <si>
    <t>44011000 - (NC 2014) Lenha em qualquer estado</t>
  </si>
  <si>
    <t>44013910 - (NC 2012) Serradura, de madeira</t>
  </si>
  <si>
    <t>44013920 - (NC 2014) Aglomerados, de madeira (por exemplo, em briquetes)</t>
  </si>
  <si>
    <t>44013930 - (NC 2014) Serradura, de madeira</t>
  </si>
  <si>
    <t>44013990 - (NC 2012) Desperdícios e resíduos de madeira, mesmo aglomerados em toros, briquetes ou em formas sem</t>
  </si>
  <si>
    <t>44021000 - (NC 2014) Carvão de bambu, incluído o carvão de cascas ou caroços, mesmo aglomerado (exceto o carvão</t>
  </si>
  <si>
    <t>44031000 - (NC 2014) Madeira em bruto, tratada com tinta, creosoto ou com outros agentes de conservação (exceto</t>
  </si>
  <si>
    <t>44032011 - (NC 2014) Toros para serrar, de madeira de epícea da espécie "Picea abies Karst." ou de abeto pectín</t>
  </si>
  <si>
    <t>44032019 - (NC 2014) Madeira de epícea da espécie "Picea abies Karst." ou de abeto pectíneo (abeto prateado, ab</t>
  </si>
  <si>
    <t>44032031 - (NC 2014) Toros para serrar, de pinheiro da espécie "Pinus sylvestris L.", mesmo descascados, desalb</t>
  </si>
  <si>
    <t>44032039 - (NC 2014) Madeira de pinheiro da espécie "Pinus sylvestris L.", em bruto, mesmo descascada, desalbur</t>
  </si>
  <si>
    <t>44032091 - (NC 2014) Toros para serrar, de madeira de coníferas, mesmo descascados, desalburnados ou esquadriad</t>
  </si>
  <si>
    <t>44032099 - (NC 2014) Madeira em bruto, de coníferas, mesmo descascada, desalburnada ou esquadriada (exceto toro</t>
  </si>
  <si>
    <t>44034100 - (NC 2014) Madeira em bruto de Dark Red Meranti, Light Red Meranti e Meranti Bakau, mesmo descascada,</t>
  </si>
  <si>
    <t>44034910 - (NC 2014) Madeira em bruto de Sapelli, Acaju d´Afrique e Iroko, mesmo descascada, desalburnada ou es</t>
  </si>
  <si>
    <t>44034935 - (NC 2014) Madeira em bruto de Okoumé e de Sipo, mesmo descascada, desalburnada ou esquadriada (excet</t>
  </si>
  <si>
    <t>44039110 - (NC 2014) Toros para serrar de madeira de carvalho (Quercus spp.), mesmo descascados, desalburnados</t>
  </si>
  <si>
    <t>44039190 - (NC 2014) Madeira em bruto de carvalho (Quercus spp.), mesmo descascada, desalburnada ou esquadriada</t>
  </si>
  <si>
    <t>44039210 - (NC 2014) Toros para serrar de madeira de faia (Fagus spp.), mesmo descascados, desalburnados ou esq</t>
  </si>
  <si>
    <t>44039290 - (NC 2014) Madeira em bruto de faia (Fagus spp.), mesmo descascada, desalburnada ou esquadriada (exce</t>
  </si>
  <si>
    <t>44039910 - (NC 2014) Madeira em bruto de choupo, mesmo descascada, desalburnada ou esquadriada (exceto a madeir</t>
  </si>
  <si>
    <t>44039930 - (NC 2014) Madeira em bruto de eucalipto, mesmo descascada, desalburnada ou esquadriada (exceto a mad</t>
  </si>
  <si>
    <t>44039951 - (NC 2014) Toros para serrar de madeira de bétula, mesmo descascados, desalburnados ou esquadriados</t>
  </si>
  <si>
    <t>44039995 - (NC 2014) Madeira em bruto, mesmo descascada, desalburnada ou esquadriada (exceto a madeira simplesm</t>
  </si>
  <si>
    <t>44041000 - (NC 2014) Arcos de madeira; estacas fendidas; estacas aguçadas não serradas longitudinalmente; madei</t>
  </si>
  <si>
    <t>44050000 - (NC 2014) Lã de madeira; farinha de madeira ou seja o pó de madeira que passe com um máximo de 8%, e</t>
  </si>
  <si>
    <t>44069000 - (NC 2014) Dormentes de madeira para vias férreas ou semelhantes, impregnados</t>
  </si>
  <si>
    <t>44071015 - (NC 2014) Madeira de coníferas serrada ou fendida longitudinalmente, cortada ou desenrolada, de espe</t>
  </si>
  <si>
    <t>44071031 - (NC 2014) Madeira de epícea da espécie "Picea abies Karst." ou de abeto pectíneo (abeto prateado, ab</t>
  </si>
  <si>
    <t>44071033 - (NC 2014) Madeira de pinheiro da espécie "Pinus sylvestris L.", serrada ou fendida longitudinalmente</t>
  </si>
  <si>
    <t>44071038 - (NC 2014) Madeira de coníferas, serrada ou fendida longitudinalmente, cortada ou desenrolada, de esp</t>
  </si>
  <si>
    <t>44071091 - (NC 2014) Madeira de epícea da espécie "Picea abies Karst" ou de abeto pectíneo (abeto prateado, abe</t>
  </si>
  <si>
    <t>44071093 - (NC 2014) Madeira de pinheiro da espécie "Pinus sylvestris L", serrada ou fendida longitudinalmente,</t>
  </si>
  <si>
    <t>44071098 - (NC 2014) Madeira de coníferas, serrada ou fendida longitudinalmente, cortada ou desenrolada, de esp</t>
  </si>
  <si>
    <t>44072110 - (NC 2014) Madeira de Mogno "Swietenia spp.", serrada ou fendida longitudinalmente, cortada ou desenr</t>
  </si>
  <si>
    <t>44072191 - (NC 2014) Madeira de Mogno (Swietenia spp.), serrada ou fendida longitudinalmente, cortada ou desenr</t>
  </si>
  <si>
    <t>44072199 - (NC 2014) Madeira de Mogno (Swietenia spp.), serrada ou fendida longitudinalmente, cortada ou desenr</t>
  </si>
  <si>
    <t>44072210 - (NC 2014) Madeira de Virola, Imbuia e Balsa, serrada ou fendida longitudinalmente, cortada ou desenr</t>
  </si>
  <si>
    <t>44072291 - (NC 2014) Madeira de Virola, Imbuia e Balsa, serrada ou fendida longitudinalmente, cortada ou desenr</t>
  </si>
  <si>
    <t>44072299 - (NC 2014) Madeira de Virola, Imbuia e Balsa, serrada ou fendida longitudinalmente, cortada ou desenr</t>
  </si>
  <si>
    <t>44072510 - (NC 2014) Madeira de Dark Red Meranti, Light Red Meranti e Meranti Bakau, serrada ou fendida longitu</t>
  </si>
  <si>
    <t>44072630 - (NC 2014) Madeira de White Lauan, White Meranti, White Seraya, Yellow Meranti e Alan, serrada ou fen</t>
  </si>
  <si>
    <t>44072690 - (NC 2014) Madeira de White Lauan, White Meranti, White Seraya, Yellow Meranti e Alan, serrada ou fen</t>
  </si>
  <si>
    <t>44072710 - (NC 2014) Madeira de Sapelli, serrada ou fendida longitudinalmente, cortada ou desenrolada, de espes</t>
  </si>
  <si>
    <t>44072791 - (NC 2014) Madeira de Sapelli, serrada ou fendida longitudinalmente, cortada ou desenrolada, de espes</t>
  </si>
  <si>
    <t>44072799 - (NC 2014) Madeira de Sapelli, serrada ou fendida longitudinalmente, cortada ou desenrolada, de espes</t>
  </si>
  <si>
    <t>44072810 - (NC 2014) Madeira de Iroko, serrada ou fendida longitudinalmente, cortada ou desenrolada, de espessu</t>
  </si>
  <si>
    <t>44072899 - (NC 2014) Madeira de Iroko, serrada ou fendida longitudinalmente, cortada ou desenrolada, de espessu</t>
  </si>
  <si>
    <t>44072915 - (NC 2014) Madeira de Keruing, Ramin, Kapur, Teak, Jongkong, Merbau, Jelutong, Kempas, Okoumé, Obeche</t>
  </si>
  <si>
    <t>44072920 - (NC 2014) Madeira de Palissandre de Rio, Palissandre de Pará e Palissandre de Rose, serrada ou fendi</t>
  </si>
  <si>
    <t>44072925 - (NC 2014) Madeira de Keruing, Ramin, Kapur, Teak, Jongkong, Merbau, Jelutong, Kempas, Okoumé, Obéché</t>
  </si>
  <si>
    <t>44072945 - (NC 2014) Madeira de Keruing, Ramin, Kapur, Teak, Jongkong, Merbau, Jelutong, Kempas, Okoumé, Obéché</t>
  </si>
  <si>
    <t>44072960 - (NC 2014) Madeira de Azobé, Keruing, Ramin, Kapur, Teak, Jongkong, Merbau, Jelutong, Kempas, Okoumé,</t>
  </si>
  <si>
    <t>44072983 - (NC 2014) Madeira de Abura, Afrormosia, Ako, Andiroba, Aningré, Avodiré, Balau, Bossé clair, Bossé f</t>
  </si>
  <si>
    <t>44072985 - (NC 2014) Madeira de Abura, Afrormosia, Ako, Andiroba, Aningré, Avodiré, Balau, Bossé clair, Bossé f</t>
  </si>
  <si>
    <t>44079115 - (NC 2014) Madeira de carvalho (Quercus spp.), serrada ou fendida longitudinalmente, cortada ou desen</t>
  </si>
  <si>
    <t>44079131 - (NC 2014) Tacos e frisos, não montados, para parqué, de madeira de carvalho (Quercus spp.), de espes</t>
  </si>
  <si>
    <t>44079200 - (NC 2014) Madeira de faia (Fagus spp.), serrada ou fendida longitudinalmente, cortada ou desenrolada</t>
  </si>
  <si>
    <t>44079310 - (NC 2014) Madeira de Ácer (acer spp.), serrada ou fendida longitudinalmente, cortada ou desenrolada,</t>
  </si>
  <si>
    <t>44079391 - (NC 2014) Madeira de Ácer (acer spp.), serrada ou fendida longitudinalmente, cortada ou desenrolada,</t>
  </si>
  <si>
    <t>44079399 - (NC 2014) Madeira de Ácer (acer spp.), serrada ou fendida longitudinalmente, cortada ou desenrolada,</t>
  </si>
  <si>
    <t>44079410 - (NC 2014) Madeira de Cerejeira (prunus spp.), serrada ou fendida longitudinalmente, cortada ou desen</t>
  </si>
  <si>
    <t>44079491 - (NC 2014) Madeira de Cerejeira (prunus spp.), serrada ou fendida longitudinalmente, cortada ou desen</t>
  </si>
  <si>
    <t>44079499 - (NC 2014) Madeira de Cerejeira (prunus spp.), serrada ou fendida longitudinalmente, cortada ou desen</t>
  </si>
  <si>
    <t>44079510 - (NC 2014) Madeira de Freixo (fraxinus spp.), serrada ou fendida longitudinalmente, cortada ou desenr</t>
  </si>
  <si>
    <t>44079591 - (NC 2014) Madeira de Freixo (fraxinus spp.), serrada ou fendida longitudinalmente, cortada ou desenr</t>
  </si>
  <si>
    <t>44079599 - (NC 2014) Madeira de Freixo (fraxinus spp.), serrada ou fendida longitudinalmente, cortada ou desenr</t>
  </si>
  <si>
    <t>44079927 - (NC 2014) Madeira serrada ou fendida longitudinalmente, cortada ou desenrolada, de espessura &gt; 6 mm,</t>
  </si>
  <si>
    <t>44079940 - (NC 2014) Madeira serrada ou fendida longitudinalmente, cortada ou desenrolada, de espessura &gt; 6 mm,</t>
  </si>
  <si>
    <t>44079991 - (NC 2014) Madeira de choupo, serrada ou fendida longitudinalmente, cortada ou desenrolada, de espess</t>
  </si>
  <si>
    <t>44079998 - (NC 2014) Madeira serrada ou fendida longitudinalmente, cortada ou desenrolada, de espessura &gt; 6 mm</t>
  </si>
  <si>
    <t>44081015 - (NC 2014) Folhas para folheados, incluídas as obtidas por corte de madeira estratificada, folhas par</t>
  </si>
  <si>
    <t>44083111 - (NC 2014) Folhas para folheados, incluídas as obtidas por corte de madeira estratificada, folhas par</t>
  </si>
  <si>
    <t>44083121 - (NC 2014) Folhas para folheados, incluídas as obtidas por corte de madeira estratificada, folhas par</t>
  </si>
  <si>
    <t>44083125 - (NC 2014) Folhas para folheados, incluídas as obtidas por corte de madeira estratificada, folhas par</t>
  </si>
  <si>
    <t>44083130 - (NC 2014) Folhas para folheados, incluídas as obtidas por corte de madeira estratificada, folhas par</t>
  </si>
  <si>
    <t>44083915 - (NC 2014) Folhas para folheados, incluídas as obtidas por corte de madeira estratificada, folhas par</t>
  </si>
  <si>
    <t>44083921 - (NC 2014) Folhas para folheados, incluídas as obtidas por corte de madeira estratificada, folhas par</t>
  </si>
  <si>
    <t>44083955 - (NC 2014) Folhas para folheados, incluídas as obtidas por corte de madeira estratificada, folhas par</t>
  </si>
  <si>
    <t>44083995 - (NC 2014) Folhas para folheados, incluídas as obtidas por corte de madeira estratificada, folhas par</t>
  </si>
  <si>
    <t>44089015 - (NC 2014) Folhas para folheados, incluídas as obtidas por corte de madeira estratificada, folhas par</t>
  </si>
  <si>
    <t>44089035 - (NC 2014) Pequenas tábuas destinadas à fabricação de lápis, de madeira, de espessura = &lt; 6 mm (excet</t>
  </si>
  <si>
    <t>44101150 - (NC 2014) Painéis de partículas de madeira, mesmo aglomeradas com resinas ou com outros aglutinantes</t>
  </si>
  <si>
    <t>44101190 - (NC 2014) Painéis de partículas de madeira, mesmo aglomeradas com resinas ou com outros aglutinantes</t>
  </si>
  <si>
    <t>44101210 - (NC 2014) Painéis em bruto ou simplesmente lixados, de madeira, denominados "oriented strand board"</t>
  </si>
  <si>
    <t>44101290 - (NC 2014) Painéis de madeira, denominados "oriented strand board" (OSB) (exceto em bruto ou simplesm</t>
  </si>
  <si>
    <t>44101900 - (NC 2014) Painéis denominados "waferboard" e painéis semelhantes, de madeira, mesmo aglomerados com</t>
  </si>
  <si>
    <t>44109000 - (NC 2014) Painéis de fragmentos de bagaço, de bambu, de palha de cereais ou de outras matérias lenho</t>
  </si>
  <si>
    <t>44111210 - (NC 2014) Painéis de fibras de madeira de média densidade, denominados "MDF", de espessura = &lt; 5 mm,</t>
  </si>
  <si>
    <t>44111290 - (NC 2014) Painéis de fibras de madeira de média densidade, denominados "MDF", de espessura = &lt; 5 mm,</t>
  </si>
  <si>
    <t>44111310 - (NC 2014) Painéis de fibras de madeira de média densidade, denominados "MDF", de espessura &gt; 5 mm ma</t>
  </si>
  <si>
    <t>44111390 - (NC 2014) Painéis de fibras de madeira de média densidade, denominados "MDF", de espessura &gt; 5 mm ma</t>
  </si>
  <si>
    <t>44119210 - (NC 2014) Painéis de fibras de madeira ou de outras matérias lenhosas, mesmo aglomeradas com resinas</t>
  </si>
  <si>
    <t>44119290 - (NC 2014) Painéis de fibras de madeira ou de outras matérias lenhosas, mesmo aglomeradas com resinas</t>
  </si>
  <si>
    <t>44119390 - (NC 2014) Painéis de fibras de madeira ou de outras matérias lenhosas, mesmo aglomeradas com resinas</t>
  </si>
  <si>
    <t>44119490 - (NC 2014) Painéis de fibras de madeira ou de outras matérias lenhosas, mesmo aglomeradas com resinas</t>
  </si>
  <si>
    <t>44123110 - (NC 2014) Madeira contraplacada constituída exclusivamente por folhas de madeira cada uma das quais</t>
  </si>
  <si>
    <t>44123190 - (NC 2014) Madeira contraplacada constituída exclusivamente por folhas de madeira cada uma das quais</t>
  </si>
  <si>
    <t>44123290 - (NC 2014) Madeira contraplacada constituída exclusivamente por folhas de madeira (exceto de Bambu),</t>
  </si>
  <si>
    <t>44129410 - (NC 2014) Madeira folheada e madeiras estratificadas semelhantes, com pelo menos, uma face exterior</t>
  </si>
  <si>
    <t>44129490 - (NC 2014) Madeira folheada e madeiras estratificadas semelhantes, com alma aglomerada, alveolada ou</t>
  </si>
  <si>
    <t>44129930 - (NC 2014) Madeira folheada e madeiras estratificadas semelhantes, sem alma aglomerada, alveolada ou</t>
  </si>
  <si>
    <t>44129940 - (NC 2014) Madeira folheada e madeiras estratificadas semelhantes, sem alma aglomerada, alveolada ou</t>
  </si>
  <si>
    <t>44129950 - (NC 2014) Madeira folheada e madeiras estratificadas semelhantes, sem alma aglomerada, alveolada ou</t>
  </si>
  <si>
    <t>44129985 - (NC 2014) Madeira folheada e madeiras estratificadas semelhantes, sem alma aglomerada, alveolada ou</t>
  </si>
  <si>
    <t>44130000 - (NC 2014) Madeira densificada, em blocos, pranchas, lâminas ou perfis</t>
  </si>
  <si>
    <t>44181010 - (NC 2014) Janelas, janelas de sacada e respetivos caixilhos e alizares, de madeira de Okoumé, Obeche</t>
  </si>
  <si>
    <t>44181050 - (NC 2014) Janelas, janelas de sacada e respetivos caixilhos e alizares, de madeira de coníferas</t>
  </si>
  <si>
    <t>44181090 - (NC 2014) Janelas, janelas de sacada e respetivos caixilhos e alizares, de madeira (exceto de Okoumé</t>
  </si>
  <si>
    <t>44182050 - (NC 2014) Portas e respetivos caixilhos, alizares e soleiras, de madeira de coníferas</t>
  </si>
  <si>
    <t>44184000 - (NC 2014) Cofragens (armações) para betão (concreto), de madeira (exceto painéis de madeira contrapl</t>
  </si>
  <si>
    <t>44185000 - (NC 2014) Fasquias para telhados (shingles e shakes), de madeira</t>
  </si>
  <si>
    <t>44186000 - (NC 2014) Postes e vigas, de madeira</t>
  </si>
  <si>
    <t>44187100 - (NC 2014) Painéis montados para revestimento de pavimentos (pisos), em mosaicos, de madeira</t>
  </si>
  <si>
    <t>44201011 - (NC 2014) Estatuetas e outros objetos de ornamentação, de madeira de Okoumé, Obeche, Sapelli, Sipo,</t>
  </si>
  <si>
    <t>44209010 - (NC 2014) Madeira marchetada e madeira incrustada (exceto estatuetas e outros objetos de ornamentaçã</t>
  </si>
  <si>
    <t>44219095 - (NC 2014) Caixões de madeira</t>
  </si>
  <si>
    <t>46012110 - (NC 2014) Esteiras, capachos e divisórias, tecidos ou paralelizados, em formas planas, confecionados</t>
  </si>
  <si>
    <t>46012190 - (NC 2014) Esteiras, capachos e divisórias, de matérias para entrançar de bambu, tecidos ou paraleliz</t>
  </si>
  <si>
    <t>46012210 - (NC 2014) Esteiras, capachos e divisórias, tecidos ou paralelizados, em formas planas, confecionados</t>
  </si>
  <si>
    <t>46012290 - (NC 2014) Esteiras, capachos e divisórias, de matérias para entrançar de rotim, tecidos ou paraleliz</t>
  </si>
  <si>
    <t>46012910 - (NC 2014) Esteiras, capachos e divisórias, de matérias vegetais para entrançar, tecidos ou paraleliz</t>
  </si>
  <si>
    <t>46019205 - (NC 2014) Tranças e artigos semelhantes, de matérias para entrançar, de Bambu, mesmo reunidos em tir</t>
  </si>
  <si>
    <t>46019210 - (NC 2014) Matérias para entrançar, tranças e artigos semelhantes, de matérias para entrançar de bamb</t>
  </si>
  <si>
    <t>46019290 - (NC 2014) Matérias para entrançar, tranças e artigos semelhantes, de matérias para entrançar de bamb</t>
  </si>
  <si>
    <t>46019305 - (NC 2014) Tranças e artigos semelhantes, trabalhados no sentido longitudinal, de matérias para entra</t>
  </si>
  <si>
    <t>46019310 - (NC 2014) Matérias para entrançar, tranças e artigos semelhantes de matérias para entrançar de rotim</t>
  </si>
  <si>
    <t>46019390 - (NC 2014) Matérias para entrançar, tranças e artigos semelhantes de matérias para entrançar de rotim</t>
  </si>
  <si>
    <t>46019405 - (NC 2014) Tranças e artigos semelhantes, trabalhados no sentido longitudinal, de matérias vegetais p</t>
  </si>
  <si>
    <t>46019410 - (NC 2014) Matérias para entrançar, tranças e artigos semelhantes de matérias vegetais para entrançar</t>
  </si>
  <si>
    <t>46019490 - (NC 2014) Matérias para entrançar, tranças e artigos semelhantes de matérias vegetais (exceto de Bam</t>
  </si>
  <si>
    <t>46019905 - (NC 2014) Tranças e artigos semelhantes, trabalhados no sentido longitudinal, de matérias para entra</t>
  </si>
  <si>
    <t>46019910 - (NC 2014) Matérias para entrançar, tranças e artigos semelhantes de matérias não vegetais para entra</t>
  </si>
  <si>
    <t>46021100 - (NC 2014) Obras de cestaria obtidas diretamente na sua forma a partir de matérias para entrançar de</t>
  </si>
  <si>
    <t>46021200 - (NC 2014) Obras de cestaria obtidas diretamente na sua forma a partir de matérias para entrançar de</t>
  </si>
  <si>
    <t>46029000 - (NC 2014) Obras de cestaria obtidas diretamente na sua forma a partir de matérias não vegetais para</t>
  </si>
  <si>
    <t>47010010 - (NC 2014) Pastas termomecânicas de madeira, não submetidas a um tratamento químico</t>
  </si>
  <si>
    <t>47010090 - (NC 2014) Pastas mecânicas de madeira, não submetidas a um tratamento químico (exceto pastas termome</t>
  </si>
  <si>
    <t>47020000 - (NC 2014) Pastas químicas de madeira, para dissolução</t>
  </si>
  <si>
    <t>47031100 - (NC 2014) Pastas químicas de madeira de coníferas, à soda ou ao sulfato, cruas (exceto pastas para d</t>
  </si>
  <si>
    <t>47032100 - (NC 2014) Pastas químicas de madeira de coníferas, à soda ou ao sulfato, semibranqueadas ou branquea</t>
  </si>
  <si>
    <t>47042100 - (NC 2014) Pastas químicas de madeira de coníferas, ao bissulfito, semibranqueadas ou branqueadas (ex</t>
  </si>
  <si>
    <t>47050000 - (NC 2014) Pastas de madeira obtidas pela combinação de um tratamento mecânico com um tratamento quím</t>
  </si>
  <si>
    <t>47061000 - (NC 2014) Pastas de linters de algodão</t>
  </si>
  <si>
    <t>47062000 - (NC 2014) Pastas de fibras obtidas a partir de papel ou de cartão reciclados (desperdícios e aparas)</t>
  </si>
  <si>
    <t>47069100 - (NC 2014) Pastas mecânicas de matérias fibrosas celulósicas (exceto pastas de madeira, de linters de</t>
  </si>
  <si>
    <t>47069200 - (NC 2014) Pastas químicas de matérias fibrosas celulósicas (exceto pastas de madeira, de linters de</t>
  </si>
  <si>
    <t>47069300 - (NC 2014) Pastas de matérias fibrosas celulósicas, obtidas pela combinação de um tratamento mecânico</t>
  </si>
  <si>
    <t>47072000 - (NC 2014) Papel ou cartão para reciclar (desperdícios e aparas) de papéis ou cartões, obtidos princi</t>
  </si>
  <si>
    <t>47073010 - (NC 2014) Exemplares antigos e sobras, de jornais e revistas, listas telefónicas, brochuras e folhet</t>
  </si>
  <si>
    <t>47079010 - (NC 2014) Papel ou cartão para reciclar (desperdícios e aparas), não selecionados (exceto lã de pape</t>
  </si>
  <si>
    <t>47079090 - (NC 2014) Papel ou cartão para reciclar (desperdícios e aparas), selecionados (exceto de papéis ou c</t>
  </si>
  <si>
    <t>48010000 - (NC 2014) Papel de jornal, tal como é definido na nota 4 do presente capítulo, em rolos de largura &gt;</t>
  </si>
  <si>
    <t>48021000 - (NC 2014) Papel e cartão feitos à mão, folha a folha, de qualquer formato ou dimensões</t>
  </si>
  <si>
    <t>48022000 - (NC 2014) Papel e cartão próprios para fabricação de papéis ou cartões fotossensíveis, termossensíve</t>
  </si>
  <si>
    <t>48024010 - (NC 2014) Papel próprio para fabricação de papéis de parede, não revestido, sem fibras obtidas por p</t>
  </si>
  <si>
    <t>48025400 - (NC 2014) Papel e cartão, não revestidos, dos tipos utilizados para escrita, impressão ou outros fin</t>
  </si>
  <si>
    <t>48025515 - (NC 2014) Papel e cartão, não revestidos, dos tipos utilizados para escrita, impressão ou outros fin</t>
  </si>
  <si>
    <t>48026115 - (NC 2014) Papel e cartão, não revestidos, dos tipos utilizados para escrita, impressão ou outros fin</t>
  </si>
  <si>
    <t>48026180 - (NC 2014) Papel e cartão, não revestidos, dos tipos utilizados para escrita, impressão ou outros fin</t>
  </si>
  <si>
    <t>48030010 - (NC 2014) Pasta (ouate) de celulose, em rolos de largura &gt; 36 cm ou em folhas de forma quadrada ou r</t>
  </si>
  <si>
    <t>48030039 - (NC 2014) Papel encrespado, de uso doméstico, higiénico ou toucador, e mantas de fibras de celulose,</t>
  </si>
  <si>
    <t>48030090 - (NC 2014) Papel dos tipos utilizados para papel de toucador, toalhas, guardanapos ou para papéis sem</t>
  </si>
  <si>
    <t>48041190 - (NC 2014) Papel e cartão para cobertura, denominados "kraftliner", não revestidos, em rolos de largu</t>
  </si>
  <si>
    <t>48041912 - (NC 2014) Papel e cartão para cobertura, denominados "kraftliner", não revestidos, em rolos de largu</t>
  </si>
  <si>
    <t>48041919 - (NC 2014) Papel e cartão para cobertura, denominados "kraftliner", não revestidos, em rolos de largu</t>
  </si>
  <si>
    <t>48041930 - (NC 2014) Papel e cartão para cobertura, denominados "kraftliner", não revestidos, em rolos de largu</t>
  </si>
  <si>
    <t>48041990 - (NC 2014) Papel e cartão para cobertura, denominados "kraftliner", não revestidos, em rolos de largu</t>
  </si>
  <si>
    <t>48042110 - (NC 2014) Papel "kraft" para sacos de grande capacidade, não revestido, em rolos de largura &gt; 36 cm,</t>
  </si>
  <si>
    <t>48042190 - (NC 2014) Papel "kraft" para sacos de grande capacidade, não revestido, em rolos de largura &gt; 36 cm,</t>
  </si>
  <si>
    <t>48042910 - (NC 2014) Papel "kraft" para sacos de grande capacidade, não revestido, em rolos de largura &gt; 36 cm,</t>
  </si>
  <si>
    <t>48042990 - (NC 2014) Papel "kraft" para sacos de grande capacidade, não revestido, em rolos de largura &gt; 36 cm</t>
  </si>
  <si>
    <t>48043151 - (NC 2014) Papéis e cartões "kraft" utilizados como isolantes para usos joias, não revestidos, em rol</t>
  </si>
  <si>
    <t>48043158 - (NC 2014) Papéis e cartões "kraft", não revestidos, em rolos de largura &gt; 36 cm ou em folhas de form</t>
  </si>
  <si>
    <t>48043180 - (NC 2014) Papéis e cartões "kraft", não revestidos, em rolos de largura &gt; 36 cm ou em folhas de form</t>
  </si>
  <si>
    <t>48043951 - (NC 2014) Papéis e cartões "kraft", não revestidos, em rolos de largura &gt; 36 cm ou em folhas de form</t>
  </si>
  <si>
    <t>48043980 - (NC 2014) Papéis e cartões "kraft", não revestidos, em rolos de largura &gt; 36 cm ou em folhas de form</t>
  </si>
  <si>
    <t>48044198 - (NC 2014) Papéis e cartões "kraft", não revestidos, em rolos de largura &gt; 36 cm ou em folhas de form</t>
  </si>
  <si>
    <t>48044200 - (NC 2014) Papéis e cartões "kraft", não revestidos, em rolos de largura &gt; 36 cm ou em folhas de form</t>
  </si>
  <si>
    <t>48044900 - (NC 2014) Papéis e cartões "kraft", não revestidos, em rolos de largura &gt; 36 cm ou em folhas de form</t>
  </si>
  <si>
    <t>48045100 - (NC 2014) Papéis e cartões "kraft", não revestidos, em rolos de largura &gt; 36 cm ou em folhas de form</t>
  </si>
  <si>
    <t>48045200 - (NC 2014) Papéis e cartões "kraft", não revestidos, em rolos de largura &gt; 36 cm ou em folhas de form</t>
  </si>
  <si>
    <t>48045910 - (NC 2014) Papéis e cartões "kraft", não revestidos, em rolos de largura &gt; 36 cm ou em folhas de form</t>
  </si>
  <si>
    <t>48045990 - (NC 2014) Papéis e cartões "kraft", não revestidos, em rolos de largura &gt; 36 cm ou em folhas de form</t>
  </si>
  <si>
    <t>48051100 - (NC 2014) Papel semiquímico para canelar, não revestido, em rolos de largura &gt; 36 cm</t>
  </si>
  <si>
    <t>48051200 - (NC 2014) Papel palha para canelar, em rolos de largura &gt; 36 cm, de peso = &gt; 130 g/m²</t>
  </si>
  <si>
    <t>48051990 - (NC 2014) Papel para canelar, não revestido, em rolos de largura &gt; 36 cm ou em folhas de forma quadr</t>
  </si>
  <si>
    <t>48054000 - (NC 2014) Papel-filtro e cartão-filtro, em rolos de largura &gt; 36 cm ou em folhas de forma quadrada o</t>
  </si>
  <si>
    <t>48055000 - (NC 2014) Papel-feltro, cartão-feltro e papel e cartão lanosos, em rolos de largura &gt; 36 cm ou em fo</t>
  </si>
  <si>
    <t>48059200 - (NC 2014) Papéis e cartões, não revestidos, em rolos de largura &gt; 36 cm ou em folhas de forma quadra</t>
  </si>
  <si>
    <t>48061000 - (NC 2014) Papel-pergaminho e cartão-pergaminho (sulfurizados), em rolos de largura &gt; 36 cm ou em fol</t>
  </si>
  <si>
    <t>48062000 - (NC 2014) Papel impermeável a gorduras, em rolos de largura &gt; 36 cm ou em folhas de forma quadrada o</t>
  </si>
  <si>
    <t>48064010 - (NC 2014) Papel cristal, em rolos de largura &gt; 36 cm ou em folhas de forma quadrada ou retangular em</t>
  </si>
  <si>
    <t>48064090 - (NC 2014) Papéis calandrados transparentes ou translúcidos, em rolos de largura &gt; 36 cm ou em folhas</t>
  </si>
  <si>
    <t>48070080 - (NC 2014) Papel e cartão obtidos por colagem de folhas sobrepostas, não revestidos na superfície, ne</t>
  </si>
  <si>
    <t>48084000 - (NC 2014) Papéis "kraft", encrespados ou plissados, mesmo gofrados, estampados ou perfurados, em rol</t>
  </si>
  <si>
    <t>48092000 - (NC 2014) Papel autocopiativo, mesmo impressos em rolos de largura &gt; 36 cm ou em folhas de forma qua</t>
  </si>
  <si>
    <t>48099000 - (NC 2014) Papel químico e outros papéis para cópia ou duplicação, incluídos os papéis revestidos ou</t>
  </si>
  <si>
    <t>48101400 - (NC 2014) Papéis e cartões dos tipos utilizados para escrita, impressão ou outras finalidades gráfic</t>
  </si>
  <si>
    <t>48101900 - (NC 2014) Papel e cartão dos tipos utilizados para escrita, impressão ou outras finalidades gráficas</t>
  </si>
  <si>
    <t>48102200 - (NC 2014) Papel couché leve (L.W.C.-"light weight coated"), dos tipos utilizados para escrita, impre</t>
  </si>
  <si>
    <t>48102930 - (NC 2014) Papel e cartão dos tipos utilizados para escrita, impressão ou outras finalidades gráficas</t>
  </si>
  <si>
    <t>48102980 - (NC 2014) Papel e cartão dos tipos utilizados para escrita, impressão ou outras finalidades gráficas</t>
  </si>
  <si>
    <t>48103100 - (NC 2014) Papel e cartão kraft, branqueados uniformemente na massa e em que &gt; 95%, em peso, do conte</t>
  </si>
  <si>
    <t>48103290 - (NC 2014) Papel e cartão kraft, branqueados uniformemente na massa e em que &gt; 95%, em peso, do conte</t>
  </si>
  <si>
    <t>48103900 - (NC 2014) Papel e cartão kraft, revestidos de caulino ou de outras substâncias inorgânicas numa ou n</t>
  </si>
  <si>
    <t>48109210 - (NC 2014) Papéis e cartões de camadas múltiplas, em que cada camada seja branqueada, revestidos de c</t>
  </si>
  <si>
    <t>48109230 - (NC 2014) Papéis e cartões de camadas múltiplas, em que apenas uma camada exterior seja branqueada,</t>
  </si>
  <si>
    <t>48109910 - (NC 2014) Papel e cartão de pasta branqueada, couchés ou revestidos de caulino numa ou nas duas face</t>
  </si>
  <si>
    <t>48120000 - (NC 2014) Blocos e chapas, filtrantes, de pasta de papel</t>
  </si>
  <si>
    <t>48132000 - (NC 2014) Papel para cigarros em rolos de largura = &lt; 5 cm</t>
  </si>
  <si>
    <t>48139010 - (NC 2014) Papel para cigarros em rolos de largura &gt; 5 cm mas = &lt; 15 cm</t>
  </si>
  <si>
    <t>48139090 - (NC 2014) Papel para cigarros, mesmo cortado nas dimensões próprias (exceto em cadernos ou em tubos</t>
  </si>
  <si>
    <t>48142000 - (NC 2014) Papel de parede e revestimentos de parede semelhantes, constituídos por papel revestido ou</t>
  </si>
  <si>
    <t>48149010 - (NC 2014) Papel de parede e revestimentos de parede semelhantes, constituídos por papel granido, gof</t>
  </si>
  <si>
    <t>48162000 - (NC 2014) Papel autocopiativo, em rolos de largura = &lt; 36 cm ou em folhas de forma quadrada ou retan</t>
  </si>
  <si>
    <t>48172000 - (NC 2014) Aerogramas, bilhetes-postais não ilustrados, cartões para correspondência, de papel ou car</t>
  </si>
  <si>
    <t>48189010 - (NC 2014) Artigos de pasta de papel, papel, pasta (ouate) de celulose ou de mantas de fibras de celu</t>
  </si>
  <si>
    <t>48236910 - (NC 2014) Bandejas, travessas, pratos, de papel ou cartão (exceto de papel ou de cartão de bambu)</t>
  </si>
  <si>
    <t>48237010 - (NC 2014) Embalagens alveolares para ovos, moldadas, de pasta de papel</t>
  </si>
  <si>
    <t>49040000 - (NC 2014) Música manuscrita ou impressa, ilustrada ou não, mesmo encadernada</t>
  </si>
  <si>
    <t>49051000 - (NC 2014) Globos, cartográficos, impressos (exceto em relevo)</t>
  </si>
  <si>
    <t>49059100 - (NC 2014) Obras cartográficas de qualquer espécie, incluídas as plantas topográficas, sob a forma de</t>
  </si>
  <si>
    <t>49070010 - (NC 2014) Selos postais, fiscais e semelhantes, não obliterados, tendo ou destinando-se a ter curso</t>
  </si>
  <si>
    <t>49070030 - (NC 2014) Papel-moeda</t>
  </si>
  <si>
    <t>49070090 - (NC 2014) Papel selado; cheques; certificados de ações ou de obrigações e títulos semelhantes</t>
  </si>
  <si>
    <t>50020000 - (NC 2014) Seda crua (não fiada)</t>
  </si>
  <si>
    <t>50030000 - (NC 2014) Desperdícios de seda, incluídos os casulos de bicho-da-seda impróprios para dobar, os desp</t>
  </si>
  <si>
    <t>50040010 - (NC 2014) Fios de seda, crus, decruados ou branqueados (exceto fios de desperdícios de seda), não ac</t>
  </si>
  <si>
    <t>50040090 - (NC 2014) Fios de seda (exceto fios de seda crus, decruados ou branqueados e fios de desperdícios de</t>
  </si>
  <si>
    <t>50050010 - (NC 2014) Fios de desperdícios de seda, crus, decruados ou branqueados, não acondicionados para vend</t>
  </si>
  <si>
    <t>50050090 - (NC 2014) Fios de desperdícios de seda (exceto crus, decruados ou branqueados), não acondicionados p</t>
  </si>
  <si>
    <t>50060090 - (NC 2014) Fios de desperdícios de seda, acondicionados para venda a retalho; pelo de Messina (pelo d</t>
  </si>
  <si>
    <t>50071000 - (NC 2014) Tecidos de bourrette</t>
  </si>
  <si>
    <t>50072011 - (NC 2014) Crepes, contendo, em peso = &gt; 85%, de seda ou desperdícios de seda, crus, decruados ou bra</t>
  </si>
  <si>
    <t>50072021 - (NC 2014) Pongées, habutai, honan, shantoung, corah e tecidos semelhantes do Extremo Oriente, de sed</t>
  </si>
  <si>
    <t>50072031 - (NC 2014) Pongées, habutai, honan, shantoung, corah e tecidos semelhantes do Extremo Oriente, de sed</t>
  </si>
  <si>
    <t>50072039 - (NC 2014) Pongées, habutai, honan, shantoung, corah e tecidos semelhantes do Extremo Oriente, de sed</t>
  </si>
  <si>
    <t>50072041 - (NC 2014) Tecidos claros (abertos), contendo, em peso = &gt; 85%, de seda ou de desperdícios de seda (e</t>
  </si>
  <si>
    <t>50072051 - (NC 2014) Tecidos tapados, contendo, em peso = &gt; 85%, de seda ou de desperdícios de seda, crus, decr</t>
  </si>
  <si>
    <t>50072061 - (NC 2014) Tecidos tapados, contendo, em peso = &gt; 85%, de seda ou de desperdícios de seda, de fios de</t>
  </si>
  <si>
    <t>50079010 - (NC 2014) Tecidos de seda ou de desperdícios de seda (exceto bourrette), que contenham, em peso &lt; 85</t>
  </si>
  <si>
    <t>50079050 - (NC 2014) Tecidos de seda ou de desperdícios de seda (exceto bourrette), que contenham, em peso &lt; 85</t>
  </si>
  <si>
    <t>51011900 - (NC 2014) Lã suja, incluídos a lã lavada a dorso, não cardada nem penteada (exceto lã de tosquia)</t>
  </si>
  <si>
    <t>51012900 - (NC 2014) Lã desengordurada, não carbonizada, não cardada nem penteada (exceto lã de tosquia)</t>
  </si>
  <si>
    <t>51013000 - (NC 2014) Lã carbonizada, não cardada nem penteada</t>
  </si>
  <si>
    <t>51021100 - (NC 2014) Pelos finos de cabra de Caxemira, não cardados nem penteados</t>
  </si>
  <si>
    <t>51021910 - (NC 2014) Pelos finos de coelho angorá, não cardados nem penteados</t>
  </si>
  <si>
    <t>51021930 - (NC 2014) Pelos finos de alpaca, de lama e de vicunha, não cardados nem penteados</t>
  </si>
  <si>
    <t>51021940 - (NC 2014) Pelos finos de camelo, de iaque, de cabra angorá "mohair", de cabra do Tibete e de cabras</t>
  </si>
  <si>
    <t>51021990 - (NC 2014) Pelos finos de coelhos, de lebre, de castor, de nútria e de rato almiscarado, não cardados</t>
  </si>
  <si>
    <t>51022000 - (NC 2014) Pelos grosseiros, não cardados nem penteados (exceto Pelos e cerdas utilizados na fabricaç</t>
  </si>
  <si>
    <t>51031010 - (NC 2014) Desperdícios da penteação de lã ou de pelos finos, não carbonizados (exceto fiapos)</t>
  </si>
  <si>
    <t>51031090 - (NC 2014) Desperdícios da penteação de lã ou de pelos finos, carbonizados (exceto fiapos)</t>
  </si>
  <si>
    <t>51032000 - (NC 2014) Desperdícios de lã ou de pelos finos, incluídos os desperdícios de fios (exceto desperdíci</t>
  </si>
  <si>
    <t>51033000 - (NC 2014) Desperdícios de pelos grosseiros, incluídos os desperdícios de fios (exceto fiapos, desper</t>
  </si>
  <si>
    <t>51040000 - (NC 2014) Fiapos de lã ou de pelos finos ou grosseiros, não cardados nem penteados</t>
  </si>
  <si>
    <t>51051000 - (NC 2014) Lã cardada</t>
  </si>
  <si>
    <t>51052100 - (NC 2014) Lã penteada a granel</t>
  </si>
  <si>
    <t>51053100 - (NC 2014) Pelos finos de cabra de Caxemira, cardados ou penteados</t>
  </si>
  <si>
    <t>51053900 - (NC 2014) Pelos finos, cardados ou penteados (exceto lã e pelos finos de cabra de Caxemira)</t>
  </si>
  <si>
    <t>51054000 - (NC 2014) Pelos grosseiros, cardados ou penteados</t>
  </si>
  <si>
    <t>51061090 - (NC 2014) Fios de lã cardada, contendo, em peso = &gt; 85%, de lã (exceto crus), não acondicionados par</t>
  </si>
  <si>
    <t>51062099 - (NC 2014) Fios de lã cardada, contendo, em peso &lt; 85%, de lã (exceto fios crus, fios contendo, em pe</t>
  </si>
  <si>
    <t>51071010 - (NC 2014) Fios de lã penteada, contendo, em peso = &gt; 85%, de lã, crus, não acondicionados para venda</t>
  </si>
  <si>
    <t>51071090 - (NC 2014) Fios de lã penteada, contendo, em peso = &gt; 85%, de lã (exceto crus), não acondicionados pa</t>
  </si>
  <si>
    <t>51072010 - (NC 2014) Fios de lã penteada, contendo, em peso &lt; 85%, de lã e contendo, em peso = &gt; 85%, de lã e d</t>
  </si>
  <si>
    <t>51072030 - (NC 2014) Fios de lã penteada, contendo, em peso &lt; 85%, de lã e contendo, em peso = &gt; 85%, de lã e d</t>
  </si>
  <si>
    <t>51072059 - (NC 2014) Fios de lã penteada, contendo, em peso &lt; 85%, de lã, combinados, principal ou unicamente,</t>
  </si>
  <si>
    <t>51072091 - (NC 2014) Fios de lã penteada, contendo, em peso &lt; 85%, de lã, crus (exceto fios combinados, princip</t>
  </si>
  <si>
    <t>51072099 - (NC 2014) Fios de lã penteada, contendo, em peso &lt; 85%, de lã (exceto fios crus, fios combinados, pr</t>
  </si>
  <si>
    <t>51081010 - (NC 2014) Fios de pelos finos, cardados, crus, não acondicionados para venda a retalho (exceto de lã</t>
  </si>
  <si>
    <t>51081090 - (NC 2014) Fios de pelos finos, cardados, não  acondicionados para venda a retalho (exceto fios crus</t>
  </si>
  <si>
    <t>51082010 - (NC 2014) Fios de pelos finos, penteados, crus, não acondicionados para venda a retalho (exceto de l</t>
  </si>
  <si>
    <t>51082090 - (NC 2014) Fios de pelos finos, penteados, não acondicionados para venda a retalho (exceto fios crus</t>
  </si>
  <si>
    <t>51091010 - (NC 2014) Fios de lã ou de pelos finos, que contenham, em peso = &gt; 85%, de lã ou de pelos finos, aco</t>
  </si>
  <si>
    <t>51091090 - (NC 2014) Fios de lã ou de pelos finos, que contenham, em peso = &gt; 85%, de lã ou de pelos finos, aco</t>
  </si>
  <si>
    <t>51100000 - (NC 2014) Fios de pelos grosseiros ou de crina, incluídos os fios de crina revestidos por enrolament</t>
  </si>
  <si>
    <t>51113090 - (NC 2012) Tecidos de lã cardada ou de pelos finos cardados, que contenham, em peso &lt; 85%, de lã ou d</t>
  </si>
  <si>
    <t>51119010 - (NC 2014) Tecidos de lã cardada ou de pelos finos cardados, que contenham, em peso &lt; 85%, de lã ou d</t>
  </si>
  <si>
    <t>51119093 - (NC 2012) Tecidos de lã cardada ou de pelos finos cardados, que contenham, em peso &lt; 85%, de lã ou d</t>
  </si>
  <si>
    <t>51119099 - (NC 2012) Tecidos de lã cardada ou de pelos finos cardados, que contenham, em peso &lt; 85%, de lã ou d</t>
  </si>
  <si>
    <t>51121990 - (NC 2012) Tecidos de lã penteada ou de pelos finos penteados, contendo, em peso = &gt; 85%, de lã ou de</t>
  </si>
  <si>
    <t>51123090 - (NC 2012) Tecidos de lã penteada ou de pelos finos penteados, que contenham, em peso &lt; 85%, de lã ou</t>
  </si>
  <si>
    <t>51129099 - (NC 2012) Tecidos de lã penteada ou de pelos finos penteados, que contenham, em peso &lt; 85%, de lã ou</t>
  </si>
  <si>
    <t>51130000 - (NC 2014) Tecidos de pelos grosseiros ou de crina (exceto tecidos para usos técnicos da posição 5911</t>
  </si>
  <si>
    <t>52010090 - (NC 2014) Algodão não cardado nem penteado (exceto hidrófilo ou branqueado)</t>
  </si>
  <si>
    <t>52029100 - (NC 2014) Fiapos de algodão</t>
  </si>
  <si>
    <t>52030000 - (NC 2014) Algodão cardado ou penteado</t>
  </si>
  <si>
    <t>52041100 - (NC 2014) Linhas para costurar de algodão, contendo, em peso = &gt; 85%, de algodão, não acondicionados</t>
  </si>
  <si>
    <t>52041900 - (NC 2014) Linhas para costurar de algodão, contendo, em peso &lt; 85%, de algodão, não acondicionadas p</t>
  </si>
  <si>
    <t>52051400 - (NC 2014) Fios simples, de fibras de algodão não penteadas, contendo, em peso = &gt; 85%, de algodão, c</t>
  </si>
  <si>
    <t>52051510 - (NC 2014) Fios simples, de fibras de algodão não penteadas, contendo, em peso = &gt; 85%, de algodão, c</t>
  </si>
  <si>
    <t>52051590 - (NC 2014) Fios simples, de fibras de algodão não penteadas, contendo, em peso = &gt; 85%, de algodão, c</t>
  </si>
  <si>
    <t>52053400 - (NC 2014) Fios retorcidos ou retorcidos múltiplos, de fibras de algodão não penteadas, contendo, em</t>
  </si>
  <si>
    <t>52054100 - (NC 2014) Fios retorcidos ou retorcidos múltiplos, de fibras de algodão penteadas, contendo, em peso</t>
  </si>
  <si>
    <t>52061100 - (NC 2014) Fios simples, de fibras de algodão não penteadas, que contenham, em peso &lt; 85%, de algodão</t>
  </si>
  <si>
    <t>52061300 - (NC 2014) Fios simples, de fibras de algodão não penteadas, que contenham, em peso &lt; 85%, de algodão</t>
  </si>
  <si>
    <t>52061400 - (NC 2014) Fios simples, de fibras de algodão não penteadas, que contenham, em peso &lt; 85%, de algodão</t>
  </si>
  <si>
    <t>52061500 - (NC 2014) Fios simples, de fibras de algodão não penteadas, que contenham, em peso &lt; 85%, de algodão</t>
  </si>
  <si>
    <t>52062100 - (NC 2014) Fios simples, de fibras de algodão penteadas, que contenham, em peso &lt; 85%, de algodão, co</t>
  </si>
  <si>
    <t>52063200 - (NC 2014) Fios retorcidos ou retorcidos múltiplos, de fibras de algodão não penteadas, que contenham</t>
  </si>
  <si>
    <t>52063300 - (NC 2014) Fios retorcidos ou retorcidos múltiplos, de fibras de algodão não penteadas, que contenham</t>
  </si>
  <si>
    <t>52063400 - (NC 2014) Fios retorcidos ou retorcidos múltiplos, de fibras de algodão não penteadas, que contenham</t>
  </si>
  <si>
    <t>52064100 - (NC 2014) Fios retorcidos ou retorcidos múltiplos, de fibras de algodão penteadas, que contenham, em</t>
  </si>
  <si>
    <t>52064400 - (NC 2014) Fios retorcidos ou retorcidos múltiplos, de fibras de algodão penteadas, que contenham, em</t>
  </si>
  <si>
    <t>52079000 - (NC 2014) Fios de algodão contendo, em peso &lt; 85%, de algodão, acondicionados para venda a retalho,</t>
  </si>
  <si>
    <t>52081110 - (NC 2014) Gaze para pensos, de algodão, contendo, em peso = &gt; 85%, de algodão, com peso = &lt; 100 g/m²</t>
  </si>
  <si>
    <t>52111200 - (NC 2014) Tecidos de algodão, crus, que contenham, em peso &lt; 85%, de algodão, combinados, principal</t>
  </si>
  <si>
    <t>52115200 - (NC 2014) Tecidos de algodão, estampados, que contenham, em peso &lt; 85%, de algodão, combinados, prin</t>
  </si>
  <si>
    <t>52122110 - (NC 2014) Tecidos de algodão, crus, que contenham, em peso &lt; 85%, de algodão, combinados, principal</t>
  </si>
  <si>
    <t>52122190 - (NC 2014) Tecidos de algodão, crus, que contenham, em peso &lt; 85%, de algodão (exceto os combinados,</t>
  </si>
  <si>
    <t>52122510 - (NC 2014) Tecidos de algodão, estampados, que contenham, em peso &lt; 85%, de algodão, combinados, prin</t>
  </si>
  <si>
    <t>52122590 - (NC 2014) Tecidos de algodão, estampados, que contenham, em peso &lt; 85%, de algodão (exceto os combin</t>
  </si>
  <si>
    <t>53011000 - (NC 2014) Linho em bruto ou macerado</t>
  </si>
  <si>
    <t>53012100 - (NC 2014) Linho quebrado ou espadelado</t>
  </si>
  <si>
    <t>53012900 - (NC 2014) Linho penteado ou trabalhado de outra forma mas não fiado (exceto quebrado, espadelado ou</t>
  </si>
  <si>
    <t>53013000 - (NC 2014) Estopas e desperdícios de linho, incluídos os desperdícios de fios e fiapos</t>
  </si>
  <si>
    <t>53021000 - (NC 2014) Cânhamo (Cannabis sativa L.), em bruto ou macerado</t>
  </si>
  <si>
    <t>53029000 - (NC 2014) Cânhamo (Cannabis sativa L.), trabalhado mas não fiado, assim como, estopas e desperdícios</t>
  </si>
  <si>
    <t>53031000 - (NC 2014) Juta e outras fibras têxteis liberianas, em bruto ou maceradas (exceto linho, cânhamo e ra</t>
  </si>
  <si>
    <t>53039000 - (NC 2014) Juta e outras fibras têxteis liberianas, trabalhadas mas não fiadas, assim como, estopas e</t>
  </si>
  <si>
    <t>53050000 - (NC 2014) Cairo (fibras de coco), abacá (cânhamo-de-Manila ou Musa textilis Nee), rami e outras fibr</t>
  </si>
  <si>
    <t>53061010 - (NC 2014) Fios de linho, simples, com = &gt; 833,3 decitex (número métrico = &lt; 12), não acondicionados</t>
  </si>
  <si>
    <t>53061050 - (NC 2014) Fios de linho, simples, com &lt; 277,8 decitex (número métrico &gt; 36), não acondicionados para</t>
  </si>
  <si>
    <t>53061090 - (NC 2014) Fios de linho, simples, acondicionados para venda a retalho</t>
  </si>
  <si>
    <t>53071000 - (NC 2014) Fios simples, de juta ou de outras fibras têxteis liberianas, da posição 5303</t>
  </si>
  <si>
    <t>53072000 - (NC 2014) Fios retorcidos ou retorcidos múltiplos, de juta ou de outras fibras têxteis liberianas, d</t>
  </si>
  <si>
    <t>53082010 - (NC 2014) Fios de cânhamo, não acondicionados para venda a retalho</t>
  </si>
  <si>
    <t>53082090 - (NC 2014) Fios de cânhamo, acondicionados para venda a retalho</t>
  </si>
  <si>
    <t>53089012 - (NC 2014) Fios de rami com = &gt; 277,8 decitex (número métrico = &lt; 36)</t>
  </si>
  <si>
    <t>53089019 - (NC 2014) Fios de rami com &lt; 277,8 decitex (número métrico &gt; 36)</t>
  </si>
  <si>
    <t>53089050 - (NC 2014) Fios de papel</t>
  </si>
  <si>
    <t>53089090 - (NC 2014) Fios de fibras têxteis vegetais (exceto fios de linho, fios de juta ou de outras fibras tê</t>
  </si>
  <si>
    <t>53101010 - (NC 2014) Tecidos crus, de juta ou de outras fibras têxteis liberianas, da posição 5303, de largura</t>
  </si>
  <si>
    <t>53101090 - (NC 2014) Tecidos crus, de juta ou de outras fibras têxteis liberianas, da posição 5303, de largura</t>
  </si>
  <si>
    <t>53109000 - (NC 2014) Tecidos branqueados, tintos, de fios de diversas cores ou estampados, de juta ou de outras</t>
  </si>
  <si>
    <t>53110010 - (NC 2014) Tecidos de rami</t>
  </si>
  <si>
    <t>54011014 - (NC 2014) Fios para costurar, com alma denominados "core yarn", de filamentos sintéticos, não acondi</t>
  </si>
  <si>
    <t>54012010 - (NC 2014) Linhas para costurar de filamentos artificiais, não acondicionados para venda a retalho</t>
  </si>
  <si>
    <t>54012090 - (NC 2014) Linhas para costurar de filamentos artificiais, acondicionados para venda a retalho</t>
  </si>
  <si>
    <t>54021100 - (NC 2014) Fios de alta tenacidade, de filamentos de aramidas, não acondicionados para venda a retalh</t>
  </si>
  <si>
    <t>54023200 - (NC 2014) Fios texturizados de filamentos de nylon ou de outras poliamidas, com &gt; 50 tex inclusive,</t>
  </si>
  <si>
    <t>54023900 - (NC 2014) Fios texturizados, de filamentos sintéticos (exceto linhas para costurar, fios texturizado</t>
  </si>
  <si>
    <t>54024400 - (NC 2014) Fios simples, de elastómeros, de filamentos sintéticos, sem torção ou com torção = &lt; 50 vo</t>
  </si>
  <si>
    <t>54024500 - (NC 2014) Fios simples, de filamentos de nylon ou de outras poliamidas, incluídos os monofilamentos</t>
  </si>
  <si>
    <t>54024600 - (NC 2014) Fios simples, de filamentos de poliésteres, incluídos os monofilamentos com &lt; 67 decitex,</t>
  </si>
  <si>
    <t>54025990 - (NC 2014) Fios simples, de filamentos sintéticos, incluídos os monofilamentos sintéticos com &lt; 67 de</t>
  </si>
  <si>
    <t>54026100 - (NC 2014) Fios retorcidos ou retorcidos múltiplos, de filamentos de nylon ou de outras poliamidas, i</t>
  </si>
  <si>
    <t>54026200 - (NC 2014) Fios retorcidos ou retorcidos múltiplos, de filamentos de poliésteres, incluídos os monofi</t>
  </si>
  <si>
    <t>54026990 - (NC 2014) Fios retorcidos ou retorcidos múltiplos, de filamentos sintéticos, incluídos os monofilame</t>
  </si>
  <si>
    <t>54031000 - (NC 2014) Fios de alta tenacidade, de filamentos de raiom viscose, não acondicionados para venda a r</t>
  </si>
  <si>
    <t>54033100 - (NC 2014) Fios simples, de filamentos de raiom viscose, incluídos os monofilamentos com &lt; 67 decitex</t>
  </si>
  <si>
    <t>54033200 - (NC 2014) Fios simples, de filamentos de raiom viscose, incluídos os monofilamentos com &lt; 67 decitex</t>
  </si>
  <si>
    <t>54033900 - (NC 2014) Fios simples, de filamentos artificiais, incluídos os monofilamentos artificiais com &lt; 67</t>
  </si>
  <si>
    <t>54034100 - (NC 2014) Fios retorcidos ou retorcidos múltiplos, de filamentos de raiom viscose, incluídos os mono</t>
  </si>
  <si>
    <t>54034200 - (NC 2014) Fios retorcidos ou retorcidos múltiplos, de filamentos de acetato de celulose, incluídos o</t>
  </si>
  <si>
    <t>54034900 - (NC 2014) Fios retorcidos ou retorcidos múltiplos, de filamentos artificiais, incluídos os monofilam</t>
  </si>
  <si>
    <t>54041100 - (NC 2014) Monofilamentos de elastómeros, com = &gt; 67 decitex e cuja maior dimensão da secção transver</t>
  </si>
  <si>
    <t>54041200 - (NC 2014) Monofilamentos de polipropileno, com = &gt; 67 decitex e cuja maior dimensão da secção transv</t>
  </si>
  <si>
    <t>54050000 - (NC 2014) Monofilamentos artificiais, com = &gt; 67 decitex e cuja maior dimensão da secção transversal</t>
  </si>
  <si>
    <t>54072019 - (NC 2014) Tecidos obtidos a partir de lâminas ou de formas semelhantes, de polietileno ou de polipro</t>
  </si>
  <si>
    <t>54073000 - (NC 2014) Tecidos de fios de filamentos sintéticos, incluídos os monofilamentos com = &gt; 67 decitex e</t>
  </si>
  <si>
    <t>54077300 - (NC 2014) Tecidos de fios de diversas cores, contendo, em peso = &gt; 85%, de filamentos sintéticos, in</t>
  </si>
  <si>
    <t>55013000 - (NC 2014) Cabos, na aceção da Nota 1 do Capítulo 55, de filamentos acrílicos ou modacrílicos</t>
  </si>
  <si>
    <t>55014000 - (NC 2014) Cabos, na aceção da Nota 1 do Capítulo 55, de filamentos de polipropileno</t>
  </si>
  <si>
    <t>55019000 - (NC 2014) Cabos, na aceção da Nota 1 do Capítulo 55, de filamentos sintéticos (exceto de filamentos</t>
  </si>
  <si>
    <t>55020010 - (NC 2014) Cabos, na aceção da Nota 1 do Capítulo 55, de filamentos de raiom viscose</t>
  </si>
  <si>
    <t>55020080 - (NC 2014) Cabos de filamentos artificiais, na aceção da Nota 1 do Capítulo 55 (exceto de filamentos</t>
  </si>
  <si>
    <t>55031100 - (NC 2014) Fibras descontínuas de aramidas, não cardadas, não penteadas nem transformadas de outro mo</t>
  </si>
  <si>
    <t>55031900 - (NC 2014) Fibras descontínuas de nylon ou de outras poliamidas, não cardadas, não penteadas nem tran</t>
  </si>
  <si>
    <t>55032000 - (NC 2014) Fibras descontínuas de poliésteres, não cardadas, não penteadas nem transformadas de outro</t>
  </si>
  <si>
    <t>55034000 - (NC 2014) Fibras descontínuas de polipropileno, não cardadas, não penteadas nem transformadas de out</t>
  </si>
  <si>
    <t>55039000 - (NC 2014) Fibras sintéticas descontínuas, não cardadas, não penteadas nem transformadas de outro mod</t>
  </si>
  <si>
    <t>55041000 - (NC 2014) Fibras descontínuas de raiom viscose, não cardadas, não penteadas nem transformadas de out</t>
  </si>
  <si>
    <t>55049000 - (NC 2014) Fibras artificiais descontínuas, não cardadas, não penteadas nem transformadas de outro mo</t>
  </si>
  <si>
    <t>55051050 - (NC 2014) Desperdícios de fibras acrílicas ou modacrílicas, incluídos os desperdícios da penteação,</t>
  </si>
  <si>
    <t>55051070 - (NC 2014) Desperdícios de fibras de polipropileno, incluídos os desperdícios da penteação, os de fio</t>
  </si>
  <si>
    <t>55052000 - (NC 2014) Desperdícios de fibras artificiais, incluídos os desperdícios da penteação, os de fios e o</t>
  </si>
  <si>
    <t>55061000 - (NC 2014) Fibras descontínuas de nylon ou de outras poliamidas, cardadas, penteadas ou transformadas</t>
  </si>
  <si>
    <t>55062000 - (NC 2014) Fibras descontínuas de poliésteres, cardadas, penteadas ou transformadas de outro modo par</t>
  </si>
  <si>
    <t>55063000 - (NC 2014) Fibras descontínuas acrílicas ou modacrílicas, cardadas, penteadas ou transformadas de out</t>
  </si>
  <si>
    <t>55070000 - (NC 2014) Fibras artificiais descontínuas, cardadas, penteadas ou transformadas de outro modo para f</t>
  </si>
  <si>
    <t>55081010 - (NC 2014) Linhas para costurar, de fibras sintéticas descontínuas, não acondicionadas para venda a r</t>
  </si>
  <si>
    <t>55082010 - (NC 2014) Linhas para costurar, de fibras artificiais descontínuas, não acondicionadas para venda a</t>
  </si>
  <si>
    <t>55082090 - (NC 2014) Linhas para costurar, de fibras artificiais descontínuas, acondicionadas para venda a reta</t>
  </si>
  <si>
    <t>55091100 - (NC 2014) Fios simples, contendo, em peso = &gt; 85%, de fibras descontínuas de nylon ou de outras poli</t>
  </si>
  <si>
    <t>55091200 - (NC 2014) Fios retorcidos ou retorcidos múltiplos, contendo, em peso = &gt; 85%, de fibras descontínuas</t>
  </si>
  <si>
    <t>55093100 - (NC 2014) Fios simples, contendo, em peso = &gt; 85%, de fibras descontínuas acrílicas ou modacrílicas</t>
  </si>
  <si>
    <t>55094100 - (NC 2014) Fios simples, contendo, em peso = &gt; 85%, de fibras sintéticas descontínuas (exceto linhas</t>
  </si>
  <si>
    <t>55094200 - (NC 2014) Fios retorcidos ou retorcidos múltiplos, contendo, em peso = &gt; 85%, de fibras sintéticas d</t>
  </si>
  <si>
    <t>55095900 - (NC 2014) Fios contendo, em peso &lt; 85%, de fibras descontínuas de poliéster (exceto as combinadas, p</t>
  </si>
  <si>
    <t>55096100 - (NC 2014) Fios contendo, em peso &lt; 85%, de fibras descontínuas acrílicas ou modacrílicas, combinadas</t>
  </si>
  <si>
    <t>55096900 - (NC 2014) Fios contendo, em peso &lt; 85%, de fibras descontínuas acrílicas ou modacrílicas (exceto as</t>
  </si>
  <si>
    <t>55099100 - (NC 2014) Fios contendo, em peso &lt; 85%, de fibras sintéticas descontínuas, combinadas, principal ou</t>
  </si>
  <si>
    <t>55099200 - (NC 2014) Fios contendo, em peso &lt; 85%, de fibras sintéticas descontínuas, combinadas, principal ou</t>
  </si>
  <si>
    <t>55122100 - (NC 2014) Tecidos crus ou branqueados, contendo, em peso = &gt; 85%, de fibras descontínuas acrílicas o</t>
  </si>
  <si>
    <t>55122910 - (NC 2014) Tecidos estampados, contendo, em peso = &gt; 85%, de fibras descontínuas acrílicas ou modacrí</t>
  </si>
  <si>
    <t>55122990 - (NC 2014) Tecidos tintos ou de fios de diversas cores, contendo, em peso = &gt; 85%, de fibras descontí</t>
  </si>
  <si>
    <t>55129100 - (NC 2014) Tecidos crus ou branqueados, contendo, em peso = &gt; 85%, de fibras sintéticas descontínuas</t>
  </si>
  <si>
    <t>55129910 - (NC 2014) Tecidos estampados, contendo, em peso = &gt; 85%, de fibras sintéticas descontínuas (exceto d</t>
  </si>
  <si>
    <t>55131200 - (NC 2014) Tecidos crus ou branqueados, contendo, em peso &lt; 85%, de fibras descontínuas de poliéster,</t>
  </si>
  <si>
    <t>55131300 - (NC 2014) Tecidos crus ou branqueados, contendo, em peso &lt; 85%, de fibras descontínuas de poliéster,</t>
  </si>
  <si>
    <t>55131900 - (NC 2014) Tecidos crus ou branqueados, contendo, em peso &lt; 85%, de fibras sintéticas descontínuas, c</t>
  </si>
  <si>
    <t>55132390 - (NC 2014) Tecidos tintos, contendo, em peso &lt; 85%, de fibras descontínuas de poliéster, combinadas,</t>
  </si>
  <si>
    <t>55132900 - (NC 2014) Tecidos tintos, contendo, em peso &lt; 85%, de fibras sintéticas descontínuas, combinadas, pr</t>
  </si>
  <si>
    <t>55141990 - (NC 2014) Tecidos crus ou branqueados, contendo, em peso &lt; 85%, de fibras sintéticas descontínuas, c</t>
  </si>
  <si>
    <t>55142300 - (NC 2014) Tecidos tintos, contendo, em peso &lt; 85%, de fibras descontínuas de poliéster, combinadas,</t>
  </si>
  <si>
    <t>55143050 - (NC 2014) Tecidos de fios de diversas cores, contendo, em peso &lt; 85%, de fibras descontínuas de poli</t>
  </si>
  <si>
    <t>55144100 - (NC 2014) Tecidos em ponto de tafetá, estampados, contendo, em peso &lt; 85%, de fibras descontínuas de</t>
  </si>
  <si>
    <t>55144200 - (NC 2014) Tecidos estampados, contendo, em peso &lt; 85%, de fibras descontínuas de poliéster, combinad</t>
  </si>
  <si>
    <t>55144300 - (NC 2014) Tecidos estampados, contendo, em peso &lt; 85%, de fibras descontínuas de poliéster, combinad</t>
  </si>
  <si>
    <t>55144900 - (NC 2014) Tecidos estampados, contendo, em peso &lt; 85%, de fibras sintéticas descontínuas, combinadas</t>
  </si>
  <si>
    <t>55151130 - (NC 2014) Tecidos estampados, contendo, em peso &lt; 85%, de fibras descontínuas de poliéster, combinad</t>
  </si>
  <si>
    <t>55151230 - (NC 2014) Tecidos estampados, contendo, em peso &lt; 85%, de fibras descontínuas de poliéster, combinad</t>
  </si>
  <si>
    <t>55151311 - (NC 2014) Tecidos  crus ou branqueados, contendo, em peso &lt; 85%, de fibras descontínuas de poliéster</t>
  </si>
  <si>
    <t>55151391 - (NC 2014) Tecidos  crus ou branqueados, contendo, em peso &lt; 85%, de fibras descontínuas de poliéster</t>
  </si>
  <si>
    <t>55151910 - (NC 2014) Tecidos crus ou branqueados, contendo, em peso &lt; 85%, de fibras descontínuas de poliéster</t>
  </si>
  <si>
    <t>55151930 - (NC 2014) Tecidos estampados, contendo, em peso &lt; 85%, de fibras descontínuas de poliéster (exceto a</t>
  </si>
  <si>
    <t>55152110 - (NC 2014) Tecidos crus ou branqueados, contendo, em peso &lt; 85%, de fibras descontínuas acrílicas ou</t>
  </si>
  <si>
    <t>55152130 - (NC 2014) Tecidos estampados, contendo, em peso &lt; 85%, de fibras descontínuas acrílicas ou modacríli</t>
  </si>
  <si>
    <t>55152211 - (NC 2014) Tecidos crus ou branqueados, contendo, em peso &lt; 85%, de fibras descontínuas acrílicas ou</t>
  </si>
  <si>
    <t>55152219 - (NC 2014) Tecidos tintos, de fios de diversas cores ou estampados, contendo, em peso &lt; 85%, de fibra</t>
  </si>
  <si>
    <t>55152291 - (NC 2014) Tecidos crus ou branqueados, contendo, em peso &lt; 85%, de fibras descontínuas acrílicas ou</t>
  </si>
  <si>
    <t>55152299 - (NC 2014) Tecidos tintos, de fios de diversas cores ou estampados, contendo, em peso &lt; 85%, de fibra</t>
  </si>
  <si>
    <t>55152900 - (NC 2014) Tecidos contendo, em peso &lt; 85%, de fibras descontínuas acrílicas ou modacrílicas, não com</t>
  </si>
  <si>
    <t>55159110 - (NC 2014) Tecidos crus ou branqueados, contendo, em peso &lt; 85%, de fibras sintéticas descontínuas, c</t>
  </si>
  <si>
    <t>55159130 - (NC 2014) Tecidos estampados, contendo, em peso &lt; 85%, de fibras sintéticas descontínuas, combinadas</t>
  </si>
  <si>
    <t>55159940 - (NC 2014) Tecidos estampados, contendo, em peso &lt; 85%, de fibras sintéticas descontínuas, não combin</t>
  </si>
  <si>
    <t>55163100 - (NC 2014) Tecidos crus ou branqueados, contendo, em peso &lt; 85%, de fibras artificiais descontínuas,</t>
  </si>
  <si>
    <t>55164100 - (NC 2014) Tecidos crus ou branqueados, contendo, em peso &lt; 85%, de fibras artificiais descontínuas,</t>
  </si>
  <si>
    <t>55169400 - (NC 2014) Tecidos estampados, contendo, em peso &lt; 85%, de fibras artificiais descontínuas (exceto as</t>
  </si>
  <si>
    <t>56012190 - (NC 2014) Pastas (ouates) de algodão não hidrófilo e artigos destas pastas (exceto pastas (ouates) e</t>
  </si>
  <si>
    <t>56012900 - (NC 2014) Pastas (ouates) de matérias têxteis e artigos destas pastas (exceto de algodão ou de fibra</t>
  </si>
  <si>
    <t>56013000 - (NC 2014) Tontisses, nós e borbotos, de matérias têxteis</t>
  </si>
  <si>
    <t>56021011 - (NC 2014) Feltros agulhados de juta ou de outras fibras têxteis liberianas da posição 5303, não impr</t>
  </si>
  <si>
    <t>56021031 - (NC 2014) Artefactos obtidos por costura por entrelaçamento (cousus-tricotés), não impregnados, nem</t>
  </si>
  <si>
    <t>56021038 - (NC 2014) Artefactos obtidos por costura por entrelaçamento (cousus-tricotés), não impregnados, nem</t>
  </si>
  <si>
    <t>56049010 - (NC 2014) Fios de alta tenacidade, de poliésteres, de nylon ou de outras poliamidas, ou de raiom vis</t>
  </si>
  <si>
    <t>56049090 - (NC 2014) Fios têxteis, lâminas e formas semelhantes das posições 5404 ou 5405, impregnados, revesti</t>
  </si>
  <si>
    <t>56060010 - (NC 2014) Fios denominados "de cadeia" (chaînette) (exceto fios metálicos e fios metalizados da posi</t>
  </si>
  <si>
    <t>56060091 - (NC 2014) Fios revestidos por enrolamento (exceto fios metálicos e fios metalizados da posição 5605,</t>
  </si>
  <si>
    <t>56060099 - (NC 2014) Fios de froco (chenille) e as lâminas e formas semelhantes das posições 5404 ou 5405, reve</t>
  </si>
  <si>
    <t>56075090 - (NC 2014) Cordéis, cordas e cabos, entrançados ou não, mesmo impregnados, revestidos, recobertos ou</t>
  </si>
  <si>
    <t>56079020 - (NC 2014) Cordéis, cordas e cabos, entrançados ou não, mesmo impregnados, revestidos, recobertos ou</t>
  </si>
  <si>
    <t>56079090 - (NC 2014) Cordéis, cordas e cabos, entrançados ou não, mesmo impregnados, revestidos, recobertos ou</t>
  </si>
  <si>
    <t>56081911 - (NC 2014) Redes de malhas com nós, confecionadas, obtidas a partir de cordéis, cordas ou cabos, de n</t>
  </si>
  <si>
    <t>56089000 - (NC 2014) Redes de malhas com nós, em panos ou em peça, obtidas a partir de cordéis, cordas ou cabos</t>
  </si>
  <si>
    <t>57011010 - (NC 2014) Tapetes de lã ou de pelos finos, de pontos nodados ou enrolados, mesmo confecionados, cont</t>
  </si>
  <si>
    <t>57019010 - (NC 2014) Tapetes de seda, de borra de seda, de fibras sintéticas, de fios metalizados da posição 56</t>
  </si>
  <si>
    <t>57021000 - (NC 2014) Tapetes denominados "Kelim" ou "Kilim", "Schumacks" ou "Soumak", "Karamanie" e tapetes sem</t>
  </si>
  <si>
    <t>57022000 - (NC 2014) Revestimentos para pavimentos (pisos), de cairo (fibras de coco), tecidos, mesmo confecion</t>
  </si>
  <si>
    <t>57023110 - (NC 2014) Tapetes axminster, de lã ou de pelos finos, tecidos, não tufados nem flocados, aveludados,</t>
  </si>
  <si>
    <t>57024210 - (NC 2014) Tapetes axminster de matérias sintéticas ou artificiais, tecidos, não tufados nem flocados</t>
  </si>
  <si>
    <t>57024900 - (NC 2014) Tapetes e outros revestimentos para pavimentos (pisos), de matérias têxteis vegetais ou de</t>
  </si>
  <si>
    <t>57025031 - (NC 2014) Tapetes e outros revestimentos para pavimentos (pisos), de polipropileno, tecidos, não tuf</t>
  </si>
  <si>
    <t>57025039 - (NC 2014) Tapetes e outros revestimentos para pavimentos (pisos), de matérias têxteis sintéticas ou</t>
  </si>
  <si>
    <t>57025090 - (NC 2014) Tapetes e outros revestimentos para pavimentos (pisos), de matérias têxteis vegetais ou de</t>
  </si>
  <si>
    <t>57029210 - (NC 2014) Tapetes e outros revestimentos para pavimentos (pisos), de polipropileno, tecidos, não tuf</t>
  </si>
  <si>
    <t>57032012 - (NC 2014) Ladrilhos de nylon ou de outras poliamidas, tufados, estampados, de superfície = &lt; 1 m²</t>
  </si>
  <si>
    <t>57032018 - (NC 2014) Tapetes e outros revestimentos para pavimentos (pisos), de nylon ou de outras poliamidas,</t>
  </si>
  <si>
    <t>57032092 - (NC 2014) Ladrilhos de nylon ou de outras poliamidas, tufados (exceto estampados), de superfície = &lt;</t>
  </si>
  <si>
    <t>57033012 - (NC 2014) Ladrilhos de polipropileno, tufados, de superfície = &lt; 1 m²</t>
  </si>
  <si>
    <t>57033018 - (NC 2014) Tapetes e outros revestimentos para pavimentos (pisos), de polipropileno, tufados, mesmo c</t>
  </si>
  <si>
    <t>57033082 - (NC 2014) Ladrilhos de matérias têxteis sintéticas ou de matérias têxteis artificiais, tufados, de s</t>
  </si>
  <si>
    <t>57039020 - (NC 2014) Ladrilhos de matérias têxteis vegetais ou de pelos grosseiros, tufados, de superfície = &lt;</t>
  </si>
  <si>
    <t>57041000 - (NC 2014) "Ladrilhos" de feltro, não tufados nem flocados, de superfície = &lt; 0,3 m²</t>
  </si>
  <si>
    <t>57049000 - (NC 2014) Tapetes e outros revestimentos para pavimentos (pisos), de feltro, não tufados nem flocado</t>
  </si>
  <si>
    <t>58011000 - (NC 2014) Veludos e pelúcias tecidos e tecidos de froco (chenille), de lã ou de pelos finos (exceto</t>
  </si>
  <si>
    <t>58012100 - (NC 2014) Veludos e pelúcias obtidos por trama, não cortados, de algodão (exceto "tecidos turcos", t</t>
  </si>
  <si>
    <t>58012300 - (NC 2014) Veludos e pelúcias obtidos por trama, cortados, de algodão (exceto "tecidos turcos", tecid</t>
  </si>
  <si>
    <t>58013100 - (NC 2014) Veludos e pelúcias obtidos por trama, não cortados, de fibras sintéticas ou artificiais (e</t>
  </si>
  <si>
    <t>58019010 - (NC 2014) Veludos e pelúcias tecidos e tecidos de froco (chenille), de linho (exceto "tecidos turcos</t>
  </si>
  <si>
    <t>58021100 - (NC 2014) "Tecidos turcos", de algodão, crus (exceto fitas da posição 5806, assim como, tapetes e ou</t>
  </si>
  <si>
    <t>58022000 - (NC 2014) "Tecidos turcos" (exceto de algodão, assim como, de fitas da posição 5806, tapetes e outro</t>
  </si>
  <si>
    <t>58023000 - (NC 2014) Tecidos tufados (exceto tapetes e outros revestimentos para pavimentos)</t>
  </si>
  <si>
    <t>58030010 - (NC 2014) Tecidos em ponto de gaze, de algodão (exceto fitas da posição 5806)</t>
  </si>
  <si>
    <t>58030030 - (NC 2014) Tecidos em ponto de gaze, de seda ou de desperdícios de seda (exceto fitas da posição 5806</t>
  </si>
  <si>
    <t>58030090 - (NC 2014) Tecidos em ponto de gaze (exceto de seda ou de desperdícios de seda, de algodão, assim com</t>
  </si>
  <si>
    <t>58042910 - (NC 2014) Rendas em peça, em tiras ou em motivos para aplicar, de fabricação mecânica, com fusos mec</t>
  </si>
  <si>
    <t>58042990 - (NC 2014) Rendas em peça, em tiras ou em motivos para aplicar, de fabricação mecânica (exceto rendas</t>
  </si>
  <si>
    <t>58043000 - (NC 2014) Rendas em peça, em tiras ou em motivos para aplicar, de fabricação manual (exceto produtos</t>
  </si>
  <si>
    <t>58050000 - (NC 2014) Tapeçarias tecidas à mão, género "Gobelino", "Flandres", "Aubusson", "Beauvais" e semelhan</t>
  </si>
  <si>
    <t>58064000 - (NC 2014) Fitas sem trama, de fios ou fibras paralelizados e colados (bolducs), de largura = &lt; 30 cm</t>
  </si>
  <si>
    <t>58090000 - (NC 2014) Tecidos de fios de metal ou de fios têxteis metalizados da posição 5605, dos tipos utiliza</t>
  </si>
  <si>
    <t>58101090 - (NC 2014) Bordados químicos ou aéreos, sobre suporte têxtil, e bordados com fundo recortado, em peça</t>
  </si>
  <si>
    <t>58109910 - (NC 2014) Bordados de outras matérias que não algodão ou fibras sintéticas ou artificiais, sobre sup</t>
  </si>
  <si>
    <t>58109990 - (NC 2014) Bordados de outras matérias que não algodão ou fibras sintéticas ou artificiais, sobre sup</t>
  </si>
  <si>
    <t>58110000 - (NC 2014) Artefactos têxteis acolchoados (matelassês) em peça, constituídos por uma ou várias camada</t>
  </si>
  <si>
    <t>59011000 - (NC 2014) Tecidos revestidos de cola ou de matérias amiláceas, dos tipos utilizados na encadernação,</t>
  </si>
  <si>
    <t>59021090 - (NC 2014) Telas para pneumáticos fabricadas com fios de alta tenacidade de nylon ou de outras poliam</t>
  </si>
  <si>
    <t>59029090 - (NC 2014) Telas para pneumáticos fabricadas com fios de alta tenacidade de raiom viscose, mesmo reve</t>
  </si>
  <si>
    <t>59049000 - (NC 2014) Revestimentos para pavimentos (pisos) constituídos por um induto ou recobrimento aplicado</t>
  </si>
  <si>
    <t>59050010 - (NC 2014) Revestimentos para paredes constituídos por fios dispostos paralelamente num suporte</t>
  </si>
  <si>
    <t>59050030 - (NC 2014) Revestimentos para paredes, de linho (exceto os constituídos por fios dispostos paralelame</t>
  </si>
  <si>
    <t>59050050 - (NC 2014) Revestimentos para paredes, de juta (exceto os constituídos por fios dispostos paralelamen</t>
  </si>
  <si>
    <t>59050070 - (NC 2014) Revestimentos para paredes, de fibras sintéticas ou artificiais (exceto os constituídos po</t>
  </si>
  <si>
    <t>59050090 - (NC 2014) Revestimentos para paredes, de matérias têxteis (exceto de linho, de juta, de fibras sinté</t>
  </si>
  <si>
    <t>59069100 - (NC 2014) Tecidos de malha com borracha, não especificados nem compreendidos noutras posições</t>
  </si>
  <si>
    <t>59080000 - (NC 2014) Mechas de matérias têxteis, tecidas, entrançadas ou tricotadas, para condeeiros, fogareiro</t>
  </si>
  <si>
    <t>59090010 - (NC 2014) Mangueiras e tubos semelhantes, de fibras sintéticas, mesmo impregnados ou revestidos ou c</t>
  </si>
  <si>
    <t>59100000 - (NC 2014) Correias transportadoras ou de transmissão, de matérias têxteis, mesmo impregnadas, revest</t>
  </si>
  <si>
    <t>59113111 - (NC 2014) Tecidos de seda, de fibras sintéticas ou artificiais, sem fim ou com dispositivos de união</t>
  </si>
  <si>
    <t>59113119 - (NC 2014) Tecidos e feltros de seda, de fibras sintéticas ou artificiais, sem fim ou com dispositivo</t>
  </si>
  <si>
    <t>59113190 - (NC 2014) Tecidos e feltros, sem fim ou com dispositivos de união, dos tipos utilizados nas máquinas</t>
  </si>
  <si>
    <t>59113211 - (NC 2014) Tecidos de seda, de fibras sintéticas ou artificiais, reforçados com capa, sem fim ou com</t>
  </si>
  <si>
    <t>59113219 - (NC 2014) Tecidos e feltros de seda, de fibras sintéticas ou artificiais, sem fim ou com dispositivo</t>
  </si>
  <si>
    <t>60031000 - (NC 2014) Tecidos de malha de largura = &lt; 30 cm, de lã ou de pelos finos (exceto tecidos de malha co</t>
  </si>
  <si>
    <t>60052400 - (NC 2014) Tecidos de malha-urdidura, incluídos os fabricados em teares para galões, de largura &gt; 30</t>
  </si>
  <si>
    <t>60053110 - (NC 2014) Tecidos de malha-urdidura, incluídos os fabricados em teares para galões, de largura &gt; 30</t>
  </si>
  <si>
    <t>60053150 - (NC 2014) Rendas Raschel de malha-urdidura, incluídas as fabricadas em teares para galões, de largur</t>
  </si>
  <si>
    <t>60053210 - (NC 2014) Tecidos de malha-urdidura, incluídos os fabricados em teares para galões, de largura &gt; 30</t>
  </si>
  <si>
    <t>60053250 - (NC 2014) Rendas Raschel de malha-urdidura, incluídas as fabricadas em teares para galões, de largur</t>
  </si>
  <si>
    <t>60053310 - (NC 2014) Tecidos de malha-urdidura, incluídos os fabricados em teares para galões, de largura &gt; 30</t>
  </si>
  <si>
    <t>60053350 - (NC 2014) Rendas Raschel de malha-urdidura, incluídas as fabricadas em teares para galões, de largur</t>
  </si>
  <si>
    <t>60053390 - (NC 2014) Tecidos de malha-urdidura, incluídos os fabricados em teares para galões, de largura &gt; 30</t>
  </si>
  <si>
    <t>60053450 - (NC 2014) Rendas Raschel de malha-urdidura, incluídas as fabricadas em teares para galões, de largur</t>
  </si>
  <si>
    <t>60054100 - (NC 2014) Tecidos de malha-urdidura, incluídos os fabricados em teares para galões, de largura &gt; 30</t>
  </si>
  <si>
    <t>60054200 - (NC 2014) Tecidos de malha-urdidura, incluídos os fabricados em teares para galões, de largura &gt; 30</t>
  </si>
  <si>
    <t>60054300 - (NC 2014) Tecidos de malha-urdidura, incluídos os fabricados em teares para galões, de largura &gt; 30</t>
  </si>
  <si>
    <t>60054400 - (NC 2014) Tecidos de malha-urdidura, incluídos os fabricados em teares para galões, de largura &gt; 30</t>
  </si>
  <si>
    <t>60059010 - (NC 2014) Tecidos de malha-urdidura, incluídos os fabricados em teares para galões, de largura &gt; 30</t>
  </si>
  <si>
    <t>60063110 - (NC 2014) Tecidos de malha de largura &gt; 30 cm, de fibras sintéticas, crus ou branqueados, para corti</t>
  </si>
  <si>
    <t>60063310 - (NC 2014) Tecidos de malha de largura &gt; 30 cm, de fibras sintéticas, de fios de diversas cores, para</t>
  </si>
  <si>
    <t>60063410 - (NC 2014) Tecidos de malha de largura &gt; 30 cm, de fibras sintéticas, estampados, para cortinados e c</t>
  </si>
  <si>
    <t>61042910 - (NC 2014) Conjuntos, de malha, de lã ou de pelos finos, de uso feminino (exceto conjuntos de esqui e</t>
  </si>
  <si>
    <t>61071900 - (NC 2014) Cuecas e ceroulas, de malha, de matérias têxteis, de uso masculino (exceto de algodão e de</t>
  </si>
  <si>
    <t>61072900 - (NC 2014) Camisas de noite e pijamas, de malha, de matérias têxteis, de uso masculino (exceto de alg</t>
  </si>
  <si>
    <t>61112010 - (NC 2014) Luvas de malha, de algodão, para bebés</t>
  </si>
  <si>
    <t>61119011 - (NC 2014) Luvas de malha, de lã ou de pelos finos, para bebés</t>
  </si>
  <si>
    <t>61123910 - (NC 2014) Fatos de banho, calções (shorts) e slips, de banho, de malha, de matérias têxteis, contend</t>
  </si>
  <si>
    <t>61153090 - (NC 2014) Meias pelo joelho e meias acima do joelho, de senhora, de malha, de matérias têxteis, com</t>
  </si>
  <si>
    <t>62032280 - (NC 2014) Conjuntos de algodão, de uso masculino (exceto de malha, assim como, conjuntos de trabalho</t>
  </si>
  <si>
    <t>62032380 - (NC 2014) Conjuntos de fibras sintéticas, de uso masculino (exceto de malha, assim como, conjuntos d</t>
  </si>
  <si>
    <t>62032918 - (NC 2014) Conjuntos de fibras artificiais, de uso masculino (exceto de malha, assim como, conjuntos</t>
  </si>
  <si>
    <t>62034130 - (NC 2014) Jardineiras de lã ou de pelos finos, de uso masculino (exceto de malha)</t>
  </si>
  <si>
    <t>62034339 - (NC 2014) Jardineiras de fibras sintéticas, de uso masculino (exceto de malha, assim como, jardineir</t>
  </si>
  <si>
    <t>62034931 - (NC 2014) Jardineiras de trabalho, de fibras artificiais, de uso masculino (exceto de malha)</t>
  </si>
  <si>
    <t>62042310 - (NC 2014) Conjuntos de trabalho, de fibras sintéticas, de uso feminino (exceto de malha)</t>
  </si>
  <si>
    <t>62042380 - (NC 2014) Conjuntos de fibras sintéticas, de uso feminino (exceto de malha, assim como, conjuntos de</t>
  </si>
  <si>
    <t>62042911 - (NC 2014) Conjuntos de trabalho, de fibras artificiais, de uso feminino (exceto de malha)</t>
  </si>
  <si>
    <t>62046251 - (NC 2014) Jardineiras de trabalho, de algodão, de uso feminino (exceto de malha)</t>
  </si>
  <si>
    <t>62046331 - (NC 2014) Jardineiras de trabalho, de fibras sintéticas, de uso feminino (exceto de malha)</t>
  </si>
  <si>
    <t>62046931 - (NC 2014) Jardineiras de trabalho, de fibras artificiais, de uso feminino (exceto de malha)</t>
  </si>
  <si>
    <t>62072900 - (NC 2014) Camisas de noite e pijamas, de matérias têxteis, de uso masculino (exceto de algodão, de f</t>
  </si>
  <si>
    <t>62079990 - (NC 2014) Camisolas interiores, roupões de banho, robes e semelhantes, de matérias têxteis, de uso m</t>
  </si>
  <si>
    <t>62081100 - (NC 2014) Combinações e saiotes, de fibras sintéticas ou artificiais, de uso feminino (exceto de mal</t>
  </si>
  <si>
    <t>62081900 - (NC 2014) Combinações e saiotes, de matérias têxteis, de uso feminino (exceto de fibras sintéticas o</t>
  </si>
  <si>
    <t>62082900 - (NC 2014) Camisas de noite e pijamas, de matérias têxteis, de uso feminino (exceto de algodão, de fi</t>
  </si>
  <si>
    <t>62099090 - (NC 2014) Vestuário e seus acessórios, de matérias têxteis, para bebés (exceto de algodão, de fibras</t>
  </si>
  <si>
    <t>62101010 - (NC 2014) Vestuário confecionado com feltros, mesmo impregnados, revestidos, recobertos ou estratifi</t>
  </si>
  <si>
    <t>62101098 - (NC 2014) Vestuário confecionado com falsos tecidos, mesmo impregnados, revestidos, recobertos ou es</t>
  </si>
  <si>
    <t>62102000 - (NC 2014) Vestuário, dos tipos abrangidos pelas subposições 6201.11 a 6201.19, com borracha ou impre</t>
  </si>
  <si>
    <t>62103000 - (NC 2014) Vestuário, dos tipos abrangidos pelas subposições 6202.11 a 6202.19, com borracha ou impre</t>
  </si>
  <si>
    <t>62113231 - (NC 2014) Fatos de treino para desporto, de algodão, com forro, cuja face exterior seja feita de um</t>
  </si>
  <si>
    <t>62113241 - (NC 2014) Partes superiores de fatos de treino para desporto, de algodão, com forro, de uso masculin</t>
  </si>
  <si>
    <t>62113242 - (NC 2014) Partes inferiores de fatos de treino para desporto, de algodão, com forro, de uso masculin</t>
  </si>
  <si>
    <t>62113331 - (NC 2014) Fatos de treino para desporto, de fibras sintéticas ou artificiais, com forro, cuja face e</t>
  </si>
  <si>
    <t>62113341 - (NC 2014) Partes superiores de fatos de treino para desporto, de fibras sintéticas ou artificiais, c</t>
  </si>
  <si>
    <t>62113342 - (NC 2014) Partes inferiores de fatos de treino para desporto, de fibras sintéticas ou artificiais, c</t>
  </si>
  <si>
    <t>62114231 - (NC 2014) Fatos de treino para desporto, de algodão, com forro, cuja face exterior seja feita de um</t>
  </si>
  <si>
    <t>62114242 - (NC 2014) Partes inferiores de fatos de treino para desporto, de algodão, com forro, de uso feminino</t>
  </si>
  <si>
    <t>62114331 - (NC 2014) Fatos de treino para desporto, de fibras sintéticas ou artificiais, com forro, cuja face e</t>
  </si>
  <si>
    <t>62121010 - (NC 2014) Sutiãs e sutiãs de cós alto, confecionados com qualquer matéria têxtil, elásticos ou não,</t>
  </si>
  <si>
    <t>62160000 - (NC 2014) Luvas, mitenes e semelhantes, de qualquer matéria têxtil (exceto de malha, assim como, luv</t>
  </si>
  <si>
    <t>63011000 - (NC 2014) Cobertores e mantas, de qualquer matéria têxtil, elétricos</t>
  </si>
  <si>
    <t>63019010 - (NC 2014) Cobertores e mantas de malha (exceto de lã ou de pelos finos, de algodão ou de fibras sint</t>
  </si>
  <si>
    <t>63019090 - (NC 2014) Cobertores e mantas, de matérias têxteis (exceto de lã ou de pelos finos, de algodão, de f</t>
  </si>
  <si>
    <t>63022210 - (NC 2014) Roupas de cama, de falsos tecidos de fibras sintéticas ou artificiais, estampadas</t>
  </si>
  <si>
    <t>63022910 - (NC 2014) Roupas de cama, de linho ou de rami, estampadas (exceto de malha)</t>
  </si>
  <si>
    <t>63022990 - (NC 2014) Roupas de cama, de matérias têxteis, estampadas (exceto de algodão, de fibras sintéticas o</t>
  </si>
  <si>
    <t>63024000 - (NC 2014) Roupas de mesa, de malha</t>
  </si>
  <si>
    <t>63031200 - (NC 2014) Cortinados, cortinas, estores, sanefas e reposteiros, de malha, de fibras sintéticas (exce</t>
  </si>
  <si>
    <t>63031900 - (NC 2014) Cortinados, cortinas, estores, sanefas e reposteiros, de malha (exceto de fibras sintética</t>
  </si>
  <si>
    <t>63039910 - (NC 2014) Cortinados, cortinas, estores, sanefas e reposteiros, de falsos tecidos (exceto de algodão</t>
  </si>
  <si>
    <t>63041930 - (NC 2014) Colchas de linho ou de rami (exceto de malha, assim como, roupa de cama e edredões)</t>
  </si>
  <si>
    <t>63049300 - (NC 2014) Artefactos para guarnição de interiores, de fibras sintéticas (exceto de malha, assim como</t>
  </si>
  <si>
    <t>63051010 - (NC 2014) Sacos de quaisquer dimensões, para embalagem, de juta ou de outras fibras têxteis liberian</t>
  </si>
  <si>
    <t>63053211 - (NC 2014) Recipientes flexíveis, para embalagem, obtidos a partir de lâminas ou formas semelhantes,</t>
  </si>
  <si>
    <t>63053290 - (NC 2014) Recipientes flexíveis, para embalagem, para produtos a granel, de matérias têxteis sintéti</t>
  </si>
  <si>
    <t>63062900 - (NC 2014) Tendas de matérias têxteis (exceto de fibras sintéticas, assim como, guarda-sóis-tendas de</t>
  </si>
  <si>
    <t>63063000 - (NC 2014) Velas para embarcações, para pranchas à vela ou para carros à vela, de matérias têxteis</t>
  </si>
  <si>
    <t>63064000 - (NC 2014) Colchões pneumáticos de matérias têxteis</t>
  </si>
  <si>
    <t>63109000 - (NC 2014) Trapos, cordéis, cordas e cabos de matérias têxteis, em forma de desperdícios ou de artefa</t>
  </si>
  <si>
    <t>64021210 - (NC 2014) Calçado para esqui, com sola exterior e parte superior de borracha ou plástico (exceto cal</t>
  </si>
  <si>
    <t>64021290 - (NC 2014) Calçado para surf de neve, com sola exterior e parte superior de borracha ou plástico (exc</t>
  </si>
  <si>
    <t>64029110 - (NC 2014) Calçado com sola exterior e parte superior de borracha ou plástico, cobrindo o tornozelo,</t>
  </si>
  <si>
    <t>64029905 - (NC 2014) Calçado com sola exterior e parte superior de borracha ou plástico, com biqueira protetora</t>
  </si>
  <si>
    <t>64069030 - (NC 2014) Conjuntos constituídos pela parte superior do calçado fixada à primeira sola ou a outra qu</t>
  </si>
  <si>
    <t>65020000 - (NC 2014) Esboços de chapéus, entrançados ou obtidos por reunião de tiras de qualquer matéria, sem c</t>
  </si>
  <si>
    <t>66011000 - (NC 2014) Guarda-sóis de jardim e artefactos semelhantes (exceto tendas de praia)</t>
  </si>
  <si>
    <t>66032000 - (NC 2014) Armações montadas, mesmo com hastes ou cabos, como tais, reconhecíveis, para guarda-chuvas</t>
  </si>
  <si>
    <t>66039010 - (NC 2014) Punhos, cabos e castões, como tais, reconhecíveis, para guarda-chuvas, sombrinhas e guarda</t>
  </si>
  <si>
    <t>67030000 - (NC 2014) Cabelos dispostos no mesmo sentido, adelgaçados, branqueados ou preparados de outro modo;</t>
  </si>
  <si>
    <t>67041100 - (NC 2014) Perucas completas, de matérias têxteis sintéticas</t>
  </si>
  <si>
    <t>67041900 - (NC 2014) Barbas, sobrancelhas, pestanas, madeixas e artefactos semelhantes de matérias têxteis sint</t>
  </si>
  <si>
    <t>67042000 - (NC 2014) Perucas, barbas, sobrancelhas, pestanas, madeixas e artefactos semelhantes de cabelo, assi</t>
  </si>
  <si>
    <t>68029990 - (NC 2014) Pedras naturais de cantaria ou de construção (exceto pedras, calcárias, granito e ardósia)</t>
  </si>
  <si>
    <t>68041000 - (NC 2014) Mós para moer ou desfibrar, sem armação, de pedras naturais, de abrasivos naturais ou arti</t>
  </si>
  <si>
    <t>68042250 - (NC 2014) Mós e artefactos semelhantes, sem armação, para triturar, amolar, polir, retificar ou cort</t>
  </si>
  <si>
    <t>68042300 - (NC 2014) Mós e artefactos semelhantes, sem armação, para triturar, amolar, polir, retificar ou cort</t>
  </si>
  <si>
    <t>68061000 - (NC 2014) Lãs de escórias de altos-fornos, lãs de outras escórias, lã de rocha e lãs minerais semelh</t>
  </si>
  <si>
    <t>68062010 - (NC 2014) Argilas expandidas</t>
  </si>
  <si>
    <t>68062090 - (NC 2014) Vermiculite expandida, espuma de escórias e produtos minerais semelhantes, expandidos, mes</t>
  </si>
  <si>
    <t>68079000 - (NC 2014) Obras de asfalto ou de produtos semelhantes, por exemplo: breu ou pez (exceto em rolos)</t>
  </si>
  <si>
    <t>68091900 - (NC 2014) Chapas, placas, painéis, ladrilhos e semelhantes, de gesso ou de composições à base de ges</t>
  </si>
  <si>
    <t>68101110 - (NC 2014) Blocos e tijolos para a construção, de betão (concreto) leve, à base de bimskies, de escór</t>
  </si>
  <si>
    <t>68101190 - (NC 2014) Blocos e tijolos para a construção, de cimento, de betão (concreto) ou de pedra artificial</t>
  </si>
  <si>
    <t>68114000 - (NC 2014) Obras de fibrocimento, cimento-celulose e produtos semelhantes, contendo amianto</t>
  </si>
  <si>
    <t>68118100 - (NC 2014) Chapas onduladas de cimento-celulose e produtos semelhantes, não contendo amianto</t>
  </si>
  <si>
    <t>68118200 - (NC 2014) Chapas, painéis, ladrilhos, telhas e artigos semelhantes, de cimento-celulose e produtos s</t>
  </si>
  <si>
    <t>68118900 - (NC 2014) Obras de cimento celulose e produtos semelhantes, não contendo amianto (exceto chapas, inc</t>
  </si>
  <si>
    <t>68128010 - (NC 2014) Amianto de crocidolite trabalhado, em fibras; misturas à base de amianto de crocidolite ou</t>
  </si>
  <si>
    <t>68128090 - (NC 2014) Obras de amianto de crocidolite ou de misturas à base de amianto de crocidolite, por exemp</t>
  </si>
  <si>
    <t>68129100 - (NC 2014) Vestuário, acessórios de vestuário, calçado, chapéus e artefactos de uso semelhante, de am</t>
  </si>
  <si>
    <t>68129200 - (NC 2014) Papéis, cartões e feltros, de amianto ou de misturas à base de amianto ou à base de amiant</t>
  </si>
  <si>
    <t>68129300 - (NC 2014) Folhas de amianto e elastómeros comprimidos, para juntas, mesmo apresentadas em rolos (exc</t>
  </si>
  <si>
    <t>68129910 - (NC 2014) Amianto trabalhado, em fibras; misturas à base de amianto ou à base de amianto e carbonato</t>
  </si>
  <si>
    <t>68129990 - (NC 2014) Obras destas misturas ou de amianto, por exemplo: fios, tecidos, juntas, mesmo armadas (ex</t>
  </si>
  <si>
    <t>68141000 - (NC 2014) Placas, folhas ou tiras de mica aglomerada ou reconstituída, mesmo com suporte de papel, d</t>
  </si>
  <si>
    <t>68149000 - (NC 2014) Mica trabalhada e suas obras (exceto isoladores para usos elétricos, peças isolantes, resi</t>
  </si>
  <si>
    <t>68152000 - (NC 2014) Obras de turfa (exceto artefactos têxteis de fibras de turfa)</t>
  </si>
  <si>
    <t>68159100 - (NC 2014) Obras de pedra ou de outras matérias minerais, não especificadas nem compreendidas noutras</t>
  </si>
  <si>
    <t>69010000 - (NC 2014) Tijolos, placas (lajes), ladrilhos e outras peças cerâmicas de farinhas siliciosas fósseis</t>
  </si>
  <si>
    <t>69022010 - (NC 2014) Tijolos, placas (lajes), ladrilhos e peças cerâmicas semelhantes, para construção, refratá</t>
  </si>
  <si>
    <t>69029000 - (NC 2014) Tijolos, placas (lajes), ladrilhos e peças cerâmicas semelhantes, para construção, refratá</t>
  </si>
  <si>
    <t>69031000 - (NC 2014) Retortas, cadinhos, muflas, bocais, tampões, suportes, copelas, tubos, mangas, varetas e o</t>
  </si>
  <si>
    <t>69032010 - (NC 2014) Retortas, cadinhos, muflas, bocais, tampões, suportes, copelas, tubos, mangas, varetas e o</t>
  </si>
  <si>
    <t>69032090 - (NC 2014) Retortas, cadinhos, muflas, bocais, tampões, suportes, copelas, tubos, mangas, varetas e o</t>
  </si>
  <si>
    <t>69039010 - (NC 2014) Retortas, cadinhos, muflas, bocais, tampões, suportes, copelas, tubos, mangas, varetas e o</t>
  </si>
  <si>
    <t>69041000 - (NC 2014) Tijolos para construção (exceto de farinhas siliciosas fósseis ou de terras siliciosas sem</t>
  </si>
  <si>
    <t>69049000 - (NC 2014) Tijoleiras, tapa-vigas e produtos semelhantes, de cerâmica (exceto de farinhas siliciosas</t>
  </si>
  <si>
    <t>69060000 - (NC 2014) Tubos, algerozes ou calhas e acessórios para canalizações, de cerâmica (exceto de farinhas</t>
  </si>
  <si>
    <t>69089011 - (NC 2014) Ladrilhos duplos do tipo "Spaltplatten", de barro comum, vidrados ou esmaltados</t>
  </si>
  <si>
    <t>69089031 - (NC 2014) Ladrilhos duplos do tipo "Spaltplatten", de cerâmica, vidrados ou esmaltados (exceto de ba</t>
  </si>
  <si>
    <t>69089051 - (NC 2014) Ladrilhos e placas (lajes), para pavimentação ou revestimento, vidrados ou esmaltados, de</t>
  </si>
  <si>
    <t>69091100 - (NC 2014) Aparelhos e artefactos para usos químicos ou para outros usos técnicos, de porcelana (exce</t>
  </si>
  <si>
    <t>69091200 - (NC 2014) Artefactos com uma dureza = &gt; 9 na escala de Mohs, para usos químicos ou para outros usos</t>
  </si>
  <si>
    <t>69099000 - (NC 2014) Alguidares, gamelas e outros recipientes semelhantes para usos rurais, de cerâmica; bilhas</t>
  </si>
  <si>
    <t>69141000 - (NC 2014) Obras de porcelana, não especificadas nem compreendidas noutras posições</t>
  </si>
  <si>
    <t>70010091 - (NC 2014) Vidro de ótica, em blocos ou massas</t>
  </si>
  <si>
    <t>70010099 - (NC 2014) Vidro em bloco ou massas (exceto vidro de ótica)</t>
  </si>
  <si>
    <t>70021000 - (NC 2014) Esferas de vidro, não trabalhado (exceto microesferas de diâmetro = &lt; 1 mm e as esferas de</t>
  </si>
  <si>
    <t>70022010 - (NC 2014) Barras ou varetas de vidro de ótica, não trabalhado</t>
  </si>
  <si>
    <t>70022090 - (NC 2014) Barras ou varetas de vidro, não trabalhado (exceto de vidro de ótica)</t>
  </si>
  <si>
    <t>70023100 - (NC 2014) Tubos de quartzo ou de outras sílicas fundidos, não trabalhados</t>
  </si>
  <si>
    <t>70023200 - (NC 2014) Tubos de vidro com um coeficiente de dilatação linear = &lt; 5 x 10-6 por Kelvin, entre 0°C e</t>
  </si>
  <si>
    <t>70023900 - (NC 2014) Tubos de vidro, não trabalhado (exceto vidro com um coeficiente de dilatação linear = &lt; 5</t>
  </si>
  <si>
    <t>70031210 - (NC 2014) Chapas e folhas, de vidro de ótica, vazado ou laminado, coradas na massa, opacificadas, fo</t>
  </si>
  <si>
    <t>70031291 - (NC 2014) Chapas e folhas, de vidro vazado ou laminado, com camada não refletora, mas sem qualquer o</t>
  </si>
  <si>
    <t>70031299 - (NC 2014) Chapas e folhas, de vidro vazado ou laminado, coradas na massa, opacificadas, folheadas (c</t>
  </si>
  <si>
    <t>70031910 - (NC 2014) Chapas e folhas, de vidro de ótica, vazado ou laminado, mas sem qualquer outro trabalho (e</t>
  </si>
  <si>
    <t>70031990 - (NC 2014) Chapas e folhas, de vidro vazado ou laminado, mas sem qualquer outro trabalho (exceto de v</t>
  </si>
  <si>
    <t>70032000 - (NC 2014) Chapas e folhas, de vidro vazado ou laminado, armadas, mesmo com camada absorvente, reflet</t>
  </si>
  <si>
    <t>70033000 - (NC 2014) Perfis de vidro, mesmo com camada absorvente, refletora ou não, mas sem qualquer outro tra</t>
  </si>
  <si>
    <t>70042010 - (NC 2014) Vidro de ótica estirado ou soprado, em folhas, corado na massa, opacificado, folheado "cha</t>
  </si>
  <si>
    <t>70042091 - (NC 2014) Vidro estirado ou soprado, em folhas, com camada não refletora, mas sem qualquer outro tra</t>
  </si>
  <si>
    <t>70049010 - (NC 2014) Vidro de ótica, estirado ou soprado, em folhas, mas sem qualquer outro trabalho (exceto co</t>
  </si>
  <si>
    <t>70049080 - (NC 2014) Folhas de vidro, estiradas ou sopradas, mas sem qualquer outro trabalho (exceto coradas na</t>
  </si>
  <si>
    <t>70051005 - (NC 2014) Vidro flotado e vidro desbastado ou polido numa ou em ambas as faces, em chapas ou folhas,</t>
  </si>
  <si>
    <t>70051025 - (NC 2014) Vidro flotado e vidro desbastado ou polido numa ou em ambas as faces, em chapas ou em folh</t>
  </si>
  <si>
    <t>70051030 - (NC 2014) Vidro flotado e vidro desbastado ou polido numa ou em ambas as faces, em chapas ou em folh</t>
  </si>
  <si>
    <t>70051080 - (NC 2014) Vidro flotado e vidro desbastado ou polido numa ou em ambas as faces, em chapas ou em folh</t>
  </si>
  <si>
    <t>70052125 - (NC 2014) Vidro flotado e vidro desbastado ou polido numa ou em ambas as faces, em chapas ou em folh</t>
  </si>
  <si>
    <t>70052180 - (NC 2014) Vidro flotado e vidro desbastado ou polido numa ou em ambas as faces, em chapas ou em folh</t>
  </si>
  <si>
    <t>70052925 - (NC 2014) Vidro flotado e vidro desbastado ou polido numa ou em ambas as faces, em chapas ou em folh</t>
  </si>
  <si>
    <t>70052935 - (NC 2014) Vidro flotado e vidro desbastado ou polido numa ou em ambas as faces, em chapas ou em folh</t>
  </si>
  <si>
    <t>70052980 - (NC 2014) Vidro flotado e vidro desbastado ou polido numa ou em ambas as faces, em chapas ou em folh</t>
  </si>
  <si>
    <t>70053000 - (NC 2014) Vidro flotado e vidro desbastado ou polido numa ou em ambas as faces, em chapas ou em folh</t>
  </si>
  <si>
    <t>70071920 - (NC 2014) Vidros de segurança, consistindo em vidros temperados, corados na massa, opacificados, fol</t>
  </si>
  <si>
    <t>70072180 - (NC 2014) Vidros de segurança, consistindo em vidros formados de folhas contracoladas, de dimensões</t>
  </si>
  <si>
    <t>70072900 - (NC 2014) Vidros de segurança, consistindo em vidros formados de folhas contracoladas (exceto de dim</t>
  </si>
  <si>
    <t>70080020 - (NC 2014) Vidros isolantes de paredes múltiplas, corados na massa, opacificados, folheados (chapeado</t>
  </si>
  <si>
    <t>70080081 - (NC 2014) Vidros isolantes formados por duas chapas de vidro seladas a toda a volta por uma junta he</t>
  </si>
  <si>
    <t>70080089 - (NC 2014) Vidros isolantes formados por duas chapas de vidros reunidas, contendo uma camada intercal</t>
  </si>
  <si>
    <t>70101000 - (NC 2014) Ampolas de vidro</t>
  </si>
  <si>
    <t>70109010 - (NC 2014) Boiões de vidro, para esterilizar</t>
  </si>
  <si>
    <t>70109021 - (NC 2014) Embalagens tubulares e outros recipientes de vidro, próprios para transporte ou embalagem,</t>
  </si>
  <si>
    <t>70109051 - (NC 2014) Garrafas e frascos, de vidro corado, próprios para transporte ou embalagem, de géneros ali</t>
  </si>
  <si>
    <t>70109061 - (NC 2014) Garrafões, boiões, frascos, vasos, embalagens tubulares e outros recipientes de vidro próp</t>
  </si>
  <si>
    <t>70109067 - (NC 2014) Garrafões, frascos, boiões, vasos, embalagens tubulares e outros recipientes de vidro próp</t>
  </si>
  <si>
    <t>70109071 - (NC 2014) Garrafas, frascos, embalagens tubulares e outros recipientes de vidro próprios para transp</t>
  </si>
  <si>
    <t>70109079 - (NC 2014) Garrafas, frascos, embalagens tubulares e outros recipientes de vidro próprios para transp</t>
  </si>
  <si>
    <t>70109099 - (NC 2014) Garrafas, garrafões, frascos, boiões, vasos, embalagens tubulares e outros recipientes, de</t>
  </si>
  <si>
    <t>70112000 - (NC 2014) Ampolas e invólucros, mesmo tubulares, abertos, e suas partes, de vidro, sem guarnições, p</t>
  </si>
  <si>
    <t>70119000 - (NC 2014) Ampolas e invólucros, mesmo tubulares, abertos, e suas partes, de vidro, sem guarnições, p</t>
  </si>
  <si>
    <t>70133311 - (NC 2014) Copos de cristal de chumbo, de colha manual, lapidados ou decorados de outra forma (exceto</t>
  </si>
  <si>
    <t>70133319 - (NC 2014) Copos de cristal de chumbo, de colha manual (exceto copos com pé, assim como, lapidados ou</t>
  </si>
  <si>
    <t>70133399 - (NC 2014) Copos de cristal de chumbo, de colha mecânica (exceto copos com pé, assim como, lapidados</t>
  </si>
  <si>
    <t>70134190 - (NC 2014) Objetos de cristal de chumbo para serviço de mesa ou de cozinha, de colha mecânica (exceto</t>
  </si>
  <si>
    <t>70134910 - (NC 2014) Objetos de vidro temperado, para serviço de mesa ou de cozinha (exceto com um coeficiente</t>
  </si>
  <si>
    <t>70159000 - (NC 2014) Vidros para relógios e aparelhos semelhantes e vidros semelhantes, vidros para lentes, não</t>
  </si>
  <si>
    <t>70169010 - (NC 2014) Vitrais de vidro (exceto com mais de 100 anos)</t>
  </si>
  <si>
    <t>70169040 - (NC 2014) Blocos e tijolos, de vidro prensado ou moldado, mesmo armado, para edifícios ou para const</t>
  </si>
  <si>
    <t>70171000 - (NC 2014) Artefactos de vidro para laboratório, higiene e farmácia, mesmo graduados ou calibrados, d</t>
  </si>
  <si>
    <t>70172000 - (NC 2014) Artefactos de vidro para laboratório, higiene e farmácia, mesmo graduados ou calibrados, c</t>
  </si>
  <si>
    <t>70181011 - (NC 2014) Contas de vidro, lapidadas e polidas mecanicamente (exceto suas obras)</t>
  </si>
  <si>
    <t>70181019 - (NC 2014) Contas de vidro (exceto lapidadas e polidas mecanicamente e suas obras)</t>
  </si>
  <si>
    <t>70181030 - (NC 2014) Imitações de pérolas naturais ou cultivadas, de vidro (exceto suas obras)</t>
  </si>
  <si>
    <t>70181051 - (NC 2014) Imitações de pedras preciosas ou semipreciosas, de vidro, lapidadas e polidas mecanicament</t>
  </si>
  <si>
    <t>70181059 - (NC 2014) Imitações de pedras preciosas ou semipreciosas, de vidro (exceto lapidadas e polidas mecan</t>
  </si>
  <si>
    <t>70181090 - (NC 2014) Imitações de coral e artefactos semelhantes, de vidro (exceto suas obras, assim como, imit</t>
  </si>
  <si>
    <t>70191100 - (NC 2014) Fios cortados de fibras de vidro (chopped strands), de comprimento = &lt; 50 mm</t>
  </si>
  <si>
    <t>70191990 - (NC 2014) Mechas e fios de fibras de vidro descontínuas</t>
  </si>
  <si>
    <t>70193100 - (NC 2014) Esteiras "Mats" de fibras de vidro, compostos de filamentos distribuídos aleatoriamente</t>
  </si>
  <si>
    <t>70193110 - (NC 2013) Esteiras "mats" de filamentos de fibras de vidro, compostos de filamentos distribuídos ale</t>
  </si>
  <si>
    <t>70193190 - (NC 2013) Esteiras "mats" de fibras de vidro, compostos de filamentos distribuídos aleatoriamente (e</t>
  </si>
  <si>
    <t>70193200 - (NC 2014) Véus, de fibras de vidro, compostos de filamentos distribuídos aleatoriamente</t>
  </si>
  <si>
    <t>70193210 - (NC 2013) Véus de filamentos de fibras de vidro, compostos de filamentos distribuídos aleatoriamente</t>
  </si>
  <si>
    <t>70193290 - (NC 2013) Véus de fibras de vidro, compostos de filamentos distribuídos aleatoriamente (exc. de fila</t>
  </si>
  <si>
    <t>70195100 - (NC 2014) Tecidos, incluindo as fitas, de fibras de vidro, de largura = &lt; 30 cm (exceto de mechas li</t>
  </si>
  <si>
    <t>70195200 - (NC 2014) Tecidos, incluindo as fitas, de filamentos de fibras de vidro, de largura &gt; 30 cm, em pont</t>
  </si>
  <si>
    <t>70195900 - (NC 2014) Tecidos, incluindo as fitas, de fibras de vidro, de largura &gt; 30 cm (exceto em ponto de ta</t>
  </si>
  <si>
    <t>70200005 - (NC 2014) Tubos e suportes de quartzo para reatores, concebidos para inserção em fornos de difusão e</t>
  </si>
  <si>
    <t>70200007 - (NC 2014) Ampolas de vidro para garrafas térmicas ou para outros recipientes isotérmicos, cujo isola</t>
  </si>
  <si>
    <t>70200008 - (NC 2014) Ampolas de vidro para garrafas térmicas ou para outros recipientes isotérmicos, cujo isola</t>
  </si>
  <si>
    <t>70200010 - (NC 2014) Obras de vidro, de quartzo ou de outras sílicas fundidos, não especificadas nem compreendi</t>
  </si>
  <si>
    <t>71011000 - (NC 2014) Pérolas naturais, mesmo trabalhadas ou combinadas mas não enfiadas, nem montadas, nem enga</t>
  </si>
  <si>
    <t>71012100 - (NC 2014) Pérolas cultivadas, em bruto, mesmo combinadas</t>
  </si>
  <si>
    <t>71012200 - (NC 2014) Pérolas cultivadas, trabalhadas, mesmo combinadas, mas não enfiadas, nem montadas, nem eng</t>
  </si>
  <si>
    <t>71021000 - (NC 2014) Diamantes, não selecionados</t>
  </si>
  <si>
    <t>71022100 - (NC 2014) Diamantes industriais, em bruto ou simplesmente serrados, clivados ou desbastados</t>
  </si>
  <si>
    <t>71022900 - (NC 2014) Diamantes industriais, trabalhados mas não montados nem engastados (exceto diamantes traba</t>
  </si>
  <si>
    <t>71023900 - (NC 2014) Diamantes trabalhados mas não montados nem engastados (exceto diamantes industriais)</t>
  </si>
  <si>
    <t>71031000 - (NC 2014) Pedras preciosas ou semipreciosas, em bruto ou simplesmente serradas ou desbastadas, mesmo</t>
  </si>
  <si>
    <t>71039100 - (NC 2014) Rubis, safiras e esmeraldas, trabalhados, mesmo combinados mas não enfiados, nem montados,</t>
  </si>
  <si>
    <t>71039900 - (NC 2014) Pedras preciosas ou semipreciosas, trabalhadas, mesmo combinadas mas não enfiadas, nem mon</t>
  </si>
  <si>
    <t>71041000 - (NC 2014) Quartzo piezoelétrico, de pedras sintéticas ou reconstituídas, mesmo trabalhadas ou combin</t>
  </si>
  <si>
    <t>71042000 - (NC 2014) Pedras sintéticas ou reconstituídas, em bruto ou simplesmente serradas ou desbastadas, mes</t>
  </si>
  <si>
    <t>71049000 - (NC 2014) Pedras sintéticas ou reconstituídas, trabalhadas, mesmo combinadas mas não enfiadas, nem m</t>
  </si>
  <si>
    <t>71051000 - (NC 2014) Pó de diamantes, incluídos os diamantes sintéticos</t>
  </si>
  <si>
    <t>71059000 - (NC 2014) Pó de pedras preciosas ou semipreciosas ou de pedras sintéticas (exceto de diamantes)</t>
  </si>
  <si>
    <t>71061000 - (NC 2014) Prata, incluída a prata dourada ou platinada, em pós</t>
  </si>
  <si>
    <t>71081100 - (NC 2014) Ouro, incluído o ouro platinado, em pós, para usos não monetários</t>
  </si>
  <si>
    <t>71081200 - (NC 2014) Ouro, incluído o ouro platinado, em formas brutas, para usos não monetários (exceto em pós</t>
  </si>
  <si>
    <t>71082000 - (NC 2014) Ouro para uso monetário</t>
  </si>
  <si>
    <t>71090000 - (NC 2014) Metais comuns ou prata, folheados ou chapeados de ouro, em formas brutas ou semimanufactur</t>
  </si>
  <si>
    <t>71101100 - (NC 2014) Platina, em formas brutas ou em pó</t>
  </si>
  <si>
    <t>71102100 - (NC 2014) Paládio, em formas brutas ou em pó</t>
  </si>
  <si>
    <t>71103100 - (NC 2014) Ródio, em formas brutas ou em pó</t>
  </si>
  <si>
    <t>71103900 - (NC 2014) Ródio, em formas semimanufacturadas</t>
  </si>
  <si>
    <t>71104900 - (NC 2014) Irídio, ósmio e ruténio, em formas semimanufacturadas</t>
  </si>
  <si>
    <t>71110000 - (NC 2014) Metais comuns, prata ou ouro, folheados ou chapeados de platina, em formas brutas ou semim</t>
  </si>
  <si>
    <t>71123000 - (NC 2014) Cinzas que contenham metais preciosos ou compostos de metais preciosos, exceto cinzas de o</t>
  </si>
  <si>
    <t>71132000 - (NC 2014) Artefactos de joalharia e suas partes, de metais comuns folheados ou chapeados de metais p</t>
  </si>
  <si>
    <t>71141900 - (NC 2014) Artefactos de ourivesaria e suas partes, de outros metais preciosos (exceto de prata), mes</t>
  </si>
  <si>
    <t>71151000 - (NC 2014) Telas ou grades catalisadoras, de platina</t>
  </si>
  <si>
    <t>71161000 - (NC 2014) Obras de pérolas naturais ou cultivadas, não especificadas nem compreendidas noutras posiç</t>
  </si>
  <si>
    <t>71162080 - (NC 2014) Obras de pedras preciosas ou semipreciosas, ou de pedras sintéticas ou reconstituídas, não</t>
  </si>
  <si>
    <t>71171100 - (NC 2014) Botões de punho e outros botões, de metais comuns, mesmo prateados, dourados ou platinados</t>
  </si>
  <si>
    <t>72011011 - (NC 2014) Ferro fundido bruto, em lingotes, linguados ou outras formas primárias, não ligado, conten</t>
  </si>
  <si>
    <t>72011019 - (NC 2014) Ferro fundido bruto, em lingotes, linguados ou outras formas primárias, não ligado, conten</t>
  </si>
  <si>
    <t>72011090 - (NC 2014) Ferro fundido bruto, em lingotes, linguados ou outras formas primárias, não ligado, conten</t>
  </si>
  <si>
    <t>72012000 - (NC 2014) Ferro fundido bruto, em lingotes, linguados ou outras formas primárias, não ligado, conten</t>
  </si>
  <si>
    <t>72015010 - (NC 2014) Ligas de ferro fundido bruto, em lingotes, linguados ou outras formas primárias, contendo,</t>
  </si>
  <si>
    <t>72015090 - (NC 2014) Ligas de ferro fundido bruto e ferro spiegel (especular), em lingotes, linguados ou outras</t>
  </si>
  <si>
    <t>72021120 - (NC 2014) Ferro-manganês contendo, em peso &gt; 2% de carbono, de granulometria = &lt; 5 mm e de teor, em</t>
  </si>
  <si>
    <t>72021180 - (NC 2014) Ferro-manganês contendo, em peso &gt; 2% de carbono (exceto de granulometria = &lt; 5 mm e de te</t>
  </si>
  <si>
    <t>72021900 - (NC 2014) Ferro-manganês, contendo, em peso = &lt; 2% de carbono</t>
  </si>
  <si>
    <t>72022100 - (NC 2014) Ferro-silício, contendo, em peso &gt; 55% de silício</t>
  </si>
  <si>
    <t>72022910 - (NC 2014) Ferro-silício, contendo, em peso silício = &lt; 55% e magnésio = &gt; 4% mas = &lt; 10%</t>
  </si>
  <si>
    <t>72022990 - (NC 2014) Ferro-silício, contendo, em peso = &lt; 55% de silício (exceto contendo, em peso = &gt; 4% mas =</t>
  </si>
  <si>
    <t>72023000 - (NC 2014) Ferro-silício-manganês</t>
  </si>
  <si>
    <t>72024110 - (NC 2014) Ferro-crómio, contendo, em peso &gt; 4% mas = &lt; 6%, de carbono</t>
  </si>
  <si>
    <t>72024190 - (NC 2014) Ferro-crómio, contendo, em peso &gt; 6% de carbono</t>
  </si>
  <si>
    <t>72024910 - (NC 2014) Ferro-crómio, contendo, em peso = &lt; 0,05% de carbono</t>
  </si>
  <si>
    <t>72024950 - (NC 2014) Ferro-crómio, contendo, em peso &gt; 0,05% mas = &lt; 0,5%, de carbono</t>
  </si>
  <si>
    <t>72024990 - (NC 2014) Ferro-crómio, contendo, em peso &gt; 0,5% mas = &lt; 4%, de carbono</t>
  </si>
  <si>
    <t>72025000 - (NC 2014) Ferro-silício-crómio</t>
  </si>
  <si>
    <t>72027000 - (NC 2014) Ferro-molibdénio</t>
  </si>
  <si>
    <t>72028000 - (NC 2014) Ferro-tungsténio (ferro-volfrâmio) e ferro-silício-tungsténio (ferro-silício-volfrâmio)</t>
  </si>
  <si>
    <t>72029100 - (NC 2014) Ferro-titânio e ferro-silício-titânio</t>
  </si>
  <si>
    <t>72029200 - (NC 2014) Ferro-vanádio</t>
  </si>
  <si>
    <t>72029300 - (NC 2014) Ferro-nióbio</t>
  </si>
  <si>
    <t>72029910 - (NC 2014) Ferro-fósforo</t>
  </si>
  <si>
    <t>72029930 - (NC 2014) Ferro-silício-magnésio</t>
  </si>
  <si>
    <t>72029980 - (NC 2014) Ferro-ligas (exceto ferro-manganês, ferro-silício, ferro-silício-manganês, ferro-crómio, f</t>
  </si>
  <si>
    <t>72031000 - (NC 2014) Produtos ferrosos obtidos por redução direta dos minérios de ferro, em pedaços, esferas ou</t>
  </si>
  <si>
    <t>72039000 - (NC 2014) Produtos ferrosos esponjosos, obtidos pela técnica de atomização a partir do ferro fundido</t>
  </si>
  <si>
    <t>72044110 - (NC 2014) Resíduos do torno e da fresa, aparas, lascas (meulures), pó de serra e limalha, de ferro o</t>
  </si>
  <si>
    <t>72044191 - (NC 2014) Desperdícios da estampagem ou do corte, de ferro ou aço, em fardos (exceto de ferro fundid</t>
  </si>
  <si>
    <t>72044199 - (NC 2014) Desperdícios da estampagem ou do corte, de ferro ou aço, não em fardos (exceto em fardos,</t>
  </si>
  <si>
    <t>72044930 - (NC 2014) Desperdícios, resíduos e sucata de ferro ou aço, não reduzidos a pedaços, em fardos (excet</t>
  </si>
  <si>
    <t>72045000 - (NC 2014) Desperdícios de ferro ou aço, em lingotes (exceto produtos cuja composição química corresp</t>
  </si>
  <si>
    <t>72052900 - (NC 2014) Pós de ferro fundido bruto, ferro spiegel (especular), de ferro ou de aço não ligado (exce</t>
  </si>
  <si>
    <t>72071111 - (NC 2014) Produtos semimanufaturados de aço não ligado para tornear, contendo, em peso &lt; 0,25%, de c</t>
  </si>
  <si>
    <t>72071114 - (NC 2014) Produtos semimanufaturados de ferro ou aço não ligado, contendo, em peso &lt; 0,25%, de carbo</t>
  </si>
  <si>
    <t>72071116 - (NC 2014) Produtos semimanufaturados de ferro ou aço não ligado, contendo, em peso &lt; 0,25%, de carbo</t>
  </si>
  <si>
    <t>72071190 - (NC 2014) Produtos semimanufaturados de ferro ou aço não ligado, contendo, em peso &lt; 0,25%, de carbo</t>
  </si>
  <si>
    <t>72071210 - (NC 2014) Produtos semimanufaturados, de ferro ou aço não ligado, de conteúdo, em peso &lt; 0,25%, de c</t>
  </si>
  <si>
    <t>72071290 - (NC 2014) Produtos semimanufaturados de ferro ou aço não ligado, contendo, em peso &lt; 0,25%, de carbo</t>
  </si>
  <si>
    <t>72071912 - (NC 2014) Produtos semimanufaturados de ferro ou aço não ligado, contendo, em peso &lt; 0,25%, de carbo</t>
  </si>
  <si>
    <t>72071919 - (NC 2014) Produtos semimanufaturados de ferro ou aço não ligado, contendo, em peso &lt; 0,25%, de carbo</t>
  </si>
  <si>
    <t>72071980 - (NC 2014) Produtos semimanufaturados de ferro ou aço não ligado, contendo, em peso &lt; 0,25%, de carbo</t>
  </si>
  <si>
    <t>72072011 - (NC 2014) Produtos semimanufaturados de aço não ligado, para tornear, contendo, em peso = &gt; 0,25%, d</t>
  </si>
  <si>
    <t>72072015 - (NC 2014) Produtos semimanufaturados de ferro ou aço não ligado, contendo, em peso = &gt; 0,25% mas &lt; 0</t>
  </si>
  <si>
    <t>72072017 - (NC 2014) Produtos semimanufaturados de ferro ou aço não ligado, contendo, em peso = &gt; 0,6%, de carb</t>
  </si>
  <si>
    <t>72072019 - (NC 2014) Produtos semimanufaturados de ferro ou aço não ligado, contendo, em peso = &gt; 0,25%, de car</t>
  </si>
  <si>
    <t>72072032 - (NC 2014) Produtos semimanufaturados, de ferro ou aço não ligado, de contendo, em peso = &gt; 0,25%, de</t>
  </si>
  <si>
    <t>72072039 - (NC 2014) Produtos semimanufaturados de ferro ou aço não ligado, contendo, em peso = &gt; 0,25%, de car</t>
  </si>
  <si>
    <t>72072052 - (NC 2014) Produtos semimanufaturados de ferro ou aço não ligado, contendo, em peso = &gt; 0,25%, de car</t>
  </si>
  <si>
    <t>72072059 - (NC 2014) Produtos semimanufaturados de ferro ou aço não ligado, contendo, em peso = &gt; 0,25%, de car</t>
  </si>
  <si>
    <t>72072080 - (NC 2014) Produtos semimanufaturados de ferro ou aço não ligado, contendo, em peso = &gt; 0,25%, de car</t>
  </si>
  <si>
    <t>72081000 - (NC 2014) Produtos laminados planos, de ferro ou aço não ligado, de largura = &gt; 600 mm, em rolos, si</t>
  </si>
  <si>
    <t>72082500 - (NC 2014) Produtos laminados planos, de ferro ou aço não ligado, de largura = &gt; 600 mm, em rolos, si</t>
  </si>
  <si>
    <t>72082700 - (NC 2014) Produtos laminados planos, de ferro ou aço não ligado, de largura = &gt; 600 mm, em rolos, si</t>
  </si>
  <si>
    <t>72083600 - (NC 2014) Produtos laminados planos, de ferro ou aço não ligado, de largura = &gt; 600 mm, em rolos, si</t>
  </si>
  <si>
    <t>72083700 - (NC 2014) Produtos laminados planos, de ferro ou aço não ligado, de largura = &gt; 600 mm, em rolos, si</t>
  </si>
  <si>
    <t>72083800 - (NC 2014) Produtos laminados planos, de ferro ou aço não ligado, de largura = &gt; 600 mm, em rolos, si</t>
  </si>
  <si>
    <t>72083900 - (NC 2014) Produtos laminados planos, de ferro ou aço não ligado, de largura = &gt; 600 mm, em rolos, si</t>
  </si>
  <si>
    <t>72084000 - (NC 2014) Produtos laminados planos, de ferro ou aço não ligado, de largura = &gt; 600 mm, não enrolado</t>
  </si>
  <si>
    <t>72085191 - (NC 2014) Produtos laminados planos, de ferro ou aço não ligado, de largura = &gt; 2 050 mm, não enrola</t>
  </si>
  <si>
    <t>72085198 - (NC 2014) Produtos laminados planos, de ferro ou aço não ligado, de largura &lt; 2050 mm mas = &gt; 600 mm</t>
  </si>
  <si>
    <t>72085210 - (NC 2014) Produtos laminados planos, de ferro ou aço não ligado, de largura = &lt; 1 250 mm mas = &gt; 600</t>
  </si>
  <si>
    <t>72085291 - (NC 2014) Produtos laminados planos, de ferro ou aço não ligado, de largura = &gt; 2 050 mm, não enrola</t>
  </si>
  <si>
    <t>72085299 - (NC 2014) Produtos laminados planos, de ferro ou aço não ligado, de largura &lt; 2 050 mm mas = &gt; 600 m</t>
  </si>
  <si>
    <t>72085310 - (NC 2014) Produtos laminados planos, de ferro ou aço não ligado, de largura = &lt; 1 250 mm mas = &gt; 600</t>
  </si>
  <si>
    <t>72085390 - (NC 2014) Produtos laminados planos, de ferro ou aço não ligado, de largura = &gt; 600 mm, não enrolado</t>
  </si>
  <si>
    <t>72085400 - (NC 2014) Produtos laminados planos, de ferro ou aço não ligado, de largura = &gt; 600 mm, não enrolado</t>
  </si>
  <si>
    <t>72089020 - (NC 2014) Produtos laminados planos, perfurados, de ferro ou aço, de largura = &gt; 600 mm, laminados a</t>
  </si>
  <si>
    <t>72091500 - (NC 2014) Produtos laminados planos, de ferro ou aço não ligado, de largura = &gt; 600 mm, em rolos, si</t>
  </si>
  <si>
    <t>72091610 - (NC 2014) Produtos denominados "magnéticos" de ferro ou aço não ligado, de largura = &gt; 600 mm, em ro</t>
  </si>
  <si>
    <t>72091690 - (NC 2014) Produtos laminados planos, de ferro ou aço não ligado, de largura = &gt; 600 mm, em rolos, si</t>
  </si>
  <si>
    <t>72091710 - (NC 2014) Produtos denominados"magnéticos" de ferro ou aço não ligado, de largura = &gt; 600 mm, em rol</t>
  </si>
  <si>
    <t>72091810 - (NC 2014) Produtos denominados "magnéticos", de ferro ou aço não ligado, de largura = &gt; 600 mm, em r</t>
  </si>
  <si>
    <t>72091891 - (NC 2014) Produtos laminados planos, de ferro ou aço não ligado, de largura = &gt; 600 mm, em rolos, si</t>
  </si>
  <si>
    <t>72091899 - (NC 2014) Produtos laminados planos, de ferro ou aço não ligado, de largura = &gt; 600 mm, em rolos, si</t>
  </si>
  <si>
    <t>72092500 - (NC 2014) Produtos laminados planos, de ferro ou aço não ligado, de largura = &gt; 600 mm, não enrolado</t>
  </si>
  <si>
    <t>72092610 - (NC 2014) Produtos denominados "magnéticos", de ferro ou aço não ligado, de largura = &gt; 600 mm, não</t>
  </si>
  <si>
    <t>72092690 - (NC 2014) Produtos laminados planos, de ferro ou aço não ligado, de largura = &gt; 600 mm, não enrolado</t>
  </si>
  <si>
    <t>72092710 - (NC 2014) Produtos denominados "magnéticos", de ferro ou aço não ligado, de largura = &gt; 600 mm, não</t>
  </si>
  <si>
    <t>72092810 - (NC 2014) Produtos denominados "magnéticos", de ferro ou aço não ligado, de largura = &gt; 600 mm, não</t>
  </si>
  <si>
    <t>72092890 - (NC 2014) Produtos laminados planos, de ferro ou aço não ligado, de largura = &gt; 600 mm, não enrolado</t>
  </si>
  <si>
    <t>72099020 - (NC 2014) Produtos laminados planos, perfurados, de ferro ou aço, de largura = &gt; 600 mm, laminados a</t>
  </si>
  <si>
    <t>72099080 - (NC 2014) Produtos laminados planos (exceto perfurados), de ferro ou aço, de largura = &gt; 600 mm, lam</t>
  </si>
  <si>
    <t>72101100 - (NC 2014) Produtos laminados planos, de ferro ou aço não ligado, de largura = &gt; 600 mm, laminados a</t>
  </si>
  <si>
    <t>72101280 - (NC 2014) Produtos laminados planos, de ferro ou aço não ligado, de largura = &gt; 600 mm, laminados a</t>
  </si>
  <si>
    <t>72102000 - (NC 2014) Produtos laminados planos, de ferro ou aço não ligado, de largura = &gt; 600 mm, laminados a</t>
  </si>
  <si>
    <t>72104100 - (NC 2014) Produtos laminados planos, de ferro ou aço não ligado, de largura = &gt; 600 mm, laminados a</t>
  </si>
  <si>
    <t>72105000 - (NC 2014) Produtos laminados planos, de ferro ou aço não ligado, de largura = &gt; 600 mm, laminados a</t>
  </si>
  <si>
    <t>72106100 - (NC 2014) Produtos laminados planos, de ferro ou aço não ligado, de largura = &gt; 600 mm, laminados a</t>
  </si>
  <si>
    <t>72106900 - (NC 2014) Produtos laminados planos, de ferro ou aço não ligado, de largura = &gt; 600 mm, laminados a</t>
  </si>
  <si>
    <t>72107010 - (NC 2014) Folha-de-flandres de largura = &gt; 600 mm e de espessura &lt; 0,5 mm, estanhada (cobertos com u</t>
  </si>
  <si>
    <t>72107080 - (NC 2014) Produtos laminados planos, de ferro ou aço não ligado, de largura = &gt; 600 mm, laminados a</t>
  </si>
  <si>
    <t>72109030 - (NC 2014) Produtos laminados planos, de ferro ou aço não ligado, de largura = &gt; 600 mm, laminados a</t>
  </si>
  <si>
    <t>72109040 - (NC 2014) Produtos laminados planos, de ferro ou aço não ligado, de largura = &gt; 600 mm, laminados a</t>
  </si>
  <si>
    <t>72109080 - (NC 2014) Produtos laminados planos, de ferro ou aço não ligado, de largura = &gt; 600 mm, laminados a</t>
  </si>
  <si>
    <t>72111300 - (NC 2014) Produtos laminados planos, de ferro ou aço não ligado, simplesmente laminados a quente nas</t>
  </si>
  <si>
    <t>72112320 - (NC 2014) Produtos laminados planos denominados "magnéticos", de ferro ou aço não ligado, de largura</t>
  </si>
  <si>
    <t>72112380 - (NC 2014) Produtos laminados planos, de ferro ou aço não ligado, de largura &lt; 600 mm e espessura &lt; 0</t>
  </si>
  <si>
    <t>72119020 - (NC 2014) Produtos laminados planos, perfurados, de ferro ou aço não ligado, de largura &lt; 600 mm, la</t>
  </si>
  <si>
    <t>72121010 - (NC 2014) Folha-de-flandres, de ferro ou aço não ligado, de largura &lt; 600 mm e de espessura &lt; 0,5 mm</t>
  </si>
  <si>
    <t>72124020 - (NC 2014) Folha-de-flandres de largura &lt; 600 mm e de espessura &lt; 0,5 mm, estanhada (cobertos com uma</t>
  </si>
  <si>
    <t>72124080 - (NC 2014) Produtos laminados planos, de ferro ou aço não ligado, de largura &lt; 600 mm, laminados a qu</t>
  </si>
  <si>
    <t>72125020 - (NC 2014) Produtos laminados planos, de ferro ou aço não ligado, de largura &lt; 600 mm, laminados a qu</t>
  </si>
  <si>
    <t>72125030 - (NC 2014) Produtos laminados planos, de ferro ou aço não ligado, de largura &lt; 600 mm, laminados a qu</t>
  </si>
  <si>
    <t>72125040 - (NC 2014) Produtos laminados planos, de ferro ou aço não ligado, de largura &lt; 600 mm, laminados a qu</t>
  </si>
  <si>
    <t>72125061 - (NC 2014) Produtos laminados planos, de ferro ou aço não ligado, de largura &lt; 600 mm, laminados a qu</t>
  </si>
  <si>
    <t>72125069 - (NC 2014) Produtos laminados planos, de ferro ou aço não ligado, de largura &lt; 600 mm, laminados a qu</t>
  </si>
  <si>
    <t>72126000 - (NC 2014) Produtos laminados planos, de ferro ou aço não ligado, de largura &lt; 600 mm, laminados a qu</t>
  </si>
  <si>
    <t>72132000 - (NC 2014) Fio-máquina de aços para tornear não ligados, em rolos irregulares, maciços (exceto fio-má</t>
  </si>
  <si>
    <t>72139120 - (NC 2014) Fio-máquina dos tipos utilizados para o reforço de pneumáticos, liso, de ferro ou aço não</t>
  </si>
  <si>
    <t>72139141 - (NC 2014) Fio-máquina de ferro ou aço não ligado, em rolos irregulares, maciços, com um teor, em pes</t>
  </si>
  <si>
    <t>72139149 - (NC 2014) Fio-máquina de ferro ou aço não ligado, em rolos irregulares, maciços, contendo, em peso =</t>
  </si>
  <si>
    <t>72139170 - (NC 2014) Fio-máquina de ferro ou aço não ligado, em rolos irregulares, maciços, contendo, em peso =</t>
  </si>
  <si>
    <t>72139190 - (NC 2014) Fio-máquina de ferro ou aço não ligado, em rolos irregulares, maciços, contendo, em peso &gt;</t>
  </si>
  <si>
    <t>72139910 - (NC 2014) Fio-máquina de ferro ou aço não ligado, em rolos irregulares, maciços, contendo, em peso &lt;</t>
  </si>
  <si>
    <t>72139990 - (NC 2014) Fio-máquina de ferro ou aço não ligado, em rolos irregulares, maciços, contendo, em peso =</t>
  </si>
  <si>
    <t>72141000 - (NC 2014) Barras de ferro ou aço não ligado, simplesmente forjadas</t>
  </si>
  <si>
    <t>72143000 - (NC 2014) Barras de aços não ligado, para tornear, simplesmente laminadas, estiradas ou extrudadas,</t>
  </si>
  <si>
    <t>72149190 - (NC 2014) Barras de ferro ou aço não ligado, simplesmente laminadas, estiradas ou extrudadas, a quen</t>
  </si>
  <si>
    <t>72149910 - (NC 2014) Barras de ferro ou aço não ligado, dos tipos utilizados para armaduras de betão (concreto)</t>
  </si>
  <si>
    <t>72149931 - (NC 2014) Barras de ferro ou aço não ligado, simplesmente laminadas, estiradas ou extrudadas, a quen</t>
  </si>
  <si>
    <t>72149950 - (NC 2014) Barras de ferro ou aço não ligado, simplesmente laminadas, estiradas ou extrudadas, a quen</t>
  </si>
  <si>
    <t>72149971 - (NC 2014) Barras de ferro ou aço não ligado, simplesmente laminadas, estiradas ou extrudadas, a quen</t>
  </si>
  <si>
    <t>72149979 - (NC 2014) Barras de ferro ou aço não ligado, simplesmente laminadas, estiradas ou extrudadas, a quen</t>
  </si>
  <si>
    <t>72149995 - (NC 2014) Barras de ferro ou aço não ligado, simplesmente laminadas, estiradas ou extrudadas, a quen</t>
  </si>
  <si>
    <t>72151000 - (NC 2014) Barras de aços não ligado, para tornear , simplesmente obtidas ou completamente acabadas a</t>
  </si>
  <si>
    <t>72155011 - (NC 2014) Barras de ferro ou aço não ligado, simplesmente obtidas ou completamente acabadas a frio,</t>
  </si>
  <si>
    <t>72155080 - (NC 2014) Barras de ferro ou aço não ligado, simplesmente obtidas ou completamente acabadas a frio,</t>
  </si>
  <si>
    <t>72159000 - (NC 2014) Barras de ferro ou aço não ligado, obtidas ou acabadas a frio e tendo sido submetidas a ou</t>
  </si>
  <si>
    <t>72161000 - (NC 2014) Perfis em U, I ou H, de ferro ou aço não ligado, simplesmente laminados, estirados ou extr</t>
  </si>
  <si>
    <t>72163190 - (NC 2014) Perfis em U, de ferro ou aço não ligado, simplesmente laminados, estirados ou extrudados a</t>
  </si>
  <si>
    <t>72163211 - (NC 2014) Perfis em I, de ferro ou aço não ligado, de abas de faces paralelas, simplesmente laminado</t>
  </si>
  <si>
    <t>72163219 - (NC 2014) Perfis em I, de ferro ou aço não ligado, simplesmente laminados, estirados ou extrudados,</t>
  </si>
  <si>
    <t>72163291 - (NC 2014) Perfis em I, de ferro ou aço não ligado, de abas de faces paralelas, simplesmente laminado</t>
  </si>
  <si>
    <t>72163299 - (NC 2014) Perfis em I, de ferro ou aço não ligado, simplesmente laminados, estirados ou extrudados a</t>
  </si>
  <si>
    <t>72163310 - (NC 2014) Perfis em H, de ferro ou aço não ligado, simplesmente laminados, estirados ou extrudados a</t>
  </si>
  <si>
    <t>72163390 - (NC 2014) Perfis em H, de ferro ou aço não ligado, simplesmente laminados, estirados ou extrudados a</t>
  </si>
  <si>
    <t>72164010 - (NC 2014) Perfis em L, de ferro ou aço não ligado, simplesmente laminados, estirados ou extrudados a</t>
  </si>
  <si>
    <t>72164090 - (NC 2014) Perfis em T, de ferro ou aço não ligado, simplesmente laminados, estirados ou extrudados a</t>
  </si>
  <si>
    <t>72165010 - (NC 2014) Perfis de ferro ou aço não ligado, simplesmente laminados, estirados ou extrudados a quent</t>
  </si>
  <si>
    <t>72165091 - (NC 2014) Perfis de barras com rebordo (barras com rebordo), simplesmente laminados, estirados ou ex</t>
  </si>
  <si>
    <t>72165099 - (NC 2014) Perfis de ferro ou aço não ligado, simplesmente laminados, estirados ou extrudados a quent</t>
  </si>
  <si>
    <t>72166190 - (NC 2014) Perfis de ferro ou aço não ligado, obtidos a partir de produtos laminados planos, simplesm</t>
  </si>
  <si>
    <t>72169900 - (NC 2014) Perfis de ferro ou aço não ligado, obtidos ou acabados a frio e tendo sido submetidos a ou</t>
  </si>
  <si>
    <t>72171010 - (NC 2014) Fios de ferro ou aço não ligado, apresentados em rolos, contendo, em peso &lt; 0,25%, de carb</t>
  </si>
  <si>
    <t>72171031 - (NC 2014) Fios de ferro ou aço não ligado, apresentados em rolos, contendo, em peso &lt; 0,25%, de carb</t>
  </si>
  <si>
    <t>72171050 - (NC 2014) Fios de ferro ou aço não ligado, apresentados em rolos, contendo, em peso = &gt; 0,25% mas &lt;</t>
  </si>
  <si>
    <t>72172010 - (NC 2014) Fios de ferro ou aço não ligado, apresentados em rolos, contendo, em peso &lt; 0,25%, de carb</t>
  </si>
  <si>
    <t>72172030 - (NC 2014) Fios de ferro ou aço não ligado, apresentados em rolos, contendo, em peso &lt; 0,25%, de carb</t>
  </si>
  <si>
    <t>72172050 - (NC 2014) Fios de ferro ou aço não ligado, apresentados em rolos, contendo, em peso = &gt; 0,25% mas &lt;</t>
  </si>
  <si>
    <t>72173041 - (NC 2014) Fios de ferro ou aço não ligado, apresentados em rolos, contendo, em peso &lt; 0,25%, de carb</t>
  </si>
  <si>
    <t>72173049 - (NC 2014) Fios de ferro ou aço não ligado, apresentados em rolos, contendo, em peso &lt; 0,25%, de carb</t>
  </si>
  <si>
    <t>72173050 - (NC 2014) Fios de ferro ou aço não ligado, apresentados em rolos, contendo, em peso = &gt; 0,25% mas &lt;</t>
  </si>
  <si>
    <t>72173090 - (NC 2014) Fios de ferro ou aço não ligado, apresentados em rolos, contendo, em peso = &gt; 0,6%, de car</t>
  </si>
  <si>
    <t>72179050 - (NC 2014) Fios de ferro ou aço não ligado, apresentados em rolos, contendo, em peso = &gt; 0,25% mas &lt;</t>
  </si>
  <si>
    <t>72179090 - (NC 2014) Fios de ferro ou aço não ligado, apresentados em rolos, contendo, em peso = &gt; 0,6%, de car</t>
  </si>
  <si>
    <t>72181000 - (NC 2014) Aço inoxidável, em lingotes ou outras formas primárias (exceto desperdícios em blocos e pr</t>
  </si>
  <si>
    <t>72189110 - (NC 2014) Produtos semimanufaturados de aço inoxidável, de secção transversal retangular, contendo,</t>
  </si>
  <si>
    <t>72189911 - (NC 2014) Produtos semimanufaturados de aço inoxidável, de secção transversal quadrada, laminados ou</t>
  </si>
  <si>
    <t>72189919 - (NC 2014) Produtos semimanufaturados de aço inoxidável, de secção transversal quadrada, forjados</t>
  </si>
  <si>
    <t>72191100 - (NC 2014) Produtos laminados planos de aço inoxidável, de largura = &gt; 600 mm, simplesmente laminados</t>
  </si>
  <si>
    <t>72191210 - (NC 2014) Produtos laminados planos de aço inoxidável, de largura = &gt; 600 mm, simplesmente laminados</t>
  </si>
  <si>
    <t>72191290 - (NC 2014) Produtos laminados planos de aço inoxidável, de largura = &gt; 600 mm, simplesmente laminados</t>
  </si>
  <si>
    <t>72191310 - (NC 2014) Produtos laminados planos de aço inoxidável, de largura = &gt; 600 mm, simplesmente laminados</t>
  </si>
  <si>
    <t>72191390 - (NC 2014) Produtos laminados planos de aço inoxidável, de largura = &gt; 600 mm, simplesmente laminados</t>
  </si>
  <si>
    <t>72191410 - (NC 2014) Produtos laminados planos de aço inoxidável, de largura = &gt; 600 mm, simplesmente laminados</t>
  </si>
  <si>
    <t>72191490 - (NC 2014) Produtos laminados planos de aço inoxidável, de largura = &gt; 600 mm, simplesmente laminados</t>
  </si>
  <si>
    <t>72192110 - (NC 2014) Produtos laminados planos de aço inoxidável, de largura = &gt; 600 mm, simplesmente laminados</t>
  </si>
  <si>
    <t>72192190 - (NC 2014) Produtos laminados planos de aço inoxidável, de largura = &gt; 600 mm, simplesmente laminados</t>
  </si>
  <si>
    <t>72192210 - (NC 2014) Produtos laminados planos de aço inoxidável, de largura = &gt; 600 mm, simplesmente laminados</t>
  </si>
  <si>
    <t>72192290 - (NC 2014) Produtos laminados planos de aço inoxidável, de largura = &gt; 600 mm, simplesmente laminados</t>
  </si>
  <si>
    <t>72192300 - (NC 2014) Produtos laminados planos de aço inoxidável, de largura = &gt; 600 mm, simplesmente laminados</t>
  </si>
  <si>
    <t>72192400 - (NC 2014) Produtos laminados planos de aço inoxidável, de largura = &gt; 600 mm, simplesmente laminados</t>
  </si>
  <si>
    <t>72193210 - (NC 2014) Produtos laminados planos de aço inoxidável, de largura = &gt; 600 mm, simplesmente laminados</t>
  </si>
  <si>
    <t>72193290 - (NC 2014) Produtos laminados planos de aço inoxidável, de largura = &gt; 600 mm, simplesmente laminados</t>
  </si>
  <si>
    <t>72193310 - (NC 2014) Produtos laminados planos de aço inoxidável, de largura = &gt; 600 mm, simplesmente laminados</t>
  </si>
  <si>
    <t>72193390 - (NC 2014) Produtos laminados planos de aço inoxidável, de largura = &gt; 600 mm, simplesmente laminados</t>
  </si>
  <si>
    <t>72193490 - (NC 2014) Produtos laminados planos de aço inoxidável, de largura = &gt; 600 mm, simplesmente laminados</t>
  </si>
  <si>
    <t>72193510 - (NC 2014) Produtos laminados planos de aço inoxidável, de largura = &gt; 600 mm, simplesmente laminados</t>
  </si>
  <si>
    <t>72193590 - (NC 2014) Produtos laminados planos de aço inoxidável, de largura = &gt; 600 mm, simplesmente laminados</t>
  </si>
  <si>
    <t>72199020 - (NC 2014) Produtos laminados planos, perfurados, de aço inoxidável, de largura = &gt; 600 mm, laminados</t>
  </si>
  <si>
    <t>72199080 - (NC 2014) Produtos laminados planos (exceto perfurados), de aço inoxidável, de largura = &gt; 600 mm, l</t>
  </si>
  <si>
    <t>72201200 - (NC 2014) Produtos laminados planos de aço inoxidável, de largura &lt; 600 mm, simplesmente laminados a</t>
  </si>
  <si>
    <t>72202021 - (NC 2014) Produtos laminados planos de aço inoxidável, de largura &lt; 600 mm, simplesmente laminados a</t>
  </si>
  <si>
    <t>72202089 - (NC 2014) Produtos laminados planos de aço inoxidável, de largura &lt; 600 mm, simplesmente laminados a</t>
  </si>
  <si>
    <t>72210010 - (NC 2014) Fio-máquina de aço inoxidável, em rolos irregulares, maciços, contendo, em peso = &gt; 2,5%,</t>
  </si>
  <si>
    <t>72221119 - (NC 2014) Barras de aço inoxidável, simplesmente laminadas, estiradas ou extrudadas a quente, de sec</t>
  </si>
  <si>
    <t>72221181 - (NC 2014) Barras de aço inoxidável, simplesmente laminadas, estiradas ou extrudadas a quente, de sec</t>
  </si>
  <si>
    <t>72221189 - (NC 2014) Barras de aço inoxidável, simplesmente laminadas, estiradas ou extrudadas a quente, de sec</t>
  </si>
  <si>
    <t>72221990 - (NC 2014) Barras de aço inoxidável, simplesmente laminadas, estiradas ou extrudadas a quente, conten</t>
  </si>
  <si>
    <t>72222011 - (NC 2014) Barras de aço inoxidável, simplesmente obtidas ou completamente acabadas a frio, de secção</t>
  </si>
  <si>
    <t>72222019 - (NC 2014) Barras de aço inoxidável, simplesmente obtidas ou completamente acabadas a frio, de secção</t>
  </si>
  <si>
    <t>72222021 - (NC 2014) Barras de aço inoxidável, simplesmente obtidas ou completamente acabadas a frio, de secção</t>
  </si>
  <si>
    <t>72222029 - (NC 2014) Barras de aço inoxidável, simplesmente obtidas ou completamente acabadas a frio, de secção</t>
  </si>
  <si>
    <t>72222039 - (NC 2014) Barras de aço inoxidável, simplesmente obtidas ou completamente acabadas a frio, de secção</t>
  </si>
  <si>
    <t>72222081 - (NC 2014) Barras de aço inoxidável, simplesmente obtidas ou completamente acabadas a frio, contendo,</t>
  </si>
  <si>
    <t>72222089 - (NC 2014) Barras de aço inoxidável, simplesmente obtidas ou completamente acabadas a frio, contendo,</t>
  </si>
  <si>
    <t>72223051 - (NC 2014) Barras de aço inoxidável, contendo, em peso = &gt; 2,5% de níquel, forjadas</t>
  </si>
  <si>
    <t>72223091 - (NC 2014) Barras de aço inoxidável, contendo, em peso &lt; 2,5% de níquel, forjadas</t>
  </si>
  <si>
    <t>72223097 - (NC 2014) Barras de aço inoxidável, obtidas ou acabadas a frio, tendo sido submetidas a outros trata</t>
  </si>
  <si>
    <t>72224010 - (NC 2014) Perfis de aço inoxidável, simplesmente laminados, estirados ou extrudados a quente</t>
  </si>
  <si>
    <t>72230011 - (NC 2014) Fios de aço inoxidável, apresentados em rolos, contendo, em peso, níquel = &gt; 28% mas = &lt; 3</t>
  </si>
  <si>
    <t>72230091 - (NC 2014) Fios de aço inoxidável, apresentados em rolos, contendo, em peso, níquel &lt; 2,5%, crómio =</t>
  </si>
  <si>
    <t>72241010 - (NC 2014) Lingotes e outras formas primárias, de aços para ferramentas</t>
  </si>
  <si>
    <t>72241090 - (NC 2014) Ligas de aço, em lingotes ou outras formas primárias (exceto de aço inoxidável, assim como</t>
  </si>
  <si>
    <t>72249003 - (NC 2014) Produtos semimanufaturados, de aço de corte rápido, de secção transversal quadrada ou reta</t>
  </si>
  <si>
    <t>72249005 - (NC 2014) Produtos semimanufaturados, de aço, de contendo, em peso, carbono = &lt; 0,7%, manganês = &gt; 0</t>
  </si>
  <si>
    <t>72249007 - (NC 2014) Produtos semimanufaturados, de ligas de aço, de secção transversal quadrada ou retangular,</t>
  </si>
  <si>
    <t>72249014 - (NC 2014) Produtos semimanufaturados de ligas de aço, de secção transversal quadrada ou retangular,</t>
  </si>
  <si>
    <t>72249018 - (NC 2014) Produtos semimanufaturados de ligas de aço, de secção transversal quadrada ou retangular,</t>
  </si>
  <si>
    <t>72249031 - (NC 2014) Produtos semimanufaturados de aço, contendo, em peso, carbono = &gt; 0,9% mas = &lt; 1,15%, cróm</t>
  </si>
  <si>
    <t>72249090 - (NC 2014) Produtos semimanufaturados, de ligas de aço, forjados (exceto de aço inoxidável, de aços p</t>
  </si>
  <si>
    <t>72251100 - (NC 2014) Produtos laminados planos de aço ao silício, denominados (magnéticos), de largura = &gt; 600</t>
  </si>
  <si>
    <t>72251910 - (NC 2014) Produtos laminados planos de aço ao silício, denominados "magnéticos", de largura = &gt; 600</t>
  </si>
  <si>
    <t>72251990 - (NC 2014) Produtos laminados planos de aço ao silício, denominados "magnéticos", de largura = &gt; 600</t>
  </si>
  <si>
    <t>72253010 - (NC 2014) Produtos laminados planos, de aços para ferramentas, de largura = &gt; 600 mm, simplesmente l</t>
  </si>
  <si>
    <t>72253030 - (NC 2014) Produtos laminados planos, de aço de corte rápido, de largura = &gt; 600 mm, simplesmente lam</t>
  </si>
  <si>
    <t>72253090 - (NC 2014) Produtos laminados planos, de ligas de aço,  de largura = &gt; 600 mm, simplesmente laminados</t>
  </si>
  <si>
    <t>72254012 - (NC 2014) Produtos laminados planos, de aços para ferramentas, de largura = &gt; 600 mm, simplesmente l</t>
  </si>
  <si>
    <t>72254015 - (NC 2014) Produtos laminados planos, de aço de corte rápido, de largura = &gt; 600 mm, simplesmente lam</t>
  </si>
  <si>
    <t>72254040 - (NC 2014) Produtos laminados planos, de ligas de aço, de largura = &gt; 600 mm, simplesmente laminados</t>
  </si>
  <si>
    <t>72254060 - (NC 2014) Produtos laminados planos, de ligas de aço, de largura = &gt; 600 mm, simplesmente laminados</t>
  </si>
  <si>
    <t>72254090 - (NC 2014) Produtos laminados planos, de ligas de aço, de largura = &gt; 600 mm, simplesmente laminados</t>
  </si>
  <si>
    <t>72255020 - (NC 2014) Produtos laminados planos, aço de corte rápido, de largura = &gt; 600 mm, simplesmente lamina</t>
  </si>
  <si>
    <t>72259200 - (NC 2014) Produtos laminados planos, de ligas de aço, de largura = &gt; 600 mm, laminados a quente ou a</t>
  </si>
  <si>
    <t>72259900 - (NC 2014) Produtos laminados planos, de ligas de aço, de largura = &gt; 600 mm, laminados a quente ou a</t>
  </si>
  <si>
    <t>72261100 - (NC 2014) Produtos laminados planos, de aço ao silício, denominados "magnéticos", de largura &lt; 600 m</t>
  </si>
  <si>
    <t>72261910 - (NC 2014) Produtos laminados planos de aço ao silício, denominados "magnéticos", de largura &lt; 600 mm</t>
  </si>
  <si>
    <t>72261980 - (NC 2014) Produtos laminados planos de aço ao silício, denominados "magnéticos", de largura &lt; 600 mm</t>
  </si>
  <si>
    <t>72269120 - (NC 2014) Produtos laminados planos de aços para ferramentas, de largura &lt; 600 mm, simplesmente lami</t>
  </si>
  <si>
    <t>72269191 - (NC 2014) Produtos laminados planos de ligas de aço, de largura &lt; 600 mm, simplesmente laminados a q</t>
  </si>
  <si>
    <t>72269199 - (NC 2014) Produtos laminados planos de ligas de aço, de largura &lt; 600 mm, simplesmente laminados a q</t>
  </si>
  <si>
    <t>72269200 - (NC 2014) Produtos laminados planos de ligas de aço, de largura &lt; 600 mm, simplesmente laminados a f</t>
  </si>
  <si>
    <t>72269910 - (NC 2014) Produtos laminados planos, de ligas de aço, de largura &lt; 600 mm, laminados a quente ou a f</t>
  </si>
  <si>
    <t>72269930 - (NC 2014) Produtos laminados planos, de ligas de aço, de largura &lt; 600 mm, laminados a quente ou a f</t>
  </si>
  <si>
    <t>72269970 - (NC 2014) Produtos laminados planos, de ligas de aço, de largura &lt; 600 mm, laminados a quente ou a f</t>
  </si>
  <si>
    <t>72271000 - (NC 2014) Fio-máquina de aço de corte rápido, em rolos irregulares, maciços</t>
  </si>
  <si>
    <t>72272000 - (NC 2014) Fio-máquina de aço silício-manganês, em rolos irregulares, maciços</t>
  </si>
  <si>
    <t>72279010 - (NC 2014) Fio-máquina de aço, contendo, em peso = &gt; 0,0008% de boro, sem que qualquer outro elemento</t>
  </si>
  <si>
    <t>72279050 - (NC 2014) Fio-máquina de aço, contendo, em peso, carbono = &gt; 0,9% mas = &lt; 1,15%, crómio = &gt;  0,5% ma</t>
  </si>
  <si>
    <t>72279095 - (NC 2014) Fio-máquina de ligas de aço, em rolos irregulares, maciços (exceto de aço inoxidável, de a</t>
  </si>
  <si>
    <t>72281020 - (NC 2014) Barras de aço de corte rápido, simplesmente laminadas, estiradas ou extrudadas, a quente,</t>
  </si>
  <si>
    <t>72281050 - (NC 2014) Barras de aço de corte rápido, forjadas</t>
  </si>
  <si>
    <t>72282010 - (NC 2014) Barras de aço silício-manganês, de secção retangular, laminadas a quente nas quatro faces</t>
  </si>
  <si>
    <t>72282091 - (NC 2014) Barras de aço silício-manganês, de secção quadrada ou recortadas de formas diferentes da r</t>
  </si>
  <si>
    <t>72282099 - (NC 2014) Barras de aço silício-manganês, de secção quadrada ou recortadas de formas diferentes da r</t>
  </si>
  <si>
    <t>72283020 - (NC 2014) Barras de aços para ferramentas, simplesmente laminadas, estiradas ou extrudadas, a quente</t>
  </si>
  <si>
    <t>72283049 - (NC 2014) Barras de aço contendo, em peso, carbono = &gt; 0,9% mas = &lt; 1,15%, crómio = &gt; 0,5% mas = &lt; 2</t>
  </si>
  <si>
    <t>72283061 - (NC 2014) Barras de aço de outras ligas de aço,          simplesmente laminadas, estiradas ou extrud</t>
  </si>
  <si>
    <t>72283069 - (NC 2014) Barras de aço de outras ligas de aço, simplesmente laminadas, estiradas ou extrudadas, a q</t>
  </si>
  <si>
    <t>72283070 - (NC 2014) Barras de aço de outras ligas de aço, de secção retangular, laminadas a quente nas quatro</t>
  </si>
  <si>
    <t>72284010 - (NC 2014) Barras, de aços para ferramentas, simplesmente forjadas</t>
  </si>
  <si>
    <t>72284090 - (NC 2014) Barras de ligas de aço, simplesmente forjadas (exceto de aço inoxidável, assim como, de aç</t>
  </si>
  <si>
    <t>72285020 - (NC 2014) Barras, de aços para ferramentas, simplesmente obtidas ou completamente acabadas a frio</t>
  </si>
  <si>
    <t>72285040 - (NC 2014) Barras de aço, contendo, em peso, carbono = &gt; 0,9% mas = &lt; 1,15%, crómio = &gt; 0,5% mas = &lt;</t>
  </si>
  <si>
    <t>72285061 - (NC 2014) Barras de ligas de aço, simplesmente obtidas ou completamente acabadas a frio, de secção c</t>
  </si>
  <si>
    <t>72285069 - (NC 2014) Barras de ligas de aço, simplesmente obtidas ou completamente acabadas a frio, de secção c</t>
  </si>
  <si>
    <t>72285080 - (NC 2014) Barras de ligas de aço, simplesmente obtidas ou completamente acabadas a frio (exceto de s</t>
  </si>
  <si>
    <t>72286020 - (NC 2014) Barras, de aços para ferramentas, obtidas ou completamente acabadas a frio e tendo sido su</t>
  </si>
  <si>
    <t>72287010 - (NC 2014) Perfis de ligas de aço (exceto aço inoxidável), simplesmente laminados, estirados ou extru</t>
  </si>
  <si>
    <t>72287090 - (NC 2014) Perfis de ligas de aço, não especificados nem compreendidos noutras posições (exceto de aç</t>
  </si>
  <si>
    <t>72288000 - (NC 2014) Barras ocas para perfuração, de ligas de aço ou de aço não ligado</t>
  </si>
  <si>
    <t>72299020 - (NC 2014) Fios de aço de corte rápido, apresentados em rolos (exceto de aço inoxidável, assim como,</t>
  </si>
  <si>
    <t>72299050 - (NC 2014) Fios de aço, contendo, em peso, carbono = &gt; 0,9% mas = &lt; 1,15%, crómio = &gt; 0,5% mas = &lt; 2%</t>
  </si>
  <si>
    <t>73011000 - (NC 2014) Estacas-pranchas de ferro ou aço, mesmo perfuradas ou feitas com elementos montados</t>
  </si>
  <si>
    <t>73021010 - (NC 2014) Carris condutores de corrente de ferro ou aço, com parte de metal não ferroso, para vias-f</t>
  </si>
  <si>
    <t>73021022 - (NC 2014) Carris do tipo vignole, de ferro ou aço, de vias férreas, novos, de peso = &gt; 36 kg/m</t>
  </si>
  <si>
    <t>73021028 - (NC 2014) Carris do tipo vignole, de ferro ou aço, de vias férreas, novos, de peso &lt; 36 kg/m</t>
  </si>
  <si>
    <t>73021050 - (NC 2014) Carris de ferro ou aço, para vias-férreas, novos (exceto contracarris, carris do tipo vign</t>
  </si>
  <si>
    <t>73021090 - (NC 2014) Carris de ferro ou aço, para vias-férreas, usados (exceto contracarris, assim como, carris</t>
  </si>
  <si>
    <t>73023000 - (NC 2014) Agulhas, cróssimas, alavancas para comando de agulhas e outros elementos de cruzamentos e</t>
  </si>
  <si>
    <t>73024000 - (NC 2014) Eclissas e placas de apoio ou assentamento, de ferro ou aço, para carris</t>
  </si>
  <si>
    <t>73041100 - (NC 2014) Tubos, sem costura, de aço inoxidável, dos tipos utilizados para oleodutos e gasodutos</t>
  </si>
  <si>
    <t>73041910 - (NC 2014) Tubos, sem costura, de ferro ou aço (exceto de ferro fundido ou de aço inoxidável), dos ti</t>
  </si>
  <si>
    <t>73041930 - (NC 2014) Tubos, sem costura, de ferro ou aço (exceto de ferro fundido ou de aço inoxidável), dos ti</t>
  </si>
  <si>
    <t>73041990 - (NC 2014) Tubos, sem costura, de ferro ou aço (exceto de ferro fundido ou de aço inoxidável), dos ti</t>
  </si>
  <si>
    <t>73042200 - (NC 2014) Hastes de perfuração, sem costura, de aço inoxidável, dos tipos utilizados na extração de</t>
  </si>
  <si>
    <t>73042300 - (NC 2014) Hastes de perfuração, sem costura, de ferro ou aço (exceto de ferro fundido e de aço inoxi</t>
  </si>
  <si>
    <t>73042400 - (NC 2014) Tubos para revestimento de poços, de suprimento ou produção, sem costura, de aço inoxidáve</t>
  </si>
  <si>
    <t>73042910 - (NC 2014) Tubos para revestimento de poços, de suprimento ou produção, sem costura, de ferro ou aço</t>
  </si>
  <si>
    <t>73042930 - (NC 2014) Tubos para revestimento de poços, de suprimento ou produção, sem costura, de ferro ou aço</t>
  </si>
  <si>
    <t>73042990 - (NC 2014) Tubos para revestimento de poços, de suprimento ou produção, sem costura, de ferro ou aço</t>
  </si>
  <si>
    <t>73043910 - (NC 2014) Tubos e perfis ocos, sem costura, de secção circular, de ferro ou aço não ligado (exceto d</t>
  </si>
  <si>
    <t>73043958 - (NC 2014) Tubos roscados ou roscáveis, denominados "gás", sem costura, de ferro ou aço não ligado (e</t>
  </si>
  <si>
    <t>73043993 - (NC 2014) Tubos e perfis ocos, sem costura, de secção circular, de ferro ou aço não ligado (exceto d</t>
  </si>
  <si>
    <t>73043998 - (NC 2014) Tubos e perfis ocos, sem costura, de secção circular, de ferro ou aço não ligado (exceto d</t>
  </si>
  <si>
    <t>73044910 - (NC 2014) Tubos e perfis ocos, sem costura, de secção circular, de aço inoxidável, não estirados ou</t>
  </si>
  <si>
    <t>73044993 - (NC 2014) Tubos e perfis ocos, sem costura, de secção circular, de aço inoxidável, não estirados ou</t>
  </si>
  <si>
    <t>73044995 - (NC 2014) Tubos e perfis ocos, sem costura, de secção circular, de aço inoxidável, não estirados ou</t>
  </si>
  <si>
    <t>73044999 - (NC 2014) Tubos e perfis ocos, sem costura, de secção circular, de aço inoxidável, não estirados ou</t>
  </si>
  <si>
    <t>73045112 - (NC 2014) Tubos e perfis ocos, sem costura, de secção circular, de outras ligas de aço (exceto de aç</t>
  </si>
  <si>
    <t>73045118 - (NC 2014) Tubos e perfis ocos, sem costura, de secção circular, de outras ligas de aço (exceto de aç</t>
  </si>
  <si>
    <t>73045181 - (NC 2014) Tubos de aço de precisão, sem costura, de secção circular, de outras ligas de aço (exceto</t>
  </si>
  <si>
    <t>73045189 - (NC 2014) Tubos e perfis ocos, sem costura, de secção circular, de outras ligas de aço (exceto de aç</t>
  </si>
  <si>
    <t>73045910 - (NC 2014) Tubos e perfis ocos, sem costura, de secção circular, de outras ligas de aço (exceto de aç</t>
  </si>
  <si>
    <t>73045932 - (NC 2014) Tubos e perfis ocos, sem costura, de secção circular, de outras ligas de aço (exceto de aç</t>
  </si>
  <si>
    <t>73045938 - (NC 2014) Tubos e perfis ocos, sem costura, de secção circular, de outras ligas de aço (exceto de aç</t>
  </si>
  <si>
    <t>73045993 - (NC 2014) Tubos e perfis ocos, sem costura, de secção circular, de outras ligas de aço (exceto de aç</t>
  </si>
  <si>
    <t>73045999 - (NC 2014) Tubos e perfis ocos, sem costura, de secção circular, de outras ligas de aço (exceto de aç</t>
  </si>
  <si>
    <t>73051100 - (NC 2014) Tubos dos tipos utilizados para oleodutos ou gasodutos, de secção circular, de diâmetro ex</t>
  </si>
  <si>
    <t>73051200 - (NC 2014) Tubos dos tipos utilizados para oleodutos ou gasodutos, de secção circular, de diâmetro ex</t>
  </si>
  <si>
    <t>73051900 - (NC 2014) Tubos dos tipos utilizados para oleodutos ou gasodutos, de secção circular, de diâmetro ex</t>
  </si>
  <si>
    <t>73052000 - (NC 2014) Tubos para revestimento de poços, dos tipos utilizados na extração de petróleo ou de gás,</t>
  </si>
  <si>
    <t>73053900 - (NC 2014) Tubos de secção circular, de diâmetro exterior &gt; 406,4 mm, de ferro ou aço, soldados (exce</t>
  </si>
  <si>
    <t>73059000 - (NC 2014) Tubos de secção circular, de diâmetro exterior &gt; 406,4 mm, de produtos laminados planos, d</t>
  </si>
  <si>
    <t>73061190 - (NC 2014) Tubos dos tipos utilizados para oleodutos ou gasodutos, de aço inoxidável, soldados helico</t>
  </si>
  <si>
    <t>73061910 - (NC 2014) Tubos dos tipos utilizados para oleodutos ou gasodutos, de ferro ou aço, soldados longitud</t>
  </si>
  <si>
    <t>73061990 - (NC 2014) Tubos dos tipos utilizados para oleodutos ou gasodutos, de ferro ou aço (exceto de aço ino</t>
  </si>
  <si>
    <t>73062100 - (NC 2014) Tubos para revestimento de poços, de produção ou de suprimento, dos tipos utilizados na ex</t>
  </si>
  <si>
    <t>73062900 - (NC 2014) Tubos para revestimento de poços, de produção ou de suprimento, dos tipos utilizados na ex</t>
  </si>
  <si>
    <t>73063041 - (NC 2014) Tubos roscados ou roscáveis, denominados "gás", soldados, de secção circular, de ferro ou</t>
  </si>
  <si>
    <t>73065020 - (NC 2014) Tubos de precisão, soldados, de secção circular, de outras ligas de aço (exceto de aço ino</t>
  </si>
  <si>
    <t>73066910 - (NC 2014) Tubos e perfis ocos, soldados, de secção não circular, de aço inoxidável (exceto tubos de</t>
  </si>
  <si>
    <t>73066990 - (NC 2014) Tubos e perfis ocos, soldados, de secção não circular, de ferro ou aço (exceto de aço inox</t>
  </si>
  <si>
    <t>73071110 - (NC 2014) Acessórios para tubos, de ferro fundido não maleável, para tubos dos tipos utilizados para</t>
  </si>
  <si>
    <t>73071910 - (NC 2014) Acessórios para tubos, de ferro fundido maleável</t>
  </si>
  <si>
    <t>73072100 - (NC 2014) Flanges de aço inoxidável (exceto moldados)</t>
  </si>
  <si>
    <t>73072210 - (NC 2014) Mangas de aço inoxidável, roscados (exceto moldados)</t>
  </si>
  <si>
    <t>73072290 - (NC 2014) Cotovelos e curvas, de aço inoxidável, roscados (exceto moldados)</t>
  </si>
  <si>
    <t>73072310 - (NC 2014) Cotovelos e curvas, de aço inoxidável, para soldar topo a topo (exceto moldados)</t>
  </si>
  <si>
    <t>73072910 - (NC 2014) Acessórios para tubos, de aço inoxidável, roscados (exceto moldados, assim como, flanges,</t>
  </si>
  <si>
    <t>73079319 - (NC 2014) Acessórios para tubos, de ferro ou aço, para soldar topo a topo, com o maior diâmetro exte</t>
  </si>
  <si>
    <t>73079391 - (NC 2014) Cotovelos e curvas, de ferro ou aço, para soldar topo a topo, com o maior diâmetro exterio</t>
  </si>
  <si>
    <t>73079399 - (NC 2014) Acessórios para tubos, de ferro ou aço, para soldar topo a topo, com o maior diâmetro exte</t>
  </si>
  <si>
    <t>73081000 - (NC 2014) Pontes e elementos de pontes, de ferro fundido, ferro ou aço</t>
  </si>
  <si>
    <t>73090010 - (NC 2014) Reservatórios, tonéis, cubas e recipientes semelhantes de ferro fundido, ferro ou aço, par</t>
  </si>
  <si>
    <t>73090090 - (NC 2014) Reservatórios, tonéis, cubas e recipientes semelhantes, de ferro fundido, ferro ou aço, pa</t>
  </si>
  <si>
    <t>73102111 - (NC 2014) Latas para conservas, de ferro ou aço, de capacidade &lt; 50 L, próprias para serem fechadas</t>
  </si>
  <si>
    <t>73102119 - (NC 2014) Latas para conservas, de ferro ou aço, de capacidade &lt; 50 L, próprias para serem fechadas</t>
  </si>
  <si>
    <t>73110011 - (NC 2014) Recipientes para gases comprimidos ou liquefeitos, de ferro fundido, ferro ou aço, sem sol</t>
  </si>
  <si>
    <t>73110013 - (NC 2014) Recipientes para gases comprimidos ou liquefeitos, de ferro fundido, ferro ou aço, sem sol</t>
  </si>
  <si>
    <t>73110019 - (NC 2014) Recipientes para gases comprimidos ou liquefeitos, de ferro fundido, ferro ou aço, sem sol</t>
  </si>
  <si>
    <t>73110030 - (NC 2014) Recipientes para gases comprimidos ou liquefeitos, de ferro fundido, ferro ou aço, sem sol</t>
  </si>
  <si>
    <t>73121049 - (NC 2014) Cordas e cabos, de ferro aço, cuja maior dimensão do corte transversal seja = &lt; 3 mm (exce</t>
  </si>
  <si>
    <t>73121065 - (NC 2014) Cordas de ferro ou aço, cuja maior dimensão do corte transversal seja &gt; 3 mm, galvanizadas</t>
  </si>
  <si>
    <t>73121089 - (NC 2014) Cabos, incluídos os cabos fechados, de ferro ou aço, não revestidos ou simplesmente galvan</t>
  </si>
  <si>
    <t>73130000 - (NC 2014) Arame farpado, de ferro ou aço; arames ou tiras, retorcidos, mesmo farpados, de ferro ou a</t>
  </si>
  <si>
    <t>73142010 - (NC 2014) Grades e redes, de fios de ferro ou aço, com nervuras, soldadas nos pontos de intersecção,</t>
  </si>
  <si>
    <t>73143900 - (NC 2014) Grades e redes, de fios de ferro ou aço, soldadas nos pontos de intersecção (exceto de fio</t>
  </si>
  <si>
    <t>73144900 - (NC 2014) Telas metálicas não tecidas, grades e redes, de fios de ferro ou aço, não soldadas nos pon</t>
  </si>
  <si>
    <t>73151190 - (NC 2014) Correntes de rolos, de ferro fundido, ferro ou aço (exceto correntes dos tipos utilizados</t>
  </si>
  <si>
    <t>73151200 - (NC 2014) Correntes de elos articulados, de ferro fundido, ferro ou aço (exceto correntes de rolos)</t>
  </si>
  <si>
    <t>73152000 - (NC 2014) Correntes antiderrapantes para veículos a motor, de ferro fundido, ferro ou aço</t>
  </si>
  <si>
    <t>73158100 - (NC 2014) Correntes de elos com suporte, de ferro fundido, ferro ou aço</t>
  </si>
  <si>
    <t>73158900 - (NC 2014) Correntes, de ferro fundido, ferro ou aço (exceto correntes articuladas, correntes antider</t>
  </si>
  <si>
    <t>73159000 - (NC 2014) Partes de correntes antiderrapantes, de correntes de elos com suporte e outras correntes d</t>
  </si>
  <si>
    <t>73160000 - (NC 2014) Âncoras, fateixas, e suas partes, de ferro fundido, ferro ou aço</t>
  </si>
  <si>
    <t>73170020 - (NC 2014) Pontas, de ferro fundido, ferro ou aço, em bandas ou em rolos</t>
  </si>
  <si>
    <t>73181520 - (NC 2014) Parafusos e pinos ou pernos com rosca, de ferro fundido, ferro ou aço, mesmo com as porcas</t>
  </si>
  <si>
    <t>73211110 - (NC 2014) Aparelhos para cozinhar tais como, grelhadores "churrasqueiras", braseiras, fogareiros, co</t>
  </si>
  <si>
    <t>73211200 - (NC 2014) Aparelhos para cozinhar tais como, grelhadores "churrasqueiras", braseiras, fogareiros e a</t>
  </si>
  <si>
    <t>73218200 - (NC 2014) Fogões de sala, caldeiras de fornalha e aparelhos semelhantes de uso doméstico, de ferro f</t>
  </si>
  <si>
    <t>73221100 - (NC 2014) Radiadores para aquecimento central, não elétricos, e suas partes, de ferro fundido (excet</t>
  </si>
  <si>
    <t>73239200 - (NC 2014) Artefactos de uso doméstico, e suas partes, de ferro fundido, esmaltados (exceto latas, ca</t>
  </si>
  <si>
    <t>73242900 - (NC 2014) Banheiras de chapa de aço</t>
  </si>
  <si>
    <t>73251050 - (NC 2013) Tampas p/ caixas ou poços de visita, de ferro fundido, não maleável, moldadas</t>
  </si>
  <si>
    <t>73259100 - (NC 2014) Esferas e artefactos semelhantes para moinhos, moldados, de ferro fundido, ferro ou aço (e</t>
  </si>
  <si>
    <t>73261100 - (NC 2014) Esferas e artefactos semelhantes para moinhos, de ferro ou aço, simplesmente forjadas ou e</t>
  </si>
  <si>
    <t>74010000 - (NC 2014) Mates de cobre; cobre de cementação (precipitado de cobre)</t>
  </si>
  <si>
    <t>74020000 - (NC 2014) Cobre não refinado; ânodos de cobre para afinação eletrolítica</t>
  </si>
  <si>
    <t>74031200 - (NC 2014) Cobre afinado, em forma de barras para a obtenção de fios "wire-bars"</t>
  </si>
  <si>
    <t>74031300 - (NC 2014) Cobre afinado, em forma de lingotes (billetes)</t>
  </si>
  <si>
    <t>74031900 - (NC 2014) Cobre afinado, em formas brutas (exceto em forma de lingotes "billetes", barras para a obt</t>
  </si>
  <si>
    <t>74032100 - (NC 2014) Ligas à base de cobre-zinco (latão), em formas brutas</t>
  </si>
  <si>
    <t>74032900 - (NC 2014) Ligas de cobre em formas brutas (exceto ligas à base de cobre-zinco "latão", ligas à base</t>
  </si>
  <si>
    <t>74050000 - (NC 2014) Ligas-mães de cobre (exceto ligas à base de fósforo e cobre (fosforetos de cobre), com teo</t>
  </si>
  <si>
    <t>74061000 - (NC 2014) Pós de cobre, de estrutura não lamelar (exceto grãos "granalhas" de cobre)</t>
  </si>
  <si>
    <t>74062000 - (NC 2014) Pós de cobre, de estrutura lamelar e escamas de cobre (exceto grãos "granalhas", de cobre</t>
  </si>
  <si>
    <t>74082200 - (NC 2014) Fios de ligas de cobre à base de cobre-níquel (cuproníquel) ou de cobre-níquel-zinco (mail</t>
  </si>
  <si>
    <t>74092100 - (NC 2014) Chapas e tiras, de ligas à base de cobre-zinco (latão), de espessura &gt; 0,15 mm, em rolos (</t>
  </si>
  <si>
    <t>74093100 - (NC 2014) Chapas e tiras, de ligas à base de cobre-estanho (bronze), de espessura &gt; 0,15 mm, em rolo</t>
  </si>
  <si>
    <t>74093900 - (NC 2014) Chapas e tiras, de ligas à base de cobre-estanho (bronze), de espessura &gt; 0,15 mm,  (excet</t>
  </si>
  <si>
    <t>74094000 - (NC 2014) Chapas e tiras, de ligas à base de cobre-níquel (cuproníquel) ou de cobre-níquel-zinco (ma</t>
  </si>
  <si>
    <t>74101100 - (NC 2014) Folhas e tiras, delgadas, de cobre afinado, sem suporte, de espessura = &lt; 0,15 mm (exceto</t>
  </si>
  <si>
    <t>74102100 - (NC 2014) Folhas e tiras, delgadas, de cobre afinado, com suporte, de espessura, excluindo o suporte</t>
  </si>
  <si>
    <t>75011000 - (NC 2014) Mates de níquel</t>
  </si>
  <si>
    <t>75021000 - (NC 2014) Níquel não ligado, em formas brutas</t>
  </si>
  <si>
    <t>75022000 - (NC 2014) Ligas de níquel em formas brutas</t>
  </si>
  <si>
    <t>75040000 - (NC 2014) Pós e escamas, de níquel (exceto "sinters" de óxidos de níquel)</t>
  </si>
  <si>
    <t>75051100 - (NC 2014) Barras e perfis, de níquel não ligado, não especificadas nem compreendidas noutras posiçõe</t>
  </si>
  <si>
    <t>75051200 - (NC 2014) Barras e perfis, de ligas de níquel, não especificadas nem compreendidas noutras posições</t>
  </si>
  <si>
    <t>75052100 - (NC 2014) Fios de níquel não ligado (exceto fios isolados para usos elétricos)</t>
  </si>
  <si>
    <t>75052200 - (NC 2014) Fios de ligas de níquel (exceto fios isolados para usos elétricos)</t>
  </si>
  <si>
    <t>75061000 - (NC 2014) Chapas, tiras e folhas, de níquel não ligado (exceto chapas e tiras, distendidas)</t>
  </si>
  <si>
    <t>75071100 - (NC 2014) Tubos de níquel não ligado</t>
  </si>
  <si>
    <t>75071200 - (NC 2014) Tubos de ligas de níquel</t>
  </si>
  <si>
    <t>75072000 - (NC 2014) Acessórios para tubos, de níquel</t>
  </si>
  <si>
    <t>75081000 - (NC 2014) Telas metálicas e grades, de fios de níquel</t>
  </si>
  <si>
    <t>76012010 - (NC 2012) Ligas de alumínio primário, em formas brutas</t>
  </si>
  <si>
    <t>76012020 - (NC 2014) Chapas e biletes de ligas de alumínio</t>
  </si>
  <si>
    <t>76012099 - (NC 2012) Ligas de alumínio secundário, em formas brutas (exc. em lingotes ou em estado líquido)</t>
  </si>
  <si>
    <t>76031000 - (NC 2014) Pós de alumínio, de estrutura não lamelar (exceto "pellets" de alumínio)</t>
  </si>
  <si>
    <t>76032000 - (NC 2014) Pós de alumínio, de estrutura lamelar, assim como, escamas de alumínio (exceto "pellets" d</t>
  </si>
  <si>
    <t>76051100 - (NC 2014) Fios de alumínio não ligado, com a maior dimensão da secção transversal &gt; 7 mm (exceto cor</t>
  </si>
  <si>
    <t>76051900 - (NC 2014) Fios de alumínio não ligado, com a maior dimensão da secção transversal = &lt; 7 mm (exceto c</t>
  </si>
  <si>
    <t>76052100 - (NC 2014) Fios de ligas de alumínio, com a maior dimensão da secção transversal &gt; 7 mm (exceto corda</t>
  </si>
  <si>
    <t>76052900 - (NC 2014) Fios de ligas de alumínio, com a maior dimensão da secção transversal = &lt; 7 mm (exceto cor</t>
  </si>
  <si>
    <t>76061199 - (NC 2014) Chapas e tiras, de alumínio não ligado, de espessura = &gt; 6 mm, de forma quadrada ou retang</t>
  </si>
  <si>
    <t>76061299 - (NC 2014) Chapas e tiras, de ligas de alumínio, de espessura = &gt; 6 mm, de forma quadrada ou retangul</t>
  </si>
  <si>
    <t>76069200 - (NC 2014) Chapas e tiras, de ligas de alumínio, de espessura &gt; 0,2 mm (exceto de forma quadrada ou r</t>
  </si>
  <si>
    <t>76071111 - (NC 2014) Folhas e tiras, delgadas, de alumínio, sem suporte, simplesmente laminadas, de espessura &lt;</t>
  </si>
  <si>
    <t>76071119 - (NC 2014) Folhas e tiras, delgadas, de alumínio, sem suporte, simplesmente laminadas, de espessura &lt;</t>
  </si>
  <si>
    <t>76071190 - (NC 2014) Folhas e tiras, delgadas, de alumínio, sem suporte, simplesmente laminadas, de espessura =</t>
  </si>
  <si>
    <t>76071910 - (NC 2014) Folhas e tiras, delgadas, de alumínio, sem suporte, laminadas e posteriormente trabalhadas</t>
  </si>
  <si>
    <t>76072010 - (NC 2014) Folhas e tiras, delgadas, de alumínio, com suporte, de espessura, excluído o suporte &lt; 0,0</t>
  </si>
  <si>
    <t>76072090 - (NC 2014) Folhas e tiras, delgadas, de alumínio, com suporte, de espessura, excluído o suporte = &gt; 0</t>
  </si>
  <si>
    <t>76082020 - (NC 2014) Tubos de ligas de alumínio, soldados (exceto perfis ocos)</t>
  </si>
  <si>
    <t>76109010 - (NC 2014) Pontes e elementos de pontes, torres e pórticos ou pilones, de alumínio</t>
  </si>
  <si>
    <t>76110000 - (NC 2014) Reservatórios, tonéis, cubas e recipientes semelhantes para quaisquer matérias (exceto gas</t>
  </si>
  <si>
    <t>76129020 - (NC 2014) Recipientes dos tipos utilizados para aerossóis, de alumínio</t>
  </si>
  <si>
    <t>76129030 - (NC 2014) Reservatórios, barris, tambores, latas, caixas e recipientes semelhantes, para quaisquer m</t>
  </si>
  <si>
    <t>76130000 - (NC 2014) Recipientes de alumínio, para gases comprimidos ou liquefeitos</t>
  </si>
  <si>
    <t>76149000 - (NC 2014) Cordas, cabos, entrançados e semelhantes, de alumínio (exceto com alma de aço, assim como,</t>
  </si>
  <si>
    <t>76151030 - (NC 2014) Artefactos de uso doméstico, e suas partes, esponjas, esfregões, luvas e artefactos semelh</t>
  </si>
  <si>
    <t>78011000 - (NC 2014) Chumbo afinado, em formas brutas</t>
  </si>
  <si>
    <t>78019100 - (NC 2014) Chumbo em formas brutas, contendo antimónio como segundo elemento predominante em peso</t>
  </si>
  <si>
    <t>78019910 - (NC 2014) Chumbo em formas brutas, contendo, em peso = &gt; 0,02% de prata e destinado a ser afinado (c</t>
  </si>
  <si>
    <t>78020000 - (NC 2014) Desperdícios e resíduos, de chumbo, assim como, obras de chumbo definitivamente inservívei</t>
  </si>
  <si>
    <t>78041100 - (NC 2014) Folhas e tiras, de chumbo, de espessura = &lt; 0,2 mm, excluído o suporte</t>
  </si>
  <si>
    <t>78041900 - (NC 2014) Chapas, folhas e tiras de chumbo (exceto folhas e tiras, de chumbo, de espessura = &lt; 0,2 m</t>
  </si>
  <si>
    <t>78042000 - (NC 2014) Pós e escamas de chumbo (exceto grãos "granalhas" de chumbo e lantejoulas da posição 8308)</t>
  </si>
  <si>
    <t>78060010 - (NC 2014) Embalagens providas de blindagem de proteção, de chumbo, contra as radiações, para transpo</t>
  </si>
  <si>
    <t>79011100 - (NC 2014) Zinco em formas brutas, não ligado, contendo, em peso = &gt; 99,99% de zinco</t>
  </si>
  <si>
    <t>79011210 - (NC 2014) Zinco em formas brutas, não ligado, contendo, em peso = &gt; 99,95% mas &lt; 99,99% de zinco</t>
  </si>
  <si>
    <t>79011230 - (NC 2014) Zinco em formas brutas, não ligado, contendo, em peso = &gt; 98,5% mas &lt; 99,95%</t>
  </si>
  <si>
    <t>79011290 - (NC 2014) Zinco em formas brutas, não ligado, contendo, em peso = &gt; 97,5% mas &lt; 98,5%</t>
  </si>
  <si>
    <t>79012000 - (NC 2014) Ligas de zinco em formas brutas</t>
  </si>
  <si>
    <t>79031000 - (NC 2014) Poeiras de zinco</t>
  </si>
  <si>
    <t>79039000 - (NC 2014) Pós e escamas, de zinco (exceto grãos "granalhas" de zinco, lantejoulas da posição 8308 e</t>
  </si>
  <si>
    <t>79040000 - (NC 2014) Barras, perfis e fios, de zinco, não especificadas nem compreendidas noutras posições</t>
  </si>
  <si>
    <t>79050000 - (NC 2014) Chapas, folhas e tiras, de zinco</t>
  </si>
  <si>
    <t>80011000 - (NC 2014) Estanho em formas brutas, não ligado</t>
  </si>
  <si>
    <t>80030000 - (NC 2014) Barras, perfis e fios, de estanho, não especificadas nem compreendidas noutras posições</t>
  </si>
  <si>
    <t>80070010 - (NC 2014) Chapas, folhas e tiras, de estanho da espessura &gt; 0,2 mm</t>
  </si>
  <si>
    <t>81019600 - (NC 2014) Fios de tungsténio (volfrâmio)</t>
  </si>
  <si>
    <t>81019990 - (NC 2014) Obras de tungsténio (volfrâmio), não especificadas nem compreendidas noutras posições</t>
  </si>
  <si>
    <t>81021000 - (NC 2014) Pós de molibdénio</t>
  </si>
  <si>
    <t>81029400 - (NC 2014) Molibdénio em formas brutas, incluídas as barras simplesmente obtidas por sinterização</t>
  </si>
  <si>
    <t>81029500 - (NC 2014) Barras (exceto as simplesmente obtidas sinterização), perfis, chapas tiras e folhas, de mo</t>
  </si>
  <si>
    <t>81029600 - (NC 2014) Fios de molibdénio</t>
  </si>
  <si>
    <t>81029700 - (NC 2014) Desperdícios e resíduos, de molibdénio, assim como, obras de molibdénio definitivamente in</t>
  </si>
  <si>
    <t>81029900 - (NC 2014) Obras de molibdénio, não especificadas nem compreendidas noutras posições</t>
  </si>
  <si>
    <t>81032000 - (NC 2014) Tântalo em formas brutas, incluídas as barras simplesmente obtidas por sinterização e pós</t>
  </si>
  <si>
    <t>81033000 - (NC 2014) Desperdícios e resíduos, de tântalo, assim como, obras de tântolo definitivamente inservív</t>
  </si>
  <si>
    <t>81039010 - (NC 2014) Barras (exceto as barras simplesmente obtidas por sinterização), perfis, fios, chapas, fol</t>
  </si>
  <si>
    <t>81039090 - (NC 2014) Obras de tântalo, não especificadas nem compreendidas noutras posições</t>
  </si>
  <si>
    <t>81041100 - (NC 2014) Magnésio em formas brutas, contendo, em peso = &gt; 99,8%, de magnésio</t>
  </si>
  <si>
    <t>81043000 - (NC 2014) Aparas e resíduos do torno e grânulos, calibrados, de magnésio e pós de magnésio</t>
  </si>
  <si>
    <t>81052000 - (NC 2014) Maltes de cobalto e outros produtos intermediários da metalurgia do cobalto; cobalto em fo</t>
  </si>
  <si>
    <t>81059000 - (NC 2014) Obras de cobalto, não especificadas nem compreendidas noutras posições</t>
  </si>
  <si>
    <t>81060010 - (NC 2014) Bismuto em formas brutas, pós de bismuto, desperdícios e resíduos, de bismuto (exceto cinz</t>
  </si>
  <si>
    <t>81060090 - (NC 2014) Obras de bismuto, não especificadas nem compreendidas noutras posições</t>
  </si>
  <si>
    <t>81072000 - (NC 2014) Cádmio em formas brutas e pós de cádmio</t>
  </si>
  <si>
    <t>81079000 - (NC 2014) Obras de cádmio, não especificadas nem compreendidas noutras posições</t>
  </si>
  <si>
    <t>81082000 - (NC 2014) Titânio em formas brutas e pós de titânio</t>
  </si>
  <si>
    <t>81089050 - (NC 2014) Chapas, folhas e tiras, de titânio, não especificadas nem compreendidas noutras posições</t>
  </si>
  <si>
    <t>81092000 - (NC 2014) Zircónio em formas brutas e pós de zircónio</t>
  </si>
  <si>
    <t>81093000 - (NC 2014) Desperdícios e resíduos, de zircónio, assim com, obras de zicórnio definitivamente inserví</t>
  </si>
  <si>
    <t>81099000 - (NC 2014) Obras de zircónio, não especificadas nem compreendidas noutras posições</t>
  </si>
  <si>
    <t>81101000 - (NC 2014) Antimónio em formas brutas e pós de antimónio</t>
  </si>
  <si>
    <t>81109000 - (NC 2014) Obras de antimónio, não especificadas nem compreendidas noutras posições</t>
  </si>
  <si>
    <t>81110011 - (NC 2014) Manganês em formas brutas e pós de manganês</t>
  </si>
  <si>
    <t>81110090 - (NC 2014) Obras de manganês, não especificadas nem compreendidas noutras posições</t>
  </si>
  <si>
    <t>81121200 - (NC 2014) Berílio em formas brutas e pós de berílio</t>
  </si>
  <si>
    <t>81121900 - (NC 2014) Obras de berílio, não especificadas nem compreendidas noutras posições</t>
  </si>
  <si>
    <t>81122110 - (NC 2014) Ligas de crómio contendo, em peso &gt; 10% de níquel, em formas brutas, pó destas ligas (exce</t>
  </si>
  <si>
    <t>81122190 - (NC 2014) Crómio em formas brutas e pó de crómio (exceto ligas de crómio contendo, em peso &gt; 10% de</t>
  </si>
  <si>
    <t>81122900 - (NC 2014) Obras de crómio, não especificadas nem compreendidas noutras posições</t>
  </si>
  <si>
    <t>81129221 - (NC 2014) Desperdícios e resíduos de nióbio (colômbio), de rénio, de gálio, de índio, de vanádio ou</t>
  </si>
  <si>
    <t>81129231 - (NC 2014) Nióbio (colômbio) e rénio, em formas brutas, pós de nióbio (colômbio) ou de rénio</t>
  </si>
  <si>
    <t>81129295 - (NC 2014) Germânio em formas brutas e pós de germânio</t>
  </si>
  <si>
    <t>81129920 - (NC 2014) Obras de háfnio (céltio) ou de germânio, não especificadas nem compreendidas noutras posiç</t>
  </si>
  <si>
    <t>81129930 - (NC 2014) Obras de nióbio (colômbio) ou rénio, não especificadas nem compreendidas noutras posições</t>
  </si>
  <si>
    <t>81129970 - (NC 2014) Obras de gálio, de índio ou de vanádio, não especificadas nem compreendidas noutras posiçõ</t>
  </si>
  <si>
    <t>81130040 - (NC 2014) Desperdícios, resíduos e sucata, de ceramais (cermets), assim como, obras de ceramais (cer</t>
  </si>
  <si>
    <t>81130090 - (NC 2014) Obras de ceramais (cermets), não especificadas nem compreendidas noutras posições</t>
  </si>
  <si>
    <t>82011000 - (NC 2014) Pás, com parte operante de metais comuns</t>
  </si>
  <si>
    <t>82014000 - (NC 2014) Machados, podões e ferramentes semelhantes de gume, com parte operante de metais comuns</t>
  </si>
  <si>
    <t>82029100 - (NC 2014) Folhas de serras retilíneas, de metais comuns, para trabalhar metais</t>
  </si>
  <si>
    <t>82059010 - (NC 2014) Bigornas, forjas portáteis e mós com armação, manuais ou de pedal</t>
  </si>
  <si>
    <t>82072010 - (NC 2014) Fieiras de estiramento ou de extrusão, para metais, intercambiáveis, com parte operante de</t>
  </si>
  <si>
    <t>82076050 - (NC 2014) Ferramentas de brocar, intercambiáveis, para trabalhar outras matérias (exceto de metais),</t>
  </si>
  <si>
    <t>82077031 - (NC 2014) Fresas com cabo, intercambiáveis, para trabalhar metais, com parte operante de outras maté</t>
  </si>
  <si>
    <t>82083000 - (NC 2014) Facas e lâminas cortantes, de metais comuns, para aparelhos de cozinha ou para máquinas da</t>
  </si>
  <si>
    <t>82119500 - (NC 2014) Cabos de metais comuns, para facas de mesa, canivetes e outras facas da posição 8211</t>
  </si>
  <si>
    <t>82121010 - (NC 2014) Aparelhos de barbear de segurança, de lâminas não substituíveis, de metais comuns</t>
  </si>
  <si>
    <t>82121090 - (NC 2014) Navalha de barbear e aparelhos de barbear não elétricas, de metais comuns (exceto aparelho</t>
  </si>
  <si>
    <t>82129000 - (NC 2014) Partes de navalhas de barbear e de aparelhos de barbear não elétricas, de metais comuns (e</t>
  </si>
  <si>
    <t>82141000 - (NC 2014) Corta-papéis, abre-cartas, raspadeiras, apara-lápis (apontadores de lápis), e suas lâminas</t>
  </si>
  <si>
    <t>82151020 - (NC 2014) Sortidos de colheres, garfos ou outros artigos da posição 8215, de metais comuns, contendo</t>
  </si>
  <si>
    <t>82151080 - (NC 2014) Sortidos de colheres, garfos ou outros artigos da posição 8215, de metais comuns (exceto d</t>
  </si>
  <si>
    <t>82152090 - (NC 2014) Sortidos de colheres, garfos ou outros artigos da posição 8215, de metais comuns (exceto d</t>
  </si>
  <si>
    <t>83030040 - (NC 2014) Cofres-fortes, portas blindadas e compartimentos para casas-fortes, de metais comuns</t>
  </si>
  <si>
    <t>83040000 - (NC 2014) Classificadores, ficheiros, caixas de classificação, porta-cópias, porta-canetas, porta-ca</t>
  </si>
  <si>
    <t>83051000 - (NC 2014) Ferragens para encadernação de folhas móveis ou para classificadores, de metais comuns (ex</t>
  </si>
  <si>
    <t>83061000 - (NC 2014) Sinos, campainhas, gongos e artefactos semelhantes, não elétricos, de metais comuns (excet</t>
  </si>
  <si>
    <t>83091000 - (NC 2014) Cápsulas de coroa de metais comuns</t>
  </si>
  <si>
    <t>84011000 - (NC 2014) Reatores nucleares</t>
  </si>
  <si>
    <t>84012000 - (NC 2014) Máquinas e aparelhos para a separação de isótopos e suas partes, não especificadas nem com</t>
  </si>
  <si>
    <t>84013000 - (NC 2014) Elementos combustíveis (cartuchos) não irradiados, para reatores nucleares</t>
  </si>
  <si>
    <t>84014000 - (NC 2014) Partes de reatores nucleares, não especificadas nem compreendidas noutras posições</t>
  </si>
  <si>
    <t>84021100 - (NC 2014) Caldeiras aquatubulares com produção de vapor &gt; 45 t/h</t>
  </si>
  <si>
    <t>84021200 - (NC 2014) Caldeiras aquatubulares com produção de vapor = &lt; 45 t/h (exceto as caldeiras para aquecim</t>
  </si>
  <si>
    <t>84021910 - (NC 2014) Caldeiras de tubos de fumo (exceto caldeiras para aquecimento central concebidas para prod</t>
  </si>
  <si>
    <t>84042000 - (NC 2014) Condensadores para máquinas a vapor</t>
  </si>
  <si>
    <t>84059000 - (NC 2014) Partes de geradores de gás de ar (gás pobre) ou de gás de água, de geradores de acetileno</t>
  </si>
  <si>
    <t>84061000 - (NC 2014) Turbinas a vapor para propulsão de embarcações</t>
  </si>
  <si>
    <t>84068100 - (NC 2014) Turbinas a vapor, de potência &gt; 40 MW (exceto para propulsão de embarcações)</t>
  </si>
  <si>
    <t>84068200 - (NC 2014) Turbinas a vapor, de potência = &lt; 40 MW (exceto para propulsão de embarcações)</t>
  </si>
  <si>
    <t>84069010 - (NC 2014) Aletas, pás e rotores, de turbinas a vapor</t>
  </si>
  <si>
    <t>84069090 - (NC 2014) Partes de turbinas a vapor, não especificadas nem compreendidas noutras posições (exceto a</t>
  </si>
  <si>
    <t>84071000 - (NC 2014) Motores de pistão, alternativo ou rotativo, de ignição por faísca (motores de explosão), p</t>
  </si>
  <si>
    <t>84072110 - (NC 2014) Motores do tipo fora-de-borda, de ignição por faísca (motores de explosão), para propulsão</t>
  </si>
  <si>
    <t>84072900 - (NC 2014) Motores de pistão, alternativo ou rotativo, de ignição por faísca (motor de explosão), par</t>
  </si>
  <si>
    <t>84073100 - (NC 2014) Motores de pistão alternativo, de ignição por faísca (motor de explosão), dos tipos utiliz</t>
  </si>
  <si>
    <t>84073210 - (NC 2014) Motores de pistão alternativo, de ignição por faísca (motor de explosão), dos tipos utiliz</t>
  </si>
  <si>
    <t>84073290 - (NC 2014) Motores de pistão alternativo, de ignição por faísca (motor de explosão), dos tipos utiliz</t>
  </si>
  <si>
    <t>84073300 - (NC 2014) Motores de pistão alternativo, de ignição por faísca (motor de explosão), dos tipos utiliz</t>
  </si>
  <si>
    <t>84073320 - (NC 2014) Motores de pistão alternativo, de ignição por faísca (motor de explosão), dos tipos utiliz</t>
  </si>
  <si>
    <t>84073380 - Produto NC=84073380</t>
  </si>
  <si>
    <t>84073410 - (NC 2014) Motores de pistão alternativo, de ignição por faísca (motor de explosão), dos tipos utiliz</t>
  </si>
  <si>
    <t>84073430 - (NC 2014) Motores de pistão alternativo, de ignição por faísca (motor de explosão), dos tipos utiliz</t>
  </si>
  <si>
    <t>84073491 - (NC 2014) Motores de pistão alternativo, de ignição por faísca (motor de explosão), dos tipos utiliz</t>
  </si>
  <si>
    <t>84073499 - (NC 2014) Motores de pistão alternativo, de ignição por faísca (motor de explosão), dos tipos utiliz</t>
  </si>
  <si>
    <t>84079010 - (NC 2014) Motores de pistão, alternativo ou rotativo, de ignição por faísca (motores de explosão), d</t>
  </si>
  <si>
    <t>84079050 - (NC 2014) Motores de pistão rotativo, de ignição por faísca (motores de explosão), de cilindrada &gt; 2</t>
  </si>
  <si>
    <t>84079080 - (NC 2014) Motores de pistão, alternativo ou rotativo, de ignição por faísca (motores de explosão), d</t>
  </si>
  <si>
    <t>84079090 - (NC 2014) Motores de pistão, alternativo ou rotativo, de ignição por faísca (motores de explosão), d</t>
  </si>
  <si>
    <t>84081011 - (NC 2014) Motores de pistão, de ignição por compressão "motores diesel ou semidiesel", usados, desti</t>
  </si>
  <si>
    <t>84081019 - (NC 2014) Motores de pistão, de ignição por compressão "motores diesel ou semidiesel", usados, para</t>
  </si>
  <si>
    <t>84081023 - (NC 2014) Motores de pistão, de ignição por compressão "motores diesel ou semidiesel", novos, de pot</t>
  </si>
  <si>
    <t>84081027 - (NC 2014) Motores de pistão, de ignição por compressão "motores diesel ou semidiesel", novos, de pot</t>
  </si>
  <si>
    <t>84081039 - (NC 2014) Motores de pistão, de ignição por compressão "motores diesel ou semidiesel", novos, de pot</t>
  </si>
  <si>
    <t>84081041 - (NC 2014) Motores de pistão, de ignição por compressão "motores diesel ou semidiesel", novos, de pot</t>
  </si>
  <si>
    <t>84081049 - (NC 2014) Motores de pistão, de ignição por compressão "motores diesel ou semidiesel", novos, de pot</t>
  </si>
  <si>
    <t>84081051 - (NC 2014) Motores de pistão, de ignição por compressão "motores diesel ou semidiesel", novos, de pot</t>
  </si>
  <si>
    <t>84081059 - (NC 2014) Motores de pistão, de ignição por compressão "motores diesel ou semidiesel", novos, de pot</t>
  </si>
  <si>
    <t>84081061 - (NC 2014) Motores de pistão, de ignição por compressão "motores diesel ou semidiesel", novos, de pot</t>
  </si>
  <si>
    <t>84081069 - (NC 2014) Motores de pistão, de ignição por compressão "motores diesel ou semidiesel", novos, de pot</t>
  </si>
  <si>
    <t>84081071 - (NC 2014) Motores de pistão, de ignição por compressão "motores diesel ou semidiesel", novos, de pot</t>
  </si>
  <si>
    <t>84081079 - (NC 2014) Motores de pistão, de ignição por compressão "motores diesel ou semidiesel", novos, de pot</t>
  </si>
  <si>
    <t>84081081 - (NC 2014) Motores de pistão, de ignição por compressão "motores diesel ou semidiesel", novos, de pot</t>
  </si>
  <si>
    <t>84081089 - (NC 2014) Motores de pistão, de ignição por compressão "motores diesel ou semidiesel", novos, de pot</t>
  </si>
  <si>
    <t>84081099 - (NC 2014) Motores de pistão, de ignição por compressão "motores diesel ou semidiesel", novos, de pot</t>
  </si>
  <si>
    <t>84082010 - (NC 2014) Motores de pistão, de ignição por compressão destinados à indústria de montagem: de motocu</t>
  </si>
  <si>
    <t>84082031 - (NC 2014) Motores de pistão, de ignição por compressão "motores diesel ou semidiesel", para propulsã</t>
  </si>
  <si>
    <t>84082035 - (NC 2014) Motores de pistão, de ignição por compressão "motores diesel ou semidiesel", para propulsã</t>
  </si>
  <si>
    <t>84082037 - (NC 2014) Motores de pistão, de ignição por compressão "motores diesel ou semidiesel", para propulsã</t>
  </si>
  <si>
    <t>84082051 - (NC 2014) Motores de pistão, de ignição por compressão, dos tipos utilizados para propulsão de veícu</t>
  </si>
  <si>
    <t>84082055 - (NC 2014) Motores de pistão, de ignição por compressão, dos tipos utilizados para propulsão de veícu</t>
  </si>
  <si>
    <t>84082057 - (NC 2014) Motores de pistão, de ignição por compressão, dos tipos utilizados para propulsão de veícu</t>
  </si>
  <si>
    <t>84082099 - (NC 2014) Motores de pistão, de ignição por compressão, dos tipos utilizados para propulsão de veícu</t>
  </si>
  <si>
    <t>84089021 - (NC 2014) Motores de pistão, de ignição por compressão "motores diesel ou semidiesel", para propulsã</t>
  </si>
  <si>
    <t>84089027 - (NC 2014) Motores de pistão, de ignição por compressão "motores diesel ou semidiesel", usados (excet</t>
  </si>
  <si>
    <t>84089041 - (NC 2014) Motores de pistão, de ignição por compressão "motores diesel ou semidiesel", novos, de pot</t>
  </si>
  <si>
    <t>84089043 - (NC 2014) Motores de pistão, de ignição por compressão "motores diesel ou semidiesel", novos, de pot</t>
  </si>
  <si>
    <t>84089045 - (NC 2014) Motores de pistão, de ignição por compressão "motores diesel ou semidiesel", novos, de pot</t>
  </si>
  <si>
    <t>84089047 - (NC 2014) Motores de pistão, de ignição por compressão "motores diesel ou semidiesel", novos, de pot</t>
  </si>
  <si>
    <t>84089061 - (NC 2014) Motores de pistão, de ignição por compressão "motores diesel ou semidiesel", novos, de pot</t>
  </si>
  <si>
    <t>84089065 - (NC 2014) Motores de pistão, de ignição por compressão "motores diesel ou semidiesel", novos, de pot</t>
  </si>
  <si>
    <t>84089067 - (NC 2014) Motores de pistão, de ignição por compressão "motores diesel ou semidiesel", novos, de pot</t>
  </si>
  <si>
    <t>84089081 - (NC 2014) Motores de pistão, de ignição por compressão "motores diesel ou semidiesel", novos, de pot</t>
  </si>
  <si>
    <t>84089085 - (NC 2014) Motores de pistão, de ignição por compressão "motores diesel ou semidiesel", novos, de pot</t>
  </si>
  <si>
    <t>84089089 - (NC 2014) Motores de pistão, de ignição por compressão "motores diesel ou semidiesel", novos, de pot</t>
  </si>
  <si>
    <t>84091000 - (NC 2014) Partes reconhecíveis como exclusiva ou principalmente destinadas aos motores de pistão, pa</t>
  </si>
  <si>
    <t>84101100 - (NC 2014) Turbinas e rodas hidráulicas, de potência = &lt; 1.000 KW (exceto motores hidráulicos da posi</t>
  </si>
  <si>
    <t>84101200 - (NC 2014) Turbinas e rodas hidráulicas, de potência &gt; 1.000 KW mas = &lt; 10.000 KW (exceto motores hid</t>
  </si>
  <si>
    <t>84101300 - (NC 2014) Turbinas e rodas hidráulicas, de potência &gt; 10.000 KW (exceto motores hidráulicos da posiç</t>
  </si>
  <si>
    <t>84111100 - (NC 2014) Turborreatores de impulso = &lt; 25 KN</t>
  </si>
  <si>
    <t>84111210 - (NC 2014) Turborreatores de impulso &gt; 25 KN mas = &lt; 44 KN</t>
  </si>
  <si>
    <t>84111230 - (NC 2014) Turborreatores de impulso &gt; 44 KN mas = &lt; 132 KN</t>
  </si>
  <si>
    <t>84111280 - (NC 2014) Turborreatores de impulso &gt; 132 KN</t>
  </si>
  <si>
    <t>84112100 - (NC 2014) Turbopropulsores de potência = &lt; 1.100 KW</t>
  </si>
  <si>
    <t>84112220 - (NC 2014) Turbopropulsores de potência &gt; 1.100 KW mas = &lt; 3.730 KW</t>
  </si>
  <si>
    <t>84112280 - (NC 2014) Turbopropulsores de potência &gt; 3.730 KV</t>
  </si>
  <si>
    <t>84118100 - (NC 2014) Turbinas a gás de potência = &lt; 5.000 KW (exceto turborreatores e turbopropulsores)</t>
  </si>
  <si>
    <t>84118220 - (NC 2014) Turbinas a gás de potência &gt; 5.000 KW mas = &lt; 20.000 KW (exceto turborreatores e turboprop</t>
  </si>
  <si>
    <t>84119100 - (NC 2014) Partes de turborreatores ou turbopropulsores, não especificadas nem compreendidas noutras</t>
  </si>
  <si>
    <t>84121000 - (NC 2014) Propulsores a reação, excluídos os turborreatores</t>
  </si>
  <si>
    <t>84122989 - (NC 2014) Motores hidráulicos (exceto motores óleo- hidráulicos, incluindo os motores hidráulicos, d</t>
  </si>
  <si>
    <t>84123900 - (NC 2014) Motores pneumáticos (exceto motores pneumáticos de movimento retilíneo "cilindros de traba</t>
  </si>
  <si>
    <t>84128010 - (NC 2014) Máquinas a vapor de água ou a outros vapores (exceto caldeiras de vapor "geradores de vapo</t>
  </si>
  <si>
    <t>84129020 - (NC 2014) Partes de propulsores a reação, (exceto turborreatores), não especificadas nem compreendid</t>
  </si>
  <si>
    <t>84134000 - (NC 2014) Bombas para betão (concreto)</t>
  </si>
  <si>
    <t>84135080 - (NC 2014) Bombas volumétricas alternativas, de acionamento mecânico (exceto bombas das subposições 8</t>
  </si>
  <si>
    <t>84136070 - (NC 2014) Bombas de parafuso helicoidal, de acionamento mecânico (exceto bombas das subposições 8413</t>
  </si>
  <si>
    <t>84137030 - (NC 2014) Circuladores de aquecimento central e de água quente</t>
  </si>
  <si>
    <t>84137035 - (NC 2014) Bombas centrífugas, de acionamento mecânico, com tubagem de compressão de diâmetro = &lt; 15</t>
  </si>
  <si>
    <t>84137045 - (NC 2014) Bombas centrífugas de rodas de canais e bombas de canal lateral, com tubagem de compressão</t>
  </si>
  <si>
    <t>84137051 - (NC 2014) Bombas centrífugas de roda radial, com tubagem de compressão de diâmetro &gt; 15 mm, monocelu</t>
  </si>
  <si>
    <t>84137065 - (NC 2014) Bombas centrífugas de roda radial, com tubagem de compressão de diâmetro &gt; 15 mm, monocelu</t>
  </si>
  <si>
    <t>84137075 - (NC 2014) Bombas centrífugas de roda radial, com tubagem de compressão de diâmetro &gt; 15 mm, multicel</t>
  </si>
  <si>
    <t>84137081 - (NC 2014) Bombas centrífugas, de acionamento mecânico, com tubagem de compressão de diâmetro &gt; 15 mm</t>
  </si>
  <si>
    <t>84137089 - (NC 2014) Bombas centrífugas, de acionamento mecânico, com tubagem de compressão de diâmetro &gt; 15 mm</t>
  </si>
  <si>
    <t>84138200 - (NC 2014) Elevadores de líquidos (exceto bombas)</t>
  </si>
  <si>
    <t>84141020 - (NC 2014) Bombas de vácuo, destinadas a produção de semicondutores</t>
  </si>
  <si>
    <t>84141025 - (NC 2014) Bombas de vácuo de êmbolo rotativo, bombas de palhetas, bombas moleculares e bombas Roots</t>
  </si>
  <si>
    <t>84141081 - (NC 2014) Bombas de vácuo de difusão, bombas criostáticas e bombas de absorção</t>
  </si>
  <si>
    <t>84142020 - (NC 2014) Bombas manuais para ciclos</t>
  </si>
  <si>
    <t>84144010 - (NC 2014) Compressores de ar montados sobre chassis com rodas e rebocáveis, de débito por minuto = &lt;</t>
  </si>
  <si>
    <t>84144090 - (NC 2014) Compressores de ar montados sobre chassis com rodas e rebocáveis, de débito por minuto &gt; 2</t>
  </si>
  <si>
    <t>84148019 - (NC 2014) Turbocompressores, multicelulares (exceto compressores dos tipos utilizados nos equipament</t>
  </si>
  <si>
    <t>84148059 - (NC 2014) Compressores volumétricos alternativos, podendo fornecer uma sobrepressão &gt; 15 bar, de déb</t>
  </si>
  <si>
    <t>84148075 - (NC 2014) Compressores volumétricos rotativos, de vários veios, de parafuso (exceto compressores dos</t>
  </si>
  <si>
    <t>84148078 - (NC 2014) Compressores volumétricos rotativos, de vários veios (exceto compressores dos tipos utiliz</t>
  </si>
  <si>
    <t>84158300 - (NC 2014) Máquinas e aparelhos de ar condicionado, contendo um ventilador motorizado, sem dispositiv</t>
  </si>
  <si>
    <t>84161010 - (NC 2014) Queimadores para alimentação de fornalhas, de combustíveis líquidos, com dispositivo de co</t>
  </si>
  <si>
    <t>84162080 - (NC 2014) Queimadores para alimentação de fornalhas, de combustíveis sólidos pulverizados ou de gás</t>
  </si>
  <si>
    <t>84163000 - (NC 2014) Fornalhas automáticas, incluídos as antefornalhas, grelhas mecânicas, descarregadores mecâ</t>
  </si>
  <si>
    <t>84172010 - (NC 2014) Fornos de túnel, de padaria, pastelaria ou para a indústria de bolachas e biscoitos, não e</t>
  </si>
  <si>
    <t>84178030 - (NC 2014) Fornos para cozimento de produtos cerâmicos, não elétricos</t>
  </si>
  <si>
    <t>84178050 - (NC 2014) Fornos não elétricos, para cozimento de cimento, de vidro ou de produtos químicos</t>
  </si>
  <si>
    <t>84178070 - (NC 2014) Fornos industriais ou de laboratório, incluídos os incineradores, não elétricos (exceto fo</t>
  </si>
  <si>
    <t>84182151 - (NC 2014) Refrigeradores de tipo doméstico, de compressão, modelo mesa de capacidade = &lt; 340 L</t>
  </si>
  <si>
    <t>84182159 - (NC 2014) Refrigeradores do tipo doméstico, de compressão, de encastrar, de capacidade = &lt; 340 L</t>
  </si>
  <si>
    <t>84182199 - (NC 2014) Refrigeradores de tipo doméstico, de compressão, de capacidade &gt; 250 L mas = &lt; 340 L (exce</t>
  </si>
  <si>
    <t>84182900 - (NC 2014) Refrigeradores de tipo doméstico, de absorção</t>
  </si>
  <si>
    <t>84184020 - (NC 2014) Congeladores (freezers) verticais tipo armário, de capacidade = &lt; 250 L</t>
  </si>
  <si>
    <t>84184080 - (NC 2014) Congeladores (freezers) verticais tipo armário, de capacidade &gt; 250 L mas = &lt; 900 L</t>
  </si>
  <si>
    <t>84193100 - (NC 2014) Secadores para produtos agrícolas</t>
  </si>
  <si>
    <t>84193200 - (NC 2014) Secadores para madeiras, pastas de papel, papéis ou cartões</t>
  </si>
  <si>
    <t>84193900 - (NC 2014) Secadores (exceto para produtos agrícolas, para pastas de papel, papéis ou cartões, para f</t>
  </si>
  <si>
    <t>84194000 - (NC 2014) Aparelhos de destilação ou de retificação</t>
  </si>
  <si>
    <t>84196000 - (NC 2014) Aparelhos e dispositivos para liquefação do ar ou de outros gases</t>
  </si>
  <si>
    <t>84198910 - (NC 2014) Aparelhos e dispositivos de arrefecimento por retorno de água, nos quais a permuta térmica</t>
  </si>
  <si>
    <t>84198930 - (NC 2014) Aparelhos e dispositivos de metalização sob o efeito de vácuo</t>
  </si>
  <si>
    <t>84201030 - (NC 2014) Calandras e laminadores, dos tipos utilizados na indústria do papel</t>
  </si>
  <si>
    <t>84209110 - (NC 2014) Cilindros para calandras e laminadores, de ferro fundido (exceto destinados ao tratamento</t>
  </si>
  <si>
    <t>84211100 - (NC 2014) Desnatadeiras (centrifugadores de leite)</t>
  </si>
  <si>
    <t>84211200 - (NC 2014) Secadores de roupa</t>
  </si>
  <si>
    <t>84211920 - (NC 2014) Centrifugadores do tipo utilizado em laboratórios</t>
  </si>
  <si>
    <t>84212200 - (NC 2014) Aparelhos para filtrar ou depurar bebidas (exceto água)</t>
  </si>
  <si>
    <t>84222000 - (NC 2014) Máquinas e aparelhos para limpar ou secar garrafas ou outros recipientes (exceto máquinas</t>
  </si>
  <si>
    <t>84231090 - (NC 2014) Balanças para pessoas, incluídas as balanças para bebés</t>
  </si>
  <si>
    <t>84232000 - (NC 2014) Básculas de pesagem contínua em transportadores</t>
  </si>
  <si>
    <t>84238110 - (NC 2014) Instrumentos de controlo, por referência a um peso pré-determinado, de funcionamento autom</t>
  </si>
  <si>
    <t>84238130 - (NC 2014) Aparelhos e instrumentos para pesagem e etiquetagem de produtos pré- embalados, de capacid</t>
  </si>
  <si>
    <t>84238210 - (NC 2014) Instrumentos de controlo, por referência a um peso pré-determinado, de funcionamento autom</t>
  </si>
  <si>
    <t>84238900 - (NC 2014) Aparelhos e instrumentos de pesagem de capacidade &gt; 5.000 kg</t>
  </si>
  <si>
    <t>84243001 - (NC 2014) Aparelhos de limpeza a água, com motor incorporado (limpadores de alta pressão), equipados</t>
  </si>
  <si>
    <t>84243010 - (NC 2014) Máquinas e aparelhos de jato de areia e aparelhos de jato semelhantes, de ar comprimido</t>
  </si>
  <si>
    <t>84248191 - (NC 2014) Pulverizadores e espalhadores de pó concebidos para serem transportados ou puxados por tra</t>
  </si>
  <si>
    <t>84248199 - (NC 2014) Aparelhos mecânicos para projetar, dispersar ou pulverizar líquidos ou pós, para agricultu</t>
  </si>
  <si>
    <t>84254100 - (NC 2014) Elevadores fixos de veículos, para garagens</t>
  </si>
  <si>
    <t>84261200 - (NC 2014) Pórticos móveis de pneumáticos e carros-pórticos</t>
  </si>
  <si>
    <t>84263000 - (NC 2014) Guindastes de pórtico</t>
  </si>
  <si>
    <t>84264100 - (NC 2014) Gruas móveis e carros-guindastes, de pneumáticos (exceto automóveis-grua, pórticos móveis</t>
  </si>
  <si>
    <t>84269110 - (NC 2014) Guindastes hidráulicos para carga e descarga dos veículos</t>
  </si>
  <si>
    <t>84269190 - (NC 2014) Guindastes para serem montados em veículos rodoviários (exceto guindastes hidráulicos para</t>
  </si>
  <si>
    <t>84269900 - (NC 2014) Cábreas; guindastes, incluídos os de cabos (exceto pontes e vigas, rolantes, pórticos móve</t>
  </si>
  <si>
    <t>84272090 - (NC 2014) Veículos de movimentação de carga, autopropulsionados, equipados com dispositivo de elevaç</t>
  </si>
  <si>
    <t>84279000 - (NC 2014) Veículos de movimentação de carga, equipados com dispositivo de elevação, não autopropulsi</t>
  </si>
  <si>
    <t>84281080 - (NC 2014) Elevadores e monta-cargas, não elétricos</t>
  </si>
  <si>
    <t>84282020 - (NC 2014) Aparelhos elevadores ou transportadores, pneumáticos, para produtos a granel</t>
  </si>
  <si>
    <t>84283100 - (NC 2014) Aparelhos elevadores ou transportadores, de ação contínua, para mercadorias, especialmente</t>
  </si>
  <si>
    <t>84283200 - (NC 2014) Aparelhos elevadores ou transportadores, de ação contínua, para mercadorias, de balde (exc</t>
  </si>
  <si>
    <t>84283300 - (NC 2014) Aparelhos elevadores ou transportadores, de ação contínua, para mercadorias, de tira ou co</t>
  </si>
  <si>
    <t>84283990 - (NC 2014) Aparelhos elevadores ou transportadores, de ação contínua, para mercadorias (exceto os esp</t>
  </si>
  <si>
    <t>84286000 - (NC 2014) Teleféricos, telecadeiras e telesquis e mecanismos de tração para funiculares</t>
  </si>
  <si>
    <t>84291900 - (NC 2014) Bulldozers e angledozers, sobre rodas</t>
  </si>
  <si>
    <t>84293000 - (NC 2014) Raspo-transportadoras "scrapers", autopropulsionados</t>
  </si>
  <si>
    <t>84301000 - (NC 2014) Bate-estacas e arranca-estacas (exceto montados em vagões para redes ferroviárias ou em ch</t>
  </si>
  <si>
    <t>84302000 - (NC 2014) Limpa-neves (exceto montados em vagões para redes ferroviárias ou em chassis de veículos m</t>
  </si>
  <si>
    <t>84303100 - (NC 2014) Cortadores de carvão ou de rochas e máquinas para perfuração de túneis e galerias, autopro</t>
  </si>
  <si>
    <t>84303900 - (NC 2014) Cortadores de carvão ou de rochas e máquinas para perfuração de túneis e galerias, não aut</t>
  </si>
  <si>
    <t>84306100 - (NC 2014) Máquinas e aparelhos de comprimir ou compactar a terra, não autopropulsionados (exceto fer</t>
  </si>
  <si>
    <t>84314100 - (NC 2014) Baldes, mesmo de mandíbulas, pás, ganchos e tenazes, para máquinas e aparelhos das posiçõe</t>
  </si>
  <si>
    <t>84314200 - (NC 2014) Lâminas para bulldozers ou angledozers, não especificadas nem compreendidas noutras posiçõ</t>
  </si>
  <si>
    <t>84322930 - (NC 2014) Grades de uso agrícola, hortícola ou florestal (exceto grades de discos)</t>
  </si>
  <si>
    <t>84322950 - (NC 2014) Motocavadores de uso agrícola, hortícola ou florestal</t>
  </si>
  <si>
    <t>84322990 - (NC 2014) Extirpadores, enxadas e sachadores, de uso agrícola, hortícola ou florestal (exceto motoca</t>
  </si>
  <si>
    <t>84323011 - (NC 2014) Semeadores de precisão, de comando central, de uso agrícola, hortícola ou florestal</t>
  </si>
  <si>
    <t>84323019 - (NC 2014) Semeadores de uso agrícola, hortícola ou florestal (exceto semeadores de precisão, de coma</t>
  </si>
  <si>
    <t>84323090 - (NC 2014) Plantadores e transplantadores, de uso agrícola, hortícola ou florestal</t>
  </si>
  <si>
    <t>84324010 - (NC 2014) Distribuidores de adubos ou fertilizantes, minerais ou químicos, de uso agrícola, hortícol</t>
  </si>
  <si>
    <t>84324090 - (NC 2014) Espalhadores de estrume ou compostos, de uso agrícola, hortícola ou florestal (exceto pulv</t>
  </si>
  <si>
    <t>84331151 - (NC 2014) Cortadores de relva com motor de combustão interna e cujo dispositivo de corte gira num pl</t>
  </si>
  <si>
    <t>84331910 - (NC 2014) Cortadores de relva com motor elétrico, cujo dispositivo de corte gira num plano vertical</t>
  </si>
  <si>
    <t>84331951 - (NC 2014) Cortadores de relva com motor de combustão interna, cujo dispositivo de corte gira num pla</t>
  </si>
  <si>
    <t>84331959 - (NC 2014) Cortadores de relva com motor de combustão interna, cujo dispositivo de corte gira num pla</t>
  </si>
  <si>
    <t>84331970 - (NC 2014) Cortadores de relva com motor de combustão interna, cujo dispositivo de corte gira num pla</t>
  </si>
  <si>
    <t>84331990 - (NC 2014) Cortadores de relva sem motor (cortadores de relva manuais)</t>
  </si>
  <si>
    <t>84332010 - (NC 2014) Ceifeiras com motor, incluindo as barras de corte para montagem em tratores (exceto cortad</t>
  </si>
  <si>
    <t>84332050 - (NC 2014) Ceifeiras sem motor, incluindo as barras de corte para montagem em tratores, concebidas pa</t>
  </si>
  <si>
    <t>84332090 - (NC 2014) Ceifeiras sem motor (exceto concebidas para serem rebocadas ou transportadas por trator e</t>
  </si>
  <si>
    <t>84333000 - (NC 2014) Máquinas e aparelhos para colher e dispor o feno (exceto ceifeiras)</t>
  </si>
  <si>
    <t>84334000 - (NC 2014) Enfardadeiras de palha ou de forragem, incluídas as enfardadeiras-apanhadeiras</t>
  </si>
  <si>
    <t>84335100 - (NC 2014) Ceifeiras-debulhadoras</t>
  </si>
  <si>
    <t>84335200 - (NC 2014) Máquinas e aparelhos para debulha (exceto ceifeiras-debulhadoras)</t>
  </si>
  <si>
    <t>84335310 - (NC 2014) Máquinas para colheita de batata</t>
  </si>
  <si>
    <t>84335330 - (NC 2014) Máquinas para colheita e corte de beterraba</t>
  </si>
  <si>
    <t>84335390 - (NC 2014) Máquinas para colheita de raízes ou tubérculos (exceto máquinas para colheita de batata e</t>
  </si>
  <si>
    <t>84335911 - (NC 2014) Apanhadoras-cortadoras, autopropulsionados</t>
  </si>
  <si>
    <t>84335919 - (NC 2014) Apanhadoras-cortadoras (exceto autopropulsionados)</t>
  </si>
  <si>
    <t>84335985 - (NC 2014) Máquinas e aparelhos para colheita ou debulha de produtos agrícolas (exceto ceifeiras, máq</t>
  </si>
  <si>
    <t>84336000 - (NC 2014) Máquinas para limpar ou selecionar ovos, frutas ou outros produtos agrícolas (exceto para</t>
  </si>
  <si>
    <t>84341000 - (NC 2014) Máquinas de ordenhar</t>
  </si>
  <si>
    <t>84349000 - (NC 2014) Partes de máquinas de ordenhar e de outras máquinas e aparelhos para a indústria de lactic</t>
  </si>
  <si>
    <t>84351000 - (NC 2014) Prensas, esmagadores e máquinas e aparelhos semelhantes, para fabricação de vinho, sidra,</t>
  </si>
  <si>
    <t>84359000 - (NC 2014) Partes de prensas, esmagadores e máquinas e aparelhos semelhantes, para fabricação de vinh</t>
  </si>
  <si>
    <t>84361000 - (NC 2014) Máquinas e aparelhos para preparação de alimentos ou rações para animais em explorações ag</t>
  </si>
  <si>
    <t>84362100 - (NC 2014) Chocadeiras e criadeiras para avicultura</t>
  </si>
  <si>
    <t>84362900 - (NC 2014) Máquinas e aparelhos para a avicultura (exceto máquinas para selecionar ovos, máquinas de</t>
  </si>
  <si>
    <t>84368010 - (NC 2014) Máquinas e aparelhos para a silvicultura, não especificadas nem compreendidas noutras posi</t>
  </si>
  <si>
    <t>84369100 - (NC 2014) Partes de máquinas e aparelhos para avicultura, não especificadas nem compreendidas noutra</t>
  </si>
  <si>
    <t>84371000 - (NC 2014) Máquinas para limpeza, seleção ou peneiração de grãos ou de produtos hortícolas secos</t>
  </si>
  <si>
    <t>84379000 - (NC 2014) Partes de máquinas e aparelhos para a indústria de moagem ou tratamento de cereais ou de p</t>
  </si>
  <si>
    <t>84381090 - (NC 2014) Máquinas e aparelhos para fabricação de massas alimentícias (exceto secadores para massas</t>
  </si>
  <si>
    <t>84382000 - (NC 2014) Máquinas e aparelhos para as indústrias de confeitaria e de cacau ou de chocolate (exceto</t>
  </si>
  <si>
    <t>84383000 - (NC 2014) Máquinas e aparelhos para a indústria do açúcar (exceto centrifugadores, aparelhos de filt</t>
  </si>
  <si>
    <t>84384000 - (NC 2014) Máquinas e aparelhos para a indústria cervejeira (exceto centrifugadores, aparelhos de fil</t>
  </si>
  <si>
    <t>84385000 - (NC 2014) Máquinas e aparelhos para preparação de carnes (exceto aparelhos cozedores e outros aparel</t>
  </si>
  <si>
    <t>84386000 - (NC 2014) Máquinas e aparelhos para preparação de frutas ou de produtos hortícolas (exceto aparelhos</t>
  </si>
  <si>
    <t>84388091 - (NC 2014) Máquinas e aparelhos para preparação ou fabricação industrial de bebidas (exceto centrifug</t>
  </si>
  <si>
    <t>84391000 - (NC 2014) Máquinas e aparelhos para fabricação de pasta de matérias fibrosas celulósicas (exceto aut</t>
  </si>
  <si>
    <t>84392000 - (NC 2014) Máquinas e aparelhos para fabricação de papel ou cartão (exceto secadores e outros aparelh</t>
  </si>
  <si>
    <t>84393000 - (NC 2014) Máquinas e aparelhos para acabamento de papel ou cartão (exceto calandras)</t>
  </si>
  <si>
    <t>84399100 - (NC 2014) Partes de máquinas e aparelhos para fabricação de pasta de matérias fibrosas celulósicas,</t>
  </si>
  <si>
    <t>84399900 - (NC 2014) Partes de máquinas e aparelhos para fabricação ou acabamento de papel ou cartão, não espec</t>
  </si>
  <si>
    <t>84401020 - (NC 2014) Máquinas para reunir folhas, para oficinas de encadernação</t>
  </si>
  <si>
    <t>84401030 - (NC 2014) Máquinas para costurar ou agrafar, para oficinas de encadernação</t>
  </si>
  <si>
    <t>84411010 - (NC 2014) Cortadeiras-bobinadoras para pasta de papel, papel ou cartão</t>
  </si>
  <si>
    <t>84411020 - (NC 2014) Cortadeiras de corte longitudinal ou transversal para pasta de papel, papel ou cartão</t>
  </si>
  <si>
    <t>84411030 - (NC 2014) Aparadeiras para de uma só lâmina, para pasta de papel, papel ou cartão</t>
  </si>
  <si>
    <t>84412000 - (NC 2014) Máquinas para fabricação de sacos de quaisquer dimensões ou de envelopes, de pasta de pape</t>
  </si>
  <si>
    <t>84413000 - (NC 2014) Máquinas para fabricação de caixas, tubos, tambores ou de recipientes semelhantes, por qua</t>
  </si>
  <si>
    <t>84414000 - (NC 2014) Máquinas de moldar artigos de pasta de papel, papel ou de cartão (exceto aparelhos de seca</t>
  </si>
  <si>
    <t>84418000 - (NC 2014) Máquinas e aparelhos para o trabalho da pasta de papel, papel ou cartão, não especificadas</t>
  </si>
  <si>
    <t>84419010 - (NC 2014) Partes de cortadeiras para pasta de papel, papel ou cartão, não especificadas nem compreen</t>
  </si>
  <si>
    <t>84423010 - (NC 2014) Máquinas de compor por processo fotográfico (exceto máquinas automáticas de tratamento de</t>
  </si>
  <si>
    <t>84423091 - (NC 2014) Máquinas de fundir e de compor carateres tipográficos, mesmo com dispositivo de fundir (po</t>
  </si>
  <si>
    <t>84424000 - (NC 2014) Partes de máquinas, aparelhos e equipamentos, para preparação ou fabricação de clichés, bl</t>
  </si>
  <si>
    <t>84425080 - (NC 2014) Pedras litográficas, blocos, placas e cilindros, sem imagem gráfica, preparados para impre</t>
  </si>
  <si>
    <t>84431331 - (NC 2014) Máquinas e aparelhos, de impressão por offset, novos, alimentados por folhas de formato =</t>
  </si>
  <si>
    <t>84431335 - (NC 2014) Máquinas e aparelhos, de impressão por offset, novos, alimentados por folhas de formato &gt;</t>
  </si>
  <si>
    <t>84431339 - (NC 2014) Máquinas e aparelhos, de impressão por offset, novos, alimentados por folhas de formato &gt;</t>
  </si>
  <si>
    <t>84431500 - (NC 2014) Máquinas e aparelhos, de impressão, tipográficas, não alimentadas por bobinas (exceto máqu</t>
  </si>
  <si>
    <t>84431600 - (NC 2014) Máquinas e aparelhos de impressão, flexográficos</t>
  </si>
  <si>
    <t>84431700 - (NC 2014) Máquinas e aparelhos de impressão, heliográficos</t>
  </si>
  <si>
    <t>84431940 - (NC 2014) Máquinas e aparelhos de impressão, utilizados na produção de semiconductores</t>
  </si>
  <si>
    <t>84433299 - (NC 2014) Máquinas com funções de cópia que incorporem um sistema não ótico, capazes de serem conect</t>
  </si>
  <si>
    <t>84433931 - (NC 2014) Aparelhos de fotocópia de sistema ótico (exceto capazes de ser conectadas a uma máquina au</t>
  </si>
  <si>
    <t>84433939 - (NC 2014) Aparelhos de fotocópia (exceto de sistema ótico e capazes de ser conectadas a uma máquina</t>
  </si>
  <si>
    <t>84433990 - (NC 2014) Impressoras, aparelhos de copiar e aparelhos de telecopiar (fax), mesmo combinados entre s</t>
  </si>
  <si>
    <t>84440010 - (NC 2014) Máquinas para extrudar matérias têxteis sintéticas ou artificiais</t>
  </si>
  <si>
    <t>84451100 - (NC 2014) Cardas para preparação de matérias têxteis</t>
  </si>
  <si>
    <t>84451200 - (NC 2014) Penteadeiras para preparação de matérias têxteis</t>
  </si>
  <si>
    <t>84451300 - (NC 2014) Bancas de fusos (bancas de estiramento), para preparação de matérias têxteis</t>
  </si>
  <si>
    <t>84451900 - (NC 2014) Máquinas para preparação de matérias têxteis (exceto cardas, penteadeiras e bancas de fuso</t>
  </si>
  <si>
    <t>84454000 - (NC 2014) Máquinas de bobinar, incluídas as bobinadeiras de trama, ou de dobar matérias têxteis</t>
  </si>
  <si>
    <t>84459000 - (NC 2014) Máquinas e aparelhos para fabricação de fios têxteis e máquinas para preparação de fios tê</t>
  </si>
  <si>
    <t>84461000 - (NC 2014) Teares para tecidos, de largura = &lt; 30 cm</t>
  </si>
  <si>
    <t>84462100 - (NC 2014) Teares para tecidos, de largura &gt; 30 cm, de lançadeiras, a motor</t>
  </si>
  <si>
    <t>84462900 - (NC 2014) Teares para tecidos, de largura &gt; 30 cm, manuais</t>
  </si>
  <si>
    <t>84463000 - (NC 2014) Teares para tecidos, de largura &gt; 30 cm, sem lançadeiras</t>
  </si>
  <si>
    <t>84471100 - (NC 2014) Teares circulares para malhas, com cilindro de diâmetro = &lt; 165 mm</t>
  </si>
  <si>
    <t>84471200 - (NC 2014) Teares circulares para malhas, com cilindro de diâmetro &gt; 165 mm</t>
  </si>
  <si>
    <t>84472020 - (NC 2014) Teares de urdidura, incluídos os teares Raschel; máquinas de costura por entrelaçamento "c</t>
  </si>
  <si>
    <t>84479000 - (NC 2014) Máquinas para fabricar guipuras, tules, rendas, bordados, passamanarias, galões ou redes e</t>
  </si>
  <si>
    <t>84481100 - (NC 2014) Teares-maquinetas e mecanismos Jacquard; redutores, perfuradores e copiadores de cartões;</t>
  </si>
  <si>
    <t>84481900 - (NC 2014) Máquinas e aparelhos auxiliares para as máquinas das posições 8444, 8445, 8446 ou 8447 (ex</t>
  </si>
  <si>
    <t>84483100 - (NC 2014) Guarnições de cardas de máquinas para preparação de matérias têxteis</t>
  </si>
  <si>
    <t>84483300 - (NC 2014) Fusos e suas aletas, anéis e cursores, para máquinas da posição 8445</t>
  </si>
  <si>
    <t>84484200 - (NC 2014) Pentes, liços e quadros de liços, de teares para tecidos</t>
  </si>
  <si>
    <t>84501119 - (NC 2014) Máquinas de lavar roupa, inteiramente automáticas, de carregar por cima, de capacidade, ex</t>
  </si>
  <si>
    <t>84501200 - (NC 2014) Máquinas de lavar roupa, com secador centrífugo incorporado (exceto máquinas de lavar roup</t>
  </si>
  <si>
    <t>84501900 - (NC 2014) Máquinas de lavar roupa, de capacidade, expressa em peso de roupa seca = &lt; 10 kg (exceto m</t>
  </si>
  <si>
    <t>84518010 - (NC 2014) Máquinas para revestir tecidos-base ou outros suportes utilizados na fabricação de revesti</t>
  </si>
  <si>
    <t>84518030 - (NC 2014) Máquinas para apresto ou acabamento de fios e tecidos (exceto para apresto ou acabamento d</t>
  </si>
  <si>
    <t>84521011 - (NC 2014) Máquinas de costura de uso doméstico, que realizem apenas o ponto fixo (pesponto), cuja ca</t>
  </si>
  <si>
    <t>84521019 - (NC 2014) Máquinas de costura de uso doméstico, que realizem apenas o ponto fixo (pesponto), cuja ca</t>
  </si>
  <si>
    <t>84531000 - (NC 2014) Máquinas e aparelhos para preparar, curtir ou trabalhar couros ou peles (exceto secadores,</t>
  </si>
  <si>
    <t>84538000 - (NC 2014) Máquinas e aparelhos para fabricar ou consertar obras de couro ou de pele (exceto calçado,</t>
  </si>
  <si>
    <t>84541000 - (NC 2014) Conversores para metalurgia, aciaria ou fundição</t>
  </si>
  <si>
    <t>84542000 - (NC 2014) Lingoteiras e cadinhos ou colheres de fundiçao, para metalurgia, aciaria ou fundição</t>
  </si>
  <si>
    <t>84543010 - (NC 2014) Máquinas de vazar sob pressão, para metalurgia, aciaria ou fundição</t>
  </si>
  <si>
    <t>84549000 - (NC 2014) Partes de conversores, cadinhos ou colheres de fundição, lingoteiras e máquinas de vazar (</t>
  </si>
  <si>
    <t>84551000 - (NC 2014) Laminadores de tubos para tubos de metal</t>
  </si>
  <si>
    <t>84552100 - (NC 2014) Laminadores a quente para metal e laminadores para metal combinados a quente e a frio (exc</t>
  </si>
  <si>
    <t>84552200 - (NC 2014) Laminadores a frio para metal (exceto laminadores de tubos)</t>
  </si>
  <si>
    <t>84553010 - (NC 2014) Cilindros de laminadores para metal, de ferro fundido</t>
  </si>
  <si>
    <t>84553031 - (NC 2014) Cilindros de trabalho a quente para laminadores de metal; cilindros de apoio, a quente e a</t>
  </si>
  <si>
    <t>84553039 - (NC 2014) Cilindros de trabalho a frio para laminadores de metal, de aço forjado</t>
  </si>
  <si>
    <t>84559000 - (NC 2014) Partes de laminadores de metais, não especificadas nem compreendidas noutras posições</t>
  </si>
  <si>
    <t>84562000 - (NC 2014) Máquinas-ferramentas operando por ultrassom (exceto máquinas para limpeza por ultrassom e</t>
  </si>
  <si>
    <t>84563011 - (NC 2014) Máquinas-ferramentas operando por eletro-erosão, de corte por fio, de comando numérico</t>
  </si>
  <si>
    <t>84563019 - (NC 2014) Máquinas-ferramentas operando por eletro-erosão, de comando numérico (exceto de corte por</t>
  </si>
  <si>
    <t>84563090 - (NC 2014) Máquinas-ferramentas operando por eletro-erosão (exceto de comando numérico)</t>
  </si>
  <si>
    <t>84569020 - (NC 2014) Máquinas de corte a jato de água</t>
  </si>
  <si>
    <t>84569080 - (NC 2014) Máquinas-ferramentas que trabalhem por eliminação de qualquer matérias, que operem por pro</t>
  </si>
  <si>
    <t>84571090 - (NC 2014) Centros de fabricação para trabalhar metais (exceto horizontais)</t>
  </si>
  <si>
    <t>84572000 - (NC 2014) Máquinas de sistema monostático (single station), para trabalhar metais</t>
  </si>
  <si>
    <t>84573010 - (NC 2014) Máquinas de estações múltiplas para trabalhar metais, de comando numérico</t>
  </si>
  <si>
    <t>84573090 - (NC 2014) Máquinas de estações múltiplas para trabalhar metais (exceto de comando numérico)</t>
  </si>
  <si>
    <t>84581120 - (NC 2014) Centros de torneamento, horizontais, para metais, de comando numérico</t>
  </si>
  <si>
    <t>84581141 - (NC 2014) Tornos automáticos horizontais, de monoveio, para metais, de comando numérico</t>
  </si>
  <si>
    <t>84581180 - (NC 2014) Tornos horizontais para metais, de comando numérico (exceto centros de torneamento e torno</t>
  </si>
  <si>
    <t>84581900 - (NC 2014) Tornos horizontais, incluídos os centros de torneamento, para metais (exceto de comando nu</t>
  </si>
  <si>
    <t>84589120 - (NC 2014) Centros de torneamento para metais, de comando numérico (exceto centros de torneamento hor</t>
  </si>
  <si>
    <t>84589180 - (NC 2014) Tornos para metais, de comando numérico (exceto tornos horizontais e centros de torneament</t>
  </si>
  <si>
    <t>84591000 - (NC 2014) Unidades com cabeça deslizante, para furar, escarear, fresar ou roscar, interior ou exteri</t>
  </si>
  <si>
    <t>84592100 - (NC 2014) Máquinas para furar metais, de comando numérico (exceto unidades com cabeça deslizante)</t>
  </si>
  <si>
    <t>84593100 - (NC 2014) Escareadoras-fresadoras para metais, de comando numérico (exceto unidades com cabeça desli</t>
  </si>
  <si>
    <t>84593900 - (NC 2014) Escareadoras-fresadoras para metais (exceto de comando numérico e unidades com cabeça desl</t>
  </si>
  <si>
    <t>84594010 - (NC 2014) Máquinas para escarear metais, de comando numérico (exceto unidades com cabeça deslizante</t>
  </si>
  <si>
    <t>84594090 - (NC 2014) Máquinas para escarear metais (exceto de comando numérico, unidades com cabeça deslizante</t>
  </si>
  <si>
    <t>84595100 - (NC 2014) Máquinas para fresar metais, de consola, de comando numérico</t>
  </si>
  <si>
    <t>84595900 - (NC 2014) Máquinas para fresar metais, de consola (exceto de comando numérico)</t>
  </si>
  <si>
    <t>84596110 - (NC 2014) Máquinas para fresar ferramentas de metal, de comando numérico</t>
  </si>
  <si>
    <t>84596190 - (NC 2014) Máquinas para fresar metais, de comando numérico (exceto unidades com cabeça deslizante, e</t>
  </si>
  <si>
    <t>84601900 - (NC 2014) Máquinas para retificar superfícies planas, cujo posicionamento sobre qualquer um dos eixo</t>
  </si>
  <si>
    <t>84602111 - (NC 2014) Máquinas para retificar interiores, para superfícies cilíndricas, para operações de acabam</t>
  </si>
  <si>
    <t>84602115 - (NC 2014) Máquinas para retificar sem centro, para superfícies cilíndricas, para operações de acabam</t>
  </si>
  <si>
    <t>84602119 - (NC 2014) Máquinas para retificar superfícies cilíndricas, para operações de acabamento em metais ou</t>
  </si>
  <si>
    <t>84602190 - (NC 2014) Máquinas para retificar metais, cujo posicionamento sobre qualquer um dos eixos pode ser e</t>
  </si>
  <si>
    <t>84604010 - (NC 2014) Máquinas para brunir ou polir, para metais, de comando numérico (exceto máquinas para acab</t>
  </si>
  <si>
    <t>84604090 - (NC 2014) Máquinas para brunir ou polir, para metais  (exceto comando de numérico, assim como, máqui</t>
  </si>
  <si>
    <t>84609010 - (NC 2014) Máquinas para rebarbar e polir metais, cujo posicionamento sobre qualquer um dos eixos pod</t>
  </si>
  <si>
    <t>84612000 - (NC 2014) Plainas-limadoras e máquinas para escatelar, metais</t>
  </si>
  <si>
    <t>84613010 - (NC 2014) Máquinas para mandrilar metais ou ceramais (cermets), de comando numérico</t>
  </si>
  <si>
    <t>84613090 - (NC 2014) Máquinas para mandrilar metais ou ceramais (cermets) (exceto de comando numérico)</t>
  </si>
  <si>
    <t>84614011 - (NC 2014) Máquinas para cortar engrenagens cilíndricas de metal, de comando numérico (exceto máquina</t>
  </si>
  <si>
    <t>84614019 - (NC 2014) Máquinas para cortar engrenagens cilíndricas de metal (exceto de comando numérico, assim c</t>
  </si>
  <si>
    <t>84614031 - (NC 2014) Máquinas para cortar engrenagens de metal, para outras engrenagens que não cilíndricas, de</t>
  </si>
  <si>
    <t>84614039 - (NC 2014) Máquinas para cortar engrenagens de metal, para outras engrenagens que não cilíndricas, se</t>
  </si>
  <si>
    <t>84614090 - (NC 2014) Máquinas para acabar engrenagens de metal (exceto cujo posicionamento sobre qualquer um do</t>
  </si>
  <si>
    <t>84615011 - (NC 2014) Máquinas para serrar de serra circular, para metais (exceto de uso manual)</t>
  </si>
  <si>
    <t>84615090 - (NC 2014) Máquinas para seccionar metais (exceto de uso manual, assim como, máquinas para serrar)</t>
  </si>
  <si>
    <t>84619000 - (NC 2014) Máquinas-ferramentas para aplainar e outras máquinas-ferramentas que trabalhem por elimina</t>
  </si>
  <si>
    <t>84621010 - (NC 2014) Máquinas, incluídas as prensas, para forjar ou estampar, martelos, martelos-pilões e marti</t>
  </si>
  <si>
    <t>84622998 - (NC 2014) Máquinas (exceto de comando numérico), incluídas as prensas, para enrolar, arquear, dobrar</t>
  </si>
  <si>
    <t>84623910 - (NC 2014) Máquinas (exceto de comando numérico), incluídas as prensas, para cisalhar produtos planos</t>
  </si>
  <si>
    <t>84623999 - (NC 2014) Máquinas (exceto de comando numérico), incluídas as prensas, para cisalhar, não hidráulica</t>
  </si>
  <si>
    <t>84624110 - (NC 2014) Máquinas de comando numérico, incluídas as prensas, para puncionar ou chanfrar e as máquin</t>
  </si>
  <si>
    <t>84624190 - (NC 2014) Máquinas de comando numérico, incluídas as prensas, para puncionar ou chanfrar e as máquin</t>
  </si>
  <si>
    <t>84624910 - (NC 2014) Máquinas (exceto de comando numérico), incluídas as prensas, para puncionar ou chanfrar e</t>
  </si>
  <si>
    <t>84624990 - (NC 2014) Máquinas (exceto de comando numérico), incluídas as prensas, para puncionar ou chanfrar e</t>
  </si>
  <si>
    <t>84629120 - (NC 2014) Prensas hidráulicas, de comando numérico, para trabalhar metais (exceto as prensas para fo</t>
  </si>
  <si>
    <t>84629180 - (NC 2014) Prensas hidráulicas, para trabalhar metais (exceto comando numérico, assim como, prensas p</t>
  </si>
  <si>
    <t>84629920 - (NC 2014) Prensas, não hidráulicas, de comando numérico, para trabalhar metais (exceto as prensas pa</t>
  </si>
  <si>
    <t>84631010 - (NC 2014) Bancas para estirar fios, de metal</t>
  </si>
  <si>
    <t>84631090 - (NC 2014) Bancas para estirar barras, tubos, perfis ou semelhantes, de metal (exceto bancas para est</t>
  </si>
  <si>
    <t>84632000 - (NC 2014) Máquinas para fazer roscas internas ou externas por laminagem de metais</t>
  </si>
  <si>
    <t>84633000 - (NC 2014) Máquinas para trabalhar arames e fios de metal (exceto máquinas de uso manual)</t>
  </si>
  <si>
    <t>84639000 - (NC 2014) Máquinas-ferramentas para trabalhar metais ou ceramais (cermets), que trabalhem sem elimin</t>
  </si>
  <si>
    <t>84641000 - (NC 2014) Máquinas para serrar pedra, produtos cerâmicos, betão, fibrocimento ou matérias minerais s</t>
  </si>
  <si>
    <t>84642019 - (NC 2014) Máquinas para esmerilar ou polir, vidro (exceto vidros de ótica)</t>
  </si>
  <si>
    <t>84642080 - (NC 2014) Máquinas para esmerilar ou polir, pedra, betão, fibrocimento ou matérias minerais semelhan</t>
  </si>
  <si>
    <t>84649000 - (NC 2014) Máquinas-ferramentas para trabalhar pedra, produtos cerâmicos, betão, fibrocimento ou maté</t>
  </si>
  <si>
    <t>84651010 - (NC 2014) Máquinas-ferramentas para trabalhar madeira,cortiça, osso, borracha endurecida, plásticos</t>
  </si>
  <si>
    <t>84659400 - (NC 2014) Máquinas para arquear ou para reunir, para trabalhar madeira, cortiça, osso, borracha endu</t>
  </si>
  <si>
    <t>84659500 - (NC 2014) Máquinas para furar ou para escatelar, para trabalhar madeira, cortiça, osso, borracha end</t>
  </si>
  <si>
    <t>84659600 - (NC 2014) Máquinas para fender, seccionar ou desenrolar, para trabalhar madeira</t>
  </si>
  <si>
    <t>84661080 - (NC 2014) Fieiras de abertura automática para máquinas-ferramentas</t>
  </si>
  <si>
    <t>84662091 - (NC 2014) Porta-peças para tornos (exceto montagens de fabricação, incluídos seus conjuntos de compo</t>
  </si>
  <si>
    <t>84669330 - (NC 2014) Partes e acessórios para máquinas de corte a jato de água</t>
  </si>
  <si>
    <t>84671110 - (NC 2014) Ferramentas pneumáticas, de uso manual, rotativas, para trabalhar metais</t>
  </si>
  <si>
    <t>84672970 - (NC 2014) Plainas, manuais, com motor elétrico incorporado, para ligação à rede elétrica</t>
  </si>
  <si>
    <t>84672980 - (NC 2014) Tesouras para aparar sebes e tesouras para cortar erva, com motor elétrico incorporado, pa</t>
  </si>
  <si>
    <t>84678100 - (NC 2014) Serras de corrente, de uso manual, com motor não elétrico incorporado</t>
  </si>
  <si>
    <t>84682000 - (NC 2014) Máquinas e aparelhos a gás para têmpera superficial (exceto maçaricos de uso manual)</t>
  </si>
  <si>
    <t>84688000 - (NC 2014) Máquinas e aparelhos para soldar, mesmo de corte (exceto a gás e máquinas e aparelhos elét</t>
  </si>
  <si>
    <t>84689000 - (NC 2014) Partes de máquinas e aparelhos para soldar ou para têmpera superficial não elétricos, não</t>
  </si>
  <si>
    <t>84690010 - (NC 2014) Máquinas de tratamento de textos (exceto máquinas automáticas para processamento de dados</t>
  </si>
  <si>
    <t>84690091 - (NC 2014) Máquinas de escrever automáticas e outras máquinas de escrever elétricas (exceto máquinas</t>
  </si>
  <si>
    <t>84690099 - (NC 2014) Máquinas de escrever não elétricas</t>
  </si>
  <si>
    <t>84702100 - (NC 2014) Máquinas de calcular eletrónicas, com dispositivo impressor incorporado (exceto máquinas a</t>
  </si>
  <si>
    <t>84702900 - (NC 2014) Máquinas de calcular eletrónicas, sem dispositivo impressor incorporado (exceto máquinas a</t>
  </si>
  <si>
    <t>84703000 - (NC 2014) Máquinas de calcular não eletrónicas</t>
  </si>
  <si>
    <t>84709000 - (NC 2014) Máquinas de contabilidade e máquinas de franquear, de emitir bilhetes e máquinas semelhant</t>
  </si>
  <si>
    <t>84721000 - (NC 2014) Duplicadores hectográficos ou a "estêncil" (exceto máquinas de imprimir, aparelhos de foto</t>
  </si>
  <si>
    <t>84723000 - (NC 2014) Máquinas para selecionar, dobrar, envelopar ou cintar correspondência, máquinas para abrir</t>
  </si>
  <si>
    <t>84729010 - (NC 2014) Máquinas para selecionar, contar ou empacotar moedas</t>
  </si>
  <si>
    <t>84731011 - (NC 2014) Montagens eletrónicas para máquinas de tratamento de textos da posição 8469, não especific</t>
  </si>
  <si>
    <t>84731019 - (NC 2014) Montagens eletrónicas para máquinas de escrever da posição 8469, não especificadas nem com</t>
  </si>
  <si>
    <t>84732110 - (NC 2014) Montagens eletrónicas para calculadoras eletrónicas das subposições 8470.10, 8470.21 ou 84</t>
  </si>
  <si>
    <t>84732190 - (NC 2014) Partes e acessórios para calculadoras eletrónicas das subposição 8470.10, 8470.21 ou 8470.</t>
  </si>
  <si>
    <t>84734018 - (NC 2014) Montagens eletrónicas para outras máquinas e aparelhos de escritório da posição 8472, não</t>
  </si>
  <si>
    <t>84735020 - (NC 2014) Montagens eletrónicas que podem ser utilizados indiferentemente com duas ou mais máquinas</t>
  </si>
  <si>
    <t>84735080 - (NC 2014) Partes e acessórios que podem ser utilizados indiferentemente com duas ou mais máquinas de</t>
  </si>
  <si>
    <t>84743200 - (NC 2014) Máquinas para misturar matérias minerais com betume</t>
  </si>
  <si>
    <t>84743900 - (NC 2014) Máquinas e aparelhos para misturar ou amassar substâncias minerais sólidas, incluídos os p</t>
  </si>
  <si>
    <t>84748010 - (NC 2014) Máquinas para aglomerar ou moldar pastas cerâmicas</t>
  </si>
  <si>
    <t>84748090 - (NC 2014) Máquinas e aparelhos para aglomerar ou moldar combustíveis minerais sólidos, cimento, gess</t>
  </si>
  <si>
    <t>84751000 - (NC 2014) Máquinas para montagem de lâmpadas, tubos ou válvulas, elétricos ou eletrónicos, ou de lâm</t>
  </si>
  <si>
    <t>84752100 - (NC 2014) Máquinas para fabricação de fibras óticas e dos seus esboços</t>
  </si>
  <si>
    <t>84752900 - (NC 2014) Máquinas para fabricação ou trabalho a quente do vidro ou das suas obras (exceto máquinas</t>
  </si>
  <si>
    <t>84759000 - (NC 2014) Partes de máquinas para montagem de lâmpadas, tubos ou válvulas, elétricos ou eletrónicos,</t>
  </si>
  <si>
    <t>84762100 - (NC 2014) Máquinas automáticas de venda de bebidas, com dispositivo de aquecimento ou de refrigeraçã</t>
  </si>
  <si>
    <t>84762900 - (NC 2014) Máquinas automáticas de venda de bebidas, sem dispositivo de aquecimento ou de refrigeraçã</t>
  </si>
  <si>
    <t>84768100 - (NC 2014) Máquinas automáticas de venda de produtos, com dispositivo de aquecimento ou de refrigeraç</t>
  </si>
  <si>
    <t>84769000 - (NC 2014) Partes de máquinas automáticas de venda de produtos, incluídos as máquinas de trocar dinhe</t>
  </si>
  <si>
    <t>84773000 - (NC 2014) Máquinas de moldar por insuflação, para trabalhar borracha ou plástico ou para fabricação</t>
  </si>
  <si>
    <t>84774000 - (NC 2014) Máquinas de moldar a vácuo e outras máquinas de termoformar, para trabalhar borracha ou pl</t>
  </si>
  <si>
    <t>84775100 - (NC 2014) Máquinas e aparelhos para moldar ou recauchutar pneumáticos ou para moldar ou dar forma a</t>
  </si>
  <si>
    <t>84775910 - (NC 2014) Prensas para moldar ou dar forma a produtos de borracha ou plástico ou para fabricação de</t>
  </si>
  <si>
    <t>84778011 - (NC 2014) Máquinas para transformação de resinas reativas</t>
  </si>
  <si>
    <t>84778019 - (NC 2014) Máquinas para fabricação de produtos esponjosos ou alveolares (exceto para transformação d</t>
  </si>
  <si>
    <t>84778093 - (NC 2014) Misturadores, malaxadores e agitadores, para trabalhar borracha ou plástico</t>
  </si>
  <si>
    <t>84778095 - (NC 2014) Máquinas de cortar e máquinas de fender, para trabalhar borracha ou plástico ou para fabri</t>
  </si>
  <si>
    <t>84792000 - (NC 2014) Máquinas e aparelhos para extração ou preparação de óleos ou de gorduras de vegetais fixos</t>
  </si>
  <si>
    <t>84793010 - (NC 2014) Prensas para fabricação de painéis de partículas, de fibras de madeira ou de outras matéri</t>
  </si>
  <si>
    <t>84793090 - (NC 2014) Máquinas e aparelhos para tratamento de madeira ou de cortiça (exceto secadores, pistolas</t>
  </si>
  <si>
    <t>84797100 - (NC 2014) Pontes de embarque para passageiros dos tipos utilizados em aeroportos</t>
  </si>
  <si>
    <t>84797900 - (NC 2014) Pontes de embarque para passageiros (exceto dos tipos utilizados em aeroportos)</t>
  </si>
  <si>
    <t>84798930 - (NC 2014) Sustentação móvel hidráulica para minas</t>
  </si>
  <si>
    <t>84811005 - (NC 2014) Válvulas redutoras de pressão combinadas com filtros ou lubrificadores</t>
  </si>
  <si>
    <t>84818040 - (NC 2014) Válvulas para pneumáticos e câmaras-de-ar</t>
  </si>
  <si>
    <t>84818061 - (NC 2014) Torneiras e válvulas de passagem direta para canalizações, caldeiras, reservatórios, cubas</t>
  </si>
  <si>
    <t>84818071 - (NC 2014) Torneiras de válvula de ferro fundido (exceto válvulas de regulação de temperatura, válvul</t>
  </si>
  <si>
    <t>84818085 - (NC 2014) Torneiras de borboleta de regulação, para canalizações, caldeiras, reservatórios, cubas e</t>
  </si>
  <si>
    <t>84825000 - (NC 2014) Rolamentos de roletes cilíndricos</t>
  </si>
  <si>
    <t>84831021 - (NC 2014) Manivelas e cambotas, para máquinas, vazadas ou moldadas, de ferro fundido, ferro ou aço</t>
  </si>
  <si>
    <t>84831025 - (NC 2014) Manivelas e cambotas, para máquinas, de aço forjado</t>
  </si>
  <si>
    <t>84833038 - (NC 2014) Chumaceiras (mancais) sem rolamentos, para máquinas (exceto para rolamentos de qualquer ti</t>
  </si>
  <si>
    <t>84834021 - (NC 2014) Engrenagens cilíndricas para máquinas (exceto redutores, multiplicadores e variadores de v</t>
  </si>
  <si>
    <t>84834023 - (NC 2014) Engrenagens cónicas e cilindro-cónicas, para máquinas (exceto redutores, multiplicadores e</t>
  </si>
  <si>
    <t>84834025 - (NC 2014) Engrenagens de parafuso sem fim, para máquinas (exceto redutores, multiplicadores e variad</t>
  </si>
  <si>
    <t>84834030 - (NC 2014) Eixos de esferas ou de roletes, para máquinas</t>
  </si>
  <si>
    <t>84836020 - (NC 2014) Embraiagens e dispositivos de acoplamento, incluídas as juntas de articulação, para máquin</t>
  </si>
  <si>
    <t>84839020 - (NC 2014) Partes de chumaceiras (mancais) para rolamentos de qualquer tipo, não especificadas nem co</t>
  </si>
  <si>
    <t>84861000 - (NC 2014) Máquinas e aparelhos para a fabricação de esferas (boules) ou de bolachas (wafers)</t>
  </si>
  <si>
    <t>84862010 - (NC 2014) Máquinas-ferramentas que operem por ultrassom, na fabricação de dispositivos semicondutore</t>
  </si>
  <si>
    <t>84862090 - (NC 2014) Máquinas e aparelhos para a fabricação de dispositivos semicondutores ou de circuitos inte</t>
  </si>
  <si>
    <t>84863030 - (NC 2014) Aparelhos para a gravação a seco de traçados em substratos de dispositivos de cristais líq</t>
  </si>
  <si>
    <t>84863050 - (NC 2014) Aparelhos de deposição física por pulverização catódica em substratos de dispositivos de c</t>
  </si>
  <si>
    <t>84863090 - (NC 2014) Máquinas e aparelhos para a fabricação de dispositivos de visualização de ecrã plano (exce</t>
  </si>
  <si>
    <t>84864000 - (NC 2014) Máquinas e aparelhos para a fabricação ou reparação de máscaras e retículos, para a montag</t>
  </si>
  <si>
    <t>84869010 - (NC 2014) Porta-ferramentas e fieiras de abertura automática e porta peças, não especificadas nem co</t>
  </si>
  <si>
    <t>84869020 - (NC 2014) Partes de centrifugadores destinados a revestir substratos de dispositivos de cristais líq</t>
  </si>
  <si>
    <t>84869030 - (NC 2014) Partes de máquinas de rebarbar para limpeza dos fios metálicos dos dispositivos de semicon</t>
  </si>
  <si>
    <t>84869040 - (NC 2014) Partes de aparelhos de deposição física por pulverização catódica em substratos de disposi</t>
  </si>
  <si>
    <t>84869050 - (NC 2014) Partes e acessórios de dispositivos para gravação a seco de traçados em substratos de disp</t>
  </si>
  <si>
    <t>84869060 - (NC 2014) Partes e acessórios de aparelhos de deposição química em fase de vapor em substratos de di</t>
  </si>
  <si>
    <t>84869070 - (NC 2014) Partes e acessórios de máquinas-ferramentas que operem por ultrassom, na fabricação de dis</t>
  </si>
  <si>
    <t>84869090 - (NC 2014) Partes e acessórios de máquinas e aparelhos dos tipos utilizados exclusiva ou principalmen</t>
  </si>
  <si>
    <t>84879040 - (NC 2014) Partes de máquinas ou de aparelhos do Capítulo 84, sem características de uma utilização d</t>
  </si>
  <si>
    <t>84879057 - (NC 2014) Partes de máquinas ou de aparelhos do Capítulo 84, sem características de uma utilização d</t>
  </si>
  <si>
    <t>85013300 - (NC 2014) Motores e geradores de corrente contínua, de potência &gt; 75 KW mas = &lt; 375 KW</t>
  </si>
  <si>
    <t>85013400 - (NC 2014) Motores e geradores de corrente contínua, de potência &gt; 375 KW</t>
  </si>
  <si>
    <t>85014080 - (NC 2014) Motores de corrente alternada, monofásicos, de potência &gt; 750 W</t>
  </si>
  <si>
    <t>85015350 - (NC 2014) Motores de tração, de corrente alternada, polifásicos, de potência &gt; 75 KW</t>
  </si>
  <si>
    <t>85016120 - (NC 2014) Geradores de corrente alternada (alternadores), de potência = &lt; 7,5 KVA</t>
  </si>
  <si>
    <t>85016180 - (NC 2014) Geradores de corrente alternada (alternadores), de potência &gt; 7,5 KVA mas = &lt; 75 KVA</t>
  </si>
  <si>
    <t>85016200 - (NC 2014) Geradores de corrente alternada (alternadores), de potência &gt; 75 KVA mas = &lt; 375 KVA</t>
  </si>
  <si>
    <t>85016300 - (NC 2014) Geradores de corrente alternada (alternadores), de potência &gt; 375 KVA mas = &lt; 750 KVA</t>
  </si>
  <si>
    <t>85021180 - (NC 2014) Grupos eletrogéneos de motor de pistão, de ignição por compressão (motores diesel ou semid</t>
  </si>
  <si>
    <t>85021200 - (NC 2014) Grupos eletrogéneos de motor de pistão, de ignição por compressão (motores diesel ou semid</t>
  </si>
  <si>
    <t>85021380 - (NC 2014) Grupos eletrogéneos de motor de pistão, de ignição por compressão (motores diesel ou semid</t>
  </si>
  <si>
    <t>85022020 - (NC 2014) Grupos eletrogéneos de motor de pistão, de ignição por faísca (motor de explosão), de potê</t>
  </si>
  <si>
    <t>85022040 - (NC 2014) Grupos eletrogéneos de motor de pistão, de ignição por faísca (motor de explosão), de potê</t>
  </si>
  <si>
    <t>85022060 - (NC 2014) Grupos eletrogéneos de motor de pistão, de ignição por faísca (motor de explosão), de potê</t>
  </si>
  <si>
    <t>85022080 - (NC 2014) Grupos eletrogéneos de motor de pistão, de ignição por faísca (motor de explosão), de potê</t>
  </si>
  <si>
    <t>85023920 - (NC 2014) Turbogeradores</t>
  </si>
  <si>
    <t>85030010 - (NC 2014) Aros antimagnéticos para motores e grupos eletrogéneos, elétricos</t>
  </si>
  <si>
    <t>85041020 - (NC 2014) Bobinas de reactância, mesmo as de condensador acoplado</t>
  </si>
  <si>
    <t>85043400 - (NC 2014) Transformadores refrigerados por ar, de potência &gt; 500 KVA</t>
  </si>
  <si>
    <t>85049005 - (NC 2014) Montagens eletrónicas para bobinas de reactância e de autoindução, para aparelhos de telec</t>
  </si>
  <si>
    <t>85059050 - (NC 2014) Cabeças de elevação eletromagnéticas</t>
  </si>
  <si>
    <t>85061018 - (NC 2014) Pilhas e baterias de pilhas, de dióxido de manganês, alcalinas (exceto inservíveis, assim</t>
  </si>
  <si>
    <t>85061091 - (NC 2014) Pilhas e baterias de pilhas, de dióxido de manganês, cilíndricas (exceto alcalinas e inser</t>
  </si>
  <si>
    <t>85061098 - (NC 2014) Pilhas e baterias de pilhas, de dióxido de manganês (exceto alcalinas, inservíveis, assim</t>
  </si>
  <si>
    <t>85063000 - (NC 2014) Pilhas e baterias de pilhas, elétricas, de óxido de mercúrio (exceto inservíveis)</t>
  </si>
  <si>
    <t>85064000 - (NC 2014) Pilhas e baterias de pilhas, elétricas, de óxido de prata (exceto inservíveis)</t>
  </si>
  <si>
    <t>85065030 - (NC 2014) Pilhas e baterias de pilhas, de lítio, de botão (exceto inservíveis)</t>
  </si>
  <si>
    <t>85068005 - (NC 2014) Baterias secas de zinco-carbono, de tensão = &gt; 5,5 V mas = &lt; 6,5 V (exceto inservíveis)</t>
  </si>
  <si>
    <t>85069000 - (NC 2014) Partes de pilhas e baterias de pilhas, elétricas, não especificadas nem compreendidas nout</t>
  </si>
  <si>
    <t>85073080 - (NC 2014) Acumuladores de níquel-cádmio, não hermeticamente fechados (exceto inservíveis)</t>
  </si>
  <si>
    <t>85074000 - (NC 2014) Acumuladores de níquel-ferro (exceto inservíveis)</t>
  </si>
  <si>
    <t>85079030 - (NC 2014) Separadores para acumuladores elétricos (exceto separadores de borracha não endurecida ou</t>
  </si>
  <si>
    <t>85086000 - (NC 2014) Aspiradores sem motor elétrico incorporado</t>
  </si>
  <si>
    <t>85101000 - (NC 2014) Aparelhos ou máquinas de barbear, com motor elétrico incorporado</t>
  </si>
  <si>
    <t>85102000 - (NC 2014) Máquinas de cortar o cabelo ou de tosquiar, com motor elétrico incorporado</t>
  </si>
  <si>
    <t>85112000 - (NC 2014) Magnetos, dínamos-magnetos, volantes magnéticos, para motores de ignição por faísca ou por</t>
  </si>
  <si>
    <t>85114000 - (NC 2014) Motores de arranque, mesmo funcionando como geradores, elétricos, para motores de ignição</t>
  </si>
  <si>
    <t>85115000 - (NC 2014) Geradores para motores de combustão (exceto dínamos-magnetos e motores de arranque-gerador</t>
  </si>
  <si>
    <t>85123090 - (NC 2014) Aparelhos de sinalização acústica, elétricos, dos tipos utilizados em ciclos e automóveis</t>
  </si>
  <si>
    <t>85129010 - (NC 2014) Partes de alarmes antirroubo, elétricos, dos tipos utilizados em veículos automóveis, não</t>
  </si>
  <si>
    <t>85139000 - (NC 2014) Partes de lanternas elétricas portáteis, destinadas a funcionar por meio da sua própria fo</t>
  </si>
  <si>
    <t>85141010 - (NC 2014) Fornos para as indústrias de panificação, pastelaria ou de bolachas e biscoitos, de resist</t>
  </si>
  <si>
    <t>85142010 - (NC 2014) Fornos funcionando por indução</t>
  </si>
  <si>
    <t>85142080 - (NC 2014) Fornos funcionando por perdas dielétricas</t>
  </si>
  <si>
    <t>85144000 - (NC 2014) Aparelhos para tratamento térmico de matérias por indução ou por perdas dielétricas (excet</t>
  </si>
  <si>
    <t>85151100 - (NC 2014) Ferros e pistolas para soldar, elétricos</t>
  </si>
  <si>
    <t>85152100 - (NC 2014) Máquinas e aparelhos para soldar metais por resistência, inteira ou parcialmente automátic</t>
  </si>
  <si>
    <t>85152900 - (NC 2014) Máquinas e aparelhos para soldar metais por resistência (exceto inteira ou parcialmente au</t>
  </si>
  <si>
    <t>85153913 - (NC 2014) Máquinas e aparelhos manuais para soldar metais por arco ou jato de plasma, de elétrodos r</t>
  </si>
  <si>
    <t>85153918 - (NC 2014) Máquinas e aparelhos manuais para soldar metais por arco ou jato de plasma, de elétrodos r</t>
  </si>
  <si>
    <t>85153990 - (NC 2014) Máquinas e aparelhos para soldar metais por arco ou jato de plasma, nem inteira nem parcia</t>
  </si>
  <si>
    <t>85158010 - (NC 2014) Máquinas e aparelhos elétricos para projeção a quente de metais ou de ceramais (cermets) (</t>
  </si>
  <si>
    <t>85158090 - (NC 2014) Máquinas e aparelhos elétricos para soldar substâncias termoplásticas, não especificadas n</t>
  </si>
  <si>
    <t>85161011 - (NC 2014) Aquecedores elétricos de água instantâneos</t>
  </si>
  <si>
    <t>85162100 - (NC 2014) Radiadores elétricos de acumulação, para aquecimento de ambientes</t>
  </si>
  <si>
    <t>85162910 - (NC 2014) Radiadores de circulação de líquidos, para aquecimento de ambientes, do solo ou para usos</t>
  </si>
  <si>
    <t>85163100 - (NC 2014) Secadores de cabelo elétricos</t>
  </si>
  <si>
    <t>85163200 - (NC 2014) Aparelhos elétricos para arranjos do cabelo (exceto secadores de cabelo)</t>
  </si>
  <si>
    <t>85163300 - (NC 2014) Aparelhos elétricos para secar as mãos</t>
  </si>
  <si>
    <t>85166010 - (NC 2014) Fogões de cozinha elétricos, para uso doméstico</t>
  </si>
  <si>
    <t>85167920 - (NC 2014) Fritadeiras, elétricas, para uso doméstico</t>
  </si>
  <si>
    <t>85176100 - (NC 2014) Estações-base, para transmissão ou receção de voz, imagens ou outros dados</t>
  </si>
  <si>
    <t>85176910 - (NC 2014) Videofones</t>
  </si>
  <si>
    <t>85176931 - (NC 2014) Recetores portáteis de chamada, de alerta ou de pesquisa de pessoas</t>
  </si>
  <si>
    <t>85176939 - (NC 2014) Aparelhos recetores para radiotelefonia ou radiotelegrafia (exceto recetores portáteis de</t>
  </si>
  <si>
    <t>85177015 - (NC 2014) Antenas telescópicas e antenas de chicote para aparelhos portáteis ou para instalar em veí</t>
  </si>
  <si>
    <t>85181030 - (NC 2014) Microfones com uma gama de frequências de 300 Hz a 3,4 kHz, de diâmetro = &lt; 10 mm e altura</t>
  </si>
  <si>
    <t>85182930 - (NC 2014) Altifalantes (alto-falantes) sem recetáculo com uma gama de frequências de 300 Hz a 3,4 kH</t>
  </si>
  <si>
    <t>85183020 - (NC 2014) Unidades auscultador-microfone para aparelhos telefónicos por fio, mesmo combinados com mi</t>
  </si>
  <si>
    <t>85192010 - (NC 2014) Gira-discos comandados por moeda ou ficha</t>
  </si>
  <si>
    <t>85192091 - (NC 2014) Aparelhos de reprodução de som, de sistema de leitura por raio lazer, que funcionem por in</t>
  </si>
  <si>
    <t>85192099 - (NC 2014) Aparelhos de reprodução de som que funcionem por introdução de papel moeda, cartões de ban</t>
  </si>
  <si>
    <t>85193000 - (NC 2014) Pratos de gira-discos</t>
  </si>
  <si>
    <t>85195000 - (NC 2014) Atendedores telefónicos</t>
  </si>
  <si>
    <t>85198111 - (NC 2014) Máquinas de ditar, só para reprodução de som, incluindo os leitores de cassetes, que utili</t>
  </si>
  <si>
    <t>85198115 - (NC 2014) Leitores de cassetes de bolso, só para reprodução de som, de dimensões = &lt; 170 mm x 100 mm</t>
  </si>
  <si>
    <t>85198121 - (NC 2014) Leitores de cassetes, só para reprodução de som, que utilizem um suporte magnético, ótico</t>
  </si>
  <si>
    <t>85198125 - (NC 2014) Leitores de cassetes, só para reprodução de som, que utilizem um suporte magnético, ótico</t>
  </si>
  <si>
    <t>85198135 - (NC 2014) Aparelhos de reprodução de som, de sistema de leitura por raio laser, sem dispositivo de g</t>
  </si>
  <si>
    <t>85198145 - (NC 2014) Aparelhos de reprodução de som, que não incorporem dispositivo de gravação de som, que uti</t>
  </si>
  <si>
    <t>85198151 - (NC 2014) Máquinas de ditar, que utilizem um suporte magnético, ótico ou de semicondutor, com dispos</t>
  </si>
  <si>
    <t>85198155 - (NC 2014) Gravadores de cassetes, com amplificador e com um ou vários altifalantes (alto-falantes) i</t>
  </si>
  <si>
    <t>85198161 - (NC 2014) Gravadores de cassetes, com amplificador e com um ou vários altifalantes (alto-falantes) i</t>
  </si>
  <si>
    <t>85198165 - (NC 2014) Gravadores de cassetes, de bolso, de dimensões = &lt; 170 mm x 100 mm x 45 mm, de fitas magné</t>
  </si>
  <si>
    <t>85198175 - (NC 2014) Gravadores de cassetes, de fitas magnéticas, de gravação e de reprodução de som, com ampli</t>
  </si>
  <si>
    <t>85198185 - (NC 2014) Aparelhos que utilizem bandas magnéticas em bobinas para gravação e reprodução de som (exc</t>
  </si>
  <si>
    <t>85198911 - (NC 2014) Gira-discos (exceto os que utilizem um suporte magnético, ótico ou semicondutor, assim com</t>
  </si>
  <si>
    <t>85198915 - (NC 2014) Máquinas de ditar, só para reprodução de som, sem dispositivo de gravação do som (exceto o</t>
  </si>
  <si>
    <t>85198919 - (NC 2014) Aparelhos de reprodução de som, sem dispositivo de gravação de som (exceto que utilizem um</t>
  </si>
  <si>
    <t>85211095 - (NC 2014) Aparelhos videofónicos de gravação ou de reprodução de fita magnética, mesmo incorporando</t>
  </si>
  <si>
    <t>85221000 - (NC 2014) Fonocaptores</t>
  </si>
  <si>
    <t>85229030 - (NC 2014) Agulhas ou pontas; diamantes; safiras e outras pedras preciosas ou semipreciosas e pedras</t>
  </si>
  <si>
    <t>85229041 - (NC 2014) Montagens eletrónicas para atendedores telefónicos, não especificadas nem compreendidas no</t>
  </si>
  <si>
    <t>85229070 - (NC 2014) Montagens eletrónicas com um compartimento para cassetes, de espessura total = &lt; 53 mm, do</t>
  </si>
  <si>
    <t>85232100 - (NC 2014) Cartões com pista (tarja) magnética, para gravação de som ou para gravações semelhantes</t>
  </si>
  <si>
    <t>85232931 - (NC 2014) Fitas e discos magnéticos, para reprodução de fenómenos diferentes do som e da imagem, gra</t>
  </si>
  <si>
    <t>85232933 - (NC 2014) Fitas e discos, magnéticos, gravados, para a reprodução de representações de instruções, d</t>
  </si>
  <si>
    <t>85232990 - (NC 2014) Suportes magnéticos para gravação de som ou para gravações semelhantes (exceto cartões com</t>
  </si>
  <si>
    <t>85234931 - (NC 2014) Discos para sistemas de leitura por raio laser, para reprodução apenas do som, de diâmetro</t>
  </si>
  <si>
    <t>85234939 - (NC 2014) Discos para sistemas de leitura por raio laser, para reprodução apenas do som, de diâmetro</t>
  </si>
  <si>
    <t>85234991 - (NC 2014) Suportes óticos para reprodução de fenómenos diferentes do som e da imagem, gravados (exce</t>
  </si>
  <si>
    <t>85234993 - (NC 2014) Suportes óticos, gravados, para a reprodução de representações de instruções, dados, sons</t>
  </si>
  <si>
    <t>85234999 - (NC 2014) Suportes óticos, gravados, para reprodução do som e da imagem (exceto discos para sistemas</t>
  </si>
  <si>
    <t>85235191 - (NC 2014) Dispositivos de armazenagem de dados, não volátil, à base de semicondutores, para reproduç</t>
  </si>
  <si>
    <t>85235199 - (NC 2014) Dispositivos de armazenagem de dados, não volátil, à base de semicondutores, gravados, par</t>
  </si>
  <si>
    <t>85235210 - (NC 2014) "Cartões inteligentes", com dois ou mais circuitos integrados eletrónicos</t>
  </si>
  <si>
    <t>85235910 - (NC 2014) Suportes de semicondutor para gravação de som ou para gravações semelhantes, não gravados</t>
  </si>
  <si>
    <t>85235991 - (NC 2014) Suportes de semicondutor, gravados, para reprodução de fenómenos diferentes do som e da im</t>
  </si>
  <si>
    <t>85235993 - (NC 2014) Suportes de semicondutor, gravados, para a reprodução de representações de instruções, dad</t>
  </si>
  <si>
    <t>85235999 - (NC 2014) Suportes de semicondutores, gravados, para reprodução do som e da imagem (exceto para a re</t>
  </si>
  <si>
    <t>85238091 - (NC 2014) Suportes para reprodução de fenómenos diferentes do som e da imagem, gravados (exceto para</t>
  </si>
  <si>
    <t>85238093 - (NC 2014) Suportes gravados, para a reprodução de representações de instruções, dados, sons e imagen</t>
  </si>
  <si>
    <t>85258011 - (NC 2014) Câmaras de televisão, que contenham pelo menos 3 tubos de tomada de vistas</t>
  </si>
  <si>
    <t>85261000 - (NC 2014) Aparelhos de radiodetecção e de radiossondagem (radar)</t>
  </si>
  <si>
    <t>85269180 - (NC 2014) Emissores (transmissores) de radionavegação, mesmo com recetor incorporado</t>
  </si>
  <si>
    <t>85271210 - (NC 2014) Rádios-leitores de cassetes de bolso (de dimensões = &lt; 170 mm x 100 mm x 45 mm), de sistem</t>
  </si>
  <si>
    <t>85271290 - (NC 2014) Rádios-leitores de cassetes de bolso (de dimensões = &lt; 170 mm x 100 mm x 45 mm), com ampli</t>
  </si>
  <si>
    <t>85271310 - (NC 2014) Aparelhos recetores de radiodifusão suscetíveis de funcionarem sem fonte externa de energi</t>
  </si>
  <si>
    <t>85271391 - (NC 2014) Aparelhos recetores de radiodifusão de cassetes e de sistema de leitura analógica e digita</t>
  </si>
  <si>
    <t>85271900 - (NC 2014) Aparelhos recetores para radiodifusão suscetíveis de funcionarem sem fonte externa de ener</t>
  </si>
  <si>
    <t>85272152 - (NC 2014) Aparelhos recetores de radiodifusão capazes de receber e descodificar sinais RDS (Sistema</t>
  </si>
  <si>
    <t>85272192 - (NC 2014) Aparelhos recetores de radiodifusão que só funcionem com fonte externa de energia, para ve</t>
  </si>
  <si>
    <t>85272198 - (NC 2014) Aparelhos recetores de radiodifusão que só funcionem com fonte externa de energia, para ve</t>
  </si>
  <si>
    <t>85279111 - (NC 2014) Aparelhos recetores de radiodifusão, que só funcionem com fonte externa de energia, com um</t>
  </si>
  <si>
    <t>85279119 - (NC 2014) Aparelhos recetores de radiodifusão, que só funcionem com fonte externa de energia, com um</t>
  </si>
  <si>
    <t>85279191 - (NC 2014) Aparelhos recetores de radiodifusão, que só funcionem com fonte externa de energia, sem al</t>
  </si>
  <si>
    <t>85279199 - (NC 2014) Aparelhos recetores de radiodifusão, que só funcionem com fonte externa de energia, sem al</t>
  </si>
  <si>
    <t>85279210 - (NC 2014) Rádios-despertadores, que só funcionem com fonte externa de energia, não combinados com um</t>
  </si>
  <si>
    <t>85279290 - (NC 2014) Aparelhos recetores de radiodifusão, que só funcionem com fonte externa de energia, não co</t>
  </si>
  <si>
    <t>85279900 - (NC 2014) Aparelhos recetores de radiodifusão, que só funcionem com fonte externa de energia, não co</t>
  </si>
  <si>
    <t>85284910 - (NC 2014) Monitores com tubo de raios catódicos, monocromos, que não incorporem aparelho recetor de</t>
  </si>
  <si>
    <t>85284980 - (NC 2014) Monitores a cores, com tubo de raios catódicos, que não incorporem aparelho recetor de tel</t>
  </si>
  <si>
    <t>85285910 - (NC 2013) Monitores monocromos que não incorporem aparelho recetor de televisão (exc. com tubo de ra</t>
  </si>
  <si>
    <t>85285920 - (NC 2014) Monitores monocromos, de ecrã plano, que não incorporem aparelho recetor de televisão, que</t>
  </si>
  <si>
    <t>85286991 - (NC 2014) Projetores monocromos, que não incorporem aparelho recetor de televisão (exceto dos tipos</t>
  </si>
  <si>
    <t>85287115 - (NC 2014) Aparelhos com um dispositivo baseado num microprocessador que incorporam um modem para ace</t>
  </si>
  <si>
    <t>85287210 - (NC 2014) Teleprojetores a cores</t>
  </si>
  <si>
    <t>85287220 - (NC 2014) Aparelhos recetores de televisão a cores, que incorporem um aparelho videofónico de gravaç</t>
  </si>
  <si>
    <t>85287230 - (NC 2014) Aparelhos recetores de televisão a cores, com tubo-imagem incorporado (exceto os que incor</t>
  </si>
  <si>
    <t>85287300 - (NC 2014) Aparelhos recetores de televisão, mesmo que incorporem um aparelho recetor de radiodifusão</t>
  </si>
  <si>
    <t>85299041 - (NC 2014) Móveis e caixas, de madeira, para aparelhos emissores (transmissores) e recetores para rad</t>
  </si>
  <si>
    <t>85301000 - (NC 2014) Aparelhos elétricos de sinalização (exceto os de transmissão de mensagens), de segurança,</t>
  </si>
  <si>
    <t>85309000 - (NC 2014) Partes de aparelhos elétricos de sinalização (exceto os de transmissão de mensagens), de s</t>
  </si>
  <si>
    <t>85311095 - (NC 2014) Aparelhos elétricos de alarme para proteção contra roubo ou incêndio e aparelhos semelhant</t>
  </si>
  <si>
    <t>85333100 - (NC 2014) Resistências elétricas variáveis bobinadas, incluídos os reóstatos e os potenciómetros, pa</t>
  </si>
  <si>
    <t>85333900 - (NC 2014) Resistências elétricas variáveis bobinadas, incluídos os reóstatos e os potenciómetros, pa</t>
  </si>
  <si>
    <t>85352100 - (NC 2014) Disjuntores para tensão &gt; 1.000 V mas &lt; 72,5 KV</t>
  </si>
  <si>
    <t>85352900 - (NC 2014) Disjuntores para tensão = &gt; 72,5 KV</t>
  </si>
  <si>
    <t>85353010 - (NC 2014) Seccionadores e interruptores, para tensão &gt; 1.000 V mas &lt; 72,5 KV</t>
  </si>
  <si>
    <t>85366190 - (NC 2014) Suportes para lâmpadas, para tensão = &lt; 1.000 V (exceto suportes Edison)</t>
  </si>
  <si>
    <t>85369020 - (NC 2014) Estações de teste de bolachas (wafers) semicondutores</t>
  </si>
  <si>
    <t>85389019 - (NC 2014) Partes para estações de teste de bolachas (wafers) semicondutores da subposição 8536 90 20</t>
  </si>
  <si>
    <t>85392210 - (NC 2014) Lâmpadas e tubos elétricos de incandescência de refletores, de potência = &lt; 200 W e tensão</t>
  </si>
  <si>
    <t>85392992 - (NC 2014) Lâmpadas e tubos elétricos de incandescência para uma tensão &gt; 100 V (exceto lâmpadas e tu</t>
  </si>
  <si>
    <t>85393220 - (NC 2014) Lâmpadas de vapor de mercúrio e de vapor de sódio</t>
  </si>
  <si>
    <t>85394100 - (NC 2014) Lâmpadas de arco</t>
  </si>
  <si>
    <t>85399010 - (NC 2014) Casquilhos para lâmpadas e tubos de incandescência, de descarga e outras lâmpadas, da posi</t>
  </si>
  <si>
    <t>85401100 - (NC 2014) Tubos catódicos para recetores de televisão e monitores de vídeo, a cores</t>
  </si>
  <si>
    <t>85402010 - (NC 2014) Tubos para câmaras de televisão</t>
  </si>
  <si>
    <t>85402080 - (NC 2014) Tubos conversores ou intensificadores de imagens e outros tubos de fotocátodo (exceto tubo</t>
  </si>
  <si>
    <t>85404000 - (NC 2014) Tubos de visualização de dados gráficos, em monocromos, tubos de visualização de dados grá</t>
  </si>
  <si>
    <t>85406000 - (NC 2014) Tubos catódicos (exceto tubos catódicos para recetores de televisão e monitores de vídeo,</t>
  </si>
  <si>
    <t>85407900 - (NC 2014) Tubos para micro-ondas, por exemplo: tubos (guias) de ondas progressivas, carcinotrões, (e</t>
  </si>
  <si>
    <t>85408100 - (NC 2014) Tubos de receção ou de amplificação (exceto tubos para micro-ondas, tubos de fotocátodo e</t>
  </si>
  <si>
    <t>85408900 - (NC 2014) Lâmpadas, tubos e válvulas eletrónicos (exceto tubos de receção ou de amplificação, tubos</t>
  </si>
  <si>
    <t>85409100 - (NC 2014) Partes de tubos catódicos, não especificadas nem compreendidas noutras posições</t>
  </si>
  <si>
    <t>85409900 - (NC 2014) Partes de lâmpadas, tubos e válvulas eletrónicos, de cátodo quente, cátodo frio ou fotocát</t>
  </si>
  <si>
    <t>85423210 - (NC 2014) Circuitos integrados utilizados como memórias de múltiplos chips, constituídos por dois ou</t>
  </si>
  <si>
    <t>85423245 - (NC 2014) Circuitos integrados utilizados como memórias estáticas de leitura-escrita de acesso aleat</t>
  </si>
  <si>
    <t>85423269 - (NC 2014) Circuitos integrados utilizados como memórias apenas de leitura, apagáveis eletricamente p</t>
  </si>
  <si>
    <t>85423910 - (NC 2014) Circuitos integrados eletrónicos de múltiplos chips, constituídos por dois ou mais circuit</t>
  </si>
  <si>
    <t>85431000 - (NC 2014) Aceleradores de partículas para eletrões, protões, etc., elétricos (exceto aparelhos de im</t>
  </si>
  <si>
    <t>85433000 - (NC 2014) Máquinas e aparelhos de galvanoplastia, eletrólise ou eletroforese</t>
  </si>
  <si>
    <t>85437010 - (NC 2014) Máquinas elétricas com funções de tradução ou de dicionário</t>
  </si>
  <si>
    <t>85437050 - (NC 2014) Bancos e tetos solares e aparelhos semelhantes para bronzeamento</t>
  </si>
  <si>
    <t>85437060 - (NC 2014) Eletrificadores de cercas</t>
  </si>
  <si>
    <t>85451100 - (NC 2014) Elétrodos de grafite ou de carvão, para fornos elétricos</t>
  </si>
  <si>
    <t>85459010 - (NC 2014) Resistências para aquecimento, elétricas, de grafite ou de carvão</t>
  </si>
  <si>
    <t>85459090 - (NC 2014) Artigos de grafite ou de carvão, para usos elétricos (exceto elétrodos, escovas de carvão</t>
  </si>
  <si>
    <t>85481010 - (NC 2014) Pilhas e baterias de pilhas, elétricos, inservíveis</t>
  </si>
  <si>
    <t>85481021 - (NC 2014) Acumuladores de chumbo, elétricos, inservíveis</t>
  </si>
  <si>
    <t>85481029 - (NC 2014) Acumuladores, elétricos, inservíveis (exceto acumuladores de chumbo)</t>
  </si>
  <si>
    <t>85481091 - (NC 2014) Desperdícios e resíduos de pilhas, de baterias de pilhas e de acumuladores, elétricos, con</t>
  </si>
  <si>
    <t>86011000 - (NC 2014) Locomotivas e locotratores, de fonte externa de eletricidade</t>
  </si>
  <si>
    <t>86021000 - (NC 2014) Locomotivas diesel-elétricas</t>
  </si>
  <si>
    <t>86029000 - (NC 2014) Locomotivas e locotratores (exceto de fonte externa de eletricidade ou de acumuladores elé</t>
  </si>
  <si>
    <t>86031000 - (NC 2014) Automotoras, mesmo para circulação urbana, de fonte externa de eletricidade (exceto veícul</t>
  </si>
  <si>
    <t>86040000 - (NC 2014) Veículos para inspeção e manutenção de vias-férreas ou semelhantes, mesmo autopropulsionad</t>
  </si>
  <si>
    <t>86061000 - (NC 2014) Vagões-tanques e semelhantes, para transporte de mercadorias sobre vias férreas</t>
  </si>
  <si>
    <t>86069200 - (NC 2014) Vagões para transporte de mercadorias sobre vias férreas, abertos, com paredes fixas de al</t>
  </si>
  <si>
    <t>86069900 - (NC 2014) Vagões para transporte de mercadorias sobre vias-férreas (exceto especialmente concebidos</t>
  </si>
  <si>
    <t>86071100 - (NC 2014) Bogies e bisséis, de tração, de veículos para vias-férreas ou semelhantes</t>
  </si>
  <si>
    <t>86071200 - (NC 2014) Bogies e bisséis de veículos para vias-férreas ou semelhantes (exceto bogies e bisséis, de</t>
  </si>
  <si>
    <t>86071910 - (NC 2014) Eixos, montados ou não, rodas e suas partes e partes de bogias e bisséis, de veículos para</t>
  </si>
  <si>
    <t>86071990 - (NC 2014) Partes de bogies, bisséis e semelhantes, de veículos para vias-férreas, não especificadas</t>
  </si>
  <si>
    <t>86072110 - (NC 2014) Travões a ar comprimido e suas partes, de veículos para vias-férreas ou semelhantes, vazad</t>
  </si>
  <si>
    <t>86072190 - (NC 2014) Travões a ar comprimido e suas partes, de veículos para vias-férreas ou semelhantes (excet</t>
  </si>
  <si>
    <t>86072900 - (NC 2014) Travões e suas partes (sem ar comprimido), de veículos para vias-férreas ou semelhantes, n</t>
  </si>
  <si>
    <t>86079110 - (NC 2014) Caixas de eixos e suas partes, para locomotivas ou locotratores, não especificadas nem com</t>
  </si>
  <si>
    <t>86079910 - (NC 2014) Caixas de eixos e suas partes, de veículos para vias-férreas ou semelhantes das posições 8</t>
  </si>
  <si>
    <t>86079980 - (NC 2014) Partes de veículos para vias-férreas ou semelhantes da posição 8603, 8604, 8605 ou 8606, n</t>
  </si>
  <si>
    <t>86080000 - (NC 2014) Material fixo de vias-férreas ou semelhantes (exceto dormentes de madeira, de betão e de a</t>
  </si>
  <si>
    <t>86090010 - (NC 2014) Contentores, com uma blindagem de chumbo, de proteção contra as radiações, para transporte</t>
  </si>
  <si>
    <t>87011000 - (NC 2014) Motocultores e engenhos de conceção semelhante para a indústria (exceto aparelhos de traçã</t>
  </si>
  <si>
    <t>87012010 - (NC 2014) Tratores rodoviários para semirreboques, novos</t>
  </si>
  <si>
    <t>87013000 - (NC 2014) Tratores de lagartas (exceto motocultores de lagartas)</t>
  </si>
  <si>
    <t>87019011 - (NC 2014) Tratores agrícolas e tratores florestais, de rodas, novos, de potência de motor = &lt; 18 kW</t>
  </si>
  <si>
    <t>87019020 - (NC 2014) Tratores agrícolas e tratores florestais, de rodas, novos, de potência de motor &gt; 18 kW ma</t>
  </si>
  <si>
    <t>87019025 - (NC 2014) Tratores agrícolas e tratores florestais, de rodas, novos, de potência de motor &gt; 37 kW ma</t>
  </si>
  <si>
    <t>87019031 - (NC 2014) Tratores agrícolas e tratores florestais, de rodas, novos, de potência de motor &gt; 59 kW ma</t>
  </si>
  <si>
    <t>87019035 - (NC 2014) Tratores agrícolas e tratores florestais, de rodas, novos, de potência de motor &gt; 75 kW ma</t>
  </si>
  <si>
    <t>87019039 - (NC 2014) Tratores agrícolas e tratores florestais, de rodas, novos, de potência de motor &gt; 90 kW (e</t>
  </si>
  <si>
    <t>87019090 - (NC 2014) Tratores, incluídos os aparelhos de tração para veículos articulados (exceto carros-trator</t>
  </si>
  <si>
    <t>87021091 - (NC 2014) Veículos automóveis para o transporte de = &gt; 10 pessoas, incluindo o motorista, com motor</t>
  </si>
  <si>
    <t>87021099 - (NC 2014) Veículos automóveis para o transporte de = &gt; 10 pessoas, incluindo o motorista, com motor</t>
  </si>
  <si>
    <t>87029011 - (NC 2014) Veículos automóveis para o transporte de = &gt; 10 pessoas, incluindo o motorista, com motor</t>
  </si>
  <si>
    <t>87029019 - (NC 2014) Veículos automóveis para o transporte de = &gt; 10 pessoas, incluindo o motorista, com motor</t>
  </si>
  <si>
    <t>87029031 - (NC 2014) Veículos automóveis para o transporte de = &gt; 10 pessoas, incluindo o motorista, com motor</t>
  </si>
  <si>
    <t>87029039 - (NC 2014) Veículos automóveis para o transporte de = &gt; 10 pessoas, incluindo o motorista, com motor</t>
  </si>
  <si>
    <t>87029090 - (NC 2014) Veículos automóveis para o transporte de = &gt; 10 pessoas, incluindo o motorista, com motor</t>
  </si>
  <si>
    <t>87031018 - (NC 2014) Veículos para o transporte de pessoas especialmente concebidos para se deslocar sobre a ne</t>
  </si>
  <si>
    <t>87032490 - (NC 2014) Automóveis de passageiros e outros veículos automóveis principalmente concebidos para tran</t>
  </si>
  <si>
    <t>87033211 - (NC 2014) Autocaravanas com motor de pistão de ignição por compressão (diesel ou semidiesel), de cil</t>
  </si>
  <si>
    <t>87033311 - (NC 2014) Autocaravanas, com motor de pistão de ignição por compressão (diesel ou semidiesel), de ci</t>
  </si>
  <si>
    <t>87039010 - (NC 2014) Automóveis de passageiros e outros veículos automóveis especialmente concebidos para trans</t>
  </si>
  <si>
    <t>87039090 - (NC 2014) Automóveis de passageiros e outros veículos automóveis principalmente concebidos para tran</t>
  </si>
  <si>
    <t>87041090 - (NC 2014) Dumpers concebidos para serem utilizados fora de rodovias, com motor (exceto de pistão de</t>
  </si>
  <si>
    <t>87042110 - (NC 2014) Veículos automóveis para transporte de mercadorias, com motor de pistão de ignição por com</t>
  </si>
  <si>
    <t>87042210 - (NC 2014) Veículos automóveis para transporte de mercadorias, com motor de pistão de ignição por com</t>
  </si>
  <si>
    <t>87042310 - (NC 2014) Veículos automóveis para transporte de mercadorias, com motor de pistão de ignição por com</t>
  </si>
  <si>
    <t>87042391 - (NC 2014) Veículos automóveis para transporte de mercadorias, com motor de pistão de ignição por com</t>
  </si>
  <si>
    <t>87043139 - (NC 2014) Veículos automóveis para transporte de mercadorias, com motor de pistão de ignição por faí</t>
  </si>
  <si>
    <t>87043291 - (NC 2014) Veículos automóveis para transporte de mercadorias, com motor de pistão de ignição por faí</t>
  </si>
  <si>
    <t>87043299 - (NC 2014) Veículos automóveis para transporte de mercadorias, com motor de pistão de ignição por faí</t>
  </si>
  <si>
    <t>87049000 - (NC 2014) Veículos automóveis para transporte de mercadorias, com motor (exceto de pistão de ignição</t>
  </si>
  <si>
    <t>87052000 - (NC 2014) Torres (derricks) automóveis, para sondagem ou perfuração</t>
  </si>
  <si>
    <t>87060011 - (NC 2014) Chassis com motor de pistão de ignição por compressão (diesel ou semidiesel), de cilindrad</t>
  </si>
  <si>
    <t>87060019 - (NC 2014) Chassis com motor de pistão de ignição por compressão (diesel ou semidiesel), de cilindrad</t>
  </si>
  <si>
    <t>87060091 - (NC 2014) Chassis com motor de pistão de ignição por compressão (diesel ou semidiesel), de cilindrad</t>
  </si>
  <si>
    <t>87060099 - (NC 2014) Chassis com motor de pistão de ignição por compressão (diesel ou semidiesel), de cilindrad</t>
  </si>
  <si>
    <t>87084050 - (NC 2014) Caixas de velocidades, para tratores, para veículos para transporte de = &gt; 10 pessoas, inc</t>
  </si>
  <si>
    <t>87084091 - (NC 2014) Partes de caixas de velocidades, de aço estampado, para tratores, para veículos para trans</t>
  </si>
  <si>
    <t>87085055 - (NC 2014) Partes de eixos de transmissão com diferencial, mesmo providos de outros órgãos de transmi</t>
  </si>
  <si>
    <t>87085091 - (NC 2014) Partes de eixos não motores (exceto de aço estampado), para veículos para transporte de =</t>
  </si>
  <si>
    <t>87087050 - (NC 2014) Rodas, suas partes e acessórios, de alumínio, para tratores, para veículos para transporte</t>
  </si>
  <si>
    <t>87087091 - (NC 2014) Partes de rodas fundidas numa só peça em forma de estrela, de ferro fundido, ferro ou aço,</t>
  </si>
  <si>
    <t>87088020 - (NC 2014) Sistemas de suspensão e suas partes (incluindo os amortecedores de suspensão), para a indú</t>
  </si>
  <si>
    <t>87088099 - (NC 2014) Sistemas de suspensão e suas partes, para tratores, veículos automóveis para o transporte</t>
  </si>
  <si>
    <t>87089120 - (NC 2014) Radiadores e suas partes, para a indústria de montagem: de motocultores da subposição 8701</t>
  </si>
  <si>
    <t>87089191 - (NC 2014) Partes de radiadores, de aço estampado, para tratores, veículos automóveis para o transpor</t>
  </si>
  <si>
    <t>87089291 - (NC 2014) Partes de silenciosos e de tubos (canos) de escape, de aço estampado, para tratores, veícu</t>
  </si>
  <si>
    <t>87089435 - (NC 2014) Volantes, colunas e caixas, de direção, para tratores, veículos automóveis para o transpor</t>
  </si>
  <si>
    <t>87089491 - (NC 2014) Partes de volantes, colunas e caixas, de direção, de aço estampado, para tratores, veículo</t>
  </si>
  <si>
    <t>87089499 - (NC 2014) Partes de volantes, colunas e caixas, de direção para tratores, veículos automóveis para o</t>
  </si>
  <si>
    <t>87091190 - (NC 2014) Veículos elétricos sem dispositivo de elevação, para o transporte de mercadorias a curtas</t>
  </si>
  <si>
    <t>87091910 - (NC 2014) Veículos automóveis sem dispositivo de elevação, especialmente concebidos para transporte</t>
  </si>
  <si>
    <t>87099000 - (NC 2014) Partes de veículos automóveis sem dispositivo de elevação, para o transporte de mercadoria</t>
  </si>
  <si>
    <t>87111000 - (NC 2014) Motocicletas, incluídos os ciclomotores e outros ciclos equipados com motor auxiliar, com</t>
  </si>
  <si>
    <t>87112010 - (NC 2014) Motoretas (scooters) com motor de pistão alternativo, de cilindrada &gt; 50 cm³ mas = &lt; 250 c</t>
  </si>
  <si>
    <t>87112092 - (NC 2014) Motocicletas com motor de pistão alternativo, de cilindrada &gt; 50 cm³ mas = &lt; 125 cm³ (exce</t>
  </si>
  <si>
    <t>87113010 - (NC 2014) Motocicletas com motor de pistão alternativo, de cilindrada &gt; 250 cm³ mas = &lt; 380 cm³</t>
  </si>
  <si>
    <t>87119090 - (NC 2014) Ciclomotores e outros ciclos equipados com motor auxiliar e carros laterais (exceto com mo</t>
  </si>
  <si>
    <t>87120070 - (NC 2014) Ciclos, incluídos os triciclos, sem motor, com rolamentos de esferas (exceto bicicletas co</t>
  </si>
  <si>
    <t>87139000 - (NC 2014) Cadeiras de rodas e outros veículos para inválidos, com motor ou outro mecanismo de propul</t>
  </si>
  <si>
    <t>87141020 - (NC 2014) Caixas de velocidades e suas partes, para motocicletas, incluidos os ciclomotores</t>
  </si>
  <si>
    <t>87149110 - (NC 2014) Quadros para bicicletas e outros ciclos</t>
  </si>
  <si>
    <t>87149130 - (NC 2014) Garfos frontais para bicicletas e outros ciclos</t>
  </si>
  <si>
    <t>87149300 - (NC 2014) Cubos (exceto de travões) e pinhões de rodas livres, para bicicletas e outros ciclos</t>
  </si>
  <si>
    <t>87149610 - (NC 2014) Pedais para bicicletas e outros ciclos</t>
  </si>
  <si>
    <t>87149910 - (NC 2014) Guiadores para bicicletas e outros ciclos</t>
  </si>
  <si>
    <t>87161098 - (NC 2014) Reboques e semirreboques, para habitação ou para acampar, do tipo caravana, não desdobráve</t>
  </si>
  <si>
    <t>87163910 - (NC 2014) Reboques e semirreboques (exceto para vias férreas) especialmente concebidos para transpor</t>
  </si>
  <si>
    <t>87163930 - (NC 2014) semirreboques (exceto para vias férreas), novos, para transporte de mercadorias (exceto pa</t>
  </si>
  <si>
    <t>87164000 - (NC 2014) Reboques e semirreboques (exceto para vias férreas, assim como, reboques e semirreboques p</t>
  </si>
  <si>
    <t>88010010 - (NC 2014) Balões e dirigíveis (exceto balões para crianças); planadores, não equipados nem equipávei</t>
  </si>
  <si>
    <t>88010090 - (NC 2014) Papagaios e outros veículos aéreos, não concebidos para propulsão a motor (exceto planador</t>
  </si>
  <si>
    <t>88021100 - (NC 2014) Helicópteros de peso sem carga = &lt; 2 000 kg</t>
  </si>
  <si>
    <t>88021200 - (NC 2014) Helicópteros de peso sem carga &gt; 2 000 kg</t>
  </si>
  <si>
    <t>88022000 - (NC 2014) Aviões e outros veículos aéreos, com propulsão a motor, de peso sem carga = &lt; 2 000 kg (ex</t>
  </si>
  <si>
    <t>88023000 - (NC 2014) Aviões e outros veículos aéreos, com propulsão a motor, de peso sem carga &gt; 2 000 kg mas =</t>
  </si>
  <si>
    <t>88024000 - (NC 2014) Aviões e outros veículos aéreos, com propulsão a motor, de peso sem carga &gt; 15 000 kg  (ex</t>
  </si>
  <si>
    <t>88031000 - (NC 2014) Hélices e rotores, e suas partes, para veículos aéreos, não especificadas nem compreendida</t>
  </si>
  <si>
    <t>88032000 - (NC 2014) Trens de aterragem e suas partes, para veículos aéreos, não especificados nem compreendido</t>
  </si>
  <si>
    <t>88039020 - (NC 2014) Partes de veículos espaciais, incluídos os satélites, não especificadas nem compreendidas</t>
  </si>
  <si>
    <t>88039090 - (NC 2014) Partes de veículos aéreos, não especificadas nem compreendidas noutras posições (exceto pa</t>
  </si>
  <si>
    <t>88040000 - (NC 2014) Para-quedas (incluídos os para-quedas dirigíveis e os "parapentes") e para-quedas giratóri</t>
  </si>
  <si>
    <t>88051010 - (NC 2014) Aparelhos e dispositivos para lançamento de veículos aéreos (exceto os guinchos mecânicos</t>
  </si>
  <si>
    <t>88051090 - (NC 2014) Aparelhos e dispositivos para aterragem de veículos aéreos em porta-aviões e aparelhos e d</t>
  </si>
  <si>
    <t>88052900 - (NC 2014) Aparelhos de treinamento de voo em terra, e suas partes, não especificadas nem compreendid</t>
  </si>
  <si>
    <t>89011010 - (NC 2014) Transatlânticos, barcos de excursão e embarcações semelhantes principalmente concebidas pa</t>
  </si>
  <si>
    <t>89011090 - (NC 2014) Transatlânticos, barcos de excursão e embarcações semelhantes principalmente concebidas pa</t>
  </si>
  <si>
    <t>89019010 - (NC 2014) Embarcações para o transporte de mercadorias ou para o transporte de pessoas e mercadorias</t>
  </si>
  <si>
    <t>89019090 - (NC 2014) Embarcações para o transporte de mercadorias ou para o transporte de pessoas e mercadorias</t>
  </si>
  <si>
    <t>89020010 - (NC 2014) Barcos de pesca, navios-fábrica e outras embarcações para o tratamento ou conservação de p</t>
  </si>
  <si>
    <t>89020090 - (NC 2014) Barcos de pesca, navios-fábrica e outras embarcações para o tratamento ou conservação de p</t>
  </si>
  <si>
    <t>89031010 - (NC 2014) Barcos insufláveis, para desporto ou recreio, de peso unitário = &lt; 100 kg</t>
  </si>
  <si>
    <t>89039110 - (NC 2014) Barcos e iates, à vela, mesmo com motor auxiliar, para desporto ou recreio, para navegação</t>
  </si>
  <si>
    <t>89039190 - (NC 2014) Barcos e iates, à vela, mesmo com motor auxiliar, para desporto ou recreio (exceto para na</t>
  </si>
  <si>
    <t>89039291 - (NC 2014) Barcos e iates, a motor, para desporto ou recreio, com motor interno, de comprimento = &lt; 7</t>
  </si>
  <si>
    <t>89039299 - (NC 2014) Barcos e iates, a motor, para desporto ou recreio, com motor interno, de comprimento &gt; 7,5</t>
  </si>
  <si>
    <t>89039999 - (NC 2014) Embarcações para desporto ou recreio e barcos a remos, de peso unitário &gt; 100 kg, de compr</t>
  </si>
  <si>
    <t>89040010 - (NC 2014) Rebocadores para navegação marítima ou interior</t>
  </si>
  <si>
    <t>89040091 - (NC 2014) Barcos concebidos para empurrar outras embarcações, para navegação marítima</t>
  </si>
  <si>
    <t>89051010 - (NC 2014) Dragas para navegação marítima</t>
  </si>
  <si>
    <t>89052000 - (NC 2014) Plataformas de perfuração ou de exploração, flutuantes ou submersíveis</t>
  </si>
  <si>
    <t>89059010 - (NC 2014) Barcos-faróis, barcos-bombas, guindastes flutuantes e outras embarcações em que a navegaçã</t>
  </si>
  <si>
    <t>89059090 - (NC 2014) Barcos-faróis, barcos-bombas, guindastes flutuantes e outras embarcações em que a navegaçã</t>
  </si>
  <si>
    <t>89069010 - (NC 2014) Embarcações, incluídos os barcos salva-vidas, para navegação marítima (exceto navios de gu</t>
  </si>
  <si>
    <t>89069091 - (NC 2014) Embarcações, incluídos os barcos salva-vidas, de peso unitário = &lt; 100 kg, não especificad</t>
  </si>
  <si>
    <t>89069099 - (NC 2014) Embarcações, incluídos os barcos salva-vidas, de peso &gt; 100 kg (exceto embarcações para na</t>
  </si>
  <si>
    <t>89080000 - (NC 2014) Embarcações e outras estruturas flutuantes, a serem desmanteladas</t>
  </si>
  <si>
    <t>90011010 - (NC 2014) Cabos de fibras óticas condutores de imagens (exceto os constituídos de fibras embainhadas</t>
  </si>
  <si>
    <t>90011090 - (NC 2014) Fibras óticas, feixes e cabos de fibras óticas (exceto os constituídos de fibras embainhad</t>
  </si>
  <si>
    <t>90012000 - (NC 2014) Matérias polarizantes, em folhas ou em placas</t>
  </si>
  <si>
    <t>90013000 - (NC 2014) Lentes de contacto</t>
  </si>
  <si>
    <t>90014020 - (NC 2014) Lentes de vidro não corretoras, para óculos</t>
  </si>
  <si>
    <t>90014041 - (NC 2014) Lentes de vidro corretoras, para óculos, totalmente trabalhadas nas duas faces, unifocais</t>
  </si>
  <si>
    <t>90031100 - (NC 2014) Armações para óculos e artigos semelhantes, de plástico</t>
  </si>
  <si>
    <t>90041010 - (NC 2014) Óculos de sol com lentes trabalhadas oticamente</t>
  </si>
  <si>
    <t>90041099 - (NC 2014) Óculos de sol com lentes de vidro não trabalhadas oticamente</t>
  </si>
  <si>
    <t>90061000 - (NC 2014) Câmaras fotográficas para preparação de clichés ou cilindros de impressão</t>
  </si>
  <si>
    <t>90063000 - (NC 2014) Câmaras fotográficas especialmente concebidos para fotografia submarina ou aérea, para exa</t>
  </si>
  <si>
    <t>90064000 - (NC 2014) Câmaras fotográficas para filmes de revelação e cópia instantâneas (exceto os Câmaras foto</t>
  </si>
  <si>
    <t>90065100 - (NC 2014) Câmaras fotográficas com visor de reflexão através da objetiva (reflex), para filmes, em r</t>
  </si>
  <si>
    <t>90065200 - (NC 2014) Câmaras fotográficas para filmes, em rolos de largura &lt; 35 mm (exceto Câmaras fotográficas</t>
  </si>
  <si>
    <t>90065310 - (NC 2014) Câmaras fotográficas não descartáveis, para filmes, em rolos de 35 mm de largura</t>
  </si>
  <si>
    <t>90065380 - (NC 2014) Câmaras fotográficas para filmes, em rolos de 35 mm (exceto Câmaras fotográficas para film</t>
  </si>
  <si>
    <t>90071000 - (NC 2014) Câmaras cinematográficas</t>
  </si>
  <si>
    <t>90072000 - (NC 2014) Projetores cinematográficos</t>
  </si>
  <si>
    <t>90079200 - (NC 2014) Partes e acessórios de projetores, não especificadas nem compreendidas noutras posições</t>
  </si>
  <si>
    <t>90085000 - (NC 2014) Projetores de imagens fixas e aparelhos fotográficos de ampliação ou de redução</t>
  </si>
  <si>
    <t>90101000 - (NC 2014) Aparelhos e material para revelação automática de filmes fotográficas, de filmes cinematog</t>
  </si>
  <si>
    <t>90105000 - (NC 2014) Aparelhos e material para laboratórios fotográficos ou cinematográficos, não especificados</t>
  </si>
  <si>
    <t>90111010 - (NC 2014) Microscópios estereoscópicos, óticos, com equipamento especificamente destinado à moviment</t>
  </si>
  <si>
    <t>90111090 - (NC 2014) Microscópios estereoscópicos, óticos (exceto com equipamento especificamente destinado à m</t>
  </si>
  <si>
    <t>90112010 - (NC 2014) Microscópios óticos, para fotomicrografia, com equipamento especificamente destinado à mov</t>
  </si>
  <si>
    <t>90112090 - (NC 2014) Microscópios óticos para fotomicrografia, cinefotomicrografia ou microprojeção (exceto com</t>
  </si>
  <si>
    <t>90119010 - (NC 2014) Partes e acessórios de microscópios estereoscópicos óticos e de microscópios óticos para f</t>
  </si>
  <si>
    <t>90121010 - (NC 2014) Microscópios de eletrões, com equipamento especificamente destinado à movimentação e trans</t>
  </si>
  <si>
    <t>90121090 - (NC 2014) Microscópios de eletrões, microscópios de protões e difractógrafos (exceto microscópios de</t>
  </si>
  <si>
    <t>90129010 - (NC 2014) Partes e acessórios de microscópios de eletrões, com equipamento especificamente destinado</t>
  </si>
  <si>
    <t>90129090 - (NC 2014) Partes e acessórios de microscópios de eletrões, de microscópios de protões e de difractóg</t>
  </si>
  <si>
    <t>90142020 - (NC 2014) Sistemas de navegação por inércia para navegação aérea ou espacial (exceto bússolas e apar</t>
  </si>
  <si>
    <t>90149000 - (NC 2014) Partes e acessórios de bússolas e outros instrumentos e aparelhos de navegação, não especi</t>
  </si>
  <si>
    <t>90151090 - (NC 2014) Telémetros não eletrónicos</t>
  </si>
  <si>
    <t>90152010 - (NC 2014) Teodolitos e taqueómetros eletrónicos</t>
  </si>
  <si>
    <t>90152090 - (NC 2014) Teodolitos e taqueómetros não eletrónicos</t>
  </si>
  <si>
    <t>90153010 - (NC 2014) Níveis eletrónicos</t>
  </si>
  <si>
    <t>90154010 - (NC 2014) Instrumentos e aparelhos de fotogrametria, eletrónicos</t>
  </si>
  <si>
    <t>90154090 - (NC 2014) Instrumentos e aparelhos de fotogrametria, não eletrónicos</t>
  </si>
  <si>
    <t>90158019 - (NC 2014) Instrumentos e aparelhos de geodesia, topografia, agrimensura, nivelamento, hidrografia, o</t>
  </si>
  <si>
    <t>90158091 - (NC 2014) Instrumentos e aparelhos de geodesia, topografia, agrimensura, nivelamento ou hidrografia,</t>
  </si>
  <si>
    <t>90158099 - (NC 2014) Instrumentos e aparelhos de oceanografia, não eletrónicos (exceto bússolas, telémetros, te</t>
  </si>
  <si>
    <t>90160010 - (NC 2014) Balanças sensíveis a pesos iguais ou inferiores a 5 cg, com ou sem pesos</t>
  </si>
  <si>
    <t>90160090 - (NC 2014) Partes e acessórios de balanças sensíveis a pesos iguais ou inferiores a 5 cg, não especif</t>
  </si>
  <si>
    <t>90171010 - (NC 2014) Traçadores (plotters), utilizados como máquinas de desenhar</t>
  </si>
  <si>
    <t>90171090 - (NC 2014) Mesas e máquinas, de desenhar, mesmo automáticas (exceto traçadores "plotters")</t>
  </si>
  <si>
    <t>90172010 - (NC 2014) Instrumentos de desenho (exceto mesas e máquinas, de desenhar e traçadores "plotters")</t>
  </si>
  <si>
    <t>90172039 - (NC 2014) Instrumentos de traçado (exceto traçadores "plotters")</t>
  </si>
  <si>
    <t>90172090 - (NC 2014) Instrumentos de cálculo (réguas de cálculo, discos de cálculo e semelhantes) (exceto máqui</t>
  </si>
  <si>
    <t>90173000 - (NC 2014) Micrómetros, paquímetros, calibres e semelhantes (exceto calibres sem dispositivos reguláv</t>
  </si>
  <si>
    <t>90179000 - (NC 2014) Partes e acessórios de instrumentos de desenho, de traçado, de cálculo e de medida de dist</t>
  </si>
  <si>
    <t>90181100 - (NC 2014) Eletrocardiógrafos</t>
  </si>
  <si>
    <t>90181400 - (NC 2014) Aparelhos de cintilografia</t>
  </si>
  <si>
    <t>90181910 - (NC 2014) Aparelhos de eletrodiagnóstico de monotorização simultânea de dois ou mais parâmetros fisi</t>
  </si>
  <si>
    <t>90181990 - (NC 2014) Aparelhos de eletrodiagnóstico, incluídos os aparelhos de exploração funcional e os de ver</t>
  </si>
  <si>
    <t>90182000 - (NC 2014) Aparelhos de raios ultravioleta ou infravermelhos, para medicina</t>
  </si>
  <si>
    <t>90183290 - (NC 2014) Agulhas para suturas, para medicina</t>
  </si>
  <si>
    <t>90184910 - (NC 2014) Brocas, discos, mós e escovas, para utilização em aparelhos dentários de brocar</t>
  </si>
  <si>
    <t>90185010 - (NC 2014) Instrumentos e aparelhos de oftalmologia, não óticos, não especificados nem compreendidos</t>
  </si>
  <si>
    <t>90185090 - (NC 2014) Instrumentos e aparelhos de oftalmologia, óticos, não especificados nem compreendidos nout</t>
  </si>
  <si>
    <t>90189010 - (NC 2014) Instrumentos e aparelhos par medir a tensão arterial</t>
  </si>
  <si>
    <t>90189030 - (NC 2014) Rins artificiais</t>
  </si>
  <si>
    <t>90189040 - (NC 2014) Aparelhos de diatermia (exceto aparelhos de raios ultravioleta ou infravermelhos)</t>
  </si>
  <si>
    <t>90189060 - (NC 2014) Instrumentos e aparelhos de anestesia</t>
  </si>
  <si>
    <t>90189075 - (NC 2014) Aparelhos para estimulação neurológica</t>
  </si>
  <si>
    <t>90192000 - (NC 2014) Aparelhos de ozonoterapia, de oxigenoterapia ou aerossolterapia, aparelhos respiratórios d</t>
  </si>
  <si>
    <t>90212110 - (NC 2014) Dentes artificiais, de plástico</t>
  </si>
  <si>
    <t>90212190 - (NC 2014) Dentes artificiais (exceto de plástico)</t>
  </si>
  <si>
    <t>90213910 - (NC 2014) Próteses oculares</t>
  </si>
  <si>
    <t>90214000 - (NC 2014) Aparelhos para facilitar a audição dos surdos (exceto as partes e acessórios)</t>
  </si>
  <si>
    <t>90215000 - (NC 2014) Estimuladores cardíacos (exceto as partes e acessórios)</t>
  </si>
  <si>
    <t>90219010 - (NC 2014) Partes e acessórios de aparelhos para facilitar a audição dos surdos, não especificadas ne</t>
  </si>
  <si>
    <t>90221200 - (NC 2014) Aparelhos de tomografia computadorizada</t>
  </si>
  <si>
    <t>90221300 - (NC 2014) Aparelhos de raios X para odontologia</t>
  </si>
  <si>
    <t>90221400 - (NC 2014) Aparelhos de raios X para usos médicos, cirúrgicos ou veterinários, incluídos os aparelhos</t>
  </si>
  <si>
    <t>90221900 - (NC 2014) Aparelhos de raios X (exceto para usos médicos, cirúrgicos, odontológicos ou veterinários)</t>
  </si>
  <si>
    <t>90222100 - (NC 2014) Aparelhos que utilizem as radiações alfa, beta ou gama, para usos médicos, cirúrgicos, odo</t>
  </si>
  <si>
    <t>90222900 - (NC 2014) Aparelhos que utilizem as radiações alfa, beta ou gama (exceto para usos médicos, cirúrgic</t>
  </si>
  <si>
    <t>90223000 - (NC 2014) Tubos de raios X</t>
  </si>
  <si>
    <t>90230010 - (NC 2014) Instrumentos, aparelhos e modelos, concebidos, para o ensino da física, da química ou da t</t>
  </si>
  <si>
    <t>90241011 - (NC 2014) Máquinas e aparelhos universais e para ensaios de tração dos metais, eletrónicos</t>
  </si>
  <si>
    <t>90241013 - (NC 2014) Máquinas e aparelhos para ensaios de dureza dos metais, eletrónicos</t>
  </si>
  <si>
    <t>90241019 - (NC 2014) Máquinas e aparelhos para ensaios das propriedades mecânicas de metais, eletrónicos (excet</t>
  </si>
  <si>
    <t>90248011 - (NC 2014) Máquinas e aparelhos, eletrónicos, para ensaios das propriedades mecânicas dos têxteis, pa</t>
  </si>
  <si>
    <t>90249000 - (NC 2014) Partes e acessórios de máquinas e aparelhos, para ensaios de dureza, tração, compressão, e</t>
  </si>
  <si>
    <t>90251120 - (NC 2014) Termómetros de líquido, de leitura direta, médicos ou veterinários</t>
  </si>
  <si>
    <t>90258020 - (NC 2014) Barómetros não combinados com outros instrumentos</t>
  </si>
  <si>
    <t>90261021 - (NC 2014) Medidores de caudal para líquidos, eletrónicos (exceto contadores e aparelhos de regulação</t>
  </si>
  <si>
    <t>90261081 - (NC 2014) Medidores de caudal para líquidos, não eletrónicos (exceto contadores e aparelhos de regul</t>
  </si>
  <si>
    <t>90272000 - (NC 2014) Cromatógrafos e aparelhos de eletroforese</t>
  </si>
  <si>
    <t>90278005 - (NC 2014) Indicadores de tempo de exposição</t>
  </si>
  <si>
    <t>90278011 - (NC 2014) pH metros, rH, metros e outros aparelhos para medir a conductividade, eletrónicos</t>
  </si>
  <si>
    <t>90278013 - (NC 2014) Aparelhos para realização de medições das propriedades físicas de materiais semicondutores</t>
  </si>
  <si>
    <t>90279010 - (NC 2014) Micrótomos</t>
  </si>
  <si>
    <t>90282000 - (NC 2014) Contadores de líquidos, incluídos os aparelhos para a sua aferição</t>
  </si>
  <si>
    <t>90283090 - (NC 2014) Contadores de eletricidade de corrente contínua, incluídos os aparelhos para a sua aferiçã</t>
  </si>
  <si>
    <t>90292038 - (NC 2014) Indicadores de velocidade e tacómetros (exceto indicadores de velocidade para veículos ter</t>
  </si>
  <si>
    <t>90292090 - (NC 2014) Estroboscópios</t>
  </si>
  <si>
    <t>90301000 - (NC 2014) Instrumentos e aparelhos para medida ou deteção de radiações ionizantes</t>
  </si>
  <si>
    <t>90302010 - (NC 2014) Osciloscópios e oscilógrafos, catódicos</t>
  </si>
  <si>
    <t>90302030 - (NC 2014) Osciloscópios e oscilógrafos, com dispositivo registador (exceto catódicos)</t>
  </si>
  <si>
    <t>90302091 - (NC 2014) Osciloscópios e oscilógrafos, sem dispositivo registador, eletrónicos (exceto catódicos)</t>
  </si>
  <si>
    <t>90302099 - (NC 2014) Osciloscópios e oscilógrafos, sem dispositivo registador, não eletrónicos (exceto catódico</t>
  </si>
  <si>
    <t>90304000 - (NC 2014) Instrumentos e aparelhos para medida ou controlo de grandezas elétricas, especialmente con</t>
  </si>
  <si>
    <t>90308200 - (NC 2014) Instrumentos e aparelhos para medida ou controlo de bolachas "wafers" ou de dispositivos s</t>
  </si>
  <si>
    <t>90308400 - (NC 2014) Instrumentos e aparelhos para medida ou controlo de grandezas elétricas, com dispositivo r</t>
  </si>
  <si>
    <t>90308990 - (NC 2014) Instrumentos e aparelhos para medida ou controlo de grandezas elétricas, sem dispositivo r</t>
  </si>
  <si>
    <t>90309020 - (NC 2014) Partes e acessórios de instrumentos e aparelhos para medida ou controlo de bolachas "wafer</t>
  </si>
  <si>
    <t>90311000 - (NC 2014) Máquinas de equilibrar peças mecânicas</t>
  </si>
  <si>
    <t>90314100 - (NC 2014) Instrumentos e aparelhos óticos para controlo de bolachas "wafers" ou de dispositivos semi</t>
  </si>
  <si>
    <t>90314910 - (NC 2014) Projetores de perfis</t>
  </si>
  <si>
    <t>90319020 - (NC 2014) Partes e acessórios de instrumentos e aparelhos, óticos, para controlo de bolachas "wafers</t>
  </si>
  <si>
    <t>90319030 - (NC 2014) Partes e acessórios para aparelhos, eletrónicos, para controlo de bolachas "wafers" ou de</t>
  </si>
  <si>
    <t>90328100 - (NC 2014) Instrumentos e aparelhos para regulação ou controlo, automáticos, hidráulicos ou pneumátic</t>
  </si>
  <si>
    <t>91019100 - (NC 2014) Relógios de bolso e relógios semelhantes, funcionando eletricamente, incluídos os contador</t>
  </si>
  <si>
    <t>91021200 - (NC 2014) Relógios de pulso, funcionando eletricamente, mesmo com contador de tempo incorporado, de</t>
  </si>
  <si>
    <t>91021900 - (NC 2014) Relógios de pulso, funcionando eletricamente, mesmo com contador de tempo incorporado, de</t>
  </si>
  <si>
    <t>91022900 - (NC 2014) Relógios de pulso, mesmo com contador de tempo incorporado, de corda exclusivamente manual</t>
  </si>
  <si>
    <t>91029100 - (NC 2014) Relógios de bolso e relógios semelhantes, funcionando eletricamente, incluídos os contador</t>
  </si>
  <si>
    <t>91029900 - (NC 2014) Relógios de bolso e relógios semelhantes, incluídos os contadores de tempo dos mesmos tipo</t>
  </si>
  <si>
    <t>91039000 - (NC 2014) Despertadores e outros relógios de mecanismo de pequeno volume (exceto funcionando eletric</t>
  </si>
  <si>
    <t>91040000 - (NC 2014) Relógios para painéis de instrumentos e relógios semelhantes, para automóveis, veículos aé</t>
  </si>
  <si>
    <t>91052900 - (NC 2014) Relógios de parede (exceto funcionando eletricamente)</t>
  </si>
  <si>
    <t>91059900 - (NC 2014) Artigos de relojoaria (exceto funcionando eletricamente, relógios de pulso, relógios de bo</t>
  </si>
  <si>
    <t>91061000 - (NC 2014) Relógios de ponto, relógios datadores e contadores de horas</t>
  </si>
  <si>
    <t>91081100 - (NC 2014) Mecanismos de pequeno volume para relógios, completos e montados, funcionando eletricament</t>
  </si>
  <si>
    <t>91081200 - (NC 2014) Mecanismos de pequeno volume para relógios, completos e montados, funcionando eletricament</t>
  </si>
  <si>
    <t>91081900 - (NC 2014) Mecanismos de pequeno volume para relógios, completos e montados, funcionando eletricament</t>
  </si>
  <si>
    <t>91082000 - (NC 2014) Mecanismos de pequeno volume para relógios, completos e montados, de corda automática</t>
  </si>
  <si>
    <t>91089000 - (NC 2014) Mecanismo de pequeno volume para relógios, completos e montados, de corda exclusivamente m</t>
  </si>
  <si>
    <t>91099000 - (NC 2014) Mecanismos de artigos de relojoaria, completos e montados (exceto funcionando eletricament</t>
  </si>
  <si>
    <t>91101110 - (NC 2014) Mecanismos de artigos de relojoaria de pequeno volume, completos, não montados ou parcialm</t>
  </si>
  <si>
    <t>91101190 - (NC 2014) Mecanismos de artigos de relojoaria de pequeno volume, completos, não montados ou parcialm</t>
  </si>
  <si>
    <t>91101900 - (NC 2014) Esboços de artigos de relojoaria</t>
  </si>
  <si>
    <t>91109000 - (NC 2014) Mecanismos de artigos de relojoaria completos, não montados ou parcialmente montados (chab</t>
  </si>
  <si>
    <t>91111000 - (NC 2014) Caixas de relógios de pulso, relógios de bolso e relógios semelhantes da posição 9101 ou 9</t>
  </si>
  <si>
    <t>91112000 - (NC 2014) Caixas de relógios de pulso, relógios de bolso e relógios semelhantes da posição 9101 ou 9</t>
  </si>
  <si>
    <t>91118000 - (NC 2014) Caixas de relógios de pulso, relógios de bolso e relógios semelhantes da posição 9101 ou 9</t>
  </si>
  <si>
    <t>91119000 - (NC 2014) Partes de caixas de relógios de pulso, de relógios de bolso e relógios semelhantes da posi</t>
  </si>
  <si>
    <t>91122000 - (NC 2014) Caixas de artigos de relojoaria (exceto caixas de relógios de pulso, relógios de bolso e r</t>
  </si>
  <si>
    <t>91129000 - (NC 2014) Partes de caixas e semelhantes de artigos de relojoaria (exceto relógios de pulso, relógio</t>
  </si>
  <si>
    <t>91131010 - (NC 2014) Pulseiras de relógios e suas partes, de metais preciosos, não especificadas nem compreendi</t>
  </si>
  <si>
    <t>91131090 - (NC 2014) Pulseiras de relógios e suas partes, de metais folheados ou chapeados de metais preciosos,</t>
  </si>
  <si>
    <t>91132000 - (NC 2014) Pulseiras de relógios e suas partes, de metais comuns, mesmo dourados ou prateados, não es</t>
  </si>
  <si>
    <t>91143000 - (NC 2014) Quadrantes para relógios</t>
  </si>
  <si>
    <t>91144000 - (NC 2014) Platinas e pontes, para relógios</t>
  </si>
  <si>
    <t>92011010 - (NC 2014) Pianos verticais, novos</t>
  </si>
  <si>
    <t>92011090 - (NC 2014) Pianos verticais, usados</t>
  </si>
  <si>
    <t>92012000 - (NC 2014) Pianos de cauda</t>
  </si>
  <si>
    <t>92019000 - (NC 2014) Cravos e outros instrumentos de cordas, com teclado (exceto pianos)</t>
  </si>
  <si>
    <t>92021010 - (NC 2014) Violinos</t>
  </si>
  <si>
    <t>92021090 - (NC 2014) Instrumentos musicais de cordas, tocados com o auxílio de um arco (exceto violinos)</t>
  </si>
  <si>
    <t>92029080 - (NC 2014) Bandolins, cítaras, balalaicas, harpas e outros instrumentos de cordas (exceto com teclado</t>
  </si>
  <si>
    <t>92051000 - (NC 2014) Instrumentos denominados "metais"</t>
  </si>
  <si>
    <t>92059010 - (NC 2014) Acordeões e instrumentos semelhantes</t>
  </si>
  <si>
    <t>92059030 - (NC 2014) Harmónicas de boca</t>
  </si>
  <si>
    <t>92059090 - (NC 2014) Instrumentos musicais de sopro (exceto acordeões e instrumenros semelhantes, harmónicas de</t>
  </si>
  <si>
    <t>92071010 - (NC 2014) Órgãos de teclado cujo som é produzido ou amplificado por meios elétricos</t>
  </si>
  <si>
    <t>92079090 - (NC 2014) Acordeões e instrumentos musicais sem teclado cujo som é produzido ou amplificado por meio</t>
  </si>
  <si>
    <t>92081000 - (NC 2014) Caixas de música</t>
  </si>
  <si>
    <t>92089000 - (NC 2014) Órgãos mecânicos de feira, realejos, pássaros cantores mecânicos, serrotes musicais e outr</t>
  </si>
  <si>
    <t>92093000 - (NC 2014) Cordas para instrumentos musicais</t>
  </si>
  <si>
    <t>92099920 - (NC 2014) Partes e acessórios para clarinetes, trompetes, gaitas de foles e outros instrumentos musi</t>
  </si>
  <si>
    <t>92099940 - (NC 2014) Metrónomos e diapasões</t>
  </si>
  <si>
    <t>92099950 - (NC 2014) Mecanismos de caixas de música</t>
  </si>
  <si>
    <t>92099970 - (NC 2014) Partes e acessórios "cartões, discos e rolos para instrumentos mecânicos"  de acordeões e</t>
  </si>
  <si>
    <t>93011000 - (NC 2014) Peças de artilharia, por exemplo: canhões, obuses e morteiros</t>
  </si>
  <si>
    <t>93019000 - (NC 2014) Armas de guerra, incluídas as metralhadoras (exceto peças de artilharia, tubos lança-mísse</t>
  </si>
  <si>
    <t>93031000 - (NC 2014) Armas de fogo carregáveis exclusivamente pela boca (armas de pólvora negra), não concebida</t>
  </si>
  <si>
    <t>93039000 - (NC 2014) Armas de fogo e aparelhos semelhantes que utilizem a deflagração da pólvora (exceto esping</t>
  </si>
  <si>
    <t>93051000 - (NC 2014) Partes e acessórios de revólveres ou pistolas, não especificadas nem compreendidas noutras</t>
  </si>
  <si>
    <t>93059100 - (NC 2014) Partes e acessórios de armas de guerra da posição 9301, não especificadas nem compreendida</t>
  </si>
  <si>
    <t>93059900 - (NC 2014) Partes e acessórios de armas e aparelhos semelhantes da posição 9303 ou 9304, não especifi</t>
  </si>
  <si>
    <t>93062100 - (NC 2014) Cartuchos para espingardas ou carabinas de cano liso</t>
  </si>
  <si>
    <t>93062900 - (NC 2014) Partes de cartuchos para espingardas ou carabinas de cano liso; chumbos para carabinas de</t>
  </si>
  <si>
    <t>93063010 - (NC 2014) Cartuchos e suas partes para revólveres e pistolas da posição 9302 ou para pistolas- metra</t>
  </si>
  <si>
    <t>93063030 - (NC 2014) Cartuchos e suas partes, para armas de guerra</t>
  </si>
  <si>
    <t>93063090 - (NC 2014) Cartuchos e suas partes, não especificadas nem compreendidas noutras posições</t>
  </si>
  <si>
    <t>93069010 - (NC 2014) Bombas, granadas, torpedos, minas, mísseis e outras munições e projéteis (exceto cartuchos</t>
  </si>
  <si>
    <t>93069090 - (NC 2014) Munições e projéteis (exceto para guerra), e suas partes, não especificadas nem compreendi</t>
  </si>
  <si>
    <t>93070000 - (NC 2014) Sabres, espadas, baionetas, lanças e outras armas brancas, suas partes e bainhas para esta</t>
  </si>
  <si>
    <t>94011000 - (NC 2014) Assentos para veículos aéreos</t>
  </si>
  <si>
    <t>94015100 - (NC 2014) Assentos de bambu ou de rotim</t>
  </si>
  <si>
    <t>94042190 - (NC 2014) Colchões de plástico alveolar, mesmo recobertos</t>
  </si>
  <si>
    <t>94043000 - (NC 2014) Sacos de dormir, mesmo com aquecimento elétrico</t>
  </si>
  <si>
    <t>94052011 - (NC 2014) Candeeiros de cabeceira, de escritório e lampadários de interior, elétricos, de plástico,</t>
  </si>
  <si>
    <t>94054031 - (NC 2014) Aparelhos elétricos de iluminação, de plástico, para lâmpadas e tubos de incandescência, n</t>
  </si>
  <si>
    <t>94056020 - (NC 2014) Anúncios, tabuletas ou cartazes e placas indicadoras, luminosos, e artigos semelhantes, de</t>
  </si>
  <si>
    <t>94060011 - (NC 2014) Residências móveis</t>
  </si>
  <si>
    <t>95030010 - (NC 2014) Triciclos, trotinetas, carros de pedais e outros brinquedos semelhantes de rodas; carrinho</t>
  </si>
  <si>
    <t>95030021 - (NC 2014) Bonecos representando exclusivamente a figura humana</t>
  </si>
  <si>
    <t>95030030 - (NC 2014) Comboios elétricos, incluindo os carris, sinais e outros acessórios e modelos reduzidos, m</t>
  </si>
  <si>
    <t>95030035 - (NC 2014) Conjuntos e brinquedos para construção, de plástico (exceto modelos reduzidos para montage</t>
  </si>
  <si>
    <t>95030055 - (NC 2014) Instrumentos e aparelhos musicais, de brinquedo</t>
  </si>
  <si>
    <t>95030061 - (NC 2014) Quebra-cabeças (puzzles) de qualquer tipo, de madeira</t>
  </si>
  <si>
    <t>95030069 - (NC 2014) Quebra-cabeças (puzzles) de qualquer tipo, de outras matérias (exceto de madeira)</t>
  </si>
  <si>
    <t>95030075 - (NC 2014) Brinquedos e modelos, motorizados, de plástico (exceto comboios elétricos, modelos reduzid</t>
  </si>
  <si>
    <t>95030079 - (NC 2014) Brinquedos e modelos, motorizados, de outras matérias (exceto comboios elétricos, modelos</t>
  </si>
  <si>
    <t>95030081 - (NC 2014) Armas de brinquedo</t>
  </si>
  <si>
    <t>95043010 - (NC 2014) Jogos que funcionem por introdução de moedas, papel moeda, cartões de banco, fichas ou por</t>
  </si>
  <si>
    <t>95044000 - (NC 2014) Cartas de jogar</t>
  </si>
  <si>
    <t>95049010 - (NC 2014) Circuitos elétricos de viaturas automóveis que apresentem características de jogos de comp</t>
  </si>
  <si>
    <t>95051010 - (NC 2014) Artigos para festas de Natal, de vidro (exceto guirlandas elétricas)</t>
  </si>
  <si>
    <t>95061110 - (NC 2014) Esquis de fundo para esquiar na neve</t>
  </si>
  <si>
    <t>95061121 - (NC 2014) Mono-esquis e snowboards</t>
  </si>
  <si>
    <t>95061129 - (NC 2014) Esquis alpinos (exceto mono-esquis e snowboards)</t>
  </si>
  <si>
    <t>95061180 - (NC 2014) Esquis de salto</t>
  </si>
  <si>
    <t>95061200 - (NC 2014) Fixadores para esquis</t>
  </si>
  <si>
    <t>95061900 - (NC 2014) Equipamentos de esqui para esquiar na neve (exceto esquis e fixadores para esquis)</t>
  </si>
  <si>
    <t>95062100 - (NC 2014) Pranchas à vela para desportos aquáticos</t>
  </si>
  <si>
    <t>95063100 - (NC 2014) Tacos completos para golfe</t>
  </si>
  <si>
    <t>95063200 - (NC 2014) Bolas para golfe</t>
  </si>
  <si>
    <t>95063910 - (NC 2014) Partes de tacos para golfe</t>
  </si>
  <si>
    <t>95063990 - (NC 2014) Equipamentos para golfe (exceto bolas e tacos completos para golfe e suas partes)</t>
  </si>
  <si>
    <t>95066910 - (NC 2014) Bolas de cricket ou de polo</t>
  </si>
  <si>
    <t>95067010 - (NC 2014) Patins para gelo, incluídos os fixados em calçado</t>
  </si>
  <si>
    <t>95067030 - (NC 2014) Patins de rodas, incluídos os fixados em calçado</t>
  </si>
  <si>
    <t>95067090 - (NC 2014) Partes e acessórios de patins para gelo e patins de rodas, não especificadas nem compreend</t>
  </si>
  <si>
    <t>95069910 - (NC 2014) Artigos de cricket ou de polo (exceto bolas)</t>
  </si>
  <si>
    <t>95071000 - (NC 2014) Canas de pesca</t>
  </si>
  <si>
    <t>95072010 - (NC 2014) Anzóis não montados</t>
  </si>
  <si>
    <t>95072090 - (NC 2014) Anzóis, mesmo montados em terminais</t>
  </si>
  <si>
    <t>95073000 - (NC 2014) Carretos (molinetes) de pesca</t>
  </si>
  <si>
    <t>95079000 - (NC 2014) Artigos para a pesca à linha, não especificados nem compreendidos noutras posições; camaro</t>
  </si>
  <si>
    <t>95089000 - (NC 2014) Carrosséis, baloiços, instalações de tiro ao alvo e outras diversões de parques e feiras;</t>
  </si>
  <si>
    <t>96011000 - (NC 2014) Marfim trabalhado e obras de marfim, não especificadas nem compreendidas noutras posições</t>
  </si>
  <si>
    <t>96019000 - (NC 2014) Osso, carapaça de tartaruga, chifre, pontas, coral, madrepérola e outras matérias animais</t>
  </si>
  <si>
    <t>96032930 - (NC 2014) Escovas para cabelos</t>
  </si>
  <si>
    <t>96033010 - (NC 2014) Pincéis e escovas para artistas e pincéis de escrever</t>
  </si>
  <si>
    <t>96034090 - (NC 2014) Bonecas e rolos para pintura</t>
  </si>
  <si>
    <t>96039010 - (NC 2014) Vassouras mecânicas de uso manual, sem motor</t>
  </si>
  <si>
    <t>96040000 - (NC 2014) Peneiras e crivos, manuais (exceto simples escorredores)</t>
  </si>
  <si>
    <t>96063000 - (NC 2014) Formas e outras partes, de botões e esboços de botões</t>
  </si>
  <si>
    <t>96084000 - (NC 2014) Lapiseiras</t>
  </si>
  <si>
    <t>96089100 - (NC 2014) Aparos e suas pontas</t>
  </si>
  <si>
    <t>96092000 - (NC 2014) Minas para lápis, de grafite e para lápis de copiar ou de cor</t>
  </si>
  <si>
    <t>96099010 - (NC 2014) Pastéis e carvões</t>
  </si>
  <si>
    <t>96121020 - (NC 2014) Fitas impressoras de fibras sintéticas ou artificiais, de largura &lt; 30 mm, montadas perman</t>
  </si>
  <si>
    <t>96132000 - (NC 2014) Isqueiros de bolso, a gás, recarregáveis</t>
  </si>
  <si>
    <t>96140010 - (NC 2014) Esboços de cachimbos, de madeira ou de raiz</t>
  </si>
  <si>
    <t>96140090 - (NC 2014) Cachimbos (incluindo os seus fornilhos), boquilhas para charutos ou cigarros e suas partes</t>
  </si>
  <si>
    <t>96161010 - (NC 2014) Vaporizadores de toucador</t>
  </si>
  <si>
    <t>96161090 - (NC 2014) Armações e cabeças de armações para vaporizadores de toucador</t>
  </si>
  <si>
    <t>96162000 - (NC 2014) Borlas ou esponjas para pós ou para aplicação de outros cosméticos ou de produtos de touca</t>
  </si>
  <si>
    <t>96190011 - (NC 2013) Pensos higiénicos, de papel, pasta (ouate) de celulose ou de mantas de fibras de celulose</t>
  </si>
  <si>
    <t>96190013 - (NC 2013) Tampões higiénicos, de papel, pasta (ouate) de celulose ou de mantas de fibras de celulose</t>
  </si>
  <si>
    <t>96190019 - (NC 2013) Artigos higiénicos de papel, pasta (ouate) de celulose ou de mantas de fibras de celulose</t>
  </si>
  <si>
    <t>96190021 - (NC 2013) Fraldas p/ bebés e artigos higiénicos sem., de papel, pasta (ouate) de celulose ou de mant</t>
  </si>
  <si>
    <t>96190039 - (NC 2013) Pensos e tampões higiênicos, cueiros e fraldas p/ bebés e artigos higiénicos sem., de past</t>
  </si>
  <si>
    <t>96190049 - (NC 2013) Pensos, tampões higiênicos e artigos higiénicos sem., de malha (exc. de matérias têxteis)</t>
  </si>
  <si>
    <t>96190071 - (NC 2014) Pensos higiénicos (exceto de matérias têxteis)</t>
  </si>
  <si>
    <t>96190081 - (NC 2014) Fraldas para bebés e artigos higiénicos semelhantes (exceto de matérias têxteis)</t>
  </si>
  <si>
    <t>96190090 - (NC 2013) Pensos e tampões higiênicos, fraldas p/ bebés e artigos higiénicos sem., de outras matéria</t>
  </si>
  <si>
    <t>97060000 - (NC 2014) Antiguidades com mais de 100 anos</t>
  </si>
  <si>
    <t>98808400 - (NC 2014) Conjuntos industriais cujos componentes são maioritariamente classificados pelo capitulo 8</t>
  </si>
  <si>
    <t>99050000 - (NC 2014) Bens pessoais pertencentes a pessoas singulares que transferem a sua residência habitual</t>
  </si>
  <si>
    <t>99190000 - (NC 2014) Enxovais e coisas móveis pertencentes a uma pessoa que transfira a sua residência habitual</t>
  </si>
  <si>
    <t>99302700 - (NC 2014) Mercadorias do Capítulo 27 da Nomenclatura Combinada destinadas a provisões de bordo e de</t>
  </si>
  <si>
    <t>99319900 - (NC 2014) Mercadorias destinadas às pessoas que exploram instalações de alto mar ou necessárias ao f</t>
  </si>
  <si>
    <t>(v1.2)</t>
  </si>
  <si>
    <t>Resto do mundo</t>
  </si>
  <si>
    <t>Exportação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</si>
</sst>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6" formatCode="#,##0\ &quot;€&quot;;[Red]\-#,##0\ &quot;€&quot;"/>
    <numFmt numFmtId="44" formatCode="_-* #,##0.00\ &quot;€&quot;_-;\-* #,##0.00\ &quot;€&quot;_-;_-* &quot;-&quot;??\ &quot;€&quot;_-;_-@_-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indexed="10"/>
      <name val="Arial"/>
      <family val="2"/>
    </font>
    <font>
      <sz val="11"/>
      <color indexed="10"/>
      <name val="Arial"/>
      <family val="2"/>
    </font>
    <font>
      <sz val="8"/>
      <color indexed="10"/>
      <name val="Arial"/>
      <family val="2"/>
    </font>
    <font>
      <sz val="8"/>
      <color indexed="9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Arial Narrow"/>
      <family val="2"/>
    </font>
    <font>
      <sz val="10"/>
      <color theme="1"/>
      <name val="Arial Narrow"/>
      <family val="2"/>
    </font>
    <font>
      <sz val="12"/>
      <name val="Arial Narrow"/>
      <family val="2"/>
    </font>
    <font>
      <b/>
      <sz val="14"/>
      <color theme="0"/>
      <name val="Arial"/>
      <family val="2"/>
    </font>
    <font>
      <b/>
      <sz val="12"/>
      <color theme="0"/>
      <name val="Arial Narrow"/>
      <family val="2"/>
    </font>
    <font>
      <b/>
      <sz val="11"/>
      <color theme="0"/>
      <name val="Arial Narrow"/>
      <family val="2"/>
    </font>
    <font>
      <b/>
      <sz val="11"/>
      <color indexed="9"/>
      <name val="Arial Narrow"/>
      <family val="2"/>
    </font>
    <font>
      <b/>
      <sz val="14"/>
      <name val="Arial Narrow"/>
      <family val="2"/>
    </font>
    <font>
      <b/>
      <sz val="11"/>
      <color theme="1"/>
      <name val="Arial"/>
      <family val="2"/>
    </font>
    <font>
      <b/>
      <i/>
      <sz val="14"/>
      <color theme="1"/>
      <name val="Calibri"/>
      <family val="2"/>
      <scheme val="minor"/>
    </font>
    <font>
      <sz val="8"/>
      <color theme="1"/>
      <name val="Arial"/>
      <family val="2"/>
    </font>
    <font>
      <b/>
      <sz val="11"/>
      <color theme="4" tint="-0.249977111117893"/>
      <name val="Arial"/>
      <family val="2"/>
    </font>
    <font>
      <sz val="10"/>
      <color theme="4" tint="-0.249977111117893"/>
      <name val="Arial"/>
      <family val="2"/>
    </font>
    <font>
      <sz val="11"/>
      <color theme="4" tint="-0.249977111117893"/>
      <name val="Calibri"/>
      <family val="2"/>
      <scheme val="minor"/>
    </font>
    <font>
      <sz val="11"/>
      <color theme="4" tint="-0.249977111117893"/>
      <name val="Arial"/>
      <family val="2"/>
    </font>
    <font>
      <sz val="8"/>
      <color rgb="FFFF0000"/>
      <name val="Arial"/>
      <family val="2"/>
    </font>
    <font>
      <b/>
      <sz val="12"/>
      <color rgb="FF0070C0"/>
      <name val="Arial"/>
      <family val="2"/>
    </font>
    <font>
      <b/>
      <sz val="12"/>
      <color theme="4" tint="-0.249977111117893"/>
      <name val="Arial"/>
      <family val="2"/>
    </font>
    <font>
      <b/>
      <sz val="8"/>
      <color rgb="FFC0000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70C0"/>
        <bgColor indexed="64"/>
      </patternFill>
    </fill>
  </fills>
  <borders count="39">
    <border>
      <left/>
      <right/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/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9"/>
      </left>
      <right/>
      <top/>
      <bottom/>
      <diagonal/>
    </border>
    <border>
      <left style="thin">
        <color indexed="9"/>
      </left>
      <right/>
      <top/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/>
      <right style="thin">
        <color indexed="9"/>
      </right>
      <top/>
      <bottom/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0" tint="-4.9989318521683403E-2"/>
      </left>
      <right style="thin">
        <color indexed="64"/>
      </right>
      <top style="thin">
        <color theme="0" tint="-4.9989318521683403E-2"/>
      </top>
      <bottom style="thin">
        <color indexed="64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 style="thin">
        <color indexed="64"/>
      </bottom>
      <diagonal/>
    </border>
    <border>
      <left style="thin">
        <color theme="0" tint="-4.9989318521683403E-2"/>
      </left>
      <right style="thin">
        <color indexed="64"/>
      </right>
      <top style="thin">
        <color indexed="64"/>
      </top>
      <bottom style="thin">
        <color theme="0" tint="-4.9989318521683403E-2"/>
      </bottom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indexed="64"/>
      </bottom>
      <diagonal/>
    </border>
    <border>
      <left style="thin">
        <color indexed="64"/>
      </left>
      <right style="thin">
        <color theme="0" tint="-4.9989318521683403E-2"/>
      </right>
      <top style="thin">
        <color theme="0" tint="-4.9989318521683403E-2"/>
      </top>
      <bottom style="thin">
        <color indexed="64"/>
      </bottom>
      <diagonal/>
    </border>
    <border>
      <left style="thin">
        <color indexed="64"/>
      </left>
      <right style="thin">
        <color theme="0" tint="-4.9989318521683403E-2"/>
      </right>
      <top style="thin">
        <color indexed="64"/>
      </top>
      <bottom style="thin">
        <color theme="0" tint="-4.9989318521683403E-2"/>
      </bottom>
      <diagonal/>
    </border>
    <border>
      <left style="thin">
        <color theme="0" tint="-4.9989318521683403E-2"/>
      </left>
      <right/>
      <top/>
      <bottom style="thin">
        <color theme="0" tint="-4.9989318521683403E-2"/>
      </bottom>
      <diagonal/>
    </border>
    <border>
      <left/>
      <right/>
      <top/>
      <bottom style="thin">
        <color theme="0" tint="-4.9989318521683403E-2"/>
      </bottom>
      <diagonal/>
    </border>
  </borders>
  <cellStyleXfs count="6">
    <xf numFmtId="0" fontId="0" fillId="0" borderId="0"/>
    <xf numFmtId="0" fontId="2" fillId="0" borderId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</cellStyleXfs>
  <cellXfs count="161">
    <xf numFmtId="0" fontId="0" fillId="0" borderId="0" xfId="0"/>
    <xf numFmtId="0" fontId="6" fillId="3" borderId="9" xfId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2" fillId="3" borderId="0" xfId="1" applyFill="1" applyAlignment="1">
      <alignment horizontal="center" vertical="center"/>
    </xf>
    <xf numFmtId="0" fontId="2" fillId="3" borderId="0" xfId="1" applyFill="1"/>
    <xf numFmtId="0" fontId="5" fillId="3" borderId="0" xfId="1" applyFont="1" applyFill="1" applyBorder="1" applyAlignment="1">
      <alignment horizontal="center"/>
    </xf>
    <xf numFmtId="0" fontId="3" fillId="3" borderId="0" xfId="1" applyFont="1" applyFill="1" applyAlignment="1">
      <alignment vertical="center"/>
    </xf>
    <xf numFmtId="0" fontId="4" fillId="3" borderId="0" xfId="1" applyFont="1" applyFill="1" applyBorder="1" applyAlignment="1">
      <alignment vertical="justify" wrapText="1"/>
    </xf>
    <xf numFmtId="0" fontId="0" fillId="3" borderId="0" xfId="0" applyFill="1" applyAlignment="1">
      <alignment horizontal="center" vertical="center"/>
    </xf>
    <xf numFmtId="0" fontId="0" fillId="3" borderId="0" xfId="0" applyFill="1"/>
    <xf numFmtId="0" fontId="6" fillId="3" borderId="0" xfId="1" applyFont="1" applyFill="1" applyBorder="1" applyAlignment="1"/>
    <xf numFmtId="0" fontId="6" fillId="3" borderId="0" xfId="1" applyFont="1" applyFill="1" applyBorder="1" applyAlignment="1">
      <alignment vertical="center" wrapText="1"/>
    </xf>
    <xf numFmtId="6" fontId="6" fillId="3" borderId="0" xfId="1" applyNumberFormat="1" applyFont="1" applyFill="1" applyBorder="1" applyAlignment="1">
      <alignment horizontal="center" vertical="center" wrapText="1"/>
    </xf>
    <xf numFmtId="0" fontId="0" fillId="3" borderId="0" xfId="0" applyFill="1" applyBorder="1"/>
    <xf numFmtId="0" fontId="0" fillId="3" borderId="11" xfId="0" applyFill="1" applyBorder="1" applyAlignment="1">
      <alignment horizontal="center" vertical="center" wrapText="1"/>
    </xf>
    <xf numFmtId="0" fontId="0" fillId="3" borderId="0" xfId="0" applyFill="1" applyAlignment="1">
      <alignment horizontal="left" vertical="center" wrapText="1"/>
    </xf>
    <xf numFmtId="6" fontId="6" fillId="7" borderId="10" xfId="1" applyNumberFormat="1" applyFont="1" applyFill="1" applyBorder="1" applyAlignment="1">
      <alignment horizontal="center" vertical="center" wrapText="1"/>
    </xf>
    <xf numFmtId="0" fontId="9" fillId="0" borderId="19" xfId="0" applyFont="1" applyFill="1" applyBorder="1" applyAlignment="1">
      <alignment horizontal="center" vertical="center" wrapText="1"/>
    </xf>
    <xf numFmtId="0" fontId="9" fillId="0" borderId="20" xfId="0" applyFont="1" applyFill="1" applyBorder="1" applyAlignment="1">
      <alignment horizontal="left" vertical="center" wrapText="1"/>
    </xf>
    <xf numFmtId="0" fontId="9" fillId="0" borderId="21" xfId="0" applyFont="1" applyFill="1" applyBorder="1" applyAlignment="1">
      <alignment horizontal="center" vertical="center" wrapText="1"/>
    </xf>
    <xf numFmtId="0" fontId="9" fillId="0" borderId="22" xfId="0" applyFont="1" applyFill="1" applyBorder="1" applyAlignment="1">
      <alignment horizontal="left" vertical="center" wrapText="1"/>
    </xf>
    <xf numFmtId="0" fontId="9" fillId="0" borderId="23" xfId="0" applyFont="1" applyFill="1" applyBorder="1" applyAlignment="1">
      <alignment horizontal="center" vertical="center" wrapText="1"/>
    </xf>
    <xf numFmtId="0" fontId="9" fillId="0" borderId="24" xfId="0" applyFont="1" applyFill="1" applyBorder="1" applyAlignment="1">
      <alignment horizontal="left" vertical="center" wrapText="1"/>
    </xf>
    <xf numFmtId="0" fontId="0" fillId="3" borderId="0" xfId="0" applyFill="1" applyBorder="1" applyAlignment="1">
      <alignment horizontal="center" vertical="center" wrapText="1"/>
    </xf>
    <xf numFmtId="2" fontId="0" fillId="3" borderId="18" xfId="0" applyNumberFormat="1" applyFill="1" applyBorder="1" applyAlignment="1">
      <alignment horizontal="center" vertical="center"/>
    </xf>
    <xf numFmtId="2" fontId="0" fillId="3" borderId="12" xfId="0" applyNumberFormat="1" applyFill="1" applyBorder="1" applyAlignment="1">
      <alignment horizontal="center" vertical="center"/>
    </xf>
    <xf numFmtId="2" fontId="0" fillId="0" borderId="21" xfId="0" applyNumberFormat="1" applyBorder="1" applyAlignment="1">
      <alignment horizontal="center" vertical="center"/>
    </xf>
    <xf numFmtId="2" fontId="0" fillId="0" borderId="0" xfId="0" applyNumberFormat="1" applyBorder="1" applyAlignment="1">
      <alignment horizontal="center" vertical="center"/>
    </xf>
    <xf numFmtId="0" fontId="0" fillId="0" borderId="0" xfId="0" applyBorder="1"/>
    <xf numFmtId="0" fontId="0" fillId="0" borderId="22" xfId="0" applyBorder="1"/>
    <xf numFmtId="2" fontId="0" fillId="0" borderId="22" xfId="0" applyNumberFormat="1" applyBorder="1" applyAlignment="1">
      <alignment horizontal="center" vertical="center"/>
    </xf>
    <xf numFmtId="0" fontId="0" fillId="0" borderId="21" xfId="0" applyBorder="1"/>
    <xf numFmtId="0" fontId="0" fillId="0" borderId="23" xfId="0" applyBorder="1"/>
    <xf numFmtId="0" fontId="0" fillId="0" borderId="25" xfId="0" applyBorder="1"/>
    <xf numFmtId="0" fontId="0" fillId="0" borderId="24" xfId="0" applyBorder="1"/>
    <xf numFmtId="2" fontId="0" fillId="0" borderId="24" xfId="0" applyNumberFormat="1" applyBorder="1" applyAlignment="1">
      <alignment horizontal="center" vertical="center"/>
    </xf>
    <xf numFmtId="2" fontId="0" fillId="0" borderId="23" xfId="0" applyNumberFormat="1" applyBorder="1" applyAlignment="1">
      <alignment horizontal="center" vertical="center"/>
    </xf>
    <xf numFmtId="0" fontId="10" fillId="8" borderId="27" xfId="0" applyFont="1" applyFill="1" applyBorder="1" applyAlignment="1">
      <alignment horizontal="center" vertical="center" wrapText="1"/>
    </xf>
    <xf numFmtId="0" fontId="10" fillId="8" borderId="26" xfId="0" applyFont="1" applyFill="1" applyBorder="1" applyAlignment="1">
      <alignment horizontal="center" vertical="center" wrapText="1"/>
    </xf>
    <xf numFmtId="0" fontId="10" fillId="8" borderId="28" xfId="0" applyFont="1" applyFill="1" applyBorder="1" applyAlignment="1">
      <alignment horizontal="center" vertical="center" wrapText="1"/>
    </xf>
    <xf numFmtId="2" fontId="0" fillId="9" borderId="24" xfId="0" applyNumberFormat="1" applyFill="1" applyBorder="1"/>
    <xf numFmtId="2" fontId="0" fillId="10" borderId="24" xfId="0" applyNumberFormat="1" applyFill="1" applyBorder="1"/>
    <xf numFmtId="2" fontId="0" fillId="9" borderId="11" xfId="0" applyNumberFormat="1" applyFill="1" applyBorder="1"/>
    <xf numFmtId="2" fontId="0" fillId="10" borderId="11" xfId="0" applyNumberFormat="1" applyFill="1" applyBorder="1"/>
    <xf numFmtId="0" fontId="3" fillId="3" borderId="0" xfId="1" applyFont="1" applyFill="1" applyBorder="1" applyAlignment="1">
      <alignment vertical="center"/>
    </xf>
    <xf numFmtId="0" fontId="15" fillId="11" borderId="30" xfId="1" applyFont="1" applyFill="1" applyBorder="1" applyAlignment="1">
      <alignment horizontal="center" vertical="center"/>
    </xf>
    <xf numFmtId="0" fontId="3" fillId="3" borderId="32" xfId="1" applyFont="1" applyFill="1" applyBorder="1" applyAlignment="1">
      <alignment vertical="center"/>
    </xf>
    <xf numFmtId="0" fontId="15" fillId="11" borderId="34" xfId="1" applyFont="1" applyFill="1" applyBorder="1" applyAlignment="1">
      <alignment horizontal="center" vertical="center"/>
    </xf>
    <xf numFmtId="0" fontId="12" fillId="3" borderId="27" xfId="0" applyFont="1" applyFill="1" applyBorder="1" applyAlignment="1">
      <alignment horizontal="left" vertical="center" wrapText="1"/>
    </xf>
    <xf numFmtId="0" fontId="17" fillId="3" borderId="27" xfId="0" applyFont="1" applyFill="1" applyBorder="1" applyAlignment="1">
      <alignment horizontal="left" vertical="center" wrapText="1"/>
    </xf>
    <xf numFmtId="2" fontId="18" fillId="3" borderId="11" xfId="1" applyNumberFormat="1" applyFont="1" applyFill="1" applyBorder="1" applyAlignment="1">
      <alignment horizontal="center" vertical="center"/>
    </xf>
    <xf numFmtId="2" fontId="19" fillId="3" borderId="11" xfId="0" applyNumberFormat="1" applyFont="1" applyFill="1" applyBorder="1" applyAlignment="1">
      <alignment horizontal="center" vertical="center"/>
    </xf>
    <xf numFmtId="0" fontId="21" fillId="3" borderId="0" xfId="1" applyFont="1" applyFill="1" applyAlignment="1">
      <alignment vertical="center"/>
    </xf>
    <xf numFmtId="0" fontId="22" fillId="3" borderId="0" xfId="1" applyFont="1" applyFill="1"/>
    <xf numFmtId="0" fontId="21" fillId="3" borderId="0" xfId="1" applyFont="1" applyFill="1" applyAlignment="1">
      <alignment horizontal="center" vertical="center"/>
    </xf>
    <xf numFmtId="0" fontId="23" fillId="3" borderId="0" xfId="0" applyFont="1" applyFill="1"/>
    <xf numFmtId="0" fontId="24" fillId="5" borderId="0" xfId="1" applyFont="1" applyFill="1" applyBorder="1" applyAlignment="1">
      <alignment vertical="justify" wrapText="1"/>
    </xf>
    <xf numFmtId="0" fontId="24" fillId="3" borderId="0" xfId="1" applyFont="1" applyFill="1" applyBorder="1" applyAlignment="1">
      <alignment vertical="justify" wrapText="1"/>
    </xf>
    <xf numFmtId="0" fontId="23" fillId="3" borderId="0" xfId="0" applyFont="1" applyFill="1" applyBorder="1"/>
    <xf numFmtId="0" fontId="24" fillId="5" borderId="0" xfId="1" applyFont="1" applyFill="1" applyBorder="1" applyAlignment="1">
      <alignment horizontal="center" vertical="justify" wrapText="1"/>
    </xf>
    <xf numFmtId="0" fontId="22" fillId="3" borderId="0" xfId="1" applyFont="1" applyFill="1" applyAlignment="1">
      <alignment horizontal="right"/>
    </xf>
    <xf numFmtId="0" fontId="21" fillId="3" borderId="0" xfId="1" applyFont="1" applyFill="1" applyAlignment="1">
      <alignment horizontal="left" vertical="center"/>
    </xf>
    <xf numFmtId="0" fontId="2" fillId="13" borderId="0" xfId="1" applyFill="1" applyAlignment="1">
      <alignment horizontal="center" vertical="center"/>
    </xf>
    <xf numFmtId="0" fontId="2" fillId="13" borderId="0" xfId="1" applyFill="1"/>
    <xf numFmtId="0" fontId="22" fillId="13" borderId="0" xfId="1" applyFont="1" applyFill="1" applyAlignment="1">
      <alignment horizontal="center" vertical="center"/>
    </xf>
    <xf numFmtId="0" fontId="22" fillId="13" borderId="0" xfId="1" applyFont="1" applyFill="1"/>
    <xf numFmtId="0" fontId="21" fillId="13" borderId="0" xfId="1" applyFont="1" applyFill="1" applyAlignment="1">
      <alignment horizontal="center" vertical="center"/>
    </xf>
    <xf numFmtId="0" fontId="21" fillId="13" borderId="0" xfId="1" applyFont="1" applyFill="1" applyAlignment="1">
      <alignment vertical="center"/>
    </xf>
    <xf numFmtId="0" fontId="23" fillId="13" borderId="0" xfId="0" applyFont="1" applyFill="1"/>
    <xf numFmtId="0" fontId="23" fillId="13" borderId="0" xfId="0" applyFont="1" applyFill="1" applyAlignment="1">
      <alignment horizontal="center" vertical="center"/>
    </xf>
    <xf numFmtId="0" fontId="23" fillId="13" borderId="0" xfId="0" applyFont="1" applyFill="1" applyBorder="1"/>
    <xf numFmtId="0" fontId="8" fillId="13" borderId="0" xfId="1" applyFont="1" applyFill="1"/>
    <xf numFmtId="0" fontId="0" fillId="13" borderId="11" xfId="0" applyFill="1" applyBorder="1" applyAlignment="1">
      <alignment horizontal="center" vertical="center" wrapText="1"/>
    </xf>
    <xf numFmtId="0" fontId="10" fillId="13" borderId="11" xfId="0" applyFont="1" applyFill="1" applyBorder="1" applyAlignment="1">
      <alignment horizontal="left" vertical="center" wrapText="1"/>
    </xf>
    <xf numFmtId="0" fontId="10" fillId="13" borderId="0" xfId="0" applyFont="1" applyFill="1" applyBorder="1" applyAlignment="1">
      <alignment horizontal="center" vertical="center" wrapText="1"/>
    </xf>
    <xf numFmtId="0" fontId="0" fillId="13" borderId="0" xfId="0" applyFill="1" applyAlignment="1">
      <alignment horizontal="left" vertical="center" wrapText="1"/>
    </xf>
    <xf numFmtId="0" fontId="0" fillId="13" borderId="0" xfId="0" applyFill="1" applyAlignment="1">
      <alignment horizontal="center" vertical="center" wrapText="1"/>
    </xf>
    <xf numFmtId="0" fontId="0" fillId="13" borderId="0" xfId="0" applyFill="1"/>
    <xf numFmtId="9" fontId="11" fillId="13" borderId="11" xfId="0" applyNumberFormat="1" applyFont="1" applyFill="1" applyBorder="1" applyAlignment="1">
      <alignment horizontal="center" vertical="center"/>
    </xf>
    <xf numFmtId="9" fontId="11" fillId="13" borderId="0" xfId="0" applyNumberFormat="1" applyFont="1" applyFill="1" applyBorder="1" applyAlignment="1">
      <alignment horizontal="center" vertical="center"/>
    </xf>
    <xf numFmtId="0" fontId="10" fillId="13" borderId="0" xfId="0" applyFont="1" applyFill="1" applyBorder="1" applyAlignment="1">
      <alignment horizontal="left" vertical="center" wrapText="1"/>
    </xf>
    <xf numFmtId="0" fontId="0" fillId="13" borderId="11" xfId="0" applyFill="1" applyBorder="1" applyAlignment="1">
      <alignment horizontal="center" vertical="center"/>
    </xf>
    <xf numFmtId="0" fontId="0" fillId="13" borderId="0" xfId="0" applyFill="1" applyAlignment="1">
      <alignment horizontal="center" vertical="center"/>
    </xf>
    <xf numFmtId="0" fontId="6" fillId="12" borderId="2" xfId="1" applyNumberFormat="1" applyFont="1" applyFill="1" applyBorder="1" applyAlignment="1">
      <alignment horizontal="center" vertical="center" wrapText="1"/>
    </xf>
    <xf numFmtId="0" fontId="6" fillId="12" borderId="1" xfId="1" applyNumberFormat="1" applyFont="1" applyFill="1" applyBorder="1" applyAlignment="1">
      <alignment horizontal="center" vertical="center" wrapText="1"/>
    </xf>
    <xf numFmtId="0" fontId="6" fillId="3" borderId="1" xfId="1" applyNumberFormat="1" applyFont="1" applyFill="1" applyBorder="1" applyAlignment="1">
      <alignment horizontal="center" vertical="center" wrapText="1"/>
    </xf>
    <xf numFmtId="0" fontId="6" fillId="7" borderId="10" xfId="1" applyNumberFormat="1" applyFont="1" applyFill="1" applyBorder="1" applyAlignment="1">
      <alignment horizontal="center" vertical="center" wrapText="1"/>
    </xf>
    <xf numFmtId="0" fontId="15" fillId="11" borderId="33" xfId="1" applyNumberFormat="1" applyFont="1" applyFill="1" applyBorder="1" applyAlignment="1">
      <alignment horizontal="center" vertical="center"/>
    </xf>
    <xf numFmtId="0" fontId="16" fillId="11" borderId="10" xfId="1" applyNumberFormat="1" applyFont="1" applyFill="1" applyBorder="1" applyAlignment="1">
      <alignment horizontal="center" vertical="center" wrapText="1"/>
    </xf>
    <xf numFmtId="44" fontId="6" fillId="7" borderId="10" xfId="1" applyNumberFormat="1" applyFont="1" applyFill="1" applyBorder="1" applyAlignment="1">
      <alignment horizontal="center" vertical="center" wrapText="1"/>
    </xf>
    <xf numFmtId="0" fontId="0" fillId="0" borderId="0" xfId="0" applyAlignment="1" applyProtection="1">
      <alignment horizontal="center" vertical="center"/>
      <protection locked="0"/>
    </xf>
    <xf numFmtId="0" fontId="20" fillId="0" borderId="0" xfId="0" applyFont="1" applyProtection="1">
      <protection locked="0"/>
    </xf>
    <xf numFmtId="3" fontId="9" fillId="0" borderId="0" xfId="4" applyNumberFormat="1" applyFont="1" applyBorder="1" applyAlignment="1" applyProtection="1">
      <alignment horizontal="right"/>
      <protection locked="0"/>
    </xf>
    <xf numFmtId="3" fontId="20" fillId="0" borderId="0" xfId="0" applyNumberFormat="1" applyFont="1" applyProtection="1">
      <protection locked="0"/>
    </xf>
    <xf numFmtId="3" fontId="9" fillId="2" borderId="0" xfId="4" applyNumberFormat="1" applyFont="1" applyFill="1" applyBorder="1" applyAlignment="1" applyProtection="1">
      <alignment horizontal="right"/>
      <protection locked="0"/>
    </xf>
    <xf numFmtId="3" fontId="9" fillId="0" borderId="0" xfId="4" applyNumberFormat="1" applyFont="1" applyFill="1" applyBorder="1" applyAlignment="1" applyProtection="1">
      <alignment horizontal="right"/>
      <protection locked="0"/>
    </xf>
    <xf numFmtId="0" fontId="0" fillId="0" borderId="0" xfId="0" applyProtection="1">
      <protection locked="0"/>
    </xf>
    <xf numFmtId="0" fontId="25" fillId="5" borderId="1" xfId="4" applyNumberFormat="1" applyFont="1" applyFill="1" applyBorder="1" applyAlignment="1" applyProtection="1">
      <alignment horizontal="center" vertical="center" wrapText="1"/>
      <protection locked="0"/>
    </xf>
    <xf numFmtId="0" fontId="25" fillId="5" borderId="2" xfId="4" applyNumberFormat="1" applyFont="1" applyFill="1" applyBorder="1" applyAlignment="1" applyProtection="1">
      <alignment horizontal="center" vertical="center" wrapText="1"/>
      <protection locked="0"/>
    </xf>
    <xf numFmtId="0" fontId="26" fillId="3" borderId="0" xfId="1" applyFont="1" applyFill="1"/>
    <xf numFmtId="0" fontId="13" fillId="11" borderId="37" xfId="1" applyFont="1" applyFill="1" applyBorder="1" applyAlignment="1">
      <alignment horizontal="center" vertical="center"/>
    </xf>
    <xf numFmtId="0" fontId="13" fillId="11" borderId="38" xfId="1" applyFont="1" applyFill="1" applyBorder="1" applyAlignment="1">
      <alignment horizontal="center" vertical="center"/>
    </xf>
    <xf numFmtId="44" fontId="6" fillId="3" borderId="6" xfId="2" applyFont="1" applyFill="1" applyBorder="1" applyAlignment="1">
      <alignment horizontal="center" vertical="center" wrapText="1"/>
    </xf>
    <xf numFmtId="44" fontId="6" fillId="3" borderId="7" xfId="2" applyFont="1" applyFill="1" applyBorder="1" applyAlignment="1">
      <alignment horizontal="center" vertical="center" wrapText="1"/>
    </xf>
    <xf numFmtId="44" fontId="6" fillId="3" borderId="8" xfId="2" applyFont="1" applyFill="1" applyBorder="1" applyAlignment="1">
      <alignment horizontal="center" vertical="center" wrapText="1"/>
    </xf>
    <xf numFmtId="44" fontId="6" fillId="4" borderId="6" xfId="2" applyFont="1" applyFill="1" applyBorder="1" applyAlignment="1">
      <alignment horizontal="center" vertical="center" wrapText="1"/>
    </xf>
    <xf numFmtId="44" fontId="6" fillId="4" borderId="7" xfId="2" applyFont="1" applyFill="1" applyBorder="1" applyAlignment="1">
      <alignment horizontal="center" vertical="center" wrapText="1"/>
    </xf>
    <xf numFmtId="44" fontId="6" fillId="4" borderId="8" xfId="2" applyFont="1" applyFill="1" applyBorder="1" applyAlignment="1">
      <alignment horizontal="center" vertical="center" wrapText="1"/>
    </xf>
    <xf numFmtId="44" fontId="6" fillId="12" borderId="6" xfId="2" applyFont="1" applyFill="1" applyBorder="1" applyAlignment="1">
      <alignment horizontal="center" vertical="center" wrapText="1"/>
    </xf>
    <xf numFmtId="44" fontId="6" fillId="12" borderId="7" xfId="2" applyFont="1" applyFill="1" applyBorder="1" applyAlignment="1">
      <alignment horizontal="center" vertical="center" wrapText="1"/>
    </xf>
    <xf numFmtId="0" fontId="6" fillId="6" borderId="14" xfId="2" applyNumberFormat="1" applyFont="1" applyFill="1" applyBorder="1" applyAlignment="1">
      <alignment horizontal="center" vertical="center" wrapText="1"/>
    </xf>
    <xf numFmtId="0" fontId="6" fillId="6" borderId="17" xfId="2" applyNumberFormat="1" applyFont="1" applyFill="1" applyBorder="1" applyAlignment="1">
      <alignment horizontal="center" vertical="center" wrapText="1"/>
    </xf>
    <xf numFmtId="44" fontId="6" fillId="6" borderId="10" xfId="2" applyFont="1" applyFill="1" applyBorder="1" applyAlignment="1">
      <alignment horizontal="center" vertical="center" wrapText="1"/>
    </xf>
    <xf numFmtId="44" fontId="6" fillId="6" borderId="3" xfId="2" applyFont="1" applyFill="1" applyBorder="1" applyAlignment="1">
      <alignment horizontal="center" vertical="center" wrapText="1"/>
    </xf>
    <xf numFmtId="44" fontId="6" fillId="6" borderId="15" xfId="2" applyFont="1" applyFill="1" applyBorder="1" applyAlignment="1">
      <alignment horizontal="center" vertical="center" wrapText="1"/>
    </xf>
    <xf numFmtId="44" fontId="6" fillId="6" borderId="13" xfId="2" applyFont="1" applyFill="1" applyBorder="1" applyAlignment="1">
      <alignment horizontal="center" vertical="center" wrapText="1"/>
    </xf>
    <xf numFmtId="44" fontId="6" fillId="6" borderId="0" xfId="2" applyFont="1" applyFill="1" applyBorder="1" applyAlignment="1">
      <alignment horizontal="center" vertical="center" wrapText="1"/>
    </xf>
    <xf numFmtId="44" fontId="6" fillId="6" borderId="16" xfId="2" applyFont="1" applyFill="1" applyBorder="1" applyAlignment="1">
      <alignment horizontal="center" vertical="center" wrapText="1"/>
    </xf>
    <xf numFmtId="44" fontId="6" fillId="6" borderId="5" xfId="2" applyFont="1" applyFill="1" applyBorder="1" applyAlignment="1">
      <alignment horizontal="center" vertical="center" wrapText="1"/>
    </xf>
    <xf numFmtId="44" fontId="6" fillId="13" borderId="10" xfId="2" applyFont="1" applyFill="1" applyBorder="1" applyAlignment="1">
      <alignment horizontal="center" vertical="center" wrapText="1"/>
    </xf>
    <xf numFmtId="44" fontId="6" fillId="13" borderId="13" xfId="2" applyFont="1" applyFill="1" applyBorder="1" applyAlignment="1">
      <alignment horizontal="center" vertical="center" wrapText="1"/>
    </xf>
    <xf numFmtId="44" fontId="6" fillId="13" borderId="14" xfId="2" applyFont="1" applyFill="1" applyBorder="1" applyAlignment="1">
      <alignment horizontal="center" vertical="center" wrapText="1"/>
    </xf>
    <xf numFmtId="44" fontId="6" fillId="3" borderId="10" xfId="2" applyFont="1" applyFill="1" applyBorder="1" applyAlignment="1">
      <alignment horizontal="center" vertical="center" wrapText="1"/>
    </xf>
    <xf numFmtId="44" fontId="6" fillId="3" borderId="13" xfId="2" applyFont="1" applyFill="1" applyBorder="1" applyAlignment="1">
      <alignment horizontal="center" vertical="center" wrapText="1"/>
    </xf>
    <xf numFmtId="44" fontId="6" fillId="3" borderId="14" xfId="2" applyFont="1" applyFill="1" applyBorder="1" applyAlignment="1">
      <alignment horizontal="center" vertical="center" wrapText="1"/>
    </xf>
    <xf numFmtId="0" fontId="6" fillId="7" borderId="1" xfId="1" applyFont="1" applyFill="1" applyBorder="1" applyAlignment="1">
      <alignment horizontal="center" vertical="center" wrapText="1"/>
    </xf>
    <xf numFmtId="0" fontId="6" fillId="7" borderId="4" xfId="1" applyFont="1" applyFill="1" applyBorder="1" applyAlignment="1">
      <alignment horizontal="center" vertical="center" wrapText="1"/>
    </xf>
    <xf numFmtId="44" fontId="6" fillId="6" borderId="17" xfId="2" applyFont="1" applyFill="1" applyBorder="1" applyAlignment="1">
      <alignment horizontal="center" vertical="center" wrapText="1"/>
    </xf>
    <xf numFmtId="0" fontId="14" fillId="11" borderId="29" xfId="1" applyFont="1" applyFill="1" applyBorder="1" applyAlignment="1">
      <alignment horizontal="center" vertical="center"/>
    </xf>
    <xf numFmtId="0" fontId="14" fillId="11" borderId="35" xfId="1" applyFont="1" applyFill="1" applyBorder="1" applyAlignment="1">
      <alignment horizontal="center" vertical="center"/>
    </xf>
    <xf numFmtId="0" fontId="14" fillId="11" borderId="31" xfId="1" applyFont="1" applyFill="1" applyBorder="1" applyAlignment="1">
      <alignment horizontal="center" vertical="center"/>
    </xf>
    <xf numFmtId="0" fontId="14" fillId="11" borderId="36" xfId="1" applyFont="1" applyFill="1" applyBorder="1" applyAlignment="1">
      <alignment horizontal="center" vertical="center"/>
    </xf>
    <xf numFmtId="0" fontId="6" fillId="7" borderId="3" xfId="1" applyFont="1" applyFill="1" applyBorder="1" applyAlignment="1">
      <alignment horizontal="center" vertical="center" wrapText="1"/>
    </xf>
    <xf numFmtId="0" fontId="6" fillId="7" borderId="5" xfId="1" applyFont="1" applyFill="1" applyBorder="1" applyAlignment="1">
      <alignment horizontal="center" vertical="center" wrapText="1"/>
    </xf>
    <xf numFmtId="0" fontId="24" fillId="5" borderId="0" xfId="1" applyFont="1" applyFill="1" applyBorder="1" applyAlignment="1">
      <alignment horizontal="left" vertical="justify" wrapText="1"/>
    </xf>
    <xf numFmtId="44" fontId="6" fillId="14" borderId="6" xfId="5" applyFont="1" applyFill="1" applyBorder="1" applyAlignment="1">
      <alignment vertical="center" wrapText="1"/>
    </xf>
    <xf numFmtId="44" fontId="6" fillId="14" borderId="7" xfId="5" applyFont="1" applyFill="1" applyBorder="1" applyAlignment="1">
      <alignment vertical="center" wrapText="1"/>
    </xf>
    <xf numFmtId="44" fontId="6" fillId="14" borderId="8" xfId="5" applyFont="1" applyFill="1" applyBorder="1" applyAlignment="1">
      <alignment vertical="center" wrapText="1"/>
    </xf>
    <xf numFmtId="0" fontId="25" fillId="5" borderId="1" xfId="4" applyFont="1" applyFill="1" applyBorder="1" applyAlignment="1" applyProtection="1">
      <alignment horizontal="center" vertical="center" wrapText="1"/>
      <protection locked="0"/>
    </xf>
    <xf numFmtId="0" fontId="25" fillId="5" borderId="4" xfId="4" applyFont="1" applyFill="1" applyBorder="1" applyAlignment="1" applyProtection="1">
      <alignment horizontal="center" vertical="center" wrapText="1"/>
      <protection locked="0"/>
    </xf>
    <xf numFmtId="0" fontId="25" fillId="5" borderId="1" xfId="4" applyFont="1" applyFill="1" applyBorder="1" applyAlignment="1" applyProtection="1">
      <alignment horizontal="center"/>
      <protection locked="0"/>
    </xf>
    <xf numFmtId="0" fontId="25" fillId="5" borderId="9" xfId="4" applyFont="1" applyFill="1" applyBorder="1" applyAlignment="1" applyProtection="1">
      <alignment horizontal="center"/>
      <protection locked="0"/>
    </xf>
    <xf numFmtId="0" fontId="8" fillId="3" borderId="0" xfId="4" applyFill="1"/>
    <xf numFmtId="0" fontId="27" fillId="3" borderId="0" xfId="4" applyFont="1" applyFill="1"/>
    <xf numFmtId="0" fontId="21" fillId="3" borderId="0" xfId="4" applyFont="1" applyFill="1" applyAlignment="1">
      <alignment vertical="center"/>
    </xf>
    <xf numFmtId="0" fontId="4" fillId="3" borderId="0" xfId="4" applyFont="1" applyFill="1" applyAlignment="1">
      <alignment vertical="justify" wrapText="1"/>
    </xf>
    <xf numFmtId="0" fontId="5" fillId="3" borderId="5" xfId="4" applyFont="1" applyFill="1" applyBorder="1" applyAlignment="1"/>
    <xf numFmtId="0" fontId="8" fillId="3" borderId="0" xfId="4" applyFill="1" applyBorder="1" applyAlignment="1">
      <alignment wrapText="1"/>
    </xf>
    <xf numFmtId="0" fontId="9" fillId="3" borderId="0" xfId="4" applyFont="1" applyFill="1" applyBorder="1"/>
    <xf numFmtId="0" fontId="8" fillId="3" borderId="0" xfId="4" applyFill="1" applyBorder="1"/>
    <xf numFmtId="0" fontId="8" fillId="3" borderId="0" xfId="4" applyFill="1" applyProtection="1">
      <protection locked="0"/>
    </xf>
    <xf numFmtId="0" fontId="7" fillId="3" borderId="0" xfId="4" applyFont="1" applyFill="1" applyBorder="1" applyProtection="1">
      <protection locked="0"/>
    </xf>
    <xf numFmtId="3" fontId="7" fillId="3" borderId="3" xfId="4" applyNumberFormat="1" applyFont="1" applyFill="1" applyBorder="1" applyProtection="1">
      <protection locked="0"/>
    </xf>
    <xf numFmtId="0" fontId="4" fillId="13" borderId="0" xfId="4" applyFont="1" applyFill="1" applyAlignment="1" applyProtection="1">
      <alignment vertical="justify" wrapText="1"/>
      <protection locked="0"/>
    </xf>
    <xf numFmtId="0" fontId="28" fillId="0" borderId="0" xfId="0" applyFont="1" applyProtection="1">
      <protection locked="0"/>
    </xf>
    <xf numFmtId="0" fontId="5" fillId="3" borderId="5" xfId="1" applyFont="1" applyFill="1" applyBorder="1" applyAlignment="1"/>
    <xf numFmtId="0" fontId="6" fillId="12" borderId="15" xfId="1" applyFont="1" applyFill="1" applyBorder="1" applyAlignment="1">
      <alignment vertical="center" wrapText="1"/>
    </xf>
    <xf numFmtId="0" fontId="6" fillId="12" borderId="17" xfId="1" applyFont="1" applyFill="1" applyBorder="1" applyAlignment="1">
      <alignment vertical="center" wrapText="1"/>
    </xf>
    <xf numFmtId="0" fontId="6" fillId="12" borderId="10" xfId="1" applyFont="1" applyFill="1" applyBorder="1" applyAlignment="1">
      <alignment horizontal="left" vertical="center" wrapText="1" indent="6"/>
    </xf>
    <xf numFmtId="0" fontId="6" fillId="12" borderId="14" xfId="1" applyFont="1" applyFill="1" applyBorder="1" applyAlignment="1">
      <alignment horizontal="left" vertical="center" wrapText="1" indent="6"/>
    </xf>
  </cellXfs>
  <cellStyles count="6">
    <cellStyle name="Moeda 2" xfId="2"/>
    <cellStyle name="Moeda 3" xfId="3"/>
    <cellStyle name="Moeda 4" xfId="5"/>
    <cellStyle name="Normal" xfId="0" builtinId="0"/>
    <cellStyle name="Normal 2" xfId="1"/>
    <cellStyle name="Normal 3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670484</xdr:colOff>
      <xdr:row>1</xdr:row>
      <xdr:rowOff>235325</xdr:rowOff>
    </xdr:from>
    <xdr:to>
      <xdr:col>25</xdr:col>
      <xdr:colOff>2767324</xdr:colOff>
      <xdr:row>5</xdr:row>
      <xdr:rowOff>103967</xdr:rowOff>
    </xdr:to>
    <xdr:pic>
      <xdr:nvPicPr>
        <xdr:cNvPr id="2" name="Imagem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6631" y="235325"/>
          <a:ext cx="3430340" cy="798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25</xdr:col>
      <xdr:colOff>3983130</xdr:colOff>
      <xdr:row>2</xdr:row>
      <xdr:rowOff>2802</xdr:rowOff>
    </xdr:from>
    <xdr:to>
      <xdr:col>28</xdr:col>
      <xdr:colOff>6162</xdr:colOff>
      <xdr:row>5</xdr:row>
      <xdr:rowOff>31377</xdr:rowOff>
    </xdr:to>
    <xdr:pic>
      <xdr:nvPicPr>
        <xdr:cNvPr id="1025" name="Picture 1" descr="logos_compete_qren_ue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502777" y="327773"/>
          <a:ext cx="3486150" cy="6897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4067175</xdr:colOff>
      <xdr:row>1</xdr:row>
      <xdr:rowOff>114300</xdr:rowOff>
    </xdr:from>
    <xdr:to>
      <xdr:col>4</xdr:col>
      <xdr:colOff>0</xdr:colOff>
      <xdr:row>4</xdr:row>
      <xdr:rowOff>180975</xdr:rowOff>
    </xdr:to>
    <xdr:sp macro="" textlink="">
      <xdr:nvSpPr>
        <xdr:cNvPr id="4" name="Retângulo 3"/>
        <xdr:cNvSpPr/>
      </xdr:nvSpPr>
      <xdr:spPr>
        <a:xfrm>
          <a:off x="4991100" y="314325"/>
          <a:ext cx="4876800" cy="638175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  <xdr:twoCellAnchor>
    <xdr:from>
      <xdr:col>1</xdr:col>
      <xdr:colOff>6734175</xdr:colOff>
      <xdr:row>1</xdr:row>
      <xdr:rowOff>171450</xdr:rowOff>
    </xdr:from>
    <xdr:to>
      <xdr:col>4</xdr:col>
      <xdr:colOff>4798</xdr:colOff>
      <xdr:row>4</xdr:row>
      <xdr:rowOff>47625</xdr:rowOff>
    </xdr:to>
    <xdr:pic>
      <xdr:nvPicPr>
        <xdr:cNvPr id="2" name="Picture 1" descr="logos_compete_qren_ue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58100" y="371475"/>
          <a:ext cx="2214598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4333875</xdr:colOff>
      <xdr:row>1</xdr:row>
      <xdr:rowOff>133350</xdr:rowOff>
    </xdr:from>
    <xdr:to>
      <xdr:col>1</xdr:col>
      <xdr:colOff>6420154</xdr:colOff>
      <xdr:row>4</xdr:row>
      <xdr:rowOff>47625</xdr:rowOff>
    </xdr:to>
    <xdr:pic>
      <xdr:nvPicPr>
        <xdr:cNvPr id="3" name="Imagem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7800" y="333375"/>
          <a:ext cx="2086279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K1895"/>
  <sheetViews>
    <sheetView zoomScale="85" zoomScaleNormal="85" zoomScaleSheetLayoutView="80" workbookViewId="0">
      <selection activeCell="S38" sqref="S38:S1521"/>
    </sheetView>
  </sheetViews>
  <sheetFormatPr defaultRowHeight="15" x14ac:dyDescent="0.25"/>
  <cols>
    <col min="1" max="1" width="3.42578125" customWidth="1"/>
    <col min="2" max="2" width="12" style="2" customWidth="1"/>
    <col min="3" max="3" width="66.5703125" customWidth="1"/>
    <col min="4" max="4" width="2.7109375" style="10" hidden="1" customWidth="1"/>
    <col min="5" max="5" width="5" style="2" hidden="1" customWidth="1"/>
    <col min="6" max="6" width="25.7109375" hidden="1" customWidth="1"/>
    <col min="7" max="7" width="5" style="2" hidden="1" customWidth="1"/>
    <col min="8" max="8" width="25.7109375" hidden="1" customWidth="1"/>
    <col min="9" max="9" width="5" style="2" hidden="1" customWidth="1"/>
    <col min="10" max="10" width="25.7109375" hidden="1" customWidth="1"/>
    <col min="11" max="11" width="5" style="2" hidden="1" customWidth="1"/>
    <col min="12" max="12" width="25.7109375" hidden="1" customWidth="1"/>
    <col min="13" max="13" width="2.42578125" style="10" hidden="1" customWidth="1"/>
    <col min="14" max="15" width="11.85546875" hidden="1" customWidth="1"/>
    <col min="16" max="16" width="2.28515625" style="10" customWidth="1"/>
    <col min="17" max="17" width="14.42578125" customWidth="1"/>
    <col min="18" max="18" width="13.85546875" customWidth="1"/>
    <col min="19" max="19" width="12.42578125" customWidth="1"/>
    <col min="20" max="20" width="1.85546875" customWidth="1"/>
    <col min="21" max="21" width="12.28515625" customWidth="1"/>
    <col min="22" max="22" width="13.85546875" bestFit="1" customWidth="1"/>
    <col min="23" max="23" width="33.85546875" style="10" hidden="1" customWidth="1"/>
    <col min="24" max="24" width="10.85546875" style="10" customWidth="1"/>
    <col min="25" max="25" width="9.140625" style="10" customWidth="1"/>
    <col min="26" max="26" width="70.7109375" style="10" customWidth="1"/>
    <col min="27" max="27" width="19.28515625" style="10" customWidth="1"/>
    <col min="28" max="28" width="21.85546875" style="10" customWidth="1"/>
    <col min="29" max="29" width="9.140625" style="10" customWidth="1"/>
    <col min="30" max="30" width="21.85546875" style="10" customWidth="1"/>
    <col min="31" max="31" width="9.140625" style="10" customWidth="1"/>
    <col min="32" max="32" width="4.85546875" hidden="1" customWidth="1"/>
    <col min="33" max="33" width="12.7109375" hidden="1" customWidth="1"/>
    <col min="34" max="34" width="6.85546875" hidden="1" customWidth="1"/>
    <col min="35" max="35" width="11.28515625" hidden="1" customWidth="1"/>
    <col min="36" max="36" width="4.85546875" hidden="1" customWidth="1"/>
    <col min="37" max="37" width="12.7109375" hidden="1" customWidth="1"/>
    <col min="38" max="38" width="4.85546875" hidden="1" customWidth="1"/>
    <col min="39" max="39" width="12.7109375" hidden="1" customWidth="1"/>
    <col min="40" max="40" width="4.85546875" hidden="1" customWidth="1"/>
    <col min="41" max="41" width="12.7109375" hidden="1" customWidth="1"/>
    <col min="42" max="42" width="5.7109375" hidden="1" customWidth="1"/>
    <col min="43" max="43" width="10.85546875" hidden="1" customWidth="1"/>
    <col min="44" max="44" width="4.85546875" hidden="1" customWidth="1"/>
    <col min="45" max="45" width="12.7109375" hidden="1" customWidth="1"/>
    <col min="46" max="46" width="4.85546875" hidden="1" customWidth="1"/>
    <col min="47" max="47" width="12.7109375" hidden="1" customWidth="1"/>
    <col min="48" max="48" width="4.85546875" hidden="1" customWidth="1"/>
    <col min="49" max="49" width="12.7109375" hidden="1" customWidth="1"/>
    <col min="50" max="50" width="4.85546875" hidden="1" customWidth="1"/>
    <col min="51" max="51" width="11.5703125" hidden="1" customWidth="1"/>
    <col min="52" max="52" width="4.85546875" hidden="1" customWidth="1"/>
    <col min="53" max="53" width="11.5703125" hidden="1" customWidth="1"/>
    <col min="54" max="54" width="4.85546875" hidden="1" customWidth="1"/>
    <col min="55" max="55" width="11.5703125" hidden="1" customWidth="1"/>
    <col min="56" max="56" width="4.85546875" hidden="1" customWidth="1"/>
    <col min="57" max="57" width="11.5703125" hidden="1" customWidth="1"/>
    <col min="58" max="58" width="4.85546875" hidden="1" customWidth="1"/>
    <col min="59" max="59" width="11.5703125" hidden="1" customWidth="1"/>
    <col min="60" max="60" width="4.85546875" hidden="1" customWidth="1"/>
    <col min="61" max="61" width="12.7109375" hidden="1" customWidth="1"/>
    <col min="62" max="62" width="4.85546875" hidden="1" customWidth="1"/>
    <col min="63" max="63" width="12.7109375" hidden="1" customWidth="1"/>
    <col min="64" max="64" width="4.85546875" hidden="1" customWidth="1"/>
    <col min="65" max="65" width="12.7109375" hidden="1" customWidth="1"/>
    <col min="66" max="66" width="4.85546875" hidden="1" customWidth="1"/>
    <col min="67" max="67" width="12.7109375" hidden="1" customWidth="1"/>
    <col min="68" max="68" width="4.85546875" hidden="1" customWidth="1"/>
    <col min="69" max="69" width="12.7109375" hidden="1" customWidth="1"/>
    <col min="70" max="70" width="4.85546875" hidden="1" customWidth="1"/>
    <col min="71" max="71" width="12.7109375" hidden="1" customWidth="1"/>
    <col min="72" max="72" width="4.85546875" hidden="1" customWidth="1"/>
    <col min="73" max="73" width="11.5703125" hidden="1" customWidth="1"/>
    <col min="74" max="74" width="4.85546875" hidden="1" customWidth="1"/>
    <col min="75" max="75" width="12.7109375" hidden="1" customWidth="1"/>
    <col min="76" max="76" width="4.85546875" hidden="1" customWidth="1"/>
    <col min="77" max="77" width="12.7109375" hidden="1" customWidth="1"/>
    <col min="78" max="78" width="4.85546875" hidden="1" customWidth="1"/>
    <col min="79" max="79" width="12.7109375" hidden="1" customWidth="1"/>
    <col min="80" max="80" width="4.85546875" hidden="1" customWidth="1"/>
    <col min="81" max="81" width="12.7109375" hidden="1" customWidth="1"/>
    <col min="82" max="82" width="6.7109375" hidden="1" customWidth="1"/>
    <col min="83" max="83" width="11.140625" hidden="1" customWidth="1"/>
    <col min="84" max="84" width="0" hidden="1" customWidth="1"/>
  </cols>
  <sheetData>
    <row r="1" spans="1:89" x14ac:dyDescent="0.25">
      <c r="A1" s="10"/>
      <c r="B1" s="9"/>
      <c r="C1" s="10"/>
      <c r="E1" s="9"/>
      <c r="F1" s="10"/>
      <c r="G1" s="9"/>
      <c r="H1" s="10"/>
      <c r="I1" s="9"/>
      <c r="J1" s="10"/>
      <c r="K1" s="9"/>
      <c r="L1" s="10"/>
      <c r="N1" s="10"/>
      <c r="O1" s="10"/>
      <c r="Q1" s="10"/>
      <c r="R1" s="10"/>
      <c r="S1" s="10"/>
      <c r="T1" s="10"/>
      <c r="U1" s="10"/>
      <c r="V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10"/>
      <c r="CH1" s="10"/>
      <c r="CI1" s="10"/>
      <c r="CJ1" s="10"/>
      <c r="CK1" s="10"/>
    </row>
    <row r="2" spans="1:89" ht="21" customHeight="1" x14ac:dyDescent="0.25">
      <c r="A2" s="10"/>
      <c r="B2" s="4"/>
      <c r="C2" s="100" t="s">
        <v>10991</v>
      </c>
      <c r="D2" s="5"/>
      <c r="E2" s="63"/>
      <c r="F2" s="64"/>
      <c r="G2" s="63"/>
      <c r="H2" s="64"/>
      <c r="I2" s="63"/>
      <c r="J2" s="64"/>
      <c r="K2" s="63"/>
      <c r="L2" s="64"/>
      <c r="M2" s="64"/>
      <c r="N2" s="64"/>
      <c r="O2" s="64"/>
      <c r="P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</row>
    <row r="3" spans="1:89" ht="21.75" customHeight="1" x14ac:dyDescent="0.25">
      <c r="A3" s="10"/>
      <c r="B3" s="4"/>
      <c r="C3" s="53" t="s">
        <v>6082</v>
      </c>
      <c r="D3" s="54"/>
      <c r="E3" s="65"/>
      <c r="F3" s="66"/>
      <c r="G3" s="65"/>
      <c r="H3" s="66"/>
      <c r="I3" s="65"/>
      <c r="J3" s="66"/>
      <c r="K3" s="65"/>
      <c r="L3" s="66"/>
      <c r="M3" s="66"/>
      <c r="N3" s="66"/>
      <c r="O3" s="66"/>
      <c r="P3" s="54"/>
      <c r="Q3" s="54"/>
      <c r="R3" s="54"/>
      <c r="S3" s="54"/>
      <c r="T3" s="54"/>
      <c r="U3" s="54"/>
      <c r="V3" s="54"/>
      <c r="W3" s="5"/>
      <c r="X3" s="5"/>
      <c r="Y3" s="5"/>
      <c r="Z3" s="5"/>
      <c r="AA3" s="5"/>
      <c r="AB3" s="5"/>
      <c r="AC3" s="5"/>
      <c r="AD3" s="5"/>
      <c r="AE3" s="5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</row>
    <row r="4" spans="1:89" x14ac:dyDescent="0.25">
      <c r="A4" s="10"/>
      <c r="B4" s="4"/>
      <c r="C4" s="62" t="s">
        <v>6083</v>
      </c>
      <c r="D4" s="53"/>
      <c r="E4" s="67"/>
      <c r="F4" s="68"/>
      <c r="G4" s="67"/>
      <c r="H4" s="69"/>
      <c r="I4" s="70"/>
      <c r="J4" s="69"/>
      <c r="K4" s="67"/>
      <c r="L4" s="68"/>
      <c r="M4" s="68"/>
      <c r="N4" s="68"/>
      <c r="O4" s="68"/>
      <c r="P4" s="53"/>
      <c r="Q4" s="53" t="s">
        <v>6081</v>
      </c>
      <c r="R4" s="10"/>
      <c r="S4" s="10"/>
      <c r="T4" s="56"/>
      <c r="U4" s="53" t="s">
        <v>6077</v>
      </c>
      <c r="V4" s="55"/>
      <c r="W4" s="7"/>
      <c r="X4" s="7"/>
      <c r="Y4" s="7"/>
      <c r="Z4" s="7"/>
      <c r="AA4" s="7"/>
      <c r="AB4" s="7"/>
      <c r="AC4" s="7"/>
      <c r="AD4" s="7"/>
      <c r="AE4" s="7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</row>
    <row r="5" spans="1:89" x14ac:dyDescent="0.25">
      <c r="A5" s="10"/>
      <c r="B5" s="4"/>
      <c r="C5" s="57" t="str">
        <f>'Dados Entrada'!B4</f>
        <v>Resto do mundo</v>
      </c>
      <c r="D5" s="58"/>
      <c r="E5" s="70"/>
      <c r="F5" s="69"/>
      <c r="G5" s="70"/>
      <c r="H5" s="69"/>
      <c r="I5" s="70"/>
      <c r="J5" s="69"/>
      <c r="K5" s="70"/>
      <c r="L5" s="69"/>
      <c r="M5" s="71"/>
      <c r="N5" s="71"/>
      <c r="O5" s="71"/>
      <c r="P5" s="59"/>
      <c r="Q5" s="60">
        <f>'Dados Entrada'!C7</f>
        <v>2013</v>
      </c>
      <c r="R5" s="10"/>
      <c r="S5" s="10"/>
      <c r="T5" s="56"/>
      <c r="U5" s="135" t="str">
        <f>'Dados Entrada'!C6</f>
        <v>Exportação</v>
      </c>
      <c r="V5" s="135"/>
      <c r="W5" s="8"/>
      <c r="X5" s="7"/>
      <c r="Y5" s="7"/>
      <c r="Z5" s="7"/>
      <c r="AA5" s="7"/>
      <c r="AB5" s="7"/>
      <c r="AC5" s="7"/>
      <c r="AD5" s="7"/>
      <c r="AE5" s="7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</row>
    <row r="6" spans="1:89" x14ac:dyDescent="0.25">
      <c r="A6" s="10"/>
      <c r="B6" s="4"/>
      <c r="C6" s="61" t="s">
        <v>20095</v>
      </c>
      <c r="D6" s="5"/>
      <c r="E6" s="63"/>
      <c r="F6" s="64"/>
      <c r="G6" s="63"/>
      <c r="H6" s="72"/>
      <c r="I6" s="63"/>
      <c r="J6" s="64"/>
      <c r="K6" s="63"/>
      <c r="L6" s="64"/>
      <c r="M6" s="64"/>
      <c r="N6" s="64"/>
      <c r="O6" s="64"/>
      <c r="P6" s="5"/>
      <c r="Q6" s="5"/>
      <c r="R6" s="156"/>
      <c r="S6" s="156"/>
      <c r="T6" s="6"/>
      <c r="U6" s="6"/>
      <c r="V6" s="6"/>
      <c r="W6" s="6"/>
      <c r="X6" s="7"/>
      <c r="Y6" s="7"/>
      <c r="Z6" s="7"/>
      <c r="AA6" s="7"/>
      <c r="AB6" s="7"/>
      <c r="AC6" s="7"/>
      <c r="AD6" s="7"/>
      <c r="AE6" s="7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</row>
    <row r="7" spans="1:89" ht="20.25" customHeight="1" x14ac:dyDescent="0.25">
      <c r="A7" s="10"/>
      <c r="B7" s="109" t="s">
        <v>4</v>
      </c>
      <c r="C7" s="109" t="s">
        <v>2</v>
      </c>
      <c r="D7" s="103"/>
      <c r="E7" s="113" t="s">
        <v>5</v>
      </c>
      <c r="F7" s="114"/>
      <c r="G7" s="114"/>
      <c r="H7" s="114"/>
      <c r="I7" s="114"/>
      <c r="J7" s="114"/>
      <c r="K7" s="114"/>
      <c r="L7" s="115"/>
      <c r="M7" s="120"/>
      <c r="N7" s="114" t="s">
        <v>6</v>
      </c>
      <c r="O7" s="115" t="s">
        <v>6072</v>
      </c>
      <c r="P7" s="123"/>
      <c r="Q7" s="106" t="s">
        <v>7</v>
      </c>
      <c r="R7" s="159">
        <f>'Dados Entrada'!C7</f>
        <v>2013</v>
      </c>
      <c r="S7" s="157"/>
      <c r="T7" s="1"/>
      <c r="U7" s="133" t="s">
        <v>6071</v>
      </c>
      <c r="V7" s="133"/>
      <c r="W7" s="11"/>
      <c r="X7" s="47"/>
      <c r="Y7" s="101" t="str">
        <f>U5</f>
        <v>Exportação</v>
      </c>
      <c r="Z7" s="102"/>
      <c r="AA7" s="102"/>
      <c r="AB7" s="102"/>
      <c r="AC7" s="7"/>
      <c r="AD7" s="7"/>
      <c r="AE7" s="7"/>
      <c r="AF7" s="126" t="s">
        <v>6071</v>
      </c>
      <c r="AG7" s="127"/>
      <c r="AH7" s="126" t="s">
        <v>6071</v>
      </c>
      <c r="AI7" s="127"/>
      <c r="AJ7" s="126" t="s">
        <v>6071</v>
      </c>
      <c r="AK7" s="127"/>
      <c r="AL7" s="126" t="s">
        <v>6071</v>
      </c>
      <c r="AM7" s="127"/>
      <c r="AN7" s="126" t="s">
        <v>6071</v>
      </c>
      <c r="AO7" s="127"/>
      <c r="AP7" s="126" t="s">
        <v>6071</v>
      </c>
      <c r="AQ7" s="127"/>
      <c r="AR7" s="126" t="s">
        <v>6071</v>
      </c>
      <c r="AS7" s="127"/>
      <c r="AT7" s="126" t="s">
        <v>6071</v>
      </c>
      <c r="AU7" s="127"/>
      <c r="AV7" s="126" t="s">
        <v>6071</v>
      </c>
      <c r="AW7" s="127"/>
      <c r="AX7" s="126" t="s">
        <v>6071</v>
      </c>
      <c r="AY7" s="127"/>
      <c r="AZ7" s="126" t="s">
        <v>6071</v>
      </c>
      <c r="BA7" s="127"/>
      <c r="BB7" s="126" t="s">
        <v>6071</v>
      </c>
      <c r="BC7" s="127"/>
      <c r="BD7" s="126" t="s">
        <v>6071</v>
      </c>
      <c r="BE7" s="127"/>
      <c r="BF7" s="126" t="s">
        <v>6071</v>
      </c>
      <c r="BG7" s="127"/>
      <c r="BH7" s="126" t="s">
        <v>6071</v>
      </c>
      <c r="BI7" s="127"/>
      <c r="BJ7" s="126" t="s">
        <v>6071</v>
      </c>
      <c r="BK7" s="127"/>
      <c r="BL7" s="126" t="s">
        <v>6071</v>
      </c>
      <c r="BM7" s="127"/>
      <c r="BN7" s="126" t="s">
        <v>6071</v>
      </c>
      <c r="BO7" s="127"/>
      <c r="BP7" s="126" t="s">
        <v>6071</v>
      </c>
      <c r="BQ7" s="127"/>
      <c r="BR7" s="126" t="s">
        <v>6071</v>
      </c>
      <c r="BS7" s="127"/>
      <c r="BT7" s="126" t="s">
        <v>6071</v>
      </c>
      <c r="BU7" s="127"/>
      <c r="BV7" s="126" t="s">
        <v>6071</v>
      </c>
      <c r="BW7" s="127"/>
      <c r="BX7" s="126" t="s">
        <v>6071</v>
      </c>
      <c r="BY7" s="127"/>
      <c r="BZ7" s="126" t="s">
        <v>6071</v>
      </c>
      <c r="CA7" s="127"/>
      <c r="CB7" s="126" t="s">
        <v>6071</v>
      </c>
      <c r="CC7" s="127"/>
      <c r="CD7" s="126" t="s">
        <v>6071</v>
      </c>
      <c r="CE7" s="127"/>
      <c r="CF7" s="10"/>
      <c r="CG7" s="10"/>
      <c r="CH7" s="10"/>
      <c r="CI7" s="10"/>
      <c r="CJ7" s="10"/>
      <c r="CK7" s="10"/>
    </row>
    <row r="8" spans="1:89" ht="15" customHeight="1" x14ac:dyDescent="0.25">
      <c r="A8" s="10"/>
      <c r="B8" s="110"/>
      <c r="C8" s="110"/>
      <c r="D8" s="104"/>
      <c r="E8" s="116"/>
      <c r="F8" s="117"/>
      <c r="G8" s="117"/>
      <c r="H8" s="117"/>
      <c r="I8" s="117"/>
      <c r="J8" s="117"/>
      <c r="K8" s="117"/>
      <c r="L8" s="118"/>
      <c r="M8" s="121"/>
      <c r="N8" s="117"/>
      <c r="O8" s="118"/>
      <c r="P8" s="124"/>
      <c r="Q8" s="107"/>
      <c r="R8" s="160"/>
      <c r="S8" s="158"/>
      <c r="T8" s="1"/>
      <c r="U8" s="134"/>
      <c r="V8" s="134"/>
      <c r="W8" s="12"/>
      <c r="X8" s="7"/>
      <c r="Y8" s="129" t="str">
        <f>E7</f>
        <v>Grupos APCMC - Código/Designação</v>
      </c>
      <c r="Z8" s="130"/>
      <c r="AA8" s="129">
        <f>R7</f>
        <v>2013</v>
      </c>
      <c r="AB8" s="130"/>
      <c r="AC8" s="7"/>
      <c r="AD8" s="7"/>
      <c r="AE8" s="7"/>
      <c r="AF8" s="17" t="s">
        <v>3</v>
      </c>
      <c r="AG8" s="17" t="s">
        <v>6295</v>
      </c>
      <c r="AH8" s="17" t="s">
        <v>3</v>
      </c>
      <c r="AI8" s="17" t="s">
        <v>6295</v>
      </c>
      <c r="AJ8" s="17" t="s">
        <v>3</v>
      </c>
      <c r="AK8" s="17" t="s">
        <v>6295</v>
      </c>
      <c r="AL8" s="17" t="s">
        <v>3</v>
      </c>
      <c r="AM8" s="17" t="s">
        <v>6295</v>
      </c>
      <c r="AN8" s="17" t="s">
        <v>3</v>
      </c>
      <c r="AO8" s="17" t="s">
        <v>6295</v>
      </c>
      <c r="AP8" s="17" t="s">
        <v>3</v>
      </c>
      <c r="AQ8" s="17" t="s">
        <v>6295</v>
      </c>
      <c r="AR8" s="17" t="s">
        <v>3</v>
      </c>
      <c r="AS8" s="17" t="s">
        <v>6295</v>
      </c>
      <c r="AT8" s="17" t="s">
        <v>3</v>
      </c>
      <c r="AU8" s="17" t="s">
        <v>6295</v>
      </c>
      <c r="AV8" s="17" t="s">
        <v>3</v>
      </c>
      <c r="AW8" s="17" t="s">
        <v>6295</v>
      </c>
      <c r="AX8" s="17" t="s">
        <v>3</v>
      </c>
      <c r="AY8" s="17" t="s">
        <v>6295</v>
      </c>
      <c r="AZ8" s="17" t="s">
        <v>3</v>
      </c>
      <c r="BA8" s="17" t="s">
        <v>6295</v>
      </c>
      <c r="BB8" s="17" t="s">
        <v>3</v>
      </c>
      <c r="BC8" s="17" t="s">
        <v>6295</v>
      </c>
      <c r="BD8" s="17" t="s">
        <v>3</v>
      </c>
      <c r="BE8" s="17" t="s">
        <v>6295</v>
      </c>
      <c r="BF8" s="17" t="s">
        <v>3</v>
      </c>
      <c r="BG8" s="17" t="s">
        <v>6295</v>
      </c>
      <c r="BH8" s="17" t="s">
        <v>3</v>
      </c>
      <c r="BI8" s="17" t="s">
        <v>6295</v>
      </c>
      <c r="BJ8" s="17" t="s">
        <v>3</v>
      </c>
      <c r="BK8" s="17" t="s">
        <v>6295</v>
      </c>
      <c r="BL8" s="17" t="s">
        <v>3</v>
      </c>
      <c r="BM8" s="17" t="s">
        <v>6295</v>
      </c>
      <c r="BN8" s="17" t="s">
        <v>3</v>
      </c>
      <c r="BO8" s="17" t="s">
        <v>6295</v>
      </c>
      <c r="BP8" s="17" t="s">
        <v>3</v>
      </c>
      <c r="BQ8" s="17" t="s">
        <v>6295</v>
      </c>
      <c r="BR8" s="17" t="s">
        <v>3</v>
      </c>
      <c r="BS8" s="17" t="s">
        <v>6295</v>
      </c>
      <c r="BT8" s="17" t="s">
        <v>3</v>
      </c>
      <c r="BU8" s="17" t="s">
        <v>6295</v>
      </c>
      <c r="BV8" s="17" t="s">
        <v>3</v>
      </c>
      <c r="BW8" s="17" t="s">
        <v>6295</v>
      </c>
      <c r="BX8" s="17" t="s">
        <v>3</v>
      </c>
      <c r="BY8" s="17" t="s">
        <v>6295</v>
      </c>
      <c r="BZ8" s="17" t="s">
        <v>3</v>
      </c>
      <c r="CA8" s="17" t="s">
        <v>6295</v>
      </c>
      <c r="CB8" s="17" t="s">
        <v>3</v>
      </c>
      <c r="CC8" s="17" t="s">
        <v>6295</v>
      </c>
      <c r="CD8" s="17" t="s">
        <v>3</v>
      </c>
      <c r="CE8" s="17" t="s">
        <v>6295</v>
      </c>
      <c r="CF8" s="10"/>
      <c r="CG8" s="10"/>
      <c r="CH8" s="10"/>
      <c r="CI8" s="10"/>
      <c r="CJ8" s="10"/>
      <c r="CK8" s="10"/>
    </row>
    <row r="9" spans="1:89" ht="18" customHeight="1" x14ac:dyDescent="0.25">
      <c r="A9" s="10"/>
      <c r="B9" s="110"/>
      <c r="C9" s="110"/>
      <c r="D9" s="105"/>
      <c r="E9" s="111" t="s">
        <v>6073</v>
      </c>
      <c r="F9" s="112"/>
      <c r="G9" s="111" t="s">
        <v>6074</v>
      </c>
      <c r="H9" s="112"/>
      <c r="I9" s="111" t="s">
        <v>6075</v>
      </c>
      <c r="J9" s="112"/>
      <c r="K9" s="111" t="s">
        <v>6076</v>
      </c>
      <c r="L9" s="112"/>
      <c r="M9" s="122"/>
      <c r="N9" s="119"/>
      <c r="O9" s="128"/>
      <c r="P9" s="125"/>
      <c r="Q9" s="108"/>
      <c r="R9" s="85" t="str">
        <f>'Dados Entrada'!C8</f>
        <v>Ton</v>
      </c>
      <c r="S9" s="84" t="str">
        <f>'Dados Entrada'!D8</f>
        <v>Euro</v>
      </c>
      <c r="T9" s="86"/>
      <c r="U9" s="90" t="str">
        <f>'Dados Entrada'!C8</f>
        <v>Ton</v>
      </c>
      <c r="V9" s="87" t="str">
        <f>'Dados Entrada'!D8</f>
        <v>Euro</v>
      </c>
      <c r="W9" s="13"/>
      <c r="X9" s="7"/>
      <c r="Y9" s="131"/>
      <c r="Z9" s="132"/>
      <c r="AA9" s="131"/>
      <c r="AB9" s="132"/>
      <c r="AC9" s="7"/>
      <c r="AD9" s="7"/>
      <c r="AE9" s="7"/>
      <c r="AF9" s="38">
        <v>1</v>
      </c>
      <c r="AG9" s="39">
        <v>1</v>
      </c>
      <c r="AH9" s="40">
        <v>2</v>
      </c>
      <c r="AI9" s="40">
        <v>2</v>
      </c>
      <c r="AJ9" s="38">
        <v>3</v>
      </c>
      <c r="AK9" s="39">
        <v>3</v>
      </c>
      <c r="AL9" s="40">
        <v>4</v>
      </c>
      <c r="AM9" s="40">
        <v>4</v>
      </c>
      <c r="AN9" s="38">
        <v>5</v>
      </c>
      <c r="AO9" s="39">
        <v>5</v>
      </c>
      <c r="AP9" s="40">
        <v>6</v>
      </c>
      <c r="AQ9" s="40">
        <v>6</v>
      </c>
      <c r="AR9" s="38">
        <v>7</v>
      </c>
      <c r="AS9" s="39">
        <v>7</v>
      </c>
      <c r="AT9" s="40">
        <v>8</v>
      </c>
      <c r="AU9" s="40">
        <v>8</v>
      </c>
      <c r="AV9" s="38">
        <v>9</v>
      </c>
      <c r="AW9" s="39">
        <v>9</v>
      </c>
      <c r="AX9" s="40">
        <v>10</v>
      </c>
      <c r="AY9" s="40">
        <v>10</v>
      </c>
      <c r="AZ9" s="38">
        <v>11</v>
      </c>
      <c r="BA9" s="39">
        <v>11</v>
      </c>
      <c r="BB9" s="40">
        <v>12</v>
      </c>
      <c r="BC9" s="40">
        <v>12</v>
      </c>
      <c r="BD9" s="38">
        <v>13</v>
      </c>
      <c r="BE9" s="39">
        <v>13</v>
      </c>
      <c r="BF9" s="40">
        <v>14</v>
      </c>
      <c r="BG9" s="40">
        <v>14</v>
      </c>
      <c r="BH9" s="38">
        <v>15</v>
      </c>
      <c r="BI9" s="39">
        <v>15</v>
      </c>
      <c r="BJ9" s="40">
        <v>16</v>
      </c>
      <c r="BK9" s="40">
        <v>16</v>
      </c>
      <c r="BL9" s="38">
        <v>17</v>
      </c>
      <c r="BM9" s="39">
        <v>17</v>
      </c>
      <c r="BN9" s="40">
        <v>18</v>
      </c>
      <c r="BO9" s="40">
        <v>18</v>
      </c>
      <c r="BP9" s="38">
        <v>19</v>
      </c>
      <c r="BQ9" s="39">
        <v>19</v>
      </c>
      <c r="BR9" s="40">
        <v>20</v>
      </c>
      <c r="BS9" s="40">
        <v>20</v>
      </c>
      <c r="BT9" s="38">
        <v>21</v>
      </c>
      <c r="BU9" s="39">
        <v>21</v>
      </c>
      <c r="BV9" s="40">
        <v>22</v>
      </c>
      <c r="BW9" s="40">
        <v>22</v>
      </c>
      <c r="BX9" s="38">
        <v>23</v>
      </c>
      <c r="BY9" s="39">
        <v>23</v>
      </c>
      <c r="BZ9" s="40">
        <v>24</v>
      </c>
      <c r="CA9" s="40">
        <v>24</v>
      </c>
      <c r="CB9" s="38">
        <v>25</v>
      </c>
      <c r="CC9" s="39">
        <v>25</v>
      </c>
      <c r="CD9" s="40">
        <v>26</v>
      </c>
      <c r="CE9" s="39">
        <v>26</v>
      </c>
      <c r="CF9" s="10"/>
      <c r="CG9" s="10"/>
      <c r="CH9" s="10"/>
      <c r="CI9" s="10"/>
      <c r="CJ9" s="10"/>
      <c r="CK9" s="10"/>
    </row>
    <row r="10" spans="1:89" ht="25.5" x14ac:dyDescent="0.25">
      <c r="A10" s="10"/>
      <c r="B10" s="18" t="s">
        <v>8</v>
      </c>
      <c r="C10" s="19" t="s">
        <v>9</v>
      </c>
      <c r="D10" s="16"/>
      <c r="E10" s="73">
        <v>1</v>
      </c>
      <c r="F10" s="74" t="s">
        <v>3490</v>
      </c>
      <c r="G10" s="75"/>
      <c r="H10" s="76"/>
      <c r="I10" s="77"/>
      <c r="J10" s="76"/>
      <c r="K10" s="77"/>
      <c r="L10" s="76"/>
      <c r="M10" s="78"/>
      <c r="N10" s="79">
        <v>0.4</v>
      </c>
      <c r="O10" s="80">
        <v>1</v>
      </c>
      <c r="Q10" s="2" t="str">
        <f>B10</f>
        <v>25041000</v>
      </c>
      <c r="R10" s="91">
        <f>VLOOKUP(Q10,'Dados Entrada'!$A$10:$D$10000,3,FALSE)</f>
        <v>0</v>
      </c>
      <c r="S10" s="91">
        <f>VLOOKUP(Q10,'Dados Entrada'!$A$10:$D$10000,4,FALSE)</f>
        <v>406</v>
      </c>
      <c r="T10" s="10"/>
      <c r="U10" s="3">
        <f>R10*N10</f>
        <v>0</v>
      </c>
      <c r="V10" s="3">
        <f>S10*N10</f>
        <v>162.4</v>
      </c>
      <c r="W10" s="14"/>
      <c r="X10" s="7"/>
      <c r="Y10" s="46" t="s">
        <v>6078</v>
      </c>
      <c r="Z10" s="48" t="s">
        <v>6079</v>
      </c>
      <c r="AA10" s="88" t="str">
        <f>'Dados Entrada'!C8</f>
        <v>Ton</v>
      </c>
      <c r="AB10" s="89" t="str">
        <f>'Dados Entrada'!D8</f>
        <v>Euro</v>
      </c>
      <c r="AC10" s="7"/>
      <c r="AD10" s="7"/>
      <c r="AE10" s="7"/>
      <c r="AF10" s="27">
        <f>$U10*$O10</f>
        <v>0</v>
      </c>
      <c r="AG10" s="31">
        <f>$V10*$O10</f>
        <v>162.4</v>
      </c>
      <c r="AH10" s="29"/>
      <c r="AI10" s="29"/>
      <c r="AJ10" s="32"/>
      <c r="AK10" s="30"/>
      <c r="AL10" s="29"/>
      <c r="AM10" s="29"/>
      <c r="AN10" s="32"/>
      <c r="AO10" s="30"/>
      <c r="AP10" s="29"/>
      <c r="AQ10" s="29"/>
      <c r="AR10" s="32"/>
      <c r="AS10" s="30"/>
      <c r="AT10" s="29"/>
      <c r="AU10" s="29"/>
      <c r="AV10" s="32"/>
      <c r="AW10" s="30"/>
      <c r="AX10" s="29"/>
      <c r="AY10" s="29"/>
      <c r="AZ10" s="32"/>
      <c r="BA10" s="30"/>
      <c r="BB10" s="29"/>
      <c r="BC10" s="29"/>
      <c r="BD10" s="32"/>
      <c r="BE10" s="30"/>
      <c r="BF10" s="29"/>
      <c r="BG10" s="29"/>
      <c r="BH10" s="32"/>
      <c r="BI10" s="30"/>
      <c r="BJ10" s="29"/>
      <c r="BK10" s="29"/>
      <c r="BL10" s="32"/>
      <c r="BM10" s="30"/>
      <c r="BN10" s="29"/>
      <c r="BO10" s="29"/>
      <c r="BP10" s="32"/>
      <c r="BQ10" s="30"/>
      <c r="BR10" s="29"/>
      <c r="BS10" s="29"/>
      <c r="BT10" s="32"/>
      <c r="BU10" s="30"/>
      <c r="BV10" s="29"/>
      <c r="BW10" s="29"/>
      <c r="BX10" s="32"/>
      <c r="BY10" s="30"/>
      <c r="BZ10" s="29"/>
      <c r="CA10" s="29"/>
      <c r="CB10" s="32"/>
      <c r="CC10" s="30"/>
      <c r="CD10" s="29"/>
      <c r="CE10" s="30"/>
      <c r="CF10" s="10"/>
      <c r="CG10" s="10"/>
      <c r="CH10" s="10"/>
      <c r="CI10" s="10"/>
      <c r="CJ10" s="10"/>
      <c r="CK10" s="10"/>
    </row>
    <row r="11" spans="1:89" ht="25.5" x14ac:dyDescent="0.25">
      <c r="A11" s="10"/>
      <c r="B11" s="20" t="s">
        <v>10</v>
      </c>
      <c r="C11" s="21" t="s">
        <v>11</v>
      </c>
      <c r="D11" s="16"/>
      <c r="E11" s="73">
        <v>1</v>
      </c>
      <c r="F11" s="74" t="s">
        <v>3490</v>
      </c>
      <c r="G11" s="75"/>
      <c r="H11" s="76"/>
      <c r="I11" s="77"/>
      <c r="J11" s="76"/>
      <c r="K11" s="77"/>
      <c r="L11" s="76"/>
      <c r="M11" s="78"/>
      <c r="N11" s="79">
        <v>0.4</v>
      </c>
      <c r="O11" s="80">
        <v>1</v>
      </c>
      <c r="Q11" s="2" t="str">
        <f>B11</f>
        <v>25049000</v>
      </c>
      <c r="R11" s="91"/>
      <c r="S11" s="91">
        <f>VLOOKUP(Q11,'Dados Entrada'!$A$10:$D$10000,4,FALSE)</f>
        <v>914</v>
      </c>
      <c r="T11" s="10"/>
      <c r="U11" s="3">
        <f t="shared" ref="U11:U74" si="0">R11*N11</f>
        <v>0</v>
      </c>
      <c r="V11" s="3">
        <f t="shared" ref="V11:V74" si="1">S11*N11</f>
        <v>365.6</v>
      </c>
      <c r="W11" s="14"/>
      <c r="X11" s="7"/>
      <c r="Y11" s="15">
        <v>1</v>
      </c>
      <c r="Z11" s="49" t="s">
        <v>3490</v>
      </c>
      <c r="AA11" s="51">
        <f>AF1881</f>
        <v>0</v>
      </c>
      <c r="AB11" s="51">
        <f>AG1881</f>
        <v>371219315.10000014</v>
      </c>
      <c r="AC11" s="7"/>
      <c r="AD11" s="7"/>
      <c r="AE11" s="7"/>
      <c r="AF11" s="27">
        <f t="shared" ref="AF11:AF25" si="2">$U11*$O11</f>
        <v>0</v>
      </c>
      <c r="AG11" s="31">
        <f t="shared" ref="AG11:AG25" si="3">$V11*$O11</f>
        <v>365.6</v>
      </c>
      <c r="AH11" s="29"/>
      <c r="AI11" s="29"/>
      <c r="AJ11" s="32"/>
      <c r="AK11" s="30"/>
      <c r="AL11" s="29"/>
      <c r="AM11" s="29"/>
      <c r="AN11" s="32"/>
      <c r="AO11" s="30"/>
      <c r="AP11" s="29"/>
      <c r="AQ11" s="29"/>
      <c r="AR11" s="32"/>
      <c r="AS11" s="30"/>
      <c r="AT11" s="29"/>
      <c r="AU11" s="29"/>
      <c r="AV11" s="32"/>
      <c r="AW11" s="30"/>
      <c r="AX11" s="29"/>
      <c r="AY11" s="29"/>
      <c r="AZ11" s="32"/>
      <c r="BA11" s="30"/>
      <c r="BB11" s="29"/>
      <c r="BC11" s="29"/>
      <c r="BD11" s="32"/>
      <c r="BE11" s="30"/>
      <c r="BF11" s="29"/>
      <c r="BG11" s="29"/>
      <c r="BH11" s="32"/>
      <c r="BI11" s="30"/>
      <c r="BJ11" s="29"/>
      <c r="BK11" s="29"/>
      <c r="BL11" s="32"/>
      <c r="BM11" s="30"/>
      <c r="BN11" s="29"/>
      <c r="BO11" s="29"/>
      <c r="BP11" s="32"/>
      <c r="BQ11" s="30"/>
      <c r="BR11" s="29"/>
      <c r="BS11" s="29"/>
      <c r="BT11" s="32"/>
      <c r="BU11" s="30"/>
      <c r="BV11" s="29"/>
      <c r="BW11" s="29"/>
      <c r="BX11" s="32"/>
      <c r="BY11" s="30"/>
      <c r="BZ11" s="29"/>
      <c r="CA11" s="29"/>
      <c r="CB11" s="32"/>
      <c r="CC11" s="30"/>
      <c r="CD11" s="29"/>
      <c r="CE11" s="30"/>
      <c r="CF11" s="10"/>
      <c r="CG11" s="10"/>
      <c r="CH11" s="10"/>
      <c r="CI11" s="10"/>
      <c r="CJ11" s="10"/>
      <c r="CK11" s="10"/>
    </row>
    <row r="12" spans="1:89" ht="25.5" x14ac:dyDescent="0.25">
      <c r="A12" s="10"/>
      <c r="B12" s="20" t="s">
        <v>12</v>
      </c>
      <c r="C12" s="21" t="s">
        <v>13</v>
      </c>
      <c r="D12" s="16"/>
      <c r="E12" s="73">
        <v>1</v>
      </c>
      <c r="F12" s="74" t="s">
        <v>3490</v>
      </c>
      <c r="G12" s="75"/>
      <c r="H12" s="76"/>
      <c r="I12" s="77"/>
      <c r="J12" s="76"/>
      <c r="K12" s="77"/>
      <c r="L12" s="76"/>
      <c r="M12" s="78"/>
      <c r="N12" s="79">
        <v>0.9</v>
      </c>
      <c r="O12" s="80">
        <v>1</v>
      </c>
      <c r="Q12" s="2" t="str">
        <f t="shared" ref="Q12:Q75" si="4">B12</f>
        <v>25051000</v>
      </c>
      <c r="R12" s="91"/>
      <c r="S12" s="91">
        <f>VLOOKUP(Q12,'Dados Entrada'!$A$10:$D$10000,4,FALSE)</f>
        <v>3977984</v>
      </c>
      <c r="T12" s="10"/>
      <c r="U12" s="3">
        <f t="shared" si="0"/>
        <v>0</v>
      </c>
      <c r="V12" s="3">
        <f t="shared" si="1"/>
        <v>3580185.6</v>
      </c>
      <c r="X12" s="7"/>
      <c r="Y12" s="15">
        <v>2</v>
      </c>
      <c r="Z12" s="49" t="s">
        <v>3509</v>
      </c>
      <c r="AA12" s="51">
        <f>AH1881</f>
        <v>0</v>
      </c>
      <c r="AB12" s="51">
        <f>AI1881</f>
        <v>23685065.75</v>
      </c>
      <c r="AC12" s="7"/>
      <c r="AD12" s="7"/>
      <c r="AE12" s="7"/>
      <c r="AF12" s="27">
        <f t="shared" si="2"/>
        <v>0</v>
      </c>
      <c r="AG12" s="31">
        <f t="shared" si="3"/>
        <v>3580185.6</v>
      </c>
      <c r="AH12" s="29"/>
      <c r="AI12" s="29"/>
      <c r="AJ12" s="32"/>
      <c r="AK12" s="30"/>
      <c r="AL12" s="29"/>
      <c r="AM12" s="29"/>
      <c r="AN12" s="32"/>
      <c r="AO12" s="30"/>
      <c r="AP12" s="29"/>
      <c r="AQ12" s="29"/>
      <c r="AR12" s="32"/>
      <c r="AS12" s="30"/>
      <c r="AT12" s="29"/>
      <c r="AU12" s="29"/>
      <c r="AV12" s="32"/>
      <c r="AW12" s="30"/>
      <c r="AX12" s="29"/>
      <c r="AY12" s="29"/>
      <c r="AZ12" s="32"/>
      <c r="BA12" s="30"/>
      <c r="BB12" s="29"/>
      <c r="BC12" s="29"/>
      <c r="BD12" s="32"/>
      <c r="BE12" s="30"/>
      <c r="BF12" s="29"/>
      <c r="BG12" s="29"/>
      <c r="BH12" s="32"/>
      <c r="BI12" s="30"/>
      <c r="BJ12" s="29"/>
      <c r="BK12" s="29"/>
      <c r="BL12" s="32"/>
      <c r="BM12" s="30"/>
      <c r="BN12" s="29"/>
      <c r="BO12" s="29"/>
      <c r="BP12" s="32"/>
      <c r="BQ12" s="30"/>
      <c r="BR12" s="29"/>
      <c r="BS12" s="29"/>
      <c r="BT12" s="32"/>
      <c r="BU12" s="30"/>
      <c r="BV12" s="29"/>
      <c r="BW12" s="29"/>
      <c r="BX12" s="32"/>
      <c r="BY12" s="30"/>
      <c r="BZ12" s="29"/>
      <c r="CA12" s="29"/>
      <c r="CB12" s="32"/>
      <c r="CC12" s="30"/>
      <c r="CD12" s="29"/>
      <c r="CE12" s="30"/>
      <c r="CF12" s="10"/>
      <c r="CG12" s="10"/>
      <c r="CH12" s="10"/>
      <c r="CI12" s="10"/>
      <c r="CJ12" s="10"/>
      <c r="CK12" s="10"/>
    </row>
    <row r="13" spans="1:89" ht="23.25" customHeight="1" x14ac:dyDescent="0.25">
      <c r="A13" s="10"/>
      <c r="B13" s="20" t="s">
        <v>14</v>
      </c>
      <c r="C13" s="21" t="s">
        <v>15</v>
      </c>
      <c r="D13" s="16"/>
      <c r="E13" s="73">
        <v>1</v>
      </c>
      <c r="F13" s="74" t="s">
        <v>3490</v>
      </c>
      <c r="G13" s="75"/>
      <c r="H13" s="76"/>
      <c r="I13" s="77"/>
      <c r="J13" s="76"/>
      <c r="K13" s="77"/>
      <c r="L13" s="76"/>
      <c r="M13" s="78"/>
      <c r="N13" s="79">
        <v>0.9</v>
      </c>
      <c r="O13" s="80">
        <v>1</v>
      </c>
      <c r="Q13" s="2" t="str">
        <f t="shared" si="4"/>
        <v>25059000</v>
      </c>
      <c r="R13" s="91"/>
      <c r="S13" s="91">
        <f>VLOOKUP(Q13,'Dados Entrada'!$A$10:$D$10000,4,FALSE)</f>
        <v>960951</v>
      </c>
      <c r="T13" s="10"/>
      <c r="U13" s="3">
        <f t="shared" si="0"/>
        <v>0</v>
      </c>
      <c r="V13" s="3">
        <f t="shared" si="1"/>
        <v>864855.9</v>
      </c>
      <c r="X13" s="7"/>
      <c r="Y13" s="15">
        <v>3</v>
      </c>
      <c r="Z13" s="49" t="s">
        <v>3505</v>
      </c>
      <c r="AA13" s="51">
        <f>AJ1881</f>
        <v>0</v>
      </c>
      <c r="AB13" s="51">
        <f>AK1881</f>
        <v>174176081.21666655</v>
      </c>
      <c r="AC13" s="7"/>
      <c r="AD13" s="7"/>
      <c r="AE13" s="7"/>
      <c r="AF13" s="27">
        <f t="shared" si="2"/>
        <v>0</v>
      </c>
      <c r="AG13" s="31">
        <f t="shared" si="3"/>
        <v>864855.9</v>
      </c>
      <c r="AH13" s="29"/>
      <c r="AI13" s="29"/>
      <c r="AJ13" s="32"/>
      <c r="AK13" s="30"/>
      <c r="AL13" s="29"/>
      <c r="AM13" s="29"/>
      <c r="AN13" s="32"/>
      <c r="AO13" s="30"/>
      <c r="AP13" s="29"/>
      <c r="AQ13" s="29"/>
      <c r="AR13" s="32"/>
      <c r="AS13" s="30"/>
      <c r="AT13" s="29"/>
      <c r="AU13" s="29"/>
      <c r="AV13" s="32"/>
      <c r="AW13" s="30"/>
      <c r="AX13" s="29"/>
      <c r="AY13" s="29"/>
      <c r="AZ13" s="32"/>
      <c r="BA13" s="30"/>
      <c r="BB13" s="29"/>
      <c r="BC13" s="29"/>
      <c r="BD13" s="32"/>
      <c r="BE13" s="30"/>
      <c r="BF13" s="29"/>
      <c r="BG13" s="29"/>
      <c r="BH13" s="32"/>
      <c r="BI13" s="30"/>
      <c r="BJ13" s="29"/>
      <c r="BK13" s="29"/>
      <c r="BL13" s="32"/>
      <c r="BM13" s="30"/>
      <c r="BN13" s="29"/>
      <c r="BO13" s="29"/>
      <c r="BP13" s="32"/>
      <c r="BQ13" s="30"/>
      <c r="BR13" s="29"/>
      <c r="BS13" s="29"/>
      <c r="BT13" s="32"/>
      <c r="BU13" s="30"/>
      <c r="BV13" s="29"/>
      <c r="BW13" s="29"/>
      <c r="BX13" s="32"/>
      <c r="BY13" s="30"/>
      <c r="BZ13" s="29"/>
      <c r="CA13" s="29"/>
      <c r="CB13" s="32"/>
      <c r="CC13" s="30"/>
      <c r="CD13" s="29"/>
      <c r="CE13" s="30"/>
      <c r="CF13" s="10"/>
      <c r="CG13" s="10"/>
      <c r="CH13" s="10"/>
      <c r="CI13" s="10"/>
      <c r="CJ13" s="10"/>
      <c r="CK13" s="10"/>
    </row>
    <row r="14" spans="1:89" ht="25.5" x14ac:dyDescent="0.25">
      <c r="A14" s="10"/>
      <c r="B14" s="20" t="s">
        <v>16</v>
      </c>
      <c r="C14" s="21" t="s">
        <v>17</v>
      </c>
      <c r="D14" s="16"/>
      <c r="E14" s="73">
        <v>1</v>
      </c>
      <c r="F14" s="74" t="s">
        <v>3490</v>
      </c>
      <c r="G14" s="75"/>
      <c r="H14" s="76"/>
      <c r="I14" s="77"/>
      <c r="J14" s="76"/>
      <c r="K14" s="77"/>
      <c r="L14" s="76"/>
      <c r="M14" s="78"/>
      <c r="N14" s="79">
        <v>0.5</v>
      </c>
      <c r="O14" s="80">
        <v>1</v>
      </c>
      <c r="Q14" s="2" t="str">
        <f t="shared" si="4"/>
        <v>25061000</v>
      </c>
      <c r="R14" s="91"/>
      <c r="S14" s="91">
        <f>VLOOKUP(Q14,'Dados Entrada'!$A$10:$D$10000,4,FALSE)</f>
        <v>112182</v>
      </c>
      <c r="T14" s="10"/>
      <c r="U14" s="3">
        <f t="shared" si="0"/>
        <v>0</v>
      </c>
      <c r="V14" s="3">
        <f t="shared" si="1"/>
        <v>56091</v>
      </c>
      <c r="X14" s="7"/>
      <c r="Y14" s="15">
        <v>4</v>
      </c>
      <c r="Z14" s="49" t="s">
        <v>3498</v>
      </c>
      <c r="AA14" s="51">
        <f>AL1881</f>
        <v>0</v>
      </c>
      <c r="AB14" s="51">
        <f>AM1881</f>
        <v>331259406.80000001</v>
      </c>
      <c r="AC14" s="7"/>
      <c r="AD14" s="7"/>
      <c r="AE14" s="7"/>
      <c r="AF14" s="27">
        <f t="shared" si="2"/>
        <v>0</v>
      </c>
      <c r="AG14" s="31">
        <f t="shared" si="3"/>
        <v>56091</v>
      </c>
      <c r="AH14" s="29"/>
      <c r="AI14" s="29"/>
      <c r="AJ14" s="32"/>
      <c r="AK14" s="30"/>
      <c r="AL14" s="29"/>
      <c r="AM14" s="29"/>
      <c r="AN14" s="32"/>
      <c r="AO14" s="30"/>
      <c r="AP14" s="29"/>
      <c r="AQ14" s="29"/>
      <c r="AR14" s="32"/>
      <c r="AS14" s="30"/>
      <c r="AT14" s="29"/>
      <c r="AU14" s="29"/>
      <c r="AV14" s="32"/>
      <c r="AW14" s="30"/>
      <c r="AX14" s="29"/>
      <c r="AY14" s="29"/>
      <c r="AZ14" s="32"/>
      <c r="BA14" s="30"/>
      <c r="BB14" s="29"/>
      <c r="BC14" s="29"/>
      <c r="BD14" s="32"/>
      <c r="BE14" s="30"/>
      <c r="BF14" s="29"/>
      <c r="BG14" s="29"/>
      <c r="BH14" s="32"/>
      <c r="BI14" s="30"/>
      <c r="BJ14" s="29"/>
      <c r="BK14" s="29"/>
      <c r="BL14" s="32"/>
      <c r="BM14" s="30"/>
      <c r="BN14" s="29"/>
      <c r="BO14" s="29"/>
      <c r="BP14" s="32"/>
      <c r="BQ14" s="30"/>
      <c r="BR14" s="29"/>
      <c r="BS14" s="29"/>
      <c r="BT14" s="32"/>
      <c r="BU14" s="30"/>
      <c r="BV14" s="29"/>
      <c r="BW14" s="29"/>
      <c r="BX14" s="32"/>
      <c r="BY14" s="30"/>
      <c r="BZ14" s="29"/>
      <c r="CA14" s="29"/>
      <c r="CB14" s="32"/>
      <c r="CC14" s="30"/>
      <c r="CD14" s="29"/>
      <c r="CE14" s="30"/>
      <c r="CF14" s="10"/>
      <c r="CG14" s="10"/>
      <c r="CH14" s="10"/>
      <c r="CI14" s="10"/>
      <c r="CJ14" s="10"/>
      <c r="CK14" s="10"/>
    </row>
    <row r="15" spans="1:89" ht="25.5" x14ac:dyDescent="0.25">
      <c r="A15" s="10"/>
      <c r="B15" s="20" t="s">
        <v>18</v>
      </c>
      <c r="C15" s="21" t="s">
        <v>19</v>
      </c>
      <c r="D15" s="16"/>
      <c r="E15" s="73">
        <v>1</v>
      </c>
      <c r="F15" s="74" t="s">
        <v>3490</v>
      </c>
      <c r="G15" s="75"/>
      <c r="H15" s="76"/>
      <c r="I15" s="77"/>
      <c r="J15" s="76"/>
      <c r="K15" s="77"/>
      <c r="L15" s="76"/>
      <c r="M15" s="78"/>
      <c r="N15" s="79">
        <v>0.5</v>
      </c>
      <c r="O15" s="80">
        <v>1</v>
      </c>
      <c r="Q15" s="2" t="str">
        <f t="shared" si="4"/>
        <v>25062000</v>
      </c>
      <c r="R15" s="91"/>
      <c r="S15" s="91">
        <f>VLOOKUP(Q15,'Dados Entrada'!$A$10:$D$10000,4,FALSE)</f>
        <v>3670</v>
      </c>
      <c r="T15" s="10"/>
      <c r="U15" s="3">
        <f t="shared" si="0"/>
        <v>0</v>
      </c>
      <c r="V15" s="3">
        <f t="shared" si="1"/>
        <v>1835</v>
      </c>
      <c r="X15" s="7"/>
      <c r="Y15" s="15">
        <v>5</v>
      </c>
      <c r="Z15" s="49" t="s">
        <v>3504</v>
      </c>
      <c r="AA15" s="51">
        <f>AN1881</f>
        <v>0</v>
      </c>
      <c r="AB15" s="51">
        <f>AO1881</f>
        <v>255164845.90000001</v>
      </c>
      <c r="AC15" s="7"/>
      <c r="AD15" s="7"/>
      <c r="AE15" s="7"/>
      <c r="AF15" s="27">
        <f t="shared" si="2"/>
        <v>0</v>
      </c>
      <c r="AG15" s="31">
        <f t="shared" si="3"/>
        <v>1835</v>
      </c>
      <c r="AH15" s="29"/>
      <c r="AI15" s="29"/>
      <c r="AJ15" s="32"/>
      <c r="AK15" s="30"/>
      <c r="AL15" s="29"/>
      <c r="AM15" s="29"/>
      <c r="AN15" s="32"/>
      <c r="AO15" s="30"/>
      <c r="AP15" s="29"/>
      <c r="AQ15" s="29"/>
      <c r="AR15" s="32"/>
      <c r="AS15" s="30"/>
      <c r="AT15" s="29"/>
      <c r="AU15" s="29"/>
      <c r="AV15" s="32"/>
      <c r="AW15" s="30"/>
      <c r="AX15" s="29"/>
      <c r="AY15" s="29"/>
      <c r="AZ15" s="32"/>
      <c r="BA15" s="30"/>
      <c r="BB15" s="29"/>
      <c r="BC15" s="29"/>
      <c r="BD15" s="32"/>
      <c r="BE15" s="30"/>
      <c r="BF15" s="29"/>
      <c r="BG15" s="29"/>
      <c r="BH15" s="32"/>
      <c r="BI15" s="30"/>
      <c r="BJ15" s="29"/>
      <c r="BK15" s="29"/>
      <c r="BL15" s="32"/>
      <c r="BM15" s="30"/>
      <c r="BN15" s="29"/>
      <c r="BO15" s="29"/>
      <c r="BP15" s="32"/>
      <c r="BQ15" s="30"/>
      <c r="BR15" s="29"/>
      <c r="BS15" s="29"/>
      <c r="BT15" s="32"/>
      <c r="BU15" s="30"/>
      <c r="BV15" s="29"/>
      <c r="BW15" s="29"/>
      <c r="BX15" s="32"/>
      <c r="BY15" s="30"/>
      <c r="BZ15" s="29"/>
      <c r="CA15" s="29"/>
      <c r="CB15" s="32"/>
      <c r="CC15" s="30"/>
      <c r="CD15" s="29"/>
      <c r="CE15" s="30"/>
      <c r="CF15" s="10"/>
      <c r="CG15" s="10"/>
      <c r="CH15" s="10"/>
      <c r="CI15" s="10"/>
      <c r="CJ15" s="10"/>
      <c r="CK15" s="10"/>
    </row>
    <row r="16" spans="1:89" ht="25.5" x14ac:dyDescent="0.25">
      <c r="A16" s="10"/>
      <c r="B16" s="20" t="s">
        <v>20</v>
      </c>
      <c r="C16" s="21" t="s">
        <v>21</v>
      </c>
      <c r="D16" s="16"/>
      <c r="E16" s="73">
        <v>1</v>
      </c>
      <c r="F16" s="74" t="s">
        <v>3490</v>
      </c>
      <c r="G16" s="75"/>
      <c r="H16" s="76"/>
      <c r="I16" s="77"/>
      <c r="J16" s="76"/>
      <c r="K16" s="77"/>
      <c r="L16" s="76"/>
      <c r="M16" s="78"/>
      <c r="N16" s="79">
        <v>0.6</v>
      </c>
      <c r="O16" s="80">
        <v>1</v>
      </c>
      <c r="Q16" s="2" t="str">
        <f t="shared" si="4"/>
        <v>25070020</v>
      </c>
      <c r="R16" s="91"/>
      <c r="S16" s="91">
        <f>VLOOKUP(Q16,'Dados Entrada'!$A$10:$D$10000,4,FALSE)</f>
        <v>4098706</v>
      </c>
      <c r="T16" s="10"/>
      <c r="U16" s="3">
        <f t="shared" si="0"/>
        <v>0</v>
      </c>
      <c r="V16" s="3">
        <f t="shared" si="1"/>
        <v>2459223.6</v>
      </c>
      <c r="X16" s="7"/>
      <c r="Y16" s="15">
        <v>6</v>
      </c>
      <c r="Z16" s="49" t="s">
        <v>3499</v>
      </c>
      <c r="AA16" s="51">
        <f>AP1881</f>
        <v>0</v>
      </c>
      <c r="AB16" s="51">
        <f>AQ1881</f>
        <v>530366.99999999988</v>
      </c>
      <c r="AC16" s="7"/>
      <c r="AD16" s="7"/>
      <c r="AE16" s="7"/>
      <c r="AF16" s="27">
        <f t="shared" si="2"/>
        <v>0</v>
      </c>
      <c r="AG16" s="31">
        <f t="shared" si="3"/>
        <v>2459223.6</v>
      </c>
      <c r="AH16" s="29"/>
      <c r="AI16" s="29"/>
      <c r="AJ16" s="32"/>
      <c r="AK16" s="30"/>
      <c r="AL16" s="29"/>
      <c r="AM16" s="29"/>
      <c r="AN16" s="32"/>
      <c r="AO16" s="30"/>
      <c r="AP16" s="29"/>
      <c r="AQ16" s="29"/>
      <c r="AR16" s="32"/>
      <c r="AS16" s="30"/>
      <c r="AT16" s="29"/>
      <c r="AU16" s="29"/>
      <c r="AV16" s="32"/>
      <c r="AW16" s="30"/>
      <c r="AX16" s="29"/>
      <c r="AY16" s="29"/>
      <c r="AZ16" s="32"/>
      <c r="BA16" s="30"/>
      <c r="BB16" s="29"/>
      <c r="BC16" s="29"/>
      <c r="BD16" s="32"/>
      <c r="BE16" s="30"/>
      <c r="BF16" s="29"/>
      <c r="BG16" s="29"/>
      <c r="BH16" s="32"/>
      <c r="BI16" s="30"/>
      <c r="BJ16" s="29"/>
      <c r="BK16" s="29"/>
      <c r="BL16" s="32"/>
      <c r="BM16" s="30"/>
      <c r="BN16" s="29"/>
      <c r="BO16" s="29"/>
      <c r="BP16" s="32"/>
      <c r="BQ16" s="30"/>
      <c r="BR16" s="29"/>
      <c r="BS16" s="29"/>
      <c r="BT16" s="32"/>
      <c r="BU16" s="30"/>
      <c r="BV16" s="29"/>
      <c r="BW16" s="29"/>
      <c r="BX16" s="32"/>
      <c r="BY16" s="30"/>
      <c r="BZ16" s="29"/>
      <c r="CA16" s="29"/>
      <c r="CB16" s="32"/>
      <c r="CC16" s="30"/>
      <c r="CD16" s="29"/>
      <c r="CE16" s="30"/>
      <c r="CF16" s="10"/>
      <c r="CG16" s="10"/>
      <c r="CH16" s="10"/>
      <c r="CI16" s="10"/>
      <c r="CJ16" s="10"/>
      <c r="CK16" s="10"/>
    </row>
    <row r="17" spans="1:89" ht="25.5" x14ac:dyDescent="0.25">
      <c r="A17" s="10"/>
      <c r="B17" s="20" t="s">
        <v>22</v>
      </c>
      <c r="C17" s="21" t="s">
        <v>23</v>
      </c>
      <c r="D17" s="16"/>
      <c r="E17" s="73">
        <v>1</v>
      </c>
      <c r="F17" s="74" t="s">
        <v>3490</v>
      </c>
      <c r="G17" s="75"/>
      <c r="H17" s="76"/>
      <c r="I17" s="77"/>
      <c r="J17" s="76"/>
      <c r="K17" s="77"/>
      <c r="L17" s="76"/>
      <c r="M17" s="78"/>
      <c r="N17" s="79">
        <v>0.6</v>
      </c>
      <c r="O17" s="80">
        <v>1</v>
      </c>
      <c r="Q17" s="2" t="str">
        <f t="shared" si="4"/>
        <v>25070080</v>
      </c>
      <c r="R17" s="91"/>
      <c r="S17" s="91">
        <f>VLOOKUP(Q17,'Dados Entrada'!$A$10:$D$10000,4,FALSE)</f>
        <v>337593</v>
      </c>
      <c r="T17" s="10"/>
      <c r="U17" s="3">
        <f t="shared" si="0"/>
        <v>0</v>
      </c>
      <c r="V17" s="3">
        <f t="shared" si="1"/>
        <v>202555.8</v>
      </c>
      <c r="X17" s="7"/>
      <c r="Y17" s="15">
        <v>7</v>
      </c>
      <c r="Z17" s="49" t="s">
        <v>3508</v>
      </c>
      <c r="AA17" s="51">
        <f>AR1881</f>
        <v>0</v>
      </c>
      <c r="AB17" s="51">
        <f>AS1881</f>
        <v>83265617</v>
      </c>
      <c r="AC17" s="45"/>
      <c r="AD17" s="7"/>
      <c r="AE17" s="7"/>
      <c r="AF17" s="27">
        <f t="shared" si="2"/>
        <v>0</v>
      </c>
      <c r="AG17" s="31">
        <f t="shared" si="3"/>
        <v>202555.8</v>
      </c>
      <c r="AH17" s="29"/>
      <c r="AI17" s="29"/>
      <c r="AJ17" s="32"/>
      <c r="AK17" s="30"/>
      <c r="AL17" s="29"/>
      <c r="AM17" s="29"/>
      <c r="AN17" s="32"/>
      <c r="AO17" s="30"/>
      <c r="AP17" s="29"/>
      <c r="AQ17" s="29"/>
      <c r="AR17" s="32"/>
      <c r="AS17" s="30"/>
      <c r="AT17" s="29"/>
      <c r="AU17" s="29"/>
      <c r="AV17" s="32"/>
      <c r="AW17" s="30"/>
      <c r="AX17" s="29"/>
      <c r="AY17" s="29"/>
      <c r="AZ17" s="32"/>
      <c r="BA17" s="30"/>
      <c r="BB17" s="29"/>
      <c r="BC17" s="29"/>
      <c r="BD17" s="32"/>
      <c r="BE17" s="30"/>
      <c r="BF17" s="29"/>
      <c r="BG17" s="29"/>
      <c r="BH17" s="32"/>
      <c r="BI17" s="30"/>
      <c r="BJ17" s="29"/>
      <c r="BK17" s="29"/>
      <c r="BL17" s="32"/>
      <c r="BM17" s="30"/>
      <c r="BN17" s="29"/>
      <c r="BO17" s="29"/>
      <c r="BP17" s="32"/>
      <c r="BQ17" s="30"/>
      <c r="BR17" s="29"/>
      <c r="BS17" s="29"/>
      <c r="BT17" s="32"/>
      <c r="BU17" s="30"/>
      <c r="BV17" s="29"/>
      <c r="BW17" s="29"/>
      <c r="BX17" s="32"/>
      <c r="BY17" s="30"/>
      <c r="BZ17" s="29"/>
      <c r="CA17" s="29"/>
      <c r="CB17" s="32"/>
      <c r="CC17" s="30"/>
      <c r="CD17" s="29"/>
      <c r="CE17" s="30"/>
      <c r="CF17" s="10"/>
      <c r="CG17" s="10"/>
      <c r="CH17" s="10"/>
      <c r="CI17" s="10"/>
      <c r="CJ17" s="10"/>
      <c r="CK17" s="10"/>
    </row>
    <row r="18" spans="1:89" ht="25.5" x14ac:dyDescent="0.25">
      <c r="A18" s="10"/>
      <c r="B18" s="20" t="s">
        <v>24</v>
      </c>
      <c r="C18" s="21" t="s">
        <v>25</v>
      </c>
      <c r="D18" s="16"/>
      <c r="E18" s="73">
        <v>1</v>
      </c>
      <c r="F18" s="74" t="s">
        <v>3490</v>
      </c>
      <c r="G18" s="75"/>
      <c r="H18" s="76"/>
      <c r="I18" s="77"/>
      <c r="J18" s="76"/>
      <c r="K18" s="77"/>
      <c r="L18" s="76"/>
      <c r="M18" s="78"/>
      <c r="N18" s="79">
        <v>0.7</v>
      </c>
      <c r="O18" s="80">
        <v>1</v>
      </c>
      <c r="Q18" s="2" t="str">
        <f t="shared" si="4"/>
        <v>25081000</v>
      </c>
      <c r="R18" s="91"/>
      <c r="S18" s="91">
        <f>VLOOKUP(Q18,'Dados Entrada'!$A$10:$D$10000,4,FALSE)</f>
        <v>422389</v>
      </c>
      <c r="T18" s="10"/>
      <c r="U18" s="3">
        <f t="shared" si="0"/>
        <v>0</v>
      </c>
      <c r="V18" s="3">
        <f t="shared" si="1"/>
        <v>295672.3</v>
      </c>
      <c r="X18" s="7"/>
      <c r="Y18" s="15">
        <v>8</v>
      </c>
      <c r="Z18" s="49" t="s">
        <v>3491</v>
      </c>
      <c r="AA18" s="51">
        <f>AT1881</f>
        <v>0</v>
      </c>
      <c r="AB18" s="51">
        <f>AU1881</f>
        <v>306357947.54166645</v>
      </c>
      <c r="AC18" s="24"/>
      <c r="AE18" s="7"/>
      <c r="AF18" s="27">
        <f t="shared" si="2"/>
        <v>0</v>
      </c>
      <c r="AG18" s="31">
        <f t="shared" si="3"/>
        <v>295672.3</v>
      </c>
      <c r="AH18" s="29"/>
      <c r="AI18" s="29"/>
      <c r="AJ18" s="32"/>
      <c r="AK18" s="30"/>
      <c r="AL18" s="29"/>
      <c r="AM18" s="29"/>
      <c r="AN18" s="32"/>
      <c r="AO18" s="30"/>
      <c r="AP18" s="29"/>
      <c r="AQ18" s="29"/>
      <c r="AR18" s="32"/>
      <c r="AS18" s="30"/>
      <c r="AT18" s="29"/>
      <c r="AU18" s="29"/>
      <c r="AV18" s="32"/>
      <c r="AW18" s="30"/>
      <c r="AX18" s="29"/>
      <c r="AY18" s="29"/>
      <c r="AZ18" s="32"/>
      <c r="BA18" s="30"/>
      <c r="BB18" s="29"/>
      <c r="BC18" s="29"/>
      <c r="BD18" s="32"/>
      <c r="BE18" s="30"/>
      <c r="BF18" s="29"/>
      <c r="BG18" s="29"/>
      <c r="BH18" s="32"/>
      <c r="BI18" s="30"/>
      <c r="BJ18" s="29"/>
      <c r="BK18" s="29"/>
      <c r="BL18" s="32"/>
      <c r="BM18" s="30"/>
      <c r="BN18" s="29"/>
      <c r="BO18" s="29"/>
      <c r="BP18" s="32"/>
      <c r="BQ18" s="30"/>
      <c r="BR18" s="29"/>
      <c r="BS18" s="29"/>
      <c r="BT18" s="32"/>
      <c r="BU18" s="30"/>
      <c r="BV18" s="29"/>
      <c r="BW18" s="29"/>
      <c r="BX18" s="32"/>
      <c r="BY18" s="30"/>
      <c r="BZ18" s="29"/>
      <c r="CA18" s="29"/>
      <c r="CB18" s="32"/>
      <c r="CC18" s="30"/>
      <c r="CD18" s="29"/>
      <c r="CE18" s="30"/>
      <c r="CF18" s="10"/>
      <c r="CG18" s="10"/>
      <c r="CH18" s="10"/>
      <c r="CI18" s="10"/>
      <c r="CJ18" s="10"/>
      <c r="CK18" s="10"/>
    </row>
    <row r="19" spans="1:89" ht="23.25" customHeight="1" x14ac:dyDescent="0.25">
      <c r="A19" s="10"/>
      <c r="B19" s="20" t="s">
        <v>26</v>
      </c>
      <c r="C19" s="21" t="s">
        <v>27</v>
      </c>
      <c r="D19" s="16"/>
      <c r="E19" s="73">
        <v>1</v>
      </c>
      <c r="F19" s="74" t="s">
        <v>3490</v>
      </c>
      <c r="G19" s="75"/>
      <c r="H19" s="76"/>
      <c r="I19" s="77"/>
      <c r="J19" s="76"/>
      <c r="K19" s="77"/>
      <c r="L19" s="76"/>
      <c r="M19" s="78"/>
      <c r="N19" s="79">
        <v>0.4</v>
      </c>
      <c r="O19" s="80">
        <v>1</v>
      </c>
      <c r="Q19" s="2" t="str">
        <f t="shared" si="4"/>
        <v>25083000</v>
      </c>
      <c r="R19" s="91"/>
      <c r="S19" s="91">
        <f>VLOOKUP(Q19,'Dados Entrada'!$A$10:$D$10000,4,FALSE)</f>
        <v>190233</v>
      </c>
      <c r="T19" s="10"/>
      <c r="U19" s="3">
        <f t="shared" si="0"/>
        <v>0</v>
      </c>
      <c r="V19" s="3">
        <f t="shared" si="1"/>
        <v>76093.2</v>
      </c>
      <c r="X19" s="7"/>
      <c r="Y19" s="15">
        <v>9</v>
      </c>
      <c r="Z19" s="49" t="s">
        <v>3492</v>
      </c>
      <c r="AA19" s="51">
        <f>AV1881</f>
        <v>0</v>
      </c>
      <c r="AB19" s="51">
        <f>AW1881</f>
        <v>208217509.36666656</v>
      </c>
      <c r="AC19" s="7"/>
      <c r="AD19" s="7"/>
      <c r="AE19" s="7"/>
      <c r="AF19" s="27">
        <f t="shared" si="2"/>
        <v>0</v>
      </c>
      <c r="AG19" s="31">
        <f t="shared" si="3"/>
        <v>76093.2</v>
      </c>
      <c r="AH19" s="29"/>
      <c r="AI19" s="29"/>
      <c r="AJ19" s="32"/>
      <c r="AK19" s="30"/>
      <c r="AL19" s="29"/>
      <c r="AM19" s="29"/>
      <c r="AN19" s="32"/>
      <c r="AO19" s="30"/>
      <c r="AP19" s="29"/>
      <c r="AQ19" s="29"/>
      <c r="AR19" s="32"/>
      <c r="AS19" s="30"/>
      <c r="AT19" s="29"/>
      <c r="AU19" s="29"/>
      <c r="AV19" s="32"/>
      <c r="AW19" s="30"/>
      <c r="AX19" s="29"/>
      <c r="AY19" s="29"/>
      <c r="AZ19" s="32"/>
      <c r="BA19" s="30"/>
      <c r="BB19" s="29"/>
      <c r="BC19" s="29"/>
      <c r="BD19" s="32"/>
      <c r="BE19" s="30"/>
      <c r="BF19" s="29"/>
      <c r="BG19" s="29"/>
      <c r="BH19" s="32"/>
      <c r="BI19" s="30"/>
      <c r="BJ19" s="29"/>
      <c r="BK19" s="29"/>
      <c r="BL19" s="32"/>
      <c r="BM19" s="30"/>
      <c r="BN19" s="29"/>
      <c r="BO19" s="29"/>
      <c r="BP19" s="32"/>
      <c r="BQ19" s="30"/>
      <c r="BR19" s="29"/>
      <c r="BS19" s="29"/>
      <c r="BT19" s="32"/>
      <c r="BU19" s="30"/>
      <c r="BV19" s="29"/>
      <c r="BW19" s="29"/>
      <c r="BX19" s="32"/>
      <c r="BY19" s="30"/>
      <c r="BZ19" s="29"/>
      <c r="CA19" s="29"/>
      <c r="CB19" s="32"/>
      <c r="CC19" s="30"/>
      <c r="CD19" s="29"/>
      <c r="CE19" s="30"/>
      <c r="CF19" s="10"/>
      <c r="CG19" s="10"/>
      <c r="CH19" s="10"/>
      <c r="CI19" s="10"/>
      <c r="CJ19" s="10"/>
      <c r="CK19" s="10"/>
    </row>
    <row r="20" spans="1:89" ht="23.25" customHeight="1" x14ac:dyDescent="0.25">
      <c r="A20" s="10"/>
      <c r="B20" s="20" t="s">
        <v>28</v>
      </c>
      <c r="C20" s="21" t="s">
        <v>29</v>
      </c>
      <c r="D20" s="16"/>
      <c r="E20" s="73">
        <v>1</v>
      </c>
      <c r="F20" s="74" t="s">
        <v>3490</v>
      </c>
      <c r="G20" s="75"/>
      <c r="H20" s="76"/>
      <c r="I20" s="77"/>
      <c r="J20" s="76"/>
      <c r="K20" s="77"/>
      <c r="L20" s="76"/>
      <c r="M20" s="78"/>
      <c r="N20" s="79">
        <v>0.4</v>
      </c>
      <c r="O20" s="80">
        <v>1</v>
      </c>
      <c r="Q20" s="2" t="str">
        <f t="shared" si="4"/>
        <v>25084000</v>
      </c>
      <c r="R20" s="91"/>
      <c r="S20" s="91">
        <f>VLOOKUP(Q20,'Dados Entrada'!$A$10:$D$10000,4,FALSE)</f>
        <v>5866276</v>
      </c>
      <c r="T20" s="10"/>
      <c r="U20" s="3">
        <f t="shared" si="0"/>
        <v>0</v>
      </c>
      <c r="V20" s="3">
        <f t="shared" si="1"/>
        <v>2346510.4</v>
      </c>
      <c r="X20" s="7"/>
      <c r="Y20" s="15">
        <v>10</v>
      </c>
      <c r="Z20" s="49" t="s">
        <v>3503</v>
      </c>
      <c r="AA20" s="51">
        <f>AX1881</f>
        <v>0</v>
      </c>
      <c r="AB20" s="51">
        <f>AY1881</f>
        <v>62391798.574999951</v>
      </c>
      <c r="AC20" s="7"/>
      <c r="AD20" s="7"/>
      <c r="AE20" s="7"/>
      <c r="AF20" s="27">
        <f t="shared" si="2"/>
        <v>0</v>
      </c>
      <c r="AG20" s="31">
        <f t="shared" si="3"/>
        <v>2346510.4</v>
      </c>
      <c r="AH20" s="29"/>
      <c r="AI20" s="29"/>
      <c r="AJ20" s="32"/>
      <c r="AK20" s="30"/>
      <c r="AL20" s="29"/>
      <c r="AM20" s="29"/>
      <c r="AN20" s="32"/>
      <c r="AO20" s="30"/>
      <c r="AP20" s="29"/>
      <c r="AQ20" s="29"/>
      <c r="AR20" s="32"/>
      <c r="AS20" s="30"/>
      <c r="AT20" s="29"/>
      <c r="AU20" s="29"/>
      <c r="AV20" s="32"/>
      <c r="AW20" s="30"/>
      <c r="AX20" s="29"/>
      <c r="AY20" s="29"/>
      <c r="AZ20" s="32"/>
      <c r="BA20" s="30"/>
      <c r="BB20" s="29"/>
      <c r="BC20" s="29"/>
      <c r="BD20" s="32"/>
      <c r="BE20" s="30"/>
      <c r="BF20" s="29"/>
      <c r="BG20" s="29"/>
      <c r="BH20" s="32"/>
      <c r="BI20" s="30"/>
      <c r="BJ20" s="29"/>
      <c r="BK20" s="29"/>
      <c r="BL20" s="32"/>
      <c r="BM20" s="30"/>
      <c r="BN20" s="29"/>
      <c r="BO20" s="29"/>
      <c r="BP20" s="32"/>
      <c r="BQ20" s="30"/>
      <c r="BR20" s="29"/>
      <c r="BS20" s="29"/>
      <c r="BT20" s="32"/>
      <c r="BU20" s="30"/>
      <c r="BV20" s="29"/>
      <c r="BW20" s="29"/>
      <c r="BX20" s="32"/>
      <c r="BY20" s="30"/>
      <c r="BZ20" s="29"/>
      <c r="CA20" s="29"/>
      <c r="CB20" s="32"/>
      <c r="CC20" s="30"/>
      <c r="CD20" s="29"/>
      <c r="CE20" s="30"/>
      <c r="CF20" s="10"/>
      <c r="CG20" s="10"/>
      <c r="CH20" s="10"/>
      <c r="CI20" s="10"/>
      <c r="CJ20" s="10"/>
      <c r="CK20" s="10"/>
    </row>
    <row r="21" spans="1:89" ht="25.5" x14ac:dyDescent="0.25">
      <c r="A21" s="10"/>
      <c r="B21" s="20" t="s">
        <v>30</v>
      </c>
      <c r="C21" s="21" t="s">
        <v>31</v>
      </c>
      <c r="D21" s="16"/>
      <c r="E21" s="73">
        <v>1</v>
      </c>
      <c r="F21" s="74" t="s">
        <v>3490</v>
      </c>
      <c r="G21" s="75"/>
      <c r="H21" s="76"/>
      <c r="I21" s="77"/>
      <c r="J21" s="76"/>
      <c r="K21" s="77"/>
      <c r="L21" s="76"/>
      <c r="M21" s="78"/>
      <c r="N21" s="79">
        <v>0.4</v>
      </c>
      <c r="O21" s="80">
        <v>1</v>
      </c>
      <c r="Q21" s="2" t="str">
        <f t="shared" si="4"/>
        <v>25087000</v>
      </c>
      <c r="R21" s="91"/>
      <c r="S21" s="91">
        <f>VLOOKUP(Q21,'Dados Entrada'!$A$10:$D$10000,4,FALSE)</f>
        <v>39054</v>
      </c>
      <c r="T21" s="10"/>
      <c r="U21" s="3">
        <f t="shared" si="0"/>
        <v>0</v>
      </c>
      <c r="V21" s="3">
        <f t="shared" si="1"/>
        <v>15621.6</v>
      </c>
      <c r="X21" s="7"/>
      <c r="Y21" s="15">
        <v>11</v>
      </c>
      <c r="Z21" s="49" t="s">
        <v>3507</v>
      </c>
      <c r="AA21" s="51">
        <f>AZ1881</f>
        <v>0</v>
      </c>
      <c r="AB21" s="51">
        <f>BA1881</f>
        <v>44496906.299999997</v>
      </c>
      <c r="AC21" s="7"/>
      <c r="AD21" s="7"/>
      <c r="AE21" s="7"/>
      <c r="AF21" s="27">
        <f t="shared" si="2"/>
        <v>0</v>
      </c>
      <c r="AG21" s="31">
        <f t="shared" si="3"/>
        <v>15621.6</v>
      </c>
      <c r="AH21" s="29"/>
      <c r="AI21" s="29"/>
      <c r="AJ21" s="32"/>
      <c r="AK21" s="30"/>
      <c r="AL21" s="29"/>
      <c r="AM21" s="29"/>
      <c r="AN21" s="32"/>
      <c r="AO21" s="30"/>
      <c r="AP21" s="29"/>
      <c r="AQ21" s="29"/>
      <c r="AR21" s="32"/>
      <c r="AS21" s="30"/>
      <c r="AT21" s="29"/>
      <c r="AU21" s="29"/>
      <c r="AV21" s="32"/>
      <c r="AW21" s="30"/>
      <c r="AX21" s="29"/>
      <c r="AY21" s="29"/>
      <c r="AZ21" s="32"/>
      <c r="BA21" s="30"/>
      <c r="BB21" s="29"/>
      <c r="BC21" s="29"/>
      <c r="BD21" s="32"/>
      <c r="BE21" s="30"/>
      <c r="BF21" s="29"/>
      <c r="BG21" s="29"/>
      <c r="BH21" s="32"/>
      <c r="BI21" s="30"/>
      <c r="BJ21" s="29"/>
      <c r="BK21" s="29"/>
      <c r="BL21" s="32"/>
      <c r="BM21" s="30"/>
      <c r="BN21" s="29"/>
      <c r="BO21" s="29"/>
      <c r="BP21" s="32"/>
      <c r="BQ21" s="30"/>
      <c r="BR21" s="29"/>
      <c r="BS21" s="29"/>
      <c r="BT21" s="32"/>
      <c r="BU21" s="30"/>
      <c r="BV21" s="29"/>
      <c r="BW21" s="29"/>
      <c r="BX21" s="32"/>
      <c r="BY21" s="30"/>
      <c r="BZ21" s="29"/>
      <c r="CA21" s="29"/>
      <c r="CB21" s="32"/>
      <c r="CC21" s="30"/>
      <c r="CD21" s="29"/>
      <c r="CE21" s="30"/>
      <c r="CF21" s="10"/>
      <c r="CG21" s="10"/>
      <c r="CH21" s="10"/>
      <c r="CI21" s="10"/>
      <c r="CJ21" s="10"/>
      <c r="CK21" s="10"/>
    </row>
    <row r="22" spans="1:89" ht="25.5" x14ac:dyDescent="0.25">
      <c r="A22" s="10"/>
      <c r="B22" s="20" t="s">
        <v>32</v>
      </c>
      <c r="C22" s="21" t="s">
        <v>33</v>
      </c>
      <c r="D22" s="16"/>
      <c r="E22" s="73">
        <v>1</v>
      </c>
      <c r="F22" s="74" t="s">
        <v>3490</v>
      </c>
      <c r="G22" s="75"/>
      <c r="H22" s="76"/>
      <c r="I22" s="77"/>
      <c r="J22" s="76"/>
      <c r="K22" s="77"/>
      <c r="L22" s="76"/>
      <c r="M22" s="78"/>
      <c r="N22" s="79">
        <v>0.4</v>
      </c>
      <c r="O22" s="80">
        <v>1</v>
      </c>
      <c r="Q22" s="2" t="str">
        <f t="shared" si="4"/>
        <v>25090000</v>
      </c>
      <c r="R22" s="91"/>
      <c r="S22" s="91">
        <f>VLOOKUP(Q22,'Dados Entrada'!$A$10:$D$10000,4,FALSE)</f>
        <v>460923</v>
      </c>
      <c r="T22" s="10"/>
      <c r="U22" s="3">
        <f t="shared" si="0"/>
        <v>0</v>
      </c>
      <c r="V22" s="3">
        <f t="shared" si="1"/>
        <v>184369.2</v>
      </c>
      <c r="Y22" s="15">
        <v>12</v>
      </c>
      <c r="Z22" s="49" t="s">
        <v>3495</v>
      </c>
      <c r="AA22" s="51">
        <f>BB1881</f>
        <v>0</v>
      </c>
      <c r="AB22" s="51">
        <f>BC1881</f>
        <v>108822981.74999999</v>
      </c>
      <c r="AF22" s="27">
        <f t="shared" si="2"/>
        <v>0</v>
      </c>
      <c r="AG22" s="31">
        <f t="shared" si="3"/>
        <v>184369.2</v>
      </c>
      <c r="AH22" s="29"/>
      <c r="AI22" s="29"/>
      <c r="AJ22" s="32"/>
      <c r="AK22" s="30"/>
      <c r="AL22" s="29"/>
      <c r="AM22" s="29"/>
      <c r="AN22" s="32"/>
      <c r="AO22" s="30"/>
      <c r="AP22" s="29"/>
      <c r="AQ22" s="29"/>
      <c r="AR22" s="32"/>
      <c r="AS22" s="30"/>
      <c r="AT22" s="29"/>
      <c r="AU22" s="29"/>
      <c r="AV22" s="32"/>
      <c r="AW22" s="30"/>
      <c r="AX22" s="29"/>
      <c r="AY22" s="29"/>
      <c r="AZ22" s="32"/>
      <c r="BA22" s="30"/>
      <c r="BB22" s="29"/>
      <c r="BC22" s="29"/>
      <c r="BD22" s="32"/>
      <c r="BE22" s="30"/>
      <c r="BF22" s="29"/>
      <c r="BG22" s="29"/>
      <c r="BH22" s="32"/>
      <c r="BI22" s="30"/>
      <c r="BJ22" s="29"/>
      <c r="BK22" s="29"/>
      <c r="BL22" s="32"/>
      <c r="BM22" s="30"/>
      <c r="BN22" s="29"/>
      <c r="BO22" s="29"/>
      <c r="BP22" s="32"/>
      <c r="BQ22" s="30"/>
      <c r="BR22" s="29"/>
      <c r="BS22" s="29"/>
      <c r="BT22" s="32"/>
      <c r="BU22" s="30"/>
      <c r="BV22" s="29"/>
      <c r="BW22" s="29"/>
      <c r="BX22" s="32"/>
      <c r="BY22" s="30"/>
      <c r="BZ22" s="29"/>
      <c r="CA22" s="29"/>
      <c r="CB22" s="32"/>
      <c r="CC22" s="30"/>
      <c r="CD22" s="29"/>
      <c r="CE22" s="30"/>
      <c r="CF22" s="10"/>
      <c r="CG22" s="10"/>
      <c r="CH22" s="10"/>
      <c r="CI22" s="10"/>
      <c r="CJ22" s="10"/>
      <c r="CK22" s="10"/>
    </row>
    <row r="23" spans="1:89" ht="23.25" customHeight="1" x14ac:dyDescent="0.25">
      <c r="A23" s="10"/>
      <c r="B23" s="20" t="s">
        <v>34</v>
      </c>
      <c r="C23" s="21" t="s">
        <v>35</v>
      </c>
      <c r="D23" s="16"/>
      <c r="E23" s="73">
        <v>1</v>
      </c>
      <c r="F23" s="74" t="s">
        <v>3490</v>
      </c>
      <c r="G23" s="75"/>
      <c r="H23" s="76"/>
      <c r="I23" s="77"/>
      <c r="J23" s="76"/>
      <c r="K23" s="77"/>
      <c r="L23" s="76"/>
      <c r="M23" s="78"/>
      <c r="N23" s="79">
        <v>0.4</v>
      </c>
      <c r="O23" s="80">
        <v>1</v>
      </c>
      <c r="Q23" s="2" t="str">
        <f t="shared" si="4"/>
        <v>25102000</v>
      </c>
      <c r="R23" s="91"/>
      <c r="S23" s="91">
        <f>VLOOKUP(Q23,'Dados Entrada'!$A$10:$D$10000,4,FALSE)</f>
        <v>5952</v>
      </c>
      <c r="T23" s="10"/>
      <c r="U23" s="3">
        <f t="shared" si="0"/>
        <v>0</v>
      </c>
      <c r="V23" s="3">
        <f t="shared" si="1"/>
        <v>2380.8000000000002</v>
      </c>
      <c r="Y23" s="15">
        <v>13</v>
      </c>
      <c r="Z23" s="49" t="s">
        <v>3494</v>
      </c>
      <c r="AA23" s="51">
        <f>BD1881</f>
        <v>0</v>
      </c>
      <c r="AB23" s="51">
        <f>BE1881</f>
        <v>67594517.050000027</v>
      </c>
      <c r="AF23" s="27">
        <f>$U23*$O23</f>
        <v>0</v>
      </c>
      <c r="AG23" s="31">
        <f t="shared" si="3"/>
        <v>2380.8000000000002</v>
      </c>
      <c r="AH23" s="29"/>
      <c r="AI23" s="29"/>
      <c r="AJ23" s="32"/>
      <c r="AK23" s="30"/>
      <c r="AL23" s="29"/>
      <c r="AM23" s="29"/>
      <c r="AN23" s="32"/>
      <c r="AO23" s="30"/>
      <c r="AP23" s="29"/>
      <c r="AQ23" s="29"/>
      <c r="AR23" s="32"/>
      <c r="AS23" s="30"/>
      <c r="AT23" s="29"/>
      <c r="AU23" s="29"/>
      <c r="AV23" s="32"/>
      <c r="AW23" s="30"/>
      <c r="AX23" s="29"/>
      <c r="AY23" s="29"/>
      <c r="AZ23" s="32"/>
      <c r="BA23" s="30"/>
      <c r="BB23" s="29"/>
      <c r="BC23" s="29"/>
      <c r="BD23" s="32"/>
      <c r="BE23" s="30"/>
      <c r="BF23" s="29"/>
      <c r="BG23" s="29"/>
      <c r="BH23" s="32"/>
      <c r="BI23" s="30"/>
      <c r="BJ23" s="29"/>
      <c r="BK23" s="29"/>
      <c r="BL23" s="32"/>
      <c r="BM23" s="30"/>
      <c r="BN23" s="29"/>
      <c r="BO23" s="29"/>
      <c r="BP23" s="32"/>
      <c r="BQ23" s="30"/>
      <c r="BR23" s="29"/>
      <c r="BS23" s="29"/>
      <c r="BT23" s="32"/>
      <c r="BU23" s="30"/>
      <c r="BV23" s="29"/>
      <c r="BW23" s="29"/>
      <c r="BX23" s="32"/>
      <c r="BY23" s="30"/>
      <c r="BZ23" s="29"/>
      <c r="CA23" s="29"/>
      <c r="CB23" s="32"/>
      <c r="CC23" s="30"/>
      <c r="CD23" s="29"/>
      <c r="CE23" s="30"/>
      <c r="CF23" s="10"/>
      <c r="CG23" s="10"/>
      <c r="CH23" s="10"/>
      <c r="CI23" s="10"/>
      <c r="CJ23" s="10"/>
      <c r="CK23" s="10"/>
    </row>
    <row r="24" spans="1:89" ht="25.5" x14ac:dyDescent="0.25">
      <c r="A24" s="10"/>
      <c r="B24" s="20" t="s">
        <v>36</v>
      </c>
      <c r="C24" s="21" t="s">
        <v>37</v>
      </c>
      <c r="D24" s="16"/>
      <c r="E24" s="73">
        <v>1</v>
      </c>
      <c r="F24" s="74" t="s">
        <v>3490</v>
      </c>
      <c r="G24" s="75"/>
      <c r="H24" s="76"/>
      <c r="I24" s="77"/>
      <c r="J24" s="76"/>
      <c r="K24" s="77"/>
      <c r="L24" s="76"/>
      <c r="M24" s="78"/>
      <c r="N24" s="79">
        <v>0.4</v>
      </c>
      <c r="O24" s="80">
        <v>1</v>
      </c>
      <c r="Q24" s="2" t="str">
        <f t="shared" si="4"/>
        <v>25111000</v>
      </c>
      <c r="R24" s="91"/>
      <c r="S24" s="91">
        <f>VLOOKUP(Q24,'Dados Entrada'!$A$10:$D$10000,4,FALSE)</f>
        <v>70246</v>
      </c>
      <c r="T24" s="10"/>
      <c r="U24" s="3">
        <f t="shared" si="0"/>
        <v>0</v>
      </c>
      <c r="V24" s="3">
        <f t="shared" si="1"/>
        <v>28098.400000000001</v>
      </c>
      <c r="Y24" s="15">
        <v>14</v>
      </c>
      <c r="Z24" s="49" t="s">
        <v>3501</v>
      </c>
      <c r="AA24" s="51">
        <f>BF1881</f>
        <v>0</v>
      </c>
      <c r="AB24" s="51">
        <f>BG1881</f>
        <v>11040408.549999999</v>
      </c>
      <c r="AF24" s="27">
        <f t="shared" si="2"/>
        <v>0</v>
      </c>
      <c r="AG24" s="31">
        <f t="shared" si="3"/>
        <v>28098.400000000001</v>
      </c>
      <c r="AH24" s="29"/>
      <c r="AI24" s="29"/>
      <c r="AJ24" s="32"/>
      <c r="AK24" s="30"/>
      <c r="AL24" s="29"/>
      <c r="AM24" s="29"/>
      <c r="AN24" s="32"/>
      <c r="AO24" s="30"/>
      <c r="AP24" s="29"/>
      <c r="AQ24" s="29"/>
      <c r="AR24" s="32"/>
      <c r="AS24" s="30"/>
      <c r="AT24" s="29"/>
      <c r="AU24" s="29"/>
      <c r="AV24" s="32"/>
      <c r="AW24" s="30"/>
      <c r="AX24" s="29"/>
      <c r="AY24" s="29"/>
      <c r="AZ24" s="32"/>
      <c r="BA24" s="30"/>
      <c r="BB24" s="29"/>
      <c r="BC24" s="29"/>
      <c r="BD24" s="32"/>
      <c r="BE24" s="30"/>
      <c r="BF24" s="29"/>
      <c r="BG24" s="29"/>
      <c r="BH24" s="32"/>
      <c r="BI24" s="30"/>
      <c r="BJ24" s="29"/>
      <c r="BK24" s="29"/>
      <c r="BL24" s="32"/>
      <c r="BM24" s="30"/>
      <c r="BN24" s="29"/>
      <c r="BO24" s="29"/>
      <c r="BP24" s="32"/>
      <c r="BQ24" s="30"/>
      <c r="BR24" s="29"/>
      <c r="BS24" s="29"/>
      <c r="BT24" s="32"/>
      <c r="BU24" s="30"/>
      <c r="BV24" s="29"/>
      <c r="BW24" s="29"/>
      <c r="BX24" s="32"/>
      <c r="BY24" s="30"/>
      <c r="BZ24" s="29"/>
      <c r="CA24" s="29"/>
      <c r="CB24" s="32"/>
      <c r="CC24" s="30"/>
      <c r="CD24" s="29"/>
      <c r="CE24" s="30"/>
      <c r="CF24" s="10"/>
      <c r="CG24" s="10"/>
      <c r="CH24" s="10"/>
      <c r="CI24" s="10"/>
      <c r="CJ24" s="10"/>
      <c r="CK24" s="10"/>
    </row>
    <row r="25" spans="1:89" ht="23.25" customHeight="1" x14ac:dyDescent="0.25">
      <c r="A25" s="10"/>
      <c r="B25" s="20" t="s">
        <v>38</v>
      </c>
      <c r="C25" s="21" t="s">
        <v>39</v>
      </c>
      <c r="D25" s="16"/>
      <c r="E25" s="73">
        <v>1</v>
      </c>
      <c r="F25" s="74" t="s">
        <v>3490</v>
      </c>
      <c r="G25" s="75"/>
      <c r="H25" s="76"/>
      <c r="I25" s="77"/>
      <c r="J25" s="76"/>
      <c r="K25" s="77"/>
      <c r="L25" s="76"/>
      <c r="M25" s="78"/>
      <c r="N25" s="79">
        <v>0.4</v>
      </c>
      <c r="O25" s="80">
        <v>1</v>
      </c>
      <c r="Q25" s="2" t="str">
        <f t="shared" si="4"/>
        <v>25132000</v>
      </c>
      <c r="R25" s="91"/>
      <c r="S25" s="91">
        <f>VLOOKUP(Q25,'Dados Entrada'!$A$10:$D$10000,4,FALSE)</f>
        <v>2925</v>
      </c>
      <c r="T25" s="10"/>
      <c r="U25" s="3">
        <f t="shared" si="0"/>
        <v>0</v>
      </c>
      <c r="V25" s="3">
        <f t="shared" si="1"/>
        <v>1170</v>
      </c>
      <c r="Y25" s="15">
        <v>15</v>
      </c>
      <c r="Z25" s="49" t="s">
        <v>3500</v>
      </c>
      <c r="AA25" s="51">
        <f>BH1881</f>
        <v>0</v>
      </c>
      <c r="AB25" s="51">
        <f>BI1881</f>
        <v>52162682.799999982</v>
      </c>
      <c r="AF25" s="27">
        <f t="shared" si="2"/>
        <v>0</v>
      </c>
      <c r="AG25" s="31">
        <f t="shared" si="3"/>
        <v>1170</v>
      </c>
      <c r="AH25" s="29"/>
      <c r="AI25" s="29"/>
      <c r="AJ25" s="32"/>
      <c r="AK25" s="30"/>
      <c r="AL25" s="29"/>
      <c r="AM25" s="29"/>
      <c r="AN25" s="32"/>
      <c r="AO25" s="30"/>
      <c r="AP25" s="29"/>
      <c r="AQ25" s="29"/>
      <c r="AR25" s="32"/>
      <c r="AS25" s="30"/>
      <c r="AT25" s="29"/>
      <c r="AU25" s="29"/>
      <c r="AV25" s="32"/>
      <c r="AW25" s="30"/>
      <c r="AX25" s="29"/>
      <c r="AY25" s="29"/>
      <c r="AZ25" s="32"/>
      <c r="BA25" s="30"/>
      <c r="BB25" s="29"/>
      <c r="BC25" s="29"/>
      <c r="BD25" s="32"/>
      <c r="BE25" s="30"/>
      <c r="BF25" s="29"/>
      <c r="BG25" s="29"/>
      <c r="BH25" s="32"/>
      <c r="BI25" s="30"/>
      <c r="BJ25" s="29"/>
      <c r="BK25" s="29"/>
      <c r="BL25" s="32"/>
      <c r="BM25" s="30"/>
      <c r="BN25" s="29"/>
      <c r="BO25" s="29"/>
      <c r="BP25" s="32"/>
      <c r="BQ25" s="30"/>
      <c r="BR25" s="29"/>
      <c r="BS25" s="29"/>
      <c r="BT25" s="32"/>
      <c r="BU25" s="30"/>
      <c r="BV25" s="29"/>
      <c r="BW25" s="29"/>
      <c r="BX25" s="32"/>
      <c r="BY25" s="30"/>
      <c r="BZ25" s="29"/>
      <c r="CA25" s="29"/>
      <c r="CB25" s="32"/>
      <c r="CC25" s="30"/>
      <c r="CD25" s="29"/>
      <c r="CE25" s="30"/>
      <c r="CF25" s="10"/>
      <c r="CG25" s="10"/>
      <c r="CH25" s="10"/>
      <c r="CI25" s="10"/>
      <c r="CJ25" s="10"/>
      <c r="CK25" s="10"/>
    </row>
    <row r="26" spans="1:89" ht="25.5" x14ac:dyDescent="0.25">
      <c r="A26" s="10"/>
      <c r="B26" s="20" t="s">
        <v>40</v>
      </c>
      <c r="C26" s="21" t="s">
        <v>41</v>
      </c>
      <c r="D26" s="16"/>
      <c r="E26" s="73">
        <v>8</v>
      </c>
      <c r="F26" s="74" t="s">
        <v>3491</v>
      </c>
      <c r="G26" s="73">
        <v>9</v>
      </c>
      <c r="H26" s="74" t="s">
        <v>3492</v>
      </c>
      <c r="I26" s="73">
        <v>25</v>
      </c>
      <c r="J26" s="74" t="s">
        <v>3493</v>
      </c>
      <c r="K26" s="75"/>
      <c r="L26" s="81"/>
      <c r="M26" s="78"/>
      <c r="N26" s="79">
        <v>0.5</v>
      </c>
      <c r="O26" s="80">
        <v>0.33333333333333298</v>
      </c>
      <c r="Q26" s="2" t="str">
        <f t="shared" si="4"/>
        <v>25140000</v>
      </c>
      <c r="R26" s="91"/>
      <c r="S26" s="91">
        <f>VLOOKUP(Q26,'Dados Entrada'!$A$10:$D$10000,4,FALSE)</f>
        <v>1881432</v>
      </c>
      <c r="T26" s="10"/>
      <c r="U26" s="3">
        <f t="shared" si="0"/>
        <v>0</v>
      </c>
      <c r="V26" s="3">
        <f t="shared" si="1"/>
        <v>940716</v>
      </c>
      <c r="Y26" s="15">
        <v>16</v>
      </c>
      <c r="Z26" s="49" t="s">
        <v>3510</v>
      </c>
      <c r="AA26" s="51">
        <f>BJ1881</f>
        <v>0</v>
      </c>
      <c r="AB26" s="51">
        <f>BK1881</f>
        <v>60510019.400000006</v>
      </c>
      <c r="AC26" s="14"/>
      <c r="AD26" s="14"/>
      <c r="AF26" s="27"/>
      <c r="AG26" s="31"/>
      <c r="AH26" s="29"/>
      <c r="AI26" s="29"/>
      <c r="AJ26" s="32"/>
      <c r="AK26" s="30"/>
      <c r="AL26" s="29"/>
      <c r="AM26" s="29"/>
      <c r="AN26" s="32"/>
      <c r="AO26" s="30"/>
      <c r="AP26" s="29"/>
      <c r="AQ26" s="29"/>
      <c r="AR26" s="32"/>
      <c r="AS26" s="30"/>
      <c r="AT26" s="28">
        <f>$U26*$O26</f>
        <v>0</v>
      </c>
      <c r="AU26" s="28">
        <f>$V26*$O26</f>
        <v>313571.99999999965</v>
      </c>
      <c r="AV26" s="27">
        <f>$U26*$O26</f>
        <v>0</v>
      </c>
      <c r="AW26" s="31">
        <f>$V26*$O26</f>
        <v>313571.99999999965</v>
      </c>
      <c r="AX26" s="29"/>
      <c r="AY26" s="29"/>
      <c r="AZ26" s="32"/>
      <c r="BA26" s="30"/>
      <c r="BB26" s="29"/>
      <c r="BC26" s="29"/>
      <c r="BD26" s="32"/>
      <c r="BE26" s="30"/>
      <c r="BF26" s="29"/>
      <c r="BG26" s="29"/>
      <c r="BH26" s="32"/>
      <c r="BI26" s="30"/>
      <c r="BJ26" s="29"/>
      <c r="BK26" s="29"/>
      <c r="BL26" s="32"/>
      <c r="BM26" s="30"/>
      <c r="BN26" s="29"/>
      <c r="BO26" s="29"/>
      <c r="BP26" s="32"/>
      <c r="BQ26" s="30"/>
      <c r="BR26" s="29"/>
      <c r="BS26" s="29"/>
      <c r="BT26" s="32"/>
      <c r="BU26" s="30"/>
      <c r="BV26" s="29"/>
      <c r="BW26" s="29"/>
      <c r="BX26" s="32"/>
      <c r="BY26" s="30"/>
      <c r="BZ26" s="29"/>
      <c r="CA26" s="29"/>
      <c r="CB26" s="27">
        <f>$U26*$O26</f>
        <v>0</v>
      </c>
      <c r="CC26" s="31">
        <f>$V26*$O26</f>
        <v>313571.99999999965</v>
      </c>
      <c r="CD26" s="29"/>
      <c r="CE26" s="30"/>
      <c r="CF26" s="10"/>
      <c r="CG26" s="10"/>
      <c r="CH26" s="10"/>
      <c r="CI26" s="10"/>
      <c r="CJ26" s="10"/>
      <c r="CK26" s="10"/>
    </row>
    <row r="27" spans="1:89" ht="25.5" x14ac:dyDescent="0.25">
      <c r="A27" s="10"/>
      <c r="B27" s="20" t="s">
        <v>42</v>
      </c>
      <c r="C27" s="21" t="s">
        <v>43</v>
      </c>
      <c r="D27" s="16"/>
      <c r="E27" s="73">
        <v>8</v>
      </c>
      <c r="F27" s="74" t="s">
        <v>3491</v>
      </c>
      <c r="G27" s="73">
        <v>9</v>
      </c>
      <c r="H27" s="74" t="s">
        <v>3492</v>
      </c>
      <c r="I27" s="73">
        <v>25</v>
      </c>
      <c r="J27" s="74" t="s">
        <v>3493</v>
      </c>
      <c r="K27" s="75"/>
      <c r="L27" s="81"/>
      <c r="M27" s="78"/>
      <c r="N27" s="79">
        <v>0.7</v>
      </c>
      <c r="O27" s="80">
        <v>0.33333333333333298</v>
      </c>
      <c r="Q27" s="2" t="str">
        <f t="shared" si="4"/>
        <v>25151100</v>
      </c>
      <c r="R27" s="91"/>
      <c r="S27" s="91">
        <f>VLOOKUP(Q27,'Dados Entrada'!$A$10:$D$10000,4,FALSE)</f>
        <v>10277249</v>
      </c>
      <c r="T27" s="10"/>
      <c r="U27" s="3">
        <f t="shared" si="0"/>
        <v>0</v>
      </c>
      <c r="V27" s="3">
        <f t="shared" si="1"/>
        <v>7194074.2999999998</v>
      </c>
      <c r="Y27" s="15">
        <v>17</v>
      </c>
      <c r="Z27" s="49" t="s">
        <v>3502</v>
      </c>
      <c r="AA27" s="51">
        <f>BL1881</f>
        <v>0</v>
      </c>
      <c r="AB27" s="51">
        <f>BM1881</f>
        <v>278854904.80000001</v>
      </c>
      <c r="AC27" s="14"/>
      <c r="AD27" s="14"/>
      <c r="AF27" s="27"/>
      <c r="AG27" s="31"/>
      <c r="AH27" s="29"/>
      <c r="AI27" s="29"/>
      <c r="AJ27" s="32"/>
      <c r="AK27" s="30"/>
      <c r="AL27" s="29"/>
      <c r="AM27" s="29"/>
      <c r="AN27" s="32"/>
      <c r="AO27" s="30"/>
      <c r="AP27" s="29"/>
      <c r="AQ27" s="29"/>
      <c r="AR27" s="32"/>
      <c r="AS27" s="30"/>
      <c r="AT27" s="28">
        <f t="shared" ref="AT27:AT32" si="5">$U27*$O27</f>
        <v>0</v>
      </c>
      <c r="AU27" s="28">
        <f t="shared" ref="AU27:AU32" si="6">$V27*$O27</f>
        <v>2398024.7666666643</v>
      </c>
      <c r="AV27" s="27">
        <f t="shared" ref="AV27:AV32" si="7">$U27*$O27</f>
        <v>0</v>
      </c>
      <c r="AW27" s="31">
        <f t="shared" ref="AW27:AW32" si="8">$V27*$O27</f>
        <v>2398024.7666666643</v>
      </c>
      <c r="AX27" s="29"/>
      <c r="AY27" s="29"/>
      <c r="AZ27" s="32"/>
      <c r="BA27" s="30"/>
      <c r="BB27" s="29"/>
      <c r="BC27" s="29"/>
      <c r="BD27" s="32"/>
      <c r="BE27" s="30"/>
      <c r="BF27" s="29"/>
      <c r="BG27" s="29"/>
      <c r="BH27" s="32"/>
      <c r="BI27" s="30"/>
      <c r="BJ27" s="29"/>
      <c r="BK27" s="29"/>
      <c r="BL27" s="32"/>
      <c r="BM27" s="30"/>
      <c r="BN27" s="29"/>
      <c r="BO27" s="29"/>
      <c r="BP27" s="32"/>
      <c r="BQ27" s="30"/>
      <c r="BR27" s="29"/>
      <c r="BS27" s="29"/>
      <c r="BT27" s="32"/>
      <c r="BU27" s="30"/>
      <c r="BV27" s="29"/>
      <c r="BW27" s="29"/>
      <c r="BX27" s="32"/>
      <c r="BY27" s="30"/>
      <c r="BZ27" s="29"/>
      <c r="CA27" s="29"/>
      <c r="CB27" s="27">
        <f t="shared" ref="CB27:CB32" si="9">$U27*$O27</f>
        <v>0</v>
      </c>
      <c r="CC27" s="31">
        <f t="shared" ref="CC27:CC32" si="10">$V27*$O27</f>
        <v>2398024.7666666643</v>
      </c>
      <c r="CD27" s="29"/>
      <c r="CE27" s="30"/>
      <c r="CF27" s="10"/>
      <c r="CG27" s="10"/>
      <c r="CH27" s="10"/>
      <c r="CI27" s="10"/>
      <c r="CJ27" s="10"/>
      <c r="CK27" s="10"/>
    </row>
    <row r="28" spans="1:89" ht="25.5" x14ac:dyDescent="0.25">
      <c r="A28" s="10"/>
      <c r="B28" s="20" t="s">
        <v>44</v>
      </c>
      <c r="C28" s="21" t="s">
        <v>45</v>
      </c>
      <c r="D28" s="16"/>
      <c r="E28" s="73">
        <v>8</v>
      </c>
      <c r="F28" s="74" t="s">
        <v>3491</v>
      </c>
      <c r="G28" s="73">
        <v>9</v>
      </c>
      <c r="H28" s="74" t="s">
        <v>3492</v>
      </c>
      <c r="I28" s="73">
        <v>25</v>
      </c>
      <c r="J28" s="74" t="s">
        <v>3493</v>
      </c>
      <c r="K28" s="75"/>
      <c r="L28" s="81"/>
      <c r="M28" s="78"/>
      <c r="N28" s="79">
        <v>0.7</v>
      </c>
      <c r="O28" s="80">
        <v>0.33333333333333298</v>
      </c>
      <c r="Q28" s="2" t="str">
        <f t="shared" si="4"/>
        <v>25151200</v>
      </c>
      <c r="R28" s="91"/>
      <c r="S28" s="91">
        <f>VLOOKUP(Q28,'Dados Entrada'!$A$10:$D$10000,4,FALSE)</f>
        <v>30614337</v>
      </c>
      <c r="T28" s="10"/>
      <c r="U28" s="3">
        <f t="shared" si="0"/>
        <v>0</v>
      </c>
      <c r="V28" s="3">
        <f t="shared" si="1"/>
        <v>21430035.899999999</v>
      </c>
      <c r="Y28" s="15">
        <v>18</v>
      </c>
      <c r="Z28" s="49" t="s">
        <v>3511</v>
      </c>
      <c r="AA28" s="51">
        <f>BN1881</f>
        <v>0</v>
      </c>
      <c r="AB28" s="51">
        <f>BO1881</f>
        <v>373401377.84999996</v>
      </c>
      <c r="AC28" s="14"/>
      <c r="AD28" s="24"/>
      <c r="AF28" s="27"/>
      <c r="AG28" s="31"/>
      <c r="AH28" s="29"/>
      <c r="AI28" s="29"/>
      <c r="AJ28" s="32"/>
      <c r="AK28" s="30"/>
      <c r="AL28" s="29"/>
      <c r="AM28" s="29"/>
      <c r="AN28" s="32"/>
      <c r="AO28" s="30"/>
      <c r="AP28" s="29"/>
      <c r="AQ28" s="29"/>
      <c r="AR28" s="32"/>
      <c r="AS28" s="30"/>
      <c r="AT28" s="28">
        <f t="shared" si="5"/>
        <v>0</v>
      </c>
      <c r="AU28" s="28">
        <f t="shared" si="6"/>
        <v>7143345.2999999924</v>
      </c>
      <c r="AV28" s="27">
        <f t="shared" si="7"/>
        <v>0</v>
      </c>
      <c r="AW28" s="31">
        <f t="shared" si="8"/>
        <v>7143345.2999999924</v>
      </c>
      <c r="AX28" s="29"/>
      <c r="AY28" s="29"/>
      <c r="AZ28" s="32"/>
      <c r="BA28" s="30"/>
      <c r="BB28" s="29"/>
      <c r="BC28" s="29"/>
      <c r="BD28" s="32"/>
      <c r="BE28" s="30"/>
      <c r="BF28" s="29"/>
      <c r="BG28" s="29"/>
      <c r="BH28" s="32"/>
      <c r="BI28" s="30"/>
      <c r="BJ28" s="29"/>
      <c r="BK28" s="29"/>
      <c r="BL28" s="32"/>
      <c r="BM28" s="30"/>
      <c r="BN28" s="29"/>
      <c r="BO28" s="29"/>
      <c r="BP28" s="32"/>
      <c r="BQ28" s="30"/>
      <c r="BR28" s="29"/>
      <c r="BS28" s="29"/>
      <c r="BT28" s="32"/>
      <c r="BU28" s="30"/>
      <c r="BV28" s="29"/>
      <c r="BW28" s="29"/>
      <c r="BX28" s="32"/>
      <c r="BY28" s="30"/>
      <c r="BZ28" s="29"/>
      <c r="CA28" s="29"/>
      <c r="CB28" s="27">
        <f t="shared" si="9"/>
        <v>0</v>
      </c>
      <c r="CC28" s="31">
        <f t="shared" si="10"/>
        <v>7143345.2999999924</v>
      </c>
      <c r="CD28" s="29"/>
      <c r="CE28" s="30"/>
      <c r="CF28" s="10"/>
      <c r="CG28" s="10"/>
      <c r="CH28" s="10"/>
      <c r="CI28" s="10"/>
      <c r="CJ28" s="10"/>
      <c r="CK28" s="10"/>
    </row>
    <row r="29" spans="1:89" ht="25.5" x14ac:dyDescent="0.25">
      <c r="A29" s="10"/>
      <c r="B29" s="20" t="s">
        <v>46</v>
      </c>
      <c r="C29" s="21" t="s">
        <v>47</v>
      </c>
      <c r="D29" s="16"/>
      <c r="E29" s="73">
        <v>8</v>
      </c>
      <c r="F29" s="74" t="s">
        <v>3491</v>
      </c>
      <c r="G29" s="73">
        <v>9</v>
      </c>
      <c r="H29" s="74" t="s">
        <v>3492</v>
      </c>
      <c r="I29" s="73">
        <v>25</v>
      </c>
      <c r="J29" s="74" t="s">
        <v>3493</v>
      </c>
      <c r="K29" s="75"/>
      <c r="L29" s="81"/>
      <c r="M29" s="78"/>
      <c r="N29" s="79">
        <v>1</v>
      </c>
      <c r="O29" s="80">
        <v>0.33333333333333298</v>
      </c>
      <c r="Q29" s="2" t="str">
        <f t="shared" si="4"/>
        <v>25152000</v>
      </c>
      <c r="R29" s="91"/>
      <c r="S29" s="91">
        <f>VLOOKUP(Q29,'Dados Entrada'!$A$10:$D$10000,4,FALSE)</f>
        <v>24531929</v>
      </c>
      <c r="T29" s="10"/>
      <c r="U29" s="3">
        <f t="shared" si="0"/>
        <v>0</v>
      </c>
      <c r="V29" s="3">
        <f t="shared" si="1"/>
        <v>24531929</v>
      </c>
      <c r="Y29" s="15">
        <v>19</v>
      </c>
      <c r="Z29" s="49" t="s">
        <v>3496</v>
      </c>
      <c r="AA29" s="51">
        <f>BP1881</f>
        <v>0</v>
      </c>
      <c r="AB29" s="51">
        <f>BQ1881</f>
        <v>797296155.55000019</v>
      </c>
      <c r="AC29" s="14"/>
      <c r="AD29" s="24"/>
      <c r="AF29" s="27"/>
      <c r="AG29" s="31"/>
      <c r="AH29" s="29"/>
      <c r="AI29" s="29"/>
      <c r="AJ29" s="32"/>
      <c r="AK29" s="30"/>
      <c r="AL29" s="29"/>
      <c r="AM29" s="29"/>
      <c r="AN29" s="32"/>
      <c r="AO29" s="30"/>
      <c r="AP29" s="29"/>
      <c r="AQ29" s="29"/>
      <c r="AR29" s="32"/>
      <c r="AS29" s="30"/>
      <c r="AT29" s="28">
        <f t="shared" si="5"/>
        <v>0</v>
      </c>
      <c r="AU29" s="28">
        <f t="shared" si="6"/>
        <v>8177309.6666666577</v>
      </c>
      <c r="AV29" s="27">
        <f t="shared" si="7"/>
        <v>0</v>
      </c>
      <c r="AW29" s="31">
        <f t="shared" si="8"/>
        <v>8177309.6666666577</v>
      </c>
      <c r="AX29" s="29"/>
      <c r="AY29" s="29"/>
      <c r="AZ29" s="32"/>
      <c r="BA29" s="30"/>
      <c r="BB29" s="29"/>
      <c r="BC29" s="29"/>
      <c r="BD29" s="32"/>
      <c r="BE29" s="30"/>
      <c r="BF29" s="29"/>
      <c r="BG29" s="29"/>
      <c r="BH29" s="32"/>
      <c r="BI29" s="30"/>
      <c r="BJ29" s="29"/>
      <c r="BK29" s="29"/>
      <c r="BL29" s="32"/>
      <c r="BM29" s="30"/>
      <c r="BN29" s="29"/>
      <c r="BO29" s="29"/>
      <c r="BP29" s="32"/>
      <c r="BQ29" s="30"/>
      <c r="BR29" s="29"/>
      <c r="BS29" s="29"/>
      <c r="BT29" s="32"/>
      <c r="BU29" s="30"/>
      <c r="BV29" s="29"/>
      <c r="BW29" s="29"/>
      <c r="BX29" s="32"/>
      <c r="BY29" s="30"/>
      <c r="BZ29" s="29"/>
      <c r="CA29" s="29"/>
      <c r="CB29" s="27">
        <f t="shared" si="9"/>
        <v>0</v>
      </c>
      <c r="CC29" s="31">
        <f t="shared" si="10"/>
        <v>8177309.6666666577</v>
      </c>
      <c r="CD29" s="29"/>
      <c r="CE29" s="30"/>
      <c r="CF29" s="10"/>
      <c r="CG29" s="10"/>
      <c r="CH29" s="10"/>
      <c r="CI29" s="10"/>
      <c r="CJ29" s="10"/>
      <c r="CK29" s="10"/>
    </row>
    <row r="30" spans="1:89" ht="25.5" x14ac:dyDescent="0.25">
      <c r="A30" s="10"/>
      <c r="B30" s="20" t="s">
        <v>48</v>
      </c>
      <c r="C30" s="21" t="s">
        <v>49</v>
      </c>
      <c r="D30" s="16"/>
      <c r="E30" s="73">
        <v>8</v>
      </c>
      <c r="F30" s="74" t="s">
        <v>3491</v>
      </c>
      <c r="G30" s="73">
        <v>9</v>
      </c>
      <c r="H30" s="74" t="s">
        <v>3492</v>
      </c>
      <c r="I30" s="73">
        <v>25</v>
      </c>
      <c r="J30" s="74" t="s">
        <v>3493</v>
      </c>
      <c r="K30" s="75"/>
      <c r="L30" s="81"/>
      <c r="M30" s="78"/>
      <c r="N30" s="79">
        <v>1</v>
      </c>
      <c r="O30" s="80">
        <v>0.33333333333333298</v>
      </c>
      <c r="Q30" s="2" t="str">
        <f t="shared" si="4"/>
        <v>25161100</v>
      </c>
      <c r="R30" s="91"/>
      <c r="S30" s="91">
        <f>VLOOKUP(Q30,'Dados Entrada'!$A$10:$D$10000,4,FALSE)</f>
        <v>12067347</v>
      </c>
      <c r="T30" s="10"/>
      <c r="U30" s="3">
        <f t="shared" si="0"/>
        <v>0</v>
      </c>
      <c r="V30" s="3">
        <f t="shared" si="1"/>
        <v>12067347</v>
      </c>
      <c r="Y30" s="15">
        <v>20</v>
      </c>
      <c r="Z30" s="49" t="s">
        <v>3512</v>
      </c>
      <c r="AA30" s="51">
        <f>BR1881</f>
        <v>0</v>
      </c>
      <c r="AB30" s="51">
        <f>BS1881</f>
        <v>189947401.49999997</v>
      </c>
      <c r="AC30" s="14"/>
      <c r="AD30" s="14"/>
      <c r="AF30" s="27"/>
      <c r="AG30" s="31"/>
      <c r="AH30" s="29"/>
      <c r="AI30" s="29"/>
      <c r="AJ30" s="32"/>
      <c r="AK30" s="30"/>
      <c r="AL30" s="29"/>
      <c r="AM30" s="29"/>
      <c r="AN30" s="32"/>
      <c r="AO30" s="30"/>
      <c r="AP30" s="29"/>
      <c r="AQ30" s="29"/>
      <c r="AR30" s="32"/>
      <c r="AS30" s="30"/>
      <c r="AT30" s="28">
        <f t="shared" si="5"/>
        <v>0</v>
      </c>
      <c r="AU30" s="28">
        <f t="shared" si="6"/>
        <v>4022448.9999999958</v>
      </c>
      <c r="AV30" s="27">
        <f t="shared" si="7"/>
        <v>0</v>
      </c>
      <c r="AW30" s="31">
        <f t="shared" si="8"/>
        <v>4022448.9999999958</v>
      </c>
      <c r="AX30" s="29"/>
      <c r="AY30" s="29"/>
      <c r="AZ30" s="32"/>
      <c r="BA30" s="30"/>
      <c r="BB30" s="29"/>
      <c r="BC30" s="29"/>
      <c r="BD30" s="32"/>
      <c r="BE30" s="30"/>
      <c r="BF30" s="29"/>
      <c r="BG30" s="29"/>
      <c r="BH30" s="32"/>
      <c r="BI30" s="30"/>
      <c r="BJ30" s="29"/>
      <c r="BK30" s="29"/>
      <c r="BL30" s="32"/>
      <c r="BM30" s="30"/>
      <c r="BN30" s="29"/>
      <c r="BO30" s="29"/>
      <c r="BP30" s="32"/>
      <c r="BQ30" s="30"/>
      <c r="BR30" s="29"/>
      <c r="BS30" s="29"/>
      <c r="BT30" s="32"/>
      <c r="BU30" s="30"/>
      <c r="BV30" s="29"/>
      <c r="BW30" s="29"/>
      <c r="BX30" s="32"/>
      <c r="BY30" s="30"/>
      <c r="BZ30" s="29"/>
      <c r="CA30" s="29"/>
      <c r="CB30" s="27">
        <f t="shared" si="9"/>
        <v>0</v>
      </c>
      <c r="CC30" s="31">
        <f t="shared" si="10"/>
        <v>4022448.9999999958</v>
      </c>
      <c r="CD30" s="29"/>
      <c r="CE30" s="30"/>
      <c r="CF30" s="10"/>
      <c r="CG30" s="10"/>
      <c r="CH30" s="10"/>
      <c r="CI30" s="10"/>
      <c r="CJ30" s="10"/>
      <c r="CK30" s="10"/>
    </row>
    <row r="31" spans="1:89" ht="25.5" x14ac:dyDescent="0.25">
      <c r="A31" s="10"/>
      <c r="B31" s="20" t="s">
        <v>50</v>
      </c>
      <c r="C31" s="21" t="s">
        <v>51</v>
      </c>
      <c r="D31" s="16"/>
      <c r="E31" s="73">
        <v>8</v>
      </c>
      <c r="F31" s="74" t="s">
        <v>3491</v>
      </c>
      <c r="G31" s="73">
        <v>9</v>
      </c>
      <c r="H31" s="74" t="s">
        <v>3492</v>
      </c>
      <c r="I31" s="73">
        <v>25</v>
      </c>
      <c r="J31" s="74" t="s">
        <v>3493</v>
      </c>
      <c r="K31" s="75"/>
      <c r="L31" s="81"/>
      <c r="M31" s="78"/>
      <c r="N31" s="79">
        <v>0.9</v>
      </c>
      <c r="O31" s="80">
        <v>0.33333333333333298</v>
      </c>
      <c r="Q31" s="2" t="str">
        <f t="shared" si="4"/>
        <v>25161200</v>
      </c>
      <c r="R31" s="91"/>
      <c r="S31" s="91">
        <f>VLOOKUP(Q31,'Dados Entrada'!$A$10:$D$10000,4,FALSE)</f>
        <v>13169200</v>
      </c>
      <c r="T31" s="10"/>
      <c r="U31" s="3">
        <f t="shared" si="0"/>
        <v>0</v>
      </c>
      <c r="V31" s="3">
        <f t="shared" si="1"/>
        <v>11852280</v>
      </c>
      <c r="Y31" s="15">
        <v>21</v>
      </c>
      <c r="Z31" s="49" t="s">
        <v>3497</v>
      </c>
      <c r="AA31" s="51">
        <f>BT1881</f>
        <v>0</v>
      </c>
      <c r="AB31" s="51">
        <f>BU1881</f>
        <v>77396481</v>
      </c>
      <c r="AC31" s="14"/>
      <c r="AD31" s="14"/>
      <c r="AF31" s="27"/>
      <c r="AG31" s="31"/>
      <c r="AH31" s="29"/>
      <c r="AI31" s="29"/>
      <c r="AJ31" s="32"/>
      <c r="AK31" s="30"/>
      <c r="AL31" s="29"/>
      <c r="AM31" s="29"/>
      <c r="AN31" s="32"/>
      <c r="AO31" s="30"/>
      <c r="AP31" s="29"/>
      <c r="AQ31" s="29"/>
      <c r="AR31" s="32"/>
      <c r="AS31" s="30"/>
      <c r="AT31" s="28">
        <f t="shared" si="5"/>
        <v>0</v>
      </c>
      <c r="AU31" s="28">
        <f t="shared" si="6"/>
        <v>3950759.9999999958</v>
      </c>
      <c r="AV31" s="27">
        <f t="shared" si="7"/>
        <v>0</v>
      </c>
      <c r="AW31" s="31">
        <f t="shared" si="8"/>
        <v>3950759.9999999958</v>
      </c>
      <c r="AX31" s="29"/>
      <c r="AY31" s="29"/>
      <c r="AZ31" s="32"/>
      <c r="BA31" s="30"/>
      <c r="BB31" s="29"/>
      <c r="BC31" s="29"/>
      <c r="BD31" s="32"/>
      <c r="BE31" s="30"/>
      <c r="BF31" s="29"/>
      <c r="BG31" s="29"/>
      <c r="BH31" s="32"/>
      <c r="BI31" s="30"/>
      <c r="BJ31" s="29"/>
      <c r="BK31" s="29"/>
      <c r="BL31" s="32"/>
      <c r="BM31" s="30"/>
      <c r="BN31" s="29"/>
      <c r="BO31" s="29"/>
      <c r="BP31" s="32"/>
      <c r="BQ31" s="30"/>
      <c r="BR31" s="29"/>
      <c r="BS31" s="29"/>
      <c r="BT31" s="32"/>
      <c r="BU31" s="30"/>
      <c r="BV31" s="29"/>
      <c r="BW31" s="29"/>
      <c r="BX31" s="32"/>
      <c r="BY31" s="30"/>
      <c r="BZ31" s="29"/>
      <c r="CA31" s="29"/>
      <c r="CB31" s="27">
        <f t="shared" si="9"/>
        <v>0</v>
      </c>
      <c r="CC31" s="31">
        <f t="shared" si="10"/>
        <v>3950759.9999999958</v>
      </c>
      <c r="CD31" s="29"/>
      <c r="CE31" s="30"/>
      <c r="CF31" s="10"/>
      <c r="CG31" s="10"/>
      <c r="CH31" s="10"/>
      <c r="CI31" s="10"/>
      <c r="CJ31" s="10"/>
      <c r="CK31" s="10"/>
    </row>
    <row r="32" spans="1:89" ht="25.5" x14ac:dyDescent="0.25">
      <c r="A32" s="10"/>
      <c r="B32" s="20" t="s">
        <v>52</v>
      </c>
      <c r="C32" s="21" t="s">
        <v>53</v>
      </c>
      <c r="D32" s="16"/>
      <c r="E32" s="73">
        <v>8</v>
      </c>
      <c r="F32" s="74" t="s">
        <v>3491</v>
      </c>
      <c r="G32" s="73">
        <v>9</v>
      </c>
      <c r="H32" s="74" t="s">
        <v>3492</v>
      </c>
      <c r="I32" s="73">
        <v>25</v>
      </c>
      <c r="J32" s="74" t="s">
        <v>3493</v>
      </c>
      <c r="K32" s="75"/>
      <c r="L32" s="81"/>
      <c r="M32" s="78"/>
      <c r="N32" s="79">
        <v>1</v>
      </c>
      <c r="O32" s="80">
        <v>0.33333333333333298</v>
      </c>
      <c r="Q32" s="2" t="str">
        <f t="shared" si="4"/>
        <v>25169000</v>
      </c>
      <c r="R32" s="91"/>
      <c r="S32" s="91">
        <f>VLOOKUP(Q32,'Dados Entrada'!$A$10:$D$10000,4,FALSE)</f>
        <v>10114847</v>
      </c>
      <c r="T32" s="10"/>
      <c r="U32" s="3">
        <f t="shared" si="0"/>
        <v>0</v>
      </c>
      <c r="V32" s="3">
        <f t="shared" si="1"/>
        <v>10114847</v>
      </c>
      <c r="Y32" s="15">
        <v>22</v>
      </c>
      <c r="Z32" s="49" t="s">
        <v>3513</v>
      </c>
      <c r="AA32" s="51">
        <f>BV1881</f>
        <v>0</v>
      </c>
      <c r="AB32" s="51">
        <f>BW1881</f>
        <v>74858439</v>
      </c>
      <c r="AF32" s="27"/>
      <c r="AG32" s="31"/>
      <c r="AH32" s="29"/>
      <c r="AI32" s="29"/>
      <c r="AJ32" s="32"/>
      <c r="AK32" s="30"/>
      <c r="AL32" s="29"/>
      <c r="AM32" s="29"/>
      <c r="AN32" s="32"/>
      <c r="AO32" s="30"/>
      <c r="AP32" s="29"/>
      <c r="AQ32" s="29"/>
      <c r="AR32" s="32"/>
      <c r="AS32" s="30"/>
      <c r="AT32" s="28">
        <f t="shared" si="5"/>
        <v>0</v>
      </c>
      <c r="AU32" s="28">
        <f t="shared" si="6"/>
        <v>3371615.6666666633</v>
      </c>
      <c r="AV32" s="27">
        <f t="shared" si="7"/>
        <v>0</v>
      </c>
      <c r="AW32" s="31">
        <f t="shared" si="8"/>
        <v>3371615.6666666633</v>
      </c>
      <c r="AX32" s="29"/>
      <c r="AY32" s="29"/>
      <c r="AZ32" s="32"/>
      <c r="BA32" s="30"/>
      <c r="BB32" s="29"/>
      <c r="BC32" s="29"/>
      <c r="BD32" s="32"/>
      <c r="BE32" s="30"/>
      <c r="BF32" s="29"/>
      <c r="BG32" s="29"/>
      <c r="BH32" s="32"/>
      <c r="BI32" s="30"/>
      <c r="BJ32" s="29"/>
      <c r="BK32" s="29"/>
      <c r="BL32" s="32"/>
      <c r="BM32" s="30"/>
      <c r="BN32" s="29"/>
      <c r="BO32" s="29"/>
      <c r="BP32" s="32"/>
      <c r="BQ32" s="30"/>
      <c r="BR32" s="29"/>
      <c r="BS32" s="29"/>
      <c r="BT32" s="32"/>
      <c r="BU32" s="30"/>
      <c r="BV32" s="29"/>
      <c r="BW32" s="29"/>
      <c r="BX32" s="32"/>
      <c r="BY32" s="30"/>
      <c r="BZ32" s="29"/>
      <c r="CA32" s="29"/>
      <c r="CB32" s="27">
        <f t="shared" si="9"/>
        <v>0</v>
      </c>
      <c r="CC32" s="31">
        <f t="shared" si="10"/>
        <v>3371615.6666666633</v>
      </c>
      <c r="CD32" s="29"/>
      <c r="CE32" s="30"/>
      <c r="CF32" s="10"/>
      <c r="CG32" s="10"/>
      <c r="CH32" s="10"/>
      <c r="CI32" s="10"/>
      <c r="CJ32" s="10"/>
      <c r="CK32" s="10"/>
    </row>
    <row r="33" spans="1:89" ht="25.5" x14ac:dyDescent="0.25">
      <c r="A33" s="10"/>
      <c r="B33" s="20" t="s">
        <v>54</v>
      </c>
      <c r="C33" s="21" t="s">
        <v>55</v>
      </c>
      <c r="D33" s="16"/>
      <c r="E33" s="73">
        <v>1</v>
      </c>
      <c r="F33" s="74" t="s">
        <v>3490</v>
      </c>
      <c r="G33" s="75"/>
      <c r="H33" s="76"/>
      <c r="I33" s="77"/>
      <c r="J33" s="76"/>
      <c r="K33" s="77"/>
      <c r="L33" s="76"/>
      <c r="M33" s="78"/>
      <c r="N33" s="79">
        <v>1</v>
      </c>
      <c r="O33" s="80">
        <v>1</v>
      </c>
      <c r="Q33" s="2" t="str">
        <f t="shared" si="4"/>
        <v>25171010</v>
      </c>
      <c r="R33" s="91"/>
      <c r="S33" s="91">
        <f>VLOOKUP(Q33,'Dados Entrada'!$A$10:$D$10000,4,FALSE)</f>
        <v>181462</v>
      </c>
      <c r="T33" s="10"/>
      <c r="U33" s="3">
        <f t="shared" si="0"/>
        <v>0</v>
      </c>
      <c r="V33" s="3">
        <f t="shared" si="1"/>
        <v>181462</v>
      </c>
      <c r="Y33" s="15">
        <v>23</v>
      </c>
      <c r="Z33" s="49" t="s">
        <v>3514</v>
      </c>
      <c r="AA33" s="51">
        <f>BX1881</f>
        <v>0</v>
      </c>
      <c r="AB33" s="51">
        <f>BY1881</f>
        <v>202930019.30000004</v>
      </c>
      <c r="AF33" s="27">
        <f t="shared" ref="AF33:AF61" si="11">$U33*$O33</f>
        <v>0</v>
      </c>
      <c r="AG33" s="31">
        <f t="shared" ref="AG33:AG61" si="12">$V33*$O33</f>
        <v>181462</v>
      </c>
      <c r="AH33" s="29"/>
      <c r="AI33" s="29"/>
      <c r="AJ33" s="32"/>
      <c r="AK33" s="30"/>
      <c r="AL33" s="29"/>
      <c r="AM33" s="29"/>
      <c r="AN33" s="32"/>
      <c r="AO33" s="30"/>
      <c r="AP33" s="29"/>
      <c r="AQ33" s="29"/>
      <c r="AR33" s="32"/>
      <c r="AS33" s="30"/>
      <c r="AT33" s="29"/>
      <c r="AU33" s="29"/>
      <c r="AV33" s="32"/>
      <c r="AW33" s="30"/>
      <c r="AX33" s="29"/>
      <c r="AY33" s="29"/>
      <c r="AZ33" s="32"/>
      <c r="BA33" s="30"/>
      <c r="BB33" s="29"/>
      <c r="BC33" s="29"/>
      <c r="BD33" s="32"/>
      <c r="BE33" s="30"/>
      <c r="BF33" s="29"/>
      <c r="BG33" s="29"/>
      <c r="BH33" s="32"/>
      <c r="BI33" s="30"/>
      <c r="BJ33" s="29"/>
      <c r="BK33" s="29"/>
      <c r="BL33" s="32"/>
      <c r="BM33" s="30"/>
      <c r="BN33" s="29"/>
      <c r="BO33" s="29"/>
      <c r="BP33" s="32"/>
      <c r="BQ33" s="30"/>
      <c r="BR33" s="29"/>
      <c r="BS33" s="29"/>
      <c r="BT33" s="32"/>
      <c r="BU33" s="30"/>
      <c r="BV33" s="29"/>
      <c r="BW33" s="29"/>
      <c r="BX33" s="32"/>
      <c r="BY33" s="30"/>
      <c r="BZ33" s="29"/>
      <c r="CA33" s="29"/>
      <c r="CB33" s="32"/>
      <c r="CC33" s="30"/>
      <c r="CD33" s="29"/>
      <c r="CE33" s="30"/>
      <c r="CF33" s="10"/>
      <c r="CG33" s="10"/>
      <c r="CH33" s="10"/>
      <c r="CI33" s="10"/>
      <c r="CJ33" s="10"/>
      <c r="CK33" s="10"/>
    </row>
    <row r="34" spans="1:89" ht="25.5" x14ac:dyDescent="0.25">
      <c r="A34" s="10"/>
      <c r="B34" s="20" t="s">
        <v>56</v>
      </c>
      <c r="C34" s="21" t="s">
        <v>57</v>
      </c>
      <c r="D34" s="16"/>
      <c r="E34" s="73">
        <v>1</v>
      </c>
      <c r="F34" s="74" t="s">
        <v>3490</v>
      </c>
      <c r="G34" s="75"/>
      <c r="H34" s="76"/>
      <c r="I34" s="77"/>
      <c r="J34" s="76"/>
      <c r="K34" s="77"/>
      <c r="L34" s="76"/>
      <c r="M34" s="78"/>
      <c r="N34" s="79">
        <v>1</v>
      </c>
      <c r="O34" s="80">
        <v>1</v>
      </c>
      <c r="Q34" s="2" t="str">
        <f t="shared" si="4"/>
        <v>25171080</v>
      </c>
      <c r="R34" s="91"/>
      <c r="S34" s="91">
        <f>VLOOKUP(Q34,'Dados Entrada'!$A$10:$D$10000,4,FALSE)</f>
        <v>1175595</v>
      </c>
      <c r="T34" s="10"/>
      <c r="U34" s="3">
        <f t="shared" si="0"/>
        <v>0</v>
      </c>
      <c r="V34" s="3">
        <f t="shared" si="1"/>
        <v>1175595</v>
      </c>
      <c r="Y34" s="15">
        <v>24</v>
      </c>
      <c r="Z34" s="49" t="s">
        <v>3515</v>
      </c>
      <c r="AA34" s="51">
        <f>BZ1881</f>
        <v>0</v>
      </c>
      <c r="AB34" s="51">
        <f>CA1881</f>
        <v>1175185041.4000003</v>
      </c>
      <c r="AF34" s="27">
        <f t="shared" si="11"/>
        <v>0</v>
      </c>
      <c r="AG34" s="31">
        <f t="shared" si="12"/>
        <v>1175595</v>
      </c>
      <c r="AH34" s="29"/>
      <c r="AI34" s="29"/>
      <c r="AJ34" s="32"/>
      <c r="AK34" s="30"/>
      <c r="AL34" s="29"/>
      <c r="AM34" s="29"/>
      <c r="AN34" s="32"/>
      <c r="AO34" s="30"/>
      <c r="AP34" s="29"/>
      <c r="AQ34" s="29"/>
      <c r="AR34" s="32"/>
      <c r="AS34" s="30"/>
      <c r="AT34" s="29"/>
      <c r="AU34" s="29"/>
      <c r="AV34" s="32"/>
      <c r="AW34" s="30"/>
      <c r="AX34" s="29"/>
      <c r="AY34" s="29"/>
      <c r="AZ34" s="32"/>
      <c r="BA34" s="30"/>
      <c r="BB34" s="29"/>
      <c r="BC34" s="29"/>
      <c r="BD34" s="32"/>
      <c r="BE34" s="30"/>
      <c r="BF34" s="29"/>
      <c r="BG34" s="29"/>
      <c r="BH34" s="32"/>
      <c r="BI34" s="30"/>
      <c r="BJ34" s="29"/>
      <c r="BK34" s="29"/>
      <c r="BL34" s="32"/>
      <c r="BM34" s="30"/>
      <c r="BN34" s="29"/>
      <c r="BO34" s="29"/>
      <c r="BP34" s="32"/>
      <c r="BQ34" s="30"/>
      <c r="BR34" s="29"/>
      <c r="BS34" s="29"/>
      <c r="BT34" s="32"/>
      <c r="BU34" s="30"/>
      <c r="BV34" s="29"/>
      <c r="BW34" s="29"/>
      <c r="BX34" s="32"/>
      <c r="BY34" s="30"/>
      <c r="BZ34" s="29"/>
      <c r="CA34" s="29"/>
      <c r="CB34" s="32"/>
      <c r="CC34" s="30"/>
      <c r="CD34" s="29"/>
      <c r="CE34" s="30"/>
      <c r="CF34" s="10"/>
      <c r="CG34" s="10"/>
      <c r="CH34" s="10"/>
      <c r="CI34" s="10"/>
      <c r="CJ34" s="10"/>
      <c r="CK34" s="10"/>
    </row>
    <row r="35" spans="1:89" ht="25.5" x14ac:dyDescent="0.25">
      <c r="A35" s="10"/>
      <c r="B35" s="20" t="s">
        <v>58</v>
      </c>
      <c r="C35" s="21" t="s">
        <v>59</v>
      </c>
      <c r="D35" s="16"/>
      <c r="E35" s="73">
        <v>1</v>
      </c>
      <c r="F35" s="74" t="s">
        <v>3490</v>
      </c>
      <c r="G35" s="75"/>
      <c r="H35" s="76"/>
      <c r="I35" s="77"/>
      <c r="J35" s="76"/>
      <c r="K35" s="77"/>
      <c r="L35" s="76"/>
      <c r="M35" s="78"/>
      <c r="N35" s="79">
        <v>0.4</v>
      </c>
      <c r="O35" s="80">
        <v>1</v>
      </c>
      <c r="Q35" s="2" t="str">
        <f t="shared" si="4"/>
        <v>25174100</v>
      </c>
      <c r="R35" s="91"/>
      <c r="S35" s="91">
        <f>VLOOKUP(Q35,'Dados Entrada'!$A$10:$D$10000,4,FALSE)</f>
        <v>454334</v>
      </c>
      <c r="T35" s="10"/>
      <c r="U35" s="3">
        <f t="shared" si="0"/>
        <v>0</v>
      </c>
      <c r="V35" s="3">
        <f t="shared" si="1"/>
        <v>181733.6</v>
      </c>
      <c r="Y35" s="15">
        <v>25</v>
      </c>
      <c r="Z35" s="49" t="s">
        <v>3493</v>
      </c>
      <c r="AA35" s="51">
        <f>CB1881</f>
        <v>0</v>
      </c>
      <c r="AB35" s="51">
        <f>CC1881</f>
        <v>719008136.99999976</v>
      </c>
      <c r="AF35" s="27">
        <f t="shared" si="11"/>
        <v>0</v>
      </c>
      <c r="AG35" s="31">
        <f t="shared" si="12"/>
        <v>181733.6</v>
      </c>
      <c r="AH35" s="29"/>
      <c r="AI35" s="29"/>
      <c r="AJ35" s="32"/>
      <c r="AK35" s="30"/>
      <c r="AL35" s="29"/>
      <c r="AM35" s="29"/>
      <c r="AN35" s="32"/>
      <c r="AO35" s="30"/>
      <c r="AP35" s="29"/>
      <c r="AQ35" s="29"/>
      <c r="AR35" s="32"/>
      <c r="AS35" s="30"/>
      <c r="AT35" s="29"/>
      <c r="AU35" s="29"/>
      <c r="AV35" s="32"/>
      <c r="AW35" s="30"/>
      <c r="AX35" s="29"/>
      <c r="AY35" s="29"/>
      <c r="AZ35" s="32"/>
      <c r="BA35" s="30"/>
      <c r="BB35" s="29"/>
      <c r="BC35" s="29"/>
      <c r="BD35" s="32"/>
      <c r="BE35" s="30"/>
      <c r="BF35" s="29"/>
      <c r="BG35" s="29"/>
      <c r="BH35" s="32"/>
      <c r="BI35" s="30"/>
      <c r="BJ35" s="29"/>
      <c r="BK35" s="29"/>
      <c r="BL35" s="32"/>
      <c r="BM35" s="30"/>
      <c r="BN35" s="29"/>
      <c r="BO35" s="29"/>
      <c r="BP35" s="32"/>
      <c r="BQ35" s="30"/>
      <c r="BR35" s="29"/>
      <c r="BS35" s="29"/>
      <c r="BT35" s="32"/>
      <c r="BU35" s="30"/>
      <c r="BV35" s="29"/>
      <c r="BW35" s="29"/>
      <c r="BX35" s="32"/>
      <c r="BY35" s="30"/>
      <c r="BZ35" s="29"/>
      <c r="CA35" s="29"/>
      <c r="CB35" s="32"/>
      <c r="CC35" s="30"/>
      <c r="CD35" s="29"/>
      <c r="CE35" s="30"/>
      <c r="CF35" s="10"/>
      <c r="CG35" s="10"/>
      <c r="CH35" s="10"/>
      <c r="CI35" s="10"/>
      <c r="CJ35" s="10"/>
      <c r="CK35" s="10"/>
    </row>
    <row r="36" spans="1:89" ht="31.5" customHeight="1" x14ac:dyDescent="0.25">
      <c r="A36" s="10"/>
      <c r="B36" s="20" t="s">
        <v>60</v>
      </c>
      <c r="C36" s="21" t="s">
        <v>61</v>
      </c>
      <c r="D36" s="16"/>
      <c r="E36" s="73">
        <v>1</v>
      </c>
      <c r="F36" s="74" t="s">
        <v>3490</v>
      </c>
      <c r="G36" s="75"/>
      <c r="H36" s="76"/>
      <c r="I36" s="77"/>
      <c r="J36" s="76"/>
      <c r="K36" s="77"/>
      <c r="L36" s="76"/>
      <c r="M36" s="78"/>
      <c r="N36" s="79">
        <v>0.4</v>
      </c>
      <c r="O36" s="80">
        <v>1</v>
      </c>
      <c r="Q36" s="2" t="str">
        <f t="shared" si="4"/>
        <v>25174900</v>
      </c>
      <c r="R36" s="91"/>
      <c r="S36" s="91">
        <f>VLOOKUP(Q36,'Dados Entrada'!$A$10:$D$10000,4,FALSE)</f>
        <v>763033</v>
      </c>
      <c r="T36" s="10"/>
      <c r="U36" s="3">
        <f t="shared" si="0"/>
        <v>0</v>
      </c>
      <c r="V36" s="3">
        <f t="shared" si="1"/>
        <v>305213.2</v>
      </c>
      <c r="Y36" s="15">
        <v>26</v>
      </c>
      <c r="Z36" s="49" t="s">
        <v>3506</v>
      </c>
      <c r="AA36" s="51">
        <f>CD1881</f>
        <v>0</v>
      </c>
      <c r="AB36" s="51">
        <f>CE1881</f>
        <v>805104.9</v>
      </c>
      <c r="AF36" s="27">
        <f t="shared" si="11"/>
        <v>0</v>
      </c>
      <c r="AG36" s="31">
        <f t="shared" si="12"/>
        <v>305213.2</v>
      </c>
      <c r="AH36" s="29"/>
      <c r="AI36" s="29"/>
      <c r="AJ36" s="32"/>
      <c r="AK36" s="30"/>
      <c r="AL36" s="29"/>
      <c r="AM36" s="29"/>
      <c r="AN36" s="32"/>
      <c r="AO36" s="30"/>
      <c r="AP36" s="29"/>
      <c r="AQ36" s="29"/>
      <c r="AR36" s="32"/>
      <c r="AS36" s="30"/>
      <c r="AT36" s="29"/>
      <c r="AU36" s="29"/>
      <c r="AV36" s="32"/>
      <c r="AW36" s="30"/>
      <c r="AX36" s="29"/>
      <c r="AY36" s="29"/>
      <c r="AZ36" s="32"/>
      <c r="BA36" s="30"/>
      <c r="BB36" s="29"/>
      <c r="BC36" s="29"/>
      <c r="BD36" s="32"/>
      <c r="BE36" s="30"/>
      <c r="BF36" s="29"/>
      <c r="BG36" s="29"/>
      <c r="BH36" s="32"/>
      <c r="BI36" s="30"/>
      <c r="BJ36" s="29"/>
      <c r="BK36" s="29"/>
      <c r="BL36" s="32"/>
      <c r="BM36" s="30"/>
      <c r="BN36" s="29"/>
      <c r="BO36" s="29"/>
      <c r="BP36" s="32"/>
      <c r="BQ36" s="30"/>
      <c r="BR36" s="29"/>
      <c r="BS36" s="29"/>
      <c r="BT36" s="32"/>
      <c r="BU36" s="30"/>
      <c r="BV36" s="29"/>
      <c r="BW36" s="29"/>
      <c r="BX36" s="32"/>
      <c r="BY36" s="30"/>
      <c r="BZ36" s="29"/>
      <c r="CA36" s="29"/>
      <c r="CB36" s="32"/>
      <c r="CC36" s="30"/>
      <c r="CD36" s="29"/>
      <c r="CE36" s="30"/>
      <c r="CF36" s="10"/>
      <c r="CG36" s="10"/>
      <c r="CH36" s="10"/>
      <c r="CI36" s="10"/>
      <c r="CJ36" s="10"/>
      <c r="CK36" s="10"/>
    </row>
    <row r="37" spans="1:89" ht="23.25" customHeight="1" x14ac:dyDescent="0.25">
      <c r="A37" s="10"/>
      <c r="B37" s="20" t="s">
        <v>62</v>
      </c>
      <c r="C37" s="21" t="s">
        <v>63</v>
      </c>
      <c r="D37" s="16"/>
      <c r="E37" s="73">
        <v>1</v>
      </c>
      <c r="F37" s="74" t="s">
        <v>3490</v>
      </c>
      <c r="G37" s="75"/>
      <c r="H37" s="76"/>
      <c r="I37" s="77"/>
      <c r="J37" s="76"/>
      <c r="K37" s="77"/>
      <c r="L37" s="76"/>
      <c r="M37" s="78"/>
      <c r="N37" s="79">
        <v>0.4</v>
      </c>
      <c r="O37" s="80">
        <v>1</v>
      </c>
      <c r="Q37" s="2" t="str">
        <f t="shared" si="4"/>
        <v>25181000</v>
      </c>
      <c r="R37" s="91"/>
      <c r="S37" s="91">
        <f>VLOOKUP(Q37,'Dados Entrada'!$A$10:$D$10000,4,FALSE)</f>
        <v>7</v>
      </c>
      <c r="T37" s="10"/>
      <c r="U37" s="3">
        <f t="shared" si="0"/>
        <v>0</v>
      </c>
      <c r="V37" s="3">
        <f t="shared" si="1"/>
        <v>2.8000000000000003</v>
      </c>
      <c r="Z37" s="50" t="s">
        <v>6080</v>
      </c>
      <c r="AA37" s="52">
        <f>SUM(AA11:AA36)</f>
        <v>0</v>
      </c>
      <c r="AB37" s="52">
        <f>SUM(AB11:AB36)</f>
        <v>6050578532.4000006</v>
      </c>
      <c r="AF37" s="27">
        <f t="shared" si="11"/>
        <v>0</v>
      </c>
      <c r="AG37" s="31">
        <f t="shared" si="12"/>
        <v>2.8000000000000003</v>
      </c>
      <c r="AH37" s="29"/>
      <c r="AI37" s="29"/>
      <c r="AJ37" s="32"/>
      <c r="AK37" s="30"/>
      <c r="AL37" s="29"/>
      <c r="AM37" s="29"/>
      <c r="AN37" s="32"/>
      <c r="AO37" s="30"/>
      <c r="AP37" s="29"/>
      <c r="AQ37" s="29"/>
      <c r="AR37" s="32"/>
      <c r="AS37" s="30"/>
      <c r="AT37" s="29"/>
      <c r="AU37" s="29"/>
      <c r="AV37" s="32"/>
      <c r="AW37" s="30"/>
      <c r="AX37" s="29"/>
      <c r="AY37" s="29"/>
      <c r="AZ37" s="32"/>
      <c r="BA37" s="30"/>
      <c r="BB37" s="29"/>
      <c r="BC37" s="29"/>
      <c r="BD37" s="32"/>
      <c r="BE37" s="30"/>
      <c r="BF37" s="29"/>
      <c r="BG37" s="29"/>
      <c r="BH37" s="32"/>
      <c r="BI37" s="30"/>
      <c r="BJ37" s="29"/>
      <c r="BK37" s="29"/>
      <c r="BL37" s="32"/>
      <c r="BM37" s="30"/>
      <c r="BN37" s="29"/>
      <c r="BO37" s="29"/>
      <c r="BP37" s="32"/>
      <c r="BQ37" s="30"/>
      <c r="BR37" s="29"/>
      <c r="BS37" s="29"/>
      <c r="BT37" s="32"/>
      <c r="BU37" s="30"/>
      <c r="BV37" s="29"/>
      <c r="BW37" s="29"/>
      <c r="BX37" s="32"/>
      <c r="BY37" s="30"/>
      <c r="BZ37" s="29"/>
      <c r="CA37" s="29"/>
      <c r="CB37" s="32"/>
      <c r="CC37" s="30"/>
      <c r="CD37" s="29"/>
      <c r="CE37" s="30"/>
      <c r="CF37" s="10"/>
      <c r="CG37" s="10"/>
      <c r="CH37" s="10"/>
      <c r="CI37" s="10"/>
      <c r="CJ37" s="10"/>
      <c r="CK37" s="10"/>
    </row>
    <row r="38" spans="1:89" ht="25.5" x14ac:dyDescent="0.25">
      <c r="A38" s="10"/>
      <c r="B38" s="20">
        <v>25183000</v>
      </c>
      <c r="C38" s="21" t="s">
        <v>64</v>
      </c>
      <c r="D38" s="16"/>
      <c r="E38" s="73">
        <v>1</v>
      </c>
      <c r="F38" s="74" t="s">
        <v>3490</v>
      </c>
      <c r="G38" s="75"/>
      <c r="H38" s="76"/>
      <c r="I38" s="77"/>
      <c r="J38" s="76"/>
      <c r="K38" s="77"/>
      <c r="L38" s="76"/>
      <c r="M38" s="78"/>
      <c r="N38" s="79">
        <v>0.4</v>
      </c>
      <c r="O38" s="80">
        <v>1</v>
      </c>
      <c r="Q38" s="2">
        <f t="shared" si="4"/>
        <v>25183000</v>
      </c>
      <c r="R38" s="91"/>
      <c r="S38" s="91"/>
      <c r="T38" s="10"/>
      <c r="U38" s="3">
        <f t="shared" si="0"/>
        <v>0</v>
      </c>
      <c r="V38" s="3">
        <f t="shared" si="1"/>
        <v>0</v>
      </c>
      <c r="AF38" s="27">
        <f t="shared" si="11"/>
        <v>0</v>
      </c>
      <c r="AG38" s="31">
        <f t="shared" si="12"/>
        <v>0</v>
      </c>
      <c r="AH38" s="29"/>
      <c r="AI38" s="29"/>
      <c r="AJ38" s="32"/>
      <c r="AK38" s="30"/>
      <c r="AL38" s="29"/>
      <c r="AM38" s="29"/>
      <c r="AN38" s="32"/>
      <c r="AO38" s="30"/>
      <c r="AP38" s="29"/>
      <c r="AQ38" s="29"/>
      <c r="AR38" s="32"/>
      <c r="AS38" s="30"/>
      <c r="AT38" s="29"/>
      <c r="AU38" s="29"/>
      <c r="AV38" s="32"/>
      <c r="AW38" s="30"/>
      <c r="AX38" s="29"/>
      <c r="AY38" s="29"/>
      <c r="AZ38" s="32"/>
      <c r="BA38" s="30"/>
      <c r="BB38" s="29"/>
      <c r="BC38" s="29"/>
      <c r="BD38" s="32"/>
      <c r="BE38" s="30"/>
      <c r="BF38" s="29"/>
      <c r="BG38" s="29"/>
      <c r="BH38" s="32"/>
      <c r="BI38" s="30"/>
      <c r="BJ38" s="29"/>
      <c r="BK38" s="29"/>
      <c r="BL38" s="32"/>
      <c r="BM38" s="30"/>
      <c r="BN38" s="29"/>
      <c r="BO38" s="29"/>
      <c r="BP38" s="32"/>
      <c r="BQ38" s="30"/>
      <c r="BR38" s="29"/>
      <c r="BS38" s="29"/>
      <c r="BT38" s="32"/>
      <c r="BU38" s="30"/>
      <c r="BV38" s="29"/>
      <c r="BW38" s="29"/>
      <c r="BX38" s="32"/>
      <c r="BY38" s="30"/>
      <c r="BZ38" s="29"/>
      <c r="CA38" s="29"/>
      <c r="CB38" s="32"/>
      <c r="CC38" s="30"/>
      <c r="CD38" s="29"/>
      <c r="CE38" s="30"/>
      <c r="CF38" s="10"/>
      <c r="CG38" s="10"/>
      <c r="CH38" s="10"/>
      <c r="CI38" s="10"/>
      <c r="CJ38" s="10"/>
      <c r="CK38" s="10"/>
    </row>
    <row r="39" spans="1:89" ht="25.5" x14ac:dyDescent="0.25">
      <c r="A39" s="10"/>
      <c r="B39" s="20" t="s">
        <v>65</v>
      </c>
      <c r="C39" s="21" t="s">
        <v>66</v>
      </c>
      <c r="D39" s="16"/>
      <c r="E39" s="73">
        <v>1</v>
      </c>
      <c r="F39" s="74" t="s">
        <v>3490</v>
      </c>
      <c r="G39" s="75"/>
      <c r="H39" s="76"/>
      <c r="I39" s="77"/>
      <c r="J39" s="76"/>
      <c r="K39" s="77"/>
      <c r="L39" s="76"/>
      <c r="M39" s="78"/>
      <c r="N39" s="79">
        <v>0.4</v>
      </c>
      <c r="O39" s="80">
        <v>1</v>
      </c>
      <c r="Q39" s="2" t="str">
        <f t="shared" si="4"/>
        <v>25191000</v>
      </c>
      <c r="R39" s="91"/>
      <c r="S39" s="91">
        <f>VLOOKUP(Q39,'Dados Entrada'!$A$10:$D$10000,4,FALSE)</f>
        <v>37692</v>
      </c>
      <c r="T39" s="10"/>
      <c r="U39" s="3">
        <f t="shared" si="0"/>
        <v>0</v>
      </c>
      <c r="V39" s="3">
        <f t="shared" si="1"/>
        <v>15076.800000000001</v>
      </c>
      <c r="AF39" s="27">
        <f t="shared" si="11"/>
        <v>0</v>
      </c>
      <c r="AG39" s="31">
        <f t="shared" si="12"/>
        <v>15076.800000000001</v>
      </c>
      <c r="AH39" s="29"/>
      <c r="AI39" s="29"/>
      <c r="AJ39" s="32"/>
      <c r="AK39" s="30"/>
      <c r="AL39" s="29"/>
      <c r="AM39" s="29"/>
      <c r="AN39" s="32"/>
      <c r="AO39" s="30"/>
      <c r="AP39" s="29"/>
      <c r="AQ39" s="29"/>
      <c r="AR39" s="32"/>
      <c r="AS39" s="30"/>
      <c r="AT39" s="29"/>
      <c r="AU39" s="29"/>
      <c r="AV39" s="32"/>
      <c r="AW39" s="30"/>
      <c r="AX39" s="29"/>
      <c r="AY39" s="29"/>
      <c r="AZ39" s="32"/>
      <c r="BA39" s="30"/>
      <c r="BB39" s="29"/>
      <c r="BC39" s="29"/>
      <c r="BD39" s="32"/>
      <c r="BE39" s="30"/>
      <c r="BF39" s="29"/>
      <c r="BG39" s="29"/>
      <c r="BH39" s="32"/>
      <c r="BI39" s="30"/>
      <c r="BJ39" s="29"/>
      <c r="BK39" s="29"/>
      <c r="BL39" s="32"/>
      <c r="BM39" s="30"/>
      <c r="BN39" s="29"/>
      <c r="BO39" s="29"/>
      <c r="BP39" s="32"/>
      <c r="BQ39" s="30"/>
      <c r="BR39" s="29"/>
      <c r="BS39" s="29"/>
      <c r="BT39" s="32"/>
      <c r="BU39" s="30"/>
      <c r="BV39" s="29"/>
      <c r="BW39" s="29"/>
      <c r="BX39" s="32"/>
      <c r="BY39" s="30"/>
      <c r="BZ39" s="29"/>
      <c r="CA39" s="29"/>
      <c r="CB39" s="32"/>
      <c r="CC39" s="30"/>
      <c r="CD39" s="29"/>
      <c r="CE39" s="30"/>
      <c r="CF39" s="10"/>
      <c r="CG39" s="10"/>
      <c r="CH39" s="10"/>
      <c r="CI39" s="10"/>
      <c r="CJ39" s="10"/>
      <c r="CK39" s="10"/>
    </row>
    <row r="40" spans="1:89" ht="25.5" x14ac:dyDescent="0.25">
      <c r="A40" s="10"/>
      <c r="B40" s="20" t="s">
        <v>67</v>
      </c>
      <c r="C40" s="21" t="s">
        <v>68</v>
      </c>
      <c r="D40" s="16"/>
      <c r="E40" s="73">
        <v>1</v>
      </c>
      <c r="F40" s="74" t="s">
        <v>3490</v>
      </c>
      <c r="G40" s="75"/>
      <c r="H40" s="76"/>
      <c r="I40" s="77"/>
      <c r="J40" s="76"/>
      <c r="K40" s="77"/>
      <c r="L40" s="76"/>
      <c r="M40" s="78"/>
      <c r="N40" s="79">
        <v>0.4</v>
      </c>
      <c r="O40" s="80">
        <v>1</v>
      </c>
      <c r="Q40" s="2" t="str">
        <f t="shared" si="4"/>
        <v>25201000</v>
      </c>
      <c r="R40" s="91"/>
      <c r="S40" s="91">
        <f>VLOOKUP(Q40,'Dados Entrada'!$A$10:$D$10000,4,FALSE)</f>
        <v>6975</v>
      </c>
      <c r="T40" s="10"/>
      <c r="U40" s="3">
        <f t="shared" si="0"/>
        <v>0</v>
      </c>
      <c r="V40" s="3">
        <f t="shared" si="1"/>
        <v>2790</v>
      </c>
      <c r="AF40" s="27">
        <f t="shared" si="11"/>
        <v>0</v>
      </c>
      <c r="AG40" s="31">
        <f t="shared" si="12"/>
        <v>2790</v>
      </c>
      <c r="AH40" s="29"/>
      <c r="AI40" s="29"/>
      <c r="AJ40" s="32"/>
      <c r="AK40" s="30"/>
      <c r="AL40" s="29"/>
      <c r="AM40" s="29"/>
      <c r="AN40" s="32"/>
      <c r="AO40" s="30"/>
      <c r="AP40" s="29"/>
      <c r="AQ40" s="29"/>
      <c r="AR40" s="32"/>
      <c r="AS40" s="30"/>
      <c r="AT40" s="29"/>
      <c r="AU40" s="29"/>
      <c r="AV40" s="32"/>
      <c r="AW40" s="30"/>
      <c r="AX40" s="29"/>
      <c r="AY40" s="29"/>
      <c r="AZ40" s="32"/>
      <c r="BA40" s="30"/>
      <c r="BB40" s="29"/>
      <c r="BC40" s="29"/>
      <c r="BD40" s="32"/>
      <c r="BE40" s="30"/>
      <c r="BF40" s="29"/>
      <c r="BG40" s="29"/>
      <c r="BH40" s="32"/>
      <c r="BI40" s="30"/>
      <c r="BJ40" s="29"/>
      <c r="BK40" s="29"/>
      <c r="BL40" s="32"/>
      <c r="BM40" s="30"/>
      <c r="BN40" s="29"/>
      <c r="BO40" s="29"/>
      <c r="BP40" s="32"/>
      <c r="BQ40" s="30"/>
      <c r="BR40" s="29"/>
      <c r="BS40" s="29"/>
      <c r="BT40" s="32"/>
      <c r="BU40" s="30"/>
      <c r="BV40" s="29"/>
      <c r="BW40" s="29"/>
      <c r="BX40" s="32"/>
      <c r="BY40" s="30"/>
      <c r="BZ40" s="29"/>
      <c r="CA40" s="29"/>
      <c r="CB40" s="32"/>
      <c r="CC40" s="30"/>
      <c r="CD40" s="29"/>
      <c r="CE40" s="30"/>
      <c r="CF40" s="10"/>
      <c r="CG40" s="10"/>
      <c r="CH40" s="10"/>
      <c r="CI40" s="10"/>
      <c r="CJ40" s="10"/>
      <c r="CK40" s="10"/>
    </row>
    <row r="41" spans="1:89" ht="25.5" x14ac:dyDescent="0.25">
      <c r="A41" s="10"/>
      <c r="B41" s="20" t="s">
        <v>69</v>
      </c>
      <c r="C41" s="21" t="s">
        <v>70</v>
      </c>
      <c r="D41" s="16"/>
      <c r="E41" s="73">
        <v>1</v>
      </c>
      <c r="F41" s="74" t="s">
        <v>3490</v>
      </c>
      <c r="G41" s="75"/>
      <c r="H41" s="76"/>
      <c r="I41" s="77"/>
      <c r="J41" s="76"/>
      <c r="K41" s="77"/>
      <c r="L41" s="76"/>
      <c r="M41" s="78"/>
      <c r="N41" s="79">
        <v>0.7</v>
      </c>
      <c r="O41" s="80">
        <v>1</v>
      </c>
      <c r="Q41" s="2" t="str">
        <f t="shared" si="4"/>
        <v>25202000</v>
      </c>
      <c r="R41" s="91"/>
      <c r="S41" s="91">
        <f>VLOOKUP(Q41,'Dados Entrada'!$A$10:$D$10000,4,FALSE)</f>
        <v>4529524</v>
      </c>
      <c r="T41" s="10"/>
      <c r="U41" s="3">
        <f t="shared" si="0"/>
        <v>0</v>
      </c>
      <c r="V41" s="3">
        <f t="shared" si="1"/>
        <v>3170666.8</v>
      </c>
      <c r="AF41" s="27">
        <f t="shared" si="11"/>
        <v>0</v>
      </c>
      <c r="AG41" s="31">
        <f t="shared" si="12"/>
        <v>3170666.8</v>
      </c>
      <c r="AH41" s="29"/>
      <c r="AI41" s="29"/>
      <c r="AJ41" s="32"/>
      <c r="AK41" s="30"/>
      <c r="AL41" s="29"/>
      <c r="AM41" s="29"/>
      <c r="AN41" s="32"/>
      <c r="AO41" s="30"/>
      <c r="AP41" s="29"/>
      <c r="AQ41" s="29"/>
      <c r="AR41" s="32"/>
      <c r="AS41" s="30"/>
      <c r="AT41" s="29"/>
      <c r="AU41" s="29"/>
      <c r="AV41" s="32"/>
      <c r="AW41" s="30"/>
      <c r="AX41" s="29"/>
      <c r="AY41" s="29"/>
      <c r="AZ41" s="32"/>
      <c r="BA41" s="30"/>
      <c r="BB41" s="29"/>
      <c r="BC41" s="29"/>
      <c r="BD41" s="32"/>
      <c r="BE41" s="30"/>
      <c r="BF41" s="29"/>
      <c r="BG41" s="29"/>
      <c r="BH41" s="32"/>
      <c r="BI41" s="30"/>
      <c r="BJ41" s="29"/>
      <c r="BK41" s="29"/>
      <c r="BL41" s="32"/>
      <c r="BM41" s="30"/>
      <c r="BN41" s="29"/>
      <c r="BO41" s="29"/>
      <c r="BP41" s="32"/>
      <c r="BQ41" s="30"/>
      <c r="BR41" s="29"/>
      <c r="BS41" s="29"/>
      <c r="BT41" s="32"/>
      <c r="BU41" s="30"/>
      <c r="BV41" s="29"/>
      <c r="BW41" s="29"/>
      <c r="BX41" s="32"/>
      <c r="BY41" s="30"/>
      <c r="BZ41" s="29"/>
      <c r="CA41" s="29"/>
      <c r="CB41" s="32"/>
      <c r="CC41" s="30"/>
      <c r="CD41" s="29"/>
      <c r="CE41" s="30"/>
      <c r="CF41" s="10"/>
      <c r="CG41" s="10"/>
      <c r="CH41" s="10"/>
      <c r="CI41" s="10"/>
      <c r="CJ41" s="10"/>
      <c r="CK41" s="10"/>
    </row>
    <row r="42" spans="1:89" ht="23.25" customHeight="1" x14ac:dyDescent="0.25">
      <c r="A42" s="10"/>
      <c r="B42" s="20" t="s">
        <v>71</v>
      </c>
      <c r="C42" s="21" t="s">
        <v>72</v>
      </c>
      <c r="D42" s="16"/>
      <c r="E42" s="73">
        <v>1</v>
      </c>
      <c r="F42" s="74" t="s">
        <v>3490</v>
      </c>
      <c r="G42" s="75"/>
      <c r="H42" s="76"/>
      <c r="I42" s="77"/>
      <c r="J42" s="76"/>
      <c r="K42" s="77"/>
      <c r="L42" s="76"/>
      <c r="M42" s="78"/>
      <c r="N42" s="79">
        <v>1</v>
      </c>
      <c r="O42" s="80">
        <v>1</v>
      </c>
      <c r="Q42" s="2" t="str">
        <f t="shared" si="4"/>
        <v>25210000</v>
      </c>
      <c r="R42" s="91"/>
      <c r="S42" s="91">
        <f>VLOOKUP(Q42,'Dados Entrada'!$A$10:$D$10000,4,FALSE)</f>
        <v>2409</v>
      </c>
      <c r="T42" s="10"/>
      <c r="U42" s="3">
        <f t="shared" si="0"/>
        <v>0</v>
      </c>
      <c r="V42" s="3">
        <f t="shared" si="1"/>
        <v>2409</v>
      </c>
      <c r="AF42" s="27">
        <f t="shared" si="11"/>
        <v>0</v>
      </c>
      <c r="AG42" s="31">
        <f t="shared" si="12"/>
        <v>2409</v>
      </c>
      <c r="AH42" s="29"/>
      <c r="AI42" s="29"/>
      <c r="AJ42" s="32"/>
      <c r="AK42" s="30"/>
      <c r="AL42" s="29"/>
      <c r="AM42" s="29"/>
      <c r="AN42" s="32"/>
      <c r="AO42" s="30"/>
      <c r="AP42" s="29"/>
      <c r="AQ42" s="29"/>
      <c r="AR42" s="32"/>
      <c r="AS42" s="30"/>
      <c r="AT42" s="29"/>
      <c r="AU42" s="29"/>
      <c r="AV42" s="32"/>
      <c r="AW42" s="30"/>
      <c r="AX42" s="29"/>
      <c r="AY42" s="29"/>
      <c r="AZ42" s="32"/>
      <c r="BA42" s="30"/>
      <c r="BB42" s="29"/>
      <c r="BC42" s="29"/>
      <c r="BD42" s="32"/>
      <c r="BE42" s="30"/>
      <c r="BF42" s="29"/>
      <c r="BG42" s="29"/>
      <c r="BH42" s="32"/>
      <c r="BI42" s="30"/>
      <c r="BJ42" s="29"/>
      <c r="BK42" s="29"/>
      <c r="BL42" s="32"/>
      <c r="BM42" s="30"/>
      <c r="BN42" s="29"/>
      <c r="BO42" s="29"/>
      <c r="BP42" s="32"/>
      <c r="BQ42" s="30"/>
      <c r="BR42" s="29"/>
      <c r="BS42" s="29"/>
      <c r="BT42" s="32"/>
      <c r="BU42" s="30"/>
      <c r="BV42" s="29"/>
      <c r="BW42" s="29"/>
      <c r="BX42" s="32"/>
      <c r="BY42" s="30"/>
      <c r="BZ42" s="29"/>
      <c r="CA42" s="29"/>
      <c r="CB42" s="32"/>
      <c r="CC42" s="30"/>
      <c r="CD42" s="29"/>
      <c r="CE42" s="30"/>
      <c r="CF42" s="10"/>
      <c r="CG42" s="10"/>
      <c r="CH42" s="10"/>
      <c r="CI42" s="10"/>
      <c r="CJ42" s="10"/>
      <c r="CK42" s="10"/>
    </row>
    <row r="43" spans="1:89" ht="25.5" x14ac:dyDescent="0.25">
      <c r="A43" s="10"/>
      <c r="B43" s="20" t="s">
        <v>73</v>
      </c>
      <c r="C43" s="21" t="s">
        <v>74</v>
      </c>
      <c r="D43" s="16"/>
      <c r="E43" s="73">
        <v>1</v>
      </c>
      <c r="F43" s="74" t="s">
        <v>3490</v>
      </c>
      <c r="G43" s="75"/>
      <c r="H43" s="76"/>
      <c r="I43" s="77"/>
      <c r="J43" s="76"/>
      <c r="K43" s="77"/>
      <c r="L43" s="76"/>
      <c r="M43" s="78"/>
      <c r="N43" s="79">
        <v>0.9</v>
      </c>
      <c r="O43" s="80">
        <v>1</v>
      </c>
      <c r="Q43" s="2" t="str">
        <f t="shared" si="4"/>
        <v>25221000</v>
      </c>
      <c r="R43" s="91"/>
      <c r="S43" s="91">
        <f>VLOOKUP(Q43,'Dados Entrada'!$A$10:$D$10000,4,FALSE)</f>
        <v>1723840</v>
      </c>
      <c r="T43" s="10"/>
      <c r="U43" s="3">
        <f t="shared" si="0"/>
        <v>0</v>
      </c>
      <c r="V43" s="3">
        <f t="shared" si="1"/>
        <v>1551456</v>
      </c>
      <c r="AF43" s="27">
        <f t="shared" si="11"/>
        <v>0</v>
      </c>
      <c r="AG43" s="31">
        <f t="shared" si="12"/>
        <v>1551456</v>
      </c>
      <c r="AH43" s="29"/>
      <c r="AI43" s="29"/>
      <c r="AJ43" s="32"/>
      <c r="AK43" s="30"/>
      <c r="AL43" s="29"/>
      <c r="AM43" s="29"/>
      <c r="AN43" s="32"/>
      <c r="AO43" s="30"/>
      <c r="AP43" s="29"/>
      <c r="AQ43" s="29"/>
      <c r="AR43" s="32"/>
      <c r="AS43" s="30"/>
      <c r="AT43" s="29"/>
      <c r="AU43" s="29"/>
      <c r="AV43" s="32"/>
      <c r="AW43" s="30"/>
      <c r="AX43" s="29"/>
      <c r="AY43" s="29"/>
      <c r="AZ43" s="32"/>
      <c r="BA43" s="30"/>
      <c r="BB43" s="29"/>
      <c r="BC43" s="29"/>
      <c r="BD43" s="32"/>
      <c r="BE43" s="30"/>
      <c r="BF43" s="29"/>
      <c r="BG43" s="29"/>
      <c r="BH43" s="32"/>
      <c r="BI43" s="30"/>
      <c r="BJ43" s="29"/>
      <c r="BK43" s="29"/>
      <c r="BL43" s="32"/>
      <c r="BM43" s="30"/>
      <c r="BN43" s="29"/>
      <c r="BO43" s="29"/>
      <c r="BP43" s="32"/>
      <c r="BQ43" s="30"/>
      <c r="BR43" s="29"/>
      <c r="BS43" s="29"/>
      <c r="BT43" s="32"/>
      <c r="BU43" s="30"/>
      <c r="BV43" s="29"/>
      <c r="BW43" s="29"/>
      <c r="BX43" s="32"/>
      <c r="BY43" s="30"/>
      <c r="BZ43" s="29"/>
      <c r="CA43" s="29"/>
      <c r="CB43" s="32"/>
      <c r="CC43" s="30"/>
      <c r="CD43" s="29"/>
      <c r="CE43" s="30"/>
      <c r="CF43" s="10"/>
      <c r="CG43" s="10"/>
      <c r="CH43" s="10"/>
      <c r="CI43" s="10"/>
      <c r="CJ43" s="10"/>
      <c r="CK43" s="10"/>
    </row>
    <row r="44" spans="1:89" ht="25.5" x14ac:dyDescent="0.25">
      <c r="A44" s="10"/>
      <c r="B44" s="20" t="s">
        <v>75</v>
      </c>
      <c r="C44" s="21" t="s">
        <v>76</v>
      </c>
      <c r="D44" s="16"/>
      <c r="E44" s="73">
        <v>1</v>
      </c>
      <c r="F44" s="74" t="s">
        <v>3490</v>
      </c>
      <c r="G44" s="75"/>
      <c r="H44" s="76"/>
      <c r="I44" s="77"/>
      <c r="J44" s="76"/>
      <c r="K44" s="77"/>
      <c r="L44" s="76"/>
      <c r="M44" s="78"/>
      <c r="N44" s="79">
        <v>0.9</v>
      </c>
      <c r="O44" s="80">
        <v>1</v>
      </c>
      <c r="Q44" s="2" t="str">
        <f t="shared" si="4"/>
        <v>25222000</v>
      </c>
      <c r="R44" s="91"/>
      <c r="S44" s="91">
        <f>VLOOKUP(Q44,'Dados Entrada'!$A$10:$D$10000,4,FALSE)</f>
        <v>167376</v>
      </c>
      <c r="T44" s="10"/>
      <c r="U44" s="3">
        <f t="shared" si="0"/>
        <v>0</v>
      </c>
      <c r="V44" s="3">
        <f t="shared" si="1"/>
        <v>150638.39999999999</v>
      </c>
      <c r="AF44" s="27">
        <f t="shared" si="11"/>
        <v>0</v>
      </c>
      <c r="AG44" s="31">
        <f t="shared" si="12"/>
        <v>150638.39999999999</v>
      </c>
      <c r="AH44" s="29"/>
      <c r="AI44" s="29"/>
      <c r="AJ44" s="32"/>
      <c r="AK44" s="30"/>
      <c r="AL44" s="29"/>
      <c r="AM44" s="29"/>
      <c r="AN44" s="32"/>
      <c r="AO44" s="30"/>
      <c r="AP44" s="29"/>
      <c r="AQ44" s="29"/>
      <c r="AR44" s="32"/>
      <c r="AS44" s="30"/>
      <c r="AT44" s="29"/>
      <c r="AU44" s="29"/>
      <c r="AV44" s="32"/>
      <c r="AW44" s="30"/>
      <c r="AX44" s="29"/>
      <c r="AY44" s="29"/>
      <c r="AZ44" s="32"/>
      <c r="BA44" s="30"/>
      <c r="BB44" s="29"/>
      <c r="BC44" s="29"/>
      <c r="BD44" s="32"/>
      <c r="BE44" s="30"/>
      <c r="BF44" s="29"/>
      <c r="BG44" s="29"/>
      <c r="BH44" s="32"/>
      <c r="BI44" s="30"/>
      <c r="BJ44" s="29"/>
      <c r="BK44" s="29"/>
      <c r="BL44" s="32"/>
      <c r="BM44" s="30"/>
      <c r="BN44" s="29"/>
      <c r="BO44" s="29"/>
      <c r="BP44" s="32"/>
      <c r="BQ44" s="30"/>
      <c r="BR44" s="29"/>
      <c r="BS44" s="29"/>
      <c r="BT44" s="32"/>
      <c r="BU44" s="30"/>
      <c r="BV44" s="29"/>
      <c r="BW44" s="29"/>
      <c r="BX44" s="32"/>
      <c r="BY44" s="30"/>
      <c r="BZ44" s="29"/>
      <c r="CA44" s="29"/>
      <c r="CB44" s="32"/>
      <c r="CC44" s="30"/>
      <c r="CD44" s="29"/>
      <c r="CE44" s="30"/>
      <c r="CF44" s="10"/>
      <c r="CG44" s="10"/>
      <c r="CH44" s="10"/>
      <c r="CI44" s="10"/>
      <c r="CJ44" s="10"/>
      <c r="CK44" s="10"/>
    </row>
    <row r="45" spans="1:89" ht="25.5" x14ac:dyDescent="0.25">
      <c r="A45" s="10"/>
      <c r="B45" s="20" t="s">
        <v>77</v>
      </c>
      <c r="C45" s="21" t="s">
        <v>78</v>
      </c>
      <c r="D45" s="16"/>
      <c r="E45" s="73">
        <v>1</v>
      </c>
      <c r="F45" s="74" t="s">
        <v>3490</v>
      </c>
      <c r="G45" s="75"/>
      <c r="H45" s="76"/>
      <c r="I45" s="77"/>
      <c r="J45" s="76"/>
      <c r="K45" s="77"/>
      <c r="L45" s="76"/>
      <c r="M45" s="78"/>
      <c r="N45" s="79">
        <v>0.9</v>
      </c>
      <c r="O45" s="80">
        <v>1</v>
      </c>
      <c r="Q45" s="2" t="str">
        <f t="shared" si="4"/>
        <v>25223000</v>
      </c>
      <c r="R45" s="91"/>
      <c r="S45" s="91">
        <f>VLOOKUP(Q45,'Dados Entrada'!$A$10:$D$10000,4,FALSE)</f>
        <v>1320099</v>
      </c>
      <c r="T45" s="10"/>
      <c r="U45" s="3">
        <f t="shared" si="0"/>
        <v>0</v>
      </c>
      <c r="V45" s="3">
        <f t="shared" si="1"/>
        <v>1188089.1000000001</v>
      </c>
      <c r="AF45" s="27">
        <f t="shared" si="11"/>
        <v>0</v>
      </c>
      <c r="AG45" s="31">
        <f t="shared" si="12"/>
        <v>1188089.1000000001</v>
      </c>
      <c r="AH45" s="29"/>
      <c r="AI45" s="29"/>
      <c r="AJ45" s="32"/>
      <c r="AK45" s="30"/>
      <c r="AL45" s="29"/>
      <c r="AM45" s="29"/>
      <c r="AN45" s="32"/>
      <c r="AO45" s="30"/>
      <c r="AP45" s="29"/>
      <c r="AQ45" s="29"/>
      <c r="AR45" s="32"/>
      <c r="AS45" s="30"/>
      <c r="AT45" s="29"/>
      <c r="AU45" s="29"/>
      <c r="AV45" s="32"/>
      <c r="AW45" s="30"/>
      <c r="AX45" s="29"/>
      <c r="AY45" s="29"/>
      <c r="AZ45" s="32"/>
      <c r="BA45" s="30"/>
      <c r="BB45" s="29"/>
      <c r="BC45" s="29"/>
      <c r="BD45" s="32"/>
      <c r="BE45" s="30"/>
      <c r="BF45" s="29"/>
      <c r="BG45" s="29"/>
      <c r="BH45" s="32"/>
      <c r="BI45" s="30"/>
      <c r="BJ45" s="29"/>
      <c r="BK45" s="29"/>
      <c r="BL45" s="32"/>
      <c r="BM45" s="30"/>
      <c r="BN45" s="29"/>
      <c r="BO45" s="29"/>
      <c r="BP45" s="32"/>
      <c r="BQ45" s="30"/>
      <c r="BR45" s="29"/>
      <c r="BS45" s="29"/>
      <c r="BT45" s="32"/>
      <c r="BU45" s="30"/>
      <c r="BV45" s="29"/>
      <c r="BW45" s="29"/>
      <c r="BX45" s="32"/>
      <c r="BY45" s="30"/>
      <c r="BZ45" s="29"/>
      <c r="CA45" s="29"/>
      <c r="CB45" s="32"/>
      <c r="CC45" s="30"/>
      <c r="CD45" s="29"/>
      <c r="CE45" s="30"/>
      <c r="CF45" s="10"/>
      <c r="CG45" s="10"/>
      <c r="CH45" s="10"/>
      <c r="CI45" s="10"/>
      <c r="CJ45" s="10"/>
      <c r="CK45" s="10"/>
    </row>
    <row r="46" spans="1:89" ht="25.5" x14ac:dyDescent="0.25">
      <c r="A46" s="10"/>
      <c r="B46" s="20" t="s">
        <v>79</v>
      </c>
      <c r="C46" s="21" t="s">
        <v>80</v>
      </c>
      <c r="D46" s="16"/>
      <c r="E46" s="73">
        <v>1</v>
      </c>
      <c r="F46" s="74" t="s">
        <v>3490</v>
      </c>
      <c r="G46" s="75"/>
      <c r="H46" s="76"/>
      <c r="I46" s="77"/>
      <c r="J46" s="76"/>
      <c r="K46" s="77"/>
      <c r="L46" s="76"/>
      <c r="M46" s="78"/>
      <c r="N46" s="79">
        <v>1</v>
      </c>
      <c r="O46" s="80">
        <v>1</v>
      </c>
      <c r="Q46" s="2" t="str">
        <f t="shared" si="4"/>
        <v>25231000</v>
      </c>
      <c r="R46" s="91"/>
      <c r="S46" s="91">
        <f>VLOOKUP(Q46,'Dados Entrada'!$A$10:$D$10000,4,FALSE)</f>
        <v>47493015</v>
      </c>
      <c r="T46" s="10"/>
      <c r="U46" s="3">
        <f t="shared" si="0"/>
        <v>0</v>
      </c>
      <c r="V46" s="3">
        <f t="shared" si="1"/>
        <v>47493015</v>
      </c>
      <c r="AF46" s="27">
        <f t="shared" si="11"/>
        <v>0</v>
      </c>
      <c r="AG46" s="31">
        <f t="shared" si="12"/>
        <v>47493015</v>
      </c>
      <c r="AH46" s="29"/>
      <c r="AI46" s="29"/>
      <c r="AJ46" s="32"/>
      <c r="AK46" s="30"/>
      <c r="AL46" s="29"/>
      <c r="AM46" s="29"/>
      <c r="AN46" s="32"/>
      <c r="AO46" s="30"/>
      <c r="AP46" s="29"/>
      <c r="AQ46" s="29"/>
      <c r="AR46" s="32"/>
      <c r="AS46" s="30"/>
      <c r="AT46" s="29"/>
      <c r="AU46" s="29"/>
      <c r="AV46" s="32"/>
      <c r="AW46" s="30"/>
      <c r="AX46" s="29"/>
      <c r="AY46" s="29"/>
      <c r="AZ46" s="32"/>
      <c r="BA46" s="30"/>
      <c r="BB46" s="29"/>
      <c r="BC46" s="29"/>
      <c r="BD46" s="32"/>
      <c r="BE46" s="30"/>
      <c r="BF46" s="29"/>
      <c r="BG46" s="29"/>
      <c r="BH46" s="32"/>
      <c r="BI46" s="30"/>
      <c r="BJ46" s="29"/>
      <c r="BK46" s="29"/>
      <c r="BL46" s="32"/>
      <c r="BM46" s="30"/>
      <c r="BN46" s="29"/>
      <c r="BO46" s="29"/>
      <c r="BP46" s="32"/>
      <c r="BQ46" s="30"/>
      <c r="BR46" s="29"/>
      <c r="BS46" s="29"/>
      <c r="BT46" s="32"/>
      <c r="BU46" s="30"/>
      <c r="BV46" s="29"/>
      <c r="BW46" s="29"/>
      <c r="BX46" s="32"/>
      <c r="BY46" s="30"/>
      <c r="BZ46" s="29"/>
      <c r="CA46" s="29"/>
      <c r="CB46" s="32"/>
      <c r="CC46" s="30"/>
      <c r="CD46" s="29"/>
      <c r="CE46" s="30"/>
      <c r="CF46" s="10"/>
      <c r="CG46" s="10"/>
      <c r="CH46" s="10"/>
      <c r="CI46" s="10"/>
      <c r="CJ46" s="10"/>
      <c r="CK46" s="10"/>
    </row>
    <row r="47" spans="1:89" ht="25.5" x14ac:dyDescent="0.25">
      <c r="A47" s="10"/>
      <c r="B47" s="20" t="s">
        <v>81</v>
      </c>
      <c r="C47" s="21" t="s">
        <v>82</v>
      </c>
      <c r="D47" s="16"/>
      <c r="E47" s="73">
        <v>1</v>
      </c>
      <c r="F47" s="74" t="s">
        <v>3490</v>
      </c>
      <c r="G47" s="75"/>
      <c r="H47" s="76"/>
      <c r="I47" s="77"/>
      <c r="J47" s="76"/>
      <c r="K47" s="77"/>
      <c r="L47" s="76"/>
      <c r="M47" s="78"/>
      <c r="N47" s="79">
        <v>1</v>
      </c>
      <c r="O47" s="80">
        <v>1</v>
      </c>
      <c r="Q47" s="2" t="str">
        <f t="shared" si="4"/>
        <v>25232100</v>
      </c>
      <c r="R47" s="91"/>
      <c r="S47" s="91">
        <f>VLOOKUP(Q47,'Dados Entrada'!$A$10:$D$10000,4,FALSE)</f>
        <v>5007941</v>
      </c>
      <c r="T47" s="10"/>
      <c r="U47" s="3">
        <f t="shared" si="0"/>
        <v>0</v>
      </c>
      <c r="V47" s="3">
        <f t="shared" si="1"/>
        <v>5007941</v>
      </c>
      <c r="AF47" s="27">
        <f t="shared" si="11"/>
        <v>0</v>
      </c>
      <c r="AG47" s="31">
        <f t="shared" si="12"/>
        <v>5007941</v>
      </c>
      <c r="AH47" s="29"/>
      <c r="AI47" s="29"/>
      <c r="AJ47" s="32"/>
      <c r="AK47" s="30"/>
      <c r="AL47" s="29"/>
      <c r="AM47" s="29"/>
      <c r="AN47" s="32"/>
      <c r="AO47" s="30"/>
      <c r="AP47" s="29"/>
      <c r="AQ47" s="29"/>
      <c r="AR47" s="32"/>
      <c r="AS47" s="30"/>
      <c r="AT47" s="29"/>
      <c r="AU47" s="29"/>
      <c r="AV47" s="32"/>
      <c r="AW47" s="30"/>
      <c r="AX47" s="29"/>
      <c r="AY47" s="29"/>
      <c r="AZ47" s="32"/>
      <c r="BA47" s="30"/>
      <c r="BB47" s="29"/>
      <c r="BC47" s="29"/>
      <c r="BD47" s="32"/>
      <c r="BE47" s="30"/>
      <c r="BF47" s="29"/>
      <c r="BG47" s="29"/>
      <c r="BH47" s="32"/>
      <c r="BI47" s="30"/>
      <c r="BJ47" s="29"/>
      <c r="BK47" s="29"/>
      <c r="BL47" s="32"/>
      <c r="BM47" s="30"/>
      <c r="BN47" s="29"/>
      <c r="BO47" s="29"/>
      <c r="BP47" s="32"/>
      <c r="BQ47" s="30"/>
      <c r="BR47" s="29"/>
      <c r="BS47" s="29"/>
      <c r="BT47" s="32"/>
      <c r="BU47" s="30"/>
      <c r="BV47" s="29"/>
      <c r="BW47" s="29"/>
      <c r="BX47" s="32"/>
      <c r="BY47" s="30"/>
      <c r="BZ47" s="29"/>
      <c r="CA47" s="29"/>
      <c r="CB47" s="32"/>
      <c r="CC47" s="30"/>
      <c r="CD47" s="29"/>
      <c r="CE47" s="30"/>
      <c r="CF47" s="10"/>
      <c r="CG47" s="10"/>
      <c r="CH47" s="10"/>
      <c r="CI47" s="10"/>
      <c r="CJ47" s="10"/>
      <c r="CK47" s="10"/>
    </row>
    <row r="48" spans="1:89" ht="23.25" customHeight="1" x14ac:dyDescent="0.25">
      <c r="A48" s="10"/>
      <c r="B48" s="20" t="s">
        <v>83</v>
      </c>
      <c r="C48" s="21" t="s">
        <v>84</v>
      </c>
      <c r="D48" s="16"/>
      <c r="E48" s="73">
        <v>1</v>
      </c>
      <c r="F48" s="74" t="s">
        <v>3490</v>
      </c>
      <c r="G48" s="75"/>
      <c r="H48" s="76"/>
      <c r="I48" s="77"/>
      <c r="J48" s="76"/>
      <c r="K48" s="77"/>
      <c r="L48" s="76"/>
      <c r="M48" s="78"/>
      <c r="N48" s="79">
        <v>1</v>
      </c>
      <c r="O48" s="80">
        <v>1</v>
      </c>
      <c r="Q48" s="2" t="str">
        <f t="shared" si="4"/>
        <v>25232900</v>
      </c>
      <c r="R48" s="91"/>
      <c r="S48" s="91">
        <f>VLOOKUP(Q48,'Dados Entrada'!$A$10:$D$10000,4,FALSE)</f>
        <v>120601774</v>
      </c>
      <c r="T48" s="10"/>
      <c r="U48" s="3">
        <f t="shared" si="0"/>
        <v>0</v>
      </c>
      <c r="V48" s="3">
        <f t="shared" si="1"/>
        <v>120601774</v>
      </c>
      <c r="AF48" s="27">
        <f t="shared" si="11"/>
        <v>0</v>
      </c>
      <c r="AG48" s="31">
        <f t="shared" si="12"/>
        <v>120601774</v>
      </c>
      <c r="AH48" s="29"/>
      <c r="AI48" s="29"/>
      <c r="AJ48" s="32"/>
      <c r="AK48" s="30"/>
      <c r="AL48" s="29"/>
      <c r="AM48" s="29"/>
      <c r="AN48" s="32"/>
      <c r="AO48" s="30"/>
      <c r="AP48" s="29"/>
      <c r="AQ48" s="29"/>
      <c r="AR48" s="32"/>
      <c r="AS48" s="30"/>
      <c r="AT48" s="29"/>
      <c r="AU48" s="29"/>
      <c r="AV48" s="32"/>
      <c r="AW48" s="30"/>
      <c r="AX48" s="29"/>
      <c r="AY48" s="29"/>
      <c r="AZ48" s="32"/>
      <c r="BA48" s="30"/>
      <c r="BB48" s="29"/>
      <c r="BC48" s="29"/>
      <c r="BD48" s="32"/>
      <c r="BE48" s="30"/>
      <c r="BF48" s="29"/>
      <c r="BG48" s="29"/>
      <c r="BH48" s="32"/>
      <c r="BI48" s="30"/>
      <c r="BJ48" s="29"/>
      <c r="BK48" s="29"/>
      <c r="BL48" s="32"/>
      <c r="BM48" s="30"/>
      <c r="BN48" s="29"/>
      <c r="BO48" s="29"/>
      <c r="BP48" s="32"/>
      <c r="BQ48" s="30"/>
      <c r="BR48" s="29"/>
      <c r="BS48" s="29"/>
      <c r="BT48" s="32"/>
      <c r="BU48" s="30"/>
      <c r="BV48" s="29"/>
      <c r="BW48" s="29"/>
      <c r="BX48" s="32"/>
      <c r="BY48" s="30"/>
      <c r="BZ48" s="29"/>
      <c r="CA48" s="29"/>
      <c r="CB48" s="32"/>
      <c r="CC48" s="30"/>
      <c r="CD48" s="29"/>
      <c r="CE48" s="30"/>
      <c r="CF48" s="10"/>
      <c r="CG48" s="10"/>
      <c r="CH48" s="10"/>
      <c r="CI48" s="10"/>
      <c r="CJ48" s="10"/>
      <c r="CK48" s="10"/>
    </row>
    <row r="49" spans="1:89" ht="25.5" x14ac:dyDescent="0.25">
      <c r="A49" s="10"/>
      <c r="B49" s="20" t="s">
        <v>85</v>
      </c>
      <c r="C49" s="21" t="s">
        <v>86</v>
      </c>
      <c r="D49" s="16"/>
      <c r="E49" s="73">
        <v>1</v>
      </c>
      <c r="F49" s="74" t="s">
        <v>3490</v>
      </c>
      <c r="G49" s="75"/>
      <c r="H49" s="76"/>
      <c r="I49" s="77"/>
      <c r="J49" s="76"/>
      <c r="K49" s="77"/>
      <c r="L49" s="76"/>
      <c r="M49" s="78"/>
      <c r="N49" s="79">
        <v>1</v>
      </c>
      <c r="O49" s="80">
        <v>1</v>
      </c>
      <c r="Q49" s="2" t="str">
        <f t="shared" si="4"/>
        <v>25233000</v>
      </c>
      <c r="R49" s="91"/>
      <c r="S49" s="91">
        <f>VLOOKUP(Q49,'Dados Entrada'!$A$10:$D$10000,4,FALSE)</f>
        <v>57196</v>
      </c>
      <c r="T49" s="10"/>
      <c r="U49" s="3">
        <f t="shared" si="0"/>
        <v>0</v>
      </c>
      <c r="V49" s="3">
        <f t="shared" si="1"/>
        <v>57196</v>
      </c>
      <c r="AF49" s="27">
        <f t="shared" si="11"/>
        <v>0</v>
      </c>
      <c r="AG49" s="31">
        <f t="shared" si="12"/>
        <v>57196</v>
      </c>
      <c r="AH49" s="29"/>
      <c r="AI49" s="29"/>
      <c r="AJ49" s="32"/>
      <c r="AK49" s="30"/>
      <c r="AL49" s="29"/>
      <c r="AM49" s="29"/>
      <c r="AN49" s="32"/>
      <c r="AO49" s="30"/>
      <c r="AP49" s="29"/>
      <c r="AQ49" s="29"/>
      <c r="AR49" s="32"/>
      <c r="AS49" s="30"/>
      <c r="AT49" s="29"/>
      <c r="AU49" s="29"/>
      <c r="AV49" s="32"/>
      <c r="AW49" s="30"/>
      <c r="AX49" s="29"/>
      <c r="AY49" s="29"/>
      <c r="AZ49" s="32"/>
      <c r="BA49" s="30"/>
      <c r="BB49" s="29"/>
      <c r="BC49" s="29"/>
      <c r="BD49" s="32"/>
      <c r="BE49" s="30"/>
      <c r="BF49" s="29"/>
      <c r="BG49" s="29"/>
      <c r="BH49" s="32"/>
      <c r="BI49" s="30"/>
      <c r="BJ49" s="29"/>
      <c r="BK49" s="29"/>
      <c r="BL49" s="32"/>
      <c r="BM49" s="30"/>
      <c r="BN49" s="29"/>
      <c r="BO49" s="29"/>
      <c r="BP49" s="32"/>
      <c r="BQ49" s="30"/>
      <c r="BR49" s="29"/>
      <c r="BS49" s="29"/>
      <c r="BT49" s="32"/>
      <c r="BU49" s="30"/>
      <c r="BV49" s="29"/>
      <c r="BW49" s="29"/>
      <c r="BX49" s="32"/>
      <c r="BY49" s="30"/>
      <c r="BZ49" s="29"/>
      <c r="CA49" s="29"/>
      <c r="CB49" s="32"/>
      <c r="CC49" s="30"/>
      <c r="CD49" s="29"/>
      <c r="CE49" s="30"/>
      <c r="CF49" s="10"/>
      <c r="CG49" s="10"/>
      <c r="CH49" s="10"/>
      <c r="CI49" s="10"/>
      <c r="CJ49" s="10"/>
      <c r="CK49" s="10"/>
    </row>
    <row r="50" spans="1:89" ht="23.25" customHeight="1" x14ac:dyDescent="0.25">
      <c r="A50" s="10"/>
      <c r="B50" s="20" t="s">
        <v>87</v>
      </c>
      <c r="C50" s="21" t="s">
        <v>88</v>
      </c>
      <c r="D50" s="16"/>
      <c r="E50" s="73">
        <v>1</v>
      </c>
      <c r="F50" s="74" t="s">
        <v>3490</v>
      </c>
      <c r="G50" s="75"/>
      <c r="H50" s="76"/>
      <c r="I50" s="77"/>
      <c r="J50" s="76"/>
      <c r="K50" s="77"/>
      <c r="L50" s="76"/>
      <c r="M50" s="78"/>
      <c r="N50" s="79">
        <v>1</v>
      </c>
      <c r="O50" s="80">
        <v>1</v>
      </c>
      <c r="Q50" s="2" t="str">
        <f t="shared" si="4"/>
        <v>25239000</v>
      </c>
      <c r="R50" s="91"/>
      <c r="S50" s="91">
        <f>VLOOKUP(Q50,'Dados Entrada'!$A$10:$D$10000,4,FALSE)</f>
        <v>6635754</v>
      </c>
      <c r="T50" s="10"/>
      <c r="U50" s="3">
        <f t="shared" si="0"/>
        <v>0</v>
      </c>
      <c r="V50" s="3">
        <f t="shared" si="1"/>
        <v>6635754</v>
      </c>
      <c r="AF50" s="27">
        <f t="shared" si="11"/>
        <v>0</v>
      </c>
      <c r="AG50" s="31">
        <f t="shared" si="12"/>
        <v>6635754</v>
      </c>
      <c r="AH50" s="29"/>
      <c r="AI50" s="29"/>
      <c r="AJ50" s="32"/>
      <c r="AK50" s="30"/>
      <c r="AL50" s="29"/>
      <c r="AM50" s="29"/>
      <c r="AN50" s="32"/>
      <c r="AO50" s="30"/>
      <c r="AP50" s="29"/>
      <c r="AQ50" s="29"/>
      <c r="AR50" s="32"/>
      <c r="AS50" s="30"/>
      <c r="AT50" s="29"/>
      <c r="AU50" s="29"/>
      <c r="AV50" s="32"/>
      <c r="AW50" s="30"/>
      <c r="AX50" s="29"/>
      <c r="AY50" s="29"/>
      <c r="AZ50" s="32"/>
      <c r="BA50" s="30"/>
      <c r="BB50" s="29"/>
      <c r="BC50" s="29"/>
      <c r="BD50" s="32"/>
      <c r="BE50" s="30"/>
      <c r="BF50" s="29"/>
      <c r="BG50" s="29"/>
      <c r="BH50" s="32"/>
      <c r="BI50" s="30"/>
      <c r="BJ50" s="29"/>
      <c r="BK50" s="29"/>
      <c r="BL50" s="32"/>
      <c r="BM50" s="30"/>
      <c r="BN50" s="29"/>
      <c r="BO50" s="29"/>
      <c r="BP50" s="32"/>
      <c r="BQ50" s="30"/>
      <c r="BR50" s="29"/>
      <c r="BS50" s="29"/>
      <c r="BT50" s="32"/>
      <c r="BU50" s="30"/>
      <c r="BV50" s="29"/>
      <c r="BW50" s="29"/>
      <c r="BX50" s="32"/>
      <c r="BY50" s="30"/>
      <c r="BZ50" s="29"/>
      <c r="CA50" s="29"/>
      <c r="CB50" s="32"/>
      <c r="CC50" s="30"/>
      <c r="CD50" s="29"/>
      <c r="CE50" s="30"/>
      <c r="CF50" s="10"/>
      <c r="CG50" s="10"/>
      <c r="CH50" s="10"/>
      <c r="CI50" s="10"/>
      <c r="CJ50" s="10"/>
      <c r="CK50" s="10"/>
    </row>
    <row r="51" spans="1:89" ht="25.5" x14ac:dyDescent="0.25">
      <c r="A51" s="10"/>
      <c r="B51" s="20" t="s">
        <v>89</v>
      </c>
      <c r="C51" s="21" t="s">
        <v>90</v>
      </c>
      <c r="D51" s="16"/>
      <c r="E51" s="73">
        <v>1</v>
      </c>
      <c r="F51" s="74" t="s">
        <v>3490</v>
      </c>
      <c r="G51" s="75"/>
      <c r="H51" s="76"/>
      <c r="I51" s="77"/>
      <c r="J51" s="76"/>
      <c r="K51" s="77"/>
      <c r="L51" s="76"/>
      <c r="M51" s="78"/>
      <c r="N51" s="79">
        <v>0.3</v>
      </c>
      <c r="O51" s="80">
        <v>1</v>
      </c>
      <c r="Q51" s="2" t="str">
        <f t="shared" si="4"/>
        <v>25252000</v>
      </c>
      <c r="R51" s="91"/>
      <c r="S51" s="91">
        <f>VLOOKUP(Q51,'Dados Entrada'!$A$10:$D$10000,4,FALSE)</f>
        <v>10021</v>
      </c>
      <c r="T51" s="10"/>
      <c r="U51" s="3">
        <f t="shared" si="0"/>
        <v>0</v>
      </c>
      <c r="V51" s="3">
        <f t="shared" si="1"/>
        <v>3006.2999999999997</v>
      </c>
      <c r="AF51" s="27">
        <f t="shared" si="11"/>
        <v>0</v>
      </c>
      <c r="AG51" s="31">
        <f t="shared" si="12"/>
        <v>3006.2999999999997</v>
      </c>
      <c r="AH51" s="29"/>
      <c r="AI51" s="29"/>
      <c r="AJ51" s="32"/>
      <c r="AK51" s="30"/>
      <c r="AL51" s="29"/>
      <c r="AM51" s="29"/>
      <c r="AN51" s="32"/>
      <c r="AO51" s="30"/>
      <c r="AP51" s="29"/>
      <c r="AQ51" s="29"/>
      <c r="AR51" s="32"/>
      <c r="AS51" s="30"/>
      <c r="AT51" s="29"/>
      <c r="AU51" s="29"/>
      <c r="AV51" s="32"/>
      <c r="AW51" s="30"/>
      <c r="AX51" s="29"/>
      <c r="AY51" s="29"/>
      <c r="AZ51" s="32"/>
      <c r="BA51" s="30"/>
      <c r="BB51" s="29"/>
      <c r="BC51" s="29"/>
      <c r="BD51" s="32"/>
      <c r="BE51" s="30"/>
      <c r="BF51" s="29"/>
      <c r="BG51" s="29"/>
      <c r="BH51" s="32"/>
      <c r="BI51" s="30"/>
      <c r="BJ51" s="29"/>
      <c r="BK51" s="29"/>
      <c r="BL51" s="32"/>
      <c r="BM51" s="30"/>
      <c r="BN51" s="29"/>
      <c r="BO51" s="29"/>
      <c r="BP51" s="32"/>
      <c r="BQ51" s="30"/>
      <c r="BR51" s="29"/>
      <c r="BS51" s="29"/>
      <c r="BT51" s="32"/>
      <c r="BU51" s="30"/>
      <c r="BV51" s="29"/>
      <c r="BW51" s="29"/>
      <c r="BX51" s="32"/>
      <c r="BY51" s="30"/>
      <c r="BZ51" s="29"/>
      <c r="CA51" s="29"/>
      <c r="CB51" s="32"/>
      <c r="CC51" s="30"/>
      <c r="CD51" s="29"/>
      <c r="CE51" s="30"/>
      <c r="CF51" s="10"/>
      <c r="CG51" s="10"/>
      <c r="CH51" s="10"/>
      <c r="CI51" s="10"/>
      <c r="CJ51" s="10"/>
      <c r="CK51" s="10"/>
    </row>
    <row r="52" spans="1:89" ht="25.5" x14ac:dyDescent="0.25">
      <c r="A52" s="10"/>
      <c r="B52" s="20" t="s">
        <v>91</v>
      </c>
      <c r="C52" s="21" t="s">
        <v>92</v>
      </c>
      <c r="D52" s="16"/>
      <c r="E52" s="73">
        <v>1</v>
      </c>
      <c r="F52" s="74" t="s">
        <v>3490</v>
      </c>
      <c r="G52" s="75"/>
      <c r="H52" s="76"/>
      <c r="I52" s="77"/>
      <c r="J52" s="76"/>
      <c r="K52" s="77"/>
      <c r="L52" s="76"/>
      <c r="M52" s="78"/>
      <c r="N52" s="79">
        <v>0.3</v>
      </c>
      <c r="O52" s="80">
        <v>1</v>
      </c>
      <c r="Q52" s="2" t="str">
        <f t="shared" si="4"/>
        <v>25261000</v>
      </c>
      <c r="R52" s="91"/>
      <c r="S52" s="91">
        <f>VLOOKUP(Q52,'Dados Entrada'!$A$10:$D$10000,4,FALSE)</f>
        <v>67</v>
      </c>
      <c r="T52" s="10"/>
      <c r="U52" s="3">
        <f t="shared" si="0"/>
        <v>0</v>
      </c>
      <c r="V52" s="3">
        <f t="shared" si="1"/>
        <v>20.099999999999998</v>
      </c>
      <c r="AF52" s="27">
        <f t="shared" si="11"/>
        <v>0</v>
      </c>
      <c r="AG52" s="31">
        <f t="shared" si="12"/>
        <v>20.099999999999998</v>
      </c>
      <c r="AH52" s="29"/>
      <c r="AI52" s="29"/>
      <c r="AJ52" s="32"/>
      <c r="AK52" s="30"/>
      <c r="AL52" s="29"/>
      <c r="AM52" s="29"/>
      <c r="AN52" s="32"/>
      <c r="AO52" s="30"/>
      <c r="AP52" s="29"/>
      <c r="AQ52" s="29"/>
      <c r="AR52" s="32"/>
      <c r="AS52" s="30"/>
      <c r="AT52" s="29"/>
      <c r="AU52" s="29"/>
      <c r="AV52" s="32"/>
      <c r="AW52" s="30"/>
      <c r="AX52" s="29"/>
      <c r="AY52" s="29"/>
      <c r="AZ52" s="32"/>
      <c r="BA52" s="30"/>
      <c r="BB52" s="29"/>
      <c r="BC52" s="29"/>
      <c r="BD52" s="32"/>
      <c r="BE52" s="30"/>
      <c r="BF52" s="29"/>
      <c r="BG52" s="29"/>
      <c r="BH52" s="32"/>
      <c r="BI52" s="30"/>
      <c r="BJ52" s="29"/>
      <c r="BK52" s="29"/>
      <c r="BL52" s="32"/>
      <c r="BM52" s="30"/>
      <c r="BN52" s="29"/>
      <c r="BO52" s="29"/>
      <c r="BP52" s="32"/>
      <c r="BQ52" s="30"/>
      <c r="BR52" s="29"/>
      <c r="BS52" s="29"/>
      <c r="BT52" s="32"/>
      <c r="BU52" s="30"/>
      <c r="BV52" s="29"/>
      <c r="BW52" s="29"/>
      <c r="BX52" s="32"/>
      <c r="BY52" s="30"/>
      <c r="BZ52" s="29"/>
      <c r="CA52" s="29"/>
      <c r="CB52" s="32"/>
      <c r="CC52" s="30"/>
      <c r="CD52" s="29"/>
      <c r="CE52" s="30"/>
      <c r="CF52" s="10"/>
      <c r="CG52" s="10"/>
      <c r="CH52" s="10"/>
      <c r="CI52" s="10"/>
      <c r="CJ52" s="10"/>
      <c r="CK52" s="10"/>
    </row>
    <row r="53" spans="1:89" ht="25.5" x14ac:dyDescent="0.25">
      <c r="A53" s="10"/>
      <c r="B53" s="20" t="s">
        <v>93</v>
      </c>
      <c r="C53" s="21" t="s">
        <v>94</v>
      </c>
      <c r="D53" s="16"/>
      <c r="E53" s="73">
        <v>1</v>
      </c>
      <c r="F53" s="74" t="s">
        <v>3490</v>
      </c>
      <c r="G53" s="75"/>
      <c r="H53" s="76"/>
      <c r="I53" s="77"/>
      <c r="J53" s="76"/>
      <c r="K53" s="77"/>
      <c r="L53" s="76"/>
      <c r="M53" s="78"/>
      <c r="N53" s="79">
        <v>0.3</v>
      </c>
      <c r="O53" s="80">
        <v>1</v>
      </c>
      <c r="Q53" s="2" t="str">
        <f t="shared" si="4"/>
        <v>25262000</v>
      </c>
      <c r="R53" s="91"/>
      <c r="S53" s="91">
        <f>VLOOKUP(Q53,'Dados Entrada'!$A$10:$D$10000,4,FALSE)</f>
        <v>288587</v>
      </c>
      <c r="T53" s="10"/>
      <c r="U53" s="3">
        <f t="shared" si="0"/>
        <v>0</v>
      </c>
      <c r="V53" s="3">
        <f t="shared" si="1"/>
        <v>86576.099999999991</v>
      </c>
      <c r="AF53" s="27">
        <f t="shared" si="11"/>
        <v>0</v>
      </c>
      <c r="AG53" s="31">
        <f t="shared" si="12"/>
        <v>86576.099999999991</v>
      </c>
      <c r="AH53" s="29"/>
      <c r="AI53" s="29"/>
      <c r="AJ53" s="32"/>
      <c r="AK53" s="30"/>
      <c r="AL53" s="29"/>
      <c r="AM53" s="29"/>
      <c r="AN53" s="32"/>
      <c r="AO53" s="30"/>
      <c r="AP53" s="29"/>
      <c r="AQ53" s="29"/>
      <c r="AR53" s="32"/>
      <c r="AS53" s="30"/>
      <c r="AT53" s="29"/>
      <c r="AU53" s="29"/>
      <c r="AV53" s="32"/>
      <c r="AW53" s="30"/>
      <c r="AX53" s="29"/>
      <c r="AY53" s="29"/>
      <c r="AZ53" s="32"/>
      <c r="BA53" s="30"/>
      <c r="BB53" s="29"/>
      <c r="BC53" s="29"/>
      <c r="BD53" s="32"/>
      <c r="BE53" s="30"/>
      <c r="BF53" s="29"/>
      <c r="BG53" s="29"/>
      <c r="BH53" s="32"/>
      <c r="BI53" s="30"/>
      <c r="BJ53" s="29"/>
      <c r="BK53" s="29"/>
      <c r="BL53" s="32"/>
      <c r="BM53" s="30"/>
      <c r="BN53" s="29"/>
      <c r="BO53" s="29"/>
      <c r="BP53" s="32"/>
      <c r="BQ53" s="30"/>
      <c r="BR53" s="29"/>
      <c r="BS53" s="29"/>
      <c r="BT53" s="32"/>
      <c r="BU53" s="30"/>
      <c r="BV53" s="29"/>
      <c r="BW53" s="29"/>
      <c r="BX53" s="32"/>
      <c r="BY53" s="30"/>
      <c r="BZ53" s="29"/>
      <c r="CA53" s="29"/>
      <c r="CB53" s="32"/>
      <c r="CC53" s="30"/>
      <c r="CD53" s="29"/>
      <c r="CE53" s="30"/>
      <c r="CF53" s="10"/>
      <c r="CG53" s="10"/>
      <c r="CH53" s="10"/>
      <c r="CI53" s="10"/>
      <c r="CJ53" s="10"/>
      <c r="CK53" s="10"/>
    </row>
    <row r="54" spans="1:89" ht="25.5" x14ac:dyDescent="0.25">
      <c r="A54" s="10"/>
      <c r="B54" s="20" t="s">
        <v>95</v>
      </c>
      <c r="C54" s="21" t="s">
        <v>96</v>
      </c>
      <c r="D54" s="16"/>
      <c r="E54" s="73">
        <v>1</v>
      </c>
      <c r="F54" s="74" t="s">
        <v>3490</v>
      </c>
      <c r="G54" s="75"/>
      <c r="H54" s="76"/>
      <c r="I54" s="77"/>
      <c r="J54" s="76"/>
      <c r="K54" s="77"/>
      <c r="L54" s="76"/>
      <c r="M54" s="78"/>
      <c r="N54" s="79">
        <v>0.3</v>
      </c>
      <c r="O54" s="80">
        <v>1</v>
      </c>
      <c r="Q54" s="2" t="str">
        <f t="shared" si="4"/>
        <v>25280000</v>
      </c>
      <c r="R54" s="91"/>
      <c r="S54" s="91">
        <f>VLOOKUP(Q54,'Dados Entrada'!$A$10:$D$10000,4,FALSE)</f>
        <v>3050</v>
      </c>
      <c r="T54" s="10"/>
      <c r="U54" s="3">
        <f t="shared" si="0"/>
        <v>0</v>
      </c>
      <c r="V54" s="3">
        <f t="shared" si="1"/>
        <v>915</v>
      </c>
      <c r="AF54" s="27">
        <f t="shared" si="11"/>
        <v>0</v>
      </c>
      <c r="AG54" s="31">
        <f t="shared" si="12"/>
        <v>915</v>
      </c>
      <c r="AH54" s="29"/>
      <c r="AI54" s="29"/>
      <c r="AJ54" s="32"/>
      <c r="AK54" s="30"/>
      <c r="AL54" s="29"/>
      <c r="AM54" s="29"/>
      <c r="AN54" s="32"/>
      <c r="AO54" s="30"/>
      <c r="AP54" s="29"/>
      <c r="AQ54" s="29"/>
      <c r="AR54" s="32"/>
      <c r="AS54" s="30"/>
      <c r="AT54" s="29"/>
      <c r="AU54" s="29"/>
      <c r="AV54" s="32"/>
      <c r="AW54" s="30"/>
      <c r="AX54" s="29"/>
      <c r="AY54" s="29"/>
      <c r="AZ54" s="32"/>
      <c r="BA54" s="30"/>
      <c r="BB54" s="29"/>
      <c r="BC54" s="29"/>
      <c r="BD54" s="32"/>
      <c r="BE54" s="30"/>
      <c r="BF54" s="29"/>
      <c r="BG54" s="29"/>
      <c r="BH54" s="32"/>
      <c r="BI54" s="30"/>
      <c r="BJ54" s="29"/>
      <c r="BK54" s="29"/>
      <c r="BL54" s="32"/>
      <c r="BM54" s="30"/>
      <c r="BN54" s="29"/>
      <c r="BO54" s="29"/>
      <c r="BP54" s="32"/>
      <c r="BQ54" s="30"/>
      <c r="BR54" s="29"/>
      <c r="BS54" s="29"/>
      <c r="BT54" s="32"/>
      <c r="BU54" s="30"/>
      <c r="BV54" s="29"/>
      <c r="BW54" s="29"/>
      <c r="BX54" s="32"/>
      <c r="BY54" s="30"/>
      <c r="BZ54" s="29"/>
      <c r="CA54" s="29"/>
      <c r="CB54" s="32"/>
      <c r="CC54" s="30"/>
      <c r="CD54" s="29"/>
      <c r="CE54" s="30"/>
      <c r="CF54" s="10"/>
      <c r="CG54" s="10"/>
      <c r="CH54" s="10"/>
      <c r="CI54" s="10"/>
      <c r="CJ54" s="10"/>
      <c r="CK54" s="10"/>
    </row>
    <row r="55" spans="1:89" ht="25.5" x14ac:dyDescent="0.25">
      <c r="A55" s="10"/>
      <c r="B55" s="20" t="s">
        <v>97</v>
      </c>
      <c r="C55" s="21" t="s">
        <v>98</v>
      </c>
      <c r="D55" s="16"/>
      <c r="E55" s="73">
        <v>1</v>
      </c>
      <c r="F55" s="74" t="s">
        <v>3490</v>
      </c>
      <c r="G55" s="75"/>
      <c r="H55" s="76"/>
      <c r="I55" s="77"/>
      <c r="J55" s="76"/>
      <c r="K55" s="77"/>
      <c r="L55" s="76"/>
      <c r="M55" s="78"/>
      <c r="N55" s="79">
        <v>0.3</v>
      </c>
      <c r="O55" s="80">
        <v>1</v>
      </c>
      <c r="Q55" s="2" t="str">
        <f t="shared" si="4"/>
        <v>25281000</v>
      </c>
      <c r="R55" s="91"/>
      <c r="S55" s="91"/>
      <c r="T55" s="10"/>
      <c r="U55" s="3">
        <f t="shared" si="0"/>
        <v>0</v>
      </c>
      <c r="V55" s="3">
        <f t="shared" si="1"/>
        <v>0</v>
      </c>
      <c r="AF55" s="27">
        <f t="shared" si="11"/>
        <v>0</v>
      </c>
      <c r="AG55" s="31">
        <f t="shared" si="12"/>
        <v>0</v>
      </c>
      <c r="AH55" s="29"/>
      <c r="AI55" s="29"/>
      <c r="AJ55" s="32"/>
      <c r="AK55" s="30"/>
      <c r="AL55" s="29"/>
      <c r="AM55" s="29"/>
      <c r="AN55" s="32"/>
      <c r="AO55" s="30"/>
      <c r="AP55" s="29"/>
      <c r="AQ55" s="29"/>
      <c r="AR55" s="32"/>
      <c r="AS55" s="30"/>
      <c r="AT55" s="29"/>
      <c r="AU55" s="29"/>
      <c r="AV55" s="32"/>
      <c r="AW55" s="30"/>
      <c r="AX55" s="29"/>
      <c r="AY55" s="29"/>
      <c r="AZ55" s="32"/>
      <c r="BA55" s="30"/>
      <c r="BB55" s="29"/>
      <c r="BC55" s="29"/>
      <c r="BD55" s="32"/>
      <c r="BE55" s="30"/>
      <c r="BF55" s="29"/>
      <c r="BG55" s="29"/>
      <c r="BH55" s="32"/>
      <c r="BI55" s="30"/>
      <c r="BJ55" s="29"/>
      <c r="BK55" s="29"/>
      <c r="BL55" s="32"/>
      <c r="BM55" s="30"/>
      <c r="BN55" s="29"/>
      <c r="BO55" s="29"/>
      <c r="BP55" s="32"/>
      <c r="BQ55" s="30"/>
      <c r="BR55" s="29"/>
      <c r="BS55" s="29"/>
      <c r="BT55" s="32"/>
      <c r="BU55" s="30"/>
      <c r="BV55" s="29"/>
      <c r="BW55" s="29"/>
      <c r="BX55" s="32"/>
      <c r="BY55" s="30"/>
      <c r="BZ55" s="29"/>
      <c r="CA55" s="29"/>
      <c r="CB55" s="32"/>
      <c r="CC55" s="30"/>
      <c r="CD55" s="29"/>
      <c r="CE55" s="30"/>
      <c r="CF55" s="10"/>
      <c r="CG55" s="10"/>
      <c r="CH55" s="10"/>
      <c r="CI55" s="10"/>
      <c r="CJ55" s="10"/>
      <c r="CK55" s="10"/>
    </row>
    <row r="56" spans="1:89" ht="25.5" x14ac:dyDescent="0.25">
      <c r="A56" s="10"/>
      <c r="B56" s="20" t="s">
        <v>99</v>
      </c>
      <c r="C56" s="21" t="s">
        <v>100</v>
      </c>
      <c r="D56" s="16"/>
      <c r="E56" s="73">
        <v>1</v>
      </c>
      <c r="F56" s="74" t="s">
        <v>3490</v>
      </c>
      <c r="G56" s="75"/>
      <c r="H56" s="76"/>
      <c r="I56" s="77"/>
      <c r="J56" s="76"/>
      <c r="K56" s="77"/>
      <c r="L56" s="76"/>
      <c r="M56" s="78"/>
      <c r="N56" s="79">
        <v>0.3</v>
      </c>
      <c r="O56" s="80">
        <v>1</v>
      </c>
      <c r="Q56" s="2" t="str">
        <f t="shared" si="4"/>
        <v>25301000</v>
      </c>
      <c r="R56" s="91"/>
      <c r="S56" s="91">
        <f>VLOOKUP(Q56,'Dados Entrada'!$A$10:$D$10000,4,FALSE)</f>
        <v>98476</v>
      </c>
      <c r="T56" s="10"/>
      <c r="U56" s="3">
        <f t="shared" si="0"/>
        <v>0</v>
      </c>
      <c r="V56" s="3">
        <f t="shared" si="1"/>
        <v>29542.799999999999</v>
      </c>
      <c r="AF56" s="27">
        <f t="shared" si="11"/>
        <v>0</v>
      </c>
      <c r="AG56" s="31">
        <f t="shared" si="12"/>
        <v>29542.799999999999</v>
      </c>
      <c r="AH56" s="29"/>
      <c r="AI56" s="29"/>
      <c r="AJ56" s="32"/>
      <c r="AK56" s="30"/>
      <c r="AL56" s="29"/>
      <c r="AM56" s="29"/>
      <c r="AN56" s="32"/>
      <c r="AO56" s="30"/>
      <c r="AP56" s="29"/>
      <c r="AQ56" s="29"/>
      <c r="AR56" s="32"/>
      <c r="AS56" s="30"/>
      <c r="AT56" s="29"/>
      <c r="AU56" s="29"/>
      <c r="AV56" s="32"/>
      <c r="AW56" s="30"/>
      <c r="AX56" s="29"/>
      <c r="AY56" s="29"/>
      <c r="AZ56" s="32"/>
      <c r="BA56" s="30"/>
      <c r="BB56" s="29"/>
      <c r="BC56" s="29"/>
      <c r="BD56" s="32"/>
      <c r="BE56" s="30"/>
      <c r="BF56" s="29"/>
      <c r="BG56" s="29"/>
      <c r="BH56" s="32"/>
      <c r="BI56" s="30"/>
      <c r="BJ56" s="29"/>
      <c r="BK56" s="29"/>
      <c r="BL56" s="32"/>
      <c r="BM56" s="30"/>
      <c r="BN56" s="29"/>
      <c r="BO56" s="29"/>
      <c r="BP56" s="32"/>
      <c r="BQ56" s="30"/>
      <c r="BR56" s="29"/>
      <c r="BS56" s="29"/>
      <c r="BT56" s="32"/>
      <c r="BU56" s="30"/>
      <c r="BV56" s="29"/>
      <c r="BW56" s="29"/>
      <c r="BX56" s="32"/>
      <c r="BY56" s="30"/>
      <c r="BZ56" s="29"/>
      <c r="CA56" s="29"/>
      <c r="CB56" s="32"/>
      <c r="CC56" s="30"/>
      <c r="CD56" s="29"/>
      <c r="CE56" s="30"/>
      <c r="CF56" s="10"/>
      <c r="CG56" s="10"/>
      <c r="CH56" s="10"/>
      <c r="CI56" s="10"/>
      <c r="CJ56" s="10"/>
      <c r="CK56" s="10"/>
    </row>
    <row r="57" spans="1:89" ht="23.25" customHeight="1" x14ac:dyDescent="0.25">
      <c r="A57" s="10"/>
      <c r="B57" s="20" t="s">
        <v>101</v>
      </c>
      <c r="C57" s="21" t="s">
        <v>102</v>
      </c>
      <c r="D57" s="16"/>
      <c r="E57" s="73">
        <v>1</v>
      </c>
      <c r="F57" s="74" t="s">
        <v>3490</v>
      </c>
      <c r="G57" s="75"/>
      <c r="H57" s="76"/>
      <c r="I57" s="77"/>
      <c r="J57" s="76"/>
      <c r="K57" s="77"/>
      <c r="L57" s="76"/>
      <c r="M57" s="78"/>
      <c r="N57" s="79">
        <v>0.3</v>
      </c>
      <c r="O57" s="80">
        <v>1</v>
      </c>
      <c r="Q57" s="2" t="str">
        <f t="shared" si="4"/>
        <v>25309000</v>
      </c>
      <c r="R57" s="91"/>
      <c r="S57" s="91">
        <f>VLOOKUP(Q57,'Dados Entrada'!$A$10:$D$10000,4,FALSE)</f>
        <v>176721</v>
      </c>
      <c r="T57" s="10"/>
      <c r="U57" s="3">
        <f t="shared" si="0"/>
        <v>0</v>
      </c>
      <c r="V57" s="3">
        <f t="shared" si="1"/>
        <v>53016.299999999996</v>
      </c>
      <c r="AF57" s="27">
        <f>$U57*$O57</f>
        <v>0</v>
      </c>
      <c r="AG57" s="31">
        <f t="shared" si="12"/>
        <v>53016.299999999996</v>
      </c>
      <c r="AH57" s="29"/>
      <c r="AI57" s="29"/>
      <c r="AJ57" s="32"/>
      <c r="AK57" s="30"/>
      <c r="AL57" s="29"/>
      <c r="AM57" s="29"/>
      <c r="AN57" s="32"/>
      <c r="AO57" s="30"/>
      <c r="AP57" s="29"/>
      <c r="AQ57" s="29"/>
      <c r="AR57" s="32"/>
      <c r="AS57" s="30"/>
      <c r="AT57" s="29"/>
      <c r="AU57" s="29"/>
      <c r="AV57" s="32"/>
      <c r="AW57" s="30"/>
      <c r="AX57" s="29"/>
      <c r="AY57" s="29"/>
      <c r="AZ57" s="32"/>
      <c r="BA57" s="30"/>
      <c r="BB57" s="29"/>
      <c r="BC57" s="29"/>
      <c r="BD57" s="32"/>
      <c r="BE57" s="30"/>
      <c r="BF57" s="29"/>
      <c r="BG57" s="29"/>
      <c r="BH57" s="32"/>
      <c r="BI57" s="30"/>
      <c r="BJ57" s="29"/>
      <c r="BK57" s="29"/>
      <c r="BL57" s="32"/>
      <c r="BM57" s="30"/>
      <c r="BN57" s="29"/>
      <c r="BO57" s="29"/>
      <c r="BP57" s="32"/>
      <c r="BQ57" s="30"/>
      <c r="BR57" s="29"/>
      <c r="BS57" s="29"/>
      <c r="BT57" s="32"/>
      <c r="BU57" s="30"/>
      <c r="BV57" s="29"/>
      <c r="BW57" s="29"/>
      <c r="BX57" s="32"/>
      <c r="BY57" s="30"/>
      <c r="BZ57" s="29"/>
      <c r="CA57" s="29"/>
      <c r="CB57" s="32"/>
      <c r="CC57" s="30"/>
      <c r="CD57" s="29"/>
      <c r="CE57" s="30"/>
      <c r="CF57" s="10"/>
      <c r="CG57" s="10"/>
      <c r="CH57" s="10"/>
      <c r="CI57" s="10"/>
      <c r="CJ57" s="10"/>
      <c r="CK57" s="10"/>
    </row>
    <row r="58" spans="1:89" ht="23.25" customHeight="1" x14ac:dyDescent="0.25">
      <c r="A58" s="10"/>
      <c r="B58" s="20" t="s">
        <v>103</v>
      </c>
      <c r="C58" s="21" t="s">
        <v>104</v>
      </c>
      <c r="D58" s="16"/>
      <c r="E58" s="73">
        <v>1</v>
      </c>
      <c r="F58" s="74" t="s">
        <v>3490</v>
      </c>
      <c r="G58" s="75"/>
      <c r="H58" s="76"/>
      <c r="I58" s="77"/>
      <c r="J58" s="76"/>
      <c r="K58" s="77"/>
      <c r="L58" s="76"/>
      <c r="M58" s="78"/>
      <c r="N58" s="79">
        <v>0.3</v>
      </c>
      <c r="O58" s="80">
        <v>1</v>
      </c>
      <c r="Q58" s="2" t="str">
        <f t="shared" si="4"/>
        <v>26011100</v>
      </c>
      <c r="R58" s="91"/>
      <c r="S58" s="91">
        <f>VLOOKUP(Q58,'Dados Entrada'!$A$10:$D$10000,4,FALSE)</f>
        <v>216</v>
      </c>
      <c r="T58" s="10"/>
      <c r="U58" s="3">
        <f t="shared" si="0"/>
        <v>0</v>
      </c>
      <c r="V58" s="3">
        <f t="shared" si="1"/>
        <v>64.8</v>
      </c>
      <c r="AF58" s="27">
        <f t="shared" si="11"/>
        <v>0</v>
      </c>
      <c r="AG58" s="31">
        <f t="shared" si="12"/>
        <v>64.8</v>
      </c>
      <c r="AH58" s="29"/>
      <c r="AI58" s="29"/>
      <c r="AJ58" s="32"/>
      <c r="AK58" s="30"/>
      <c r="AL58" s="29"/>
      <c r="AM58" s="29"/>
      <c r="AN58" s="32"/>
      <c r="AO58" s="30"/>
      <c r="AP58" s="29"/>
      <c r="AQ58" s="29"/>
      <c r="AR58" s="32"/>
      <c r="AS58" s="30"/>
      <c r="AT58" s="29"/>
      <c r="AU58" s="29"/>
      <c r="AV58" s="32"/>
      <c r="AW58" s="30"/>
      <c r="AX58" s="29"/>
      <c r="AY58" s="29"/>
      <c r="AZ58" s="32"/>
      <c r="BA58" s="30"/>
      <c r="BB58" s="29"/>
      <c r="BC58" s="29"/>
      <c r="BD58" s="32"/>
      <c r="BE58" s="30"/>
      <c r="BF58" s="29"/>
      <c r="BG58" s="29"/>
      <c r="BH58" s="32"/>
      <c r="BI58" s="30"/>
      <c r="BJ58" s="29"/>
      <c r="BK58" s="29"/>
      <c r="BL58" s="32"/>
      <c r="BM58" s="30"/>
      <c r="BN58" s="29"/>
      <c r="BO58" s="29"/>
      <c r="BP58" s="32"/>
      <c r="BQ58" s="30"/>
      <c r="BR58" s="29"/>
      <c r="BS58" s="29"/>
      <c r="BT58" s="32"/>
      <c r="BU58" s="30"/>
      <c r="BV58" s="29"/>
      <c r="BW58" s="29"/>
      <c r="BX58" s="32"/>
      <c r="BY58" s="30"/>
      <c r="BZ58" s="29"/>
      <c r="CA58" s="29"/>
      <c r="CB58" s="32"/>
      <c r="CC58" s="30"/>
      <c r="CD58" s="29"/>
      <c r="CE58" s="30"/>
      <c r="CF58" s="10"/>
      <c r="CG58" s="10"/>
      <c r="CH58" s="10"/>
      <c r="CI58" s="10"/>
      <c r="CJ58" s="10"/>
      <c r="CK58" s="10"/>
    </row>
    <row r="59" spans="1:89" ht="25.5" x14ac:dyDescent="0.25">
      <c r="A59" s="10"/>
      <c r="B59" s="20" t="s">
        <v>105</v>
      </c>
      <c r="C59" s="21" t="s">
        <v>106</v>
      </c>
      <c r="D59" s="16"/>
      <c r="E59" s="73">
        <v>1</v>
      </c>
      <c r="F59" s="74" t="s">
        <v>3490</v>
      </c>
      <c r="G59" s="75"/>
      <c r="H59" s="76"/>
      <c r="I59" s="77"/>
      <c r="J59" s="76"/>
      <c r="K59" s="77"/>
      <c r="L59" s="76"/>
      <c r="M59" s="78"/>
      <c r="N59" s="79">
        <v>0.3</v>
      </c>
      <c r="O59" s="80">
        <v>1</v>
      </c>
      <c r="Q59" s="2" t="str">
        <f t="shared" si="4"/>
        <v>26090000</v>
      </c>
      <c r="R59" s="91"/>
      <c r="S59" s="91">
        <f>VLOOKUP(Q59,'Dados Entrada'!$A$10:$D$10000,4,FALSE)</f>
        <v>604890</v>
      </c>
      <c r="T59" s="10"/>
      <c r="U59" s="3">
        <f t="shared" si="0"/>
        <v>0</v>
      </c>
      <c r="V59" s="3">
        <f t="shared" si="1"/>
        <v>181467</v>
      </c>
      <c r="AF59" s="27">
        <f t="shared" si="11"/>
        <v>0</v>
      </c>
      <c r="AG59" s="31">
        <f t="shared" si="12"/>
        <v>181467</v>
      </c>
      <c r="AH59" s="29"/>
      <c r="AI59" s="29"/>
      <c r="AJ59" s="32"/>
      <c r="AK59" s="30"/>
      <c r="AL59" s="29"/>
      <c r="AM59" s="29"/>
      <c r="AN59" s="32"/>
      <c r="AO59" s="30"/>
      <c r="AP59" s="29"/>
      <c r="AQ59" s="29"/>
      <c r="AR59" s="32"/>
      <c r="AS59" s="30"/>
      <c r="AT59" s="29"/>
      <c r="AU59" s="29"/>
      <c r="AV59" s="32"/>
      <c r="AW59" s="30"/>
      <c r="AX59" s="29"/>
      <c r="AY59" s="29"/>
      <c r="AZ59" s="32"/>
      <c r="BA59" s="30"/>
      <c r="BB59" s="29"/>
      <c r="BC59" s="29"/>
      <c r="BD59" s="32"/>
      <c r="BE59" s="30"/>
      <c r="BF59" s="29"/>
      <c r="BG59" s="29"/>
      <c r="BH59" s="32"/>
      <c r="BI59" s="30"/>
      <c r="BJ59" s="29"/>
      <c r="BK59" s="29"/>
      <c r="BL59" s="32"/>
      <c r="BM59" s="30"/>
      <c r="BN59" s="29"/>
      <c r="BO59" s="29"/>
      <c r="BP59" s="32"/>
      <c r="BQ59" s="30"/>
      <c r="BR59" s="29"/>
      <c r="BS59" s="29"/>
      <c r="BT59" s="32"/>
      <c r="BU59" s="30"/>
      <c r="BV59" s="29"/>
      <c r="BW59" s="29"/>
      <c r="BX59" s="32"/>
      <c r="BY59" s="30"/>
      <c r="BZ59" s="29"/>
      <c r="CA59" s="29"/>
      <c r="CB59" s="32"/>
      <c r="CC59" s="30"/>
      <c r="CD59" s="29"/>
      <c r="CE59" s="30"/>
      <c r="CF59" s="10"/>
      <c r="CG59" s="10"/>
      <c r="CH59" s="10"/>
      <c r="CI59" s="10"/>
      <c r="CJ59" s="10"/>
      <c r="CK59" s="10"/>
    </row>
    <row r="60" spans="1:89" ht="25.5" x14ac:dyDescent="0.25">
      <c r="A60" s="10"/>
      <c r="B60" s="20" t="s">
        <v>107</v>
      </c>
      <c r="C60" s="21" t="s">
        <v>108</v>
      </c>
      <c r="D60" s="16"/>
      <c r="E60" s="73">
        <v>1</v>
      </c>
      <c r="F60" s="74" t="s">
        <v>3490</v>
      </c>
      <c r="G60" s="75"/>
      <c r="H60" s="76"/>
      <c r="I60" s="77"/>
      <c r="J60" s="76"/>
      <c r="K60" s="77"/>
      <c r="L60" s="76"/>
      <c r="M60" s="78"/>
      <c r="N60" s="79">
        <v>0.5</v>
      </c>
      <c r="O60" s="80">
        <v>1</v>
      </c>
      <c r="Q60" s="2" t="str">
        <f t="shared" si="4"/>
        <v>26201900</v>
      </c>
      <c r="R60" s="91"/>
      <c r="S60" s="91">
        <f>VLOOKUP(Q60,'Dados Entrada'!$A$10:$D$10000,4,FALSE)</f>
        <v>1611947</v>
      </c>
      <c r="T60" s="10"/>
      <c r="U60" s="3">
        <f t="shared" si="0"/>
        <v>0</v>
      </c>
      <c r="V60" s="3">
        <f t="shared" si="1"/>
        <v>805973.5</v>
      </c>
      <c r="AF60" s="27">
        <f t="shared" si="11"/>
        <v>0</v>
      </c>
      <c r="AG60" s="31">
        <f t="shared" si="12"/>
        <v>805973.5</v>
      </c>
      <c r="AH60" s="29"/>
      <c r="AI60" s="29"/>
      <c r="AJ60" s="32"/>
      <c r="AK60" s="30"/>
      <c r="AL60" s="29"/>
      <c r="AM60" s="29"/>
      <c r="AN60" s="32"/>
      <c r="AO60" s="30"/>
      <c r="AP60" s="29"/>
      <c r="AQ60" s="29"/>
      <c r="AR60" s="32"/>
      <c r="AS60" s="30"/>
      <c r="AT60" s="29"/>
      <c r="AU60" s="29"/>
      <c r="AV60" s="32"/>
      <c r="AW60" s="30"/>
      <c r="AX60" s="29"/>
      <c r="AY60" s="29"/>
      <c r="AZ60" s="32"/>
      <c r="BA60" s="30"/>
      <c r="BB60" s="29"/>
      <c r="BC60" s="29"/>
      <c r="BD60" s="32"/>
      <c r="BE60" s="30"/>
      <c r="BF60" s="29"/>
      <c r="BG60" s="29"/>
      <c r="BH60" s="32"/>
      <c r="BI60" s="30"/>
      <c r="BJ60" s="29"/>
      <c r="BK60" s="29"/>
      <c r="BL60" s="32"/>
      <c r="BM60" s="30"/>
      <c r="BN60" s="29"/>
      <c r="BO60" s="29"/>
      <c r="BP60" s="32"/>
      <c r="BQ60" s="30"/>
      <c r="BR60" s="29"/>
      <c r="BS60" s="29"/>
      <c r="BT60" s="32"/>
      <c r="BU60" s="30"/>
      <c r="BV60" s="29"/>
      <c r="BW60" s="29"/>
      <c r="BX60" s="32"/>
      <c r="BY60" s="30"/>
      <c r="BZ60" s="29"/>
      <c r="CA60" s="29"/>
      <c r="CB60" s="32"/>
      <c r="CC60" s="30"/>
      <c r="CD60" s="29"/>
      <c r="CE60" s="30"/>
      <c r="CF60" s="10"/>
      <c r="CG60" s="10"/>
      <c r="CH60" s="10"/>
      <c r="CI60" s="10"/>
      <c r="CJ60" s="10"/>
      <c r="CK60" s="10"/>
    </row>
    <row r="61" spans="1:89" ht="25.5" x14ac:dyDescent="0.25">
      <c r="A61" s="10"/>
      <c r="B61" s="20" t="s">
        <v>109</v>
      </c>
      <c r="C61" s="21" t="s">
        <v>110</v>
      </c>
      <c r="D61" s="16"/>
      <c r="E61" s="73">
        <v>1</v>
      </c>
      <c r="F61" s="74" t="s">
        <v>3490</v>
      </c>
      <c r="G61" s="75"/>
      <c r="H61" s="76"/>
      <c r="I61" s="77"/>
      <c r="J61" s="76"/>
      <c r="K61" s="77"/>
      <c r="L61" s="76"/>
      <c r="M61" s="78"/>
      <c r="N61" s="79">
        <v>0.5</v>
      </c>
      <c r="O61" s="80">
        <v>1</v>
      </c>
      <c r="Q61" s="2" t="str">
        <f t="shared" si="4"/>
        <v>26209995</v>
      </c>
      <c r="R61" s="91"/>
      <c r="S61" s="91">
        <f>VLOOKUP(Q61,'Dados Entrada'!$A$10:$D$10000,4,FALSE)</f>
        <v>368978</v>
      </c>
      <c r="T61" s="10"/>
      <c r="U61" s="3">
        <f t="shared" si="0"/>
        <v>0</v>
      </c>
      <c r="V61" s="3">
        <f t="shared" si="1"/>
        <v>184489</v>
      </c>
      <c r="AF61" s="27">
        <f t="shared" si="11"/>
        <v>0</v>
      </c>
      <c r="AG61" s="31">
        <f t="shared" si="12"/>
        <v>184489</v>
      </c>
      <c r="AH61" s="29"/>
      <c r="AI61" s="29"/>
      <c r="AJ61" s="32"/>
      <c r="AK61" s="30"/>
      <c r="AL61" s="29"/>
      <c r="AM61" s="29"/>
      <c r="AN61" s="32"/>
      <c r="AO61" s="30"/>
      <c r="AP61" s="29"/>
      <c r="AQ61" s="29"/>
      <c r="AR61" s="32"/>
      <c r="AS61" s="30"/>
      <c r="AT61" s="29"/>
      <c r="AU61" s="29"/>
      <c r="AV61" s="32"/>
      <c r="AW61" s="30"/>
      <c r="AX61" s="29"/>
      <c r="AY61" s="29"/>
      <c r="AZ61" s="32"/>
      <c r="BA61" s="30"/>
      <c r="BB61" s="29"/>
      <c r="BC61" s="29"/>
      <c r="BD61" s="32"/>
      <c r="BE61" s="30"/>
      <c r="BF61" s="29"/>
      <c r="BG61" s="29"/>
      <c r="BH61" s="32"/>
      <c r="BI61" s="30"/>
      <c r="BJ61" s="29"/>
      <c r="BK61" s="29"/>
      <c r="BL61" s="32"/>
      <c r="BM61" s="30"/>
      <c r="BN61" s="29"/>
      <c r="BO61" s="29"/>
      <c r="BP61" s="32"/>
      <c r="BQ61" s="30"/>
      <c r="BR61" s="29"/>
      <c r="BS61" s="29"/>
      <c r="BT61" s="32"/>
      <c r="BU61" s="30"/>
      <c r="BV61" s="29"/>
      <c r="BW61" s="29"/>
      <c r="BX61" s="32"/>
      <c r="BY61" s="30"/>
      <c r="BZ61" s="29"/>
      <c r="CA61" s="29"/>
      <c r="CB61" s="32"/>
      <c r="CC61" s="30"/>
      <c r="CD61" s="29"/>
      <c r="CE61" s="30"/>
      <c r="CF61" s="10"/>
      <c r="CG61" s="10"/>
      <c r="CH61" s="10"/>
      <c r="CI61" s="10"/>
      <c r="CJ61" s="10"/>
      <c r="CK61" s="10"/>
    </row>
    <row r="62" spans="1:89" ht="25.5" x14ac:dyDescent="0.25">
      <c r="A62" s="10"/>
      <c r="B62" s="20" t="s">
        <v>111</v>
      </c>
      <c r="C62" s="21" t="s">
        <v>112</v>
      </c>
      <c r="D62" s="16"/>
      <c r="E62" s="73">
        <v>25</v>
      </c>
      <c r="F62" s="74" t="s">
        <v>3493</v>
      </c>
      <c r="G62" s="75"/>
      <c r="H62" s="76"/>
      <c r="I62" s="77"/>
      <c r="J62" s="76"/>
      <c r="K62" s="77"/>
      <c r="L62" s="76"/>
      <c r="M62" s="78"/>
      <c r="N62" s="79">
        <v>0.3</v>
      </c>
      <c r="O62" s="80">
        <v>1</v>
      </c>
      <c r="Q62" s="2" t="str">
        <f t="shared" si="4"/>
        <v>27011210</v>
      </c>
      <c r="R62" s="91"/>
      <c r="S62" s="91">
        <f>VLOOKUP(Q62,'Dados Entrada'!$A$10:$D$10000,4,FALSE)</f>
        <v>0</v>
      </c>
      <c r="T62" s="10"/>
      <c r="U62" s="3">
        <f t="shared" si="0"/>
        <v>0</v>
      </c>
      <c r="V62" s="3">
        <f t="shared" si="1"/>
        <v>0</v>
      </c>
      <c r="AF62" s="27"/>
      <c r="AG62" s="31"/>
      <c r="AH62" s="29"/>
      <c r="AI62" s="29"/>
      <c r="AJ62" s="32"/>
      <c r="AK62" s="30"/>
      <c r="AL62" s="29"/>
      <c r="AM62" s="29"/>
      <c r="AN62" s="32"/>
      <c r="AO62" s="30"/>
      <c r="AP62" s="29"/>
      <c r="AQ62" s="29"/>
      <c r="AR62" s="32"/>
      <c r="AS62" s="30"/>
      <c r="AT62" s="29"/>
      <c r="AU62" s="29"/>
      <c r="AV62" s="32"/>
      <c r="AW62" s="30"/>
      <c r="AX62" s="29"/>
      <c r="AY62" s="29"/>
      <c r="AZ62" s="32"/>
      <c r="BA62" s="30"/>
      <c r="BB62" s="29"/>
      <c r="BC62" s="29"/>
      <c r="BD62" s="32"/>
      <c r="BE62" s="30"/>
      <c r="BF62" s="29"/>
      <c r="BG62" s="29"/>
      <c r="BH62" s="32"/>
      <c r="BI62" s="30"/>
      <c r="BJ62" s="29"/>
      <c r="BK62" s="29"/>
      <c r="BL62" s="32"/>
      <c r="BM62" s="30"/>
      <c r="BN62" s="29"/>
      <c r="BO62" s="29"/>
      <c r="BP62" s="32"/>
      <c r="BQ62" s="30"/>
      <c r="BR62" s="29"/>
      <c r="BS62" s="29"/>
      <c r="BT62" s="32"/>
      <c r="BU62" s="30"/>
      <c r="BV62" s="29"/>
      <c r="BW62" s="29"/>
      <c r="BX62" s="32"/>
      <c r="BY62" s="30"/>
      <c r="BZ62" s="29"/>
      <c r="CA62" s="29"/>
      <c r="CB62" s="27">
        <f>$U62*$O62</f>
        <v>0</v>
      </c>
      <c r="CC62" s="31">
        <f>$V62*$O62</f>
        <v>0</v>
      </c>
      <c r="CD62" s="29"/>
      <c r="CE62" s="30"/>
      <c r="CF62" s="10"/>
      <c r="CG62" s="10"/>
      <c r="CH62" s="10"/>
      <c r="CI62" s="10"/>
      <c r="CJ62" s="10"/>
      <c r="CK62" s="10"/>
    </row>
    <row r="63" spans="1:89" ht="23.25" customHeight="1" x14ac:dyDescent="0.25">
      <c r="A63" s="10"/>
      <c r="B63" s="20" t="s">
        <v>113</v>
      </c>
      <c r="C63" s="21" t="s">
        <v>114</v>
      </c>
      <c r="D63" s="16"/>
      <c r="E63" s="73">
        <v>25</v>
      </c>
      <c r="F63" s="74" t="s">
        <v>3493</v>
      </c>
      <c r="G63" s="75"/>
      <c r="H63" s="76"/>
      <c r="I63" s="77"/>
      <c r="J63" s="76"/>
      <c r="K63" s="77"/>
      <c r="L63" s="76"/>
      <c r="M63" s="78"/>
      <c r="N63" s="79">
        <v>0.3</v>
      </c>
      <c r="O63" s="80">
        <v>1</v>
      </c>
      <c r="Q63" s="2" t="str">
        <f t="shared" si="4"/>
        <v>27060000</v>
      </c>
      <c r="R63" s="91"/>
      <c r="S63" s="91">
        <f>VLOOKUP(Q63,'Dados Entrada'!$A$10:$D$10000,4,FALSE)</f>
        <v>2712</v>
      </c>
      <c r="T63" s="10"/>
      <c r="U63" s="3">
        <f t="shared" si="0"/>
        <v>0</v>
      </c>
      <c r="V63" s="3">
        <f t="shared" si="1"/>
        <v>813.6</v>
      </c>
      <c r="AF63" s="27"/>
      <c r="AG63" s="31"/>
      <c r="AH63" s="29"/>
      <c r="AI63" s="29"/>
      <c r="AJ63" s="32"/>
      <c r="AK63" s="30"/>
      <c r="AL63" s="29"/>
      <c r="AM63" s="29"/>
      <c r="AN63" s="32"/>
      <c r="AO63" s="30"/>
      <c r="AP63" s="29"/>
      <c r="AQ63" s="29"/>
      <c r="AR63" s="32"/>
      <c r="AS63" s="30"/>
      <c r="AT63" s="29"/>
      <c r="AU63" s="29"/>
      <c r="AV63" s="32"/>
      <c r="AW63" s="30"/>
      <c r="AX63" s="29"/>
      <c r="AY63" s="29"/>
      <c r="AZ63" s="32"/>
      <c r="BA63" s="30"/>
      <c r="BB63" s="29"/>
      <c r="BC63" s="29"/>
      <c r="BD63" s="32"/>
      <c r="BE63" s="30"/>
      <c r="BF63" s="29"/>
      <c r="BG63" s="29"/>
      <c r="BH63" s="32"/>
      <c r="BI63" s="30"/>
      <c r="BJ63" s="29"/>
      <c r="BK63" s="29"/>
      <c r="BL63" s="32"/>
      <c r="BM63" s="30"/>
      <c r="BN63" s="29"/>
      <c r="BO63" s="29"/>
      <c r="BP63" s="32"/>
      <c r="BQ63" s="30"/>
      <c r="BR63" s="29"/>
      <c r="BS63" s="29"/>
      <c r="BT63" s="32"/>
      <c r="BU63" s="30"/>
      <c r="BV63" s="29"/>
      <c r="BW63" s="29"/>
      <c r="BX63" s="32"/>
      <c r="BY63" s="30"/>
      <c r="BZ63" s="29"/>
      <c r="CA63" s="29"/>
      <c r="CB63" s="27">
        <f t="shared" ref="CB63:CB72" si="13">$U63*$O63</f>
        <v>0</v>
      </c>
      <c r="CC63" s="31">
        <f t="shared" ref="CC63:CC72" si="14">$V63*$O63</f>
        <v>813.6</v>
      </c>
      <c r="CD63" s="29"/>
      <c r="CE63" s="30"/>
      <c r="CF63" s="10"/>
      <c r="CG63" s="10"/>
      <c r="CH63" s="10"/>
      <c r="CI63" s="10"/>
      <c r="CJ63" s="10"/>
      <c r="CK63" s="10"/>
    </row>
    <row r="64" spans="1:89" ht="23.25" customHeight="1" x14ac:dyDescent="0.25">
      <c r="A64" s="10"/>
      <c r="B64" s="20" t="s">
        <v>115</v>
      </c>
      <c r="C64" s="21" t="s">
        <v>116</v>
      </c>
      <c r="D64" s="16"/>
      <c r="E64" s="73">
        <v>25</v>
      </c>
      <c r="F64" s="74" t="s">
        <v>3493</v>
      </c>
      <c r="G64" s="75"/>
      <c r="H64" s="76"/>
      <c r="I64" s="77"/>
      <c r="J64" s="76"/>
      <c r="K64" s="77"/>
      <c r="L64" s="76"/>
      <c r="M64" s="78"/>
      <c r="N64" s="79">
        <v>0.3</v>
      </c>
      <c r="O64" s="80">
        <v>1</v>
      </c>
      <c r="Q64" s="2" t="str">
        <f t="shared" si="4"/>
        <v>27079999</v>
      </c>
      <c r="R64" s="91"/>
      <c r="S64" s="91">
        <f>VLOOKUP(Q64,'Dados Entrada'!$A$10:$D$10000,4,FALSE)</f>
        <v>814102</v>
      </c>
      <c r="T64" s="10"/>
      <c r="U64" s="3">
        <f t="shared" si="0"/>
        <v>0</v>
      </c>
      <c r="V64" s="3">
        <f t="shared" si="1"/>
        <v>244230.59999999998</v>
      </c>
      <c r="AF64" s="27"/>
      <c r="AG64" s="31"/>
      <c r="AH64" s="29"/>
      <c r="AI64" s="29"/>
      <c r="AJ64" s="32"/>
      <c r="AK64" s="30"/>
      <c r="AL64" s="29"/>
      <c r="AM64" s="29"/>
      <c r="AN64" s="32"/>
      <c r="AO64" s="30"/>
      <c r="AP64" s="29"/>
      <c r="AQ64" s="29"/>
      <c r="AR64" s="32"/>
      <c r="AS64" s="30"/>
      <c r="AT64" s="29"/>
      <c r="AU64" s="29"/>
      <c r="AV64" s="32"/>
      <c r="AW64" s="30"/>
      <c r="AX64" s="29"/>
      <c r="AY64" s="29"/>
      <c r="AZ64" s="32"/>
      <c r="BA64" s="30"/>
      <c r="BB64" s="29"/>
      <c r="BC64" s="29"/>
      <c r="BD64" s="32"/>
      <c r="BE64" s="30"/>
      <c r="BF64" s="29"/>
      <c r="BG64" s="29"/>
      <c r="BH64" s="32"/>
      <c r="BI64" s="30"/>
      <c r="BJ64" s="29"/>
      <c r="BK64" s="29"/>
      <c r="BL64" s="32"/>
      <c r="BM64" s="30"/>
      <c r="BN64" s="29"/>
      <c r="BO64" s="29"/>
      <c r="BP64" s="32"/>
      <c r="BQ64" s="30"/>
      <c r="BR64" s="29"/>
      <c r="BS64" s="29"/>
      <c r="BT64" s="32"/>
      <c r="BU64" s="30"/>
      <c r="BV64" s="29"/>
      <c r="BW64" s="29"/>
      <c r="BX64" s="32"/>
      <c r="BY64" s="30"/>
      <c r="BZ64" s="29"/>
      <c r="CA64" s="29"/>
      <c r="CB64" s="27">
        <f t="shared" si="13"/>
        <v>0</v>
      </c>
      <c r="CC64" s="31">
        <f t="shared" si="14"/>
        <v>244230.59999999998</v>
      </c>
      <c r="CD64" s="29"/>
      <c r="CE64" s="30"/>
      <c r="CF64" s="10"/>
      <c r="CG64" s="10"/>
      <c r="CH64" s="10"/>
      <c r="CI64" s="10"/>
      <c r="CJ64" s="10"/>
      <c r="CK64" s="10"/>
    </row>
    <row r="65" spans="1:89" ht="23.25" customHeight="1" x14ac:dyDescent="0.25">
      <c r="A65" s="10"/>
      <c r="B65" s="20" t="s">
        <v>117</v>
      </c>
      <c r="C65" s="21" t="s">
        <v>118</v>
      </c>
      <c r="D65" s="16"/>
      <c r="E65" s="73">
        <v>25</v>
      </c>
      <c r="F65" s="74" t="s">
        <v>3493</v>
      </c>
      <c r="G65" s="75"/>
      <c r="H65" s="76"/>
      <c r="I65" s="77"/>
      <c r="J65" s="76"/>
      <c r="K65" s="77"/>
      <c r="L65" s="76"/>
      <c r="M65" s="78"/>
      <c r="N65" s="79">
        <v>0.3</v>
      </c>
      <c r="O65" s="80">
        <v>1</v>
      </c>
      <c r="Q65" s="2" t="str">
        <f t="shared" si="4"/>
        <v>27101115</v>
      </c>
      <c r="R65" s="91"/>
      <c r="S65" s="91"/>
      <c r="T65" s="10"/>
      <c r="U65" s="3">
        <f t="shared" si="0"/>
        <v>0</v>
      </c>
      <c r="V65" s="3">
        <f t="shared" si="1"/>
        <v>0</v>
      </c>
      <c r="AF65" s="27"/>
      <c r="AG65" s="31"/>
      <c r="AH65" s="29"/>
      <c r="AI65" s="29"/>
      <c r="AJ65" s="32"/>
      <c r="AK65" s="30"/>
      <c r="AL65" s="29"/>
      <c r="AM65" s="29"/>
      <c r="AN65" s="32"/>
      <c r="AO65" s="30"/>
      <c r="AP65" s="29"/>
      <c r="AQ65" s="29"/>
      <c r="AR65" s="32"/>
      <c r="AS65" s="30"/>
      <c r="AT65" s="29"/>
      <c r="AU65" s="29"/>
      <c r="AV65" s="32"/>
      <c r="AW65" s="30"/>
      <c r="AX65" s="29"/>
      <c r="AY65" s="29"/>
      <c r="AZ65" s="32"/>
      <c r="BA65" s="30"/>
      <c r="BB65" s="29"/>
      <c r="BC65" s="29"/>
      <c r="BD65" s="32"/>
      <c r="BE65" s="30"/>
      <c r="BF65" s="29"/>
      <c r="BG65" s="29"/>
      <c r="BH65" s="32"/>
      <c r="BI65" s="30"/>
      <c r="BJ65" s="29"/>
      <c r="BK65" s="29"/>
      <c r="BL65" s="32"/>
      <c r="BM65" s="30"/>
      <c r="BN65" s="29"/>
      <c r="BO65" s="29"/>
      <c r="BP65" s="32"/>
      <c r="BQ65" s="30"/>
      <c r="BR65" s="29"/>
      <c r="BS65" s="29"/>
      <c r="BT65" s="32"/>
      <c r="BU65" s="30"/>
      <c r="BV65" s="29"/>
      <c r="BW65" s="29"/>
      <c r="BX65" s="32"/>
      <c r="BY65" s="30"/>
      <c r="BZ65" s="29"/>
      <c r="CA65" s="29"/>
      <c r="CB65" s="27">
        <f t="shared" si="13"/>
        <v>0</v>
      </c>
      <c r="CC65" s="31">
        <f t="shared" si="14"/>
        <v>0</v>
      </c>
      <c r="CD65" s="29"/>
      <c r="CE65" s="30"/>
      <c r="CF65" s="10"/>
      <c r="CG65" s="10"/>
      <c r="CH65" s="10"/>
      <c r="CI65" s="10"/>
      <c r="CJ65" s="10"/>
      <c r="CK65" s="10"/>
    </row>
    <row r="66" spans="1:89" ht="23.25" customHeight="1" x14ac:dyDescent="0.25">
      <c r="A66" s="10"/>
      <c r="B66" s="20" t="s">
        <v>119</v>
      </c>
      <c r="C66" s="21" t="s">
        <v>120</v>
      </c>
      <c r="D66" s="16"/>
      <c r="E66" s="73">
        <v>25</v>
      </c>
      <c r="F66" s="74" t="s">
        <v>3493</v>
      </c>
      <c r="G66" s="75"/>
      <c r="H66" s="76"/>
      <c r="I66" s="77"/>
      <c r="J66" s="76"/>
      <c r="K66" s="77"/>
      <c r="L66" s="76"/>
      <c r="M66" s="78"/>
      <c r="N66" s="79">
        <v>0.3</v>
      </c>
      <c r="O66" s="80">
        <v>1</v>
      </c>
      <c r="Q66" s="2" t="str">
        <f t="shared" si="4"/>
        <v>27101125</v>
      </c>
      <c r="R66" s="91"/>
      <c r="S66" s="91"/>
      <c r="T66" s="10"/>
      <c r="U66" s="3">
        <f t="shared" si="0"/>
        <v>0</v>
      </c>
      <c r="V66" s="3">
        <f t="shared" si="1"/>
        <v>0</v>
      </c>
      <c r="AF66" s="27"/>
      <c r="AG66" s="31"/>
      <c r="AH66" s="29"/>
      <c r="AI66" s="29"/>
      <c r="AJ66" s="32"/>
      <c r="AK66" s="30"/>
      <c r="AL66" s="29"/>
      <c r="AM66" s="29"/>
      <c r="AN66" s="32"/>
      <c r="AO66" s="30"/>
      <c r="AP66" s="29"/>
      <c r="AQ66" s="29"/>
      <c r="AR66" s="32"/>
      <c r="AS66" s="30"/>
      <c r="AT66" s="29"/>
      <c r="AU66" s="29"/>
      <c r="AV66" s="32"/>
      <c r="AW66" s="30"/>
      <c r="AX66" s="29"/>
      <c r="AY66" s="29"/>
      <c r="AZ66" s="32"/>
      <c r="BA66" s="30"/>
      <c r="BB66" s="29"/>
      <c r="BC66" s="29"/>
      <c r="BD66" s="32"/>
      <c r="BE66" s="30"/>
      <c r="BF66" s="29"/>
      <c r="BG66" s="29"/>
      <c r="BH66" s="32"/>
      <c r="BI66" s="30"/>
      <c r="BJ66" s="29"/>
      <c r="BK66" s="29"/>
      <c r="BL66" s="32"/>
      <c r="BM66" s="30"/>
      <c r="BN66" s="29"/>
      <c r="BO66" s="29"/>
      <c r="BP66" s="32"/>
      <c r="BQ66" s="30"/>
      <c r="BR66" s="29"/>
      <c r="BS66" s="29"/>
      <c r="BT66" s="32"/>
      <c r="BU66" s="30"/>
      <c r="BV66" s="29"/>
      <c r="BW66" s="29"/>
      <c r="BX66" s="32"/>
      <c r="BY66" s="30"/>
      <c r="BZ66" s="29"/>
      <c r="CA66" s="29"/>
      <c r="CB66" s="27">
        <f t="shared" si="13"/>
        <v>0</v>
      </c>
      <c r="CC66" s="31">
        <f t="shared" si="14"/>
        <v>0</v>
      </c>
      <c r="CD66" s="29"/>
      <c r="CE66" s="30"/>
      <c r="CF66" s="10"/>
      <c r="CG66" s="10"/>
      <c r="CH66" s="10"/>
      <c r="CI66" s="10"/>
      <c r="CJ66" s="10"/>
      <c r="CK66" s="10"/>
    </row>
    <row r="67" spans="1:89" ht="25.5" x14ac:dyDescent="0.25">
      <c r="A67" s="10"/>
      <c r="B67" s="20" t="s">
        <v>121</v>
      </c>
      <c r="C67" s="21" t="s">
        <v>122</v>
      </c>
      <c r="D67" s="16"/>
      <c r="E67" s="73">
        <v>25</v>
      </c>
      <c r="F67" s="74" t="s">
        <v>3493</v>
      </c>
      <c r="G67" s="75"/>
      <c r="H67" s="76"/>
      <c r="I67" s="77"/>
      <c r="J67" s="76"/>
      <c r="K67" s="77"/>
      <c r="L67" s="76"/>
      <c r="M67" s="78"/>
      <c r="N67" s="79">
        <v>0.5</v>
      </c>
      <c r="O67" s="80">
        <v>1</v>
      </c>
      <c r="Q67" s="2" t="str">
        <f t="shared" si="4"/>
        <v>27101190</v>
      </c>
      <c r="R67" s="91"/>
      <c r="S67" s="91"/>
      <c r="T67" s="10"/>
      <c r="U67" s="3">
        <f t="shared" si="0"/>
        <v>0</v>
      </c>
      <c r="V67" s="3">
        <f t="shared" si="1"/>
        <v>0</v>
      </c>
      <c r="AF67" s="27"/>
      <c r="AG67" s="31"/>
      <c r="AH67" s="29"/>
      <c r="AI67" s="29"/>
      <c r="AJ67" s="32"/>
      <c r="AK67" s="30"/>
      <c r="AL67" s="29"/>
      <c r="AM67" s="29"/>
      <c r="AN67" s="32"/>
      <c r="AO67" s="30"/>
      <c r="AP67" s="29"/>
      <c r="AQ67" s="29"/>
      <c r="AR67" s="32"/>
      <c r="AS67" s="30"/>
      <c r="AT67" s="29"/>
      <c r="AU67" s="29"/>
      <c r="AV67" s="32"/>
      <c r="AW67" s="30"/>
      <c r="AX67" s="29"/>
      <c r="AY67" s="29"/>
      <c r="AZ67" s="32"/>
      <c r="BA67" s="30"/>
      <c r="BB67" s="29"/>
      <c r="BC67" s="29"/>
      <c r="BD67" s="32"/>
      <c r="BE67" s="30"/>
      <c r="BF67" s="29"/>
      <c r="BG67" s="29"/>
      <c r="BH67" s="32"/>
      <c r="BI67" s="30"/>
      <c r="BJ67" s="29"/>
      <c r="BK67" s="29"/>
      <c r="BL67" s="32"/>
      <c r="BM67" s="30"/>
      <c r="BN67" s="29"/>
      <c r="BO67" s="29"/>
      <c r="BP67" s="32"/>
      <c r="BQ67" s="30"/>
      <c r="BR67" s="29"/>
      <c r="BS67" s="29"/>
      <c r="BT67" s="32"/>
      <c r="BU67" s="30"/>
      <c r="BV67" s="29"/>
      <c r="BW67" s="29"/>
      <c r="BX67" s="32"/>
      <c r="BY67" s="30"/>
      <c r="BZ67" s="29"/>
      <c r="CA67" s="29"/>
      <c r="CB67" s="27">
        <f t="shared" si="13"/>
        <v>0</v>
      </c>
      <c r="CC67" s="31">
        <f t="shared" si="14"/>
        <v>0</v>
      </c>
      <c r="CD67" s="29"/>
      <c r="CE67" s="30"/>
      <c r="CF67" s="10"/>
      <c r="CG67" s="10"/>
      <c r="CH67" s="10"/>
      <c r="CI67" s="10"/>
      <c r="CJ67" s="10"/>
      <c r="CK67" s="10"/>
    </row>
    <row r="68" spans="1:89" ht="23.25" customHeight="1" x14ac:dyDescent="0.25">
      <c r="A68" s="10"/>
      <c r="B68" s="20" t="s">
        <v>123</v>
      </c>
      <c r="C68" s="21" t="s">
        <v>124</v>
      </c>
      <c r="D68" s="16"/>
      <c r="E68" s="73">
        <v>25</v>
      </c>
      <c r="F68" s="74" t="s">
        <v>3493</v>
      </c>
      <c r="G68" s="75"/>
      <c r="H68" s="76"/>
      <c r="I68" s="77"/>
      <c r="J68" s="76"/>
      <c r="K68" s="77"/>
      <c r="L68" s="76"/>
      <c r="M68" s="78"/>
      <c r="N68" s="79">
        <v>0.3</v>
      </c>
      <c r="O68" s="80">
        <v>1</v>
      </c>
      <c r="Q68" s="2" t="str">
        <f t="shared" si="4"/>
        <v>27101211</v>
      </c>
      <c r="R68" s="91"/>
      <c r="S68" s="91">
        <f>VLOOKUP(Q68,'Dados Entrada'!$A$10:$D$10000,4,FALSE)</f>
        <v>248685484</v>
      </c>
      <c r="T68" s="10"/>
      <c r="U68" s="3">
        <f t="shared" si="0"/>
        <v>0</v>
      </c>
      <c r="V68" s="3">
        <f t="shared" si="1"/>
        <v>74605645.200000003</v>
      </c>
      <c r="AF68" s="27"/>
      <c r="AG68" s="31"/>
      <c r="AH68" s="29"/>
      <c r="AI68" s="29"/>
      <c r="AJ68" s="32"/>
      <c r="AK68" s="30"/>
      <c r="AL68" s="29"/>
      <c r="AM68" s="29"/>
      <c r="AN68" s="32"/>
      <c r="AO68" s="30"/>
      <c r="AP68" s="29"/>
      <c r="AQ68" s="29"/>
      <c r="AR68" s="32"/>
      <c r="AS68" s="30"/>
      <c r="AT68" s="29"/>
      <c r="AU68" s="29"/>
      <c r="AV68" s="32"/>
      <c r="AW68" s="30"/>
      <c r="AX68" s="29"/>
      <c r="AY68" s="29"/>
      <c r="AZ68" s="32"/>
      <c r="BA68" s="30"/>
      <c r="BB68" s="29"/>
      <c r="BC68" s="29"/>
      <c r="BD68" s="32"/>
      <c r="BE68" s="30"/>
      <c r="BF68" s="29"/>
      <c r="BG68" s="29"/>
      <c r="BH68" s="32"/>
      <c r="BI68" s="30"/>
      <c r="BJ68" s="29"/>
      <c r="BK68" s="29"/>
      <c r="BL68" s="32"/>
      <c r="BM68" s="30"/>
      <c r="BN68" s="29"/>
      <c r="BO68" s="29"/>
      <c r="BP68" s="32"/>
      <c r="BQ68" s="30"/>
      <c r="BR68" s="29"/>
      <c r="BS68" s="29"/>
      <c r="BT68" s="32"/>
      <c r="BU68" s="30"/>
      <c r="BV68" s="29"/>
      <c r="BW68" s="29"/>
      <c r="BX68" s="32"/>
      <c r="BY68" s="30"/>
      <c r="BZ68" s="29"/>
      <c r="CA68" s="29"/>
      <c r="CB68" s="27">
        <f t="shared" si="13"/>
        <v>0</v>
      </c>
      <c r="CC68" s="31">
        <f t="shared" si="14"/>
        <v>74605645.200000003</v>
      </c>
      <c r="CD68" s="29"/>
      <c r="CE68" s="30"/>
      <c r="CF68" s="10"/>
      <c r="CG68" s="10"/>
      <c r="CH68" s="10"/>
      <c r="CI68" s="10"/>
      <c r="CJ68" s="10"/>
      <c r="CK68" s="10"/>
    </row>
    <row r="69" spans="1:89" ht="23.25" customHeight="1" x14ac:dyDescent="0.25">
      <c r="A69" s="10"/>
      <c r="B69" s="20" t="s">
        <v>125</v>
      </c>
      <c r="C69" s="21" t="s">
        <v>124</v>
      </c>
      <c r="D69" s="16"/>
      <c r="E69" s="73">
        <v>25</v>
      </c>
      <c r="F69" s="74" t="s">
        <v>3493</v>
      </c>
      <c r="G69" s="75"/>
      <c r="H69" s="76"/>
      <c r="I69" s="77"/>
      <c r="J69" s="76"/>
      <c r="K69" s="77"/>
      <c r="L69" s="76"/>
      <c r="M69" s="78"/>
      <c r="N69" s="79">
        <v>0.3</v>
      </c>
      <c r="O69" s="80">
        <v>1</v>
      </c>
      <c r="Q69" s="2" t="str">
        <f t="shared" si="4"/>
        <v>27101215</v>
      </c>
      <c r="R69" s="91"/>
      <c r="S69" s="91">
        <f>VLOOKUP(Q69,'Dados Entrada'!$A$10:$D$10000,4,FALSE)</f>
        <v>41258</v>
      </c>
      <c r="T69" s="10"/>
      <c r="U69" s="3">
        <f t="shared" si="0"/>
        <v>0</v>
      </c>
      <c r="V69" s="3">
        <f t="shared" si="1"/>
        <v>12377.4</v>
      </c>
      <c r="AF69" s="27"/>
      <c r="AG69" s="31"/>
      <c r="AH69" s="29"/>
      <c r="AI69" s="29"/>
      <c r="AJ69" s="32"/>
      <c r="AK69" s="30"/>
      <c r="AL69" s="29"/>
      <c r="AM69" s="29"/>
      <c r="AN69" s="32"/>
      <c r="AO69" s="30"/>
      <c r="AP69" s="29"/>
      <c r="AQ69" s="29"/>
      <c r="AR69" s="32"/>
      <c r="AS69" s="30"/>
      <c r="AT69" s="29"/>
      <c r="AU69" s="29"/>
      <c r="AV69" s="32"/>
      <c r="AW69" s="30"/>
      <c r="AX69" s="29"/>
      <c r="AY69" s="29"/>
      <c r="AZ69" s="32"/>
      <c r="BA69" s="30"/>
      <c r="BB69" s="29"/>
      <c r="BC69" s="29"/>
      <c r="BD69" s="32"/>
      <c r="BE69" s="30"/>
      <c r="BF69" s="29"/>
      <c r="BG69" s="29"/>
      <c r="BH69" s="32"/>
      <c r="BI69" s="30"/>
      <c r="BJ69" s="29"/>
      <c r="BK69" s="29"/>
      <c r="BL69" s="32"/>
      <c r="BM69" s="30"/>
      <c r="BN69" s="29"/>
      <c r="BO69" s="29"/>
      <c r="BP69" s="32"/>
      <c r="BQ69" s="30"/>
      <c r="BR69" s="29"/>
      <c r="BS69" s="29"/>
      <c r="BT69" s="32"/>
      <c r="BU69" s="30"/>
      <c r="BV69" s="29"/>
      <c r="BW69" s="29"/>
      <c r="BX69" s="32"/>
      <c r="BY69" s="30"/>
      <c r="BZ69" s="29"/>
      <c r="CA69" s="29"/>
      <c r="CB69" s="27">
        <f t="shared" si="13"/>
        <v>0</v>
      </c>
      <c r="CC69" s="31">
        <f t="shared" si="14"/>
        <v>12377.4</v>
      </c>
      <c r="CD69" s="29"/>
      <c r="CE69" s="30"/>
      <c r="CF69" s="10"/>
      <c r="CG69" s="10"/>
      <c r="CH69" s="10"/>
      <c r="CI69" s="10"/>
      <c r="CJ69" s="10"/>
      <c r="CK69" s="10"/>
    </row>
    <row r="70" spans="1:89" ht="25.5" x14ac:dyDescent="0.25">
      <c r="A70" s="10"/>
      <c r="B70" s="20" t="s">
        <v>126</v>
      </c>
      <c r="C70" s="21" t="s">
        <v>127</v>
      </c>
      <c r="D70" s="16"/>
      <c r="E70" s="73">
        <v>25</v>
      </c>
      <c r="F70" s="74" t="s">
        <v>3493</v>
      </c>
      <c r="G70" s="75"/>
      <c r="H70" s="76"/>
      <c r="I70" s="77"/>
      <c r="J70" s="76"/>
      <c r="K70" s="77"/>
      <c r="L70" s="76"/>
      <c r="M70" s="78"/>
      <c r="N70" s="79">
        <v>0.3</v>
      </c>
      <c r="O70" s="80">
        <v>1</v>
      </c>
      <c r="Q70" s="2" t="str">
        <f t="shared" si="4"/>
        <v>27101290</v>
      </c>
      <c r="R70" s="91"/>
      <c r="S70" s="91">
        <f>VLOOKUP(Q70,'Dados Entrada'!$A$10:$D$10000,4,FALSE)</f>
        <v>145019740</v>
      </c>
      <c r="T70" s="10"/>
      <c r="U70" s="3">
        <f t="shared" si="0"/>
        <v>0</v>
      </c>
      <c r="V70" s="3">
        <f t="shared" si="1"/>
        <v>43505922</v>
      </c>
      <c r="AF70" s="27"/>
      <c r="AG70" s="31"/>
      <c r="AH70" s="29"/>
      <c r="AI70" s="29"/>
      <c r="AJ70" s="32"/>
      <c r="AK70" s="30"/>
      <c r="AL70" s="29"/>
      <c r="AM70" s="29"/>
      <c r="AN70" s="32"/>
      <c r="AO70" s="30"/>
      <c r="AP70" s="29"/>
      <c r="AQ70" s="29"/>
      <c r="AR70" s="32"/>
      <c r="AS70" s="30"/>
      <c r="AT70" s="29"/>
      <c r="AU70" s="29"/>
      <c r="AV70" s="32"/>
      <c r="AW70" s="30"/>
      <c r="AX70" s="29"/>
      <c r="AY70" s="29"/>
      <c r="AZ70" s="32"/>
      <c r="BA70" s="30"/>
      <c r="BB70" s="29"/>
      <c r="BC70" s="29"/>
      <c r="BD70" s="32"/>
      <c r="BE70" s="30"/>
      <c r="BF70" s="29"/>
      <c r="BG70" s="29"/>
      <c r="BH70" s="32"/>
      <c r="BI70" s="30"/>
      <c r="BJ70" s="29"/>
      <c r="BK70" s="29"/>
      <c r="BL70" s="32"/>
      <c r="BM70" s="30"/>
      <c r="BN70" s="29"/>
      <c r="BO70" s="29"/>
      <c r="BP70" s="32"/>
      <c r="BQ70" s="30"/>
      <c r="BR70" s="29"/>
      <c r="BS70" s="29"/>
      <c r="BT70" s="32"/>
      <c r="BU70" s="30"/>
      <c r="BV70" s="29"/>
      <c r="BW70" s="29"/>
      <c r="BX70" s="32"/>
      <c r="BY70" s="30"/>
      <c r="BZ70" s="29"/>
      <c r="CA70" s="29"/>
      <c r="CB70" s="27">
        <f t="shared" si="13"/>
        <v>0</v>
      </c>
      <c r="CC70" s="31">
        <f t="shared" si="14"/>
        <v>43505922</v>
      </c>
      <c r="CD70" s="29"/>
      <c r="CE70" s="30"/>
      <c r="CF70" s="10"/>
      <c r="CG70" s="10"/>
      <c r="CH70" s="10"/>
      <c r="CI70" s="10"/>
      <c r="CJ70" s="10"/>
      <c r="CK70" s="10"/>
    </row>
    <row r="71" spans="1:89" ht="23.25" customHeight="1" x14ac:dyDescent="0.25">
      <c r="A71" s="10"/>
      <c r="B71" s="20" t="s">
        <v>128</v>
      </c>
      <c r="C71" s="21" t="s">
        <v>129</v>
      </c>
      <c r="D71" s="16"/>
      <c r="E71" s="73">
        <v>25</v>
      </c>
      <c r="F71" s="74" t="s">
        <v>3493</v>
      </c>
      <c r="G71" s="75"/>
      <c r="H71" s="76"/>
      <c r="I71" s="77"/>
      <c r="J71" s="76"/>
      <c r="K71" s="77"/>
      <c r="L71" s="76"/>
      <c r="M71" s="78"/>
      <c r="N71" s="79">
        <v>0.5</v>
      </c>
      <c r="O71" s="80">
        <v>1</v>
      </c>
      <c r="Q71" s="2" t="str">
        <f t="shared" si="4"/>
        <v>27101993</v>
      </c>
      <c r="R71" s="91"/>
      <c r="S71" s="91">
        <f>VLOOKUP(Q71,'Dados Entrada'!$A$10:$D$10000,4,FALSE)</f>
        <v>480650</v>
      </c>
      <c r="T71" s="10"/>
      <c r="U71" s="3">
        <f t="shared" si="0"/>
        <v>0</v>
      </c>
      <c r="V71" s="3">
        <f t="shared" si="1"/>
        <v>240325</v>
      </c>
      <c r="AF71" s="27"/>
      <c r="AG71" s="31"/>
      <c r="AH71" s="29"/>
      <c r="AI71" s="29"/>
      <c r="AJ71" s="32"/>
      <c r="AK71" s="30"/>
      <c r="AL71" s="29"/>
      <c r="AM71" s="29"/>
      <c r="AN71" s="32"/>
      <c r="AO71" s="30"/>
      <c r="AP71" s="29"/>
      <c r="AQ71" s="29"/>
      <c r="AR71" s="32"/>
      <c r="AS71" s="30"/>
      <c r="AT71" s="29"/>
      <c r="AU71" s="29"/>
      <c r="AV71" s="32"/>
      <c r="AW71" s="30"/>
      <c r="AX71" s="29"/>
      <c r="AY71" s="29"/>
      <c r="AZ71" s="32"/>
      <c r="BA71" s="30"/>
      <c r="BB71" s="29"/>
      <c r="BC71" s="29"/>
      <c r="BD71" s="32"/>
      <c r="BE71" s="30"/>
      <c r="BF71" s="29"/>
      <c r="BG71" s="29"/>
      <c r="BH71" s="32"/>
      <c r="BI71" s="30"/>
      <c r="BJ71" s="29"/>
      <c r="BK71" s="29"/>
      <c r="BL71" s="32"/>
      <c r="BM71" s="30"/>
      <c r="BN71" s="29"/>
      <c r="BO71" s="29"/>
      <c r="BP71" s="32"/>
      <c r="BQ71" s="30"/>
      <c r="BR71" s="29"/>
      <c r="BS71" s="29"/>
      <c r="BT71" s="32"/>
      <c r="BU71" s="30"/>
      <c r="BV71" s="29"/>
      <c r="BW71" s="29"/>
      <c r="BX71" s="32"/>
      <c r="BY71" s="30"/>
      <c r="BZ71" s="29"/>
      <c r="CA71" s="29"/>
      <c r="CB71" s="27">
        <f t="shared" si="13"/>
        <v>0</v>
      </c>
      <c r="CC71" s="31">
        <f t="shared" si="14"/>
        <v>240325</v>
      </c>
      <c r="CD71" s="29"/>
      <c r="CE71" s="30"/>
      <c r="CF71" s="10"/>
      <c r="CG71" s="10"/>
      <c r="CH71" s="10"/>
      <c r="CI71" s="10"/>
      <c r="CJ71" s="10"/>
      <c r="CK71" s="10"/>
    </row>
    <row r="72" spans="1:89" ht="25.5" x14ac:dyDescent="0.25">
      <c r="A72" s="10"/>
      <c r="B72" s="20" t="s">
        <v>130</v>
      </c>
      <c r="C72" s="21" t="s">
        <v>131</v>
      </c>
      <c r="D72" s="16"/>
      <c r="E72" s="73">
        <v>25</v>
      </c>
      <c r="F72" s="74" t="s">
        <v>3493</v>
      </c>
      <c r="G72" s="75"/>
      <c r="H72" s="76"/>
      <c r="I72" s="77"/>
      <c r="J72" s="76"/>
      <c r="K72" s="77"/>
      <c r="L72" s="76"/>
      <c r="M72" s="78"/>
      <c r="N72" s="79">
        <v>0.3</v>
      </c>
      <c r="O72" s="80">
        <v>1</v>
      </c>
      <c r="Q72" s="2" t="str">
        <f t="shared" si="4"/>
        <v>27101999</v>
      </c>
      <c r="R72" s="91"/>
      <c r="S72" s="91">
        <f>VLOOKUP(Q72,'Dados Entrada'!$A$10:$D$10000,4,FALSE)</f>
        <v>79807990</v>
      </c>
      <c r="T72" s="10"/>
      <c r="U72" s="3">
        <f t="shared" si="0"/>
        <v>0</v>
      </c>
      <c r="V72" s="3">
        <f t="shared" si="1"/>
        <v>23942397</v>
      </c>
      <c r="AF72" s="27"/>
      <c r="AG72" s="31"/>
      <c r="AH72" s="29"/>
      <c r="AI72" s="29"/>
      <c r="AJ72" s="32"/>
      <c r="AK72" s="30"/>
      <c r="AL72" s="29"/>
      <c r="AM72" s="29"/>
      <c r="AN72" s="32"/>
      <c r="AO72" s="30"/>
      <c r="AP72" s="29"/>
      <c r="AQ72" s="29"/>
      <c r="AR72" s="32"/>
      <c r="AS72" s="30"/>
      <c r="AT72" s="29"/>
      <c r="AU72" s="29"/>
      <c r="AV72" s="32"/>
      <c r="AW72" s="30"/>
      <c r="AX72" s="29"/>
      <c r="AY72" s="29"/>
      <c r="AZ72" s="32"/>
      <c r="BA72" s="30"/>
      <c r="BB72" s="29"/>
      <c r="BC72" s="29"/>
      <c r="BD72" s="32"/>
      <c r="BE72" s="30"/>
      <c r="BF72" s="29"/>
      <c r="BG72" s="29"/>
      <c r="BH72" s="32"/>
      <c r="BI72" s="30"/>
      <c r="BJ72" s="29"/>
      <c r="BK72" s="29"/>
      <c r="BL72" s="32"/>
      <c r="BM72" s="30"/>
      <c r="BN72" s="29"/>
      <c r="BO72" s="29"/>
      <c r="BP72" s="32"/>
      <c r="BQ72" s="30"/>
      <c r="BR72" s="29"/>
      <c r="BS72" s="29"/>
      <c r="BT72" s="32"/>
      <c r="BU72" s="30"/>
      <c r="BV72" s="29"/>
      <c r="BW72" s="29"/>
      <c r="BX72" s="32"/>
      <c r="BY72" s="30"/>
      <c r="BZ72" s="29"/>
      <c r="CA72" s="29"/>
      <c r="CB72" s="27">
        <f t="shared" si="13"/>
        <v>0</v>
      </c>
      <c r="CC72" s="31">
        <f t="shared" si="14"/>
        <v>23942397</v>
      </c>
      <c r="CD72" s="29"/>
      <c r="CE72" s="30"/>
      <c r="CF72" s="10"/>
      <c r="CG72" s="10"/>
      <c r="CH72" s="10"/>
      <c r="CI72" s="10"/>
      <c r="CJ72" s="10"/>
      <c r="CK72" s="10"/>
    </row>
    <row r="73" spans="1:89" ht="25.5" x14ac:dyDescent="0.25">
      <c r="A73" s="10"/>
      <c r="B73" s="20" t="s">
        <v>132</v>
      </c>
      <c r="C73" s="21" t="s">
        <v>133</v>
      </c>
      <c r="D73" s="16"/>
      <c r="E73" s="73">
        <v>13</v>
      </c>
      <c r="F73" s="74" t="s">
        <v>3494</v>
      </c>
      <c r="G73" s="75"/>
      <c r="H73" s="76"/>
      <c r="I73" s="77"/>
      <c r="J73" s="76"/>
      <c r="K73" s="77"/>
      <c r="L73" s="76"/>
      <c r="M73" s="78"/>
      <c r="N73" s="79">
        <v>0.8</v>
      </c>
      <c r="O73" s="80">
        <v>1</v>
      </c>
      <c r="Q73" s="2" t="str">
        <f t="shared" si="4"/>
        <v>27132000</v>
      </c>
      <c r="R73" s="91"/>
      <c r="S73" s="91">
        <f>VLOOKUP(Q73,'Dados Entrada'!$A$10:$D$10000,4,FALSE)</f>
        <v>22345453</v>
      </c>
      <c r="T73" s="10"/>
      <c r="U73" s="3">
        <f t="shared" si="0"/>
        <v>0</v>
      </c>
      <c r="V73" s="3">
        <f t="shared" si="1"/>
        <v>17876362.400000002</v>
      </c>
      <c r="AF73" s="27"/>
      <c r="AG73" s="31"/>
      <c r="AH73" s="29"/>
      <c r="AI73" s="29"/>
      <c r="AJ73" s="32"/>
      <c r="AK73" s="30"/>
      <c r="AL73" s="29"/>
      <c r="AM73" s="29"/>
      <c r="AN73" s="32"/>
      <c r="AO73" s="30"/>
      <c r="AP73" s="29"/>
      <c r="AQ73" s="29"/>
      <c r="AR73" s="32"/>
      <c r="AS73" s="30"/>
      <c r="AT73" s="29"/>
      <c r="AU73" s="29"/>
      <c r="AV73" s="32"/>
      <c r="AW73" s="30"/>
      <c r="AX73" s="29"/>
      <c r="AY73" s="29"/>
      <c r="AZ73" s="32"/>
      <c r="BA73" s="30"/>
      <c r="BB73" s="29"/>
      <c r="BC73" s="29"/>
      <c r="BD73" s="27">
        <f>$U73*$O73</f>
        <v>0</v>
      </c>
      <c r="BE73" s="31">
        <f>$V73*$O73</f>
        <v>17876362.400000002</v>
      </c>
      <c r="BF73" s="29"/>
      <c r="BG73" s="29"/>
      <c r="BH73" s="32"/>
      <c r="BI73" s="30"/>
      <c r="BJ73" s="29"/>
      <c r="BK73" s="29"/>
      <c r="BL73" s="32"/>
      <c r="BM73" s="30"/>
      <c r="BN73" s="29"/>
      <c r="BO73" s="29"/>
      <c r="BP73" s="32"/>
      <c r="BQ73" s="30"/>
      <c r="BR73" s="29"/>
      <c r="BS73" s="29"/>
      <c r="BT73" s="32"/>
      <c r="BU73" s="30"/>
      <c r="BV73" s="29"/>
      <c r="BW73" s="29"/>
      <c r="BX73" s="32"/>
      <c r="BY73" s="30"/>
      <c r="BZ73" s="29"/>
      <c r="CA73" s="29"/>
      <c r="CB73" s="32"/>
      <c r="CC73" s="30"/>
      <c r="CD73" s="29"/>
      <c r="CE73" s="30"/>
      <c r="CF73" s="10"/>
      <c r="CG73" s="10"/>
      <c r="CH73" s="10"/>
      <c r="CI73" s="10"/>
      <c r="CJ73" s="10"/>
      <c r="CK73" s="10"/>
    </row>
    <row r="74" spans="1:89" ht="25.5" x14ac:dyDescent="0.25">
      <c r="A74" s="10"/>
      <c r="B74" s="20" t="s">
        <v>134</v>
      </c>
      <c r="C74" s="21" t="s">
        <v>135</v>
      </c>
      <c r="D74" s="16"/>
      <c r="E74" s="73">
        <v>25</v>
      </c>
      <c r="F74" s="74" t="s">
        <v>3493</v>
      </c>
      <c r="G74" s="75"/>
      <c r="H74" s="76"/>
      <c r="I74" s="77"/>
      <c r="J74" s="76"/>
      <c r="K74" s="77"/>
      <c r="L74" s="76"/>
      <c r="M74" s="78"/>
      <c r="N74" s="79">
        <v>0.3</v>
      </c>
      <c r="O74" s="80">
        <v>1</v>
      </c>
      <c r="Q74" s="2" t="str">
        <f t="shared" si="4"/>
        <v>27139090</v>
      </c>
      <c r="R74" s="91"/>
      <c r="S74" s="91">
        <f>VLOOKUP(Q74,'Dados Entrada'!$A$10:$D$10000,4,FALSE)</f>
        <v>334477</v>
      </c>
      <c r="T74" s="10"/>
      <c r="U74" s="3">
        <f t="shared" si="0"/>
        <v>0</v>
      </c>
      <c r="V74" s="3">
        <f t="shared" si="1"/>
        <v>100343.09999999999</v>
      </c>
      <c r="AF74" s="27"/>
      <c r="AG74" s="31"/>
      <c r="AH74" s="29"/>
      <c r="AI74" s="29"/>
      <c r="AJ74" s="32"/>
      <c r="AK74" s="30"/>
      <c r="AL74" s="29"/>
      <c r="AM74" s="29"/>
      <c r="AN74" s="32"/>
      <c r="AO74" s="30"/>
      <c r="AP74" s="29"/>
      <c r="AQ74" s="29"/>
      <c r="AR74" s="32"/>
      <c r="AS74" s="30"/>
      <c r="AT74" s="29"/>
      <c r="AU74" s="29"/>
      <c r="AV74" s="32"/>
      <c r="AW74" s="30"/>
      <c r="AX74" s="29"/>
      <c r="AY74" s="29"/>
      <c r="AZ74" s="32"/>
      <c r="BA74" s="30"/>
      <c r="BB74" s="29"/>
      <c r="BC74" s="29"/>
      <c r="BD74" s="32"/>
      <c r="BE74" s="30"/>
      <c r="BF74" s="29"/>
      <c r="BG74" s="29"/>
      <c r="BH74" s="32"/>
      <c r="BI74" s="30"/>
      <c r="BJ74" s="29"/>
      <c r="BK74" s="29"/>
      <c r="BL74" s="32"/>
      <c r="BM74" s="30"/>
      <c r="BN74" s="29"/>
      <c r="BO74" s="29"/>
      <c r="BP74" s="32"/>
      <c r="BQ74" s="30"/>
      <c r="BR74" s="29"/>
      <c r="BS74" s="29"/>
      <c r="BT74" s="32"/>
      <c r="BU74" s="30"/>
      <c r="BV74" s="29"/>
      <c r="BW74" s="29"/>
      <c r="BX74" s="32"/>
      <c r="BY74" s="30"/>
      <c r="BZ74" s="29"/>
      <c r="CA74" s="29"/>
      <c r="CB74" s="27">
        <f>$U74*$O74</f>
        <v>0</v>
      </c>
      <c r="CC74" s="31">
        <f>$V74*$O74</f>
        <v>100343.09999999999</v>
      </c>
      <c r="CD74" s="29"/>
      <c r="CE74" s="30"/>
      <c r="CF74" s="10"/>
      <c r="CG74" s="10"/>
      <c r="CH74" s="10"/>
      <c r="CI74" s="10"/>
      <c r="CJ74" s="10"/>
      <c r="CK74" s="10"/>
    </row>
    <row r="75" spans="1:89" ht="25.5" x14ac:dyDescent="0.25">
      <c r="A75" s="10"/>
      <c r="B75" s="20" t="s">
        <v>136</v>
      </c>
      <c r="C75" s="21" t="s">
        <v>137</v>
      </c>
      <c r="D75" s="16"/>
      <c r="E75" s="73">
        <v>1</v>
      </c>
      <c r="F75" s="74" t="s">
        <v>3490</v>
      </c>
      <c r="G75" s="75"/>
      <c r="H75" s="76"/>
      <c r="I75" s="77"/>
      <c r="J75" s="76"/>
      <c r="K75" s="77"/>
      <c r="L75" s="76"/>
      <c r="M75" s="78"/>
      <c r="N75" s="79">
        <v>0.5</v>
      </c>
      <c r="O75" s="80">
        <v>1</v>
      </c>
      <c r="Q75" s="2" t="str">
        <f t="shared" si="4"/>
        <v>27141000</v>
      </c>
      <c r="R75" s="91"/>
      <c r="S75" s="91">
        <f>VLOOKUP(Q75,'Dados Entrada'!$A$10:$D$10000,4,FALSE)</f>
        <v>719322</v>
      </c>
      <c r="T75" s="10"/>
      <c r="U75" s="3">
        <f t="shared" ref="U75:U138" si="15">R75*N75</f>
        <v>0</v>
      </c>
      <c r="V75" s="3">
        <f t="shared" ref="V75:V138" si="16">S75*N75</f>
        <v>359661</v>
      </c>
      <c r="AF75" s="27">
        <f>$U75*$O75</f>
        <v>0</v>
      </c>
      <c r="AG75" s="31">
        <f>$V75*$O75</f>
        <v>359661</v>
      </c>
      <c r="AH75" s="29"/>
      <c r="AI75" s="29"/>
      <c r="AJ75" s="32"/>
      <c r="AK75" s="30"/>
      <c r="AL75" s="29"/>
      <c r="AM75" s="29"/>
      <c r="AN75" s="32"/>
      <c r="AO75" s="30"/>
      <c r="AP75" s="29"/>
      <c r="AQ75" s="29"/>
      <c r="AR75" s="32"/>
      <c r="AS75" s="30"/>
      <c r="AT75" s="29"/>
      <c r="AU75" s="29"/>
      <c r="AV75" s="32"/>
      <c r="AW75" s="30"/>
      <c r="AX75" s="29"/>
      <c r="AY75" s="29"/>
      <c r="AZ75" s="32"/>
      <c r="BA75" s="30"/>
      <c r="BB75" s="29"/>
      <c r="BC75" s="29"/>
      <c r="BD75" s="32"/>
      <c r="BE75" s="30"/>
      <c r="BF75" s="29"/>
      <c r="BG75" s="29"/>
      <c r="BH75" s="32"/>
      <c r="BI75" s="30"/>
      <c r="BJ75" s="29"/>
      <c r="BK75" s="29"/>
      <c r="BL75" s="32"/>
      <c r="BM75" s="30"/>
      <c r="BN75" s="29"/>
      <c r="BO75" s="29"/>
      <c r="BP75" s="32"/>
      <c r="BQ75" s="30"/>
      <c r="BR75" s="29"/>
      <c r="BS75" s="29"/>
      <c r="BT75" s="32"/>
      <c r="BU75" s="30"/>
      <c r="BV75" s="29"/>
      <c r="BW75" s="29"/>
      <c r="BX75" s="32"/>
      <c r="BY75" s="30"/>
      <c r="BZ75" s="29"/>
      <c r="CA75" s="29"/>
      <c r="CB75" s="32"/>
      <c r="CC75" s="30"/>
      <c r="CD75" s="29"/>
      <c r="CE75" s="30"/>
      <c r="CF75" s="10"/>
      <c r="CG75" s="10"/>
      <c r="CH75" s="10"/>
      <c r="CI75" s="10"/>
      <c r="CJ75" s="10"/>
      <c r="CK75" s="10"/>
    </row>
    <row r="76" spans="1:89" ht="25.5" x14ac:dyDescent="0.25">
      <c r="A76" s="10"/>
      <c r="B76" s="20" t="s">
        <v>138</v>
      </c>
      <c r="C76" s="21" t="s">
        <v>139</v>
      </c>
      <c r="D76" s="16"/>
      <c r="E76" s="73">
        <v>25</v>
      </c>
      <c r="F76" s="74" t="s">
        <v>3493</v>
      </c>
      <c r="G76" s="75"/>
      <c r="H76" s="76"/>
      <c r="I76" s="77"/>
      <c r="J76" s="76"/>
      <c r="K76" s="77"/>
      <c r="L76" s="76"/>
      <c r="M76" s="78"/>
      <c r="N76" s="79">
        <v>0.5</v>
      </c>
      <c r="O76" s="80">
        <v>1</v>
      </c>
      <c r="Q76" s="2" t="str">
        <f t="shared" ref="Q76:Q139" si="17">B76</f>
        <v>27149000</v>
      </c>
      <c r="R76" s="91"/>
      <c r="S76" s="91">
        <f>VLOOKUP(Q76,'Dados Entrada'!$A$10:$D$10000,4,FALSE)</f>
        <v>567635</v>
      </c>
      <c r="T76" s="10"/>
      <c r="U76" s="3">
        <f t="shared" si="15"/>
        <v>0</v>
      </c>
      <c r="V76" s="3">
        <f t="shared" si="16"/>
        <v>283817.5</v>
      </c>
      <c r="AF76" s="27"/>
      <c r="AG76" s="31"/>
      <c r="AH76" s="29"/>
      <c r="AI76" s="29"/>
      <c r="AJ76" s="32"/>
      <c r="AK76" s="30"/>
      <c r="AL76" s="29"/>
      <c r="AM76" s="29"/>
      <c r="AN76" s="32"/>
      <c r="AO76" s="30"/>
      <c r="AP76" s="29"/>
      <c r="AQ76" s="29"/>
      <c r="AR76" s="32"/>
      <c r="AS76" s="30"/>
      <c r="AT76" s="29"/>
      <c r="AU76" s="29"/>
      <c r="AV76" s="32"/>
      <c r="AW76" s="30"/>
      <c r="AX76" s="29"/>
      <c r="AY76" s="29"/>
      <c r="AZ76" s="32"/>
      <c r="BA76" s="30"/>
      <c r="BB76" s="29"/>
      <c r="BC76" s="29"/>
      <c r="BD76" s="32"/>
      <c r="BE76" s="30"/>
      <c r="BF76" s="29"/>
      <c r="BG76" s="29"/>
      <c r="BH76" s="32"/>
      <c r="BI76" s="30"/>
      <c r="BJ76" s="29"/>
      <c r="BK76" s="29"/>
      <c r="BL76" s="32"/>
      <c r="BM76" s="30"/>
      <c r="BN76" s="29"/>
      <c r="BO76" s="29"/>
      <c r="BP76" s="32"/>
      <c r="BQ76" s="30"/>
      <c r="BR76" s="29"/>
      <c r="BS76" s="29"/>
      <c r="BT76" s="32"/>
      <c r="BU76" s="30"/>
      <c r="BV76" s="29"/>
      <c r="BW76" s="29"/>
      <c r="BX76" s="32"/>
      <c r="BY76" s="30"/>
      <c r="BZ76" s="29"/>
      <c r="CA76" s="29"/>
      <c r="CB76" s="27">
        <f>$U76*$O76</f>
        <v>0</v>
      </c>
      <c r="CC76" s="31">
        <f>$V76*$O76</f>
        <v>283817.5</v>
      </c>
      <c r="CD76" s="29"/>
      <c r="CE76" s="30"/>
      <c r="CF76" s="10"/>
      <c r="CG76" s="10"/>
      <c r="CH76" s="10"/>
      <c r="CI76" s="10"/>
      <c r="CJ76" s="10"/>
      <c r="CK76" s="10"/>
    </row>
    <row r="77" spans="1:89" ht="25.5" x14ac:dyDescent="0.25">
      <c r="A77" s="10"/>
      <c r="B77" s="20" t="s">
        <v>140</v>
      </c>
      <c r="C77" s="21" t="s">
        <v>141</v>
      </c>
      <c r="D77" s="16"/>
      <c r="E77" s="73">
        <v>13</v>
      </c>
      <c r="F77" s="74" t="s">
        <v>3494</v>
      </c>
      <c r="G77" s="73">
        <v>25</v>
      </c>
      <c r="H77" s="74" t="s">
        <v>3493</v>
      </c>
      <c r="I77" s="77"/>
      <c r="J77" s="76"/>
      <c r="K77" s="77"/>
      <c r="L77" s="76"/>
      <c r="M77" s="78"/>
      <c r="N77" s="79">
        <v>0.8</v>
      </c>
      <c r="O77" s="79">
        <v>0.5</v>
      </c>
      <c r="Q77" s="2" t="str">
        <f t="shared" si="17"/>
        <v>27150000</v>
      </c>
      <c r="R77" s="91"/>
      <c r="S77" s="91">
        <f>VLOOKUP(Q77,'Dados Entrada'!$A$10:$D$10000,4,FALSE)</f>
        <v>9285014</v>
      </c>
      <c r="T77" s="10"/>
      <c r="U77" s="3">
        <f t="shared" si="15"/>
        <v>0</v>
      </c>
      <c r="V77" s="3">
        <f t="shared" si="16"/>
        <v>7428011.2000000002</v>
      </c>
      <c r="AF77" s="27"/>
      <c r="AG77" s="31"/>
      <c r="AH77" s="29"/>
      <c r="AI77" s="29"/>
      <c r="AJ77" s="32"/>
      <c r="AK77" s="30"/>
      <c r="AL77" s="29"/>
      <c r="AM77" s="29"/>
      <c r="AN77" s="32"/>
      <c r="AO77" s="30"/>
      <c r="AP77" s="29"/>
      <c r="AQ77" s="29"/>
      <c r="AR77" s="32"/>
      <c r="AS77" s="30"/>
      <c r="AT77" s="29"/>
      <c r="AU77" s="29"/>
      <c r="AV77" s="32"/>
      <c r="AW77" s="30"/>
      <c r="AX77" s="29"/>
      <c r="AY77" s="29"/>
      <c r="AZ77" s="32"/>
      <c r="BA77" s="30"/>
      <c r="BB77" s="29"/>
      <c r="BC77" s="29"/>
      <c r="BD77" s="27">
        <f>$U77*$O77</f>
        <v>0</v>
      </c>
      <c r="BE77" s="31">
        <f>$V77*$O77</f>
        <v>3714005.6</v>
      </c>
      <c r="BF77" s="29"/>
      <c r="BG77" s="29"/>
      <c r="BH77" s="32"/>
      <c r="BI77" s="30"/>
      <c r="BJ77" s="29"/>
      <c r="BK77" s="29"/>
      <c r="BL77" s="32"/>
      <c r="BM77" s="30"/>
      <c r="BN77" s="29"/>
      <c r="BO77" s="29"/>
      <c r="BP77" s="32"/>
      <c r="BQ77" s="30"/>
      <c r="BR77" s="29"/>
      <c r="BS77" s="29"/>
      <c r="BT77" s="32"/>
      <c r="BU77" s="30"/>
      <c r="BV77" s="29"/>
      <c r="BW77" s="29"/>
      <c r="BX77" s="32"/>
      <c r="BY77" s="30"/>
      <c r="BZ77" s="29"/>
      <c r="CA77" s="29"/>
      <c r="CB77" s="27">
        <f t="shared" ref="CB77" si="18">$U77*$O77</f>
        <v>0</v>
      </c>
      <c r="CC77" s="31">
        <f t="shared" ref="CC77" si="19">$V77*$O77</f>
        <v>3714005.6</v>
      </c>
      <c r="CD77" s="29"/>
      <c r="CE77" s="30"/>
      <c r="CF77" s="10"/>
      <c r="CG77" s="10"/>
      <c r="CH77" s="10"/>
      <c r="CI77" s="10"/>
      <c r="CJ77" s="10"/>
      <c r="CK77" s="10"/>
    </row>
    <row r="78" spans="1:89" ht="25.5" x14ac:dyDescent="0.25">
      <c r="A78" s="10"/>
      <c r="B78" s="20" t="s">
        <v>142</v>
      </c>
      <c r="C78" s="21" t="s">
        <v>143</v>
      </c>
      <c r="D78" s="16"/>
      <c r="E78" s="73">
        <v>1</v>
      </c>
      <c r="F78" s="74" t="s">
        <v>3490</v>
      </c>
      <c r="G78" s="75"/>
      <c r="H78" s="76"/>
      <c r="I78" s="77"/>
      <c r="J78" s="76"/>
      <c r="K78" s="77"/>
      <c r="L78" s="76"/>
      <c r="M78" s="78"/>
      <c r="N78" s="79">
        <v>0.3</v>
      </c>
      <c r="O78" s="80">
        <v>1</v>
      </c>
      <c r="Q78" s="2" t="str">
        <f t="shared" si="17"/>
        <v>28051200</v>
      </c>
      <c r="R78" s="91"/>
      <c r="S78" s="91">
        <f>VLOOKUP(Q78,'Dados Entrada'!$A$10:$D$10000,4,FALSE)</f>
        <v>11613</v>
      </c>
      <c r="T78" s="10"/>
      <c r="U78" s="3">
        <f t="shared" si="15"/>
        <v>0</v>
      </c>
      <c r="V78" s="3">
        <f t="shared" si="16"/>
        <v>3483.9</v>
      </c>
      <c r="AF78" s="27">
        <f t="shared" ref="AF78:AF79" si="20">$U78*$O78</f>
        <v>0</v>
      </c>
      <c r="AG78" s="31">
        <f t="shared" ref="AG78:AG79" si="21">$V78*$O78</f>
        <v>3483.9</v>
      </c>
      <c r="AH78" s="29"/>
      <c r="AI78" s="29"/>
      <c r="AJ78" s="32"/>
      <c r="AK78" s="30"/>
      <c r="AL78" s="29"/>
      <c r="AM78" s="29"/>
      <c r="AN78" s="32"/>
      <c r="AO78" s="30"/>
      <c r="AP78" s="29"/>
      <c r="AQ78" s="29"/>
      <c r="AR78" s="32"/>
      <c r="AS78" s="30"/>
      <c r="AT78" s="29"/>
      <c r="AU78" s="29"/>
      <c r="AV78" s="32"/>
      <c r="AW78" s="30"/>
      <c r="AX78" s="29"/>
      <c r="AY78" s="29"/>
      <c r="AZ78" s="32"/>
      <c r="BA78" s="30"/>
      <c r="BB78" s="29"/>
      <c r="BC78" s="29"/>
      <c r="BD78" s="32"/>
      <c r="BE78" s="30"/>
      <c r="BF78" s="29"/>
      <c r="BG78" s="29"/>
      <c r="BH78" s="32"/>
      <c r="BI78" s="30"/>
      <c r="BJ78" s="29"/>
      <c r="BK78" s="29"/>
      <c r="BL78" s="32"/>
      <c r="BM78" s="30"/>
      <c r="BN78" s="29"/>
      <c r="BO78" s="29"/>
      <c r="BP78" s="32"/>
      <c r="BQ78" s="30"/>
      <c r="BR78" s="29"/>
      <c r="BS78" s="29"/>
      <c r="BT78" s="32"/>
      <c r="BU78" s="30"/>
      <c r="BV78" s="29"/>
      <c r="BW78" s="29"/>
      <c r="BX78" s="32"/>
      <c r="BY78" s="30"/>
      <c r="BZ78" s="29"/>
      <c r="CA78" s="29"/>
      <c r="CB78" s="32"/>
      <c r="CC78" s="30"/>
      <c r="CD78" s="29"/>
      <c r="CE78" s="30"/>
      <c r="CF78" s="10"/>
      <c r="CG78" s="10"/>
      <c r="CH78" s="10"/>
      <c r="CI78" s="10"/>
      <c r="CJ78" s="10"/>
      <c r="CK78" s="10"/>
    </row>
    <row r="79" spans="1:89" ht="25.5" x14ac:dyDescent="0.25">
      <c r="A79" s="10"/>
      <c r="B79" s="20" t="s">
        <v>144</v>
      </c>
      <c r="C79" s="21" t="s">
        <v>145</v>
      </c>
      <c r="D79" s="16"/>
      <c r="E79" s="73">
        <v>1</v>
      </c>
      <c r="F79" s="74" t="s">
        <v>3490</v>
      </c>
      <c r="G79" s="75"/>
      <c r="H79" s="76"/>
      <c r="I79" s="77"/>
      <c r="J79" s="76"/>
      <c r="K79" s="77"/>
      <c r="L79" s="76"/>
      <c r="M79" s="78"/>
      <c r="N79" s="79">
        <v>0.3</v>
      </c>
      <c r="O79" s="80">
        <v>1</v>
      </c>
      <c r="Q79" s="2" t="str">
        <f t="shared" si="17"/>
        <v>28051910</v>
      </c>
      <c r="R79" s="91"/>
      <c r="S79" s="91">
        <f>VLOOKUP(Q79,'Dados Entrada'!$A$10:$D$10000,4,FALSE)</f>
        <v>0</v>
      </c>
      <c r="T79" s="10"/>
      <c r="U79" s="3">
        <f t="shared" si="15"/>
        <v>0</v>
      </c>
      <c r="V79" s="3">
        <f t="shared" si="16"/>
        <v>0</v>
      </c>
      <c r="AF79" s="27">
        <f t="shared" si="20"/>
        <v>0</v>
      </c>
      <c r="AG79" s="31">
        <f t="shared" si="21"/>
        <v>0</v>
      </c>
      <c r="AH79" s="29"/>
      <c r="AI79" s="29"/>
      <c r="AJ79" s="32"/>
      <c r="AK79" s="30"/>
      <c r="AL79" s="29"/>
      <c r="AM79" s="29"/>
      <c r="AN79" s="32"/>
      <c r="AO79" s="30"/>
      <c r="AP79" s="29"/>
      <c r="AQ79" s="29"/>
      <c r="AR79" s="32"/>
      <c r="AS79" s="30"/>
      <c r="AT79" s="29"/>
      <c r="AU79" s="29"/>
      <c r="AV79" s="32"/>
      <c r="AW79" s="30"/>
      <c r="AX79" s="29"/>
      <c r="AY79" s="29"/>
      <c r="AZ79" s="32"/>
      <c r="BA79" s="30"/>
      <c r="BB79" s="29"/>
      <c r="BC79" s="29"/>
      <c r="BD79" s="32"/>
      <c r="BE79" s="30"/>
      <c r="BF79" s="29"/>
      <c r="BG79" s="29"/>
      <c r="BH79" s="32"/>
      <c r="BI79" s="30"/>
      <c r="BJ79" s="29"/>
      <c r="BK79" s="29"/>
      <c r="BL79" s="32"/>
      <c r="BM79" s="30"/>
      <c r="BN79" s="29"/>
      <c r="BO79" s="29"/>
      <c r="BP79" s="32"/>
      <c r="BQ79" s="30"/>
      <c r="BR79" s="29"/>
      <c r="BS79" s="29"/>
      <c r="BT79" s="32"/>
      <c r="BU79" s="30"/>
      <c r="BV79" s="29"/>
      <c r="BW79" s="29"/>
      <c r="BX79" s="32"/>
      <c r="BY79" s="30"/>
      <c r="BZ79" s="29"/>
      <c r="CA79" s="29"/>
      <c r="CB79" s="32"/>
      <c r="CC79" s="30"/>
      <c r="CD79" s="29"/>
      <c r="CE79" s="30"/>
      <c r="CF79" s="10"/>
      <c r="CG79" s="10"/>
      <c r="CH79" s="10"/>
      <c r="CI79" s="10"/>
      <c r="CJ79" s="10"/>
      <c r="CK79" s="10"/>
    </row>
    <row r="80" spans="1:89" ht="25.5" x14ac:dyDescent="0.25">
      <c r="A80" s="10"/>
      <c r="B80" s="20" t="s">
        <v>146</v>
      </c>
      <c r="C80" s="21" t="s">
        <v>147</v>
      </c>
      <c r="D80" s="16"/>
      <c r="E80" s="73">
        <v>25</v>
      </c>
      <c r="F80" s="74" t="s">
        <v>3493</v>
      </c>
      <c r="G80" s="75"/>
      <c r="H80" s="76"/>
      <c r="I80" s="77"/>
      <c r="J80" s="76"/>
      <c r="K80" s="77"/>
      <c r="L80" s="76"/>
      <c r="M80" s="78"/>
      <c r="N80" s="79">
        <v>0.3</v>
      </c>
      <c r="O80" s="80">
        <v>1</v>
      </c>
      <c r="Q80" s="2" t="str">
        <f t="shared" si="17"/>
        <v>28061000</v>
      </c>
      <c r="R80" s="91"/>
      <c r="S80" s="91">
        <f>VLOOKUP(Q80,'Dados Entrada'!$A$10:$D$10000,4,FALSE)</f>
        <v>1143040</v>
      </c>
      <c r="T80" s="10"/>
      <c r="U80" s="3">
        <f t="shared" si="15"/>
        <v>0</v>
      </c>
      <c r="V80" s="3">
        <f t="shared" si="16"/>
        <v>342912</v>
      </c>
      <c r="AF80" s="27"/>
      <c r="AG80" s="31"/>
      <c r="AH80" s="29"/>
      <c r="AI80" s="29"/>
      <c r="AJ80" s="32"/>
      <c r="AK80" s="30"/>
      <c r="AL80" s="29"/>
      <c r="AM80" s="29"/>
      <c r="AN80" s="32"/>
      <c r="AO80" s="30"/>
      <c r="AP80" s="29"/>
      <c r="AQ80" s="29"/>
      <c r="AR80" s="32"/>
      <c r="AS80" s="30"/>
      <c r="AT80" s="29"/>
      <c r="AU80" s="29"/>
      <c r="AV80" s="32"/>
      <c r="AW80" s="30"/>
      <c r="AX80" s="29"/>
      <c r="AY80" s="29"/>
      <c r="AZ80" s="32"/>
      <c r="BA80" s="30"/>
      <c r="BB80" s="29"/>
      <c r="BC80" s="29"/>
      <c r="BD80" s="32"/>
      <c r="BE80" s="30"/>
      <c r="BF80" s="29"/>
      <c r="BG80" s="29"/>
      <c r="BH80" s="32"/>
      <c r="BI80" s="30"/>
      <c r="BJ80" s="29"/>
      <c r="BK80" s="29"/>
      <c r="BL80" s="32"/>
      <c r="BM80" s="30"/>
      <c r="BN80" s="29"/>
      <c r="BO80" s="29"/>
      <c r="BP80" s="32"/>
      <c r="BQ80" s="30"/>
      <c r="BR80" s="29"/>
      <c r="BS80" s="29"/>
      <c r="BT80" s="32"/>
      <c r="BU80" s="30"/>
      <c r="BV80" s="29"/>
      <c r="BW80" s="29"/>
      <c r="BX80" s="32"/>
      <c r="BY80" s="30"/>
      <c r="BZ80" s="29"/>
      <c r="CA80" s="29"/>
      <c r="CB80" s="27">
        <f t="shared" ref="CB80:CB105" si="22">$U80*$O80</f>
        <v>0</v>
      </c>
      <c r="CC80" s="31">
        <f t="shared" ref="CC80:CC105" si="23">$V80*$O80</f>
        <v>342912</v>
      </c>
      <c r="CD80" s="29"/>
      <c r="CE80" s="30"/>
      <c r="CF80" s="10"/>
      <c r="CG80" s="10"/>
      <c r="CH80" s="10"/>
      <c r="CI80" s="10"/>
      <c r="CJ80" s="10"/>
      <c r="CK80" s="10"/>
    </row>
    <row r="81" spans="1:89" ht="25.5" x14ac:dyDescent="0.25">
      <c r="A81" s="10"/>
      <c r="B81" s="20" t="s">
        <v>148</v>
      </c>
      <c r="C81" s="21" t="s">
        <v>149</v>
      </c>
      <c r="D81" s="16"/>
      <c r="E81" s="73">
        <v>25</v>
      </c>
      <c r="F81" s="74" t="s">
        <v>3493</v>
      </c>
      <c r="G81" s="75"/>
      <c r="H81" s="76"/>
      <c r="I81" s="77"/>
      <c r="J81" s="76"/>
      <c r="K81" s="77"/>
      <c r="L81" s="76"/>
      <c r="M81" s="78"/>
      <c r="N81" s="79">
        <v>0.3</v>
      </c>
      <c r="O81" s="80">
        <v>1</v>
      </c>
      <c r="Q81" s="2" t="str">
        <f t="shared" si="17"/>
        <v>28070000</v>
      </c>
      <c r="R81" s="91"/>
      <c r="S81" s="91">
        <f>VLOOKUP(Q81,'Dados Entrada'!$A$10:$D$10000,4,FALSE)</f>
        <v>133130</v>
      </c>
      <c r="T81" s="10"/>
      <c r="U81" s="3">
        <f t="shared" si="15"/>
        <v>0</v>
      </c>
      <c r="V81" s="3">
        <f t="shared" si="16"/>
        <v>39939</v>
      </c>
      <c r="AF81" s="27"/>
      <c r="AG81" s="31"/>
      <c r="AH81" s="29"/>
      <c r="AI81" s="29"/>
      <c r="AJ81" s="32"/>
      <c r="AK81" s="30"/>
      <c r="AL81" s="29"/>
      <c r="AM81" s="29"/>
      <c r="AN81" s="32"/>
      <c r="AO81" s="30"/>
      <c r="AP81" s="29"/>
      <c r="AQ81" s="29"/>
      <c r="AR81" s="32"/>
      <c r="AS81" s="30"/>
      <c r="AT81" s="29"/>
      <c r="AU81" s="29"/>
      <c r="AV81" s="32"/>
      <c r="AW81" s="30"/>
      <c r="AX81" s="29"/>
      <c r="AY81" s="29"/>
      <c r="AZ81" s="32"/>
      <c r="BA81" s="30"/>
      <c r="BB81" s="29"/>
      <c r="BC81" s="29"/>
      <c r="BD81" s="32"/>
      <c r="BE81" s="30"/>
      <c r="BF81" s="29"/>
      <c r="BG81" s="29"/>
      <c r="BH81" s="32"/>
      <c r="BI81" s="30"/>
      <c r="BJ81" s="29"/>
      <c r="BK81" s="29"/>
      <c r="BL81" s="32"/>
      <c r="BM81" s="30"/>
      <c r="BN81" s="29"/>
      <c r="BO81" s="29"/>
      <c r="BP81" s="32"/>
      <c r="BQ81" s="30"/>
      <c r="BR81" s="29"/>
      <c r="BS81" s="29"/>
      <c r="BT81" s="32"/>
      <c r="BU81" s="30"/>
      <c r="BV81" s="29"/>
      <c r="BW81" s="29"/>
      <c r="BX81" s="32"/>
      <c r="BY81" s="30"/>
      <c r="BZ81" s="29"/>
      <c r="CA81" s="29"/>
      <c r="CB81" s="27">
        <f t="shared" si="22"/>
        <v>0</v>
      </c>
      <c r="CC81" s="31">
        <f t="shared" si="23"/>
        <v>39939</v>
      </c>
      <c r="CD81" s="29"/>
      <c r="CE81" s="30"/>
      <c r="CF81" s="10"/>
      <c r="CG81" s="10"/>
      <c r="CH81" s="10"/>
      <c r="CI81" s="10"/>
      <c r="CJ81" s="10"/>
      <c r="CK81" s="10"/>
    </row>
    <row r="82" spans="1:89" ht="25.5" x14ac:dyDescent="0.25">
      <c r="A82" s="10"/>
      <c r="B82" s="20" t="s">
        <v>150</v>
      </c>
      <c r="C82" s="21" t="s">
        <v>151</v>
      </c>
      <c r="D82" s="16"/>
      <c r="E82" s="73">
        <v>25</v>
      </c>
      <c r="F82" s="74" t="s">
        <v>3493</v>
      </c>
      <c r="G82" s="75"/>
      <c r="H82" s="76"/>
      <c r="I82" s="77"/>
      <c r="J82" s="76"/>
      <c r="K82" s="77"/>
      <c r="L82" s="76"/>
      <c r="M82" s="78"/>
      <c r="N82" s="79">
        <v>0.3</v>
      </c>
      <c r="O82" s="80">
        <v>1</v>
      </c>
      <c r="Q82" s="2" t="str">
        <f t="shared" si="17"/>
        <v>28070010</v>
      </c>
      <c r="R82" s="91"/>
      <c r="S82" s="91"/>
      <c r="T82" s="10"/>
      <c r="U82" s="3">
        <f t="shared" si="15"/>
        <v>0</v>
      </c>
      <c r="V82" s="3">
        <f t="shared" si="16"/>
        <v>0</v>
      </c>
      <c r="AF82" s="27"/>
      <c r="AG82" s="31"/>
      <c r="AH82" s="29"/>
      <c r="AI82" s="29"/>
      <c r="AJ82" s="32"/>
      <c r="AK82" s="30"/>
      <c r="AL82" s="29"/>
      <c r="AM82" s="29"/>
      <c r="AN82" s="32"/>
      <c r="AO82" s="30"/>
      <c r="AP82" s="29"/>
      <c r="AQ82" s="29"/>
      <c r="AR82" s="32"/>
      <c r="AS82" s="30"/>
      <c r="AT82" s="29"/>
      <c r="AU82" s="29"/>
      <c r="AV82" s="32"/>
      <c r="AW82" s="30"/>
      <c r="AX82" s="29"/>
      <c r="AY82" s="29"/>
      <c r="AZ82" s="32"/>
      <c r="BA82" s="30"/>
      <c r="BB82" s="29"/>
      <c r="BC82" s="29"/>
      <c r="BD82" s="32"/>
      <c r="BE82" s="30"/>
      <c r="BF82" s="29"/>
      <c r="BG82" s="29"/>
      <c r="BH82" s="32"/>
      <c r="BI82" s="30"/>
      <c r="BJ82" s="29"/>
      <c r="BK82" s="29"/>
      <c r="BL82" s="32"/>
      <c r="BM82" s="30"/>
      <c r="BN82" s="29"/>
      <c r="BO82" s="29"/>
      <c r="BP82" s="32"/>
      <c r="BQ82" s="30"/>
      <c r="BR82" s="29"/>
      <c r="BS82" s="29"/>
      <c r="BT82" s="32"/>
      <c r="BU82" s="30"/>
      <c r="BV82" s="29"/>
      <c r="BW82" s="29"/>
      <c r="BX82" s="32"/>
      <c r="BY82" s="30"/>
      <c r="BZ82" s="29"/>
      <c r="CA82" s="29"/>
      <c r="CB82" s="27">
        <f t="shared" si="22"/>
        <v>0</v>
      </c>
      <c r="CC82" s="31">
        <f t="shared" si="23"/>
        <v>0</v>
      </c>
      <c r="CD82" s="29"/>
      <c r="CE82" s="30"/>
      <c r="CF82" s="10"/>
      <c r="CG82" s="10"/>
      <c r="CH82" s="10"/>
      <c r="CI82" s="10"/>
      <c r="CJ82" s="10"/>
      <c r="CK82" s="10"/>
    </row>
    <row r="83" spans="1:89" ht="25.5" x14ac:dyDescent="0.25">
      <c r="A83" s="10"/>
      <c r="B83" s="20" t="s">
        <v>152</v>
      </c>
      <c r="C83" s="21" t="s">
        <v>153</v>
      </c>
      <c r="D83" s="16"/>
      <c r="E83" s="73">
        <v>25</v>
      </c>
      <c r="F83" s="74" t="s">
        <v>3493</v>
      </c>
      <c r="G83" s="75"/>
      <c r="H83" s="76"/>
      <c r="I83" s="77"/>
      <c r="J83" s="76"/>
      <c r="K83" s="77"/>
      <c r="L83" s="76"/>
      <c r="M83" s="78"/>
      <c r="N83" s="79">
        <v>0.3</v>
      </c>
      <c r="O83" s="80">
        <v>1</v>
      </c>
      <c r="Q83" s="2" t="str">
        <f t="shared" si="17"/>
        <v>28070090</v>
      </c>
      <c r="R83" s="91"/>
      <c r="S83" s="91"/>
      <c r="T83" s="10"/>
      <c r="U83" s="3">
        <f t="shared" si="15"/>
        <v>0</v>
      </c>
      <c r="V83" s="3">
        <f t="shared" si="16"/>
        <v>0</v>
      </c>
      <c r="AF83" s="27"/>
      <c r="AG83" s="31"/>
      <c r="AH83" s="29"/>
      <c r="AI83" s="29"/>
      <c r="AJ83" s="32"/>
      <c r="AK83" s="30"/>
      <c r="AL83" s="29"/>
      <c r="AM83" s="29"/>
      <c r="AN83" s="32"/>
      <c r="AO83" s="30"/>
      <c r="AP83" s="29"/>
      <c r="AQ83" s="29"/>
      <c r="AR83" s="32"/>
      <c r="AS83" s="30"/>
      <c r="AT83" s="29"/>
      <c r="AU83" s="29"/>
      <c r="AV83" s="32"/>
      <c r="AW83" s="30"/>
      <c r="AX83" s="29"/>
      <c r="AY83" s="29"/>
      <c r="AZ83" s="32"/>
      <c r="BA83" s="30"/>
      <c r="BB83" s="29"/>
      <c r="BC83" s="29"/>
      <c r="BD83" s="32"/>
      <c r="BE83" s="30"/>
      <c r="BF83" s="29"/>
      <c r="BG83" s="29"/>
      <c r="BH83" s="32"/>
      <c r="BI83" s="30"/>
      <c r="BJ83" s="29"/>
      <c r="BK83" s="29"/>
      <c r="BL83" s="32"/>
      <c r="BM83" s="30"/>
      <c r="BN83" s="29"/>
      <c r="BO83" s="29"/>
      <c r="BP83" s="32"/>
      <c r="BQ83" s="30"/>
      <c r="BR83" s="29"/>
      <c r="BS83" s="29"/>
      <c r="BT83" s="32"/>
      <c r="BU83" s="30"/>
      <c r="BV83" s="29"/>
      <c r="BW83" s="29"/>
      <c r="BX83" s="32"/>
      <c r="BY83" s="30"/>
      <c r="BZ83" s="29"/>
      <c r="CA83" s="29"/>
      <c r="CB83" s="27">
        <f t="shared" si="22"/>
        <v>0</v>
      </c>
      <c r="CC83" s="31">
        <f t="shared" si="23"/>
        <v>0</v>
      </c>
      <c r="CD83" s="29"/>
      <c r="CE83" s="30"/>
      <c r="CF83" s="10"/>
      <c r="CG83" s="10"/>
      <c r="CH83" s="10"/>
      <c r="CI83" s="10"/>
      <c r="CJ83" s="10"/>
      <c r="CK83" s="10"/>
    </row>
    <row r="84" spans="1:89" ht="25.5" x14ac:dyDescent="0.25">
      <c r="A84" s="10"/>
      <c r="B84" s="20" t="s">
        <v>154</v>
      </c>
      <c r="C84" s="21" t="s">
        <v>155</v>
      </c>
      <c r="D84" s="16"/>
      <c r="E84" s="73">
        <v>25</v>
      </c>
      <c r="F84" s="74" t="s">
        <v>3493</v>
      </c>
      <c r="G84" s="75"/>
      <c r="H84" s="76"/>
      <c r="I84" s="77"/>
      <c r="J84" s="76"/>
      <c r="K84" s="77"/>
      <c r="L84" s="76"/>
      <c r="M84" s="78"/>
      <c r="N84" s="79">
        <v>0.3</v>
      </c>
      <c r="O84" s="80">
        <v>1</v>
      </c>
      <c r="Q84" s="2" t="str">
        <f t="shared" si="17"/>
        <v>28080000</v>
      </c>
      <c r="R84" s="91"/>
      <c r="S84" s="91">
        <f>VLOOKUP(Q84,'Dados Entrada'!$A$10:$D$10000,4,FALSE)</f>
        <v>7451120</v>
      </c>
      <c r="T84" s="10"/>
      <c r="U84" s="3">
        <f t="shared" si="15"/>
        <v>0</v>
      </c>
      <c r="V84" s="3">
        <f t="shared" si="16"/>
        <v>2235336</v>
      </c>
      <c r="AF84" s="27"/>
      <c r="AG84" s="31"/>
      <c r="AH84" s="29"/>
      <c r="AI84" s="29"/>
      <c r="AJ84" s="32"/>
      <c r="AK84" s="30"/>
      <c r="AL84" s="29"/>
      <c r="AM84" s="29"/>
      <c r="AN84" s="32"/>
      <c r="AO84" s="30"/>
      <c r="AP84" s="29"/>
      <c r="AQ84" s="29"/>
      <c r="AR84" s="32"/>
      <c r="AS84" s="30"/>
      <c r="AT84" s="29"/>
      <c r="AU84" s="29"/>
      <c r="AV84" s="32"/>
      <c r="AW84" s="30"/>
      <c r="AX84" s="29"/>
      <c r="AY84" s="29"/>
      <c r="AZ84" s="32"/>
      <c r="BA84" s="30"/>
      <c r="BB84" s="29"/>
      <c r="BC84" s="29"/>
      <c r="BD84" s="32"/>
      <c r="BE84" s="30"/>
      <c r="BF84" s="29"/>
      <c r="BG84" s="29"/>
      <c r="BH84" s="32"/>
      <c r="BI84" s="30"/>
      <c r="BJ84" s="29"/>
      <c r="BK84" s="29"/>
      <c r="BL84" s="32"/>
      <c r="BM84" s="30"/>
      <c r="BN84" s="29"/>
      <c r="BO84" s="29"/>
      <c r="BP84" s="32"/>
      <c r="BQ84" s="30"/>
      <c r="BR84" s="29"/>
      <c r="BS84" s="29"/>
      <c r="BT84" s="32"/>
      <c r="BU84" s="30"/>
      <c r="BV84" s="29"/>
      <c r="BW84" s="29"/>
      <c r="BX84" s="32"/>
      <c r="BY84" s="30"/>
      <c r="BZ84" s="29"/>
      <c r="CA84" s="29"/>
      <c r="CB84" s="27">
        <f t="shared" si="22"/>
        <v>0</v>
      </c>
      <c r="CC84" s="31">
        <f t="shared" si="23"/>
        <v>2235336</v>
      </c>
      <c r="CD84" s="29"/>
      <c r="CE84" s="30"/>
      <c r="CF84" s="10"/>
      <c r="CG84" s="10"/>
      <c r="CH84" s="10"/>
      <c r="CI84" s="10"/>
      <c r="CJ84" s="10"/>
      <c r="CK84" s="10"/>
    </row>
    <row r="85" spans="1:89" ht="23.25" customHeight="1" x14ac:dyDescent="0.25">
      <c r="A85" s="10"/>
      <c r="B85" s="20" t="s">
        <v>156</v>
      </c>
      <c r="C85" s="21" t="s">
        <v>157</v>
      </c>
      <c r="D85" s="16"/>
      <c r="E85" s="73">
        <v>25</v>
      </c>
      <c r="F85" s="74" t="s">
        <v>3493</v>
      </c>
      <c r="G85" s="75"/>
      <c r="H85" s="76"/>
      <c r="I85" s="77"/>
      <c r="J85" s="76"/>
      <c r="K85" s="77"/>
      <c r="L85" s="76"/>
      <c r="M85" s="78"/>
      <c r="N85" s="79">
        <v>0.3</v>
      </c>
      <c r="O85" s="80">
        <v>1</v>
      </c>
      <c r="Q85" s="2" t="str">
        <f t="shared" si="17"/>
        <v>28092000</v>
      </c>
      <c r="R85" s="91"/>
      <c r="S85" s="91">
        <f>VLOOKUP(Q85,'Dados Entrada'!$A$10:$D$10000,4,FALSE)</f>
        <v>152074</v>
      </c>
      <c r="T85" s="10"/>
      <c r="U85" s="3">
        <f t="shared" si="15"/>
        <v>0</v>
      </c>
      <c r="V85" s="3">
        <f t="shared" si="16"/>
        <v>45622.2</v>
      </c>
      <c r="AF85" s="27"/>
      <c r="AG85" s="31"/>
      <c r="AH85" s="29"/>
      <c r="AI85" s="29"/>
      <c r="AJ85" s="32"/>
      <c r="AK85" s="30"/>
      <c r="AL85" s="29"/>
      <c r="AM85" s="29"/>
      <c r="AN85" s="32"/>
      <c r="AO85" s="30"/>
      <c r="AP85" s="29"/>
      <c r="AQ85" s="29"/>
      <c r="AR85" s="32"/>
      <c r="AS85" s="30"/>
      <c r="AT85" s="29"/>
      <c r="AU85" s="29"/>
      <c r="AV85" s="32"/>
      <c r="AW85" s="30"/>
      <c r="AX85" s="29"/>
      <c r="AY85" s="29"/>
      <c r="AZ85" s="32"/>
      <c r="BA85" s="30"/>
      <c r="BB85" s="29"/>
      <c r="BC85" s="29"/>
      <c r="BD85" s="32"/>
      <c r="BE85" s="30"/>
      <c r="BF85" s="29"/>
      <c r="BG85" s="29"/>
      <c r="BH85" s="32"/>
      <c r="BI85" s="30"/>
      <c r="BJ85" s="29"/>
      <c r="BK85" s="29"/>
      <c r="BL85" s="32"/>
      <c r="BM85" s="30"/>
      <c r="BN85" s="29"/>
      <c r="BO85" s="29"/>
      <c r="BP85" s="32"/>
      <c r="BQ85" s="30"/>
      <c r="BR85" s="29"/>
      <c r="BS85" s="29"/>
      <c r="BT85" s="32"/>
      <c r="BU85" s="30"/>
      <c r="BV85" s="29"/>
      <c r="BW85" s="29"/>
      <c r="BX85" s="32"/>
      <c r="BY85" s="30"/>
      <c r="BZ85" s="29"/>
      <c r="CA85" s="29"/>
      <c r="CB85" s="27">
        <f t="shared" si="22"/>
        <v>0</v>
      </c>
      <c r="CC85" s="31">
        <f t="shared" si="23"/>
        <v>45622.2</v>
      </c>
      <c r="CD85" s="29"/>
      <c r="CE85" s="30"/>
      <c r="CF85" s="10"/>
      <c r="CG85" s="10"/>
      <c r="CH85" s="10"/>
      <c r="CI85" s="10"/>
      <c r="CJ85" s="10"/>
      <c r="CK85" s="10"/>
    </row>
    <row r="86" spans="1:89" ht="25.5" x14ac:dyDescent="0.25">
      <c r="A86" s="10"/>
      <c r="B86" s="20" t="s">
        <v>158</v>
      </c>
      <c r="C86" s="21" t="s">
        <v>159</v>
      </c>
      <c r="D86" s="16"/>
      <c r="E86" s="73">
        <v>25</v>
      </c>
      <c r="F86" s="74" t="s">
        <v>3493</v>
      </c>
      <c r="G86" s="75"/>
      <c r="H86" s="76"/>
      <c r="I86" s="77"/>
      <c r="J86" s="76"/>
      <c r="K86" s="77"/>
      <c r="L86" s="76"/>
      <c r="M86" s="78"/>
      <c r="N86" s="79">
        <v>0.3</v>
      </c>
      <c r="O86" s="80">
        <v>1</v>
      </c>
      <c r="Q86" s="2" t="str">
        <f t="shared" si="17"/>
        <v>28100090</v>
      </c>
      <c r="R86" s="91"/>
      <c r="S86" s="91">
        <f>VLOOKUP(Q86,'Dados Entrada'!$A$10:$D$10000,4,FALSE)</f>
        <v>2692</v>
      </c>
      <c r="T86" s="10"/>
      <c r="U86" s="3">
        <f t="shared" si="15"/>
        <v>0</v>
      </c>
      <c r="V86" s="3">
        <f t="shared" si="16"/>
        <v>807.6</v>
      </c>
      <c r="AF86" s="27"/>
      <c r="AG86" s="31"/>
      <c r="AH86" s="29"/>
      <c r="AI86" s="29"/>
      <c r="AJ86" s="32"/>
      <c r="AK86" s="30"/>
      <c r="AL86" s="29"/>
      <c r="AM86" s="29"/>
      <c r="AN86" s="32"/>
      <c r="AO86" s="30"/>
      <c r="AP86" s="29"/>
      <c r="AQ86" s="29"/>
      <c r="AR86" s="32"/>
      <c r="AS86" s="30"/>
      <c r="AT86" s="29"/>
      <c r="AU86" s="29"/>
      <c r="AV86" s="32"/>
      <c r="AW86" s="30"/>
      <c r="AX86" s="29"/>
      <c r="AY86" s="29"/>
      <c r="AZ86" s="32"/>
      <c r="BA86" s="30"/>
      <c r="BB86" s="29"/>
      <c r="BC86" s="29"/>
      <c r="BD86" s="32"/>
      <c r="BE86" s="30"/>
      <c r="BF86" s="29"/>
      <c r="BG86" s="29"/>
      <c r="BH86" s="32"/>
      <c r="BI86" s="30"/>
      <c r="BJ86" s="29"/>
      <c r="BK86" s="29"/>
      <c r="BL86" s="32"/>
      <c r="BM86" s="30"/>
      <c r="BN86" s="29"/>
      <c r="BO86" s="29"/>
      <c r="BP86" s="32"/>
      <c r="BQ86" s="30"/>
      <c r="BR86" s="29"/>
      <c r="BS86" s="29"/>
      <c r="BT86" s="32"/>
      <c r="BU86" s="30"/>
      <c r="BV86" s="29"/>
      <c r="BW86" s="29"/>
      <c r="BX86" s="32"/>
      <c r="BY86" s="30"/>
      <c r="BZ86" s="29"/>
      <c r="CA86" s="29"/>
      <c r="CB86" s="27">
        <f t="shared" si="22"/>
        <v>0</v>
      </c>
      <c r="CC86" s="31">
        <f t="shared" si="23"/>
        <v>807.6</v>
      </c>
      <c r="CD86" s="29"/>
      <c r="CE86" s="30"/>
      <c r="CF86" s="10"/>
      <c r="CG86" s="10"/>
      <c r="CH86" s="10"/>
      <c r="CI86" s="10"/>
      <c r="CJ86" s="10"/>
      <c r="CK86" s="10"/>
    </row>
    <row r="87" spans="1:89" ht="25.5" x14ac:dyDescent="0.25">
      <c r="A87" s="10"/>
      <c r="B87" s="20" t="s">
        <v>160</v>
      </c>
      <c r="C87" s="21" t="s">
        <v>161</v>
      </c>
      <c r="D87" s="16"/>
      <c r="E87" s="73">
        <v>25</v>
      </c>
      <c r="F87" s="74" t="s">
        <v>3493</v>
      </c>
      <c r="G87" s="75"/>
      <c r="H87" s="76"/>
      <c r="I87" s="77"/>
      <c r="J87" s="76"/>
      <c r="K87" s="77"/>
      <c r="L87" s="76"/>
      <c r="M87" s="78"/>
      <c r="N87" s="79">
        <v>0.3</v>
      </c>
      <c r="O87" s="80">
        <v>1</v>
      </c>
      <c r="Q87" s="2" t="str">
        <f t="shared" si="17"/>
        <v>28111100</v>
      </c>
      <c r="R87" s="91"/>
      <c r="S87" s="91">
        <f>VLOOKUP(Q87,'Dados Entrada'!$A$10:$D$10000,4,FALSE)</f>
        <v>355</v>
      </c>
      <c r="T87" s="10"/>
      <c r="U87" s="3">
        <f t="shared" si="15"/>
        <v>0</v>
      </c>
      <c r="V87" s="3">
        <f t="shared" si="16"/>
        <v>106.5</v>
      </c>
      <c r="AF87" s="27"/>
      <c r="AG87" s="31"/>
      <c r="AH87" s="29"/>
      <c r="AI87" s="29"/>
      <c r="AJ87" s="32"/>
      <c r="AK87" s="30"/>
      <c r="AL87" s="29"/>
      <c r="AM87" s="29"/>
      <c r="AN87" s="32"/>
      <c r="AO87" s="30"/>
      <c r="AP87" s="29"/>
      <c r="AQ87" s="29"/>
      <c r="AR87" s="32"/>
      <c r="AS87" s="30"/>
      <c r="AT87" s="29"/>
      <c r="AU87" s="29"/>
      <c r="AV87" s="32"/>
      <c r="AW87" s="30"/>
      <c r="AX87" s="29"/>
      <c r="AY87" s="29"/>
      <c r="AZ87" s="32"/>
      <c r="BA87" s="30"/>
      <c r="BB87" s="29"/>
      <c r="BC87" s="29"/>
      <c r="BD87" s="32"/>
      <c r="BE87" s="30"/>
      <c r="BF87" s="29"/>
      <c r="BG87" s="29"/>
      <c r="BH87" s="32"/>
      <c r="BI87" s="30"/>
      <c r="BJ87" s="29"/>
      <c r="BK87" s="29"/>
      <c r="BL87" s="32"/>
      <c r="BM87" s="30"/>
      <c r="BN87" s="29"/>
      <c r="BO87" s="29"/>
      <c r="BP87" s="32"/>
      <c r="BQ87" s="30"/>
      <c r="BR87" s="29"/>
      <c r="BS87" s="29"/>
      <c r="BT87" s="32"/>
      <c r="BU87" s="30"/>
      <c r="BV87" s="29"/>
      <c r="BW87" s="29"/>
      <c r="BX87" s="32"/>
      <c r="BY87" s="30"/>
      <c r="BZ87" s="29"/>
      <c r="CA87" s="29"/>
      <c r="CB87" s="27">
        <f t="shared" si="22"/>
        <v>0</v>
      </c>
      <c r="CC87" s="31">
        <f t="shared" si="23"/>
        <v>106.5</v>
      </c>
      <c r="CD87" s="29"/>
      <c r="CE87" s="30"/>
      <c r="CF87" s="10"/>
      <c r="CG87" s="10"/>
      <c r="CH87" s="10"/>
      <c r="CI87" s="10"/>
      <c r="CJ87" s="10"/>
      <c r="CK87" s="10"/>
    </row>
    <row r="88" spans="1:89" ht="25.5" x14ac:dyDescent="0.25">
      <c r="A88" s="10"/>
      <c r="B88" s="20" t="s">
        <v>162</v>
      </c>
      <c r="C88" s="21" t="s">
        <v>163</v>
      </c>
      <c r="D88" s="16"/>
      <c r="E88" s="73">
        <v>25</v>
      </c>
      <c r="F88" s="74" t="s">
        <v>3493</v>
      </c>
      <c r="G88" s="75"/>
      <c r="H88" s="76"/>
      <c r="I88" s="77"/>
      <c r="J88" s="76"/>
      <c r="K88" s="77"/>
      <c r="L88" s="76"/>
      <c r="M88" s="78"/>
      <c r="N88" s="79">
        <v>0.3</v>
      </c>
      <c r="O88" s="80">
        <v>1</v>
      </c>
      <c r="Q88" s="2" t="str">
        <f t="shared" si="17"/>
        <v>28111910</v>
      </c>
      <c r="R88" s="91"/>
      <c r="S88" s="91">
        <f>VLOOKUP(Q88,'Dados Entrada'!$A$10:$D$10000,4,FALSE)</f>
        <v>0</v>
      </c>
      <c r="T88" s="10"/>
      <c r="U88" s="3">
        <f t="shared" si="15"/>
        <v>0</v>
      </c>
      <c r="V88" s="3">
        <f t="shared" si="16"/>
        <v>0</v>
      </c>
      <c r="AF88" s="27"/>
      <c r="AG88" s="31"/>
      <c r="AH88" s="29"/>
      <c r="AI88" s="29"/>
      <c r="AJ88" s="32"/>
      <c r="AK88" s="30"/>
      <c r="AL88" s="29"/>
      <c r="AM88" s="29"/>
      <c r="AN88" s="32"/>
      <c r="AO88" s="30"/>
      <c r="AP88" s="29"/>
      <c r="AQ88" s="29"/>
      <c r="AR88" s="32"/>
      <c r="AS88" s="30"/>
      <c r="AT88" s="29"/>
      <c r="AU88" s="29"/>
      <c r="AV88" s="32"/>
      <c r="AW88" s="30"/>
      <c r="AX88" s="29"/>
      <c r="AY88" s="29"/>
      <c r="AZ88" s="32"/>
      <c r="BA88" s="30"/>
      <c r="BB88" s="29"/>
      <c r="BC88" s="29"/>
      <c r="BD88" s="32"/>
      <c r="BE88" s="30"/>
      <c r="BF88" s="29"/>
      <c r="BG88" s="29"/>
      <c r="BH88" s="32"/>
      <c r="BI88" s="30"/>
      <c r="BJ88" s="29"/>
      <c r="BK88" s="29"/>
      <c r="BL88" s="32"/>
      <c r="BM88" s="30"/>
      <c r="BN88" s="29"/>
      <c r="BO88" s="29"/>
      <c r="BP88" s="32"/>
      <c r="BQ88" s="30"/>
      <c r="BR88" s="29"/>
      <c r="BS88" s="29"/>
      <c r="BT88" s="32"/>
      <c r="BU88" s="30"/>
      <c r="BV88" s="29"/>
      <c r="BW88" s="29"/>
      <c r="BX88" s="32"/>
      <c r="BY88" s="30"/>
      <c r="BZ88" s="29"/>
      <c r="CA88" s="29"/>
      <c r="CB88" s="27">
        <f t="shared" si="22"/>
        <v>0</v>
      </c>
      <c r="CC88" s="31">
        <f t="shared" si="23"/>
        <v>0</v>
      </c>
      <c r="CD88" s="29"/>
      <c r="CE88" s="30"/>
      <c r="CF88" s="10"/>
      <c r="CG88" s="10"/>
      <c r="CH88" s="10"/>
      <c r="CI88" s="10"/>
      <c r="CJ88" s="10"/>
      <c r="CK88" s="10"/>
    </row>
    <row r="89" spans="1:89" ht="23.25" customHeight="1" x14ac:dyDescent="0.25">
      <c r="A89" s="10"/>
      <c r="B89" s="20" t="s">
        <v>164</v>
      </c>
      <c r="C89" s="21" t="s">
        <v>165</v>
      </c>
      <c r="D89" s="16"/>
      <c r="E89" s="73">
        <v>25</v>
      </c>
      <c r="F89" s="74" t="s">
        <v>3493</v>
      </c>
      <c r="G89" s="75"/>
      <c r="H89" s="76"/>
      <c r="I89" s="77"/>
      <c r="J89" s="76"/>
      <c r="K89" s="77"/>
      <c r="L89" s="76"/>
      <c r="M89" s="78"/>
      <c r="N89" s="79">
        <v>0.3</v>
      </c>
      <c r="O89" s="80">
        <v>1</v>
      </c>
      <c r="Q89" s="2" t="str">
        <f t="shared" si="17"/>
        <v>28111980</v>
      </c>
      <c r="R89" s="91"/>
      <c r="S89" s="91">
        <f>VLOOKUP(Q89,'Dados Entrada'!$A$10:$D$10000,4,FALSE)</f>
        <v>18642</v>
      </c>
      <c r="T89" s="10"/>
      <c r="U89" s="3">
        <f t="shared" si="15"/>
        <v>0</v>
      </c>
      <c r="V89" s="3">
        <f t="shared" si="16"/>
        <v>5592.5999999999995</v>
      </c>
      <c r="AF89" s="27"/>
      <c r="AG89" s="31"/>
      <c r="AH89" s="29"/>
      <c r="AI89" s="29"/>
      <c r="AJ89" s="32"/>
      <c r="AK89" s="30"/>
      <c r="AL89" s="29"/>
      <c r="AM89" s="29"/>
      <c r="AN89" s="32"/>
      <c r="AO89" s="30"/>
      <c r="AP89" s="29"/>
      <c r="AQ89" s="29"/>
      <c r="AR89" s="32"/>
      <c r="AS89" s="30"/>
      <c r="AT89" s="29"/>
      <c r="AU89" s="29"/>
      <c r="AV89" s="32"/>
      <c r="AW89" s="30"/>
      <c r="AX89" s="29"/>
      <c r="AY89" s="29"/>
      <c r="AZ89" s="32"/>
      <c r="BA89" s="30"/>
      <c r="BB89" s="29"/>
      <c r="BC89" s="29"/>
      <c r="BD89" s="32"/>
      <c r="BE89" s="30"/>
      <c r="BF89" s="29"/>
      <c r="BG89" s="29"/>
      <c r="BH89" s="32"/>
      <c r="BI89" s="30"/>
      <c r="BJ89" s="29"/>
      <c r="BK89" s="29"/>
      <c r="BL89" s="32"/>
      <c r="BM89" s="30"/>
      <c r="BN89" s="29"/>
      <c r="BO89" s="29"/>
      <c r="BP89" s="32"/>
      <c r="BQ89" s="30"/>
      <c r="BR89" s="29"/>
      <c r="BS89" s="29"/>
      <c r="BT89" s="32"/>
      <c r="BU89" s="30"/>
      <c r="BV89" s="29"/>
      <c r="BW89" s="29"/>
      <c r="BX89" s="32"/>
      <c r="BY89" s="30"/>
      <c r="BZ89" s="29"/>
      <c r="CA89" s="29"/>
      <c r="CB89" s="27">
        <f t="shared" si="22"/>
        <v>0</v>
      </c>
      <c r="CC89" s="31">
        <f t="shared" si="23"/>
        <v>5592.5999999999995</v>
      </c>
      <c r="CD89" s="29"/>
      <c r="CE89" s="30"/>
      <c r="CF89" s="10"/>
      <c r="CG89" s="10"/>
      <c r="CH89" s="10"/>
      <c r="CI89" s="10"/>
      <c r="CJ89" s="10"/>
      <c r="CK89" s="10"/>
    </row>
    <row r="90" spans="1:89" ht="25.5" x14ac:dyDescent="0.25">
      <c r="A90" s="10"/>
      <c r="B90" s="20" t="s">
        <v>166</v>
      </c>
      <c r="C90" s="21" t="s">
        <v>167</v>
      </c>
      <c r="D90" s="16"/>
      <c r="E90" s="73">
        <v>25</v>
      </c>
      <c r="F90" s="74" t="s">
        <v>3493</v>
      </c>
      <c r="G90" s="75"/>
      <c r="H90" s="76"/>
      <c r="I90" s="77"/>
      <c r="J90" s="76"/>
      <c r="K90" s="77"/>
      <c r="L90" s="76"/>
      <c r="M90" s="78"/>
      <c r="N90" s="79">
        <v>0.3</v>
      </c>
      <c r="O90" s="80">
        <v>1</v>
      </c>
      <c r="Q90" s="2" t="str">
        <f t="shared" si="17"/>
        <v>28112100</v>
      </c>
      <c r="R90" s="91"/>
      <c r="S90" s="91">
        <f>VLOOKUP(Q90,'Dados Entrada'!$A$10:$D$10000,4,FALSE)</f>
        <v>579666</v>
      </c>
      <c r="T90" s="10"/>
      <c r="U90" s="3">
        <f t="shared" si="15"/>
        <v>0</v>
      </c>
      <c r="V90" s="3">
        <f t="shared" si="16"/>
        <v>173899.8</v>
      </c>
      <c r="AF90" s="27"/>
      <c r="AG90" s="31"/>
      <c r="AH90" s="29"/>
      <c r="AI90" s="29"/>
      <c r="AJ90" s="32"/>
      <c r="AK90" s="30"/>
      <c r="AL90" s="29"/>
      <c r="AM90" s="29"/>
      <c r="AN90" s="32"/>
      <c r="AO90" s="30"/>
      <c r="AP90" s="29"/>
      <c r="AQ90" s="29"/>
      <c r="AR90" s="32"/>
      <c r="AS90" s="30"/>
      <c r="AT90" s="29"/>
      <c r="AU90" s="29"/>
      <c r="AV90" s="32"/>
      <c r="AW90" s="30"/>
      <c r="AX90" s="29"/>
      <c r="AY90" s="29"/>
      <c r="AZ90" s="32"/>
      <c r="BA90" s="30"/>
      <c r="BB90" s="29"/>
      <c r="BC90" s="29"/>
      <c r="BD90" s="32"/>
      <c r="BE90" s="30"/>
      <c r="BF90" s="29"/>
      <c r="BG90" s="29"/>
      <c r="BH90" s="32"/>
      <c r="BI90" s="30"/>
      <c r="BJ90" s="29"/>
      <c r="BK90" s="29"/>
      <c r="BL90" s="32"/>
      <c r="BM90" s="30"/>
      <c r="BN90" s="29"/>
      <c r="BO90" s="29"/>
      <c r="BP90" s="32"/>
      <c r="BQ90" s="30"/>
      <c r="BR90" s="29"/>
      <c r="BS90" s="29"/>
      <c r="BT90" s="32"/>
      <c r="BU90" s="30"/>
      <c r="BV90" s="29"/>
      <c r="BW90" s="29"/>
      <c r="BX90" s="32"/>
      <c r="BY90" s="30"/>
      <c r="BZ90" s="29"/>
      <c r="CA90" s="29"/>
      <c r="CB90" s="27">
        <f t="shared" si="22"/>
        <v>0</v>
      </c>
      <c r="CC90" s="31">
        <f t="shared" si="23"/>
        <v>173899.8</v>
      </c>
      <c r="CD90" s="29"/>
      <c r="CE90" s="30"/>
      <c r="CF90" s="10"/>
      <c r="CG90" s="10"/>
      <c r="CH90" s="10"/>
      <c r="CI90" s="10"/>
      <c r="CJ90" s="10"/>
      <c r="CK90" s="10"/>
    </row>
    <row r="91" spans="1:89" ht="25.5" x14ac:dyDescent="0.25">
      <c r="A91" s="10"/>
      <c r="B91" s="20" t="s">
        <v>168</v>
      </c>
      <c r="C91" s="21" t="s">
        <v>169</v>
      </c>
      <c r="D91" s="16"/>
      <c r="E91" s="73">
        <v>25</v>
      </c>
      <c r="F91" s="74" t="s">
        <v>3493</v>
      </c>
      <c r="G91" s="75"/>
      <c r="H91" s="76"/>
      <c r="I91" s="77"/>
      <c r="J91" s="76"/>
      <c r="K91" s="77"/>
      <c r="L91" s="76"/>
      <c r="M91" s="78"/>
      <c r="N91" s="79">
        <v>0.3</v>
      </c>
      <c r="O91" s="80">
        <v>1</v>
      </c>
      <c r="Q91" s="2" t="str">
        <f t="shared" si="17"/>
        <v>28112200</v>
      </c>
      <c r="R91" s="91"/>
      <c r="S91" s="91">
        <f>VLOOKUP(Q91,'Dados Entrada'!$A$10:$D$10000,4,FALSE)</f>
        <v>507216</v>
      </c>
      <c r="T91" s="10"/>
      <c r="U91" s="3">
        <f t="shared" si="15"/>
        <v>0</v>
      </c>
      <c r="V91" s="3">
        <f t="shared" si="16"/>
        <v>152164.79999999999</v>
      </c>
      <c r="AF91" s="27"/>
      <c r="AG91" s="31"/>
      <c r="AH91" s="29"/>
      <c r="AI91" s="29"/>
      <c r="AJ91" s="32"/>
      <c r="AK91" s="30"/>
      <c r="AL91" s="29"/>
      <c r="AM91" s="29"/>
      <c r="AN91" s="32"/>
      <c r="AO91" s="30"/>
      <c r="AP91" s="29"/>
      <c r="AQ91" s="29"/>
      <c r="AR91" s="32"/>
      <c r="AS91" s="30"/>
      <c r="AT91" s="29"/>
      <c r="AU91" s="29"/>
      <c r="AV91" s="32"/>
      <c r="AW91" s="30"/>
      <c r="AX91" s="29"/>
      <c r="AY91" s="29"/>
      <c r="AZ91" s="32"/>
      <c r="BA91" s="30"/>
      <c r="BB91" s="29"/>
      <c r="BC91" s="29"/>
      <c r="BD91" s="32"/>
      <c r="BE91" s="30"/>
      <c r="BF91" s="29"/>
      <c r="BG91" s="29"/>
      <c r="BH91" s="32"/>
      <c r="BI91" s="30"/>
      <c r="BJ91" s="29"/>
      <c r="BK91" s="29"/>
      <c r="BL91" s="32"/>
      <c r="BM91" s="30"/>
      <c r="BN91" s="29"/>
      <c r="BO91" s="29"/>
      <c r="BP91" s="32"/>
      <c r="BQ91" s="30"/>
      <c r="BR91" s="29"/>
      <c r="BS91" s="29"/>
      <c r="BT91" s="32"/>
      <c r="BU91" s="30"/>
      <c r="BV91" s="29"/>
      <c r="BW91" s="29"/>
      <c r="BX91" s="32"/>
      <c r="BY91" s="30"/>
      <c r="BZ91" s="29"/>
      <c r="CA91" s="29"/>
      <c r="CB91" s="27">
        <f t="shared" si="22"/>
        <v>0</v>
      </c>
      <c r="CC91" s="31">
        <f t="shared" si="23"/>
        <v>152164.79999999999</v>
      </c>
      <c r="CD91" s="29"/>
      <c r="CE91" s="30"/>
      <c r="CF91" s="10"/>
      <c r="CG91" s="10"/>
      <c r="CH91" s="10"/>
      <c r="CI91" s="10"/>
      <c r="CJ91" s="10"/>
      <c r="CK91" s="10"/>
    </row>
    <row r="92" spans="1:89" ht="23.25" customHeight="1" x14ac:dyDescent="0.25">
      <c r="A92" s="10"/>
      <c r="B92" s="20" t="s">
        <v>170</v>
      </c>
      <c r="C92" s="21" t="s">
        <v>171</v>
      </c>
      <c r="D92" s="16"/>
      <c r="E92" s="73">
        <v>25</v>
      </c>
      <c r="F92" s="74" t="s">
        <v>3493</v>
      </c>
      <c r="G92" s="75"/>
      <c r="H92" s="76"/>
      <c r="I92" s="77"/>
      <c r="J92" s="76"/>
      <c r="K92" s="77"/>
      <c r="L92" s="76"/>
      <c r="M92" s="78"/>
      <c r="N92" s="79">
        <v>0.3</v>
      </c>
      <c r="O92" s="80">
        <v>1</v>
      </c>
      <c r="Q92" s="2" t="str">
        <f t="shared" si="17"/>
        <v>28212000</v>
      </c>
      <c r="R92" s="91"/>
      <c r="S92" s="91">
        <f>VLOOKUP(Q92,'Dados Entrada'!$A$10:$D$10000,4,FALSE)</f>
        <v>3974</v>
      </c>
      <c r="T92" s="10"/>
      <c r="U92" s="3">
        <f t="shared" si="15"/>
        <v>0</v>
      </c>
      <c r="V92" s="3">
        <f t="shared" si="16"/>
        <v>1192.2</v>
      </c>
      <c r="AF92" s="27"/>
      <c r="AG92" s="31"/>
      <c r="AH92" s="29"/>
      <c r="AI92" s="29"/>
      <c r="AJ92" s="32"/>
      <c r="AK92" s="30"/>
      <c r="AL92" s="29"/>
      <c r="AM92" s="29"/>
      <c r="AN92" s="32"/>
      <c r="AO92" s="30"/>
      <c r="AP92" s="29"/>
      <c r="AQ92" s="29"/>
      <c r="AR92" s="32"/>
      <c r="AS92" s="30"/>
      <c r="AT92" s="29"/>
      <c r="AU92" s="29"/>
      <c r="AV92" s="32"/>
      <c r="AW92" s="30"/>
      <c r="AX92" s="29"/>
      <c r="AY92" s="29"/>
      <c r="AZ92" s="32"/>
      <c r="BA92" s="30"/>
      <c r="BB92" s="29"/>
      <c r="BC92" s="29"/>
      <c r="BD92" s="32"/>
      <c r="BE92" s="30"/>
      <c r="BF92" s="29"/>
      <c r="BG92" s="29"/>
      <c r="BH92" s="32"/>
      <c r="BI92" s="30"/>
      <c r="BJ92" s="29"/>
      <c r="BK92" s="29"/>
      <c r="BL92" s="32"/>
      <c r="BM92" s="30"/>
      <c r="BN92" s="29"/>
      <c r="BO92" s="29"/>
      <c r="BP92" s="32"/>
      <c r="BQ92" s="30"/>
      <c r="BR92" s="29"/>
      <c r="BS92" s="29"/>
      <c r="BT92" s="32"/>
      <c r="BU92" s="30"/>
      <c r="BV92" s="29"/>
      <c r="BW92" s="29"/>
      <c r="BX92" s="32"/>
      <c r="BY92" s="30"/>
      <c r="BZ92" s="29"/>
      <c r="CA92" s="29"/>
      <c r="CB92" s="27">
        <f t="shared" si="22"/>
        <v>0</v>
      </c>
      <c r="CC92" s="31">
        <f t="shared" si="23"/>
        <v>1192.2</v>
      </c>
      <c r="CD92" s="29"/>
      <c r="CE92" s="30"/>
      <c r="CF92" s="10"/>
      <c r="CG92" s="10"/>
      <c r="CH92" s="10"/>
      <c r="CI92" s="10"/>
      <c r="CJ92" s="10"/>
      <c r="CK92" s="10"/>
    </row>
    <row r="93" spans="1:89" ht="25.5" x14ac:dyDescent="0.25">
      <c r="A93" s="10"/>
      <c r="B93" s="20" t="s">
        <v>172</v>
      </c>
      <c r="C93" s="21" t="s">
        <v>173</v>
      </c>
      <c r="D93" s="16"/>
      <c r="E93" s="73">
        <v>25</v>
      </c>
      <c r="F93" s="74" t="s">
        <v>3493</v>
      </c>
      <c r="G93" s="75"/>
      <c r="H93" s="76"/>
      <c r="I93" s="77"/>
      <c r="J93" s="76"/>
      <c r="K93" s="77"/>
      <c r="L93" s="76"/>
      <c r="M93" s="78"/>
      <c r="N93" s="79">
        <v>0.3</v>
      </c>
      <c r="O93" s="80">
        <v>1</v>
      </c>
      <c r="Q93" s="2" t="str">
        <f t="shared" si="17"/>
        <v>28220000</v>
      </c>
      <c r="R93" s="91"/>
      <c r="S93" s="91">
        <f>VLOOKUP(Q93,'Dados Entrada'!$A$10:$D$10000,4,FALSE)</f>
        <v>0</v>
      </c>
      <c r="T93" s="10"/>
      <c r="U93" s="3">
        <f t="shared" si="15"/>
        <v>0</v>
      </c>
      <c r="V93" s="3">
        <f t="shared" si="16"/>
        <v>0</v>
      </c>
      <c r="AF93" s="27"/>
      <c r="AG93" s="31"/>
      <c r="AH93" s="29"/>
      <c r="AI93" s="29"/>
      <c r="AJ93" s="32"/>
      <c r="AK93" s="30"/>
      <c r="AL93" s="29"/>
      <c r="AM93" s="29"/>
      <c r="AN93" s="32"/>
      <c r="AO93" s="30"/>
      <c r="AP93" s="29"/>
      <c r="AQ93" s="29"/>
      <c r="AR93" s="32"/>
      <c r="AS93" s="30"/>
      <c r="AT93" s="29"/>
      <c r="AU93" s="29"/>
      <c r="AV93" s="32"/>
      <c r="AW93" s="30"/>
      <c r="AX93" s="29"/>
      <c r="AY93" s="29"/>
      <c r="AZ93" s="32"/>
      <c r="BA93" s="30"/>
      <c r="BB93" s="29"/>
      <c r="BC93" s="29"/>
      <c r="BD93" s="32"/>
      <c r="BE93" s="30"/>
      <c r="BF93" s="29"/>
      <c r="BG93" s="29"/>
      <c r="BH93" s="32"/>
      <c r="BI93" s="30"/>
      <c r="BJ93" s="29"/>
      <c r="BK93" s="29"/>
      <c r="BL93" s="32"/>
      <c r="BM93" s="30"/>
      <c r="BN93" s="29"/>
      <c r="BO93" s="29"/>
      <c r="BP93" s="32"/>
      <c r="BQ93" s="30"/>
      <c r="BR93" s="29"/>
      <c r="BS93" s="29"/>
      <c r="BT93" s="32"/>
      <c r="BU93" s="30"/>
      <c r="BV93" s="29"/>
      <c r="BW93" s="29"/>
      <c r="BX93" s="32"/>
      <c r="BY93" s="30"/>
      <c r="BZ93" s="29"/>
      <c r="CA93" s="29"/>
      <c r="CB93" s="27">
        <f t="shared" si="22"/>
        <v>0</v>
      </c>
      <c r="CC93" s="31">
        <f t="shared" si="23"/>
        <v>0</v>
      </c>
      <c r="CD93" s="29"/>
      <c r="CE93" s="30"/>
      <c r="CF93" s="10"/>
      <c r="CG93" s="10"/>
      <c r="CH93" s="10"/>
      <c r="CI93" s="10"/>
      <c r="CJ93" s="10"/>
      <c r="CK93" s="10"/>
    </row>
    <row r="94" spans="1:89" ht="25.5" x14ac:dyDescent="0.25">
      <c r="A94" s="10"/>
      <c r="B94" s="20" t="s">
        <v>174</v>
      </c>
      <c r="C94" s="21" t="s">
        <v>175</v>
      </c>
      <c r="D94" s="16"/>
      <c r="E94" s="73">
        <v>25</v>
      </c>
      <c r="F94" s="74" t="s">
        <v>3493</v>
      </c>
      <c r="G94" s="75"/>
      <c r="H94" s="76"/>
      <c r="I94" s="77"/>
      <c r="J94" s="76"/>
      <c r="K94" s="77"/>
      <c r="L94" s="76"/>
      <c r="M94" s="78"/>
      <c r="N94" s="79">
        <v>0.3</v>
      </c>
      <c r="O94" s="80">
        <v>1</v>
      </c>
      <c r="Q94" s="2" t="str">
        <f t="shared" si="17"/>
        <v>28230000</v>
      </c>
      <c r="R94" s="91"/>
      <c r="S94" s="91">
        <f>VLOOKUP(Q94,'Dados Entrada'!$A$10:$D$10000,4,FALSE)</f>
        <v>1073957</v>
      </c>
      <c r="T94" s="10"/>
      <c r="U94" s="3">
        <f t="shared" si="15"/>
        <v>0</v>
      </c>
      <c r="V94" s="3">
        <f t="shared" si="16"/>
        <v>322187.09999999998</v>
      </c>
      <c r="AF94" s="27"/>
      <c r="AG94" s="31"/>
      <c r="AH94" s="29"/>
      <c r="AI94" s="29"/>
      <c r="AJ94" s="32"/>
      <c r="AK94" s="30"/>
      <c r="AL94" s="29"/>
      <c r="AM94" s="29"/>
      <c r="AN94" s="32"/>
      <c r="AO94" s="30"/>
      <c r="AP94" s="29"/>
      <c r="AQ94" s="29"/>
      <c r="AR94" s="32"/>
      <c r="AS94" s="30"/>
      <c r="AT94" s="29"/>
      <c r="AU94" s="29"/>
      <c r="AV94" s="32"/>
      <c r="AW94" s="30"/>
      <c r="AX94" s="29"/>
      <c r="AY94" s="29"/>
      <c r="AZ94" s="32"/>
      <c r="BA94" s="30"/>
      <c r="BB94" s="29"/>
      <c r="BC94" s="29"/>
      <c r="BD94" s="32"/>
      <c r="BE94" s="30"/>
      <c r="BF94" s="29"/>
      <c r="BG94" s="29"/>
      <c r="BH94" s="32"/>
      <c r="BI94" s="30"/>
      <c r="BJ94" s="29"/>
      <c r="BK94" s="29"/>
      <c r="BL94" s="32"/>
      <c r="BM94" s="30"/>
      <c r="BN94" s="29"/>
      <c r="BO94" s="29"/>
      <c r="BP94" s="32"/>
      <c r="BQ94" s="30"/>
      <c r="BR94" s="29"/>
      <c r="BS94" s="29"/>
      <c r="BT94" s="32"/>
      <c r="BU94" s="30"/>
      <c r="BV94" s="29"/>
      <c r="BW94" s="29"/>
      <c r="BX94" s="32"/>
      <c r="BY94" s="30"/>
      <c r="BZ94" s="29"/>
      <c r="CA94" s="29"/>
      <c r="CB94" s="27">
        <f t="shared" si="22"/>
        <v>0</v>
      </c>
      <c r="CC94" s="31">
        <f t="shared" si="23"/>
        <v>322187.09999999998</v>
      </c>
      <c r="CD94" s="29"/>
      <c r="CE94" s="30"/>
      <c r="CF94" s="10"/>
      <c r="CG94" s="10"/>
      <c r="CH94" s="10"/>
      <c r="CI94" s="10"/>
      <c r="CJ94" s="10"/>
      <c r="CK94" s="10"/>
    </row>
    <row r="95" spans="1:89" ht="23.25" customHeight="1" x14ac:dyDescent="0.25">
      <c r="A95" s="10"/>
      <c r="B95" s="20" t="s">
        <v>176</v>
      </c>
      <c r="C95" s="21" t="s">
        <v>177</v>
      </c>
      <c r="D95" s="16"/>
      <c r="E95" s="73">
        <v>25</v>
      </c>
      <c r="F95" s="74" t="s">
        <v>3493</v>
      </c>
      <c r="G95" s="75"/>
      <c r="H95" s="76"/>
      <c r="I95" s="77"/>
      <c r="J95" s="76"/>
      <c r="K95" s="77"/>
      <c r="L95" s="76"/>
      <c r="M95" s="78"/>
      <c r="N95" s="79">
        <v>0.3</v>
      </c>
      <c r="O95" s="80">
        <v>1</v>
      </c>
      <c r="Q95" s="2" t="str">
        <f t="shared" si="17"/>
        <v>28249000</v>
      </c>
      <c r="R95" s="91"/>
      <c r="S95" s="91">
        <f>VLOOKUP(Q95,'Dados Entrada'!$A$10:$D$10000,4,FALSE)</f>
        <v>13357</v>
      </c>
      <c r="T95" s="10"/>
      <c r="U95" s="3">
        <f t="shared" si="15"/>
        <v>0</v>
      </c>
      <c r="V95" s="3">
        <f t="shared" si="16"/>
        <v>4007.1</v>
      </c>
      <c r="AF95" s="27"/>
      <c r="AG95" s="31"/>
      <c r="AH95" s="29"/>
      <c r="AI95" s="29"/>
      <c r="AJ95" s="32"/>
      <c r="AK95" s="30"/>
      <c r="AL95" s="29"/>
      <c r="AM95" s="29"/>
      <c r="AN95" s="32"/>
      <c r="AO95" s="30"/>
      <c r="AP95" s="29"/>
      <c r="AQ95" s="29"/>
      <c r="AR95" s="32"/>
      <c r="AS95" s="30"/>
      <c r="AT95" s="29"/>
      <c r="AU95" s="29"/>
      <c r="AV95" s="32"/>
      <c r="AW95" s="30"/>
      <c r="AX95" s="29"/>
      <c r="AY95" s="29"/>
      <c r="AZ95" s="32"/>
      <c r="BA95" s="30"/>
      <c r="BB95" s="29"/>
      <c r="BC95" s="29"/>
      <c r="BD95" s="32"/>
      <c r="BE95" s="30"/>
      <c r="BF95" s="29"/>
      <c r="BG95" s="29"/>
      <c r="BH95" s="32"/>
      <c r="BI95" s="30"/>
      <c r="BJ95" s="29"/>
      <c r="BK95" s="29"/>
      <c r="BL95" s="32"/>
      <c r="BM95" s="30"/>
      <c r="BN95" s="29"/>
      <c r="BO95" s="29"/>
      <c r="BP95" s="32"/>
      <c r="BQ95" s="30"/>
      <c r="BR95" s="29"/>
      <c r="BS95" s="29"/>
      <c r="BT95" s="32"/>
      <c r="BU95" s="30"/>
      <c r="BV95" s="29"/>
      <c r="BW95" s="29"/>
      <c r="BX95" s="32"/>
      <c r="BY95" s="30"/>
      <c r="BZ95" s="29"/>
      <c r="CA95" s="29"/>
      <c r="CB95" s="27">
        <f t="shared" si="22"/>
        <v>0</v>
      </c>
      <c r="CC95" s="31">
        <f t="shared" si="23"/>
        <v>4007.1</v>
      </c>
      <c r="CD95" s="29"/>
      <c r="CE95" s="30"/>
      <c r="CF95" s="10"/>
      <c r="CG95" s="10"/>
      <c r="CH95" s="10"/>
      <c r="CI95" s="10"/>
      <c r="CJ95" s="10"/>
      <c r="CK95" s="10"/>
    </row>
    <row r="96" spans="1:89" ht="25.5" x14ac:dyDescent="0.25">
      <c r="A96" s="10"/>
      <c r="B96" s="20" t="s">
        <v>178</v>
      </c>
      <c r="C96" s="21" t="s">
        <v>179</v>
      </c>
      <c r="D96" s="16"/>
      <c r="E96" s="73">
        <v>25</v>
      </c>
      <c r="F96" s="74" t="s">
        <v>3493</v>
      </c>
      <c r="G96" s="75"/>
      <c r="H96" s="76"/>
      <c r="I96" s="77"/>
      <c r="J96" s="76"/>
      <c r="K96" s="77"/>
      <c r="L96" s="76"/>
      <c r="M96" s="78"/>
      <c r="N96" s="79">
        <v>0.3</v>
      </c>
      <c r="O96" s="80">
        <v>1</v>
      </c>
      <c r="Q96" s="2" t="str">
        <f t="shared" si="17"/>
        <v>28249010</v>
      </c>
      <c r="R96" s="91"/>
      <c r="S96" s="91"/>
      <c r="T96" s="10"/>
      <c r="U96" s="3">
        <f t="shared" si="15"/>
        <v>0</v>
      </c>
      <c r="V96" s="3">
        <f t="shared" si="16"/>
        <v>0</v>
      </c>
      <c r="AF96" s="27"/>
      <c r="AG96" s="31"/>
      <c r="AH96" s="29"/>
      <c r="AI96" s="29"/>
      <c r="AJ96" s="32"/>
      <c r="AK96" s="30"/>
      <c r="AL96" s="29"/>
      <c r="AM96" s="29"/>
      <c r="AN96" s="32"/>
      <c r="AO96" s="30"/>
      <c r="AP96" s="29"/>
      <c r="AQ96" s="29"/>
      <c r="AR96" s="32"/>
      <c r="AS96" s="30"/>
      <c r="AT96" s="29"/>
      <c r="AU96" s="29"/>
      <c r="AV96" s="32"/>
      <c r="AW96" s="30"/>
      <c r="AX96" s="29"/>
      <c r="AY96" s="29"/>
      <c r="AZ96" s="32"/>
      <c r="BA96" s="30"/>
      <c r="BB96" s="29"/>
      <c r="BC96" s="29"/>
      <c r="BD96" s="32"/>
      <c r="BE96" s="30"/>
      <c r="BF96" s="29"/>
      <c r="BG96" s="29"/>
      <c r="BH96" s="32"/>
      <c r="BI96" s="30"/>
      <c r="BJ96" s="29"/>
      <c r="BK96" s="29"/>
      <c r="BL96" s="32"/>
      <c r="BM96" s="30"/>
      <c r="BN96" s="29"/>
      <c r="BO96" s="29"/>
      <c r="BP96" s="32"/>
      <c r="BQ96" s="30"/>
      <c r="BR96" s="29"/>
      <c r="BS96" s="29"/>
      <c r="BT96" s="32"/>
      <c r="BU96" s="30"/>
      <c r="BV96" s="29"/>
      <c r="BW96" s="29"/>
      <c r="BX96" s="32"/>
      <c r="BY96" s="30"/>
      <c r="BZ96" s="29"/>
      <c r="CA96" s="29"/>
      <c r="CB96" s="27">
        <f t="shared" si="22"/>
        <v>0</v>
      </c>
      <c r="CC96" s="31">
        <f t="shared" si="23"/>
        <v>0</v>
      </c>
      <c r="CD96" s="29"/>
      <c r="CE96" s="30"/>
      <c r="CF96" s="10"/>
      <c r="CG96" s="10"/>
      <c r="CH96" s="10"/>
      <c r="CI96" s="10"/>
      <c r="CJ96" s="10"/>
      <c r="CK96" s="10"/>
    </row>
    <row r="97" spans="1:89" ht="23.25" customHeight="1" x14ac:dyDescent="0.25">
      <c r="A97" s="10"/>
      <c r="B97" s="20" t="s">
        <v>180</v>
      </c>
      <c r="C97" s="21" t="s">
        <v>181</v>
      </c>
      <c r="D97" s="16"/>
      <c r="E97" s="73">
        <v>25</v>
      </c>
      <c r="F97" s="74" t="s">
        <v>3493</v>
      </c>
      <c r="G97" s="75"/>
      <c r="H97" s="76"/>
      <c r="I97" s="77"/>
      <c r="J97" s="76"/>
      <c r="K97" s="77"/>
      <c r="L97" s="76"/>
      <c r="M97" s="78"/>
      <c r="N97" s="79">
        <v>0.3</v>
      </c>
      <c r="O97" s="80">
        <v>1</v>
      </c>
      <c r="Q97" s="2" t="str">
        <f t="shared" si="17"/>
        <v>28249090</v>
      </c>
      <c r="R97" s="91"/>
      <c r="S97" s="91"/>
      <c r="T97" s="10"/>
      <c r="U97" s="3">
        <f t="shared" si="15"/>
        <v>0</v>
      </c>
      <c r="V97" s="3">
        <f t="shared" si="16"/>
        <v>0</v>
      </c>
      <c r="AF97" s="27"/>
      <c r="AG97" s="31"/>
      <c r="AH97" s="29"/>
      <c r="AI97" s="29"/>
      <c r="AJ97" s="32"/>
      <c r="AK97" s="30"/>
      <c r="AL97" s="29"/>
      <c r="AM97" s="29"/>
      <c r="AN97" s="32"/>
      <c r="AO97" s="30"/>
      <c r="AP97" s="29"/>
      <c r="AQ97" s="29"/>
      <c r="AR97" s="32"/>
      <c r="AS97" s="30"/>
      <c r="AT97" s="29"/>
      <c r="AU97" s="29"/>
      <c r="AV97" s="32"/>
      <c r="AW97" s="30"/>
      <c r="AX97" s="29"/>
      <c r="AY97" s="29"/>
      <c r="AZ97" s="32"/>
      <c r="BA97" s="30"/>
      <c r="BB97" s="29"/>
      <c r="BC97" s="29"/>
      <c r="BD97" s="32"/>
      <c r="BE97" s="30"/>
      <c r="BF97" s="29"/>
      <c r="BG97" s="29"/>
      <c r="BH97" s="32"/>
      <c r="BI97" s="30"/>
      <c r="BJ97" s="29"/>
      <c r="BK97" s="29"/>
      <c r="BL97" s="32"/>
      <c r="BM97" s="30"/>
      <c r="BN97" s="29"/>
      <c r="BO97" s="29"/>
      <c r="BP97" s="32"/>
      <c r="BQ97" s="30"/>
      <c r="BR97" s="29"/>
      <c r="BS97" s="29"/>
      <c r="BT97" s="32"/>
      <c r="BU97" s="30"/>
      <c r="BV97" s="29"/>
      <c r="BW97" s="29"/>
      <c r="BX97" s="32"/>
      <c r="BY97" s="30"/>
      <c r="BZ97" s="29"/>
      <c r="CA97" s="29"/>
      <c r="CB97" s="27">
        <f t="shared" si="22"/>
        <v>0</v>
      </c>
      <c r="CC97" s="31">
        <f t="shared" si="23"/>
        <v>0</v>
      </c>
      <c r="CD97" s="29"/>
      <c r="CE97" s="30"/>
      <c r="CF97" s="10"/>
      <c r="CG97" s="10"/>
      <c r="CH97" s="10"/>
      <c r="CI97" s="10"/>
      <c r="CJ97" s="10"/>
      <c r="CK97" s="10"/>
    </row>
    <row r="98" spans="1:89" ht="25.5" x14ac:dyDescent="0.25">
      <c r="A98" s="10"/>
      <c r="B98" s="20" t="s">
        <v>182</v>
      </c>
      <c r="C98" s="21" t="s">
        <v>183</v>
      </c>
      <c r="D98" s="16"/>
      <c r="E98" s="73">
        <v>25</v>
      </c>
      <c r="F98" s="74" t="s">
        <v>3493</v>
      </c>
      <c r="G98" s="75"/>
      <c r="H98" s="76"/>
      <c r="I98" s="77"/>
      <c r="J98" s="76"/>
      <c r="K98" s="77"/>
      <c r="L98" s="76"/>
      <c r="M98" s="78"/>
      <c r="N98" s="79">
        <v>0.3</v>
      </c>
      <c r="O98" s="80">
        <v>1</v>
      </c>
      <c r="Q98" s="2" t="str">
        <f t="shared" si="17"/>
        <v>28251000</v>
      </c>
      <c r="R98" s="91"/>
      <c r="S98" s="91">
        <f>VLOOKUP(Q98,'Dados Entrada'!$A$10:$D$10000,4,FALSE)</f>
        <v>15643</v>
      </c>
      <c r="T98" s="10"/>
      <c r="U98" s="3">
        <f t="shared" si="15"/>
        <v>0</v>
      </c>
      <c r="V98" s="3">
        <f t="shared" si="16"/>
        <v>4692.8999999999996</v>
      </c>
      <c r="AF98" s="27"/>
      <c r="AG98" s="31"/>
      <c r="AH98" s="29"/>
      <c r="AI98" s="29"/>
      <c r="AJ98" s="32"/>
      <c r="AK98" s="30"/>
      <c r="AL98" s="29"/>
      <c r="AM98" s="29"/>
      <c r="AN98" s="32"/>
      <c r="AO98" s="30"/>
      <c r="AP98" s="29"/>
      <c r="AQ98" s="29"/>
      <c r="AR98" s="32"/>
      <c r="AS98" s="30"/>
      <c r="AT98" s="29"/>
      <c r="AU98" s="29"/>
      <c r="AV98" s="32"/>
      <c r="AW98" s="30"/>
      <c r="AX98" s="29"/>
      <c r="AY98" s="29"/>
      <c r="AZ98" s="32"/>
      <c r="BA98" s="30"/>
      <c r="BB98" s="29"/>
      <c r="BC98" s="29"/>
      <c r="BD98" s="32"/>
      <c r="BE98" s="30"/>
      <c r="BF98" s="29"/>
      <c r="BG98" s="29"/>
      <c r="BH98" s="32"/>
      <c r="BI98" s="30"/>
      <c r="BJ98" s="29"/>
      <c r="BK98" s="29"/>
      <c r="BL98" s="32"/>
      <c r="BM98" s="30"/>
      <c r="BN98" s="29"/>
      <c r="BO98" s="29"/>
      <c r="BP98" s="32"/>
      <c r="BQ98" s="30"/>
      <c r="BR98" s="29"/>
      <c r="BS98" s="29"/>
      <c r="BT98" s="32"/>
      <c r="BU98" s="30"/>
      <c r="BV98" s="29"/>
      <c r="BW98" s="29"/>
      <c r="BX98" s="32"/>
      <c r="BY98" s="30"/>
      <c r="BZ98" s="29"/>
      <c r="CA98" s="29"/>
      <c r="CB98" s="27">
        <f t="shared" si="22"/>
        <v>0</v>
      </c>
      <c r="CC98" s="31">
        <f t="shared" si="23"/>
        <v>4692.8999999999996</v>
      </c>
      <c r="CD98" s="29"/>
      <c r="CE98" s="30"/>
      <c r="CF98" s="10"/>
      <c r="CG98" s="10"/>
      <c r="CH98" s="10"/>
      <c r="CI98" s="10"/>
      <c r="CJ98" s="10"/>
      <c r="CK98" s="10"/>
    </row>
    <row r="99" spans="1:89" ht="25.5" x14ac:dyDescent="0.25">
      <c r="A99" s="10"/>
      <c r="B99" s="20" t="s">
        <v>184</v>
      </c>
      <c r="C99" s="21" t="s">
        <v>185</v>
      </c>
      <c r="D99" s="16"/>
      <c r="E99" s="73">
        <v>25</v>
      </c>
      <c r="F99" s="74" t="s">
        <v>3493</v>
      </c>
      <c r="G99" s="75"/>
      <c r="H99" s="76"/>
      <c r="I99" s="77"/>
      <c r="J99" s="76"/>
      <c r="K99" s="77"/>
      <c r="L99" s="76"/>
      <c r="M99" s="78"/>
      <c r="N99" s="79">
        <v>0.3</v>
      </c>
      <c r="O99" s="80">
        <v>1</v>
      </c>
      <c r="Q99" s="2" t="str">
        <f t="shared" si="17"/>
        <v>28255000</v>
      </c>
      <c r="R99" s="91"/>
      <c r="S99" s="91">
        <f>VLOOKUP(Q99,'Dados Entrada'!$A$10:$D$10000,4,FALSE)</f>
        <v>3688</v>
      </c>
      <c r="T99" s="10"/>
      <c r="U99" s="3">
        <f t="shared" si="15"/>
        <v>0</v>
      </c>
      <c r="V99" s="3">
        <f t="shared" si="16"/>
        <v>1106.3999999999999</v>
      </c>
      <c r="AF99" s="27"/>
      <c r="AG99" s="31"/>
      <c r="AH99" s="29"/>
      <c r="AI99" s="29"/>
      <c r="AJ99" s="32"/>
      <c r="AK99" s="30"/>
      <c r="AL99" s="29"/>
      <c r="AM99" s="29"/>
      <c r="AN99" s="32"/>
      <c r="AO99" s="30"/>
      <c r="AP99" s="29"/>
      <c r="AQ99" s="29"/>
      <c r="AR99" s="32"/>
      <c r="AS99" s="30"/>
      <c r="AT99" s="29"/>
      <c r="AU99" s="29"/>
      <c r="AV99" s="32"/>
      <c r="AW99" s="30"/>
      <c r="AX99" s="29"/>
      <c r="AY99" s="29"/>
      <c r="AZ99" s="32"/>
      <c r="BA99" s="30"/>
      <c r="BB99" s="29"/>
      <c r="BC99" s="29"/>
      <c r="BD99" s="32"/>
      <c r="BE99" s="30"/>
      <c r="BF99" s="29"/>
      <c r="BG99" s="29"/>
      <c r="BH99" s="32"/>
      <c r="BI99" s="30"/>
      <c r="BJ99" s="29"/>
      <c r="BK99" s="29"/>
      <c r="BL99" s="32"/>
      <c r="BM99" s="30"/>
      <c r="BN99" s="29"/>
      <c r="BO99" s="29"/>
      <c r="BP99" s="32"/>
      <c r="BQ99" s="30"/>
      <c r="BR99" s="29"/>
      <c r="BS99" s="29"/>
      <c r="BT99" s="32"/>
      <c r="BU99" s="30"/>
      <c r="BV99" s="29"/>
      <c r="BW99" s="29"/>
      <c r="BX99" s="32"/>
      <c r="BY99" s="30"/>
      <c r="BZ99" s="29"/>
      <c r="CA99" s="29"/>
      <c r="CB99" s="27">
        <f t="shared" si="22"/>
        <v>0</v>
      </c>
      <c r="CC99" s="31">
        <f t="shared" si="23"/>
        <v>1106.3999999999999</v>
      </c>
      <c r="CD99" s="29"/>
      <c r="CE99" s="30"/>
      <c r="CF99" s="10"/>
      <c r="CG99" s="10"/>
      <c r="CH99" s="10"/>
      <c r="CI99" s="10"/>
      <c r="CJ99" s="10"/>
      <c r="CK99" s="10"/>
    </row>
    <row r="100" spans="1:89" ht="25.5" x14ac:dyDescent="0.25">
      <c r="A100" s="10"/>
      <c r="B100" s="20" t="s">
        <v>186</v>
      </c>
      <c r="C100" s="21" t="s">
        <v>187</v>
      </c>
      <c r="D100" s="16"/>
      <c r="E100" s="73">
        <v>25</v>
      </c>
      <c r="F100" s="74" t="s">
        <v>3493</v>
      </c>
      <c r="G100" s="75"/>
      <c r="H100" s="76"/>
      <c r="I100" s="77"/>
      <c r="J100" s="76"/>
      <c r="K100" s="77"/>
      <c r="L100" s="76"/>
      <c r="M100" s="78"/>
      <c r="N100" s="79">
        <v>0.3</v>
      </c>
      <c r="O100" s="80">
        <v>1</v>
      </c>
      <c r="Q100" s="2" t="str">
        <f t="shared" si="17"/>
        <v>28257000</v>
      </c>
      <c r="R100" s="91"/>
      <c r="S100" s="91">
        <f>VLOOKUP(Q100,'Dados Entrada'!$A$10:$D$10000,4,FALSE)</f>
        <v>0</v>
      </c>
      <c r="T100" s="10"/>
      <c r="U100" s="3">
        <f t="shared" si="15"/>
        <v>0</v>
      </c>
      <c r="V100" s="3">
        <f t="shared" si="16"/>
        <v>0</v>
      </c>
      <c r="AF100" s="27"/>
      <c r="AG100" s="31"/>
      <c r="AH100" s="29"/>
      <c r="AI100" s="29"/>
      <c r="AJ100" s="32"/>
      <c r="AK100" s="30"/>
      <c r="AL100" s="29"/>
      <c r="AM100" s="29"/>
      <c r="AN100" s="32"/>
      <c r="AO100" s="30"/>
      <c r="AP100" s="29"/>
      <c r="AQ100" s="29"/>
      <c r="AR100" s="32"/>
      <c r="AS100" s="30"/>
      <c r="AT100" s="29"/>
      <c r="AU100" s="29"/>
      <c r="AV100" s="32"/>
      <c r="AW100" s="30"/>
      <c r="AX100" s="29"/>
      <c r="AY100" s="29"/>
      <c r="AZ100" s="32"/>
      <c r="BA100" s="30"/>
      <c r="BB100" s="29"/>
      <c r="BC100" s="29"/>
      <c r="BD100" s="32"/>
      <c r="BE100" s="30"/>
      <c r="BF100" s="29"/>
      <c r="BG100" s="29"/>
      <c r="BH100" s="32"/>
      <c r="BI100" s="30"/>
      <c r="BJ100" s="29"/>
      <c r="BK100" s="29"/>
      <c r="BL100" s="32"/>
      <c r="BM100" s="30"/>
      <c r="BN100" s="29"/>
      <c r="BO100" s="29"/>
      <c r="BP100" s="32"/>
      <c r="BQ100" s="30"/>
      <c r="BR100" s="29"/>
      <c r="BS100" s="29"/>
      <c r="BT100" s="32"/>
      <c r="BU100" s="30"/>
      <c r="BV100" s="29"/>
      <c r="BW100" s="29"/>
      <c r="BX100" s="32"/>
      <c r="BY100" s="30"/>
      <c r="BZ100" s="29"/>
      <c r="CA100" s="29"/>
      <c r="CB100" s="27">
        <f t="shared" si="22"/>
        <v>0</v>
      </c>
      <c r="CC100" s="31">
        <f t="shared" si="23"/>
        <v>0</v>
      </c>
      <c r="CD100" s="29"/>
      <c r="CE100" s="30"/>
      <c r="CF100" s="10"/>
      <c r="CG100" s="10"/>
      <c r="CH100" s="10"/>
      <c r="CI100" s="10"/>
      <c r="CJ100" s="10"/>
      <c r="CK100" s="10"/>
    </row>
    <row r="101" spans="1:89" ht="23.25" customHeight="1" x14ac:dyDescent="0.25">
      <c r="A101" s="10"/>
      <c r="B101" s="20" t="s">
        <v>188</v>
      </c>
      <c r="C101" s="21" t="s">
        <v>189</v>
      </c>
      <c r="D101" s="16"/>
      <c r="E101" s="73">
        <v>25</v>
      </c>
      <c r="F101" s="74" t="s">
        <v>3493</v>
      </c>
      <c r="G101" s="75"/>
      <c r="H101" s="76"/>
      <c r="I101" s="77"/>
      <c r="J101" s="76"/>
      <c r="K101" s="77"/>
      <c r="L101" s="76"/>
      <c r="M101" s="78"/>
      <c r="N101" s="79">
        <v>0.3</v>
      </c>
      <c r="O101" s="80">
        <v>1</v>
      </c>
      <c r="Q101" s="2" t="str">
        <f t="shared" si="17"/>
        <v>28259019</v>
      </c>
      <c r="R101" s="91"/>
      <c r="S101" s="91">
        <f>VLOOKUP(Q101,'Dados Entrada'!$A$10:$D$10000,4,FALSE)</f>
        <v>191820</v>
      </c>
      <c r="T101" s="10"/>
      <c r="U101" s="3">
        <f t="shared" si="15"/>
        <v>0</v>
      </c>
      <c r="V101" s="3">
        <f t="shared" si="16"/>
        <v>57546</v>
      </c>
      <c r="AF101" s="27"/>
      <c r="AG101" s="31"/>
      <c r="AH101" s="29"/>
      <c r="AI101" s="29"/>
      <c r="AJ101" s="32"/>
      <c r="AK101" s="30"/>
      <c r="AL101" s="29"/>
      <c r="AM101" s="29"/>
      <c r="AN101" s="32"/>
      <c r="AO101" s="30"/>
      <c r="AP101" s="29"/>
      <c r="AQ101" s="29"/>
      <c r="AR101" s="32"/>
      <c r="AS101" s="30"/>
      <c r="AT101" s="29"/>
      <c r="AU101" s="29"/>
      <c r="AV101" s="32"/>
      <c r="AW101" s="30"/>
      <c r="AX101" s="29"/>
      <c r="AY101" s="29"/>
      <c r="AZ101" s="32"/>
      <c r="BA101" s="30"/>
      <c r="BB101" s="29"/>
      <c r="BC101" s="29"/>
      <c r="BD101" s="32"/>
      <c r="BE101" s="30"/>
      <c r="BF101" s="29"/>
      <c r="BG101" s="29"/>
      <c r="BH101" s="32"/>
      <c r="BI101" s="30"/>
      <c r="BJ101" s="29"/>
      <c r="BK101" s="29"/>
      <c r="BL101" s="32"/>
      <c r="BM101" s="30"/>
      <c r="BN101" s="29"/>
      <c r="BO101" s="29"/>
      <c r="BP101" s="32"/>
      <c r="BQ101" s="30"/>
      <c r="BR101" s="29"/>
      <c r="BS101" s="29"/>
      <c r="BT101" s="32"/>
      <c r="BU101" s="30"/>
      <c r="BV101" s="29"/>
      <c r="BW101" s="29"/>
      <c r="BX101" s="32"/>
      <c r="BY101" s="30"/>
      <c r="BZ101" s="29"/>
      <c r="CA101" s="29"/>
      <c r="CB101" s="27">
        <f t="shared" si="22"/>
        <v>0</v>
      </c>
      <c r="CC101" s="31">
        <f t="shared" si="23"/>
        <v>57546</v>
      </c>
      <c r="CD101" s="29"/>
      <c r="CE101" s="30"/>
      <c r="CF101" s="10"/>
      <c r="CG101" s="10"/>
      <c r="CH101" s="10"/>
      <c r="CI101" s="10"/>
      <c r="CJ101" s="10"/>
      <c r="CK101" s="10"/>
    </row>
    <row r="102" spans="1:89" ht="25.5" x14ac:dyDescent="0.25">
      <c r="A102" s="10"/>
      <c r="B102" s="20" t="s">
        <v>190</v>
      </c>
      <c r="C102" s="21" t="s">
        <v>191</v>
      </c>
      <c r="D102" s="16"/>
      <c r="E102" s="73">
        <v>25</v>
      </c>
      <c r="F102" s="74" t="s">
        <v>3493</v>
      </c>
      <c r="G102" s="75"/>
      <c r="H102" s="76"/>
      <c r="I102" s="77"/>
      <c r="J102" s="76"/>
      <c r="K102" s="77"/>
      <c r="L102" s="76"/>
      <c r="M102" s="78"/>
      <c r="N102" s="79">
        <v>0.3</v>
      </c>
      <c r="O102" s="80">
        <v>1</v>
      </c>
      <c r="Q102" s="2" t="str">
        <f t="shared" si="17"/>
        <v>28365000</v>
      </c>
      <c r="R102" s="91"/>
      <c r="S102" s="91">
        <f>VLOOKUP(Q102,'Dados Entrada'!$A$10:$D$10000,4,FALSE)</f>
        <v>2510484</v>
      </c>
      <c r="T102" s="10"/>
      <c r="U102" s="3">
        <f t="shared" si="15"/>
        <v>0</v>
      </c>
      <c r="V102" s="3">
        <f t="shared" si="16"/>
        <v>753145.2</v>
      </c>
      <c r="AF102" s="27"/>
      <c r="AG102" s="31"/>
      <c r="AH102" s="29"/>
      <c r="AI102" s="29"/>
      <c r="AJ102" s="32"/>
      <c r="AK102" s="30"/>
      <c r="AL102" s="29"/>
      <c r="AM102" s="29"/>
      <c r="AN102" s="32"/>
      <c r="AO102" s="30"/>
      <c r="AP102" s="29"/>
      <c r="AQ102" s="29"/>
      <c r="AR102" s="32"/>
      <c r="AS102" s="30"/>
      <c r="AT102" s="29"/>
      <c r="AU102" s="29"/>
      <c r="AV102" s="32"/>
      <c r="AW102" s="30"/>
      <c r="AX102" s="29"/>
      <c r="AY102" s="29"/>
      <c r="AZ102" s="32"/>
      <c r="BA102" s="30"/>
      <c r="BB102" s="29"/>
      <c r="BC102" s="29"/>
      <c r="BD102" s="32"/>
      <c r="BE102" s="30"/>
      <c r="BF102" s="29"/>
      <c r="BG102" s="29"/>
      <c r="BH102" s="32"/>
      <c r="BI102" s="30"/>
      <c r="BJ102" s="29"/>
      <c r="BK102" s="29"/>
      <c r="BL102" s="32"/>
      <c r="BM102" s="30"/>
      <c r="BN102" s="29"/>
      <c r="BO102" s="29"/>
      <c r="BP102" s="32"/>
      <c r="BQ102" s="30"/>
      <c r="BR102" s="29"/>
      <c r="BS102" s="29"/>
      <c r="BT102" s="32"/>
      <c r="BU102" s="30"/>
      <c r="BV102" s="29"/>
      <c r="BW102" s="29"/>
      <c r="BX102" s="32"/>
      <c r="BY102" s="30"/>
      <c r="BZ102" s="29"/>
      <c r="CA102" s="29"/>
      <c r="CB102" s="27">
        <f t="shared" si="22"/>
        <v>0</v>
      </c>
      <c r="CC102" s="31">
        <f t="shared" si="23"/>
        <v>753145.2</v>
      </c>
      <c r="CD102" s="29"/>
      <c r="CE102" s="30"/>
      <c r="CF102" s="10"/>
      <c r="CG102" s="10"/>
      <c r="CH102" s="10"/>
      <c r="CI102" s="10"/>
      <c r="CJ102" s="10"/>
      <c r="CK102" s="10"/>
    </row>
    <row r="103" spans="1:89" ht="25.5" x14ac:dyDescent="0.25">
      <c r="A103" s="10"/>
      <c r="B103" s="20" t="s">
        <v>192</v>
      </c>
      <c r="C103" s="21" t="s">
        <v>193</v>
      </c>
      <c r="D103" s="16"/>
      <c r="E103" s="73">
        <v>25</v>
      </c>
      <c r="F103" s="74" t="s">
        <v>3493</v>
      </c>
      <c r="G103" s="75"/>
      <c r="H103" s="76"/>
      <c r="I103" s="77"/>
      <c r="J103" s="76"/>
      <c r="K103" s="77"/>
      <c r="L103" s="76"/>
      <c r="M103" s="78"/>
      <c r="N103" s="79">
        <v>0.3</v>
      </c>
      <c r="O103" s="80">
        <v>1</v>
      </c>
      <c r="Q103" s="2" t="str">
        <f t="shared" si="17"/>
        <v>28432100</v>
      </c>
      <c r="R103" s="91"/>
      <c r="S103" s="91">
        <f>VLOOKUP(Q103,'Dados Entrada'!$A$10:$D$10000,4,FALSE)</f>
        <v>59423</v>
      </c>
      <c r="T103" s="10"/>
      <c r="U103" s="3">
        <f t="shared" si="15"/>
        <v>0</v>
      </c>
      <c r="V103" s="3">
        <f t="shared" si="16"/>
        <v>17826.899999999998</v>
      </c>
      <c r="AF103" s="27"/>
      <c r="AG103" s="31"/>
      <c r="AH103" s="29"/>
      <c r="AI103" s="29"/>
      <c r="AJ103" s="32"/>
      <c r="AK103" s="30"/>
      <c r="AL103" s="29"/>
      <c r="AM103" s="29"/>
      <c r="AN103" s="32"/>
      <c r="AO103" s="30"/>
      <c r="AP103" s="29"/>
      <c r="AQ103" s="29"/>
      <c r="AR103" s="32"/>
      <c r="AS103" s="30"/>
      <c r="AT103" s="29"/>
      <c r="AU103" s="29"/>
      <c r="AV103" s="32"/>
      <c r="AW103" s="30"/>
      <c r="AX103" s="29"/>
      <c r="AY103" s="29"/>
      <c r="AZ103" s="32"/>
      <c r="BA103" s="30"/>
      <c r="BB103" s="29"/>
      <c r="BC103" s="29"/>
      <c r="BD103" s="32"/>
      <c r="BE103" s="30"/>
      <c r="BF103" s="29"/>
      <c r="BG103" s="29"/>
      <c r="BH103" s="32"/>
      <c r="BI103" s="30"/>
      <c r="BJ103" s="29"/>
      <c r="BK103" s="29"/>
      <c r="BL103" s="32"/>
      <c r="BM103" s="30"/>
      <c r="BN103" s="29"/>
      <c r="BO103" s="29"/>
      <c r="BP103" s="32"/>
      <c r="BQ103" s="30"/>
      <c r="BR103" s="29"/>
      <c r="BS103" s="29"/>
      <c r="BT103" s="32"/>
      <c r="BU103" s="30"/>
      <c r="BV103" s="29"/>
      <c r="BW103" s="29"/>
      <c r="BX103" s="32"/>
      <c r="BY103" s="30"/>
      <c r="BZ103" s="29"/>
      <c r="CA103" s="29"/>
      <c r="CB103" s="27">
        <f t="shared" si="22"/>
        <v>0</v>
      </c>
      <c r="CC103" s="31">
        <f t="shared" si="23"/>
        <v>17826.899999999998</v>
      </c>
      <c r="CD103" s="29"/>
      <c r="CE103" s="30"/>
      <c r="CF103" s="10"/>
      <c r="CG103" s="10"/>
      <c r="CH103" s="10"/>
      <c r="CI103" s="10"/>
      <c r="CJ103" s="10"/>
      <c r="CK103" s="10"/>
    </row>
    <row r="104" spans="1:89" ht="25.5" x14ac:dyDescent="0.25">
      <c r="A104" s="10"/>
      <c r="B104" s="20" t="s">
        <v>194</v>
      </c>
      <c r="C104" s="21" t="s">
        <v>195</v>
      </c>
      <c r="D104" s="16"/>
      <c r="E104" s="73">
        <v>25</v>
      </c>
      <c r="F104" s="74" t="s">
        <v>3493</v>
      </c>
      <c r="G104" s="75"/>
      <c r="H104" s="76"/>
      <c r="I104" s="77"/>
      <c r="J104" s="76"/>
      <c r="K104" s="77"/>
      <c r="L104" s="76"/>
      <c r="M104" s="78"/>
      <c r="N104" s="79">
        <v>0.3</v>
      </c>
      <c r="O104" s="80">
        <v>1</v>
      </c>
      <c r="Q104" s="2" t="str">
        <f t="shared" si="17"/>
        <v>28530010</v>
      </c>
      <c r="R104" s="91"/>
      <c r="S104" s="91">
        <f>VLOOKUP(Q104,'Dados Entrada'!$A$10:$D$10000,4,FALSE)</f>
        <v>479579</v>
      </c>
      <c r="T104" s="10"/>
      <c r="U104" s="3">
        <f t="shared" si="15"/>
        <v>0</v>
      </c>
      <c r="V104" s="3">
        <f t="shared" si="16"/>
        <v>143873.69999999998</v>
      </c>
      <c r="AF104" s="27"/>
      <c r="AG104" s="31"/>
      <c r="AH104" s="29"/>
      <c r="AI104" s="29"/>
      <c r="AJ104" s="32"/>
      <c r="AK104" s="30"/>
      <c r="AL104" s="29"/>
      <c r="AM104" s="29"/>
      <c r="AN104" s="32"/>
      <c r="AO104" s="30"/>
      <c r="AP104" s="29"/>
      <c r="AQ104" s="29"/>
      <c r="AR104" s="32"/>
      <c r="AS104" s="30"/>
      <c r="AT104" s="29"/>
      <c r="AU104" s="29"/>
      <c r="AV104" s="32"/>
      <c r="AW104" s="30"/>
      <c r="AX104" s="29"/>
      <c r="AY104" s="29"/>
      <c r="AZ104" s="32"/>
      <c r="BA104" s="30"/>
      <c r="BB104" s="29"/>
      <c r="BC104" s="29"/>
      <c r="BD104" s="32"/>
      <c r="BE104" s="30"/>
      <c r="BF104" s="29"/>
      <c r="BG104" s="29"/>
      <c r="BH104" s="32"/>
      <c r="BI104" s="30"/>
      <c r="BJ104" s="29"/>
      <c r="BK104" s="29"/>
      <c r="BL104" s="32"/>
      <c r="BM104" s="30"/>
      <c r="BN104" s="29"/>
      <c r="BO104" s="29"/>
      <c r="BP104" s="32"/>
      <c r="BQ104" s="30"/>
      <c r="BR104" s="29"/>
      <c r="BS104" s="29"/>
      <c r="BT104" s="32"/>
      <c r="BU104" s="30"/>
      <c r="BV104" s="29"/>
      <c r="BW104" s="29"/>
      <c r="BX104" s="32"/>
      <c r="BY104" s="30"/>
      <c r="BZ104" s="29"/>
      <c r="CA104" s="29"/>
      <c r="CB104" s="27">
        <f t="shared" si="22"/>
        <v>0</v>
      </c>
      <c r="CC104" s="31">
        <f t="shared" si="23"/>
        <v>143873.69999999998</v>
      </c>
      <c r="CD104" s="29"/>
      <c r="CE104" s="30"/>
      <c r="CF104" s="10"/>
      <c r="CG104" s="10"/>
      <c r="CH104" s="10"/>
      <c r="CI104" s="10"/>
      <c r="CJ104" s="10"/>
      <c r="CK104" s="10"/>
    </row>
    <row r="105" spans="1:89" ht="23.25" customHeight="1" x14ac:dyDescent="0.25">
      <c r="A105" s="10"/>
      <c r="B105" s="20" t="s">
        <v>196</v>
      </c>
      <c r="C105" s="21" t="s">
        <v>197</v>
      </c>
      <c r="D105" s="16"/>
      <c r="E105" s="73">
        <v>25</v>
      </c>
      <c r="F105" s="74" t="s">
        <v>3493</v>
      </c>
      <c r="G105" s="75"/>
      <c r="H105" s="76"/>
      <c r="I105" s="77"/>
      <c r="J105" s="76"/>
      <c r="K105" s="77"/>
      <c r="L105" s="76"/>
      <c r="M105" s="78"/>
      <c r="N105" s="79">
        <v>0.3</v>
      </c>
      <c r="O105" s="80">
        <v>1</v>
      </c>
      <c r="Q105" s="2" t="str">
        <f t="shared" si="17"/>
        <v>28530030</v>
      </c>
      <c r="R105" s="91"/>
      <c r="S105" s="91">
        <f>VLOOKUP(Q105,'Dados Entrada'!$A$10:$D$10000,4,FALSE)</f>
        <v>8006</v>
      </c>
      <c r="T105" s="10"/>
      <c r="U105" s="3">
        <f t="shared" si="15"/>
        <v>0</v>
      </c>
      <c r="V105" s="3">
        <f t="shared" si="16"/>
        <v>2401.7999999999997</v>
      </c>
      <c r="AF105" s="27"/>
      <c r="AG105" s="31"/>
      <c r="AH105" s="29"/>
      <c r="AI105" s="29"/>
      <c r="AJ105" s="32"/>
      <c r="AK105" s="30"/>
      <c r="AL105" s="29"/>
      <c r="AM105" s="29"/>
      <c r="AN105" s="32"/>
      <c r="AO105" s="30"/>
      <c r="AP105" s="29"/>
      <c r="AQ105" s="29"/>
      <c r="AR105" s="32"/>
      <c r="AS105" s="30"/>
      <c r="AT105" s="29"/>
      <c r="AU105" s="29"/>
      <c r="AV105" s="32"/>
      <c r="AW105" s="30"/>
      <c r="AX105" s="29"/>
      <c r="AY105" s="29"/>
      <c r="AZ105" s="32"/>
      <c r="BA105" s="30"/>
      <c r="BB105" s="29"/>
      <c r="BC105" s="29"/>
      <c r="BD105" s="32"/>
      <c r="BE105" s="30"/>
      <c r="BF105" s="29"/>
      <c r="BG105" s="29"/>
      <c r="BH105" s="32"/>
      <c r="BI105" s="30"/>
      <c r="BJ105" s="29"/>
      <c r="BK105" s="29"/>
      <c r="BL105" s="32"/>
      <c r="BM105" s="30"/>
      <c r="BN105" s="29"/>
      <c r="BO105" s="29"/>
      <c r="BP105" s="32"/>
      <c r="BQ105" s="30"/>
      <c r="BR105" s="29"/>
      <c r="BS105" s="29"/>
      <c r="BT105" s="32"/>
      <c r="BU105" s="30"/>
      <c r="BV105" s="29"/>
      <c r="BW105" s="29"/>
      <c r="BX105" s="32"/>
      <c r="BY105" s="30"/>
      <c r="BZ105" s="29"/>
      <c r="CA105" s="29"/>
      <c r="CB105" s="27">
        <f t="shared" si="22"/>
        <v>0</v>
      </c>
      <c r="CC105" s="31">
        <f t="shared" si="23"/>
        <v>2401.7999999999997</v>
      </c>
      <c r="CD105" s="29"/>
      <c r="CE105" s="30"/>
      <c r="CF105" s="10"/>
      <c r="CG105" s="10"/>
      <c r="CH105" s="10"/>
      <c r="CI105" s="10"/>
      <c r="CJ105" s="10"/>
      <c r="CK105" s="10"/>
    </row>
    <row r="106" spans="1:89" ht="23.25" customHeight="1" x14ac:dyDescent="0.25">
      <c r="A106" s="10"/>
      <c r="B106" s="20" t="s">
        <v>198</v>
      </c>
      <c r="C106" s="21" t="s">
        <v>199</v>
      </c>
      <c r="D106" s="16"/>
      <c r="E106" s="73">
        <v>12</v>
      </c>
      <c r="F106" s="74" t="s">
        <v>3495</v>
      </c>
      <c r="G106" s="75"/>
      <c r="H106" s="76"/>
      <c r="I106" s="77"/>
      <c r="J106" s="76"/>
      <c r="K106" s="77"/>
      <c r="L106" s="76"/>
      <c r="M106" s="78"/>
      <c r="N106" s="79">
        <v>0.5</v>
      </c>
      <c r="O106" s="80">
        <v>1</v>
      </c>
      <c r="Q106" s="2" t="str">
        <f t="shared" si="17"/>
        <v>29109000</v>
      </c>
      <c r="R106" s="91"/>
      <c r="S106" s="91">
        <f>VLOOKUP(Q106,'Dados Entrada'!$A$10:$D$10000,4,FALSE)</f>
        <v>3083</v>
      </c>
      <c r="T106" s="10"/>
      <c r="U106" s="3">
        <f t="shared" si="15"/>
        <v>0</v>
      </c>
      <c r="V106" s="3">
        <f t="shared" si="16"/>
        <v>1541.5</v>
      </c>
      <c r="AF106" s="27"/>
      <c r="AG106" s="31"/>
      <c r="AH106" s="29"/>
      <c r="AI106" s="29"/>
      <c r="AJ106" s="32"/>
      <c r="AK106" s="30"/>
      <c r="AL106" s="29"/>
      <c r="AM106" s="29"/>
      <c r="AN106" s="32"/>
      <c r="AO106" s="30"/>
      <c r="AP106" s="29"/>
      <c r="AQ106" s="29"/>
      <c r="AR106" s="32"/>
      <c r="AS106" s="30"/>
      <c r="AT106" s="29"/>
      <c r="AU106" s="29"/>
      <c r="AV106" s="32"/>
      <c r="AW106" s="30"/>
      <c r="AX106" s="29"/>
      <c r="AY106" s="29"/>
      <c r="AZ106" s="32"/>
      <c r="BA106" s="30"/>
      <c r="BB106" s="28">
        <f>$U106*$O106</f>
        <v>0</v>
      </c>
      <c r="BC106" s="28">
        <f>$V106*$O106</f>
        <v>1541.5</v>
      </c>
      <c r="BD106" s="32"/>
      <c r="BE106" s="30"/>
      <c r="BF106" s="29"/>
      <c r="BG106" s="29"/>
      <c r="BH106" s="32"/>
      <c r="BI106" s="30"/>
      <c r="BJ106" s="29"/>
      <c r="BK106" s="29"/>
      <c r="BL106" s="32"/>
      <c r="BM106" s="30"/>
      <c r="BN106" s="29"/>
      <c r="BO106" s="29"/>
      <c r="BP106" s="32"/>
      <c r="BQ106" s="30"/>
      <c r="BR106" s="29"/>
      <c r="BS106" s="29"/>
      <c r="BT106" s="32"/>
      <c r="BU106" s="30"/>
      <c r="BV106" s="29"/>
      <c r="BW106" s="29"/>
      <c r="BX106" s="32"/>
      <c r="BY106" s="30"/>
      <c r="BZ106" s="29"/>
      <c r="CA106" s="29"/>
      <c r="CB106" s="32"/>
      <c r="CC106" s="30"/>
      <c r="CD106" s="29"/>
      <c r="CE106" s="30"/>
      <c r="CF106" s="10"/>
      <c r="CG106" s="10"/>
      <c r="CH106" s="10"/>
      <c r="CI106" s="10"/>
      <c r="CJ106" s="10"/>
      <c r="CK106" s="10"/>
    </row>
    <row r="107" spans="1:89" ht="23.25" customHeight="1" x14ac:dyDescent="0.25">
      <c r="A107" s="10"/>
      <c r="B107" s="20" t="s">
        <v>200</v>
      </c>
      <c r="C107" s="21" t="s">
        <v>201</v>
      </c>
      <c r="D107" s="16"/>
      <c r="E107" s="73">
        <v>12</v>
      </c>
      <c r="F107" s="74" t="s">
        <v>3495</v>
      </c>
      <c r="G107" s="75"/>
      <c r="H107" s="76"/>
      <c r="I107" s="77"/>
      <c r="J107" s="76"/>
      <c r="K107" s="77"/>
      <c r="L107" s="76"/>
      <c r="M107" s="78"/>
      <c r="N107" s="79">
        <v>0.7</v>
      </c>
      <c r="O107" s="80">
        <v>1</v>
      </c>
      <c r="Q107" s="2" t="str">
        <f t="shared" si="17"/>
        <v>32041700</v>
      </c>
      <c r="R107" s="91"/>
      <c r="S107" s="91">
        <f>VLOOKUP(Q107,'Dados Entrada'!$A$10:$D$10000,4,FALSE)</f>
        <v>16169259</v>
      </c>
      <c r="T107" s="10"/>
      <c r="U107" s="3">
        <f t="shared" si="15"/>
        <v>0</v>
      </c>
      <c r="V107" s="3">
        <f t="shared" si="16"/>
        <v>11318481.299999999</v>
      </c>
      <c r="AF107" s="27"/>
      <c r="AG107" s="31"/>
      <c r="AH107" s="29"/>
      <c r="AI107" s="29"/>
      <c r="AJ107" s="32"/>
      <c r="AK107" s="30"/>
      <c r="AL107" s="29"/>
      <c r="AM107" s="29"/>
      <c r="AN107" s="32"/>
      <c r="AO107" s="30"/>
      <c r="AP107" s="29"/>
      <c r="AQ107" s="29"/>
      <c r="AR107" s="32"/>
      <c r="AS107" s="30"/>
      <c r="AT107" s="29"/>
      <c r="AU107" s="29"/>
      <c r="AV107" s="32"/>
      <c r="AW107" s="30"/>
      <c r="AX107" s="29"/>
      <c r="AY107" s="29"/>
      <c r="AZ107" s="32"/>
      <c r="BA107" s="30"/>
      <c r="BB107" s="28">
        <f t="shared" ref="BB107:BB114" si="24">$U107*$O107</f>
        <v>0</v>
      </c>
      <c r="BC107" s="28">
        <f t="shared" ref="BC107:BC114" si="25">$V107*$O107</f>
        <v>11318481.299999999</v>
      </c>
      <c r="BD107" s="32"/>
      <c r="BE107" s="30"/>
      <c r="BF107" s="29"/>
      <c r="BG107" s="29"/>
      <c r="BH107" s="32"/>
      <c r="BI107" s="30"/>
      <c r="BJ107" s="29"/>
      <c r="BK107" s="29"/>
      <c r="BL107" s="32"/>
      <c r="BM107" s="30"/>
      <c r="BN107" s="29"/>
      <c r="BO107" s="29"/>
      <c r="BP107" s="32"/>
      <c r="BQ107" s="30"/>
      <c r="BR107" s="29"/>
      <c r="BS107" s="29"/>
      <c r="BT107" s="32"/>
      <c r="BU107" s="30"/>
      <c r="BV107" s="29"/>
      <c r="BW107" s="29"/>
      <c r="BX107" s="32"/>
      <c r="BY107" s="30"/>
      <c r="BZ107" s="29"/>
      <c r="CA107" s="29"/>
      <c r="CB107" s="32"/>
      <c r="CC107" s="30"/>
      <c r="CD107" s="29"/>
      <c r="CE107" s="30"/>
      <c r="CF107" s="10"/>
      <c r="CG107" s="10"/>
      <c r="CH107" s="10"/>
      <c r="CI107" s="10"/>
      <c r="CJ107" s="10"/>
      <c r="CK107" s="10"/>
    </row>
    <row r="108" spans="1:89" ht="22.5" x14ac:dyDescent="0.25">
      <c r="A108" s="10"/>
      <c r="B108" s="20" t="s">
        <v>202</v>
      </c>
      <c r="C108" s="21" t="s">
        <v>203</v>
      </c>
      <c r="D108" s="16"/>
      <c r="E108" s="73">
        <v>12</v>
      </c>
      <c r="F108" s="74" t="s">
        <v>3495</v>
      </c>
      <c r="G108" s="75"/>
      <c r="H108" s="76"/>
      <c r="I108" s="77"/>
      <c r="J108" s="76"/>
      <c r="K108" s="77"/>
      <c r="L108" s="76"/>
      <c r="M108" s="78"/>
      <c r="N108" s="79">
        <v>0.7</v>
      </c>
      <c r="O108" s="80">
        <v>1</v>
      </c>
      <c r="Q108" s="2" t="str">
        <f t="shared" si="17"/>
        <v>32061100</v>
      </c>
      <c r="R108" s="91"/>
      <c r="S108" s="91">
        <f>VLOOKUP(Q108,'Dados Entrada'!$A$10:$D$10000,4,FALSE)</f>
        <v>1560564</v>
      </c>
      <c r="T108" s="10"/>
      <c r="U108" s="3">
        <f t="shared" si="15"/>
        <v>0</v>
      </c>
      <c r="V108" s="3">
        <f t="shared" si="16"/>
        <v>1092394.8</v>
      </c>
      <c r="AF108" s="27"/>
      <c r="AG108" s="31"/>
      <c r="AH108" s="29"/>
      <c r="AI108" s="29"/>
      <c r="AJ108" s="32"/>
      <c r="AK108" s="30"/>
      <c r="AL108" s="29"/>
      <c r="AM108" s="29"/>
      <c r="AN108" s="32"/>
      <c r="AO108" s="30"/>
      <c r="AP108" s="29"/>
      <c r="AQ108" s="29"/>
      <c r="AR108" s="32"/>
      <c r="AS108" s="30"/>
      <c r="AT108" s="29"/>
      <c r="AU108" s="29"/>
      <c r="AV108" s="32"/>
      <c r="AW108" s="30"/>
      <c r="AX108" s="29"/>
      <c r="AY108" s="29"/>
      <c r="AZ108" s="32"/>
      <c r="BA108" s="30"/>
      <c r="BB108" s="28">
        <f t="shared" si="24"/>
        <v>0</v>
      </c>
      <c r="BC108" s="28">
        <f t="shared" si="25"/>
        <v>1092394.8</v>
      </c>
      <c r="BD108" s="32"/>
      <c r="BE108" s="30"/>
      <c r="BF108" s="29"/>
      <c r="BG108" s="29"/>
      <c r="BH108" s="32"/>
      <c r="BI108" s="30"/>
      <c r="BJ108" s="29"/>
      <c r="BK108" s="29"/>
      <c r="BL108" s="32"/>
      <c r="BM108" s="30"/>
      <c r="BN108" s="29"/>
      <c r="BO108" s="29"/>
      <c r="BP108" s="32"/>
      <c r="BQ108" s="30"/>
      <c r="BR108" s="29"/>
      <c r="BS108" s="29"/>
      <c r="BT108" s="32"/>
      <c r="BU108" s="30"/>
      <c r="BV108" s="29"/>
      <c r="BW108" s="29"/>
      <c r="BX108" s="32"/>
      <c r="BY108" s="30"/>
      <c r="BZ108" s="29"/>
      <c r="CA108" s="29"/>
      <c r="CB108" s="32"/>
      <c r="CC108" s="30"/>
      <c r="CD108" s="29"/>
      <c r="CE108" s="30"/>
      <c r="CF108" s="10"/>
      <c r="CG108" s="10"/>
      <c r="CH108" s="10"/>
      <c r="CI108" s="10"/>
      <c r="CJ108" s="10"/>
      <c r="CK108" s="10"/>
    </row>
    <row r="109" spans="1:89" ht="22.5" x14ac:dyDescent="0.25">
      <c r="A109" s="10"/>
      <c r="B109" s="20" t="s">
        <v>204</v>
      </c>
      <c r="C109" s="21" t="s">
        <v>205</v>
      </c>
      <c r="D109" s="16"/>
      <c r="E109" s="73">
        <v>12</v>
      </c>
      <c r="F109" s="74" t="s">
        <v>3495</v>
      </c>
      <c r="G109" s="75"/>
      <c r="H109" s="76"/>
      <c r="I109" s="77"/>
      <c r="J109" s="76"/>
      <c r="K109" s="77"/>
      <c r="L109" s="76"/>
      <c r="M109" s="78"/>
      <c r="N109" s="79">
        <v>0.7</v>
      </c>
      <c r="O109" s="80">
        <v>1</v>
      </c>
      <c r="Q109" s="2" t="str">
        <f t="shared" si="17"/>
        <v>32061900</v>
      </c>
      <c r="R109" s="91"/>
      <c r="S109" s="91">
        <f>VLOOKUP(Q109,'Dados Entrada'!$A$10:$D$10000,4,FALSE)</f>
        <v>9529182</v>
      </c>
      <c r="T109" s="10"/>
      <c r="U109" s="3">
        <f t="shared" si="15"/>
        <v>0</v>
      </c>
      <c r="V109" s="3">
        <f t="shared" si="16"/>
        <v>6670427.3999999994</v>
      </c>
      <c r="AF109" s="27"/>
      <c r="AG109" s="31"/>
      <c r="AH109" s="29"/>
      <c r="AI109" s="29"/>
      <c r="AJ109" s="32"/>
      <c r="AK109" s="30"/>
      <c r="AL109" s="29"/>
      <c r="AM109" s="29"/>
      <c r="AN109" s="32"/>
      <c r="AO109" s="30"/>
      <c r="AP109" s="29"/>
      <c r="AQ109" s="29"/>
      <c r="AR109" s="32"/>
      <c r="AS109" s="30"/>
      <c r="AT109" s="29"/>
      <c r="AU109" s="29"/>
      <c r="AV109" s="32"/>
      <c r="AW109" s="30"/>
      <c r="AX109" s="29"/>
      <c r="AY109" s="29"/>
      <c r="AZ109" s="32"/>
      <c r="BA109" s="30"/>
      <c r="BB109" s="28">
        <f t="shared" si="24"/>
        <v>0</v>
      </c>
      <c r="BC109" s="28">
        <f t="shared" si="25"/>
        <v>6670427.3999999994</v>
      </c>
      <c r="BD109" s="32"/>
      <c r="BE109" s="30"/>
      <c r="BF109" s="29"/>
      <c r="BG109" s="29"/>
      <c r="BH109" s="32"/>
      <c r="BI109" s="30"/>
      <c r="BJ109" s="29"/>
      <c r="BK109" s="29"/>
      <c r="BL109" s="32"/>
      <c r="BM109" s="30"/>
      <c r="BN109" s="29"/>
      <c r="BO109" s="29"/>
      <c r="BP109" s="32"/>
      <c r="BQ109" s="30"/>
      <c r="BR109" s="29"/>
      <c r="BS109" s="29"/>
      <c r="BT109" s="32"/>
      <c r="BU109" s="30"/>
      <c r="BV109" s="29"/>
      <c r="BW109" s="29"/>
      <c r="BX109" s="32"/>
      <c r="BY109" s="30"/>
      <c r="BZ109" s="29"/>
      <c r="CA109" s="29"/>
      <c r="CB109" s="32"/>
      <c r="CC109" s="30"/>
      <c r="CD109" s="29"/>
      <c r="CE109" s="30"/>
      <c r="CF109" s="10"/>
      <c r="CG109" s="10"/>
      <c r="CH109" s="10"/>
      <c r="CI109" s="10"/>
      <c r="CJ109" s="10"/>
      <c r="CK109" s="10"/>
    </row>
    <row r="110" spans="1:89" ht="23.25" customHeight="1" x14ac:dyDescent="0.25">
      <c r="A110" s="10"/>
      <c r="B110" s="20" t="s">
        <v>206</v>
      </c>
      <c r="C110" s="21" t="s">
        <v>207</v>
      </c>
      <c r="D110" s="16"/>
      <c r="E110" s="73">
        <v>12</v>
      </c>
      <c r="F110" s="74" t="s">
        <v>3495</v>
      </c>
      <c r="G110" s="75"/>
      <c r="H110" s="76"/>
      <c r="I110" s="77"/>
      <c r="J110" s="76"/>
      <c r="K110" s="77"/>
      <c r="L110" s="76"/>
      <c r="M110" s="78"/>
      <c r="N110" s="79">
        <v>0.7</v>
      </c>
      <c r="O110" s="80">
        <v>1</v>
      </c>
      <c r="Q110" s="2" t="str">
        <f t="shared" si="17"/>
        <v>32062000</v>
      </c>
      <c r="R110" s="91"/>
      <c r="S110" s="91">
        <f>VLOOKUP(Q110,'Dados Entrada'!$A$10:$D$10000,4,FALSE)</f>
        <v>132812</v>
      </c>
      <c r="T110" s="10"/>
      <c r="U110" s="3">
        <f t="shared" si="15"/>
        <v>0</v>
      </c>
      <c r="V110" s="3">
        <f t="shared" si="16"/>
        <v>92968.4</v>
      </c>
      <c r="AF110" s="27"/>
      <c r="AG110" s="31"/>
      <c r="AH110" s="29"/>
      <c r="AI110" s="29"/>
      <c r="AJ110" s="32"/>
      <c r="AK110" s="30"/>
      <c r="AL110" s="29"/>
      <c r="AM110" s="29"/>
      <c r="AN110" s="32"/>
      <c r="AO110" s="30"/>
      <c r="AP110" s="29"/>
      <c r="AQ110" s="29"/>
      <c r="AR110" s="32"/>
      <c r="AS110" s="30"/>
      <c r="AT110" s="29"/>
      <c r="AU110" s="29"/>
      <c r="AV110" s="32"/>
      <c r="AW110" s="30"/>
      <c r="AX110" s="29"/>
      <c r="AY110" s="29"/>
      <c r="AZ110" s="32"/>
      <c r="BA110" s="30"/>
      <c r="BB110" s="28">
        <f t="shared" si="24"/>
        <v>0</v>
      </c>
      <c r="BC110" s="28">
        <f t="shared" si="25"/>
        <v>92968.4</v>
      </c>
      <c r="BD110" s="32"/>
      <c r="BE110" s="30"/>
      <c r="BF110" s="29"/>
      <c r="BG110" s="29"/>
      <c r="BH110" s="32"/>
      <c r="BI110" s="30"/>
      <c r="BJ110" s="29"/>
      <c r="BK110" s="29"/>
      <c r="BL110" s="32"/>
      <c r="BM110" s="30"/>
      <c r="BN110" s="29"/>
      <c r="BO110" s="29"/>
      <c r="BP110" s="32"/>
      <c r="BQ110" s="30"/>
      <c r="BR110" s="29"/>
      <c r="BS110" s="29"/>
      <c r="BT110" s="32"/>
      <c r="BU110" s="30"/>
      <c r="BV110" s="29"/>
      <c r="BW110" s="29"/>
      <c r="BX110" s="32"/>
      <c r="BY110" s="30"/>
      <c r="BZ110" s="29"/>
      <c r="CA110" s="29"/>
      <c r="CB110" s="32"/>
      <c r="CC110" s="30"/>
      <c r="CD110" s="29"/>
      <c r="CE110" s="30"/>
      <c r="CF110" s="10"/>
      <c r="CG110" s="10"/>
      <c r="CH110" s="10"/>
      <c r="CI110" s="10"/>
      <c r="CJ110" s="10"/>
      <c r="CK110" s="10"/>
    </row>
    <row r="111" spans="1:89" ht="22.5" x14ac:dyDescent="0.25">
      <c r="A111" s="10"/>
      <c r="B111" s="20" t="s">
        <v>208</v>
      </c>
      <c r="C111" s="21" t="s">
        <v>209</v>
      </c>
      <c r="D111" s="16"/>
      <c r="E111" s="73">
        <v>12</v>
      </c>
      <c r="F111" s="74" t="s">
        <v>3495</v>
      </c>
      <c r="G111" s="75"/>
      <c r="H111" s="76"/>
      <c r="I111" s="77"/>
      <c r="J111" s="76"/>
      <c r="K111" s="77"/>
      <c r="L111" s="76"/>
      <c r="M111" s="78"/>
      <c r="N111" s="79">
        <v>0.7</v>
      </c>
      <c r="O111" s="80">
        <v>1</v>
      </c>
      <c r="Q111" s="2" t="str">
        <f t="shared" si="17"/>
        <v>32064970</v>
      </c>
      <c r="R111" s="91"/>
      <c r="S111" s="91">
        <f>VLOOKUP(Q111,'Dados Entrada'!$A$10:$D$10000,4,FALSE)</f>
        <v>2706975</v>
      </c>
      <c r="T111" s="10"/>
      <c r="U111" s="3">
        <f t="shared" si="15"/>
        <v>0</v>
      </c>
      <c r="V111" s="3">
        <f t="shared" si="16"/>
        <v>1894882.4999999998</v>
      </c>
      <c r="AF111" s="27"/>
      <c r="AG111" s="31"/>
      <c r="AH111" s="29"/>
      <c r="AI111" s="29"/>
      <c r="AJ111" s="32"/>
      <c r="AK111" s="30"/>
      <c r="AL111" s="29"/>
      <c r="AM111" s="29"/>
      <c r="AN111" s="32"/>
      <c r="AO111" s="30"/>
      <c r="AP111" s="29"/>
      <c r="AQ111" s="29"/>
      <c r="AR111" s="32"/>
      <c r="AS111" s="30"/>
      <c r="AT111" s="29"/>
      <c r="AU111" s="29"/>
      <c r="AV111" s="32"/>
      <c r="AW111" s="30"/>
      <c r="AX111" s="29"/>
      <c r="AY111" s="29"/>
      <c r="AZ111" s="32"/>
      <c r="BA111" s="30"/>
      <c r="BB111" s="28">
        <f t="shared" si="24"/>
        <v>0</v>
      </c>
      <c r="BC111" s="28">
        <f t="shared" si="25"/>
        <v>1894882.4999999998</v>
      </c>
      <c r="BD111" s="32"/>
      <c r="BE111" s="30"/>
      <c r="BF111" s="29"/>
      <c r="BG111" s="29"/>
      <c r="BH111" s="32"/>
      <c r="BI111" s="30"/>
      <c r="BJ111" s="29"/>
      <c r="BK111" s="29"/>
      <c r="BL111" s="32"/>
      <c r="BM111" s="30"/>
      <c r="BN111" s="29"/>
      <c r="BO111" s="29"/>
      <c r="BP111" s="32"/>
      <c r="BQ111" s="30"/>
      <c r="BR111" s="29"/>
      <c r="BS111" s="29"/>
      <c r="BT111" s="32"/>
      <c r="BU111" s="30"/>
      <c r="BV111" s="29"/>
      <c r="BW111" s="29"/>
      <c r="BX111" s="32"/>
      <c r="BY111" s="30"/>
      <c r="BZ111" s="29"/>
      <c r="CA111" s="29"/>
      <c r="CB111" s="32"/>
      <c r="CC111" s="30"/>
      <c r="CD111" s="29"/>
      <c r="CE111" s="30"/>
      <c r="CF111" s="10"/>
      <c r="CG111" s="10"/>
      <c r="CH111" s="10"/>
      <c r="CI111" s="10"/>
      <c r="CJ111" s="10"/>
      <c r="CK111" s="10"/>
    </row>
    <row r="112" spans="1:89" ht="22.5" x14ac:dyDescent="0.25">
      <c r="A112" s="10"/>
      <c r="B112" s="20" t="s">
        <v>210</v>
      </c>
      <c r="C112" s="21" t="s">
        <v>211</v>
      </c>
      <c r="D112" s="16"/>
      <c r="E112" s="73">
        <v>12</v>
      </c>
      <c r="F112" s="74" t="s">
        <v>3495</v>
      </c>
      <c r="G112" s="75"/>
      <c r="H112" s="76"/>
      <c r="I112" s="77"/>
      <c r="J112" s="76"/>
      <c r="K112" s="77"/>
      <c r="L112" s="76"/>
      <c r="M112" s="78"/>
      <c r="N112" s="79">
        <v>0.7</v>
      </c>
      <c r="O112" s="80">
        <v>1</v>
      </c>
      <c r="Q112" s="2" t="str">
        <f t="shared" si="17"/>
        <v>32064980</v>
      </c>
      <c r="R112" s="91"/>
      <c r="S112" s="91"/>
      <c r="T112" s="10"/>
      <c r="U112" s="3">
        <f t="shared" si="15"/>
        <v>0</v>
      </c>
      <c r="V112" s="3">
        <f t="shared" si="16"/>
        <v>0</v>
      </c>
      <c r="AF112" s="27"/>
      <c r="AG112" s="31"/>
      <c r="AH112" s="29"/>
      <c r="AI112" s="29"/>
      <c r="AJ112" s="32"/>
      <c r="AK112" s="30"/>
      <c r="AL112" s="29"/>
      <c r="AM112" s="29"/>
      <c r="AN112" s="32"/>
      <c r="AO112" s="30"/>
      <c r="AP112" s="29"/>
      <c r="AQ112" s="29"/>
      <c r="AR112" s="32"/>
      <c r="AS112" s="30"/>
      <c r="AT112" s="29"/>
      <c r="AU112" s="29"/>
      <c r="AV112" s="32"/>
      <c r="AW112" s="30"/>
      <c r="AX112" s="29"/>
      <c r="AY112" s="29"/>
      <c r="AZ112" s="32"/>
      <c r="BA112" s="30"/>
      <c r="BB112" s="28">
        <f t="shared" si="24"/>
        <v>0</v>
      </c>
      <c r="BC112" s="28">
        <f t="shared" si="25"/>
        <v>0</v>
      </c>
      <c r="BD112" s="32"/>
      <c r="BE112" s="30"/>
      <c r="BF112" s="29"/>
      <c r="BG112" s="29"/>
      <c r="BH112" s="32"/>
      <c r="BI112" s="30"/>
      <c r="BJ112" s="29"/>
      <c r="BK112" s="29"/>
      <c r="BL112" s="32"/>
      <c r="BM112" s="30"/>
      <c r="BN112" s="29"/>
      <c r="BO112" s="29"/>
      <c r="BP112" s="32"/>
      <c r="BQ112" s="30"/>
      <c r="BR112" s="29"/>
      <c r="BS112" s="29"/>
      <c r="BT112" s="32"/>
      <c r="BU112" s="30"/>
      <c r="BV112" s="29"/>
      <c r="BW112" s="29"/>
      <c r="BX112" s="32"/>
      <c r="BY112" s="30"/>
      <c r="BZ112" s="29"/>
      <c r="CA112" s="29"/>
      <c r="CB112" s="32"/>
      <c r="CC112" s="30"/>
      <c r="CD112" s="29"/>
      <c r="CE112" s="30"/>
      <c r="CF112" s="10"/>
      <c r="CG112" s="10"/>
      <c r="CH112" s="10"/>
      <c r="CI112" s="10"/>
      <c r="CJ112" s="10"/>
      <c r="CK112" s="10"/>
    </row>
    <row r="113" spans="1:89" ht="23.25" customHeight="1" x14ac:dyDescent="0.25">
      <c r="A113" s="10"/>
      <c r="B113" s="20" t="s">
        <v>212</v>
      </c>
      <c r="C113" s="21" t="s">
        <v>213</v>
      </c>
      <c r="D113" s="16"/>
      <c r="E113" s="73">
        <v>12</v>
      </c>
      <c r="F113" s="74" t="s">
        <v>3495</v>
      </c>
      <c r="G113" s="75"/>
      <c r="H113" s="76"/>
      <c r="I113" s="77"/>
      <c r="J113" s="76"/>
      <c r="K113" s="77"/>
      <c r="L113" s="76"/>
      <c r="M113" s="78"/>
      <c r="N113" s="79">
        <v>0.7</v>
      </c>
      <c r="O113" s="80">
        <v>1</v>
      </c>
      <c r="Q113" s="2" t="str">
        <f t="shared" si="17"/>
        <v>32065000</v>
      </c>
      <c r="R113" s="91"/>
      <c r="S113" s="91">
        <f>VLOOKUP(Q113,'Dados Entrada'!$A$10:$D$10000,4,FALSE)</f>
        <v>6086177</v>
      </c>
      <c r="T113" s="10"/>
      <c r="U113" s="3">
        <f t="shared" si="15"/>
        <v>0</v>
      </c>
      <c r="V113" s="3">
        <f t="shared" si="16"/>
        <v>4260323.8999999994</v>
      </c>
      <c r="AF113" s="27"/>
      <c r="AG113" s="31"/>
      <c r="AH113" s="29"/>
      <c r="AI113" s="29"/>
      <c r="AJ113" s="32"/>
      <c r="AK113" s="30"/>
      <c r="AL113" s="29"/>
      <c r="AM113" s="29"/>
      <c r="AN113" s="32"/>
      <c r="AO113" s="30"/>
      <c r="AP113" s="29"/>
      <c r="AQ113" s="29"/>
      <c r="AR113" s="32"/>
      <c r="AS113" s="30"/>
      <c r="AT113" s="29"/>
      <c r="AU113" s="29"/>
      <c r="AV113" s="32"/>
      <c r="AW113" s="30"/>
      <c r="AX113" s="29"/>
      <c r="AY113" s="29"/>
      <c r="AZ113" s="32"/>
      <c r="BA113" s="30"/>
      <c r="BB113" s="28">
        <f t="shared" si="24"/>
        <v>0</v>
      </c>
      <c r="BC113" s="28">
        <f t="shared" si="25"/>
        <v>4260323.8999999994</v>
      </c>
      <c r="BD113" s="32"/>
      <c r="BE113" s="30"/>
      <c r="BF113" s="29"/>
      <c r="BG113" s="29"/>
      <c r="BH113" s="32"/>
      <c r="BI113" s="30"/>
      <c r="BJ113" s="29"/>
      <c r="BK113" s="29"/>
      <c r="BL113" s="32"/>
      <c r="BM113" s="30"/>
      <c r="BN113" s="29"/>
      <c r="BO113" s="29"/>
      <c r="BP113" s="32"/>
      <c r="BQ113" s="30"/>
      <c r="BR113" s="29"/>
      <c r="BS113" s="29"/>
      <c r="BT113" s="32"/>
      <c r="BU113" s="30"/>
      <c r="BV113" s="29"/>
      <c r="BW113" s="29"/>
      <c r="BX113" s="32"/>
      <c r="BY113" s="30"/>
      <c r="BZ113" s="29"/>
      <c r="CA113" s="29"/>
      <c r="CB113" s="32"/>
      <c r="CC113" s="30"/>
      <c r="CD113" s="29"/>
      <c r="CE113" s="30"/>
      <c r="CF113" s="10"/>
      <c r="CG113" s="10"/>
      <c r="CH113" s="10"/>
      <c r="CI113" s="10"/>
      <c r="CJ113" s="10"/>
      <c r="CK113" s="10"/>
    </row>
    <row r="114" spans="1:89" ht="22.5" x14ac:dyDescent="0.25">
      <c r="A114" s="10"/>
      <c r="B114" s="20" t="s">
        <v>214</v>
      </c>
      <c r="C114" s="21" t="s">
        <v>215</v>
      </c>
      <c r="D114" s="16"/>
      <c r="E114" s="73">
        <v>12</v>
      </c>
      <c r="F114" s="74" t="s">
        <v>3495</v>
      </c>
      <c r="G114" s="75"/>
      <c r="H114" s="76"/>
      <c r="I114" s="77"/>
      <c r="J114" s="76"/>
      <c r="K114" s="77"/>
      <c r="L114" s="76"/>
      <c r="M114" s="78"/>
      <c r="N114" s="79">
        <v>0.7</v>
      </c>
      <c r="O114" s="80">
        <v>1</v>
      </c>
      <c r="Q114" s="2" t="str">
        <f t="shared" si="17"/>
        <v>32071000</v>
      </c>
      <c r="R114" s="91"/>
      <c r="S114" s="91">
        <f>VLOOKUP(Q114,'Dados Entrada'!$A$10:$D$10000,4,FALSE)</f>
        <v>1707458</v>
      </c>
      <c r="T114" s="10"/>
      <c r="U114" s="3">
        <f t="shared" si="15"/>
        <v>0</v>
      </c>
      <c r="V114" s="3">
        <f t="shared" si="16"/>
        <v>1195220.5999999999</v>
      </c>
      <c r="AF114" s="27"/>
      <c r="AG114" s="31"/>
      <c r="AH114" s="29"/>
      <c r="AI114" s="29"/>
      <c r="AJ114" s="32"/>
      <c r="AK114" s="30"/>
      <c r="AL114" s="29"/>
      <c r="AM114" s="29"/>
      <c r="AN114" s="32"/>
      <c r="AO114" s="30"/>
      <c r="AP114" s="29"/>
      <c r="AQ114" s="29"/>
      <c r="AR114" s="32"/>
      <c r="AS114" s="30"/>
      <c r="AT114" s="29"/>
      <c r="AU114" s="29"/>
      <c r="AV114" s="32"/>
      <c r="AW114" s="30"/>
      <c r="AX114" s="29"/>
      <c r="AY114" s="29"/>
      <c r="AZ114" s="32"/>
      <c r="BA114" s="30"/>
      <c r="BB114" s="28">
        <f t="shared" si="24"/>
        <v>0</v>
      </c>
      <c r="BC114" s="28">
        <f t="shared" si="25"/>
        <v>1195220.5999999999</v>
      </c>
      <c r="BD114" s="32"/>
      <c r="BE114" s="30"/>
      <c r="BF114" s="29"/>
      <c r="BG114" s="29"/>
      <c r="BH114" s="32"/>
      <c r="BI114" s="30"/>
      <c r="BJ114" s="29"/>
      <c r="BK114" s="29"/>
      <c r="BL114" s="32"/>
      <c r="BM114" s="30"/>
      <c r="BN114" s="29"/>
      <c r="BO114" s="29"/>
      <c r="BP114" s="32"/>
      <c r="BQ114" s="30"/>
      <c r="BR114" s="29"/>
      <c r="BS114" s="29"/>
      <c r="BT114" s="32"/>
      <c r="BU114" s="30"/>
      <c r="BV114" s="29"/>
      <c r="BW114" s="29"/>
      <c r="BX114" s="32"/>
      <c r="BY114" s="30"/>
      <c r="BZ114" s="29"/>
      <c r="CA114" s="29"/>
      <c r="CB114" s="32"/>
      <c r="CC114" s="30"/>
      <c r="CD114" s="29"/>
      <c r="CE114" s="30"/>
      <c r="CF114" s="10"/>
      <c r="CG114" s="10"/>
      <c r="CH114" s="10"/>
      <c r="CI114" s="10"/>
      <c r="CJ114" s="10"/>
      <c r="CK114" s="10"/>
    </row>
    <row r="115" spans="1:89" ht="23.25" customHeight="1" x14ac:dyDescent="0.25">
      <c r="A115" s="10"/>
      <c r="B115" s="20" t="s">
        <v>216</v>
      </c>
      <c r="C115" s="21" t="s">
        <v>217</v>
      </c>
      <c r="D115" s="16"/>
      <c r="E115" s="73">
        <v>25</v>
      </c>
      <c r="F115" s="74" t="s">
        <v>3493</v>
      </c>
      <c r="G115" s="75"/>
      <c r="H115" s="76"/>
      <c r="I115" s="77"/>
      <c r="J115" s="76"/>
      <c r="K115" s="77"/>
      <c r="L115" s="76"/>
      <c r="M115" s="78"/>
      <c r="N115" s="79">
        <v>0.7</v>
      </c>
      <c r="O115" s="80">
        <v>1</v>
      </c>
      <c r="Q115" s="2" t="str">
        <f t="shared" si="17"/>
        <v>32072090</v>
      </c>
      <c r="R115" s="91"/>
      <c r="S115" s="91">
        <f>VLOOKUP(Q115,'Dados Entrada'!$A$10:$D$10000,4,FALSE)</f>
        <v>89400</v>
      </c>
      <c r="T115" s="10"/>
      <c r="U115" s="3">
        <f t="shared" si="15"/>
        <v>0</v>
      </c>
      <c r="V115" s="3">
        <f t="shared" si="16"/>
        <v>62579.999999999993</v>
      </c>
      <c r="AF115" s="27"/>
      <c r="AG115" s="31"/>
      <c r="AH115" s="29"/>
      <c r="AI115" s="29"/>
      <c r="AJ115" s="32"/>
      <c r="AK115" s="30"/>
      <c r="AL115" s="29"/>
      <c r="AM115" s="29"/>
      <c r="AN115" s="32"/>
      <c r="AO115" s="30"/>
      <c r="AP115" s="29"/>
      <c r="AQ115" s="29"/>
      <c r="AR115" s="32"/>
      <c r="AS115" s="30"/>
      <c r="AT115" s="29"/>
      <c r="AU115" s="29"/>
      <c r="AV115" s="32"/>
      <c r="AW115" s="30"/>
      <c r="AX115" s="29"/>
      <c r="AY115" s="29"/>
      <c r="AZ115" s="32"/>
      <c r="BA115" s="30"/>
      <c r="BB115" s="29"/>
      <c r="BC115" s="29"/>
      <c r="BD115" s="32"/>
      <c r="BE115" s="30"/>
      <c r="BF115" s="29"/>
      <c r="BG115" s="29"/>
      <c r="BH115" s="32"/>
      <c r="BI115" s="30"/>
      <c r="BJ115" s="29"/>
      <c r="BK115" s="29"/>
      <c r="BL115" s="32"/>
      <c r="BM115" s="30"/>
      <c r="BN115" s="29"/>
      <c r="BO115" s="29"/>
      <c r="BP115" s="32"/>
      <c r="BQ115" s="30"/>
      <c r="BR115" s="29"/>
      <c r="BS115" s="29"/>
      <c r="BT115" s="32"/>
      <c r="BU115" s="30"/>
      <c r="BV115" s="29"/>
      <c r="BW115" s="29"/>
      <c r="BX115" s="32"/>
      <c r="BY115" s="30"/>
      <c r="BZ115" s="29"/>
      <c r="CA115" s="29"/>
      <c r="CB115" s="27">
        <f>$U115*$O115</f>
        <v>0</v>
      </c>
      <c r="CC115" s="31">
        <f>$V115*$O115</f>
        <v>62579.999999999993</v>
      </c>
      <c r="CD115" s="29"/>
      <c r="CE115" s="30"/>
      <c r="CF115" s="10"/>
      <c r="CG115" s="10"/>
      <c r="CH115" s="10"/>
      <c r="CI115" s="10"/>
      <c r="CJ115" s="10"/>
      <c r="CK115" s="10"/>
    </row>
    <row r="116" spans="1:89" ht="23.25" customHeight="1" x14ac:dyDescent="0.25">
      <c r="A116" s="10"/>
      <c r="B116" s="20" t="s">
        <v>218</v>
      </c>
      <c r="C116" s="21" t="s">
        <v>219</v>
      </c>
      <c r="D116" s="16"/>
      <c r="E116" s="73">
        <v>12</v>
      </c>
      <c r="F116" s="74" t="s">
        <v>3495</v>
      </c>
      <c r="G116" s="75"/>
      <c r="H116" s="76"/>
      <c r="I116" s="77"/>
      <c r="J116" s="76"/>
      <c r="K116" s="77"/>
      <c r="L116" s="76"/>
      <c r="M116" s="78"/>
      <c r="N116" s="79">
        <v>0.7</v>
      </c>
      <c r="O116" s="80">
        <v>1</v>
      </c>
      <c r="Q116" s="2" t="str">
        <f t="shared" si="17"/>
        <v>32073000</v>
      </c>
      <c r="R116" s="91"/>
      <c r="S116" s="91">
        <f>VLOOKUP(Q116,'Dados Entrada'!$A$10:$D$10000,4,FALSE)</f>
        <v>349307</v>
      </c>
      <c r="T116" s="10"/>
      <c r="U116" s="3">
        <f t="shared" si="15"/>
        <v>0</v>
      </c>
      <c r="V116" s="3">
        <f t="shared" si="16"/>
        <v>244514.9</v>
      </c>
      <c r="AF116" s="27"/>
      <c r="AG116" s="31"/>
      <c r="AH116" s="29"/>
      <c r="AI116" s="29"/>
      <c r="AJ116" s="32"/>
      <c r="AK116" s="30"/>
      <c r="AL116" s="29"/>
      <c r="AM116" s="29"/>
      <c r="AN116" s="32"/>
      <c r="AO116" s="30"/>
      <c r="AP116" s="29"/>
      <c r="AQ116" s="29"/>
      <c r="AR116" s="32"/>
      <c r="AS116" s="30"/>
      <c r="AT116" s="29"/>
      <c r="AU116" s="29"/>
      <c r="AV116" s="32"/>
      <c r="AW116" s="30"/>
      <c r="AX116" s="29"/>
      <c r="AY116" s="29"/>
      <c r="AZ116" s="32"/>
      <c r="BA116" s="30"/>
      <c r="BB116" s="28">
        <f t="shared" ref="BB116:BB121" si="26">$U116*$O116</f>
        <v>0</v>
      </c>
      <c r="BC116" s="28">
        <f t="shared" ref="BC116:BC121" si="27">$V116*$O116</f>
        <v>244514.9</v>
      </c>
      <c r="BD116" s="32"/>
      <c r="BE116" s="30"/>
      <c r="BF116" s="29"/>
      <c r="BG116" s="29"/>
      <c r="BH116" s="32"/>
      <c r="BI116" s="30"/>
      <c r="BJ116" s="29"/>
      <c r="BK116" s="29"/>
      <c r="BL116" s="32"/>
      <c r="BM116" s="30"/>
      <c r="BN116" s="29"/>
      <c r="BO116" s="29"/>
      <c r="BP116" s="32"/>
      <c r="BQ116" s="30"/>
      <c r="BR116" s="29"/>
      <c r="BS116" s="29"/>
      <c r="BT116" s="32"/>
      <c r="BU116" s="30"/>
      <c r="BV116" s="29"/>
      <c r="BW116" s="29"/>
      <c r="BX116" s="32"/>
      <c r="BY116" s="30"/>
      <c r="BZ116" s="29"/>
      <c r="CA116" s="29"/>
      <c r="CB116" s="32"/>
      <c r="CC116" s="30"/>
      <c r="CD116" s="29"/>
      <c r="CE116" s="30"/>
      <c r="CF116" s="10"/>
      <c r="CG116" s="10"/>
      <c r="CH116" s="10"/>
      <c r="CI116" s="10"/>
      <c r="CJ116" s="10"/>
      <c r="CK116" s="10"/>
    </row>
    <row r="117" spans="1:89" ht="23.25" customHeight="1" x14ac:dyDescent="0.25">
      <c r="A117" s="10"/>
      <c r="B117" s="20" t="s">
        <v>220</v>
      </c>
      <c r="C117" s="21" t="s">
        <v>221</v>
      </c>
      <c r="D117" s="16"/>
      <c r="E117" s="73">
        <v>12</v>
      </c>
      <c r="F117" s="74" t="s">
        <v>3495</v>
      </c>
      <c r="G117" s="75"/>
      <c r="H117" s="76"/>
      <c r="I117" s="77"/>
      <c r="J117" s="76"/>
      <c r="K117" s="77"/>
      <c r="L117" s="76"/>
      <c r="M117" s="78"/>
      <c r="N117" s="79">
        <v>0.7</v>
      </c>
      <c r="O117" s="80">
        <v>1</v>
      </c>
      <c r="Q117" s="2" t="str">
        <f t="shared" si="17"/>
        <v>32074085</v>
      </c>
      <c r="R117" s="91"/>
      <c r="S117" s="91">
        <f>VLOOKUP(Q117,'Dados Entrada'!$A$10:$D$10000,4,FALSE)</f>
        <v>985729</v>
      </c>
      <c r="T117" s="10"/>
      <c r="U117" s="3">
        <f t="shared" si="15"/>
        <v>0</v>
      </c>
      <c r="V117" s="3">
        <f t="shared" si="16"/>
        <v>690010.29999999993</v>
      </c>
      <c r="AF117" s="27"/>
      <c r="AG117" s="31"/>
      <c r="AH117" s="29"/>
      <c r="AI117" s="29"/>
      <c r="AJ117" s="32"/>
      <c r="AK117" s="30"/>
      <c r="AL117" s="29"/>
      <c r="AM117" s="29"/>
      <c r="AN117" s="32"/>
      <c r="AO117" s="30"/>
      <c r="AP117" s="29"/>
      <c r="AQ117" s="29"/>
      <c r="AR117" s="32"/>
      <c r="AS117" s="30"/>
      <c r="AT117" s="29"/>
      <c r="AU117" s="29"/>
      <c r="AV117" s="32"/>
      <c r="AW117" s="30"/>
      <c r="AX117" s="29"/>
      <c r="AY117" s="29"/>
      <c r="AZ117" s="32"/>
      <c r="BA117" s="30"/>
      <c r="BB117" s="28">
        <f t="shared" si="26"/>
        <v>0</v>
      </c>
      <c r="BC117" s="28">
        <f t="shared" si="27"/>
        <v>690010.29999999993</v>
      </c>
      <c r="BD117" s="32"/>
      <c r="BE117" s="30"/>
      <c r="BF117" s="29"/>
      <c r="BG117" s="29"/>
      <c r="BH117" s="32"/>
      <c r="BI117" s="30"/>
      <c r="BJ117" s="29"/>
      <c r="BK117" s="29"/>
      <c r="BL117" s="32"/>
      <c r="BM117" s="30"/>
      <c r="BN117" s="29"/>
      <c r="BO117" s="29"/>
      <c r="BP117" s="32"/>
      <c r="BQ117" s="30"/>
      <c r="BR117" s="29"/>
      <c r="BS117" s="29"/>
      <c r="BT117" s="32"/>
      <c r="BU117" s="30"/>
      <c r="BV117" s="29"/>
      <c r="BW117" s="29"/>
      <c r="BX117" s="32"/>
      <c r="BY117" s="30"/>
      <c r="BZ117" s="29"/>
      <c r="CA117" s="29"/>
      <c r="CB117" s="32"/>
      <c r="CC117" s="30"/>
      <c r="CD117" s="29"/>
      <c r="CE117" s="30"/>
      <c r="CF117" s="10"/>
      <c r="CG117" s="10"/>
      <c r="CH117" s="10"/>
      <c r="CI117" s="10"/>
      <c r="CJ117" s="10"/>
      <c r="CK117" s="10"/>
    </row>
    <row r="118" spans="1:89" ht="22.5" x14ac:dyDescent="0.25">
      <c r="A118" s="10"/>
      <c r="B118" s="20" t="s">
        <v>222</v>
      </c>
      <c r="C118" s="21" t="s">
        <v>223</v>
      </c>
      <c r="D118" s="16"/>
      <c r="E118" s="73">
        <v>12</v>
      </c>
      <c r="F118" s="74" t="s">
        <v>3495</v>
      </c>
      <c r="G118" s="75"/>
      <c r="H118" s="76"/>
      <c r="I118" s="77"/>
      <c r="J118" s="76"/>
      <c r="K118" s="77"/>
      <c r="L118" s="76"/>
      <c r="M118" s="78"/>
      <c r="N118" s="79">
        <v>0.7</v>
      </c>
      <c r="O118" s="80">
        <v>1</v>
      </c>
      <c r="Q118" s="2" t="str">
        <f t="shared" si="17"/>
        <v>32081010</v>
      </c>
      <c r="R118" s="91"/>
      <c r="S118" s="91">
        <f>VLOOKUP(Q118,'Dados Entrada'!$A$10:$D$10000,4,FALSE)</f>
        <v>45066</v>
      </c>
      <c r="T118" s="10"/>
      <c r="U118" s="3">
        <f t="shared" si="15"/>
        <v>0</v>
      </c>
      <c r="V118" s="3">
        <f t="shared" si="16"/>
        <v>31546.199999999997</v>
      </c>
      <c r="AF118" s="27"/>
      <c r="AG118" s="31"/>
      <c r="AH118" s="29"/>
      <c r="AI118" s="29"/>
      <c r="AJ118" s="32"/>
      <c r="AK118" s="30"/>
      <c r="AL118" s="29"/>
      <c r="AM118" s="29"/>
      <c r="AN118" s="32"/>
      <c r="AO118" s="30"/>
      <c r="AP118" s="29"/>
      <c r="AQ118" s="29"/>
      <c r="AR118" s="32"/>
      <c r="AS118" s="30"/>
      <c r="AT118" s="29"/>
      <c r="AU118" s="29"/>
      <c r="AV118" s="32"/>
      <c r="AW118" s="30"/>
      <c r="AX118" s="29"/>
      <c r="AY118" s="29"/>
      <c r="AZ118" s="32"/>
      <c r="BA118" s="30"/>
      <c r="BB118" s="28">
        <f t="shared" si="26"/>
        <v>0</v>
      </c>
      <c r="BC118" s="28">
        <f t="shared" si="27"/>
        <v>31546.199999999997</v>
      </c>
      <c r="BD118" s="32"/>
      <c r="BE118" s="30"/>
      <c r="BF118" s="29"/>
      <c r="BG118" s="29"/>
      <c r="BH118" s="32"/>
      <c r="BI118" s="30"/>
      <c r="BJ118" s="29"/>
      <c r="BK118" s="29"/>
      <c r="BL118" s="32"/>
      <c r="BM118" s="30"/>
      <c r="BN118" s="29"/>
      <c r="BO118" s="29"/>
      <c r="BP118" s="32"/>
      <c r="BQ118" s="30"/>
      <c r="BR118" s="29"/>
      <c r="BS118" s="29"/>
      <c r="BT118" s="32"/>
      <c r="BU118" s="30"/>
      <c r="BV118" s="29"/>
      <c r="BW118" s="29"/>
      <c r="BX118" s="32"/>
      <c r="BY118" s="30"/>
      <c r="BZ118" s="29"/>
      <c r="CA118" s="29"/>
      <c r="CB118" s="32"/>
      <c r="CC118" s="30"/>
      <c r="CD118" s="29"/>
      <c r="CE118" s="30"/>
      <c r="CF118" s="10"/>
      <c r="CG118" s="10"/>
      <c r="CH118" s="10"/>
      <c r="CI118" s="10"/>
      <c r="CJ118" s="10"/>
      <c r="CK118" s="10"/>
    </row>
    <row r="119" spans="1:89" ht="23.25" customHeight="1" x14ac:dyDescent="0.25">
      <c r="A119" s="10"/>
      <c r="B119" s="20" t="s">
        <v>224</v>
      </c>
      <c r="C119" s="21" t="s">
        <v>225</v>
      </c>
      <c r="D119" s="16"/>
      <c r="E119" s="73">
        <v>12</v>
      </c>
      <c r="F119" s="74" t="s">
        <v>3495</v>
      </c>
      <c r="G119" s="75"/>
      <c r="H119" s="76"/>
      <c r="I119" s="77"/>
      <c r="J119" s="76"/>
      <c r="K119" s="77"/>
      <c r="L119" s="76"/>
      <c r="M119" s="78"/>
      <c r="N119" s="79">
        <v>0.7</v>
      </c>
      <c r="O119" s="80">
        <v>1</v>
      </c>
      <c r="Q119" s="2" t="str">
        <f t="shared" si="17"/>
        <v>32081090</v>
      </c>
      <c r="R119" s="91"/>
      <c r="S119" s="91">
        <f>VLOOKUP(Q119,'Dados Entrada'!$A$10:$D$10000,4,FALSE)</f>
        <v>10127792</v>
      </c>
      <c r="T119" s="10"/>
      <c r="U119" s="3">
        <f t="shared" si="15"/>
        <v>0</v>
      </c>
      <c r="V119" s="3">
        <f t="shared" si="16"/>
        <v>7089454.3999999994</v>
      </c>
      <c r="AF119" s="27"/>
      <c r="AG119" s="31"/>
      <c r="AH119" s="29"/>
      <c r="AI119" s="29"/>
      <c r="AJ119" s="32"/>
      <c r="AK119" s="30"/>
      <c r="AL119" s="29"/>
      <c r="AM119" s="29"/>
      <c r="AN119" s="32"/>
      <c r="AO119" s="30"/>
      <c r="AP119" s="29"/>
      <c r="AQ119" s="29"/>
      <c r="AR119" s="32"/>
      <c r="AS119" s="30"/>
      <c r="AT119" s="29"/>
      <c r="AU119" s="29"/>
      <c r="AV119" s="32"/>
      <c r="AW119" s="30"/>
      <c r="AX119" s="29"/>
      <c r="AY119" s="29"/>
      <c r="AZ119" s="32"/>
      <c r="BA119" s="30"/>
      <c r="BB119" s="28">
        <f t="shared" si="26"/>
        <v>0</v>
      </c>
      <c r="BC119" s="28">
        <f t="shared" si="27"/>
        <v>7089454.3999999994</v>
      </c>
      <c r="BD119" s="32"/>
      <c r="BE119" s="30"/>
      <c r="BF119" s="29"/>
      <c r="BG119" s="29"/>
      <c r="BH119" s="32"/>
      <c r="BI119" s="30"/>
      <c r="BJ119" s="29"/>
      <c r="BK119" s="29"/>
      <c r="BL119" s="32"/>
      <c r="BM119" s="30"/>
      <c r="BN119" s="29"/>
      <c r="BO119" s="29"/>
      <c r="BP119" s="32"/>
      <c r="BQ119" s="30"/>
      <c r="BR119" s="29"/>
      <c r="BS119" s="29"/>
      <c r="BT119" s="32"/>
      <c r="BU119" s="30"/>
      <c r="BV119" s="29"/>
      <c r="BW119" s="29"/>
      <c r="BX119" s="32"/>
      <c r="BY119" s="30"/>
      <c r="BZ119" s="29"/>
      <c r="CA119" s="29"/>
      <c r="CB119" s="32"/>
      <c r="CC119" s="30"/>
      <c r="CD119" s="29"/>
      <c r="CE119" s="30"/>
      <c r="CF119" s="10"/>
      <c r="CG119" s="10"/>
      <c r="CH119" s="10"/>
      <c r="CI119" s="10"/>
      <c r="CJ119" s="10"/>
      <c r="CK119" s="10"/>
    </row>
    <row r="120" spans="1:89" ht="23.25" customHeight="1" x14ac:dyDescent="0.25">
      <c r="A120" s="10"/>
      <c r="B120" s="20" t="s">
        <v>226</v>
      </c>
      <c r="C120" s="21" t="s">
        <v>227</v>
      </c>
      <c r="D120" s="16"/>
      <c r="E120" s="73">
        <v>12</v>
      </c>
      <c r="F120" s="74" t="s">
        <v>3495</v>
      </c>
      <c r="G120" s="75"/>
      <c r="H120" s="76"/>
      <c r="I120" s="77"/>
      <c r="J120" s="76"/>
      <c r="K120" s="77"/>
      <c r="L120" s="76"/>
      <c r="M120" s="78"/>
      <c r="N120" s="79">
        <v>0.7</v>
      </c>
      <c r="O120" s="80">
        <v>1</v>
      </c>
      <c r="Q120" s="2" t="str">
        <f t="shared" si="17"/>
        <v>32082010</v>
      </c>
      <c r="R120" s="91"/>
      <c r="S120" s="91">
        <f>VLOOKUP(Q120,'Dados Entrada'!$A$10:$D$10000,4,FALSE)</f>
        <v>532622</v>
      </c>
      <c r="T120" s="10"/>
      <c r="U120" s="3">
        <f t="shared" si="15"/>
        <v>0</v>
      </c>
      <c r="V120" s="3">
        <f t="shared" si="16"/>
        <v>372835.39999999997</v>
      </c>
      <c r="AF120" s="27"/>
      <c r="AG120" s="31"/>
      <c r="AH120" s="29"/>
      <c r="AI120" s="29"/>
      <c r="AJ120" s="32"/>
      <c r="AK120" s="30"/>
      <c r="AL120" s="29"/>
      <c r="AM120" s="29"/>
      <c r="AN120" s="32"/>
      <c r="AO120" s="30"/>
      <c r="AP120" s="29"/>
      <c r="AQ120" s="29"/>
      <c r="AR120" s="32"/>
      <c r="AS120" s="30"/>
      <c r="AT120" s="29"/>
      <c r="AU120" s="29"/>
      <c r="AV120" s="32"/>
      <c r="AW120" s="30"/>
      <c r="AX120" s="29"/>
      <c r="AY120" s="29"/>
      <c r="AZ120" s="32"/>
      <c r="BA120" s="30"/>
      <c r="BB120" s="28">
        <f t="shared" si="26"/>
        <v>0</v>
      </c>
      <c r="BC120" s="28">
        <f t="shared" si="27"/>
        <v>372835.39999999997</v>
      </c>
      <c r="BD120" s="32"/>
      <c r="BE120" s="30"/>
      <c r="BF120" s="29"/>
      <c r="BG120" s="29"/>
      <c r="BH120" s="32"/>
      <c r="BI120" s="30"/>
      <c r="BJ120" s="29"/>
      <c r="BK120" s="29"/>
      <c r="BL120" s="32"/>
      <c r="BM120" s="30"/>
      <c r="BN120" s="29"/>
      <c r="BO120" s="29"/>
      <c r="BP120" s="32"/>
      <c r="BQ120" s="30"/>
      <c r="BR120" s="29"/>
      <c r="BS120" s="29"/>
      <c r="BT120" s="32"/>
      <c r="BU120" s="30"/>
      <c r="BV120" s="29"/>
      <c r="BW120" s="29"/>
      <c r="BX120" s="32"/>
      <c r="BY120" s="30"/>
      <c r="BZ120" s="29"/>
      <c r="CA120" s="29"/>
      <c r="CB120" s="32"/>
      <c r="CC120" s="30"/>
      <c r="CD120" s="29"/>
      <c r="CE120" s="30"/>
      <c r="CF120" s="10"/>
      <c r="CG120" s="10"/>
      <c r="CH120" s="10"/>
      <c r="CI120" s="10"/>
      <c r="CJ120" s="10"/>
      <c r="CK120" s="10"/>
    </row>
    <row r="121" spans="1:89" ht="23.25" customHeight="1" x14ac:dyDescent="0.25">
      <c r="A121" s="10"/>
      <c r="B121" s="20" t="s">
        <v>228</v>
      </c>
      <c r="C121" s="21" t="s">
        <v>229</v>
      </c>
      <c r="D121" s="16"/>
      <c r="E121" s="73">
        <v>12</v>
      </c>
      <c r="F121" s="74" t="s">
        <v>3495</v>
      </c>
      <c r="G121" s="75"/>
      <c r="H121" s="76"/>
      <c r="I121" s="77"/>
      <c r="J121" s="76"/>
      <c r="K121" s="77"/>
      <c r="L121" s="76"/>
      <c r="M121" s="78"/>
      <c r="N121" s="79">
        <v>0.7</v>
      </c>
      <c r="O121" s="80">
        <v>1</v>
      </c>
      <c r="Q121" s="2" t="str">
        <f t="shared" si="17"/>
        <v>32082090</v>
      </c>
      <c r="R121" s="91"/>
      <c r="S121" s="91">
        <f>VLOOKUP(Q121,'Dados Entrada'!$A$10:$D$10000,4,FALSE)</f>
        <v>31388059</v>
      </c>
      <c r="T121" s="10"/>
      <c r="U121" s="3">
        <f t="shared" si="15"/>
        <v>0</v>
      </c>
      <c r="V121" s="3">
        <f t="shared" si="16"/>
        <v>21971641.299999997</v>
      </c>
      <c r="AF121" s="27"/>
      <c r="AG121" s="31"/>
      <c r="AH121" s="29"/>
      <c r="AI121" s="29"/>
      <c r="AJ121" s="32"/>
      <c r="AK121" s="30"/>
      <c r="AL121" s="29"/>
      <c r="AM121" s="29"/>
      <c r="AN121" s="32"/>
      <c r="AO121" s="30"/>
      <c r="AP121" s="29"/>
      <c r="AQ121" s="29"/>
      <c r="AR121" s="32"/>
      <c r="AS121" s="30"/>
      <c r="AT121" s="29"/>
      <c r="AU121" s="29"/>
      <c r="AV121" s="32"/>
      <c r="AW121" s="30"/>
      <c r="AX121" s="29"/>
      <c r="AY121" s="29"/>
      <c r="AZ121" s="32"/>
      <c r="BA121" s="30"/>
      <c r="BB121" s="28">
        <f t="shared" si="26"/>
        <v>0</v>
      </c>
      <c r="BC121" s="28">
        <f t="shared" si="27"/>
        <v>21971641.299999997</v>
      </c>
      <c r="BD121" s="32"/>
      <c r="BE121" s="30"/>
      <c r="BF121" s="29"/>
      <c r="BG121" s="29"/>
      <c r="BH121" s="32"/>
      <c r="BI121" s="30"/>
      <c r="BJ121" s="29"/>
      <c r="BK121" s="29"/>
      <c r="BL121" s="32"/>
      <c r="BM121" s="30"/>
      <c r="BN121" s="29"/>
      <c r="BO121" s="29"/>
      <c r="BP121" s="32"/>
      <c r="BQ121" s="30"/>
      <c r="BR121" s="29"/>
      <c r="BS121" s="29"/>
      <c r="BT121" s="32"/>
      <c r="BU121" s="30"/>
      <c r="BV121" s="29"/>
      <c r="BW121" s="29"/>
      <c r="BX121" s="32"/>
      <c r="BY121" s="30"/>
      <c r="BZ121" s="29"/>
      <c r="CA121" s="29"/>
      <c r="CB121" s="32"/>
      <c r="CC121" s="30"/>
      <c r="CD121" s="29"/>
      <c r="CE121" s="30"/>
      <c r="CF121" s="10"/>
      <c r="CG121" s="10"/>
      <c r="CH121" s="10"/>
      <c r="CI121" s="10"/>
      <c r="CJ121" s="10"/>
      <c r="CK121" s="10"/>
    </row>
    <row r="122" spans="1:89" ht="23.25" customHeight="1" x14ac:dyDescent="0.25">
      <c r="A122" s="10"/>
      <c r="B122" s="20" t="s">
        <v>230</v>
      </c>
      <c r="C122" s="21" t="s">
        <v>231</v>
      </c>
      <c r="D122" s="16"/>
      <c r="E122" s="73">
        <v>13</v>
      </c>
      <c r="F122" s="74" t="s">
        <v>3494</v>
      </c>
      <c r="G122" s="75"/>
      <c r="H122" s="76"/>
      <c r="I122" s="77"/>
      <c r="J122" s="76"/>
      <c r="K122" s="77"/>
      <c r="L122" s="76"/>
      <c r="M122" s="78"/>
      <c r="N122" s="79">
        <v>0.7</v>
      </c>
      <c r="O122" s="80">
        <v>1</v>
      </c>
      <c r="Q122" s="2" t="str">
        <f t="shared" si="17"/>
        <v>32089011</v>
      </c>
      <c r="R122" s="91"/>
      <c r="S122" s="91">
        <f>VLOOKUP(Q122,'Dados Entrada'!$A$10:$D$10000,4,FALSE)</f>
        <v>22486</v>
      </c>
      <c r="T122" s="10"/>
      <c r="U122" s="3">
        <f t="shared" si="15"/>
        <v>0</v>
      </c>
      <c r="V122" s="3">
        <f t="shared" si="16"/>
        <v>15740.199999999999</v>
      </c>
      <c r="AF122" s="27"/>
      <c r="AG122" s="31"/>
      <c r="AH122" s="29"/>
      <c r="AI122" s="29"/>
      <c r="AJ122" s="32"/>
      <c r="AK122" s="30"/>
      <c r="AL122" s="29"/>
      <c r="AM122" s="29"/>
      <c r="AN122" s="32"/>
      <c r="AO122" s="30"/>
      <c r="AP122" s="29"/>
      <c r="AQ122" s="29"/>
      <c r="AR122" s="32"/>
      <c r="AS122" s="30"/>
      <c r="AT122" s="29"/>
      <c r="AU122" s="29"/>
      <c r="AV122" s="32"/>
      <c r="AW122" s="30"/>
      <c r="AX122" s="29"/>
      <c r="AY122" s="29"/>
      <c r="AZ122" s="32"/>
      <c r="BA122" s="30"/>
      <c r="BB122" s="29"/>
      <c r="BC122" s="29"/>
      <c r="BD122" s="27">
        <f>$U122*$O122</f>
        <v>0</v>
      </c>
      <c r="BE122" s="31">
        <f>$V122*$O122</f>
        <v>15740.199999999999</v>
      </c>
      <c r="BF122" s="29"/>
      <c r="BG122" s="29"/>
      <c r="BH122" s="32"/>
      <c r="BI122" s="30"/>
      <c r="BJ122" s="29"/>
      <c r="BK122" s="29"/>
      <c r="BL122" s="32"/>
      <c r="BM122" s="30"/>
      <c r="BN122" s="29"/>
      <c r="BO122" s="29"/>
      <c r="BP122" s="32"/>
      <c r="BQ122" s="30"/>
      <c r="BR122" s="29"/>
      <c r="BS122" s="29"/>
      <c r="BT122" s="32"/>
      <c r="BU122" s="30"/>
      <c r="BV122" s="29"/>
      <c r="BW122" s="29"/>
      <c r="BX122" s="32"/>
      <c r="BY122" s="30"/>
      <c r="BZ122" s="29"/>
      <c r="CA122" s="29"/>
      <c r="CB122" s="32"/>
      <c r="CC122" s="30"/>
      <c r="CD122" s="29"/>
      <c r="CE122" s="30"/>
      <c r="CF122" s="10"/>
      <c r="CG122" s="10"/>
      <c r="CH122" s="10"/>
      <c r="CI122" s="10"/>
      <c r="CJ122" s="10"/>
      <c r="CK122" s="10"/>
    </row>
    <row r="123" spans="1:89" ht="22.5" x14ac:dyDescent="0.25">
      <c r="A123" s="10"/>
      <c r="B123" s="20" t="s">
        <v>232</v>
      </c>
      <c r="C123" s="21" t="s">
        <v>233</v>
      </c>
      <c r="D123" s="16"/>
      <c r="E123" s="73">
        <v>12</v>
      </c>
      <c r="F123" s="74" t="s">
        <v>3495</v>
      </c>
      <c r="G123" s="75"/>
      <c r="H123" s="76"/>
      <c r="I123" s="77"/>
      <c r="J123" s="76"/>
      <c r="K123" s="77"/>
      <c r="L123" s="76"/>
      <c r="M123" s="78"/>
      <c r="N123" s="79">
        <v>0.7</v>
      </c>
      <c r="O123" s="80">
        <v>1</v>
      </c>
      <c r="Q123" s="2" t="str">
        <f t="shared" si="17"/>
        <v>32089019</v>
      </c>
      <c r="R123" s="91"/>
      <c r="S123" s="91">
        <f>VLOOKUP(Q123,'Dados Entrada'!$A$10:$D$10000,4,FALSE)</f>
        <v>1189376</v>
      </c>
      <c r="T123" s="10"/>
      <c r="U123" s="3">
        <f t="shared" si="15"/>
        <v>0</v>
      </c>
      <c r="V123" s="3">
        <f t="shared" si="16"/>
        <v>832563.19999999995</v>
      </c>
      <c r="AF123" s="27"/>
      <c r="AG123" s="31"/>
      <c r="AH123" s="29"/>
      <c r="AI123" s="29"/>
      <c r="AJ123" s="32"/>
      <c r="AK123" s="30"/>
      <c r="AL123" s="29"/>
      <c r="AM123" s="29"/>
      <c r="AN123" s="32"/>
      <c r="AO123" s="30"/>
      <c r="AP123" s="29"/>
      <c r="AQ123" s="29"/>
      <c r="AR123" s="32"/>
      <c r="AS123" s="30"/>
      <c r="AT123" s="29"/>
      <c r="AU123" s="29"/>
      <c r="AV123" s="32"/>
      <c r="AW123" s="30"/>
      <c r="AX123" s="29"/>
      <c r="AY123" s="29"/>
      <c r="AZ123" s="32"/>
      <c r="BA123" s="30"/>
      <c r="BB123" s="28">
        <f t="shared" ref="BB123:BB130" si="28">$U123*$O123</f>
        <v>0</v>
      </c>
      <c r="BC123" s="28">
        <f t="shared" ref="BC123:BC130" si="29">$V123*$O123</f>
        <v>832563.19999999995</v>
      </c>
      <c r="BD123" s="32"/>
      <c r="BE123" s="30"/>
      <c r="BF123" s="29"/>
      <c r="BG123" s="29"/>
      <c r="BH123" s="32"/>
      <c r="BI123" s="30"/>
      <c r="BJ123" s="29"/>
      <c r="BK123" s="29"/>
      <c r="BL123" s="32"/>
      <c r="BM123" s="30"/>
      <c r="BN123" s="29"/>
      <c r="BO123" s="29"/>
      <c r="BP123" s="32"/>
      <c r="BQ123" s="30"/>
      <c r="BR123" s="29"/>
      <c r="BS123" s="29"/>
      <c r="BT123" s="32"/>
      <c r="BU123" s="30"/>
      <c r="BV123" s="29"/>
      <c r="BW123" s="29"/>
      <c r="BX123" s="32"/>
      <c r="BY123" s="30"/>
      <c r="BZ123" s="29"/>
      <c r="CA123" s="29"/>
      <c r="CB123" s="32"/>
      <c r="CC123" s="30"/>
      <c r="CD123" s="29"/>
      <c r="CE123" s="30"/>
      <c r="CF123" s="10"/>
      <c r="CG123" s="10"/>
      <c r="CH123" s="10"/>
      <c r="CI123" s="10"/>
      <c r="CJ123" s="10"/>
      <c r="CK123" s="10"/>
    </row>
    <row r="124" spans="1:89" ht="23.25" customHeight="1" x14ac:dyDescent="0.25">
      <c r="A124" s="10"/>
      <c r="B124" s="20" t="s">
        <v>234</v>
      </c>
      <c r="C124" s="21" t="s">
        <v>235</v>
      </c>
      <c r="D124" s="16"/>
      <c r="E124" s="73">
        <v>12</v>
      </c>
      <c r="F124" s="74" t="s">
        <v>3495</v>
      </c>
      <c r="G124" s="75"/>
      <c r="H124" s="76"/>
      <c r="I124" s="77"/>
      <c r="J124" s="76"/>
      <c r="K124" s="77"/>
      <c r="L124" s="76"/>
      <c r="M124" s="78"/>
      <c r="N124" s="79">
        <v>0.7</v>
      </c>
      <c r="O124" s="80">
        <v>1</v>
      </c>
      <c r="Q124" s="2" t="str">
        <f t="shared" si="17"/>
        <v>32089091</v>
      </c>
      <c r="R124" s="91"/>
      <c r="S124" s="91">
        <f>VLOOKUP(Q124,'Dados Entrada'!$A$10:$D$10000,4,FALSE)</f>
        <v>28460875</v>
      </c>
      <c r="T124" s="10"/>
      <c r="U124" s="3">
        <f t="shared" si="15"/>
        <v>0</v>
      </c>
      <c r="V124" s="3">
        <f t="shared" si="16"/>
        <v>19922612.5</v>
      </c>
      <c r="AF124" s="27"/>
      <c r="AG124" s="31"/>
      <c r="AH124" s="29"/>
      <c r="AI124" s="29"/>
      <c r="AJ124" s="32"/>
      <c r="AK124" s="30"/>
      <c r="AL124" s="29"/>
      <c r="AM124" s="29"/>
      <c r="AN124" s="32"/>
      <c r="AO124" s="30"/>
      <c r="AP124" s="29"/>
      <c r="AQ124" s="29"/>
      <c r="AR124" s="32"/>
      <c r="AS124" s="30"/>
      <c r="AT124" s="29"/>
      <c r="AU124" s="29"/>
      <c r="AV124" s="32"/>
      <c r="AW124" s="30"/>
      <c r="AX124" s="29"/>
      <c r="AY124" s="29"/>
      <c r="AZ124" s="32"/>
      <c r="BA124" s="30"/>
      <c r="BB124" s="28">
        <f t="shared" si="28"/>
        <v>0</v>
      </c>
      <c r="BC124" s="28">
        <f t="shared" si="29"/>
        <v>19922612.5</v>
      </c>
      <c r="BD124" s="32"/>
      <c r="BE124" s="30"/>
      <c r="BF124" s="29"/>
      <c r="BG124" s="29"/>
      <c r="BH124" s="32"/>
      <c r="BI124" s="30"/>
      <c r="BJ124" s="29"/>
      <c r="BK124" s="29"/>
      <c r="BL124" s="32"/>
      <c r="BM124" s="30"/>
      <c r="BN124" s="29"/>
      <c r="BO124" s="29"/>
      <c r="BP124" s="32"/>
      <c r="BQ124" s="30"/>
      <c r="BR124" s="29"/>
      <c r="BS124" s="29"/>
      <c r="BT124" s="32"/>
      <c r="BU124" s="30"/>
      <c r="BV124" s="29"/>
      <c r="BW124" s="29"/>
      <c r="BX124" s="32"/>
      <c r="BY124" s="30"/>
      <c r="BZ124" s="29"/>
      <c r="CA124" s="29"/>
      <c r="CB124" s="32"/>
      <c r="CC124" s="30"/>
      <c r="CD124" s="29"/>
      <c r="CE124" s="30"/>
      <c r="CF124" s="10"/>
      <c r="CG124" s="10"/>
      <c r="CH124" s="10"/>
      <c r="CI124" s="10"/>
      <c r="CJ124" s="10"/>
      <c r="CK124" s="10"/>
    </row>
    <row r="125" spans="1:89" ht="23.25" customHeight="1" x14ac:dyDescent="0.25">
      <c r="A125" s="10"/>
      <c r="B125" s="20" t="s">
        <v>236</v>
      </c>
      <c r="C125" s="21" t="s">
        <v>237</v>
      </c>
      <c r="D125" s="16"/>
      <c r="E125" s="73">
        <v>12</v>
      </c>
      <c r="F125" s="74" t="s">
        <v>3495</v>
      </c>
      <c r="G125" s="75"/>
      <c r="H125" s="76"/>
      <c r="I125" s="77"/>
      <c r="J125" s="76"/>
      <c r="K125" s="77"/>
      <c r="L125" s="76"/>
      <c r="M125" s="78"/>
      <c r="N125" s="79">
        <v>0.7</v>
      </c>
      <c r="O125" s="80">
        <v>1</v>
      </c>
      <c r="Q125" s="2" t="str">
        <f t="shared" si="17"/>
        <v>32089099</v>
      </c>
      <c r="R125" s="91"/>
      <c r="S125" s="91">
        <f>VLOOKUP(Q125,'Dados Entrada'!$A$10:$D$10000,4,FALSE)</f>
        <v>1123096</v>
      </c>
      <c r="T125" s="10"/>
      <c r="U125" s="3">
        <f t="shared" si="15"/>
        <v>0</v>
      </c>
      <c r="V125" s="3">
        <f t="shared" si="16"/>
        <v>786167.2</v>
      </c>
      <c r="AF125" s="27"/>
      <c r="AG125" s="31"/>
      <c r="AH125" s="29"/>
      <c r="AI125" s="29"/>
      <c r="AJ125" s="32"/>
      <c r="AK125" s="30"/>
      <c r="AL125" s="29"/>
      <c r="AM125" s="29"/>
      <c r="AN125" s="32"/>
      <c r="AO125" s="30"/>
      <c r="AP125" s="29"/>
      <c r="AQ125" s="29"/>
      <c r="AR125" s="32"/>
      <c r="AS125" s="30"/>
      <c r="AT125" s="29"/>
      <c r="AU125" s="29"/>
      <c r="AV125" s="32"/>
      <c r="AW125" s="30"/>
      <c r="AX125" s="29"/>
      <c r="AY125" s="29"/>
      <c r="AZ125" s="32"/>
      <c r="BA125" s="30"/>
      <c r="BB125" s="28">
        <f t="shared" si="28"/>
        <v>0</v>
      </c>
      <c r="BC125" s="28">
        <f t="shared" si="29"/>
        <v>786167.2</v>
      </c>
      <c r="BD125" s="32"/>
      <c r="BE125" s="30"/>
      <c r="BF125" s="29"/>
      <c r="BG125" s="29"/>
      <c r="BH125" s="32"/>
      <c r="BI125" s="30"/>
      <c r="BJ125" s="29"/>
      <c r="BK125" s="29"/>
      <c r="BL125" s="32"/>
      <c r="BM125" s="30"/>
      <c r="BN125" s="29"/>
      <c r="BO125" s="29"/>
      <c r="BP125" s="32"/>
      <c r="BQ125" s="30"/>
      <c r="BR125" s="29"/>
      <c r="BS125" s="29"/>
      <c r="BT125" s="32"/>
      <c r="BU125" s="30"/>
      <c r="BV125" s="29"/>
      <c r="BW125" s="29"/>
      <c r="BX125" s="32"/>
      <c r="BY125" s="30"/>
      <c r="BZ125" s="29"/>
      <c r="CA125" s="29"/>
      <c r="CB125" s="32"/>
      <c r="CC125" s="30"/>
      <c r="CD125" s="29"/>
      <c r="CE125" s="30"/>
      <c r="CF125" s="10"/>
      <c r="CG125" s="10"/>
      <c r="CH125" s="10"/>
      <c r="CI125" s="10"/>
      <c r="CJ125" s="10"/>
      <c r="CK125" s="10"/>
    </row>
    <row r="126" spans="1:89" ht="23.25" customHeight="1" x14ac:dyDescent="0.25">
      <c r="A126" s="10"/>
      <c r="B126" s="20" t="s">
        <v>238</v>
      </c>
      <c r="C126" s="21" t="s">
        <v>239</v>
      </c>
      <c r="D126" s="16"/>
      <c r="E126" s="73">
        <v>12</v>
      </c>
      <c r="F126" s="74" t="s">
        <v>3495</v>
      </c>
      <c r="G126" s="75"/>
      <c r="H126" s="76"/>
      <c r="I126" s="77"/>
      <c r="J126" s="76"/>
      <c r="K126" s="77"/>
      <c r="L126" s="76"/>
      <c r="M126" s="78"/>
      <c r="N126" s="79">
        <v>0.7</v>
      </c>
      <c r="O126" s="80">
        <v>1</v>
      </c>
      <c r="Q126" s="2" t="str">
        <f t="shared" si="17"/>
        <v>32091000</v>
      </c>
      <c r="R126" s="91"/>
      <c r="S126" s="91">
        <f>VLOOKUP(Q126,'Dados Entrada'!$A$10:$D$10000,4,FALSE)</f>
        <v>9229018</v>
      </c>
      <c r="T126" s="10"/>
      <c r="U126" s="3">
        <f t="shared" si="15"/>
        <v>0</v>
      </c>
      <c r="V126" s="3">
        <f t="shared" si="16"/>
        <v>6460312.5999999996</v>
      </c>
      <c r="AF126" s="27"/>
      <c r="AG126" s="31"/>
      <c r="AH126" s="29"/>
      <c r="AI126" s="29"/>
      <c r="AJ126" s="32"/>
      <c r="AK126" s="30"/>
      <c r="AL126" s="29"/>
      <c r="AM126" s="29"/>
      <c r="AN126" s="32"/>
      <c r="AO126" s="30"/>
      <c r="AP126" s="29"/>
      <c r="AQ126" s="29"/>
      <c r="AR126" s="32"/>
      <c r="AS126" s="30"/>
      <c r="AT126" s="29"/>
      <c r="AU126" s="29"/>
      <c r="AV126" s="32"/>
      <c r="AW126" s="30"/>
      <c r="AX126" s="29"/>
      <c r="AY126" s="29"/>
      <c r="AZ126" s="32"/>
      <c r="BA126" s="30"/>
      <c r="BB126" s="28">
        <f t="shared" si="28"/>
        <v>0</v>
      </c>
      <c r="BC126" s="28">
        <f t="shared" si="29"/>
        <v>6460312.5999999996</v>
      </c>
      <c r="BD126" s="32"/>
      <c r="BE126" s="30"/>
      <c r="BF126" s="29"/>
      <c r="BG126" s="29"/>
      <c r="BH126" s="32"/>
      <c r="BI126" s="30"/>
      <c r="BJ126" s="29"/>
      <c r="BK126" s="29"/>
      <c r="BL126" s="32"/>
      <c r="BM126" s="30"/>
      <c r="BN126" s="29"/>
      <c r="BO126" s="29"/>
      <c r="BP126" s="32"/>
      <c r="BQ126" s="30"/>
      <c r="BR126" s="29"/>
      <c r="BS126" s="29"/>
      <c r="BT126" s="32"/>
      <c r="BU126" s="30"/>
      <c r="BV126" s="29"/>
      <c r="BW126" s="29"/>
      <c r="BX126" s="32"/>
      <c r="BY126" s="30"/>
      <c r="BZ126" s="29"/>
      <c r="CA126" s="29"/>
      <c r="CB126" s="32"/>
      <c r="CC126" s="30"/>
      <c r="CD126" s="29"/>
      <c r="CE126" s="30"/>
      <c r="CF126" s="10"/>
      <c r="CG126" s="10"/>
      <c r="CH126" s="10"/>
      <c r="CI126" s="10"/>
      <c r="CJ126" s="10"/>
      <c r="CK126" s="10"/>
    </row>
    <row r="127" spans="1:89" ht="23.25" customHeight="1" x14ac:dyDescent="0.25">
      <c r="A127" s="10"/>
      <c r="B127" s="20" t="s">
        <v>240</v>
      </c>
      <c r="C127" s="21" t="s">
        <v>241</v>
      </c>
      <c r="D127" s="16"/>
      <c r="E127" s="73">
        <v>12</v>
      </c>
      <c r="F127" s="74" t="s">
        <v>3495</v>
      </c>
      <c r="G127" s="75"/>
      <c r="H127" s="76"/>
      <c r="I127" s="77"/>
      <c r="J127" s="76"/>
      <c r="K127" s="77"/>
      <c r="L127" s="76"/>
      <c r="M127" s="78"/>
      <c r="N127" s="79">
        <v>0.7</v>
      </c>
      <c r="O127" s="80">
        <v>1</v>
      </c>
      <c r="Q127" s="2" t="str">
        <f t="shared" si="17"/>
        <v>32099000</v>
      </c>
      <c r="R127" s="91"/>
      <c r="S127" s="91">
        <f>VLOOKUP(Q127,'Dados Entrada'!$A$10:$D$10000,4,FALSE)</f>
        <v>6586382</v>
      </c>
      <c r="T127" s="10"/>
      <c r="U127" s="3">
        <f t="shared" si="15"/>
        <v>0</v>
      </c>
      <c r="V127" s="3">
        <f t="shared" si="16"/>
        <v>4610467.3999999994</v>
      </c>
      <c r="AF127" s="27"/>
      <c r="AG127" s="31"/>
      <c r="AH127" s="29"/>
      <c r="AI127" s="29"/>
      <c r="AJ127" s="32"/>
      <c r="AK127" s="30"/>
      <c r="AL127" s="29"/>
      <c r="AM127" s="29"/>
      <c r="AN127" s="32"/>
      <c r="AO127" s="30"/>
      <c r="AP127" s="29"/>
      <c r="AQ127" s="29"/>
      <c r="AR127" s="32"/>
      <c r="AS127" s="30"/>
      <c r="AT127" s="29"/>
      <c r="AU127" s="29"/>
      <c r="AV127" s="32"/>
      <c r="AW127" s="30"/>
      <c r="AX127" s="29"/>
      <c r="AY127" s="29"/>
      <c r="AZ127" s="32"/>
      <c r="BA127" s="30"/>
      <c r="BB127" s="28">
        <f t="shared" si="28"/>
        <v>0</v>
      </c>
      <c r="BC127" s="28">
        <f t="shared" si="29"/>
        <v>4610467.3999999994</v>
      </c>
      <c r="BD127" s="32"/>
      <c r="BE127" s="30"/>
      <c r="BF127" s="29"/>
      <c r="BG127" s="29"/>
      <c r="BH127" s="32"/>
      <c r="BI127" s="30"/>
      <c r="BJ127" s="29"/>
      <c r="BK127" s="29"/>
      <c r="BL127" s="32"/>
      <c r="BM127" s="30"/>
      <c r="BN127" s="29"/>
      <c r="BO127" s="29"/>
      <c r="BP127" s="32"/>
      <c r="BQ127" s="30"/>
      <c r="BR127" s="29"/>
      <c r="BS127" s="29"/>
      <c r="BT127" s="32"/>
      <c r="BU127" s="30"/>
      <c r="BV127" s="29"/>
      <c r="BW127" s="29"/>
      <c r="BX127" s="32"/>
      <c r="BY127" s="30"/>
      <c r="BZ127" s="29"/>
      <c r="CA127" s="29"/>
      <c r="CB127" s="32"/>
      <c r="CC127" s="30"/>
      <c r="CD127" s="29"/>
      <c r="CE127" s="30"/>
      <c r="CF127" s="10"/>
      <c r="CG127" s="10"/>
      <c r="CH127" s="10"/>
      <c r="CI127" s="10"/>
      <c r="CJ127" s="10"/>
      <c r="CK127" s="10"/>
    </row>
    <row r="128" spans="1:89" x14ac:dyDescent="0.25">
      <c r="A128" s="10"/>
      <c r="B128" s="20" t="s">
        <v>242</v>
      </c>
      <c r="C128" s="21" t="s">
        <v>243</v>
      </c>
      <c r="D128" s="16"/>
      <c r="E128" s="73">
        <v>12</v>
      </c>
      <c r="F128" s="74" t="s">
        <v>3495</v>
      </c>
      <c r="G128" s="75"/>
      <c r="H128" s="76"/>
      <c r="I128" s="77"/>
      <c r="J128" s="76"/>
      <c r="K128" s="77"/>
      <c r="L128" s="76"/>
      <c r="M128" s="78"/>
      <c r="N128" s="79">
        <v>0.7</v>
      </c>
      <c r="O128" s="80">
        <v>1</v>
      </c>
      <c r="Q128" s="2" t="str">
        <f t="shared" si="17"/>
        <v>32100010</v>
      </c>
      <c r="R128" s="91"/>
      <c r="S128" s="91">
        <f>VLOOKUP(Q128,'Dados Entrada'!$A$10:$D$10000,4,FALSE)</f>
        <v>144293</v>
      </c>
      <c r="T128" s="10"/>
      <c r="U128" s="3">
        <f t="shared" si="15"/>
        <v>0</v>
      </c>
      <c r="V128" s="3">
        <f t="shared" si="16"/>
        <v>101005.09999999999</v>
      </c>
      <c r="AF128" s="27"/>
      <c r="AG128" s="31"/>
      <c r="AH128" s="29"/>
      <c r="AI128" s="29"/>
      <c r="AJ128" s="32"/>
      <c r="AK128" s="30"/>
      <c r="AL128" s="29"/>
      <c r="AM128" s="29"/>
      <c r="AN128" s="32"/>
      <c r="AO128" s="30"/>
      <c r="AP128" s="29"/>
      <c r="AQ128" s="29"/>
      <c r="AR128" s="32"/>
      <c r="AS128" s="30"/>
      <c r="AT128" s="29"/>
      <c r="AU128" s="29"/>
      <c r="AV128" s="32"/>
      <c r="AW128" s="30"/>
      <c r="AX128" s="29"/>
      <c r="AY128" s="29"/>
      <c r="AZ128" s="32"/>
      <c r="BA128" s="30"/>
      <c r="BB128" s="28">
        <f t="shared" si="28"/>
        <v>0</v>
      </c>
      <c r="BC128" s="28">
        <f t="shared" si="29"/>
        <v>101005.09999999999</v>
      </c>
      <c r="BD128" s="32"/>
      <c r="BE128" s="30"/>
      <c r="BF128" s="29"/>
      <c r="BG128" s="29"/>
      <c r="BH128" s="32"/>
      <c r="BI128" s="30"/>
      <c r="BJ128" s="29"/>
      <c r="BK128" s="29"/>
      <c r="BL128" s="32"/>
      <c r="BM128" s="30"/>
      <c r="BN128" s="29"/>
      <c r="BO128" s="29"/>
      <c r="BP128" s="32"/>
      <c r="BQ128" s="30"/>
      <c r="BR128" s="29"/>
      <c r="BS128" s="29"/>
      <c r="BT128" s="32"/>
      <c r="BU128" s="30"/>
      <c r="BV128" s="29"/>
      <c r="BW128" s="29"/>
      <c r="BX128" s="32"/>
      <c r="BY128" s="30"/>
      <c r="BZ128" s="29"/>
      <c r="CA128" s="29"/>
      <c r="CB128" s="32"/>
      <c r="CC128" s="30"/>
      <c r="CD128" s="29"/>
      <c r="CE128" s="30"/>
      <c r="CF128" s="10"/>
      <c r="CG128" s="10"/>
      <c r="CH128" s="10"/>
      <c r="CI128" s="10"/>
      <c r="CJ128" s="10"/>
      <c r="CK128" s="10"/>
    </row>
    <row r="129" spans="1:89" ht="23.25" customHeight="1" x14ac:dyDescent="0.25">
      <c r="A129" s="10"/>
      <c r="B129" s="20" t="s">
        <v>244</v>
      </c>
      <c r="C129" s="21" t="s">
        <v>245</v>
      </c>
      <c r="D129" s="16"/>
      <c r="E129" s="73">
        <v>12</v>
      </c>
      <c r="F129" s="74" t="s">
        <v>3495</v>
      </c>
      <c r="G129" s="75"/>
      <c r="H129" s="76"/>
      <c r="I129" s="77"/>
      <c r="J129" s="76"/>
      <c r="K129" s="77"/>
      <c r="L129" s="76"/>
      <c r="M129" s="78"/>
      <c r="N129" s="79">
        <v>0.7</v>
      </c>
      <c r="O129" s="80">
        <v>1</v>
      </c>
      <c r="Q129" s="2" t="str">
        <f t="shared" si="17"/>
        <v>32100090</v>
      </c>
      <c r="R129" s="91"/>
      <c r="S129" s="91">
        <f>VLOOKUP(Q129,'Dados Entrada'!$A$10:$D$10000,4,FALSE)</f>
        <v>3791843</v>
      </c>
      <c r="T129" s="10"/>
      <c r="U129" s="3">
        <f t="shared" si="15"/>
        <v>0</v>
      </c>
      <c r="V129" s="3">
        <f t="shared" si="16"/>
        <v>2654290.0999999996</v>
      </c>
      <c r="AF129" s="27"/>
      <c r="AG129" s="31"/>
      <c r="AH129" s="29"/>
      <c r="AI129" s="29"/>
      <c r="AJ129" s="32"/>
      <c r="AK129" s="30"/>
      <c r="AL129" s="29"/>
      <c r="AM129" s="29"/>
      <c r="AN129" s="32"/>
      <c r="AO129" s="30"/>
      <c r="AP129" s="29"/>
      <c r="AQ129" s="29"/>
      <c r="AR129" s="32"/>
      <c r="AS129" s="30"/>
      <c r="AT129" s="29"/>
      <c r="AU129" s="29"/>
      <c r="AV129" s="32"/>
      <c r="AW129" s="30"/>
      <c r="AX129" s="29"/>
      <c r="AY129" s="29"/>
      <c r="AZ129" s="32"/>
      <c r="BA129" s="30"/>
      <c r="BB129" s="28">
        <f t="shared" si="28"/>
        <v>0</v>
      </c>
      <c r="BC129" s="28">
        <f t="shared" si="29"/>
        <v>2654290.0999999996</v>
      </c>
      <c r="BD129" s="32"/>
      <c r="BE129" s="30"/>
      <c r="BF129" s="29"/>
      <c r="BG129" s="29"/>
      <c r="BH129" s="32"/>
      <c r="BI129" s="30"/>
      <c r="BJ129" s="29"/>
      <c r="BK129" s="29"/>
      <c r="BL129" s="32"/>
      <c r="BM129" s="30"/>
      <c r="BN129" s="29"/>
      <c r="BO129" s="29"/>
      <c r="BP129" s="32"/>
      <c r="BQ129" s="30"/>
      <c r="BR129" s="29"/>
      <c r="BS129" s="29"/>
      <c r="BT129" s="32"/>
      <c r="BU129" s="30"/>
      <c r="BV129" s="29"/>
      <c r="BW129" s="29"/>
      <c r="BX129" s="32"/>
      <c r="BY129" s="30"/>
      <c r="BZ129" s="29"/>
      <c r="CA129" s="29"/>
      <c r="CB129" s="32"/>
      <c r="CC129" s="30"/>
      <c r="CD129" s="29"/>
      <c r="CE129" s="30"/>
      <c r="CF129" s="10"/>
      <c r="CG129" s="10"/>
      <c r="CH129" s="10"/>
      <c r="CI129" s="10"/>
      <c r="CJ129" s="10"/>
      <c r="CK129" s="10"/>
    </row>
    <row r="130" spans="1:89" ht="22.5" x14ac:dyDescent="0.25">
      <c r="A130" s="10"/>
      <c r="B130" s="20" t="s">
        <v>246</v>
      </c>
      <c r="C130" s="21" t="s">
        <v>247</v>
      </c>
      <c r="D130" s="16"/>
      <c r="E130" s="73">
        <v>12</v>
      </c>
      <c r="F130" s="74" t="s">
        <v>3495</v>
      </c>
      <c r="G130" s="75"/>
      <c r="H130" s="76"/>
      <c r="I130" s="77"/>
      <c r="J130" s="76"/>
      <c r="K130" s="77"/>
      <c r="L130" s="76"/>
      <c r="M130" s="78"/>
      <c r="N130" s="79">
        <v>0.7</v>
      </c>
      <c r="O130" s="80">
        <v>1</v>
      </c>
      <c r="Q130" s="2" t="str">
        <f t="shared" si="17"/>
        <v>32129000</v>
      </c>
      <c r="R130" s="91"/>
      <c r="S130" s="91">
        <f>VLOOKUP(Q130,'Dados Entrada'!$A$10:$D$10000,4,FALSE)</f>
        <v>3075723</v>
      </c>
      <c r="T130" s="10"/>
      <c r="U130" s="3">
        <f t="shared" si="15"/>
        <v>0</v>
      </c>
      <c r="V130" s="3">
        <f t="shared" si="16"/>
        <v>2153006.1</v>
      </c>
      <c r="AF130" s="27"/>
      <c r="AG130" s="31"/>
      <c r="AH130" s="29"/>
      <c r="AI130" s="29"/>
      <c r="AJ130" s="32"/>
      <c r="AK130" s="30"/>
      <c r="AL130" s="29"/>
      <c r="AM130" s="29"/>
      <c r="AN130" s="32"/>
      <c r="AO130" s="30"/>
      <c r="AP130" s="29"/>
      <c r="AQ130" s="29"/>
      <c r="AR130" s="32"/>
      <c r="AS130" s="30"/>
      <c r="AT130" s="29"/>
      <c r="AU130" s="29"/>
      <c r="AV130" s="32"/>
      <c r="AW130" s="30"/>
      <c r="AX130" s="29"/>
      <c r="AY130" s="29"/>
      <c r="AZ130" s="32"/>
      <c r="BA130" s="30"/>
      <c r="BB130" s="28">
        <f t="shared" si="28"/>
        <v>0</v>
      </c>
      <c r="BC130" s="28">
        <f t="shared" si="29"/>
        <v>2153006.1</v>
      </c>
      <c r="BD130" s="32"/>
      <c r="BE130" s="30"/>
      <c r="BF130" s="29"/>
      <c r="BG130" s="29"/>
      <c r="BH130" s="32"/>
      <c r="BI130" s="30"/>
      <c r="BJ130" s="29"/>
      <c r="BK130" s="29"/>
      <c r="BL130" s="32"/>
      <c r="BM130" s="30"/>
      <c r="BN130" s="29"/>
      <c r="BO130" s="29"/>
      <c r="BP130" s="32"/>
      <c r="BQ130" s="30"/>
      <c r="BR130" s="29"/>
      <c r="BS130" s="29"/>
      <c r="BT130" s="32"/>
      <c r="BU130" s="30"/>
      <c r="BV130" s="29"/>
      <c r="BW130" s="29"/>
      <c r="BX130" s="32"/>
      <c r="BY130" s="30"/>
      <c r="BZ130" s="29"/>
      <c r="CA130" s="29"/>
      <c r="CB130" s="32"/>
      <c r="CC130" s="30"/>
      <c r="CD130" s="29"/>
      <c r="CE130" s="30"/>
      <c r="CF130" s="10"/>
      <c r="CG130" s="10"/>
      <c r="CH130" s="10"/>
      <c r="CI130" s="10"/>
      <c r="CJ130" s="10"/>
      <c r="CK130" s="10"/>
    </row>
    <row r="131" spans="1:89" ht="25.5" x14ac:dyDescent="0.25">
      <c r="A131" s="10"/>
      <c r="B131" s="20" t="s">
        <v>248</v>
      </c>
      <c r="C131" s="21" t="s">
        <v>249</v>
      </c>
      <c r="D131" s="16"/>
      <c r="E131" s="73">
        <v>13</v>
      </c>
      <c r="F131" s="74" t="s">
        <v>3494</v>
      </c>
      <c r="G131" s="75"/>
      <c r="H131" s="76"/>
      <c r="I131" s="77"/>
      <c r="J131" s="76"/>
      <c r="K131" s="77"/>
      <c r="L131" s="76"/>
      <c r="M131" s="78"/>
      <c r="N131" s="79">
        <v>0.9</v>
      </c>
      <c r="O131" s="80">
        <v>1</v>
      </c>
      <c r="Q131" s="2" t="str">
        <f t="shared" si="17"/>
        <v>32141010</v>
      </c>
      <c r="R131" s="91"/>
      <c r="S131" s="91">
        <f>VLOOKUP(Q131,'Dados Entrada'!$A$10:$D$10000,4,FALSE)</f>
        <v>2182537</v>
      </c>
      <c r="T131" s="10"/>
      <c r="U131" s="3">
        <f t="shared" si="15"/>
        <v>0</v>
      </c>
      <c r="V131" s="3">
        <f t="shared" si="16"/>
        <v>1964283.3</v>
      </c>
      <c r="AF131" s="27"/>
      <c r="AG131" s="31"/>
      <c r="AH131" s="29"/>
      <c r="AI131" s="29"/>
      <c r="AJ131" s="32"/>
      <c r="AK131" s="30"/>
      <c r="AL131" s="29"/>
      <c r="AM131" s="29"/>
      <c r="AN131" s="32"/>
      <c r="AO131" s="30"/>
      <c r="AP131" s="29"/>
      <c r="AQ131" s="29"/>
      <c r="AR131" s="32"/>
      <c r="AS131" s="30"/>
      <c r="AT131" s="29"/>
      <c r="AU131" s="29"/>
      <c r="AV131" s="32"/>
      <c r="AW131" s="30"/>
      <c r="AX131" s="29"/>
      <c r="AY131" s="29"/>
      <c r="AZ131" s="32"/>
      <c r="BA131" s="30"/>
      <c r="BB131" s="29"/>
      <c r="BC131" s="29"/>
      <c r="BD131" s="27">
        <f>$U131*$O131</f>
        <v>0</v>
      </c>
      <c r="BE131" s="31">
        <f>$V131*$O131</f>
        <v>1964283.3</v>
      </c>
      <c r="BF131" s="29"/>
      <c r="BG131" s="29"/>
      <c r="BH131" s="32"/>
      <c r="BI131" s="30"/>
      <c r="BJ131" s="29"/>
      <c r="BK131" s="29"/>
      <c r="BL131" s="32"/>
      <c r="BM131" s="30"/>
      <c r="BN131" s="29"/>
      <c r="BO131" s="29"/>
      <c r="BP131" s="32"/>
      <c r="BQ131" s="30"/>
      <c r="BR131" s="29"/>
      <c r="BS131" s="29"/>
      <c r="BT131" s="32"/>
      <c r="BU131" s="30"/>
      <c r="BV131" s="29"/>
      <c r="BW131" s="29"/>
      <c r="BX131" s="32"/>
      <c r="BY131" s="30"/>
      <c r="BZ131" s="29"/>
      <c r="CA131" s="29"/>
      <c r="CB131" s="32"/>
      <c r="CC131" s="30"/>
      <c r="CD131" s="29"/>
      <c r="CE131" s="30"/>
      <c r="CF131" s="10"/>
      <c r="CG131" s="10"/>
      <c r="CH131" s="10"/>
      <c r="CI131" s="10"/>
      <c r="CJ131" s="10"/>
      <c r="CK131" s="10"/>
    </row>
    <row r="132" spans="1:89" x14ac:dyDescent="0.25">
      <c r="A132" s="10"/>
      <c r="B132" s="20" t="s">
        <v>250</v>
      </c>
      <c r="C132" s="21" t="s">
        <v>251</v>
      </c>
      <c r="D132" s="16"/>
      <c r="E132" s="73">
        <v>12</v>
      </c>
      <c r="F132" s="74" t="s">
        <v>3495</v>
      </c>
      <c r="G132" s="75"/>
      <c r="H132" s="76"/>
      <c r="I132" s="77"/>
      <c r="J132" s="76"/>
      <c r="K132" s="77"/>
      <c r="L132" s="76"/>
      <c r="M132" s="78"/>
      <c r="N132" s="79">
        <v>0.7</v>
      </c>
      <c r="O132" s="80">
        <v>1</v>
      </c>
      <c r="Q132" s="2" t="str">
        <f t="shared" si="17"/>
        <v>32141090</v>
      </c>
      <c r="R132" s="91"/>
      <c r="S132" s="91">
        <f>VLOOKUP(Q132,'Dados Entrada'!$A$10:$D$10000,4,FALSE)</f>
        <v>511726</v>
      </c>
      <c r="T132" s="10"/>
      <c r="U132" s="3">
        <f t="shared" si="15"/>
        <v>0</v>
      </c>
      <c r="V132" s="3">
        <f t="shared" si="16"/>
        <v>358208.19999999995</v>
      </c>
      <c r="AF132" s="27"/>
      <c r="AG132" s="31"/>
      <c r="AH132" s="29"/>
      <c r="AI132" s="29"/>
      <c r="AJ132" s="32"/>
      <c r="AK132" s="30"/>
      <c r="AL132" s="29"/>
      <c r="AM132" s="29"/>
      <c r="AN132" s="32"/>
      <c r="AO132" s="30"/>
      <c r="AP132" s="29"/>
      <c r="AQ132" s="29"/>
      <c r="AR132" s="32"/>
      <c r="AS132" s="30"/>
      <c r="AT132" s="29"/>
      <c r="AU132" s="29"/>
      <c r="AV132" s="32"/>
      <c r="AW132" s="30"/>
      <c r="AX132" s="29"/>
      <c r="AY132" s="29"/>
      <c r="AZ132" s="32"/>
      <c r="BA132" s="30"/>
      <c r="BB132" s="28">
        <f>$U132*$O132</f>
        <v>0</v>
      </c>
      <c r="BC132" s="28">
        <f>$V132*$O132</f>
        <v>358208.19999999995</v>
      </c>
      <c r="BD132" s="32"/>
      <c r="BE132" s="30"/>
      <c r="BF132" s="29"/>
      <c r="BG132" s="29"/>
      <c r="BH132" s="32"/>
      <c r="BI132" s="30"/>
      <c r="BJ132" s="29"/>
      <c r="BK132" s="29"/>
      <c r="BL132" s="32"/>
      <c r="BM132" s="30"/>
      <c r="BN132" s="29"/>
      <c r="BO132" s="29"/>
      <c r="BP132" s="32"/>
      <c r="BQ132" s="30"/>
      <c r="BR132" s="29"/>
      <c r="BS132" s="29"/>
      <c r="BT132" s="32"/>
      <c r="BU132" s="30"/>
      <c r="BV132" s="29"/>
      <c r="BW132" s="29"/>
      <c r="BX132" s="32"/>
      <c r="BY132" s="30"/>
      <c r="BZ132" s="29"/>
      <c r="CA132" s="29"/>
      <c r="CB132" s="32"/>
      <c r="CC132" s="30"/>
      <c r="CD132" s="29"/>
      <c r="CE132" s="30"/>
      <c r="CF132" s="10"/>
      <c r="CG132" s="10"/>
      <c r="CH132" s="10"/>
      <c r="CI132" s="10"/>
      <c r="CJ132" s="10"/>
      <c r="CK132" s="10"/>
    </row>
    <row r="133" spans="1:89" ht="25.5" x14ac:dyDescent="0.25">
      <c r="A133" s="10"/>
      <c r="B133" s="20" t="s">
        <v>252</v>
      </c>
      <c r="C133" s="21" t="s">
        <v>253</v>
      </c>
      <c r="D133" s="16"/>
      <c r="E133" s="73">
        <v>8</v>
      </c>
      <c r="F133" s="74" t="s">
        <v>3491</v>
      </c>
      <c r="G133" s="73">
        <v>13</v>
      </c>
      <c r="H133" s="74" t="s">
        <v>3494</v>
      </c>
      <c r="I133" s="77"/>
      <c r="J133" s="76"/>
      <c r="K133" s="77"/>
      <c r="L133" s="76"/>
      <c r="M133" s="78"/>
      <c r="N133" s="79">
        <v>1</v>
      </c>
      <c r="O133" s="80">
        <v>0.5</v>
      </c>
      <c r="Q133" s="2" t="str">
        <f t="shared" si="17"/>
        <v>32149000</v>
      </c>
      <c r="R133" s="91"/>
      <c r="S133" s="91">
        <f>VLOOKUP(Q133,'Dados Entrada'!$A$10:$D$10000,4,FALSE)</f>
        <v>2470895</v>
      </c>
      <c r="T133" s="10"/>
      <c r="U133" s="3">
        <f t="shared" si="15"/>
        <v>0</v>
      </c>
      <c r="V133" s="3">
        <f t="shared" si="16"/>
        <v>2470895</v>
      </c>
      <c r="AF133" s="27"/>
      <c r="AG133" s="31"/>
      <c r="AH133" s="29"/>
      <c r="AI133" s="29"/>
      <c r="AJ133" s="32"/>
      <c r="AK133" s="30"/>
      <c r="AL133" s="29"/>
      <c r="AM133" s="29"/>
      <c r="AN133" s="32"/>
      <c r="AO133" s="30"/>
      <c r="AP133" s="29"/>
      <c r="AQ133" s="29"/>
      <c r="AR133" s="32"/>
      <c r="AS133" s="30"/>
      <c r="AT133" s="28">
        <f>$U133*$O133</f>
        <v>0</v>
      </c>
      <c r="AU133" s="28">
        <f>$V133*$O133</f>
        <v>1235447.5</v>
      </c>
      <c r="AV133" s="32"/>
      <c r="AW133" s="30"/>
      <c r="AX133" s="29"/>
      <c r="AY133" s="29"/>
      <c r="AZ133" s="32"/>
      <c r="BA133" s="30"/>
      <c r="BB133" s="29"/>
      <c r="BC133" s="29"/>
      <c r="BD133" s="27">
        <f>$U133*$O133</f>
        <v>0</v>
      </c>
      <c r="BE133" s="31">
        <f>$V133*$O133</f>
        <v>1235447.5</v>
      </c>
      <c r="BF133" s="29"/>
      <c r="BG133" s="29"/>
      <c r="BH133" s="32"/>
      <c r="BI133" s="30"/>
      <c r="BJ133" s="29"/>
      <c r="BK133" s="29"/>
      <c r="BL133" s="32"/>
      <c r="BM133" s="30"/>
      <c r="BN133" s="29"/>
      <c r="BO133" s="29"/>
      <c r="BP133" s="32"/>
      <c r="BQ133" s="30"/>
      <c r="BR133" s="29"/>
      <c r="BS133" s="29"/>
      <c r="BT133" s="32"/>
      <c r="BU133" s="30"/>
      <c r="BV133" s="29"/>
      <c r="BW133" s="29"/>
      <c r="BX133" s="32"/>
      <c r="BY133" s="30"/>
      <c r="BZ133" s="29"/>
      <c r="CA133" s="29"/>
      <c r="CB133" s="32"/>
      <c r="CC133" s="30"/>
      <c r="CD133" s="29"/>
      <c r="CE133" s="30"/>
      <c r="CF133" s="10"/>
      <c r="CG133" s="10"/>
      <c r="CH133" s="10"/>
      <c r="CI133" s="10"/>
      <c r="CJ133" s="10"/>
      <c r="CK133" s="10"/>
    </row>
    <row r="134" spans="1:89" ht="22.5" x14ac:dyDescent="0.25">
      <c r="A134" s="10"/>
      <c r="B134" s="20" t="s">
        <v>254</v>
      </c>
      <c r="C134" s="21" t="s">
        <v>255</v>
      </c>
      <c r="D134" s="16"/>
      <c r="E134" s="73">
        <v>12</v>
      </c>
      <c r="F134" s="74" t="s">
        <v>3495</v>
      </c>
      <c r="G134" s="75"/>
      <c r="H134" s="76"/>
      <c r="I134" s="77"/>
      <c r="J134" s="76"/>
      <c r="K134" s="77"/>
      <c r="L134" s="76"/>
      <c r="M134" s="78"/>
      <c r="N134" s="79">
        <v>0.05</v>
      </c>
      <c r="O134" s="80">
        <v>1</v>
      </c>
      <c r="Q134" s="2" t="str">
        <f t="shared" si="17"/>
        <v>38101000</v>
      </c>
      <c r="R134" s="91"/>
      <c r="S134" s="91">
        <f>VLOOKUP(Q134,'Dados Entrada'!$A$10:$D$10000,4,FALSE)</f>
        <v>292107</v>
      </c>
      <c r="T134" s="10"/>
      <c r="U134" s="3">
        <f t="shared" si="15"/>
        <v>0</v>
      </c>
      <c r="V134" s="3">
        <f t="shared" si="16"/>
        <v>14605.35</v>
      </c>
      <c r="AF134" s="27"/>
      <c r="AG134" s="31"/>
      <c r="AH134" s="29"/>
      <c r="AI134" s="29"/>
      <c r="AJ134" s="32"/>
      <c r="AK134" s="30"/>
      <c r="AL134" s="29"/>
      <c r="AM134" s="29"/>
      <c r="AN134" s="32"/>
      <c r="AO134" s="30"/>
      <c r="AP134" s="29"/>
      <c r="AQ134" s="29"/>
      <c r="AR134" s="32"/>
      <c r="AS134" s="30"/>
      <c r="AT134" s="29"/>
      <c r="AU134" s="29"/>
      <c r="AV134" s="32"/>
      <c r="AW134" s="30"/>
      <c r="AX134" s="29"/>
      <c r="AY134" s="29"/>
      <c r="AZ134" s="32"/>
      <c r="BA134" s="30"/>
      <c r="BB134" s="28">
        <f>$U134*$O134</f>
        <v>0</v>
      </c>
      <c r="BC134" s="28">
        <f>$V134*$O134</f>
        <v>14605.35</v>
      </c>
      <c r="BD134" s="32"/>
      <c r="BE134" s="30"/>
      <c r="BF134" s="29"/>
      <c r="BG134" s="29"/>
      <c r="BH134" s="32"/>
      <c r="BI134" s="30"/>
      <c r="BJ134" s="29"/>
      <c r="BK134" s="29"/>
      <c r="BL134" s="32"/>
      <c r="BM134" s="30"/>
      <c r="BN134" s="29"/>
      <c r="BO134" s="29"/>
      <c r="BP134" s="32"/>
      <c r="BQ134" s="30"/>
      <c r="BR134" s="29"/>
      <c r="BS134" s="29"/>
      <c r="BT134" s="32"/>
      <c r="BU134" s="30"/>
      <c r="BV134" s="29"/>
      <c r="BW134" s="29"/>
      <c r="BX134" s="32"/>
      <c r="BY134" s="30"/>
      <c r="BZ134" s="29"/>
      <c r="CA134" s="29"/>
      <c r="CB134" s="32"/>
      <c r="CC134" s="30"/>
      <c r="CD134" s="29"/>
      <c r="CE134" s="30"/>
      <c r="CF134" s="10"/>
      <c r="CG134" s="10"/>
      <c r="CH134" s="10"/>
      <c r="CI134" s="10"/>
      <c r="CJ134" s="10"/>
      <c r="CK134" s="10"/>
    </row>
    <row r="135" spans="1:89" ht="25.5" x14ac:dyDescent="0.25">
      <c r="A135" s="10"/>
      <c r="B135" s="20" t="s">
        <v>256</v>
      </c>
      <c r="C135" s="21" t="s">
        <v>257</v>
      </c>
      <c r="D135" s="16"/>
      <c r="E135" s="73">
        <v>25</v>
      </c>
      <c r="F135" s="74" t="s">
        <v>3493</v>
      </c>
      <c r="G135" s="75"/>
      <c r="H135" s="76"/>
      <c r="I135" s="77"/>
      <c r="J135" s="76"/>
      <c r="K135" s="77"/>
      <c r="L135" s="76"/>
      <c r="M135" s="78"/>
      <c r="N135" s="79">
        <v>0.05</v>
      </c>
      <c r="O135" s="80">
        <v>1</v>
      </c>
      <c r="Q135" s="2" t="str">
        <f t="shared" si="17"/>
        <v>38109010</v>
      </c>
      <c r="R135" s="91"/>
      <c r="S135" s="91">
        <f>VLOOKUP(Q135,'Dados Entrada'!$A$10:$D$10000,4,FALSE)</f>
        <v>8639</v>
      </c>
      <c r="T135" s="10"/>
      <c r="U135" s="3">
        <f t="shared" si="15"/>
        <v>0</v>
      </c>
      <c r="V135" s="3">
        <f t="shared" si="16"/>
        <v>431.95000000000005</v>
      </c>
      <c r="AF135" s="27"/>
      <c r="AG135" s="31"/>
      <c r="AH135" s="29"/>
      <c r="AI135" s="29"/>
      <c r="AJ135" s="32"/>
      <c r="AK135" s="30"/>
      <c r="AL135" s="29"/>
      <c r="AM135" s="29"/>
      <c r="AN135" s="32"/>
      <c r="AO135" s="30"/>
      <c r="AP135" s="29"/>
      <c r="AQ135" s="29"/>
      <c r="AR135" s="32"/>
      <c r="AS135" s="30"/>
      <c r="AT135" s="29"/>
      <c r="AU135" s="29"/>
      <c r="AV135" s="32"/>
      <c r="AW135" s="30"/>
      <c r="AX135" s="29"/>
      <c r="AY135" s="29"/>
      <c r="AZ135" s="32"/>
      <c r="BA135" s="30"/>
      <c r="BB135" s="29"/>
      <c r="BC135" s="29"/>
      <c r="BD135" s="32"/>
      <c r="BE135" s="30"/>
      <c r="BF135" s="29"/>
      <c r="BG135" s="29"/>
      <c r="BH135" s="32"/>
      <c r="BI135" s="30"/>
      <c r="BJ135" s="29"/>
      <c r="BK135" s="29"/>
      <c r="BL135" s="32"/>
      <c r="BM135" s="30"/>
      <c r="BN135" s="29"/>
      <c r="BO135" s="29"/>
      <c r="BP135" s="32"/>
      <c r="BQ135" s="30"/>
      <c r="BR135" s="29"/>
      <c r="BS135" s="29"/>
      <c r="BT135" s="32"/>
      <c r="BU135" s="30"/>
      <c r="BV135" s="29"/>
      <c r="BW135" s="29"/>
      <c r="BX135" s="32"/>
      <c r="BY135" s="30"/>
      <c r="BZ135" s="29"/>
      <c r="CA135" s="29"/>
      <c r="CB135" s="27">
        <f>$U135*$O135</f>
        <v>0</v>
      </c>
      <c r="CC135" s="31">
        <f>$V135*$O135</f>
        <v>431.95000000000005</v>
      </c>
      <c r="CD135" s="29"/>
      <c r="CE135" s="30"/>
      <c r="CF135" s="10"/>
      <c r="CG135" s="10"/>
      <c r="CH135" s="10"/>
      <c r="CI135" s="10"/>
      <c r="CJ135" s="10"/>
      <c r="CK135" s="10"/>
    </row>
    <row r="136" spans="1:89" ht="22.5" x14ac:dyDescent="0.25">
      <c r="A136" s="10"/>
      <c r="B136" s="20" t="s">
        <v>258</v>
      </c>
      <c r="C136" s="21" t="s">
        <v>259</v>
      </c>
      <c r="D136" s="16"/>
      <c r="E136" s="73">
        <v>19</v>
      </c>
      <c r="F136" s="74" t="s">
        <v>3496</v>
      </c>
      <c r="G136" s="75"/>
      <c r="H136" s="76"/>
      <c r="I136" s="77"/>
      <c r="J136" s="76"/>
      <c r="K136" s="77"/>
      <c r="L136" s="76"/>
      <c r="M136" s="78"/>
      <c r="N136" s="79">
        <v>0.05</v>
      </c>
      <c r="O136" s="80">
        <v>1</v>
      </c>
      <c r="Q136" s="2" t="str">
        <f t="shared" si="17"/>
        <v>38109090</v>
      </c>
      <c r="R136" s="91"/>
      <c r="S136" s="91">
        <f>VLOOKUP(Q136,'Dados Entrada'!$A$10:$D$10000,4,FALSE)</f>
        <v>207896</v>
      </c>
      <c r="T136" s="10"/>
      <c r="U136" s="3">
        <f t="shared" si="15"/>
        <v>0</v>
      </c>
      <c r="V136" s="3">
        <f t="shared" si="16"/>
        <v>10394.800000000001</v>
      </c>
      <c r="AF136" s="27"/>
      <c r="AG136" s="31"/>
      <c r="AH136" s="29"/>
      <c r="AI136" s="29"/>
      <c r="AJ136" s="32"/>
      <c r="AK136" s="30"/>
      <c r="AL136" s="29"/>
      <c r="AM136" s="29"/>
      <c r="AN136" s="32"/>
      <c r="AO136" s="30"/>
      <c r="AP136" s="29"/>
      <c r="AQ136" s="29"/>
      <c r="AR136" s="32"/>
      <c r="AS136" s="30"/>
      <c r="AT136" s="29"/>
      <c r="AU136" s="29"/>
      <c r="AV136" s="32"/>
      <c r="AW136" s="30"/>
      <c r="AX136" s="29"/>
      <c r="AY136" s="29"/>
      <c r="AZ136" s="32"/>
      <c r="BA136" s="30"/>
      <c r="BB136" s="29"/>
      <c r="BC136" s="29"/>
      <c r="BD136" s="32"/>
      <c r="BE136" s="30"/>
      <c r="BF136" s="29"/>
      <c r="BG136" s="29"/>
      <c r="BH136" s="32"/>
      <c r="BI136" s="30"/>
      <c r="BJ136" s="29"/>
      <c r="BK136" s="29"/>
      <c r="BL136" s="32"/>
      <c r="BM136" s="30"/>
      <c r="BN136" s="29"/>
      <c r="BO136" s="29"/>
      <c r="BP136" s="27">
        <f>$U136*$O136</f>
        <v>0</v>
      </c>
      <c r="BQ136" s="31">
        <f>$V136*$O136</f>
        <v>10394.800000000001</v>
      </c>
      <c r="BR136" s="29"/>
      <c r="BS136" s="29"/>
      <c r="BT136" s="32"/>
      <c r="BU136" s="30"/>
      <c r="BV136" s="29"/>
      <c r="BW136" s="29"/>
      <c r="BX136" s="32"/>
      <c r="BY136" s="30"/>
      <c r="BZ136" s="29"/>
      <c r="CA136" s="29"/>
      <c r="CB136" s="32"/>
      <c r="CC136" s="30"/>
      <c r="CD136" s="29"/>
      <c r="CE136" s="30"/>
      <c r="CF136" s="10"/>
      <c r="CG136" s="10"/>
      <c r="CH136" s="10"/>
      <c r="CI136" s="10"/>
      <c r="CJ136" s="10"/>
      <c r="CK136" s="10"/>
    </row>
    <row r="137" spans="1:89" ht="23.25" customHeight="1" x14ac:dyDescent="0.25">
      <c r="A137" s="10"/>
      <c r="B137" s="20" t="s">
        <v>260</v>
      </c>
      <c r="C137" s="21" t="s">
        <v>261</v>
      </c>
      <c r="D137" s="16"/>
      <c r="E137" s="73">
        <v>25</v>
      </c>
      <c r="F137" s="74" t="s">
        <v>3493</v>
      </c>
      <c r="G137" s="75"/>
      <c r="H137" s="76"/>
      <c r="I137" s="77"/>
      <c r="J137" s="76"/>
      <c r="K137" s="77"/>
      <c r="L137" s="76"/>
      <c r="M137" s="78"/>
      <c r="N137" s="79">
        <v>0.05</v>
      </c>
      <c r="O137" s="80">
        <v>1</v>
      </c>
      <c r="Q137" s="2" t="str">
        <f t="shared" si="17"/>
        <v>38112100</v>
      </c>
      <c r="R137" s="91"/>
      <c r="S137" s="91">
        <f>VLOOKUP(Q137,'Dados Entrada'!$A$10:$D$10000,4,FALSE)</f>
        <v>2656612</v>
      </c>
      <c r="T137" s="10"/>
      <c r="U137" s="3">
        <f t="shared" si="15"/>
        <v>0</v>
      </c>
      <c r="V137" s="3">
        <f t="shared" si="16"/>
        <v>132830.6</v>
      </c>
      <c r="AF137" s="27"/>
      <c r="AG137" s="31"/>
      <c r="AH137" s="29"/>
      <c r="AI137" s="29"/>
      <c r="AJ137" s="32"/>
      <c r="AK137" s="30"/>
      <c r="AL137" s="29"/>
      <c r="AM137" s="29"/>
      <c r="AN137" s="32"/>
      <c r="AO137" s="30"/>
      <c r="AP137" s="29"/>
      <c r="AQ137" s="29"/>
      <c r="AR137" s="32"/>
      <c r="AS137" s="30"/>
      <c r="AT137" s="29"/>
      <c r="AU137" s="29"/>
      <c r="AV137" s="32"/>
      <c r="AW137" s="30"/>
      <c r="AX137" s="29"/>
      <c r="AY137" s="29"/>
      <c r="AZ137" s="32"/>
      <c r="BA137" s="30"/>
      <c r="BB137" s="29"/>
      <c r="BC137" s="29"/>
      <c r="BD137" s="32"/>
      <c r="BE137" s="30"/>
      <c r="BF137" s="29"/>
      <c r="BG137" s="29"/>
      <c r="BH137" s="32"/>
      <c r="BI137" s="30"/>
      <c r="BJ137" s="29"/>
      <c r="BK137" s="29"/>
      <c r="BL137" s="32"/>
      <c r="BM137" s="30"/>
      <c r="BN137" s="29"/>
      <c r="BO137" s="29"/>
      <c r="BP137" s="32"/>
      <c r="BQ137" s="30"/>
      <c r="BR137" s="29"/>
      <c r="BS137" s="29"/>
      <c r="BT137" s="32"/>
      <c r="BU137" s="30"/>
      <c r="BV137" s="29"/>
      <c r="BW137" s="29"/>
      <c r="BX137" s="32"/>
      <c r="BY137" s="30"/>
      <c r="BZ137" s="29"/>
      <c r="CA137" s="29"/>
      <c r="CB137" s="27">
        <f t="shared" ref="CB137:CB138" si="30">$U137*$O137</f>
        <v>0</v>
      </c>
      <c r="CC137" s="31">
        <f t="shared" ref="CC137:CC138" si="31">$V137*$O137</f>
        <v>132830.6</v>
      </c>
      <c r="CD137" s="29"/>
      <c r="CE137" s="30"/>
      <c r="CF137" s="10"/>
      <c r="CG137" s="10"/>
      <c r="CH137" s="10"/>
      <c r="CI137" s="10"/>
      <c r="CJ137" s="10"/>
      <c r="CK137" s="10"/>
    </row>
    <row r="138" spans="1:89" ht="23.25" customHeight="1" x14ac:dyDescent="0.25">
      <c r="A138" s="10"/>
      <c r="B138" s="20" t="s">
        <v>262</v>
      </c>
      <c r="C138" s="21" t="s">
        <v>263</v>
      </c>
      <c r="D138" s="16"/>
      <c r="E138" s="73">
        <v>25</v>
      </c>
      <c r="F138" s="74" t="s">
        <v>3493</v>
      </c>
      <c r="G138" s="75"/>
      <c r="H138" s="76"/>
      <c r="I138" s="77"/>
      <c r="J138" s="76"/>
      <c r="K138" s="77"/>
      <c r="L138" s="76"/>
      <c r="M138" s="78"/>
      <c r="N138" s="79">
        <v>0.05</v>
      </c>
      <c r="O138" s="80">
        <v>1</v>
      </c>
      <c r="Q138" s="2" t="str">
        <f t="shared" si="17"/>
        <v>38112900</v>
      </c>
      <c r="R138" s="91"/>
      <c r="S138" s="91">
        <f>VLOOKUP(Q138,'Dados Entrada'!$A$10:$D$10000,4,FALSE)</f>
        <v>46826</v>
      </c>
      <c r="T138" s="10"/>
      <c r="U138" s="3">
        <f t="shared" si="15"/>
        <v>0</v>
      </c>
      <c r="V138" s="3">
        <f t="shared" si="16"/>
        <v>2341.3000000000002</v>
      </c>
      <c r="AF138" s="27"/>
      <c r="AG138" s="31"/>
      <c r="AH138" s="29"/>
      <c r="AI138" s="29"/>
      <c r="AJ138" s="32"/>
      <c r="AK138" s="30"/>
      <c r="AL138" s="29"/>
      <c r="AM138" s="29"/>
      <c r="AN138" s="32"/>
      <c r="AO138" s="30"/>
      <c r="AP138" s="29"/>
      <c r="AQ138" s="29"/>
      <c r="AR138" s="32"/>
      <c r="AS138" s="30"/>
      <c r="AT138" s="29"/>
      <c r="AU138" s="29"/>
      <c r="AV138" s="32"/>
      <c r="AW138" s="30"/>
      <c r="AX138" s="29"/>
      <c r="AY138" s="29"/>
      <c r="AZ138" s="32"/>
      <c r="BA138" s="30"/>
      <c r="BB138" s="29"/>
      <c r="BC138" s="29"/>
      <c r="BD138" s="32"/>
      <c r="BE138" s="30"/>
      <c r="BF138" s="29"/>
      <c r="BG138" s="29"/>
      <c r="BH138" s="32"/>
      <c r="BI138" s="30"/>
      <c r="BJ138" s="29"/>
      <c r="BK138" s="29"/>
      <c r="BL138" s="32"/>
      <c r="BM138" s="30"/>
      <c r="BN138" s="29"/>
      <c r="BO138" s="29"/>
      <c r="BP138" s="32"/>
      <c r="BQ138" s="30"/>
      <c r="BR138" s="29"/>
      <c r="BS138" s="29"/>
      <c r="BT138" s="32"/>
      <c r="BU138" s="30"/>
      <c r="BV138" s="29"/>
      <c r="BW138" s="29"/>
      <c r="BX138" s="32"/>
      <c r="BY138" s="30"/>
      <c r="BZ138" s="29"/>
      <c r="CA138" s="29"/>
      <c r="CB138" s="27">
        <f t="shared" si="30"/>
        <v>0</v>
      </c>
      <c r="CC138" s="31">
        <f t="shared" si="31"/>
        <v>2341.3000000000002</v>
      </c>
      <c r="CD138" s="29"/>
      <c r="CE138" s="30"/>
      <c r="CF138" s="10"/>
      <c r="CG138" s="10"/>
      <c r="CH138" s="10"/>
      <c r="CI138" s="10"/>
      <c r="CJ138" s="10"/>
      <c r="CK138" s="10"/>
    </row>
    <row r="139" spans="1:89" ht="23.25" customHeight="1" x14ac:dyDescent="0.25">
      <c r="A139" s="10"/>
      <c r="B139" s="20" t="s">
        <v>264</v>
      </c>
      <c r="C139" s="21" t="s">
        <v>265</v>
      </c>
      <c r="D139" s="16"/>
      <c r="E139" s="73">
        <v>12</v>
      </c>
      <c r="F139" s="74" t="s">
        <v>3495</v>
      </c>
      <c r="G139" s="75"/>
      <c r="H139" s="76"/>
      <c r="I139" s="77"/>
      <c r="J139" s="76"/>
      <c r="K139" s="77"/>
      <c r="L139" s="76"/>
      <c r="M139" s="78"/>
      <c r="N139" s="79">
        <v>0.05</v>
      </c>
      <c r="O139" s="80">
        <v>1</v>
      </c>
      <c r="Q139" s="2" t="str">
        <f t="shared" si="17"/>
        <v>38119000</v>
      </c>
      <c r="R139" s="91"/>
      <c r="S139" s="91">
        <f>VLOOKUP(Q139,'Dados Entrada'!$A$10:$D$10000,4,FALSE)</f>
        <v>173258</v>
      </c>
      <c r="T139" s="10"/>
      <c r="U139" s="3">
        <f t="shared" ref="U139:U202" si="32">R139*N139</f>
        <v>0</v>
      </c>
      <c r="V139" s="3">
        <f t="shared" ref="V139:V202" si="33">S139*N139</f>
        <v>8662.9</v>
      </c>
      <c r="AF139" s="27"/>
      <c r="AG139" s="31"/>
      <c r="AH139" s="29"/>
      <c r="AI139" s="29"/>
      <c r="AJ139" s="32"/>
      <c r="AK139" s="30"/>
      <c r="AL139" s="29"/>
      <c r="AM139" s="29"/>
      <c r="AN139" s="32"/>
      <c r="AO139" s="30"/>
      <c r="AP139" s="29"/>
      <c r="AQ139" s="29"/>
      <c r="AR139" s="32"/>
      <c r="AS139" s="30"/>
      <c r="AT139" s="29"/>
      <c r="AU139" s="29"/>
      <c r="AV139" s="32"/>
      <c r="AW139" s="30"/>
      <c r="AX139" s="29"/>
      <c r="AY139" s="29"/>
      <c r="AZ139" s="32"/>
      <c r="BA139" s="30"/>
      <c r="BB139" s="28">
        <f>$U139*$O139</f>
        <v>0</v>
      </c>
      <c r="BC139" s="28">
        <f>$V139*$O139</f>
        <v>8662.9</v>
      </c>
      <c r="BD139" s="32"/>
      <c r="BE139" s="30"/>
      <c r="BF139" s="29"/>
      <c r="BG139" s="29"/>
      <c r="BH139" s="32"/>
      <c r="BI139" s="30"/>
      <c r="BJ139" s="29"/>
      <c r="BK139" s="29"/>
      <c r="BL139" s="32"/>
      <c r="BM139" s="30"/>
      <c r="BN139" s="29"/>
      <c r="BO139" s="29"/>
      <c r="BP139" s="32"/>
      <c r="BQ139" s="30"/>
      <c r="BR139" s="29"/>
      <c r="BS139" s="29"/>
      <c r="BT139" s="32"/>
      <c r="BU139" s="30"/>
      <c r="BV139" s="29"/>
      <c r="BW139" s="29"/>
      <c r="BX139" s="32"/>
      <c r="BY139" s="30"/>
      <c r="BZ139" s="29"/>
      <c r="CA139" s="29"/>
      <c r="CB139" s="32"/>
      <c r="CC139" s="30"/>
      <c r="CD139" s="29"/>
      <c r="CE139" s="30"/>
      <c r="CF139" s="10"/>
      <c r="CG139" s="10"/>
      <c r="CH139" s="10"/>
      <c r="CI139" s="10"/>
      <c r="CJ139" s="10"/>
      <c r="CK139" s="10"/>
    </row>
    <row r="140" spans="1:89" ht="25.5" x14ac:dyDescent="0.25">
      <c r="A140" s="10"/>
      <c r="B140" s="20" t="s">
        <v>266</v>
      </c>
      <c r="C140" s="21" t="s">
        <v>267</v>
      </c>
      <c r="D140" s="16"/>
      <c r="E140" s="73">
        <v>25</v>
      </c>
      <c r="F140" s="74" t="s">
        <v>3493</v>
      </c>
      <c r="G140" s="75"/>
      <c r="H140" s="76"/>
      <c r="I140" s="77"/>
      <c r="J140" s="76"/>
      <c r="K140" s="77"/>
      <c r="L140" s="76"/>
      <c r="M140" s="78"/>
      <c r="N140" s="79">
        <v>0.05</v>
      </c>
      <c r="O140" s="80">
        <v>1</v>
      </c>
      <c r="Q140" s="2" t="str">
        <f t="shared" ref="Q140:Q203" si="34">B140</f>
        <v>38121000</v>
      </c>
      <c r="R140" s="91"/>
      <c r="S140" s="91">
        <f>VLOOKUP(Q140,'Dados Entrada'!$A$10:$D$10000,4,FALSE)</f>
        <v>9308</v>
      </c>
      <c r="T140" s="10"/>
      <c r="U140" s="3">
        <f t="shared" si="32"/>
        <v>0</v>
      </c>
      <c r="V140" s="3">
        <f t="shared" si="33"/>
        <v>465.40000000000003</v>
      </c>
      <c r="AF140" s="27"/>
      <c r="AG140" s="31"/>
      <c r="AH140" s="29"/>
      <c r="AI140" s="29"/>
      <c r="AJ140" s="32"/>
      <c r="AK140" s="30"/>
      <c r="AL140" s="29"/>
      <c r="AM140" s="29"/>
      <c r="AN140" s="32"/>
      <c r="AO140" s="30"/>
      <c r="AP140" s="29"/>
      <c r="AQ140" s="29"/>
      <c r="AR140" s="32"/>
      <c r="AS140" s="30"/>
      <c r="AT140" s="29"/>
      <c r="AU140" s="29"/>
      <c r="AV140" s="32"/>
      <c r="AW140" s="30"/>
      <c r="AX140" s="29"/>
      <c r="AY140" s="29"/>
      <c r="AZ140" s="32"/>
      <c r="BA140" s="30"/>
      <c r="BB140" s="29"/>
      <c r="BC140" s="29"/>
      <c r="BD140" s="32"/>
      <c r="BE140" s="30"/>
      <c r="BF140" s="29"/>
      <c r="BG140" s="29"/>
      <c r="BH140" s="32"/>
      <c r="BI140" s="30"/>
      <c r="BJ140" s="29"/>
      <c r="BK140" s="29"/>
      <c r="BL140" s="32"/>
      <c r="BM140" s="30"/>
      <c r="BN140" s="29"/>
      <c r="BO140" s="29"/>
      <c r="BP140" s="32"/>
      <c r="BQ140" s="30"/>
      <c r="BR140" s="29"/>
      <c r="BS140" s="29"/>
      <c r="BT140" s="32"/>
      <c r="BU140" s="30"/>
      <c r="BV140" s="29"/>
      <c r="BW140" s="29"/>
      <c r="BX140" s="32"/>
      <c r="BY140" s="30"/>
      <c r="BZ140" s="29"/>
      <c r="CA140" s="29"/>
      <c r="CB140" s="27">
        <f t="shared" ref="CB140:CB141" si="35">$U140*$O140</f>
        <v>0</v>
      </c>
      <c r="CC140" s="31">
        <f t="shared" ref="CC140:CC141" si="36">$V140*$O140</f>
        <v>465.40000000000003</v>
      </c>
      <c r="CD140" s="29"/>
      <c r="CE140" s="30"/>
      <c r="CF140" s="10"/>
      <c r="CG140" s="10"/>
      <c r="CH140" s="10"/>
      <c r="CI140" s="10"/>
      <c r="CJ140" s="10"/>
      <c r="CK140" s="10"/>
    </row>
    <row r="141" spans="1:89" ht="25.5" x14ac:dyDescent="0.25">
      <c r="A141" s="10"/>
      <c r="B141" s="20" t="s">
        <v>268</v>
      </c>
      <c r="C141" s="21" t="s">
        <v>269</v>
      </c>
      <c r="D141" s="16"/>
      <c r="E141" s="73">
        <v>25</v>
      </c>
      <c r="F141" s="74" t="s">
        <v>3493</v>
      </c>
      <c r="G141" s="75"/>
      <c r="H141" s="76"/>
      <c r="I141" s="77"/>
      <c r="J141" s="76"/>
      <c r="K141" s="77"/>
      <c r="L141" s="76"/>
      <c r="M141" s="78"/>
      <c r="N141" s="79">
        <v>0.05</v>
      </c>
      <c r="O141" s="80">
        <v>1</v>
      </c>
      <c r="Q141" s="2" t="str">
        <f t="shared" si="34"/>
        <v>38122090</v>
      </c>
      <c r="R141" s="91"/>
      <c r="S141" s="91">
        <f>VLOOKUP(Q141,'Dados Entrada'!$A$10:$D$10000,4,FALSE)</f>
        <v>20420</v>
      </c>
      <c r="T141" s="10"/>
      <c r="U141" s="3">
        <f t="shared" si="32"/>
        <v>0</v>
      </c>
      <c r="V141" s="3">
        <f t="shared" si="33"/>
        <v>1021</v>
      </c>
      <c r="AF141" s="27"/>
      <c r="AG141" s="31"/>
      <c r="AH141" s="29"/>
      <c r="AI141" s="29"/>
      <c r="AJ141" s="32"/>
      <c r="AK141" s="30"/>
      <c r="AL141" s="29"/>
      <c r="AM141" s="29"/>
      <c r="AN141" s="32"/>
      <c r="AO141" s="30"/>
      <c r="AP141" s="29"/>
      <c r="AQ141" s="29"/>
      <c r="AR141" s="32"/>
      <c r="AS141" s="30"/>
      <c r="AT141" s="29"/>
      <c r="AU141" s="29"/>
      <c r="AV141" s="32"/>
      <c r="AW141" s="30"/>
      <c r="AX141" s="29"/>
      <c r="AY141" s="29"/>
      <c r="AZ141" s="32"/>
      <c r="BA141" s="30"/>
      <c r="BB141" s="29"/>
      <c r="BC141" s="29"/>
      <c r="BD141" s="32"/>
      <c r="BE141" s="30"/>
      <c r="BF141" s="29"/>
      <c r="BG141" s="29"/>
      <c r="BH141" s="32"/>
      <c r="BI141" s="30"/>
      <c r="BJ141" s="29"/>
      <c r="BK141" s="29"/>
      <c r="BL141" s="32"/>
      <c r="BM141" s="30"/>
      <c r="BN141" s="29"/>
      <c r="BO141" s="29"/>
      <c r="BP141" s="32"/>
      <c r="BQ141" s="30"/>
      <c r="BR141" s="29"/>
      <c r="BS141" s="29"/>
      <c r="BT141" s="32"/>
      <c r="BU141" s="30"/>
      <c r="BV141" s="29"/>
      <c r="BW141" s="29"/>
      <c r="BX141" s="32"/>
      <c r="BY141" s="30"/>
      <c r="BZ141" s="29"/>
      <c r="CA141" s="29"/>
      <c r="CB141" s="27">
        <f t="shared" si="35"/>
        <v>0</v>
      </c>
      <c r="CC141" s="31">
        <f t="shared" si="36"/>
        <v>1021</v>
      </c>
      <c r="CD141" s="29"/>
      <c r="CE141" s="30"/>
      <c r="CF141" s="10"/>
      <c r="CG141" s="10"/>
      <c r="CH141" s="10"/>
      <c r="CI141" s="10"/>
      <c r="CJ141" s="10"/>
      <c r="CK141" s="10"/>
    </row>
    <row r="142" spans="1:89" ht="22.5" x14ac:dyDescent="0.25">
      <c r="A142" s="10"/>
      <c r="B142" s="20" t="s">
        <v>270</v>
      </c>
      <c r="C142" s="21" t="s">
        <v>271</v>
      </c>
      <c r="D142" s="16"/>
      <c r="E142" s="73">
        <v>12</v>
      </c>
      <c r="F142" s="74" t="s">
        <v>3495</v>
      </c>
      <c r="G142" s="75"/>
      <c r="H142" s="76"/>
      <c r="I142" s="77"/>
      <c r="J142" s="76"/>
      <c r="K142" s="77"/>
      <c r="L142" s="76"/>
      <c r="M142" s="78"/>
      <c r="N142" s="79">
        <v>0.05</v>
      </c>
      <c r="O142" s="80">
        <v>1</v>
      </c>
      <c r="Q142" s="2" t="str">
        <f t="shared" si="34"/>
        <v>38123029</v>
      </c>
      <c r="R142" s="91"/>
      <c r="S142" s="91">
        <f>VLOOKUP(Q142,'Dados Entrada'!$A$10:$D$10000,4,FALSE)</f>
        <v>516394</v>
      </c>
      <c r="T142" s="10"/>
      <c r="U142" s="3">
        <f t="shared" si="32"/>
        <v>0</v>
      </c>
      <c r="V142" s="3">
        <f t="shared" si="33"/>
        <v>25819.7</v>
      </c>
      <c r="AF142" s="27"/>
      <c r="AG142" s="31"/>
      <c r="AH142" s="29"/>
      <c r="AI142" s="29"/>
      <c r="AJ142" s="32"/>
      <c r="AK142" s="30"/>
      <c r="AL142" s="29"/>
      <c r="AM142" s="29"/>
      <c r="AN142" s="32"/>
      <c r="AO142" s="30"/>
      <c r="AP142" s="29"/>
      <c r="AQ142" s="29"/>
      <c r="AR142" s="32"/>
      <c r="AS142" s="30"/>
      <c r="AT142" s="29"/>
      <c r="AU142" s="29"/>
      <c r="AV142" s="32"/>
      <c r="AW142" s="30"/>
      <c r="AX142" s="29"/>
      <c r="AY142" s="29"/>
      <c r="AZ142" s="32"/>
      <c r="BA142" s="30"/>
      <c r="BB142" s="28">
        <f>$U142*$O142</f>
        <v>0</v>
      </c>
      <c r="BC142" s="28">
        <f>$V142*$O142</f>
        <v>25819.7</v>
      </c>
      <c r="BD142" s="32"/>
      <c r="BE142" s="30"/>
      <c r="BF142" s="29"/>
      <c r="BG142" s="29"/>
      <c r="BH142" s="32"/>
      <c r="BI142" s="30"/>
      <c r="BJ142" s="29"/>
      <c r="BK142" s="29"/>
      <c r="BL142" s="32"/>
      <c r="BM142" s="30"/>
      <c r="BN142" s="29"/>
      <c r="BO142" s="29"/>
      <c r="BP142" s="32"/>
      <c r="BQ142" s="30"/>
      <c r="BR142" s="29"/>
      <c r="BS142" s="29"/>
      <c r="BT142" s="32"/>
      <c r="BU142" s="30"/>
      <c r="BV142" s="29"/>
      <c r="BW142" s="29"/>
      <c r="BX142" s="32"/>
      <c r="BY142" s="30"/>
      <c r="BZ142" s="29"/>
      <c r="CA142" s="29"/>
      <c r="CB142" s="32"/>
      <c r="CC142" s="30"/>
      <c r="CD142" s="29"/>
      <c r="CE142" s="30"/>
      <c r="CF142" s="10"/>
      <c r="CG142" s="10"/>
      <c r="CH142" s="10"/>
      <c r="CI142" s="10"/>
      <c r="CJ142" s="10"/>
      <c r="CK142" s="10"/>
    </row>
    <row r="143" spans="1:89" ht="23.25" customHeight="1" x14ac:dyDescent="0.25">
      <c r="A143" s="10"/>
      <c r="B143" s="20" t="s">
        <v>272</v>
      </c>
      <c r="C143" s="21" t="s">
        <v>273</v>
      </c>
      <c r="D143" s="16"/>
      <c r="E143" s="73">
        <v>25</v>
      </c>
      <c r="F143" s="74" t="s">
        <v>3493</v>
      </c>
      <c r="G143" s="75"/>
      <c r="H143" s="76"/>
      <c r="I143" s="77"/>
      <c r="J143" s="76"/>
      <c r="K143" s="77"/>
      <c r="L143" s="76"/>
      <c r="M143" s="78"/>
      <c r="N143" s="79">
        <v>0.05</v>
      </c>
      <c r="O143" s="80">
        <v>1</v>
      </c>
      <c r="Q143" s="2" t="str">
        <f t="shared" si="34"/>
        <v>38123080</v>
      </c>
      <c r="R143" s="91"/>
      <c r="S143" s="91">
        <f>VLOOKUP(Q143,'Dados Entrada'!$A$10:$D$10000,4,FALSE)</f>
        <v>524381</v>
      </c>
      <c r="T143" s="10"/>
      <c r="U143" s="3">
        <f t="shared" si="32"/>
        <v>0</v>
      </c>
      <c r="V143" s="3">
        <f t="shared" si="33"/>
        <v>26219.050000000003</v>
      </c>
      <c r="AF143" s="27"/>
      <c r="AG143" s="31"/>
      <c r="AH143" s="29"/>
      <c r="AI143" s="29"/>
      <c r="AJ143" s="32"/>
      <c r="AK143" s="30"/>
      <c r="AL143" s="29"/>
      <c r="AM143" s="29"/>
      <c r="AN143" s="32"/>
      <c r="AO143" s="30"/>
      <c r="AP143" s="29"/>
      <c r="AQ143" s="29"/>
      <c r="AR143" s="32"/>
      <c r="AS143" s="30"/>
      <c r="AT143" s="29"/>
      <c r="AU143" s="29"/>
      <c r="AV143" s="32"/>
      <c r="AW143" s="30"/>
      <c r="AX143" s="29"/>
      <c r="AY143" s="29"/>
      <c r="AZ143" s="32"/>
      <c r="BA143" s="30"/>
      <c r="BB143" s="29"/>
      <c r="BC143" s="29"/>
      <c r="BD143" s="32"/>
      <c r="BE143" s="30"/>
      <c r="BF143" s="29"/>
      <c r="BG143" s="29"/>
      <c r="BH143" s="32"/>
      <c r="BI143" s="30"/>
      <c r="BJ143" s="29"/>
      <c r="BK143" s="29"/>
      <c r="BL143" s="32"/>
      <c r="BM143" s="30"/>
      <c r="BN143" s="29"/>
      <c r="BO143" s="29"/>
      <c r="BP143" s="32"/>
      <c r="BQ143" s="30"/>
      <c r="BR143" s="29"/>
      <c r="BS143" s="29"/>
      <c r="BT143" s="32"/>
      <c r="BU143" s="30"/>
      <c r="BV143" s="29"/>
      <c r="BW143" s="29"/>
      <c r="BX143" s="32"/>
      <c r="BY143" s="30"/>
      <c r="BZ143" s="29"/>
      <c r="CA143" s="29"/>
      <c r="CB143" s="27">
        <f t="shared" ref="CB143:CB144" si="37">$U143*$O143</f>
        <v>0</v>
      </c>
      <c r="CC143" s="31">
        <f t="shared" ref="CC143:CC144" si="38">$V143*$O143</f>
        <v>26219.050000000003</v>
      </c>
      <c r="CD143" s="29"/>
      <c r="CE143" s="30"/>
      <c r="CF143" s="10"/>
      <c r="CG143" s="10"/>
      <c r="CH143" s="10"/>
      <c r="CI143" s="10"/>
      <c r="CJ143" s="10"/>
      <c r="CK143" s="10"/>
    </row>
    <row r="144" spans="1:89" ht="25.5" x14ac:dyDescent="0.25">
      <c r="A144" s="10"/>
      <c r="B144" s="20" t="s">
        <v>274</v>
      </c>
      <c r="C144" s="21" t="s">
        <v>275</v>
      </c>
      <c r="D144" s="16"/>
      <c r="E144" s="73">
        <v>25</v>
      </c>
      <c r="F144" s="74" t="s">
        <v>3493</v>
      </c>
      <c r="G144" s="75"/>
      <c r="H144" s="76"/>
      <c r="I144" s="77"/>
      <c r="J144" s="76"/>
      <c r="K144" s="77"/>
      <c r="L144" s="76"/>
      <c r="M144" s="78"/>
      <c r="N144" s="79">
        <v>0.05</v>
      </c>
      <c r="O144" s="80">
        <v>1</v>
      </c>
      <c r="Q144" s="2" t="str">
        <f t="shared" si="34"/>
        <v>38130000</v>
      </c>
      <c r="R144" s="91"/>
      <c r="S144" s="91">
        <f>VLOOKUP(Q144,'Dados Entrada'!$A$10:$D$10000,4,FALSE)</f>
        <v>369716</v>
      </c>
      <c r="T144" s="10"/>
      <c r="U144" s="3">
        <f t="shared" si="32"/>
        <v>0</v>
      </c>
      <c r="V144" s="3">
        <f t="shared" si="33"/>
        <v>18485.8</v>
      </c>
      <c r="AF144" s="27"/>
      <c r="AG144" s="31"/>
      <c r="AH144" s="29"/>
      <c r="AI144" s="29"/>
      <c r="AJ144" s="32"/>
      <c r="AK144" s="30"/>
      <c r="AL144" s="29"/>
      <c r="AM144" s="29"/>
      <c r="AN144" s="32"/>
      <c r="AO144" s="30"/>
      <c r="AP144" s="29"/>
      <c r="AQ144" s="29"/>
      <c r="AR144" s="32"/>
      <c r="AS144" s="30"/>
      <c r="AT144" s="29"/>
      <c r="AU144" s="29"/>
      <c r="AV144" s="32"/>
      <c r="AW144" s="30"/>
      <c r="AX144" s="29"/>
      <c r="AY144" s="29"/>
      <c r="AZ144" s="32"/>
      <c r="BA144" s="30"/>
      <c r="BB144" s="29"/>
      <c r="BC144" s="29"/>
      <c r="BD144" s="32"/>
      <c r="BE144" s="30"/>
      <c r="BF144" s="29"/>
      <c r="BG144" s="29"/>
      <c r="BH144" s="32"/>
      <c r="BI144" s="30"/>
      <c r="BJ144" s="29"/>
      <c r="BK144" s="29"/>
      <c r="BL144" s="32"/>
      <c r="BM144" s="30"/>
      <c r="BN144" s="29"/>
      <c r="BO144" s="29"/>
      <c r="BP144" s="32"/>
      <c r="BQ144" s="30"/>
      <c r="BR144" s="29"/>
      <c r="BS144" s="29"/>
      <c r="BT144" s="32"/>
      <c r="BU144" s="30"/>
      <c r="BV144" s="29"/>
      <c r="BW144" s="29"/>
      <c r="BX144" s="32"/>
      <c r="BY144" s="30"/>
      <c r="BZ144" s="29"/>
      <c r="CA144" s="29"/>
      <c r="CB144" s="27">
        <f t="shared" si="37"/>
        <v>0</v>
      </c>
      <c r="CC144" s="31">
        <f t="shared" si="38"/>
        <v>18485.8</v>
      </c>
      <c r="CD144" s="29"/>
      <c r="CE144" s="30"/>
      <c r="CF144" s="10"/>
      <c r="CG144" s="10"/>
      <c r="CH144" s="10"/>
      <c r="CI144" s="10"/>
      <c r="CJ144" s="10"/>
      <c r="CK144" s="10"/>
    </row>
    <row r="145" spans="1:89" ht="22.5" x14ac:dyDescent="0.25">
      <c r="A145" s="10"/>
      <c r="B145" s="20" t="s">
        <v>276</v>
      </c>
      <c r="C145" s="21" t="s">
        <v>277</v>
      </c>
      <c r="D145" s="16"/>
      <c r="E145" s="73">
        <v>12</v>
      </c>
      <c r="F145" s="74" t="s">
        <v>3495</v>
      </c>
      <c r="G145" s="75"/>
      <c r="H145" s="76"/>
      <c r="I145" s="77"/>
      <c r="J145" s="76"/>
      <c r="K145" s="77"/>
      <c r="L145" s="76"/>
      <c r="M145" s="78"/>
      <c r="N145" s="79">
        <v>0.05</v>
      </c>
      <c r="O145" s="80">
        <v>1</v>
      </c>
      <c r="Q145" s="2" t="str">
        <f t="shared" si="34"/>
        <v>38140010</v>
      </c>
      <c r="R145" s="91"/>
      <c r="S145" s="91">
        <f>VLOOKUP(Q145,'Dados Entrada'!$A$10:$D$10000,4,FALSE)</f>
        <v>928000</v>
      </c>
      <c r="T145" s="10"/>
      <c r="U145" s="3">
        <f t="shared" si="32"/>
        <v>0</v>
      </c>
      <c r="V145" s="3">
        <f t="shared" si="33"/>
        <v>46400</v>
      </c>
      <c r="AF145" s="27"/>
      <c r="AG145" s="31"/>
      <c r="AH145" s="29"/>
      <c r="AI145" s="29"/>
      <c r="AJ145" s="32"/>
      <c r="AK145" s="30"/>
      <c r="AL145" s="29"/>
      <c r="AM145" s="29"/>
      <c r="AN145" s="32"/>
      <c r="AO145" s="30"/>
      <c r="AP145" s="29"/>
      <c r="AQ145" s="29"/>
      <c r="AR145" s="32"/>
      <c r="AS145" s="30"/>
      <c r="AT145" s="29"/>
      <c r="AU145" s="29"/>
      <c r="AV145" s="32"/>
      <c r="AW145" s="30"/>
      <c r="AX145" s="29"/>
      <c r="AY145" s="29"/>
      <c r="AZ145" s="32"/>
      <c r="BA145" s="30"/>
      <c r="BB145" s="28">
        <f t="shared" ref="BB145:BB146" si="39">$U145*$O145</f>
        <v>0</v>
      </c>
      <c r="BC145" s="28">
        <f t="shared" ref="BC145:BC146" si="40">$V145*$O145</f>
        <v>46400</v>
      </c>
      <c r="BD145" s="32"/>
      <c r="BE145" s="30"/>
      <c r="BF145" s="29"/>
      <c r="BG145" s="29"/>
      <c r="BH145" s="32"/>
      <c r="BI145" s="30"/>
      <c r="BJ145" s="29"/>
      <c r="BK145" s="29"/>
      <c r="BL145" s="32"/>
      <c r="BM145" s="30"/>
      <c r="BN145" s="29"/>
      <c r="BO145" s="29"/>
      <c r="BP145" s="32"/>
      <c r="BQ145" s="30"/>
      <c r="BR145" s="29"/>
      <c r="BS145" s="29"/>
      <c r="BT145" s="32"/>
      <c r="BU145" s="30"/>
      <c r="BV145" s="29"/>
      <c r="BW145" s="29"/>
      <c r="BX145" s="32"/>
      <c r="BY145" s="30"/>
      <c r="BZ145" s="29"/>
      <c r="CA145" s="29"/>
      <c r="CB145" s="32"/>
      <c r="CC145" s="30"/>
      <c r="CD145" s="29"/>
      <c r="CE145" s="30"/>
      <c r="CF145" s="10"/>
      <c r="CG145" s="10"/>
      <c r="CH145" s="10"/>
      <c r="CI145" s="10"/>
      <c r="CJ145" s="10"/>
      <c r="CK145" s="10"/>
    </row>
    <row r="146" spans="1:89" ht="22.5" x14ac:dyDescent="0.25">
      <c r="A146" s="10"/>
      <c r="B146" s="20" t="s">
        <v>278</v>
      </c>
      <c r="C146" s="21" t="s">
        <v>277</v>
      </c>
      <c r="D146" s="16"/>
      <c r="E146" s="73">
        <v>12</v>
      </c>
      <c r="F146" s="74" t="s">
        <v>3495</v>
      </c>
      <c r="G146" s="75"/>
      <c r="H146" s="76"/>
      <c r="I146" s="77"/>
      <c r="J146" s="76"/>
      <c r="K146" s="77"/>
      <c r="L146" s="76"/>
      <c r="M146" s="78"/>
      <c r="N146" s="79">
        <v>0.05</v>
      </c>
      <c r="O146" s="80">
        <v>1</v>
      </c>
      <c r="Q146" s="2" t="str">
        <f t="shared" si="34"/>
        <v>38140090</v>
      </c>
      <c r="R146" s="91"/>
      <c r="S146" s="91">
        <f>VLOOKUP(Q146,'Dados Entrada'!$A$10:$D$10000,4,FALSE)</f>
        <v>3762164</v>
      </c>
      <c r="T146" s="10"/>
      <c r="U146" s="3">
        <f t="shared" si="32"/>
        <v>0</v>
      </c>
      <c r="V146" s="3">
        <f t="shared" si="33"/>
        <v>188108.2</v>
      </c>
      <c r="AF146" s="27"/>
      <c r="AG146" s="31"/>
      <c r="AH146" s="29"/>
      <c r="AI146" s="29"/>
      <c r="AJ146" s="32"/>
      <c r="AK146" s="30"/>
      <c r="AL146" s="29"/>
      <c r="AM146" s="29"/>
      <c r="AN146" s="32"/>
      <c r="AO146" s="30"/>
      <c r="AP146" s="29"/>
      <c r="AQ146" s="29"/>
      <c r="AR146" s="32"/>
      <c r="AS146" s="30"/>
      <c r="AT146" s="29"/>
      <c r="AU146" s="29"/>
      <c r="AV146" s="32"/>
      <c r="AW146" s="30"/>
      <c r="AX146" s="29"/>
      <c r="AY146" s="29"/>
      <c r="AZ146" s="32"/>
      <c r="BA146" s="30"/>
      <c r="BB146" s="28">
        <f t="shared" si="39"/>
        <v>0</v>
      </c>
      <c r="BC146" s="28">
        <f t="shared" si="40"/>
        <v>188108.2</v>
      </c>
      <c r="BD146" s="32"/>
      <c r="BE146" s="30"/>
      <c r="BF146" s="29"/>
      <c r="BG146" s="29"/>
      <c r="BH146" s="32"/>
      <c r="BI146" s="30"/>
      <c r="BJ146" s="29"/>
      <c r="BK146" s="29"/>
      <c r="BL146" s="32"/>
      <c r="BM146" s="30"/>
      <c r="BN146" s="29"/>
      <c r="BO146" s="29"/>
      <c r="BP146" s="32"/>
      <c r="BQ146" s="30"/>
      <c r="BR146" s="29"/>
      <c r="BS146" s="29"/>
      <c r="BT146" s="32"/>
      <c r="BU146" s="30"/>
      <c r="BV146" s="29"/>
      <c r="BW146" s="29"/>
      <c r="BX146" s="32"/>
      <c r="BY146" s="30"/>
      <c r="BZ146" s="29"/>
      <c r="CA146" s="29"/>
      <c r="CB146" s="32"/>
      <c r="CC146" s="30"/>
      <c r="CD146" s="29"/>
      <c r="CE146" s="30"/>
      <c r="CF146" s="10"/>
      <c r="CG146" s="10"/>
      <c r="CH146" s="10"/>
      <c r="CI146" s="10"/>
      <c r="CJ146" s="10"/>
      <c r="CK146" s="10"/>
    </row>
    <row r="147" spans="1:89" ht="25.5" x14ac:dyDescent="0.25">
      <c r="A147" s="10"/>
      <c r="B147" s="20" t="s">
        <v>279</v>
      </c>
      <c r="C147" s="21" t="s">
        <v>280</v>
      </c>
      <c r="D147" s="16"/>
      <c r="E147" s="73">
        <v>25</v>
      </c>
      <c r="F147" s="74" t="s">
        <v>3493</v>
      </c>
      <c r="G147" s="75"/>
      <c r="H147" s="76"/>
      <c r="I147" s="77"/>
      <c r="J147" s="76"/>
      <c r="K147" s="77"/>
      <c r="L147" s="76"/>
      <c r="M147" s="78"/>
      <c r="N147" s="79">
        <v>0.05</v>
      </c>
      <c r="O147" s="80">
        <v>1</v>
      </c>
      <c r="Q147" s="2" t="str">
        <f t="shared" si="34"/>
        <v>38151200</v>
      </c>
      <c r="R147" s="91"/>
      <c r="S147" s="91">
        <f>VLOOKUP(Q147,'Dados Entrada'!$A$10:$D$10000,4,FALSE)</f>
        <v>3463079</v>
      </c>
      <c r="T147" s="10"/>
      <c r="U147" s="3">
        <f t="shared" si="32"/>
        <v>0</v>
      </c>
      <c r="V147" s="3">
        <f t="shared" si="33"/>
        <v>173153.95</v>
      </c>
      <c r="AF147" s="27"/>
      <c r="AG147" s="31"/>
      <c r="AH147" s="29"/>
      <c r="AI147" s="29"/>
      <c r="AJ147" s="32"/>
      <c r="AK147" s="30"/>
      <c r="AL147" s="29"/>
      <c r="AM147" s="29"/>
      <c r="AN147" s="32"/>
      <c r="AO147" s="30"/>
      <c r="AP147" s="29"/>
      <c r="AQ147" s="29"/>
      <c r="AR147" s="32"/>
      <c r="AS147" s="30"/>
      <c r="AT147" s="29"/>
      <c r="AU147" s="29"/>
      <c r="AV147" s="32"/>
      <c r="AW147" s="30"/>
      <c r="AX147" s="29"/>
      <c r="AY147" s="29"/>
      <c r="AZ147" s="32"/>
      <c r="BA147" s="30"/>
      <c r="BB147" s="29"/>
      <c r="BC147" s="29"/>
      <c r="BD147" s="32"/>
      <c r="BE147" s="30"/>
      <c r="BF147" s="29"/>
      <c r="BG147" s="29"/>
      <c r="BH147" s="32"/>
      <c r="BI147" s="30"/>
      <c r="BJ147" s="29"/>
      <c r="BK147" s="29"/>
      <c r="BL147" s="32"/>
      <c r="BM147" s="30"/>
      <c r="BN147" s="29"/>
      <c r="BO147" s="29"/>
      <c r="BP147" s="32"/>
      <c r="BQ147" s="30"/>
      <c r="BR147" s="29"/>
      <c r="BS147" s="29"/>
      <c r="BT147" s="32"/>
      <c r="BU147" s="30"/>
      <c r="BV147" s="29"/>
      <c r="BW147" s="29"/>
      <c r="BX147" s="32"/>
      <c r="BY147" s="30"/>
      <c r="BZ147" s="29"/>
      <c r="CA147" s="29"/>
      <c r="CB147" s="27">
        <f t="shared" ref="CB147:CB150" si="41">$U147*$O147</f>
        <v>0</v>
      </c>
      <c r="CC147" s="31">
        <f t="shared" ref="CC147:CC150" si="42">$V147*$O147</f>
        <v>173153.95</v>
      </c>
      <c r="CD147" s="29"/>
      <c r="CE147" s="30"/>
      <c r="CF147" s="10"/>
      <c r="CG147" s="10"/>
      <c r="CH147" s="10"/>
      <c r="CI147" s="10"/>
      <c r="CJ147" s="10"/>
      <c r="CK147" s="10"/>
    </row>
    <row r="148" spans="1:89" ht="25.5" x14ac:dyDescent="0.25">
      <c r="A148" s="10"/>
      <c r="B148" s="20" t="s">
        <v>281</v>
      </c>
      <c r="C148" s="21" t="s">
        <v>282</v>
      </c>
      <c r="D148" s="16"/>
      <c r="E148" s="73">
        <v>25</v>
      </c>
      <c r="F148" s="74" t="s">
        <v>3493</v>
      </c>
      <c r="G148" s="75"/>
      <c r="H148" s="76"/>
      <c r="I148" s="77"/>
      <c r="J148" s="76"/>
      <c r="K148" s="77"/>
      <c r="L148" s="76"/>
      <c r="M148" s="78"/>
      <c r="N148" s="79">
        <v>0.05</v>
      </c>
      <c r="O148" s="80">
        <v>1</v>
      </c>
      <c r="Q148" s="2" t="str">
        <f t="shared" si="34"/>
        <v>38151990</v>
      </c>
      <c r="R148" s="91"/>
      <c r="S148" s="91">
        <f>VLOOKUP(Q148,'Dados Entrada'!$A$10:$D$10000,4,FALSE)</f>
        <v>624301</v>
      </c>
      <c r="T148" s="10"/>
      <c r="U148" s="3">
        <f t="shared" si="32"/>
        <v>0</v>
      </c>
      <c r="V148" s="3">
        <f t="shared" si="33"/>
        <v>31215.050000000003</v>
      </c>
      <c r="AF148" s="27"/>
      <c r="AG148" s="31"/>
      <c r="AH148" s="29"/>
      <c r="AI148" s="29"/>
      <c r="AJ148" s="32"/>
      <c r="AK148" s="30"/>
      <c r="AL148" s="29"/>
      <c r="AM148" s="29"/>
      <c r="AN148" s="32"/>
      <c r="AO148" s="30"/>
      <c r="AP148" s="29"/>
      <c r="AQ148" s="29"/>
      <c r="AR148" s="32"/>
      <c r="AS148" s="30"/>
      <c r="AT148" s="29"/>
      <c r="AU148" s="29"/>
      <c r="AV148" s="32"/>
      <c r="AW148" s="30"/>
      <c r="AX148" s="29"/>
      <c r="AY148" s="29"/>
      <c r="AZ148" s="32"/>
      <c r="BA148" s="30"/>
      <c r="BB148" s="29"/>
      <c r="BC148" s="29"/>
      <c r="BD148" s="32"/>
      <c r="BE148" s="30"/>
      <c r="BF148" s="29"/>
      <c r="BG148" s="29"/>
      <c r="BH148" s="32"/>
      <c r="BI148" s="30"/>
      <c r="BJ148" s="29"/>
      <c r="BK148" s="29"/>
      <c r="BL148" s="32"/>
      <c r="BM148" s="30"/>
      <c r="BN148" s="29"/>
      <c r="BO148" s="29"/>
      <c r="BP148" s="32"/>
      <c r="BQ148" s="30"/>
      <c r="BR148" s="29"/>
      <c r="BS148" s="29"/>
      <c r="BT148" s="32"/>
      <c r="BU148" s="30"/>
      <c r="BV148" s="29"/>
      <c r="BW148" s="29"/>
      <c r="BX148" s="32"/>
      <c r="BY148" s="30"/>
      <c r="BZ148" s="29"/>
      <c r="CA148" s="29"/>
      <c r="CB148" s="27">
        <f t="shared" si="41"/>
        <v>0</v>
      </c>
      <c r="CC148" s="31">
        <f t="shared" si="42"/>
        <v>31215.050000000003</v>
      </c>
      <c r="CD148" s="29"/>
      <c r="CE148" s="30"/>
      <c r="CF148" s="10"/>
      <c r="CG148" s="10"/>
      <c r="CH148" s="10"/>
      <c r="CI148" s="10"/>
      <c r="CJ148" s="10"/>
      <c r="CK148" s="10"/>
    </row>
    <row r="149" spans="1:89" ht="23.25" customHeight="1" x14ac:dyDescent="0.25">
      <c r="A149" s="10"/>
      <c r="B149" s="20" t="s">
        <v>283</v>
      </c>
      <c r="C149" s="21" t="s">
        <v>284</v>
      </c>
      <c r="D149" s="16"/>
      <c r="E149" s="73">
        <v>25</v>
      </c>
      <c r="F149" s="74" t="s">
        <v>3493</v>
      </c>
      <c r="G149" s="75"/>
      <c r="H149" s="76"/>
      <c r="I149" s="77"/>
      <c r="J149" s="76"/>
      <c r="K149" s="77"/>
      <c r="L149" s="76"/>
      <c r="M149" s="78"/>
      <c r="N149" s="79">
        <v>0.05</v>
      </c>
      <c r="O149" s="80">
        <v>1</v>
      </c>
      <c r="Q149" s="2" t="str">
        <f t="shared" si="34"/>
        <v>38159010</v>
      </c>
      <c r="R149" s="91"/>
      <c r="S149" s="91">
        <f>VLOOKUP(Q149,'Dados Entrada'!$A$10:$D$10000,4,FALSE)</f>
        <v>1305</v>
      </c>
      <c r="T149" s="10"/>
      <c r="U149" s="3">
        <f t="shared" si="32"/>
        <v>0</v>
      </c>
      <c r="V149" s="3">
        <f t="shared" si="33"/>
        <v>65.25</v>
      </c>
      <c r="AF149" s="27"/>
      <c r="AG149" s="31"/>
      <c r="AH149" s="29"/>
      <c r="AI149" s="29"/>
      <c r="AJ149" s="32"/>
      <c r="AK149" s="30"/>
      <c r="AL149" s="29"/>
      <c r="AM149" s="29"/>
      <c r="AN149" s="32"/>
      <c r="AO149" s="30"/>
      <c r="AP149" s="29"/>
      <c r="AQ149" s="29"/>
      <c r="AR149" s="32"/>
      <c r="AS149" s="30"/>
      <c r="AT149" s="29"/>
      <c r="AU149" s="29"/>
      <c r="AV149" s="32"/>
      <c r="AW149" s="30"/>
      <c r="AX149" s="29"/>
      <c r="AY149" s="29"/>
      <c r="AZ149" s="32"/>
      <c r="BA149" s="30"/>
      <c r="BB149" s="29"/>
      <c r="BC149" s="29"/>
      <c r="BD149" s="32"/>
      <c r="BE149" s="30"/>
      <c r="BF149" s="29"/>
      <c r="BG149" s="29"/>
      <c r="BH149" s="32"/>
      <c r="BI149" s="30"/>
      <c r="BJ149" s="29"/>
      <c r="BK149" s="29"/>
      <c r="BL149" s="32"/>
      <c r="BM149" s="30"/>
      <c r="BN149" s="29"/>
      <c r="BO149" s="29"/>
      <c r="BP149" s="32"/>
      <c r="BQ149" s="30"/>
      <c r="BR149" s="29"/>
      <c r="BS149" s="29"/>
      <c r="BT149" s="32"/>
      <c r="BU149" s="30"/>
      <c r="BV149" s="29"/>
      <c r="BW149" s="29"/>
      <c r="BX149" s="32"/>
      <c r="BY149" s="30"/>
      <c r="BZ149" s="29"/>
      <c r="CA149" s="29"/>
      <c r="CB149" s="27">
        <f t="shared" si="41"/>
        <v>0</v>
      </c>
      <c r="CC149" s="31">
        <f t="shared" si="42"/>
        <v>65.25</v>
      </c>
      <c r="CD149" s="29"/>
      <c r="CE149" s="30"/>
      <c r="CF149" s="10"/>
      <c r="CG149" s="10"/>
      <c r="CH149" s="10"/>
      <c r="CI149" s="10"/>
      <c r="CJ149" s="10"/>
      <c r="CK149" s="10"/>
    </row>
    <row r="150" spans="1:89" ht="25.5" x14ac:dyDescent="0.25">
      <c r="A150" s="10"/>
      <c r="B150" s="20" t="s">
        <v>285</v>
      </c>
      <c r="C150" s="21" t="s">
        <v>286</v>
      </c>
      <c r="D150" s="16"/>
      <c r="E150" s="73">
        <v>25</v>
      </c>
      <c r="F150" s="74" t="s">
        <v>3493</v>
      </c>
      <c r="G150" s="75"/>
      <c r="H150" s="76"/>
      <c r="I150" s="77"/>
      <c r="J150" s="76"/>
      <c r="K150" s="77"/>
      <c r="L150" s="76"/>
      <c r="M150" s="78"/>
      <c r="N150" s="79">
        <v>0.05</v>
      </c>
      <c r="O150" s="80">
        <v>1</v>
      </c>
      <c r="Q150" s="2" t="str">
        <f t="shared" si="34"/>
        <v>38159090</v>
      </c>
      <c r="R150" s="91"/>
      <c r="S150" s="91">
        <f>VLOOKUP(Q150,'Dados Entrada'!$A$10:$D$10000,4,FALSE)</f>
        <v>221088</v>
      </c>
      <c r="T150" s="10"/>
      <c r="U150" s="3">
        <f t="shared" si="32"/>
        <v>0</v>
      </c>
      <c r="V150" s="3">
        <f t="shared" si="33"/>
        <v>11054.400000000001</v>
      </c>
      <c r="AF150" s="27"/>
      <c r="AG150" s="31"/>
      <c r="AH150" s="29"/>
      <c r="AI150" s="29"/>
      <c r="AJ150" s="32"/>
      <c r="AK150" s="30"/>
      <c r="AL150" s="29"/>
      <c r="AM150" s="29"/>
      <c r="AN150" s="32"/>
      <c r="AO150" s="30"/>
      <c r="AP150" s="29"/>
      <c r="AQ150" s="29"/>
      <c r="AR150" s="32"/>
      <c r="AS150" s="30"/>
      <c r="AT150" s="29"/>
      <c r="AU150" s="29"/>
      <c r="AV150" s="32"/>
      <c r="AW150" s="30"/>
      <c r="AX150" s="29"/>
      <c r="AY150" s="29"/>
      <c r="AZ150" s="32"/>
      <c r="BA150" s="30"/>
      <c r="BB150" s="29"/>
      <c r="BC150" s="29"/>
      <c r="BD150" s="32"/>
      <c r="BE150" s="30"/>
      <c r="BF150" s="29"/>
      <c r="BG150" s="29"/>
      <c r="BH150" s="32"/>
      <c r="BI150" s="30"/>
      <c r="BJ150" s="29"/>
      <c r="BK150" s="29"/>
      <c r="BL150" s="32"/>
      <c r="BM150" s="30"/>
      <c r="BN150" s="29"/>
      <c r="BO150" s="29"/>
      <c r="BP150" s="32"/>
      <c r="BQ150" s="30"/>
      <c r="BR150" s="29"/>
      <c r="BS150" s="29"/>
      <c r="BT150" s="32"/>
      <c r="BU150" s="30"/>
      <c r="BV150" s="29"/>
      <c r="BW150" s="29"/>
      <c r="BX150" s="32"/>
      <c r="BY150" s="30"/>
      <c r="BZ150" s="29"/>
      <c r="CA150" s="29"/>
      <c r="CB150" s="27">
        <f t="shared" si="41"/>
        <v>0</v>
      </c>
      <c r="CC150" s="31">
        <f t="shared" si="42"/>
        <v>11054.400000000001</v>
      </c>
      <c r="CD150" s="29"/>
      <c r="CE150" s="30"/>
      <c r="CF150" s="10"/>
      <c r="CG150" s="10"/>
      <c r="CH150" s="10"/>
      <c r="CI150" s="10"/>
      <c r="CJ150" s="10"/>
      <c r="CK150" s="10"/>
    </row>
    <row r="151" spans="1:89" ht="25.5" x14ac:dyDescent="0.25">
      <c r="A151" s="10"/>
      <c r="B151" s="20" t="s">
        <v>287</v>
      </c>
      <c r="C151" s="21" t="s">
        <v>288</v>
      </c>
      <c r="D151" s="16"/>
      <c r="E151" s="73">
        <v>1</v>
      </c>
      <c r="F151" s="74" t="s">
        <v>3490</v>
      </c>
      <c r="G151" s="75"/>
      <c r="H151" s="76"/>
      <c r="I151" s="77"/>
      <c r="J151" s="76"/>
      <c r="K151" s="77"/>
      <c r="L151" s="76"/>
      <c r="M151" s="78"/>
      <c r="N151" s="79">
        <v>1</v>
      </c>
      <c r="O151" s="80">
        <v>1</v>
      </c>
      <c r="Q151" s="2" t="str">
        <f t="shared" si="34"/>
        <v>38160000</v>
      </c>
      <c r="R151" s="91"/>
      <c r="S151" s="91">
        <f>VLOOKUP(Q151,'Dados Entrada'!$A$10:$D$10000,4,FALSE)</f>
        <v>4379593</v>
      </c>
      <c r="T151" s="10"/>
      <c r="U151" s="3">
        <f t="shared" si="32"/>
        <v>0</v>
      </c>
      <c r="V151" s="3">
        <f t="shared" si="33"/>
        <v>4379593</v>
      </c>
      <c r="AF151" s="27">
        <f>$U151*$O151</f>
        <v>0</v>
      </c>
      <c r="AG151" s="31">
        <f>$V151*$O151</f>
        <v>4379593</v>
      </c>
      <c r="AH151" s="29"/>
      <c r="AI151" s="29"/>
      <c r="AJ151" s="32"/>
      <c r="AK151" s="30"/>
      <c r="AL151" s="29"/>
      <c r="AM151" s="29"/>
      <c r="AN151" s="32"/>
      <c r="AO151" s="30"/>
      <c r="AP151" s="29"/>
      <c r="AQ151" s="29"/>
      <c r="AR151" s="32"/>
      <c r="AS151" s="30"/>
      <c r="AT151" s="29"/>
      <c r="AU151" s="29"/>
      <c r="AV151" s="32"/>
      <c r="AW151" s="30"/>
      <c r="AX151" s="29"/>
      <c r="AY151" s="29"/>
      <c r="AZ151" s="32"/>
      <c r="BA151" s="30"/>
      <c r="BB151" s="29"/>
      <c r="BC151" s="29"/>
      <c r="BD151" s="32"/>
      <c r="BE151" s="30"/>
      <c r="BF151" s="29"/>
      <c r="BG151" s="29"/>
      <c r="BH151" s="32"/>
      <c r="BI151" s="30"/>
      <c r="BJ151" s="29"/>
      <c r="BK151" s="29"/>
      <c r="BL151" s="32"/>
      <c r="BM151" s="30"/>
      <c r="BN151" s="29"/>
      <c r="BO151" s="29"/>
      <c r="BP151" s="32"/>
      <c r="BQ151" s="30"/>
      <c r="BR151" s="29"/>
      <c r="BS151" s="29"/>
      <c r="BT151" s="32"/>
      <c r="BU151" s="30"/>
      <c r="BV151" s="29"/>
      <c r="BW151" s="29"/>
      <c r="BX151" s="32"/>
      <c r="BY151" s="30"/>
      <c r="BZ151" s="29"/>
      <c r="CA151" s="29"/>
      <c r="CB151" s="32"/>
      <c r="CC151" s="30"/>
      <c r="CD151" s="29"/>
      <c r="CE151" s="30"/>
      <c r="CF151" s="10"/>
      <c r="CG151" s="10"/>
      <c r="CH151" s="10"/>
      <c r="CI151" s="10"/>
      <c r="CJ151" s="10"/>
      <c r="CK151" s="10"/>
    </row>
    <row r="152" spans="1:89" ht="23.25" customHeight="1" x14ac:dyDescent="0.25">
      <c r="A152" s="10"/>
      <c r="B152" s="20" t="s">
        <v>289</v>
      </c>
      <c r="C152" s="21" t="s">
        <v>290</v>
      </c>
      <c r="D152" s="16"/>
      <c r="E152" s="73">
        <v>25</v>
      </c>
      <c r="F152" s="74" t="s">
        <v>3493</v>
      </c>
      <c r="G152" s="75"/>
      <c r="H152" s="76"/>
      <c r="I152" s="77"/>
      <c r="J152" s="76"/>
      <c r="K152" s="77"/>
      <c r="L152" s="76"/>
      <c r="M152" s="78"/>
      <c r="N152" s="79">
        <v>0.05</v>
      </c>
      <c r="O152" s="80">
        <v>1</v>
      </c>
      <c r="Q152" s="2" t="str">
        <f t="shared" si="34"/>
        <v>38170080</v>
      </c>
      <c r="R152" s="91"/>
      <c r="S152" s="91">
        <f>VLOOKUP(Q152,'Dados Entrada'!$A$10:$D$10000,4,FALSE)</f>
        <v>43530</v>
      </c>
      <c r="T152" s="10"/>
      <c r="U152" s="3">
        <f t="shared" si="32"/>
        <v>0</v>
      </c>
      <c r="V152" s="3">
        <f t="shared" si="33"/>
        <v>2176.5</v>
      </c>
      <c r="AF152" s="27"/>
      <c r="AG152" s="31"/>
      <c r="AH152" s="29"/>
      <c r="AI152" s="29"/>
      <c r="AJ152" s="32"/>
      <c r="AK152" s="30"/>
      <c r="AL152" s="29"/>
      <c r="AM152" s="29"/>
      <c r="AN152" s="32"/>
      <c r="AO152" s="30"/>
      <c r="AP152" s="29"/>
      <c r="AQ152" s="29"/>
      <c r="AR152" s="32"/>
      <c r="AS152" s="30"/>
      <c r="AT152" s="29"/>
      <c r="AU152" s="29"/>
      <c r="AV152" s="32"/>
      <c r="AW152" s="30"/>
      <c r="AX152" s="29"/>
      <c r="AY152" s="29"/>
      <c r="AZ152" s="32"/>
      <c r="BA152" s="30"/>
      <c r="BB152" s="29"/>
      <c r="BC152" s="29"/>
      <c r="BD152" s="32"/>
      <c r="BE152" s="30"/>
      <c r="BF152" s="29"/>
      <c r="BG152" s="29"/>
      <c r="BH152" s="32"/>
      <c r="BI152" s="30"/>
      <c r="BJ152" s="29"/>
      <c r="BK152" s="29"/>
      <c r="BL152" s="32"/>
      <c r="BM152" s="30"/>
      <c r="BN152" s="29"/>
      <c r="BO152" s="29"/>
      <c r="BP152" s="32"/>
      <c r="BQ152" s="30"/>
      <c r="BR152" s="29"/>
      <c r="BS152" s="29"/>
      <c r="BT152" s="32"/>
      <c r="BU152" s="30"/>
      <c r="BV152" s="29"/>
      <c r="BW152" s="29"/>
      <c r="BX152" s="32"/>
      <c r="BY152" s="30"/>
      <c r="BZ152" s="29"/>
      <c r="CA152" s="29"/>
      <c r="CB152" s="27">
        <f t="shared" ref="CB152:CB153" si="43">$U152*$O152</f>
        <v>0</v>
      </c>
      <c r="CC152" s="31">
        <f t="shared" ref="CC152:CC153" si="44">$V152*$O152</f>
        <v>2176.5</v>
      </c>
      <c r="CD152" s="29"/>
      <c r="CE152" s="30"/>
      <c r="CF152" s="10"/>
      <c r="CG152" s="10"/>
      <c r="CH152" s="10"/>
      <c r="CI152" s="10"/>
      <c r="CJ152" s="10"/>
      <c r="CK152" s="10"/>
    </row>
    <row r="153" spans="1:89" ht="23.25" customHeight="1" x14ac:dyDescent="0.25">
      <c r="A153" s="10"/>
      <c r="B153" s="20" t="s">
        <v>291</v>
      </c>
      <c r="C153" s="21" t="s">
        <v>292</v>
      </c>
      <c r="D153" s="16"/>
      <c r="E153" s="73">
        <v>25</v>
      </c>
      <c r="F153" s="74" t="s">
        <v>3493</v>
      </c>
      <c r="G153" s="75"/>
      <c r="H153" s="76"/>
      <c r="I153" s="77"/>
      <c r="J153" s="76"/>
      <c r="K153" s="77"/>
      <c r="L153" s="76"/>
      <c r="M153" s="78"/>
      <c r="N153" s="79">
        <v>0.05</v>
      </c>
      <c r="O153" s="80">
        <v>1</v>
      </c>
      <c r="Q153" s="2" t="str">
        <f t="shared" si="34"/>
        <v>38180090</v>
      </c>
      <c r="R153" s="91"/>
      <c r="S153" s="91">
        <f>VLOOKUP(Q153,'Dados Entrada'!$A$10:$D$10000,4,FALSE)</f>
        <v>2424</v>
      </c>
      <c r="T153" s="10"/>
      <c r="U153" s="3">
        <f t="shared" si="32"/>
        <v>0</v>
      </c>
      <c r="V153" s="3">
        <f t="shared" si="33"/>
        <v>121.2</v>
      </c>
      <c r="AF153" s="27"/>
      <c r="AG153" s="31"/>
      <c r="AH153" s="29"/>
      <c r="AI153" s="29"/>
      <c r="AJ153" s="32"/>
      <c r="AK153" s="30"/>
      <c r="AL153" s="29"/>
      <c r="AM153" s="29"/>
      <c r="AN153" s="32"/>
      <c r="AO153" s="30"/>
      <c r="AP153" s="29"/>
      <c r="AQ153" s="29"/>
      <c r="AR153" s="32"/>
      <c r="AS153" s="30"/>
      <c r="AT153" s="29"/>
      <c r="AU153" s="29"/>
      <c r="AV153" s="32"/>
      <c r="AW153" s="30"/>
      <c r="AX153" s="29"/>
      <c r="AY153" s="29"/>
      <c r="AZ153" s="32"/>
      <c r="BA153" s="30"/>
      <c r="BB153" s="29"/>
      <c r="BC153" s="29"/>
      <c r="BD153" s="32"/>
      <c r="BE153" s="30"/>
      <c r="BF153" s="29"/>
      <c r="BG153" s="29"/>
      <c r="BH153" s="32"/>
      <c r="BI153" s="30"/>
      <c r="BJ153" s="29"/>
      <c r="BK153" s="29"/>
      <c r="BL153" s="32"/>
      <c r="BM153" s="30"/>
      <c r="BN153" s="29"/>
      <c r="BO153" s="29"/>
      <c r="BP153" s="32"/>
      <c r="BQ153" s="30"/>
      <c r="BR153" s="29"/>
      <c r="BS153" s="29"/>
      <c r="BT153" s="32"/>
      <c r="BU153" s="30"/>
      <c r="BV153" s="29"/>
      <c r="BW153" s="29"/>
      <c r="BX153" s="32"/>
      <c r="BY153" s="30"/>
      <c r="BZ153" s="29"/>
      <c r="CA153" s="29"/>
      <c r="CB153" s="27">
        <f t="shared" si="43"/>
        <v>0</v>
      </c>
      <c r="CC153" s="31">
        <f t="shared" si="44"/>
        <v>121.2</v>
      </c>
      <c r="CD153" s="29"/>
      <c r="CE153" s="30"/>
      <c r="CF153" s="10"/>
      <c r="CG153" s="10"/>
      <c r="CH153" s="10"/>
      <c r="CI153" s="10"/>
      <c r="CJ153" s="10"/>
      <c r="CK153" s="10"/>
    </row>
    <row r="154" spans="1:89" ht="25.5" x14ac:dyDescent="0.25">
      <c r="A154" s="10"/>
      <c r="B154" s="20" t="s">
        <v>293</v>
      </c>
      <c r="C154" s="21" t="s">
        <v>294</v>
      </c>
      <c r="D154" s="16"/>
      <c r="E154" s="73">
        <v>1</v>
      </c>
      <c r="F154" s="74" t="s">
        <v>3490</v>
      </c>
      <c r="G154" s="75"/>
      <c r="H154" s="76"/>
      <c r="I154" s="77"/>
      <c r="J154" s="76"/>
      <c r="K154" s="77"/>
      <c r="L154" s="76"/>
      <c r="M154" s="78"/>
      <c r="N154" s="79">
        <v>1</v>
      </c>
      <c r="O154" s="80">
        <v>1</v>
      </c>
      <c r="Q154" s="2" t="str">
        <f t="shared" si="34"/>
        <v>38244000</v>
      </c>
      <c r="R154" s="91"/>
      <c r="S154" s="91">
        <f>VLOOKUP(Q154,'Dados Entrada'!$A$10:$D$10000,4,FALSE)</f>
        <v>5875495</v>
      </c>
      <c r="T154" s="10"/>
      <c r="U154" s="3">
        <f t="shared" si="32"/>
        <v>0</v>
      </c>
      <c r="V154" s="3">
        <f t="shared" si="33"/>
        <v>5875495</v>
      </c>
      <c r="AF154" s="27">
        <f t="shared" ref="AF154:AF156" si="45">$U154*$O154</f>
        <v>0</v>
      </c>
      <c r="AG154" s="31">
        <f t="shared" ref="AG154:AG156" si="46">$V154*$O154</f>
        <v>5875495</v>
      </c>
      <c r="AH154" s="29"/>
      <c r="AI154" s="29"/>
      <c r="AJ154" s="32"/>
      <c r="AK154" s="30"/>
      <c r="AL154" s="29"/>
      <c r="AM154" s="29"/>
      <c r="AN154" s="32"/>
      <c r="AO154" s="30"/>
      <c r="AP154" s="29"/>
      <c r="AQ154" s="29"/>
      <c r="AR154" s="32"/>
      <c r="AS154" s="30"/>
      <c r="AT154" s="29"/>
      <c r="AU154" s="29"/>
      <c r="AV154" s="32"/>
      <c r="AW154" s="30"/>
      <c r="AX154" s="29"/>
      <c r="AY154" s="29"/>
      <c r="AZ154" s="32"/>
      <c r="BA154" s="30"/>
      <c r="BB154" s="29"/>
      <c r="BC154" s="29"/>
      <c r="BD154" s="32"/>
      <c r="BE154" s="30"/>
      <c r="BF154" s="29"/>
      <c r="BG154" s="29"/>
      <c r="BH154" s="32"/>
      <c r="BI154" s="30"/>
      <c r="BJ154" s="29"/>
      <c r="BK154" s="29"/>
      <c r="BL154" s="32"/>
      <c r="BM154" s="30"/>
      <c r="BN154" s="29"/>
      <c r="BO154" s="29"/>
      <c r="BP154" s="32"/>
      <c r="BQ154" s="30"/>
      <c r="BR154" s="29"/>
      <c r="BS154" s="29"/>
      <c r="BT154" s="32"/>
      <c r="BU154" s="30"/>
      <c r="BV154" s="29"/>
      <c r="BW154" s="29"/>
      <c r="BX154" s="32"/>
      <c r="BY154" s="30"/>
      <c r="BZ154" s="29"/>
      <c r="CA154" s="29"/>
      <c r="CB154" s="32"/>
      <c r="CC154" s="30"/>
      <c r="CD154" s="29"/>
      <c r="CE154" s="30"/>
      <c r="CF154" s="10"/>
      <c r="CG154" s="10"/>
      <c r="CH154" s="10"/>
      <c r="CI154" s="10"/>
      <c r="CJ154" s="10"/>
      <c r="CK154" s="10"/>
    </row>
    <row r="155" spans="1:89" ht="25.5" x14ac:dyDescent="0.25">
      <c r="A155" s="10"/>
      <c r="B155" s="20" t="s">
        <v>295</v>
      </c>
      <c r="C155" s="21" t="s">
        <v>296</v>
      </c>
      <c r="D155" s="16"/>
      <c r="E155" s="73">
        <v>1</v>
      </c>
      <c r="F155" s="74" t="s">
        <v>3490</v>
      </c>
      <c r="G155" s="75"/>
      <c r="H155" s="76"/>
      <c r="I155" s="77"/>
      <c r="J155" s="76"/>
      <c r="K155" s="77"/>
      <c r="L155" s="76"/>
      <c r="M155" s="78"/>
      <c r="N155" s="79">
        <v>1</v>
      </c>
      <c r="O155" s="80">
        <v>1</v>
      </c>
      <c r="Q155" s="2" t="str">
        <f t="shared" si="34"/>
        <v>38245010</v>
      </c>
      <c r="R155" s="91"/>
      <c r="S155" s="91">
        <f>VLOOKUP(Q155,'Dados Entrada'!$A$10:$D$10000,4,FALSE)</f>
        <v>14966</v>
      </c>
      <c r="T155" s="10"/>
      <c r="U155" s="3">
        <f t="shared" si="32"/>
        <v>0</v>
      </c>
      <c r="V155" s="3">
        <f t="shared" si="33"/>
        <v>14966</v>
      </c>
      <c r="AF155" s="27">
        <f t="shared" si="45"/>
        <v>0</v>
      </c>
      <c r="AG155" s="31">
        <f t="shared" si="46"/>
        <v>14966</v>
      </c>
      <c r="AH155" s="29"/>
      <c r="AI155" s="29"/>
      <c r="AJ155" s="32"/>
      <c r="AK155" s="30"/>
      <c r="AL155" s="29"/>
      <c r="AM155" s="29"/>
      <c r="AN155" s="32"/>
      <c r="AO155" s="30"/>
      <c r="AP155" s="29"/>
      <c r="AQ155" s="29"/>
      <c r="AR155" s="32"/>
      <c r="AS155" s="30"/>
      <c r="AT155" s="29"/>
      <c r="AU155" s="29"/>
      <c r="AV155" s="32"/>
      <c r="AW155" s="30"/>
      <c r="AX155" s="29"/>
      <c r="AY155" s="29"/>
      <c r="AZ155" s="32"/>
      <c r="BA155" s="30"/>
      <c r="BB155" s="29"/>
      <c r="BC155" s="29"/>
      <c r="BD155" s="32"/>
      <c r="BE155" s="30"/>
      <c r="BF155" s="29"/>
      <c r="BG155" s="29"/>
      <c r="BH155" s="32"/>
      <c r="BI155" s="30"/>
      <c r="BJ155" s="29"/>
      <c r="BK155" s="29"/>
      <c r="BL155" s="32"/>
      <c r="BM155" s="30"/>
      <c r="BN155" s="29"/>
      <c r="BO155" s="29"/>
      <c r="BP155" s="32"/>
      <c r="BQ155" s="30"/>
      <c r="BR155" s="29"/>
      <c r="BS155" s="29"/>
      <c r="BT155" s="32"/>
      <c r="BU155" s="30"/>
      <c r="BV155" s="29"/>
      <c r="BW155" s="29"/>
      <c r="BX155" s="32"/>
      <c r="BY155" s="30"/>
      <c r="BZ155" s="29"/>
      <c r="CA155" s="29"/>
      <c r="CB155" s="32"/>
      <c r="CC155" s="30"/>
      <c r="CD155" s="29"/>
      <c r="CE155" s="30"/>
      <c r="CF155" s="10"/>
      <c r="CG155" s="10"/>
      <c r="CH155" s="10"/>
      <c r="CI155" s="10"/>
      <c r="CJ155" s="10"/>
      <c r="CK155" s="10"/>
    </row>
    <row r="156" spans="1:89" ht="23.25" customHeight="1" x14ac:dyDescent="0.25">
      <c r="A156" s="10"/>
      <c r="B156" s="20" t="s">
        <v>297</v>
      </c>
      <c r="C156" s="21" t="s">
        <v>298</v>
      </c>
      <c r="D156" s="16"/>
      <c r="E156" s="73">
        <v>1</v>
      </c>
      <c r="F156" s="74" t="s">
        <v>3490</v>
      </c>
      <c r="G156" s="75"/>
      <c r="H156" s="76"/>
      <c r="I156" s="77"/>
      <c r="J156" s="76"/>
      <c r="K156" s="77"/>
      <c r="L156" s="76"/>
      <c r="M156" s="78"/>
      <c r="N156" s="79">
        <v>1</v>
      </c>
      <c r="O156" s="80">
        <v>1</v>
      </c>
      <c r="Q156" s="2" t="str">
        <f t="shared" si="34"/>
        <v>38245090</v>
      </c>
      <c r="R156" s="91"/>
      <c r="S156" s="91">
        <f>VLOOKUP(Q156,'Dados Entrada'!$A$10:$D$10000,4,FALSE)</f>
        <v>5754204</v>
      </c>
      <c r="T156" s="10"/>
      <c r="U156" s="3">
        <f t="shared" si="32"/>
        <v>0</v>
      </c>
      <c r="V156" s="3">
        <f t="shared" si="33"/>
        <v>5754204</v>
      </c>
      <c r="AF156" s="27">
        <f t="shared" si="45"/>
        <v>0</v>
      </c>
      <c r="AG156" s="31">
        <f t="shared" si="46"/>
        <v>5754204</v>
      </c>
      <c r="AH156" s="29"/>
      <c r="AI156" s="29"/>
      <c r="AJ156" s="32"/>
      <c r="AK156" s="30"/>
      <c r="AL156" s="29"/>
      <c r="AM156" s="29"/>
      <c r="AN156" s="32"/>
      <c r="AO156" s="30"/>
      <c r="AP156" s="29"/>
      <c r="AQ156" s="29"/>
      <c r="AR156" s="32"/>
      <c r="AS156" s="30"/>
      <c r="AT156" s="29"/>
      <c r="AU156" s="29"/>
      <c r="AV156" s="32"/>
      <c r="AW156" s="30"/>
      <c r="AX156" s="29"/>
      <c r="AY156" s="29"/>
      <c r="AZ156" s="32"/>
      <c r="BA156" s="30"/>
      <c r="BB156" s="29"/>
      <c r="BC156" s="29"/>
      <c r="BD156" s="32"/>
      <c r="BE156" s="30"/>
      <c r="BF156" s="29"/>
      <c r="BG156" s="29"/>
      <c r="BH156" s="32"/>
      <c r="BI156" s="30"/>
      <c r="BJ156" s="29"/>
      <c r="BK156" s="29"/>
      <c r="BL156" s="32"/>
      <c r="BM156" s="30"/>
      <c r="BN156" s="29"/>
      <c r="BO156" s="29"/>
      <c r="BP156" s="32"/>
      <c r="BQ156" s="30"/>
      <c r="BR156" s="29"/>
      <c r="BS156" s="29"/>
      <c r="BT156" s="32"/>
      <c r="BU156" s="30"/>
      <c r="BV156" s="29"/>
      <c r="BW156" s="29"/>
      <c r="BX156" s="32"/>
      <c r="BY156" s="30"/>
      <c r="BZ156" s="29"/>
      <c r="CA156" s="29"/>
      <c r="CB156" s="32"/>
      <c r="CC156" s="30"/>
      <c r="CD156" s="29"/>
      <c r="CE156" s="30"/>
      <c r="CF156" s="10"/>
      <c r="CG156" s="10"/>
      <c r="CH156" s="10"/>
      <c r="CI156" s="10"/>
      <c r="CJ156" s="10"/>
      <c r="CK156" s="10"/>
    </row>
    <row r="157" spans="1:89" x14ac:dyDescent="0.25">
      <c r="A157" s="10"/>
      <c r="B157" s="20" t="s">
        <v>299</v>
      </c>
      <c r="C157" s="21" t="s">
        <v>300</v>
      </c>
      <c r="D157" s="16"/>
      <c r="E157" s="73">
        <v>12</v>
      </c>
      <c r="F157" s="74" t="s">
        <v>3495</v>
      </c>
      <c r="G157" s="75"/>
      <c r="H157" s="76"/>
      <c r="I157" s="77"/>
      <c r="J157" s="76"/>
      <c r="K157" s="77"/>
      <c r="L157" s="76"/>
      <c r="M157" s="78"/>
      <c r="N157" s="79">
        <v>0.05</v>
      </c>
      <c r="O157" s="80">
        <v>1</v>
      </c>
      <c r="Q157" s="2" t="str">
        <f t="shared" si="34"/>
        <v>38249035</v>
      </c>
      <c r="R157" s="91"/>
      <c r="S157" s="91">
        <f>VLOOKUP(Q157,'Dados Entrada'!$A$10:$D$10000,4,FALSE)</f>
        <v>7213</v>
      </c>
      <c r="T157" s="10"/>
      <c r="U157" s="3">
        <f t="shared" si="32"/>
        <v>0</v>
      </c>
      <c r="V157" s="3">
        <f t="shared" si="33"/>
        <v>360.65000000000003</v>
      </c>
      <c r="AF157" s="27"/>
      <c r="AG157" s="31"/>
      <c r="AH157" s="29"/>
      <c r="AI157" s="29"/>
      <c r="AJ157" s="32"/>
      <c r="AK157" s="30"/>
      <c r="AL157" s="29"/>
      <c r="AM157" s="29"/>
      <c r="AN157" s="32"/>
      <c r="AO157" s="30"/>
      <c r="AP157" s="29"/>
      <c r="AQ157" s="29"/>
      <c r="AR157" s="32"/>
      <c r="AS157" s="30"/>
      <c r="AT157" s="29"/>
      <c r="AU157" s="29"/>
      <c r="AV157" s="32"/>
      <c r="AW157" s="30"/>
      <c r="AX157" s="29"/>
      <c r="AY157" s="29"/>
      <c r="AZ157" s="32"/>
      <c r="BA157" s="30"/>
      <c r="BB157" s="28">
        <f t="shared" ref="BB157:BB159" si="47">$U157*$O157</f>
        <v>0</v>
      </c>
      <c r="BC157" s="28">
        <f t="shared" ref="BC157:BC159" si="48">$V157*$O157</f>
        <v>360.65000000000003</v>
      </c>
      <c r="BD157" s="32"/>
      <c r="BE157" s="30"/>
      <c r="BF157" s="29"/>
      <c r="BG157" s="29"/>
      <c r="BH157" s="32"/>
      <c r="BI157" s="30"/>
      <c r="BJ157" s="29"/>
      <c r="BK157" s="29"/>
      <c r="BL157" s="32"/>
      <c r="BM157" s="30"/>
      <c r="BN157" s="29"/>
      <c r="BO157" s="29"/>
      <c r="BP157" s="32"/>
      <c r="BQ157" s="30"/>
      <c r="BR157" s="29"/>
      <c r="BS157" s="29"/>
      <c r="BT157" s="32"/>
      <c r="BU157" s="30"/>
      <c r="BV157" s="29"/>
      <c r="BW157" s="29"/>
      <c r="BX157" s="32"/>
      <c r="BY157" s="30"/>
      <c r="BZ157" s="29"/>
      <c r="CA157" s="29"/>
      <c r="CB157" s="32"/>
      <c r="CC157" s="30"/>
      <c r="CD157" s="29"/>
      <c r="CE157" s="30"/>
      <c r="CF157" s="10"/>
      <c r="CG157" s="10"/>
      <c r="CH157" s="10"/>
      <c r="CI157" s="10"/>
      <c r="CJ157" s="10"/>
      <c r="CK157" s="10"/>
    </row>
    <row r="158" spans="1:89" ht="23.25" customHeight="1" x14ac:dyDescent="0.25">
      <c r="A158" s="10"/>
      <c r="B158" s="20" t="s">
        <v>301</v>
      </c>
      <c r="C158" s="21" t="s">
        <v>302</v>
      </c>
      <c r="D158" s="16"/>
      <c r="E158" s="73">
        <v>12</v>
      </c>
      <c r="F158" s="74" t="s">
        <v>3495</v>
      </c>
      <c r="G158" s="75"/>
      <c r="H158" s="76"/>
      <c r="I158" s="77"/>
      <c r="J158" s="76"/>
      <c r="K158" s="77"/>
      <c r="L158" s="76"/>
      <c r="M158" s="78"/>
      <c r="N158" s="79">
        <v>0.05</v>
      </c>
      <c r="O158" s="80">
        <v>1</v>
      </c>
      <c r="Q158" s="2" t="str">
        <f t="shared" si="34"/>
        <v>38249040</v>
      </c>
      <c r="R158" s="91"/>
      <c r="S158" s="91">
        <f>VLOOKUP(Q158,'Dados Entrada'!$A$10:$D$10000,4,FALSE)</f>
        <v>373412</v>
      </c>
      <c r="T158" s="10"/>
      <c r="U158" s="3">
        <f t="shared" si="32"/>
        <v>0</v>
      </c>
      <c r="V158" s="3">
        <f t="shared" si="33"/>
        <v>18670.600000000002</v>
      </c>
      <c r="AF158" s="27"/>
      <c r="AG158" s="31"/>
      <c r="AH158" s="29"/>
      <c r="AI158" s="29"/>
      <c r="AJ158" s="32"/>
      <c r="AK158" s="30"/>
      <c r="AL158" s="29"/>
      <c r="AM158" s="29"/>
      <c r="AN158" s="32"/>
      <c r="AO158" s="30"/>
      <c r="AP158" s="29"/>
      <c r="AQ158" s="29"/>
      <c r="AR158" s="32"/>
      <c r="AS158" s="30"/>
      <c r="AT158" s="29"/>
      <c r="AU158" s="29"/>
      <c r="AV158" s="32"/>
      <c r="AW158" s="30"/>
      <c r="AX158" s="29"/>
      <c r="AY158" s="29"/>
      <c r="AZ158" s="32"/>
      <c r="BA158" s="30"/>
      <c r="BB158" s="28">
        <f t="shared" si="47"/>
        <v>0</v>
      </c>
      <c r="BC158" s="28">
        <f t="shared" si="48"/>
        <v>18670.600000000002</v>
      </c>
      <c r="BD158" s="32"/>
      <c r="BE158" s="30"/>
      <c r="BF158" s="29"/>
      <c r="BG158" s="29"/>
      <c r="BH158" s="32"/>
      <c r="BI158" s="30"/>
      <c r="BJ158" s="29"/>
      <c r="BK158" s="29"/>
      <c r="BL158" s="32"/>
      <c r="BM158" s="30"/>
      <c r="BN158" s="29"/>
      <c r="BO158" s="29"/>
      <c r="BP158" s="32"/>
      <c r="BQ158" s="30"/>
      <c r="BR158" s="29"/>
      <c r="BS158" s="29"/>
      <c r="BT158" s="32"/>
      <c r="BU158" s="30"/>
      <c r="BV158" s="29"/>
      <c r="BW158" s="29"/>
      <c r="BX158" s="32"/>
      <c r="BY158" s="30"/>
      <c r="BZ158" s="29"/>
      <c r="CA158" s="29"/>
      <c r="CB158" s="32"/>
      <c r="CC158" s="30"/>
      <c r="CD158" s="29"/>
      <c r="CE158" s="30"/>
      <c r="CF158" s="10"/>
      <c r="CG158" s="10"/>
      <c r="CH158" s="10"/>
      <c r="CI158" s="10"/>
      <c r="CJ158" s="10"/>
      <c r="CK158" s="10"/>
    </row>
    <row r="159" spans="1:89" x14ac:dyDescent="0.25">
      <c r="A159" s="10"/>
      <c r="B159" s="20" t="s">
        <v>303</v>
      </c>
      <c r="C159" s="21" t="s">
        <v>304</v>
      </c>
      <c r="D159" s="16"/>
      <c r="E159" s="73">
        <v>12</v>
      </c>
      <c r="F159" s="74" t="s">
        <v>3495</v>
      </c>
      <c r="G159" s="75"/>
      <c r="H159" s="76"/>
      <c r="I159" s="77"/>
      <c r="J159" s="76"/>
      <c r="K159" s="77"/>
      <c r="L159" s="76"/>
      <c r="M159" s="78"/>
      <c r="N159" s="79">
        <v>0.05</v>
      </c>
      <c r="O159" s="80">
        <v>1</v>
      </c>
      <c r="Q159" s="2" t="str">
        <f t="shared" si="34"/>
        <v>38249045</v>
      </c>
      <c r="R159" s="91"/>
      <c r="S159" s="91">
        <f>VLOOKUP(Q159,'Dados Entrada'!$A$10:$D$10000,4,FALSE)</f>
        <v>949135</v>
      </c>
      <c r="T159" s="10"/>
      <c r="U159" s="3">
        <f t="shared" si="32"/>
        <v>0</v>
      </c>
      <c r="V159" s="3">
        <f t="shared" si="33"/>
        <v>47456.75</v>
      </c>
      <c r="AF159" s="27"/>
      <c r="AG159" s="31"/>
      <c r="AH159" s="29"/>
      <c r="AI159" s="29"/>
      <c r="AJ159" s="32"/>
      <c r="AK159" s="30"/>
      <c r="AL159" s="29"/>
      <c r="AM159" s="29"/>
      <c r="AN159" s="32"/>
      <c r="AO159" s="30"/>
      <c r="AP159" s="29"/>
      <c r="AQ159" s="29"/>
      <c r="AR159" s="32"/>
      <c r="AS159" s="30"/>
      <c r="AT159" s="29"/>
      <c r="AU159" s="29"/>
      <c r="AV159" s="32"/>
      <c r="AW159" s="30"/>
      <c r="AX159" s="29"/>
      <c r="AY159" s="29"/>
      <c r="AZ159" s="32"/>
      <c r="BA159" s="30"/>
      <c r="BB159" s="28">
        <f t="shared" si="47"/>
        <v>0</v>
      </c>
      <c r="BC159" s="28">
        <f t="shared" si="48"/>
        <v>47456.75</v>
      </c>
      <c r="BD159" s="32"/>
      <c r="BE159" s="30"/>
      <c r="BF159" s="29"/>
      <c r="BG159" s="29"/>
      <c r="BH159" s="32"/>
      <c r="BI159" s="30"/>
      <c r="BJ159" s="29"/>
      <c r="BK159" s="29"/>
      <c r="BL159" s="32"/>
      <c r="BM159" s="30"/>
      <c r="BN159" s="29"/>
      <c r="BO159" s="29"/>
      <c r="BP159" s="32"/>
      <c r="BQ159" s="30"/>
      <c r="BR159" s="29"/>
      <c r="BS159" s="29"/>
      <c r="BT159" s="32"/>
      <c r="BU159" s="30"/>
      <c r="BV159" s="29"/>
      <c r="BW159" s="29"/>
      <c r="BX159" s="32"/>
      <c r="BY159" s="30"/>
      <c r="BZ159" s="29"/>
      <c r="CA159" s="29"/>
      <c r="CB159" s="32"/>
      <c r="CC159" s="30"/>
      <c r="CD159" s="29"/>
      <c r="CE159" s="30"/>
      <c r="CF159" s="10"/>
      <c r="CG159" s="10"/>
      <c r="CH159" s="10"/>
      <c r="CI159" s="10"/>
      <c r="CJ159" s="10"/>
      <c r="CK159" s="10"/>
    </row>
    <row r="160" spans="1:89" ht="23.25" customHeight="1" x14ac:dyDescent="0.25">
      <c r="A160" s="10"/>
      <c r="B160" s="20" t="s">
        <v>305</v>
      </c>
      <c r="C160" s="21" t="s">
        <v>306</v>
      </c>
      <c r="D160" s="16"/>
      <c r="E160" s="73">
        <v>25</v>
      </c>
      <c r="F160" s="74" t="s">
        <v>3493</v>
      </c>
      <c r="G160" s="75"/>
      <c r="H160" s="76"/>
      <c r="I160" s="77"/>
      <c r="J160" s="76"/>
      <c r="K160" s="77"/>
      <c r="L160" s="76"/>
      <c r="M160" s="78"/>
      <c r="N160" s="79">
        <v>0.05</v>
      </c>
      <c r="O160" s="80">
        <v>1</v>
      </c>
      <c r="Q160" s="2" t="str">
        <f t="shared" si="34"/>
        <v>38249050</v>
      </c>
      <c r="R160" s="91"/>
      <c r="S160" s="91">
        <f>VLOOKUP(Q160,'Dados Entrada'!$A$10:$D$10000,4,FALSE)</f>
        <v>13068</v>
      </c>
      <c r="T160" s="10"/>
      <c r="U160" s="3">
        <f t="shared" si="32"/>
        <v>0</v>
      </c>
      <c r="V160" s="3">
        <f t="shared" si="33"/>
        <v>653.40000000000009</v>
      </c>
      <c r="AF160" s="27"/>
      <c r="AG160" s="31"/>
      <c r="AH160" s="29"/>
      <c r="AI160" s="29"/>
      <c r="AJ160" s="32"/>
      <c r="AK160" s="30"/>
      <c r="AL160" s="29"/>
      <c r="AM160" s="29"/>
      <c r="AN160" s="32"/>
      <c r="AO160" s="30"/>
      <c r="AP160" s="29"/>
      <c r="AQ160" s="29"/>
      <c r="AR160" s="32"/>
      <c r="AS160" s="30"/>
      <c r="AT160" s="29"/>
      <c r="AU160" s="29"/>
      <c r="AV160" s="32"/>
      <c r="AW160" s="30"/>
      <c r="AX160" s="29"/>
      <c r="AY160" s="29"/>
      <c r="AZ160" s="32"/>
      <c r="BA160" s="30"/>
      <c r="BB160" s="29"/>
      <c r="BC160" s="29"/>
      <c r="BD160" s="32"/>
      <c r="BE160" s="30"/>
      <c r="BF160" s="29"/>
      <c r="BG160" s="29"/>
      <c r="BH160" s="32"/>
      <c r="BI160" s="30"/>
      <c r="BJ160" s="29"/>
      <c r="BK160" s="29"/>
      <c r="BL160" s="32"/>
      <c r="BM160" s="30"/>
      <c r="BN160" s="29"/>
      <c r="BO160" s="29"/>
      <c r="BP160" s="32"/>
      <c r="BQ160" s="30"/>
      <c r="BR160" s="29"/>
      <c r="BS160" s="29"/>
      <c r="BT160" s="32"/>
      <c r="BU160" s="30"/>
      <c r="BV160" s="29"/>
      <c r="BW160" s="29"/>
      <c r="BX160" s="32"/>
      <c r="BY160" s="30"/>
      <c r="BZ160" s="29"/>
      <c r="CA160" s="29"/>
      <c r="CB160" s="27">
        <f t="shared" ref="CB160:CB164" si="49">$U160*$O160</f>
        <v>0</v>
      </c>
      <c r="CC160" s="31">
        <f t="shared" ref="CC160:CC164" si="50">$V160*$O160</f>
        <v>653.40000000000009</v>
      </c>
      <c r="CD160" s="29"/>
      <c r="CE160" s="30"/>
      <c r="CF160" s="10"/>
      <c r="CG160" s="10"/>
      <c r="CH160" s="10"/>
      <c r="CI160" s="10"/>
      <c r="CJ160" s="10"/>
      <c r="CK160" s="10"/>
    </row>
    <row r="161" spans="1:89" ht="25.5" x14ac:dyDescent="0.25">
      <c r="A161" s="10"/>
      <c r="B161" s="20" t="s">
        <v>307</v>
      </c>
      <c r="C161" s="21" t="s">
        <v>308</v>
      </c>
      <c r="D161" s="16"/>
      <c r="E161" s="73">
        <v>25</v>
      </c>
      <c r="F161" s="74" t="s">
        <v>3493</v>
      </c>
      <c r="G161" s="75"/>
      <c r="H161" s="76"/>
      <c r="I161" s="77"/>
      <c r="J161" s="76"/>
      <c r="K161" s="77"/>
      <c r="L161" s="76"/>
      <c r="M161" s="78"/>
      <c r="N161" s="79">
        <v>0.05</v>
      </c>
      <c r="O161" s="80">
        <v>1</v>
      </c>
      <c r="Q161" s="2" t="str">
        <f t="shared" si="34"/>
        <v>39011010</v>
      </c>
      <c r="R161" s="91"/>
      <c r="S161" s="91">
        <f>VLOOKUP(Q161,'Dados Entrada'!$A$10:$D$10000,4,FALSE)</f>
        <v>6625858</v>
      </c>
      <c r="T161" s="10"/>
      <c r="U161" s="3">
        <f t="shared" si="32"/>
        <v>0</v>
      </c>
      <c r="V161" s="3">
        <f t="shared" si="33"/>
        <v>331292.90000000002</v>
      </c>
      <c r="AF161" s="27"/>
      <c r="AG161" s="31"/>
      <c r="AH161" s="29"/>
      <c r="AI161" s="29"/>
      <c r="AJ161" s="32"/>
      <c r="AK161" s="30"/>
      <c r="AL161" s="29"/>
      <c r="AM161" s="29"/>
      <c r="AN161" s="32"/>
      <c r="AO161" s="30"/>
      <c r="AP161" s="29"/>
      <c r="AQ161" s="29"/>
      <c r="AR161" s="32"/>
      <c r="AS161" s="30"/>
      <c r="AT161" s="29"/>
      <c r="AU161" s="29"/>
      <c r="AV161" s="32"/>
      <c r="AW161" s="30"/>
      <c r="AX161" s="29"/>
      <c r="AY161" s="29"/>
      <c r="AZ161" s="32"/>
      <c r="BA161" s="30"/>
      <c r="BB161" s="29"/>
      <c r="BC161" s="29"/>
      <c r="BD161" s="32"/>
      <c r="BE161" s="30"/>
      <c r="BF161" s="29"/>
      <c r="BG161" s="29"/>
      <c r="BH161" s="32"/>
      <c r="BI161" s="30"/>
      <c r="BJ161" s="29"/>
      <c r="BK161" s="29"/>
      <c r="BL161" s="32"/>
      <c r="BM161" s="30"/>
      <c r="BN161" s="29"/>
      <c r="BO161" s="29"/>
      <c r="BP161" s="32"/>
      <c r="BQ161" s="30"/>
      <c r="BR161" s="29"/>
      <c r="BS161" s="29"/>
      <c r="BT161" s="32"/>
      <c r="BU161" s="30"/>
      <c r="BV161" s="29"/>
      <c r="BW161" s="29"/>
      <c r="BX161" s="32"/>
      <c r="BY161" s="30"/>
      <c r="BZ161" s="29"/>
      <c r="CA161" s="29"/>
      <c r="CB161" s="27">
        <f t="shared" si="49"/>
        <v>0</v>
      </c>
      <c r="CC161" s="31">
        <f t="shared" si="50"/>
        <v>331292.90000000002</v>
      </c>
      <c r="CD161" s="29"/>
      <c r="CE161" s="30"/>
      <c r="CF161" s="10"/>
      <c r="CG161" s="10"/>
      <c r="CH161" s="10"/>
      <c r="CI161" s="10"/>
      <c r="CJ161" s="10"/>
      <c r="CK161" s="10"/>
    </row>
    <row r="162" spans="1:89" ht="23.25" customHeight="1" x14ac:dyDescent="0.25">
      <c r="A162" s="10"/>
      <c r="B162" s="20" t="s">
        <v>309</v>
      </c>
      <c r="C162" s="21" t="s">
        <v>310</v>
      </c>
      <c r="D162" s="16"/>
      <c r="E162" s="73">
        <v>25</v>
      </c>
      <c r="F162" s="74" t="s">
        <v>3493</v>
      </c>
      <c r="G162" s="75"/>
      <c r="H162" s="76"/>
      <c r="I162" s="77"/>
      <c r="J162" s="76"/>
      <c r="K162" s="77"/>
      <c r="L162" s="76"/>
      <c r="M162" s="78"/>
      <c r="N162" s="79">
        <v>0.05</v>
      </c>
      <c r="O162" s="80">
        <v>1</v>
      </c>
      <c r="Q162" s="2" t="str">
        <f t="shared" si="34"/>
        <v>39011090</v>
      </c>
      <c r="R162" s="91"/>
      <c r="S162" s="91">
        <f>VLOOKUP(Q162,'Dados Entrada'!$A$10:$D$10000,4,FALSE)</f>
        <v>95488131</v>
      </c>
      <c r="T162" s="10"/>
      <c r="U162" s="3">
        <f t="shared" si="32"/>
        <v>0</v>
      </c>
      <c r="V162" s="3">
        <f t="shared" si="33"/>
        <v>4774406.55</v>
      </c>
      <c r="AF162" s="27"/>
      <c r="AG162" s="31"/>
      <c r="AH162" s="29"/>
      <c r="AI162" s="29"/>
      <c r="AJ162" s="32"/>
      <c r="AK162" s="30"/>
      <c r="AL162" s="29"/>
      <c r="AM162" s="29"/>
      <c r="AN162" s="32"/>
      <c r="AO162" s="30"/>
      <c r="AP162" s="29"/>
      <c r="AQ162" s="29"/>
      <c r="AR162" s="32"/>
      <c r="AS162" s="30"/>
      <c r="AT162" s="29"/>
      <c r="AU162" s="29"/>
      <c r="AV162" s="32"/>
      <c r="AW162" s="30"/>
      <c r="AX162" s="29"/>
      <c r="AY162" s="29"/>
      <c r="AZ162" s="32"/>
      <c r="BA162" s="30"/>
      <c r="BB162" s="29"/>
      <c r="BC162" s="29"/>
      <c r="BD162" s="32"/>
      <c r="BE162" s="30"/>
      <c r="BF162" s="29"/>
      <c r="BG162" s="29"/>
      <c r="BH162" s="32"/>
      <c r="BI162" s="30"/>
      <c r="BJ162" s="29"/>
      <c r="BK162" s="29"/>
      <c r="BL162" s="32"/>
      <c r="BM162" s="30"/>
      <c r="BN162" s="29"/>
      <c r="BO162" s="29"/>
      <c r="BP162" s="32"/>
      <c r="BQ162" s="30"/>
      <c r="BR162" s="29"/>
      <c r="BS162" s="29"/>
      <c r="BT162" s="32"/>
      <c r="BU162" s="30"/>
      <c r="BV162" s="29"/>
      <c r="BW162" s="29"/>
      <c r="BX162" s="32"/>
      <c r="BY162" s="30"/>
      <c r="BZ162" s="29"/>
      <c r="CA162" s="29"/>
      <c r="CB162" s="27">
        <f t="shared" si="49"/>
        <v>0</v>
      </c>
      <c r="CC162" s="31">
        <f t="shared" si="50"/>
        <v>4774406.55</v>
      </c>
      <c r="CD162" s="29"/>
      <c r="CE162" s="30"/>
      <c r="CF162" s="10"/>
      <c r="CG162" s="10"/>
      <c r="CH162" s="10"/>
      <c r="CI162" s="10"/>
      <c r="CJ162" s="10"/>
      <c r="CK162" s="10"/>
    </row>
    <row r="163" spans="1:89" ht="23.25" customHeight="1" x14ac:dyDescent="0.25">
      <c r="A163" s="10"/>
      <c r="B163" s="20" t="s">
        <v>311</v>
      </c>
      <c r="C163" s="21" t="s">
        <v>312</v>
      </c>
      <c r="D163" s="16"/>
      <c r="E163" s="73">
        <v>25</v>
      </c>
      <c r="F163" s="74" t="s">
        <v>3493</v>
      </c>
      <c r="G163" s="75"/>
      <c r="H163" s="76"/>
      <c r="I163" s="77"/>
      <c r="J163" s="76"/>
      <c r="K163" s="77"/>
      <c r="L163" s="76"/>
      <c r="M163" s="78"/>
      <c r="N163" s="79">
        <v>0.05</v>
      </c>
      <c r="O163" s="80">
        <v>1</v>
      </c>
      <c r="Q163" s="2" t="str">
        <f t="shared" si="34"/>
        <v>39012090</v>
      </c>
      <c r="R163" s="91"/>
      <c r="S163" s="91">
        <f>VLOOKUP(Q163,'Dados Entrada'!$A$10:$D$10000,4,FALSE)</f>
        <v>111330664</v>
      </c>
      <c r="T163" s="10"/>
      <c r="U163" s="3">
        <f t="shared" si="32"/>
        <v>0</v>
      </c>
      <c r="V163" s="3">
        <f t="shared" si="33"/>
        <v>5566533.2000000002</v>
      </c>
      <c r="AF163" s="27"/>
      <c r="AG163" s="31"/>
      <c r="AH163" s="29"/>
      <c r="AI163" s="29"/>
      <c r="AJ163" s="32"/>
      <c r="AK163" s="30"/>
      <c r="AL163" s="29"/>
      <c r="AM163" s="29"/>
      <c r="AN163" s="32"/>
      <c r="AO163" s="30"/>
      <c r="AP163" s="29"/>
      <c r="AQ163" s="29"/>
      <c r="AR163" s="32"/>
      <c r="AS163" s="30"/>
      <c r="AT163" s="29"/>
      <c r="AU163" s="29"/>
      <c r="AV163" s="32"/>
      <c r="AW163" s="30"/>
      <c r="AX163" s="29"/>
      <c r="AY163" s="29"/>
      <c r="AZ163" s="32"/>
      <c r="BA163" s="30"/>
      <c r="BB163" s="29"/>
      <c r="BC163" s="29"/>
      <c r="BD163" s="32"/>
      <c r="BE163" s="30"/>
      <c r="BF163" s="29"/>
      <c r="BG163" s="29"/>
      <c r="BH163" s="32"/>
      <c r="BI163" s="30"/>
      <c r="BJ163" s="29"/>
      <c r="BK163" s="29"/>
      <c r="BL163" s="32"/>
      <c r="BM163" s="30"/>
      <c r="BN163" s="29"/>
      <c r="BO163" s="29"/>
      <c r="BP163" s="32"/>
      <c r="BQ163" s="30"/>
      <c r="BR163" s="29"/>
      <c r="BS163" s="29"/>
      <c r="BT163" s="32"/>
      <c r="BU163" s="30"/>
      <c r="BV163" s="29"/>
      <c r="BW163" s="29"/>
      <c r="BX163" s="32"/>
      <c r="BY163" s="30"/>
      <c r="BZ163" s="29"/>
      <c r="CA163" s="29"/>
      <c r="CB163" s="27">
        <f t="shared" si="49"/>
        <v>0</v>
      </c>
      <c r="CC163" s="31">
        <f t="shared" si="50"/>
        <v>5566533.2000000002</v>
      </c>
      <c r="CD163" s="29"/>
      <c r="CE163" s="30"/>
      <c r="CF163" s="10"/>
      <c r="CG163" s="10"/>
      <c r="CH163" s="10"/>
      <c r="CI163" s="10"/>
      <c r="CJ163" s="10"/>
      <c r="CK163" s="10"/>
    </row>
    <row r="164" spans="1:89" ht="25.5" x14ac:dyDescent="0.25">
      <c r="A164" s="10"/>
      <c r="B164" s="20" t="s">
        <v>313</v>
      </c>
      <c r="C164" s="21" t="s">
        <v>314</v>
      </c>
      <c r="D164" s="16"/>
      <c r="E164" s="73">
        <v>25</v>
      </c>
      <c r="F164" s="74" t="s">
        <v>3493</v>
      </c>
      <c r="G164" s="75"/>
      <c r="H164" s="76"/>
      <c r="I164" s="77"/>
      <c r="J164" s="76"/>
      <c r="K164" s="77"/>
      <c r="L164" s="76"/>
      <c r="M164" s="78"/>
      <c r="N164" s="79">
        <v>0.05</v>
      </c>
      <c r="O164" s="80">
        <v>1</v>
      </c>
      <c r="Q164" s="2" t="str">
        <f t="shared" si="34"/>
        <v>39013000</v>
      </c>
      <c r="R164" s="91"/>
      <c r="S164" s="91">
        <f>VLOOKUP(Q164,'Dados Entrada'!$A$10:$D$10000,4,FALSE)</f>
        <v>1477206</v>
      </c>
      <c r="T164" s="10"/>
      <c r="U164" s="3">
        <f t="shared" si="32"/>
        <v>0</v>
      </c>
      <c r="V164" s="3">
        <f t="shared" si="33"/>
        <v>73860.3</v>
      </c>
      <c r="AF164" s="27"/>
      <c r="AG164" s="31"/>
      <c r="AH164" s="29"/>
      <c r="AI164" s="29"/>
      <c r="AJ164" s="32"/>
      <c r="AK164" s="30"/>
      <c r="AL164" s="29"/>
      <c r="AM164" s="29"/>
      <c r="AN164" s="32"/>
      <c r="AO164" s="30"/>
      <c r="AP164" s="29"/>
      <c r="AQ164" s="29"/>
      <c r="AR164" s="32"/>
      <c r="AS164" s="30"/>
      <c r="AT164" s="29"/>
      <c r="AU164" s="29"/>
      <c r="AV164" s="32"/>
      <c r="AW164" s="30"/>
      <c r="AX164" s="29"/>
      <c r="AY164" s="29"/>
      <c r="AZ164" s="32"/>
      <c r="BA164" s="30"/>
      <c r="BB164" s="29"/>
      <c r="BC164" s="29"/>
      <c r="BD164" s="32"/>
      <c r="BE164" s="30"/>
      <c r="BF164" s="29"/>
      <c r="BG164" s="29"/>
      <c r="BH164" s="32"/>
      <c r="BI164" s="30"/>
      <c r="BJ164" s="29"/>
      <c r="BK164" s="29"/>
      <c r="BL164" s="32"/>
      <c r="BM164" s="30"/>
      <c r="BN164" s="29"/>
      <c r="BO164" s="29"/>
      <c r="BP164" s="32"/>
      <c r="BQ164" s="30"/>
      <c r="BR164" s="29"/>
      <c r="BS164" s="29"/>
      <c r="BT164" s="32"/>
      <c r="BU164" s="30"/>
      <c r="BV164" s="29"/>
      <c r="BW164" s="29"/>
      <c r="BX164" s="32"/>
      <c r="BY164" s="30"/>
      <c r="BZ164" s="29"/>
      <c r="CA164" s="29"/>
      <c r="CB164" s="27">
        <f t="shared" si="49"/>
        <v>0</v>
      </c>
      <c r="CC164" s="31">
        <f t="shared" si="50"/>
        <v>73860.3</v>
      </c>
      <c r="CD164" s="29"/>
      <c r="CE164" s="30"/>
      <c r="CF164" s="10"/>
      <c r="CG164" s="10"/>
      <c r="CH164" s="10"/>
      <c r="CI164" s="10"/>
      <c r="CJ164" s="10"/>
      <c r="CK164" s="10"/>
    </row>
    <row r="165" spans="1:89" ht="23.25" customHeight="1" x14ac:dyDescent="0.25">
      <c r="A165" s="10"/>
      <c r="B165" s="20" t="s">
        <v>315</v>
      </c>
      <c r="C165" s="21" t="s">
        <v>316</v>
      </c>
      <c r="D165" s="16"/>
      <c r="E165" s="73">
        <v>12</v>
      </c>
      <c r="F165" s="74" t="s">
        <v>3495</v>
      </c>
      <c r="G165" s="75"/>
      <c r="H165" s="76"/>
      <c r="I165" s="77"/>
      <c r="J165" s="76"/>
      <c r="K165" s="77"/>
      <c r="L165" s="76"/>
      <c r="M165" s="78"/>
      <c r="N165" s="79">
        <v>0.05</v>
      </c>
      <c r="O165" s="80">
        <v>1</v>
      </c>
      <c r="Q165" s="2" t="str">
        <f t="shared" si="34"/>
        <v>39019030</v>
      </c>
      <c r="R165" s="91"/>
      <c r="S165" s="91">
        <f>VLOOKUP(Q165,'Dados Entrada'!$A$10:$D$10000,4,FALSE)</f>
        <v>6511</v>
      </c>
      <c r="T165" s="10"/>
      <c r="U165" s="3">
        <f t="shared" si="32"/>
        <v>0</v>
      </c>
      <c r="V165" s="3">
        <f t="shared" si="33"/>
        <v>325.55</v>
      </c>
      <c r="AF165" s="27"/>
      <c r="AG165" s="31"/>
      <c r="AH165" s="29"/>
      <c r="AI165" s="29"/>
      <c r="AJ165" s="32"/>
      <c r="AK165" s="30"/>
      <c r="AL165" s="29"/>
      <c r="AM165" s="29"/>
      <c r="AN165" s="32"/>
      <c r="AO165" s="30"/>
      <c r="AP165" s="29"/>
      <c r="AQ165" s="29"/>
      <c r="AR165" s="32"/>
      <c r="AS165" s="30"/>
      <c r="AT165" s="29"/>
      <c r="AU165" s="29"/>
      <c r="AV165" s="32"/>
      <c r="AW165" s="30"/>
      <c r="AX165" s="29"/>
      <c r="AY165" s="29"/>
      <c r="AZ165" s="32"/>
      <c r="BA165" s="30"/>
      <c r="BB165" s="28">
        <f>$U165*$O165</f>
        <v>0</v>
      </c>
      <c r="BC165" s="28">
        <f>$V165*$O165</f>
        <v>325.55</v>
      </c>
      <c r="BD165" s="32"/>
      <c r="BE165" s="30"/>
      <c r="BF165" s="29"/>
      <c r="BG165" s="29"/>
      <c r="BH165" s="32"/>
      <c r="BI165" s="30"/>
      <c r="BJ165" s="29"/>
      <c r="BK165" s="29"/>
      <c r="BL165" s="32"/>
      <c r="BM165" s="30"/>
      <c r="BN165" s="29"/>
      <c r="BO165" s="29"/>
      <c r="BP165" s="32"/>
      <c r="BQ165" s="30"/>
      <c r="BR165" s="29"/>
      <c r="BS165" s="29"/>
      <c r="BT165" s="32"/>
      <c r="BU165" s="30"/>
      <c r="BV165" s="29"/>
      <c r="BW165" s="29"/>
      <c r="BX165" s="32"/>
      <c r="BY165" s="30"/>
      <c r="BZ165" s="29"/>
      <c r="CA165" s="29"/>
      <c r="CB165" s="32"/>
      <c r="CC165" s="30"/>
      <c r="CD165" s="29"/>
      <c r="CE165" s="30"/>
      <c r="CF165" s="10"/>
      <c r="CG165" s="10"/>
      <c r="CH165" s="10"/>
      <c r="CI165" s="10"/>
      <c r="CJ165" s="10"/>
      <c r="CK165" s="10"/>
    </row>
    <row r="166" spans="1:89" ht="23.25" customHeight="1" x14ac:dyDescent="0.25">
      <c r="A166" s="10"/>
      <c r="B166" s="20" t="s">
        <v>317</v>
      </c>
      <c r="C166" s="21" t="s">
        <v>318</v>
      </c>
      <c r="D166" s="16"/>
      <c r="E166" s="73">
        <v>25</v>
      </c>
      <c r="F166" s="74" t="s">
        <v>3493</v>
      </c>
      <c r="G166" s="75"/>
      <c r="H166" s="76"/>
      <c r="I166" s="77"/>
      <c r="J166" s="76"/>
      <c r="K166" s="77"/>
      <c r="L166" s="76"/>
      <c r="M166" s="78"/>
      <c r="N166" s="79">
        <v>0.05</v>
      </c>
      <c r="O166" s="80">
        <v>1</v>
      </c>
      <c r="Q166" s="2" t="str">
        <f t="shared" si="34"/>
        <v>39019090</v>
      </c>
      <c r="R166" s="91"/>
      <c r="S166" s="91">
        <f>VLOOKUP(Q166,'Dados Entrada'!$A$10:$D$10000,4,FALSE)</f>
        <v>33586143</v>
      </c>
      <c r="T166" s="10"/>
      <c r="U166" s="3">
        <f t="shared" si="32"/>
        <v>0</v>
      </c>
      <c r="V166" s="3">
        <f t="shared" si="33"/>
        <v>1679307.1500000001</v>
      </c>
      <c r="AF166" s="27"/>
      <c r="AG166" s="31"/>
      <c r="AH166" s="29"/>
      <c r="AI166" s="29"/>
      <c r="AJ166" s="32"/>
      <c r="AK166" s="30"/>
      <c r="AL166" s="29"/>
      <c r="AM166" s="29"/>
      <c r="AN166" s="32"/>
      <c r="AO166" s="30"/>
      <c r="AP166" s="29"/>
      <c r="AQ166" s="29"/>
      <c r="AR166" s="32"/>
      <c r="AS166" s="30"/>
      <c r="AT166" s="29"/>
      <c r="AU166" s="29"/>
      <c r="AV166" s="32"/>
      <c r="AW166" s="30"/>
      <c r="AX166" s="29"/>
      <c r="AY166" s="29"/>
      <c r="AZ166" s="32"/>
      <c r="BA166" s="30"/>
      <c r="BB166" s="29"/>
      <c r="BC166" s="29"/>
      <c r="BD166" s="32"/>
      <c r="BE166" s="30"/>
      <c r="BF166" s="29"/>
      <c r="BG166" s="29"/>
      <c r="BH166" s="32"/>
      <c r="BI166" s="30"/>
      <c r="BJ166" s="29"/>
      <c r="BK166" s="29"/>
      <c r="BL166" s="32"/>
      <c r="BM166" s="30"/>
      <c r="BN166" s="29"/>
      <c r="BO166" s="29"/>
      <c r="BP166" s="32"/>
      <c r="BQ166" s="30"/>
      <c r="BR166" s="29"/>
      <c r="BS166" s="29"/>
      <c r="BT166" s="32"/>
      <c r="BU166" s="30"/>
      <c r="BV166" s="29"/>
      <c r="BW166" s="29"/>
      <c r="BX166" s="32"/>
      <c r="BY166" s="30"/>
      <c r="BZ166" s="29"/>
      <c r="CA166" s="29"/>
      <c r="CB166" s="27">
        <f t="shared" ref="CB166:CB178" si="51">$U166*$O166</f>
        <v>0</v>
      </c>
      <c r="CC166" s="31">
        <f t="shared" ref="CC166:CC178" si="52">$V166*$O166</f>
        <v>1679307.1500000001</v>
      </c>
      <c r="CD166" s="29"/>
      <c r="CE166" s="30"/>
      <c r="CF166" s="10"/>
      <c r="CG166" s="10"/>
      <c r="CH166" s="10"/>
      <c r="CI166" s="10"/>
      <c r="CJ166" s="10"/>
      <c r="CK166" s="10"/>
    </row>
    <row r="167" spans="1:89" ht="25.5" x14ac:dyDescent="0.25">
      <c r="A167" s="10"/>
      <c r="B167" s="20" t="s">
        <v>319</v>
      </c>
      <c r="C167" s="21" t="s">
        <v>320</v>
      </c>
      <c r="D167" s="16"/>
      <c r="E167" s="73">
        <v>25</v>
      </c>
      <c r="F167" s="74" t="s">
        <v>3493</v>
      </c>
      <c r="G167" s="75"/>
      <c r="H167" s="76"/>
      <c r="I167" s="77"/>
      <c r="J167" s="76"/>
      <c r="K167" s="77"/>
      <c r="L167" s="76"/>
      <c r="M167" s="78"/>
      <c r="N167" s="79">
        <v>0.05</v>
      </c>
      <c r="O167" s="80">
        <v>1</v>
      </c>
      <c r="Q167" s="2" t="str">
        <f t="shared" si="34"/>
        <v>39021000</v>
      </c>
      <c r="R167" s="91"/>
      <c r="S167" s="91">
        <f>VLOOKUP(Q167,'Dados Entrada'!$A$10:$D$10000,4,FALSE)</f>
        <v>20419510</v>
      </c>
      <c r="T167" s="10"/>
      <c r="U167" s="3">
        <f t="shared" si="32"/>
        <v>0</v>
      </c>
      <c r="V167" s="3">
        <f t="shared" si="33"/>
        <v>1020975.5</v>
      </c>
      <c r="AF167" s="27"/>
      <c r="AG167" s="31"/>
      <c r="AH167" s="29"/>
      <c r="AI167" s="29"/>
      <c r="AJ167" s="32"/>
      <c r="AK167" s="30"/>
      <c r="AL167" s="29"/>
      <c r="AM167" s="29"/>
      <c r="AN167" s="32"/>
      <c r="AO167" s="30"/>
      <c r="AP167" s="29"/>
      <c r="AQ167" s="29"/>
      <c r="AR167" s="32"/>
      <c r="AS167" s="30"/>
      <c r="AT167" s="29"/>
      <c r="AU167" s="29"/>
      <c r="AV167" s="32"/>
      <c r="AW167" s="30"/>
      <c r="AX167" s="29"/>
      <c r="AY167" s="29"/>
      <c r="AZ167" s="32"/>
      <c r="BA167" s="30"/>
      <c r="BB167" s="29"/>
      <c r="BC167" s="29"/>
      <c r="BD167" s="32"/>
      <c r="BE167" s="30"/>
      <c r="BF167" s="29"/>
      <c r="BG167" s="29"/>
      <c r="BH167" s="32"/>
      <c r="BI167" s="30"/>
      <c r="BJ167" s="29"/>
      <c r="BK167" s="29"/>
      <c r="BL167" s="32"/>
      <c r="BM167" s="30"/>
      <c r="BN167" s="29"/>
      <c r="BO167" s="29"/>
      <c r="BP167" s="32"/>
      <c r="BQ167" s="30"/>
      <c r="BR167" s="29"/>
      <c r="BS167" s="29"/>
      <c r="BT167" s="32"/>
      <c r="BU167" s="30"/>
      <c r="BV167" s="29"/>
      <c r="BW167" s="29"/>
      <c r="BX167" s="32"/>
      <c r="BY167" s="30"/>
      <c r="BZ167" s="29"/>
      <c r="CA167" s="29"/>
      <c r="CB167" s="27">
        <f t="shared" si="51"/>
        <v>0</v>
      </c>
      <c r="CC167" s="31">
        <f t="shared" si="52"/>
        <v>1020975.5</v>
      </c>
      <c r="CD167" s="29"/>
      <c r="CE167" s="30"/>
      <c r="CF167" s="10"/>
      <c r="CG167" s="10"/>
      <c r="CH167" s="10"/>
      <c r="CI167" s="10"/>
      <c r="CJ167" s="10"/>
      <c r="CK167" s="10"/>
    </row>
    <row r="168" spans="1:89" ht="23.25" customHeight="1" x14ac:dyDescent="0.25">
      <c r="A168" s="10"/>
      <c r="B168" s="20" t="s">
        <v>321</v>
      </c>
      <c r="C168" s="21" t="s">
        <v>322</v>
      </c>
      <c r="D168" s="16"/>
      <c r="E168" s="73">
        <v>25</v>
      </c>
      <c r="F168" s="74" t="s">
        <v>3493</v>
      </c>
      <c r="G168" s="75"/>
      <c r="H168" s="76"/>
      <c r="I168" s="77"/>
      <c r="J168" s="76"/>
      <c r="K168" s="77"/>
      <c r="L168" s="76"/>
      <c r="M168" s="78"/>
      <c r="N168" s="79">
        <v>0.05</v>
      </c>
      <c r="O168" s="80">
        <v>1</v>
      </c>
      <c r="Q168" s="2" t="str">
        <f t="shared" si="34"/>
        <v>39042100</v>
      </c>
      <c r="R168" s="91"/>
      <c r="S168" s="91">
        <f>VLOOKUP(Q168,'Dados Entrada'!$A$10:$D$10000,4,FALSE)</f>
        <v>6264145</v>
      </c>
      <c r="T168" s="10"/>
      <c r="U168" s="3">
        <f t="shared" si="32"/>
        <v>0</v>
      </c>
      <c r="V168" s="3">
        <f t="shared" si="33"/>
        <v>313207.25</v>
      </c>
      <c r="AF168" s="27"/>
      <c r="AG168" s="31"/>
      <c r="AH168" s="29"/>
      <c r="AI168" s="29"/>
      <c r="AJ168" s="32"/>
      <c r="AK168" s="30"/>
      <c r="AL168" s="29"/>
      <c r="AM168" s="29"/>
      <c r="AN168" s="32"/>
      <c r="AO168" s="30"/>
      <c r="AP168" s="29"/>
      <c r="AQ168" s="29"/>
      <c r="AR168" s="32"/>
      <c r="AS168" s="30"/>
      <c r="AT168" s="29"/>
      <c r="AU168" s="29"/>
      <c r="AV168" s="32"/>
      <c r="AW168" s="30"/>
      <c r="AX168" s="29"/>
      <c r="AY168" s="29"/>
      <c r="AZ168" s="32"/>
      <c r="BA168" s="30"/>
      <c r="BB168" s="29"/>
      <c r="BC168" s="29"/>
      <c r="BD168" s="32"/>
      <c r="BE168" s="30"/>
      <c r="BF168" s="29"/>
      <c r="BG168" s="29"/>
      <c r="BH168" s="32"/>
      <c r="BI168" s="30"/>
      <c r="BJ168" s="29"/>
      <c r="BK168" s="29"/>
      <c r="BL168" s="32"/>
      <c r="BM168" s="30"/>
      <c r="BN168" s="29"/>
      <c r="BO168" s="29"/>
      <c r="BP168" s="32"/>
      <c r="BQ168" s="30"/>
      <c r="BR168" s="29"/>
      <c r="BS168" s="29"/>
      <c r="BT168" s="32"/>
      <c r="BU168" s="30"/>
      <c r="BV168" s="29"/>
      <c r="BW168" s="29"/>
      <c r="BX168" s="32"/>
      <c r="BY168" s="30"/>
      <c r="BZ168" s="29"/>
      <c r="CA168" s="29"/>
      <c r="CB168" s="27">
        <f t="shared" si="51"/>
        <v>0</v>
      </c>
      <c r="CC168" s="31">
        <f t="shared" si="52"/>
        <v>313207.25</v>
      </c>
      <c r="CD168" s="29"/>
      <c r="CE168" s="30"/>
      <c r="CF168" s="10"/>
      <c r="CG168" s="10"/>
      <c r="CH168" s="10"/>
      <c r="CI168" s="10"/>
      <c r="CJ168" s="10"/>
      <c r="CK168" s="10"/>
    </row>
    <row r="169" spans="1:89" ht="23.25" customHeight="1" x14ac:dyDescent="0.25">
      <c r="A169" s="10"/>
      <c r="B169" s="20" t="s">
        <v>323</v>
      </c>
      <c r="C169" s="21" t="s">
        <v>324</v>
      </c>
      <c r="D169" s="16"/>
      <c r="E169" s="73">
        <v>25</v>
      </c>
      <c r="F169" s="74" t="s">
        <v>3493</v>
      </c>
      <c r="G169" s="75"/>
      <c r="H169" s="76"/>
      <c r="I169" s="77"/>
      <c r="J169" s="76"/>
      <c r="K169" s="77"/>
      <c r="L169" s="76"/>
      <c r="M169" s="78"/>
      <c r="N169" s="79">
        <v>0.05</v>
      </c>
      <c r="O169" s="80">
        <v>1</v>
      </c>
      <c r="Q169" s="2" t="str">
        <f t="shared" si="34"/>
        <v>39042200</v>
      </c>
      <c r="R169" s="91"/>
      <c r="S169" s="91">
        <f>VLOOKUP(Q169,'Dados Entrada'!$A$10:$D$10000,4,FALSE)</f>
        <v>33787512</v>
      </c>
      <c r="T169" s="10"/>
      <c r="U169" s="3">
        <f t="shared" si="32"/>
        <v>0</v>
      </c>
      <c r="V169" s="3">
        <f t="shared" si="33"/>
        <v>1689375.6</v>
      </c>
      <c r="AF169" s="27"/>
      <c r="AG169" s="31"/>
      <c r="AH169" s="29"/>
      <c r="AI169" s="29"/>
      <c r="AJ169" s="32"/>
      <c r="AK169" s="30"/>
      <c r="AL169" s="29"/>
      <c r="AM169" s="29"/>
      <c r="AN169" s="32"/>
      <c r="AO169" s="30"/>
      <c r="AP169" s="29"/>
      <c r="AQ169" s="29"/>
      <c r="AR169" s="32"/>
      <c r="AS169" s="30"/>
      <c r="AT169" s="29"/>
      <c r="AU169" s="29"/>
      <c r="AV169" s="32"/>
      <c r="AW169" s="30"/>
      <c r="AX169" s="29"/>
      <c r="AY169" s="29"/>
      <c r="AZ169" s="32"/>
      <c r="BA169" s="30"/>
      <c r="BB169" s="29"/>
      <c r="BC169" s="29"/>
      <c r="BD169" s="32"/>
      <c r="BE169" s="30"/>
      <c r="BF169" s="29"/>
      <c r="BG169" s="29"/>
      <c r="BH169" s="32"/>
      <c r="BI169" s="30"/>
      <c r="BJ169" s="29"/>
      <c r="BK169" s="29"/>
      <c r="BL169" s="32"/>
      <c r="BM169" s="30"/>
      <c r="BN169" s="29"/>
      <c r="BO169" s="29"/>
      <c r="BP169" s="32"/>
      <c r="BQ169" s="30"/>
      <c r="BR169" s="29"/>
      <c r="BS169" s="29"/>
      <c r="BT169" s="32"/>
      <c r="BU169" s="30"/>
      <c r="BV169" s="29"/>
      <c r="BW169" s="29"/>
      <c r="BX169" s="32"/>
      <c r="BY169" s="30"/>
      <c r="BZ169" s="29"/>
      <c r="CA169" s="29"/>
      <c r="CB169" s="27">
        <f t="shared" si="51"/>
        <v>0</v>
      </c>
      <c r="CC169" s="31">
        <f t="shared" si="52"/>
        <v>1689375.6</v>
      </c>
      <c r="CD169" s="29"/>
      <c r="CE169" s="30"/>
      <c r="CF169" s="10"/>
      <c r="CG169" s="10"/>
      <c r="CH169" s="10"/>
      <c r="CI169" s="10"/>
      <c r="CJ169" s="10"/>
      <c r="CK169" s="10"/>
    </row>
    <row r="170" spans="1:89" ht="23.25" customHeight="1" x14ac:dyDescent="0.25">
      <c r="A170" s="10"/>
      <c r="B170" s="20" t="s">
        <v>325</v>
      </c>
      <c r="C170" s="21" t="s">
        <v>326</v>
      </c>
      <c r="D170" s="16"/>
      <c r="E170" s="73">
        <v>25</v>
      </c>
      <c r="F170" s="74" t="s">
        <v>3493</v>
      </c>
      <c r="G170" s="75"/>
      <c r="H170" s="76"/>
      <c r="I170" s="77"/>
      <c r="J170" s="76"/>
      <c r="K170" s="77"/>
      <c r="L170" s="76"/>
      <c r="M170" s="78"/>
      <c r="N170" s="79">
        <v>0.05</v>
      </c>
      <c r="O170" s="80">
        <v>1</v>
      </c>
      <c r="Q170" s="2" t="str">
        <f t="shared" si="34"/>
        <v>39043000</v>
      </c>
      <c r="R170" s="91"/>
      <c r="S170" s="91">
        <f>VLOOKUP(Q170,'Dados Entrada'!$A$10:$D$10000,4,FALSE)</f>
        <v>11372</v>
      </c>
      <c r="T170" s="10"/>
      <c r="U170" s="3">
        <f t="shared" si="32"/>
        <v>0</v>
      </c>
      <c r="V170" s="3">
        <f t="shared" si="33"/>
        <v>568.6</v>
      </c>
      <c r="AF170" s="27"/>
      <c r="AG170" s="31"/>
      <c r="AH170" s="29"/>
      <c r="AI170" s="29"/>
      <c r="AJ170" s="32"/>
      <c r="AK170" s="30"/>
      <c r="AL170" s="29"/>
      <c r="AM170" s="29"/>
      <c r="AN170" s="32"/>
      <c r="AO170" s="30"/>
      <c r="AP170" s="29"/>
      <c r="AQ170" s="29"/>
      <c r="AR170" s="32"/>
      <c r="AS170" s="30"/>
      <c r="AT170" s="29"/>
      <c r="AU170" s="29"/>
      <c r="AV170" s="32"/>
      <c r="AW170" s="30"/>
      <c r="AX170" s="29"/>
      <c r="AY170" s="29"/>
      <c r="AZ170" s="32"/>
      <c r="BA170" s="30"/>
      <c r="BB170" s="29"/>
      <c r="BC170" s="29"/>
      <c r="BD170" s="32"/>
      <c r="BE170" s="30"/>
      <c r="BF170" s="29"/>
      <c r="BG170" s="29"/>
      <c r="BH170" s="32"/>
      <c r="BI170" s="30"/>
      <c r="BJ170" s="29"/>
      <c r="BK170" s="29"/>
      <c r="BL170" s="32"/>
      <c r="BM170" s="30"/>
      <c r="BN170" s="29"/>
      <c r="BO170" s="29"/>
      <c r="BP170" s="32"/>
      <c r="BQ170" s="30"/>
      <c r="BR170" s="29"/>
      <c r="BS170" s="29"/>
      <c r="BT170" s="32"/>
      <c r="BU170" s="30"/>
      <c r="BV170" s="29"/>
      <c r="BW170" s="29"/>
      <c r="BX170" s="32"/>
      <c r="BY170" s="30"/>
      <c r="BZ170" s="29"/>
      <c r="CA170" s="29"/>
      <c r="CB170" s="27">
        <f t="shared" si="51"/>
        <v>0</v>
      </c>
      <c r="CC170" s="31">
        <f t="shared" si="52"/>
        <v>568.6</v>
      </c>
      <c r="CD170" s="29"/>
      <c r="CE170" s="30"/>
      <c r="CF170" s="10"/>
      <c r="CG170" s="10"/>
      <c r="CH170" s="10"/>
      <c r="CI170" s="10"/>
      <c r="CJ170" s="10"/>
      <c r="CK170" s="10"/>
    </row>
    <row r="171" spans="1:89" ht="23.25" customHeight="1" x14ac:dyDescent="0.25">
      <c r="A171" s="10"/>
      <c r="B171" s="20" t="s">
        <v>327</v>
      </c>
      <c r="C171" s="21" t="s">
        <v>328</v>
      </c>
      <c r="D171" s="16"/>
      <c r="E171" s="73">
        <v>25</v>
      </c>
      <c r="F171" s="74" t="s">
        <v>3493</v>
      </c>
      <c r="G171" s="75"/>
      <c r="H171" s="76"/>
      <c r="I171" s="77"/>
      <c r="J171" s="76"/>
      <c r="K171" s="77"/>
      <c r="L171" s="76"/>
      <c r="M171" s="78"/>
      <c r="N171" s="79">
        <v>0.05</v>
      </c>
      <c r="O171" s="80">
        <v>1</v>
      </c>
      <c r="Q171" s="2" t="str">
        <f t="shared" si="34"/>
        <v>39044000</v>
      </c>
      <c r="R171" s="91"/>
      <c r="S171" s="91">
        <f>VLOOKUP(Q171,'Dados Entrada'!$A$10:$D$10000,4,FALSE)</f>
        <v>37386</v>
      </c>
      <c r="T171" s="10"/>
      <c r="U171" s="3">
        <f t="shared" si="32"/>
        <v>0</v>
      </c>
      <c r="V171" s="3">
        <f t="shared" si="33"/>
        <v>1869.3000000000002</v>
      </c>
      <c r="AF171" s="27"/>
      <c r="AG171" s="31"/>
      <c r="AH171" s="29"/>
      <c r="AI171" s="29"/>
      <c r="AJ171" s="32"/>
      <c r="AK171" s="30"/>
      <c r="AL171" s="29"/>
      <c r="AM171" s="29"/>
      <c r="AN171" s="32"/>
      <c r="AO171" s="30"/>
      <c r="AP171" s="29"/>
      <c r="AQ171" s="29"/>
      <c r="AR171" s="32"/>
      <c r="AS171" s="30"/>
      <c r="AT171" s="29"/>
      <c r="AU171" s="29"/>
      <c r="AV171" s="32"/>
      <c r="AW171" s="30"/>
      <c r="AX171" s="29"/>
      <c r="AY171" s="29"/>
      <c r="AZ171" s="32"/>
      <c r="BA171" s="30"/>
      <c r="BB171" s="29"/>
      <c r="BC171" s="29"/>
      <c r="BD171" s="32"/>
      <c r="BE171" s="30"/>
      <c r="BF171" s="29"/>
      <c r="BG171" s="29"/>
      <c r="BH171" s="32"/>
      <c r="BI171" s="30"/>
      <c r="BJ171" s="29"/>
      <c r="BK171" s="29"/>
      <c r="BL171" s="32"/>
      <c r="BM171" s="30"/>
      <c r="BN171" s="29"/>
      <c r="BO171" s="29"/>
      <c r="BP171" s="32"/>
      <c r="BQ171" s="30"/>
      <c r="BR171" s="29"/>
      <c r="BS171" s="29"/>
      <c r="BT171" s="32"/>
      <c r="BU171" s="30"/>
      <c r="BV171" s="29"/>
      <c r="BW171" s="29"/>
      <c r="BX171" s="32"/>
      <c r="BY171" s="30"/>
      <c r="BZ171" s="29"/>
      <c r="CA171" s="29"/>
      <c r="CB171" s="27">
        <f t="shared" si="51"/>
        <v>0</v>
      </c>
      <c r="CC171" s="31">
        <f t="shared" si="52"/>
        <v>1869.3000000000002</v>
      </c>
      <c r="CD171" s="29"/>
      <c r="CE171" s="30"/>
      <c r="CF171" s="10"/>
      <c r="CG171" s="10"/>
      <c r="CH171" s="10"/>
      <c r="CI171" s="10"/>
      <c r="CJ171" s="10"/>
      <c r="CK171" s="10"/>
    </row>
    <row r="172" spans="1:89" ht="23.25" customHeight="1" x14ac:dyDescent="0.25">
      <c r="A172" s="10"/>
      <c r="B172" s="20" t="s">
        <v>329</v>
      </c>
      <c r="C172" s="21" t="s">
        <v>330</v>
      </c>
      <c r="D172" s="16"/>
      <c r="E172" s="73">
        <v>25</v>
      </c>
      <c r="F172" s="74" t="s">
        <v>3493</v>
      </c>
      <c r="G172" s="75"/>
      <c r="H172" s="76"/>
      <c r="I172" s="77"/>
      <c r="J172" s="76"/>
      <c r="K172" s="77"/>
      <c r="L172" s="76"/>
      <c r="M172" s="78"/>
      <c r="N172" s="79">
        <v>0.05</v>
      </c>
      <c r="O172" s="80">
        <v>1</v>
      </c>
      <c r="Q172" s="2" t="str">
        <f t="shared" si="34"/>
        <v>39049000</v>
      </c>
      <c r="R172" s="91"/>
      <c r="S172" s="91">
        <f>VLOOKUP(Q172,'Dados Entrada'!$A$10:$D$10000,4,FALSE)</f>
        <v>11099836</v>
      </c>
      <c r="T172" s="10"/>
      <c r="U172" s="3">
        <f t="shared" si="32"/>
        <v>0</v>
      </c>
      <c r="V172" s="3">
        <f t="shared" si="33"/>
        <v>554991.80000000005</v>
      </c>
      <c r="AF172" s="27"/>
      <c r="AG172" s="31"/>
      <c r="AH172" s="29"/>
      <c r="AI172" s="29"/>
      <c r="AJ172" s="32"/>
      <c r="AK172" s="30"/>
      <c r="AL172" s="29"/>
      <c r="AM172" s="29"/>
      <c r="AN172" s="32"/>
      <c r="AO172" s="30"/>
      <c r="AP172" s="29"/>
      <c r="AQ172" s="29"/>
      <c r="AR172" s="32"/>
      <c r="AS172" s="30"/>
      <c r="AT172" s="29"/>
      <c r="AU172" s="29"/>
      <c r="AV172" s="32"/>
      <c r="AW172" s="30"/>
      <c r="AX172" s="29"/>
      <c r="AY172" s="29"/>
      <c r="AZ172" s="32"/>
      <c r="BA172" s="30"/>
      <c r="BB172" s="29"/>
      <c r="BC172" s="29"/>
      <c r="BD172" s="32"/>
      <c r="BE172" s="30"/>
      <c r="BF172" s="29"/>
      <c r="BG172" s="29"/>
      <c r="BH172" s="32"/>
      <c r="BI172" s="30"/>
      <c r="BJ172" s="29"/>
      <c r="BK172" s="29"/>
      <c r="BL172" s="32"/>
      <c r="BM172" s="30"/>
      <c r="BN172" s="29"/>
      <c r="BO172" s="29"/>
      <c r="BP172" s="32"/>
      <c r="BQ172" s="30"/>
      <c r="BR172" s="29"/>
      <c r="BS172" s="29"/>
      <c r="BT172" s="32"/>
      <c r="BU172" s="30"/>
      <c r="BV172" s="29"/>
      <c r="BW172" s="29"/>
      <c r="BX172" s="32"/>
      <c r="BY172" s="30"/>
      <c r="BZ172" s="29"/>
      <c r="CA172" s="29"/>
      <c r="CB172" s="27">
        <f t="shared" si="51"/>
        <v>0</v>
      </c>
      <c r="CC172" s="31">
        <f t="shared" si="52"/>
        <v>554991.80000000005</v>
      </c>
      <c r="CD172" s="29"/>
      <c r="CE172" s="30"/>
      <c r="CF172" s="10"/>
      <c r="CG172" s="10"/>
      <c r="CH172" s="10"/>
      <c r="CI172" s="10"/>
      <c r="CJ172" s="10"/>
      <c r="CK172" s="10"/>
    </row>
    <row r="173" spans="1:89" ht="25.5" x14ac:dyDescent="0.25">
      <c r="A173" s="10"/>
      <c r="B173" s="20" t="s">
        <v>331</v>
      </c>
      <c r="C173" s="21" t="s">
        <v>332</v>
      </c>
      <c r="D173" s="16"/>
      <c r="E173" s="73">
        <v>25</v>
      </c>
      <c r="F173" s="74" t="s">
        <v>3493</v>
      </c>
      <c r="G173" s="75"/>
      <c r="H173" s="76"/>
      <c r="I173" s="77"/>
      <c r="J173" s="76"/>
      <c r="K173" s="77"/>
      <c r="L173" s="76"/>
      <c r="M173" s="78"/>
      <c r="N173" s="79">
        <v>0.05</v>
      </c>
      <c r="O173" s="80">
        <v>1</v>
      </c>
      <c r="Q173" s="2" t="str">
        <f t="shared" si="34"/>
        <v>39051200</v>
      </c>
      <c r="R173" s="91"/>
      <c r="S173" s="91">
        <f>VLOOKUP(Q173,'Dados Entrada'!$A$10:$D$10000,4,FALSE)</f>
        <v>1713277</v>
      </c>
      <c r="T173" s="10"/>
      <c r="U173" s="3">
        <f t="shared" si="32"/>
        <v>0</v>
      </c>
      <c r="V173" s="3">
        <f t="shared" si="33"/>
        <v>85663.85</v>
      </c>
      <c r="AF173" s="27"/>
      <c r="AG173" s="31"/>
      <c r="AH173" s="29"/>
      <c r="AI173" s="29"/>
      <c r="AJ173" s="32"/>
      <c r="AK173" s="30"/>
      <c r="AL173" s="29"/>
      <c r="AM173" s="29"/>
      <c r="AN173" s="32"/>
      <c r="AO173" s="30"/>
      <c r="AP173" s="29"/>
      <c r="AQ173" s="29"/>
      <c r="AR173" s="32"/>
      <c r="AS173" s="30"/>
      <c r="AT173" s="29"/>
      <c r="AU173" s="29"/>
      <c r="AV173" s="32"/>
      <c r="AW173" s="30"/>
      <c r="AX173" s="29"/>
      <c r="AY173" s="29"/>
      <c r="AZ173" s="32"/>
      <c r="BA173" s="30"/>
      <c r="BB173" s="29"/>
      <c r="BC173" s="29"/>
      <c r="BD173" s="32"/>
      <c r="BE173" s="30"/>
      <c r="BF173" s="29"/>
      <c r="BG173" s="29"/>
      <c r="BH173" s="32"/>
      <c r="BI173" s="30"/>
      <c r="BJ173" s="29"/>
      <c r="BK173" s="29"/>
      <c r="BL173" s="32"/>
      <c r="BM173" s="30"/>
      <c r="BN173" s="29"/>
      <c r="BO173" s="29"/>
      <c r="BP173" s="32"/>
      <c r="BQ173" s="30"/>
      <c r="BR173" s="29"/>
      <c r="BS173" s="29"/>
      <c r="BT173" s="32"/>
      <c r="BU173" s="30"/>
      <c r="BV173" s="29"/>
      <c r="BW173" s="29"/>
      <c r="BX173" s="32"/>
      <c r="BY173" s="30"/>
      <c r="BZ173" s="29"/>
      <c r="CA173" s="29"/>
      <c r="CB173" s="27">
        <f t="shared" si="51"/>
        <v>0</v>
      </c>
      <c r="CC173" s="31">
        <f t="shared" si="52"/>
        <v>85663.85</v>
      </c>
      <c r="CD173" s="29"/>
      <c r="CE173" s="30"/>
      <c r="CF173" s="10"/>
      <c r="CG173" s="10"/>
      <c r="CH173" s="10"/>
      <c r="CI173" s="10"/>
      <c r="CJ173" s="10"/>
      <c r="CK173" s="10"/>
    </row>
    <row r="174" spans="1:89" ht="23.25" customHeight="1" x14ac:dyDescent="0.25">
      <c r="A174" s="10"/>
      <c r="B174" s="20" t="s">
        <v>333</v>
      </c>
      <c r="C174" s="21" t="s">
        <v>334</v>
      </c>
      <c r="D174" s="16"/>
      <c r="E174" s="73">
        <v>25</v>
      </c>
      <c r="F174" s="74" t="s">
        <v>3493</v>
      </c>
      <c r="G174" s="75"/>
      <c r="H174" s="76"/>
      <c r="I174" s="77"/>
      <c r="J174" s="76"/>
      <c r="K174" s="77"/>
      <c r="L174" s="76"/>
      <c r="M174" s="78"/>
      <c r="N174" s="79">
        <v>0.05</v>
      </c>
      <c r="O174" s="80">
        <v>1</v>
      </c>
      <c r="Q174" s="2" t="str">
        <f t="shared" si="34"/>
        <v>39051900</v>
      </c>
      <c r="R174" s="91"/>
      <c r="S174" s="91">
        <f>VLOOKUP(Q174,'Dados Entrada'!$A$10:$D$10000,4,FALSE)</f>
        <v>24168</v>
      </c>
      <c r="T174" s="10"/>
      <c r="U174" s="3">
        <f t="shared" si="32"/>
        <v>0</v>
      </c>
      <c r="V174" s="3">
        <f t="shared" si="33"/>
        <v>1208.4000000000001</v>
      </c>
      <c r="AF174" s="27"/>
      <c r="AG174" s="31"/>
      <c r="AH174" s="29"/>
      <c r="AI174" s="29"/>
      <c r="AJ174" s="32"/>
      <c r="AK174" s="30"/>
      <c r="AL174" s="29"/>
      <c r="AM174" s="29"/>
      <c r="AN174" s="32"/>
      <c r="AO174" s="30"/>
      <c r="AP174" s="29"/>
      <c r="AQ174" s="29"/>
      <c r="AR174" s="32"/>
      <c r="AS174" s="30"/>
      <c r="AT174" s="29"/>
      <c r="AU174" s="29"/>
      <c r="AV174" s="32"/>
      <c r="AW174" s="30"/>
      <c r="AX174" s="29"/>
      <c r="AY174" s="29"/>
      <c r="AZ174" s="32"/>
      <c r="BA174" s="30"/>
      <c r="BB174" s="29"/>
      <c r="BC174" s="29"/>
      <c r="BD174" s="32"/>
      <c r="BE174" s="30"/>
      <c r="BF174" s="29"/>
      <c r="BG174" s="29"/>
      <c r="BH174" s="32"/>
      <c r="BI174" s="30"/>
      <c r="BJ174" s="29"/>
      <c r="BK174" s="29"/>
      <c r="BL174" s="32"/>
      <c r="BM174" s="30"/>
      <c r="BN174" s="29"/>
      <c r="BO174" s="29"/>
      <c r="BP174" s="32"/>
      <c r="BQ174" s="30"/>
      <c r="BR174" s="29"/>
      <c r="BS174" s="29"/>
      <c r="BT174" s="32"/>
      <c r="BU174" s="30"/>
      <c r="BV174" s="29"/>
      <c r="BW174" s="29"/>
      <c r="BX174" s="32"/>
      <c r="BY174" s="30"/>
      <c r="BZ174" s="29"/>
      <c r="CA174" s="29"/>
      <c r="CB174" s="27">
        <f t="shared" si="51"/>
        <v>0</v>
      </c>
      <c r="CC174" s="31">
        <f t="shared" si="52"/>
        <v>1208.4000000000001</v>
      </c>
      <c r="CD174" s="29"/>
      <c r="CE174" s="30"/>
      <c r="CF174" s="10"/>
      <c r="CG174" s="10"/>
      <c r="CH174" s="10"/>
      <c r="CI174" s="10"/>
      <c r="CJ174" s="10"/>
      <c r="CK174" s="10"/>
    </row>
    <row r="175" spans="1:89" ht="23.25" customHeight="1" x14ac:dyDescent="0.25">
      <c r="A175" s="10"/>
      <c r="B175" s="20" t="s">
        <v>335</v>
      </c>
      <c r="C175" s="21" t="s">
        <v>336</v>
      </c>
      <c r="D175" s="16"/>
      <c r="E175" s="73">
        <v>25</v>
      </c>
      <c r="F175" s="74" t="s">
        <v>3493</v>
      </c>
      <c r="G175" s="75"/>
      <c r="H175" s="76"/>
      <c r="I175" s="77"/>
      <c r="J175" s="76"/>
      <c r="K175" s="77"/>
      <c r="L175" s="76"/>
      <c r="M175" s="78"/>
      <c r="N175" s="79">
        <v>0.05</v>
      </c>
      <c r="O175" s="80">
        <v>1</v>
      </c>
      <c r="Q175" s="2" t="str">
        <f t="shared" si="34"/>
        <v>39059100</v>
      </c>
      <c r="R175" s="91"/>
      <c r="S175" s="91">
        <f>VLOOKUP(Q175,'Dados Entrada'!$A$10:$D$10000,4,FALSE)</f>
        <v>5470</v>
      </c>
      <c r="T175" s="10"/>
      <c r="U175" s="3">
        <f t="shared" si="32"/>
        <v>0</v>
      </c>
      <c r="V175" s="3">
        <f t="shared" si="33"/>
        <v>273.5</v>
      </c>
      <c r="AF175" s="27"/>
      <c r="AG175" s="31"/>
      <c r="AH175" s="29"/>
      <c r="AI175" s="29"/>
      <c r="AJ175" s="32"/>
      <c r="AK175" s="30"/>
      <c r="AL175" s="29"/>
      <c r="AM175" s="29"/>
      <c r="AN175" s="32"/>
      <c r="AO175" s="30"/>
      <c r="AP175" s="29"/>
      <c r="AQ175" s="29"/>
      <c r="AR175" s="32"/>
      <c r="AS175" s="30"/>
      <c r="AT175" s="29"/>
      <c r="AU175" s="29"/>
      <c r="AV175" s="32"/>
      <c r="AW175" s="30"/>
      <c r="AX175" s="29"/>
      <c r="AY175" s="29"/>
      <c r="AZ175" s="32"/>
      <c r="BA175" s="30"/>
      <c r="BB175" s="29"/>
      <c r="BC175" s="29"/>
      <c r="BD175" s="32"/>
      <c r="BE175" s="30"/>
      <c r="BF175" s="29"/>
      <c r="BG175" s="29"/>
      <c r="BH175" s="32"/>
      <c r="BI175" s="30"/>
      <c r="BJ175" s="29"/>
      <c r="BK175" s="29"/>
      <c r="BL175" s="32"/>
      <c r="BM175" s="30"/>
      <c r="BN175" s="29"/>
      <c r="BO175" s="29"/>
      <c r="BP175" s="32"/>
      <c r="BQ175" s="30"/>
      <c r="BR175" s="29"/>
      <c r="BS175" s="29"/>
      <c r="BT175" s="32"/>
      <c r="BU175" s="30"/>
      <c r="BV175" s="29"/>
      <c r="BW175" s="29"/>
      <c r="BX175" s="32"/>
      <c r="BY175" s="30"/>
      <c r="BZ175" s="29"/>
      <c r="CA175" s="29"/>
      <c r="CB175" s="27">
        <f t="shared" si="51"/>
        <v>0</v>
      </c>
      <c r="CC175" s="31">
        <f t="shared" si="52"/>
        <v>273.5</v>
      </c>
      <c r="CD175" s="29"/>
      <c r="CE175" s="30"/>
      <c r="CF175" s="10"/>
      <c r="CG175" s="10"/>
      <c r="CH175" s="10"/>
      <c r="CI175" s="10"/>
      <c r="CJ175" s="10"/>
      <c r="CK175" s="10"/>
    </row>
    <row r="176" spans="1:89" ht="23.25" customHeight="1" x14ac:dyDescent="0.25">
      <c r="A176" s="10"/>
      <c r="B176" s="20" t="s">
        <v>337</v>
      </c>
      <c r="C176" s="21" t="s">
        <v>338</v>
      </c>
      <c r="D176" s="16"/>
      <c r="E176" s="73">
        <v>25</v>
      </c>
      <c r="F176" s="74" t="s">
        <v>3493</v>
      </c>
      <c r="G176" s="75"/>
      <c r="H176" s="76"/>
      <c r="I176" s="77"/>
      <c r="J176" s="76"/>
      <c r="K176" s="77"/>
      <c r="L176" s="76"/>
      <c r="M176" s="78"/>
      <c r="N176" s="79">
        <v>0.05</v>
      </c>
      <c r="O176" s="80">
        <v>1</v>
      </c>
      <c r="Q176" s="2" t="str">
        <f t="shared" si="34"/>
        <v>39059990</v>
      </c>
      <c r="R176" s="91"/>
      <c r="S176" s="91">
        <f>VLOOKUP(Q176,'Dados Entrada'!$A$10:$D$10000,4,FALSE)</f>
        <v>86132</v>
      </c>
      <c r="T176" s="10"/>
      <c r="U176" s="3">
        <f t="shared" si="32"/>
        <v>0</v>
      </c>
      <c r="V176" s="3">
        <f t="shared" si="33"/>
        <v>4306.6000000000004</v>
      </c>
      <c r="AF176" s="27"/>
      <c r="AG176" s="31"/>
      <c r="AH176" s="29"/>
      <c r="AI176" s="29"/>
      <c r="AJ176" s="32"/>
      <c r="AK176" s="30"/>
      <c r="AL176" s="29"/>
      <c r="AM176" s="29"/>
      <c r="AN176" s="32"/>
      <c r="AO176" s="30"/>
      <c r="AP176" s="29"/>
      <c r="AQ176" s="29"/>
      <c r="AR176" s="32"/>
      <c r="AS176" s="30"/>
      <c r="AT176" s="29"/>
      <c r="AU176" s="29"/>
      <c r="AV176" s="32"/>
      <c r="AW176" s="30"/>
      <c r="AX176" s="29"/>
      <c r="AY176" s="29"/>
      <c r="AZ176" s="32"/>
      <c r="BA176" s="30"/>
      <c r="BB176" s="29"/>
      <c r="BC176" s="29"/>
      <c r="BD176" s="32"/>
      <c r="BE176" s="30"/>
      <c r="BF176" s="29"/>
      <c r="BG176" s="29"/>
      <c r="BH176" s="32"/>
      <c r="BI176" s="30"/>
      <c r="BJ176" s="29"/>
      <c r="BK176" s="29"/>
      <c r="BL176" s="32"/>
      <c r="BM176" s="30"/>
      <c r="BN176" s="29"/>
      <c r="BO176" s="29"/>
      <c r="BP176" s="32"/>
      <c r="BQ176" s="30"/>
      <c r="BR176" s="29"/>
      <c r="BS176" s="29"/>
      <c r="BT176" s="32"/>
      <c r="BU176" s="30"/>
      <c r="BV176" s="29"/>
      <c r="BW176" s="29"/>
      <c r="BX176" s="32"/>
      <c r="BY176" s="30"/>
      <c r="BZ176" s="29"/>
      <c r="CA176" s="29"/>
      <c r="CB176" s="27">
        <f t="shared" si="51"/>
        <v>0</v>
      </c>
      <c r="CC176" s="31">
        <f t="shared" si="52"/>
        <v>4306.6000000000004</v>
      </c>
      <c r="CD176" s="29"/>
      <c r="CE176" s="30"/>
      <c r="CF176" s="10"/>
      <c r="CG176" s="10"/>
      <c r="CH176" s="10"/>
      <c r="CI176" s="10"/>
      <c r="CJ176" s="10"/>
      <c r="CK176" s="10"/>
    </row>
    <row r="177" spans="1:89" ht="25.5" x14ac:dyDescent="0.25">
      <c r="A177" s="10"/>
      <c r="B177" s="20" t="s">
        <v>339</v>
      </c>
      <c r="C177" s="21" t="s">
        <v>340</v>
      </c>
      <c r="D177" s="16"/>
      <c r="E177" s="73">
        <v>25</v>
      </c>
      <c r="F177" s="74" t="s">
        <v>3493</v>
      </c>
      <c r="G177" s="75"/>
      <c r="H177" s="76"/>
      <c r="I177" s="77"/>
      <c r="J177" s="76"/>
      <c r="K177" s="77"/>
      <c r="L177" s="76"/>
      <c r="M177" s="78"/>
      <c r="N177" s="79">
        <v>0.05</v>
      </c>
      <c r="O177" s="80">
        <v>1</v>
      </c>
      <c r="Q177" s="2" t="str">
        <f t="shared" si="34"/>
        <v>39069060</v>
      </c>
      <c r="R177" s="91"/>
      <c r="S177" s="91">
        <f>VLOOKUP(Q177,'Dados Entrada'!$A$10:$D$10000,4,FALSE)</f>
        <v>31784</v>
      </c>
      <c r="T177" s="10"/>
      <c r="U177" s="3">
        <f t="shared" si="32"/>
        <v>0</v>
      </c>
      <c r="V177" s="3">
        <f t="shared" si="33"/>
        <v>1589.2</v>
      </c>
      <c r="AF177" s="27"/>
      <c r="AG177" s="31"/>
      <c r="AH177" s="29"/>
      <c r="AI177" s="29"/>
      <c r="AJ177" s="32"/>
      <c r="AK177" s="30"/>
      <c r="AL177" s="29"/>
      <c r="AM177" s="29"/>
      <c r="AN177" s="32"/>
      <c r="AO177" s="30"/>
      <c r="AP177" s="29"/>
      <c r="AQ177" s="29"/>
      <c r="AR177" s="32"/>
      <c r="AS177" s="30"/>
      <c r="AT177" s="29"/>
      <c r="AU177" s="29"/>
      <c r="AV177" s="32"/>
      <c r="AW177" s="30"/>
      <c r="AX177" s="29"/>
      <c r="AY177" s="29"/>
      <c r="AZ177" s="32"/>
      <c r="BA177" s="30"/>
      <c r="BB177" s="29"/>
      <c r="BC177" s="29"/>
      <c r="BD177" s="32"/>
      <c r="BE177" s="30"/>
      <c r="BF177" s="29"/>
      <c r="BG177" s="29"/>
      <c r="BH177" s="32"/>
      <c r="BI177" s="30"/>
      <c r="BJ177" s="29"/>
      <c r="BK177" s="29"/>
      <c r="BL177" s="32"/>
      <c r="BM177" s="30"/>
      <c r="BN177" s="29"/>
      <c r="BO177" s="29"/>
      <c r="BP177" s="32"/>
      <c r="BQ177" s="30"/>
      <c r="BR177" s="29"/>
      <c r="BS177" s="29"/>
      <c r="BT177" s="32"/>
      <c r="BU177" s="30"/>
      <c r="BV177" s="29"/>
      <c r="BW177" s="29"/>
      <c r="BX177" s="32"/>
      <c r="BY177" s="30"/>
      <c r="BZ177" s="29"/>
      <c r="CA177" s="29"/>
      <c r="CB177" s="27">
        <f t="shared" si="51"/>
        <v>0</v>
      </c>
      <c r="CC177" s="31">
        <f t="shared" si="52"/>
        <v>1589.2</v>
      </c>
      <c r="CD177" s="29"/>
      <c r="CE177" s="30"/>
      <c r="CF177" s="10"/>
      <c r="CG177" s="10"/>
      <c r="CH177" s="10"/>
      <c r="CI177" s="10"/>
      <c r="CJ177" s="10"/>
      <c r="CK177" s="10"/>
    </row>
    <row r="178" spans="1:89" ht="23.25" customHeight="1" x14ac:dyDescent="0.25">
      <c r="A178" s="10"/>
      <c r="B178" s="20" t="s">
        <v>341</v>
      </c>
      <c r="C178" s="21" t="s">
        <v>342</v>
      </c>
      <c r="D178" s="16"/>
      <c r="E178" s="73">
        <v>25</v>
      </c>
      <c r="F178" s="74" t="s">
        <v>3493</v>
      </c>
      <c r="G178" s="75"/>
      <c r="H178" s="76"/>
      <c r="I178" s="77"/>
      <c r="J178" s="76"/>
      <c r="K178" s="77"/>
      <c r="L178" s="76"/>
      <c r="M178" s="78"/>
      <c r="N178" s="79">
        <v>0.05</v>
      </c>
      <c r="O178" s="80">
        <v>1</v>
      </c>
      <c r="Q178" s="2" t="str">
        <f t="shared" si="34"/>
        <v>39069090</v>
      </c>
      <c r="R178" s="91"/>
      <c r="S178" s="91">
        <f>VLOOKUP(Q178,'Dados Entrada'!$A$10:$D$10000,4,FALSE)</f>
        <v>4979234</v>
      </c>
      <c r="T178" s="10"/>
      <c r="U178" s="3">
        <f t="shared" si="32"/>
        <v>0</v>
      </c>
      <c r="V178" s="3">
        <f t="shared" si="33"/>
        <v>248961.7</v>
      </c>
      <c r="AF178" s="27"/>
      <c r="AG178" s="31"/>
      <c r="AH178" s="29"/>
      <c r="AI178" s="29"/>
      <c r="AJ178" s="32"/>
      <c r="AK178" s="30"/>
      <c r="AL178" s="29"/>
      <c r="AM178" s="29"/>
      <c r="AN178" s="32"/>
      <c r="AO178" s="30"/>
      <c r="AP178" s="29"/>
      <c r="AQ178" s="29"/>
      <c r="AR178" s="32"/>
      <c r="AS178" s="30"/>
      <c r="AT178" s="29"/>
      <c r="AU178" s="29"/>
      <c r="AV178" s="32"/>
      <c r="AW178" s="30"/>
      <c r="AX178" s="29"/>
      <c r="AY178" s="29"/>
      <c r="AZ178" s="32"/>
      <c r="BA178" s="30"/>
      <c r="BB178" s="29"/>
      <c r="BC178" s="29"/>
      <c r="BD178" s="32"/>
      <c r="BE178" s="30"/>
      <c r="BF178" s="29"/>
      <c r="BG178" s="29"/>
      <c r="BH178" s="32"/>
      <c r="BI178" s="30"/>
      <c r="BJ178" s="29"/>
      <c r="BK178" s="29"/>
      <c r="BL178" s="32"/>
      <c r="BM178" s="30"/>
      <c r="BN178" s="29"/>
      <c r="BO178" s="29"/>
      <c r="BP178" s="32"/>
      <c r="BQ178" s="30"/>
      <c r="BR178" s="29"/>
      <c r="BS178" s="29"/>
      <c r="BT178" s="32"/>
      <c r="BU178" s="30"/>
      <c r="BV178" s="29"/>
      <c r="BW178" s="29"/>
      <c r="BX178" s="32"/>
      <c r="BY178" s="30"/>
      <c r="BZ178" s="29"/>
      <c r="CA178" s="29"/>
      <c r="CB178" s="27">
        <f t="shared" si="51"/>
        <v>0</v>
      </c>
      <c r="CC178" s="31">
        <f t="shared" si="52"/>
        <v>248961.7</v>
      </c>
      <c r="CD178" s="29"/>
      <c r="CE178" s="30"/>
      <c r="CF178" s="10"/>
      <c r="CG178" s="10"/>
      <c r="CH178" s="10"/>
      <c r="CI178" s="10"/>
      <c r="CJ178" s="10"/>
      <c r="CK178" s="10"/>
    </row>
    <row r="179" spans="1:89" x14ac:dyDescent="0.25">
      <c r="A179" s="10"/>
      <c r="B179" s="20" t="s">
        <v>343</v>
      </c>
      <c r="C179" s="21" t="s">
        <v>344</v>
      </c>
      <c r="D179" s="16"/>
      <c r="E179" s="73">
        <v>12</v>
      </c>
      <c r="F179" s="74" t="s">
        <v>3495</v>
      </c>
      <c r="G179" s="75"/>
      <c r="H179" s="76"/>
      <c r="I179" s="77"/>
      <c r="J179" s="76"/>
      <c r="K179" s="77"/>
      <c r="L179" s="76"/>
      <c r="M179" s="78"/>
      <c r="N179" s="79">
        <v>0.05</v>
      </c>
      <c r="O179" s="80">
        <v>1</v>
      </c>
      <c r="Q179" s="2" t="str">
        <f t="shared" si="34"/>
        <v>39073000</v>
      </c>
      <c r="R179" s="91"/>
      <c r="S179" s="91">
        <f>VLOOKUP(Q179,'Dados Entrada'!$A$10:$D$10000,4,FALSE)</f>
        <v>1676041</v>
      </c>
      <c r="T179" s="10"/>
      <c r="U179" s="3">
        <f t="shared" si="32"/>
        <v>0</v>
      </c>
      <c r="V179" s="3">
        <f t="shared" si="33"/>
        <v>83802.05</v>
      </c>
      <c r="AF179" s="27"/>
      <c r="AG179" s="31"/>
      <c r="AH179" s="29"/>
      <c r="AI179" s="29"/>
      <c r="AJ179" s="32"/>
      <c r="AK179" s="30"/>
      <c r="AL179" s="29"/>
      <c r="AM179" s="29"/>
      <c r="AN179" s="32"/>
      <c r="AO179" s="30"/>
      <c r="AP179" s="29"/>
      <c r="AQ179" s="29"/>
      <c r="AR179" s="32"/>
      <c r="AS179" s="30"/>
      <c r="AT179" s="29"/>
      <c r="AU179" s="29"/>
      <c r="AV179" s="32"/>
      <c r="AW179" s="30"/>
      <c r="AX179" s="29"/>
      <c r="AY179" s="29"/>
      <c r="AZ179" s="32"/>
      <c r="BA179" s="30"/>
      <c r="BB179" s="28">
        <f>$U179*$O179</f>
        <v>0</v>
      </c>
      <c r="BC179" s="28">
        <f>$V179*$O179</f>
        <v>83802.05</v>
      </c>
      <c r="BD179" s="32"/>
      <c r="BE179" s="30"/>
      <c r="BF179" s="29"/>
      <c r="BG179" s="29"/>
      <c r="BH179" s="32"/>
      <c r="BI179" s="30"/>
      <c r="BJ179" s="29"/>
      <c r="BK179" s="29"/>
      <c r="BL179" s="32"/>
      <c r="BM179" s="30"/>
      <c r="BN179" s="29"/>
      <c r="BO179" s="29"/>
      <c r="BP179" s="32"/>
      <c r="BQ179" s="30"/>
      <c r="BR179" s="29"/>
      <c r="BS179" s="29"/>
      <c r="BT179" s="32"/>
      <c r="BU179" s="30"/>
      <c r="BV179" s="29"/>
      <c r="BW179" s="29"/>
      <c r="BX179" s="32"/>
      <c r="BY179" s="30"/>
      <c r="BZ179" s="29"/>
      <c r="CA179" s="29"/>
      <c r="CB179" s="32"/>
      <c r="CC179" s="30"/>
      <c r="CD179" s="29"/>
      <c r="CE179" s="30"/>
      <c r="CF179" s="10"/>
      <c r="CG179" s="10"/>
      <c r="CH179" s="10"/>
      <c r="CI179" s="10"/>
      <c r="CJ179" s="10"/>
      <c r="CK179" s="10"/>
    </row>
    <row r="180" spans="1:89" ht="25.5" x14ac:dyDescent="0.25">
      <c r="A180" s="10"/>
      <c r="B180" s="20" t="s">
        <v>345</v>
      </c>
      <c r="C180" s="21" t="s">
        <v>346</v>
      </c>
      <c r="D180" s="16"/>
      <c r="E180" s="73">
        <v>25</v>
      </c>
      <c r="F180" s="74" t="s">
        <v>3493</v>
      </c>
      <c r="G180" s="75"/>
      <c r="H180" s="76"/>
      <c r="I180" s="77"/>
      <c r="J180" s="76"/>
      <c r="K180" s="77"/>
      <c r="L180" s="76"/>
      <c r="M180" s="78"/>
      <c r="N180" s="79">
        <v>0.05</v>
      </c>
      <c r="O180" s="80">
        <v>1</v>
      </c>
      <c r="Q180" s="2" t="str">
        <f t="shared" si="34"/>
        <v>39074000</v>
      </c>
      <c r="R180" s="91"/>
      <c r="S180" s="91">
        <f>VLOOKUP(Q180,'Dados Entrada'!$A$10:$D$10000,4,FALSE)</f>
        <v>1235968</v>
      </c>
      <c r="T180" s="10"/>
      <c r="U180" s="3">
        <f t="shared" si="32"/>
        <v>0</v>
      </c>
      <c r="V180" s="3">
        <f t="shared" si="33"/>
        <v>61798.400000000001</v>
      </c>
      <c r="AF180" s="27"/>
      <c r="AG180" s="31"/>
      <c r="AH180" s="29"/>
      <c r="AI180" s="29"/>
      <c r="AJ180" s="32"/>
      <c r="AK180" s="30"/>
      <c r="AL180" s="29"/>
      <c r="AM180" s="29"/>
      <c r="AN180" s="32"/>
      <c r="AO180" s="30"/>
      <c r="AP180" s="29"/>
      <c r="AQ180" s="29"/>
      <c r="AR180" s="32"/>
      <c r="AS180" s="30"/>
      <c r="AT180" s="29"/>
      <c r="AU180" s="29"/>
      <c r="AV180" s="32"/>
      <c r="AW180" s="30"/>
      <c r="AX180" s="29"/>
      <c r="AY180" s="29"/>
      <c r="AZ180" s="32"/>
      <c r="BA180" s="30"/>
      <c r="BB180" s="29"/>
      <c r="BC180" s="29"/>
      <c r="BD180" s="32"/>
      <c r="BE180" s="30"/>
      <c r="BF180" s="29"/>
      <c r="BG180" s="29"/>
      <c r="BH180" s="32"/>
      <c r="BI180" s="30"/>
      <c r="BJ180" s="29"/>
      <c r="BK180" s="29"/>
      <c r="BL180" s="32"/>
      <c r="BM180" s="30"/>
      <c r="BN180" s="29"/>
      <c r="BO180" s="29"/>
      <c r="BP180" s="32"/>
      <c r="BQ180" s="30"/>
      <c r="BR180" s="29"/>
      <c r="BS180" s="29"/>
      <c r="BT180" s="32"/>
      <c r="BU180" s="30"/>
      <c r="BV180" s="29"/>
      <c r="BW180" s="29"/>
      <c r="BX180" s="32"/>
      <c r="BY180" s="30"/>
      <c r="BZ180" s="29"/>
      <c r="CA180" s="29"/>
      <c r="CB180" s="27">
        <f>$U180*$O180</f>
        <v>0</v>
      </c>
      <c r="CC180" s="31">
        <f>$V180*$O180</f>
        <v>61798.400000000001</v>
      </c>
      <c r="CD180" s="29"/>
      <c r="CE180" s="30"/>
      <c r="CF180" s="10"/>
      <c r="CG180" s="10"/>
      <c r="CH180" s="10"/>
      <c r="CI180" s="10"/>
      <c r="CJ180" s="10"/>
      <c r="CK180" s="10"/>
    </row>
    <row r="181" spans="1:89" x14ac:dyDescent="0.25">
      <c r="A181" s="10"/>
      <c r="B181" s="20" t="s">
        <v>347</v>
      </c>
      <c r="C181" s="21" t="s">
        <v>348</v>
      </c>
      <c r="D181" s="16"/>
      <c r="E181" s="73">
        <v>12</v>
      </c>
      <c r="F181" s="74" t="s">
        <v>3495</v>
      </c>
      <c r="G181" s="75"/>
      <c r="H181" s="76"/>
      <c r="I181" s="77"/>
      <c r="J181" s="76"/>
      <c r="K181" s="77"/>
      <c r="L181" s="76"/>
      <c r="M181" s="78"/>
      <c r="N181" s="79">
        <v>0.05</v>
      </c>
      <c r="O181" s="80">
        <v>1</v>
      </c>
      <c r="Q181" s="2" t="str">
        <f t="shared" si="34"/>
        <v>39075000</v>
      </c>
      <c r="R181" s="91"/>
      <c r="S181" s="91">
        <f>VLOOKUP(Q181,'Dados Entrada'!$A$10:$D$10000,4,FALSE)</f>
        <v>12068328</v>
      </c>
      <c r="T181" s="10"/>
      <c r="U181" s="3">
        <f t="shared" si="32"/>
        <v>0</v>
      </c>
      <c r="V181" s="3">
        <f t="shared" si="33"/>
        <v>603416.4</v>
      </c>
      <c r="AF181" s="27"/>
      <c r="AG181" s="31"/>
      <c r="AH181" s="29"/>
      <c r="AI181" s="29"/>
      <c r="AJ181" s="32"/>
      <c r="AK181" s="30"/>
      <c r="AL181" s="29"/>
      <c r="AM181" s="29"/>
      <c r="AN181" s="32"/>
      <c r="AO181" s="30"/>
      <c r="AP181" s="29"/>
      <c r="AQ181" s="29"/>
      <c r="AR181" s="32"/>
      <c r="AS181" s="30"/>
      <c r="AT181" s="29"/>
      <c r="AU181" s="29"/>
      <c r="AV181" s="32"/>
      <c r="AW181" s="30"/>
      <c r="AX181" s="29"/>
      <c r="AY181" s="29"/>
      <c r="AZ181" s="32"/>
      <c r="BA181" s="30"/>
      <c r="BB181" s="28">
        <f>$U181*$O181</f>
        <v>0</v>
      </c>
      <c r="BC181" s="28">
        <f>$V181*$O181</f>
        <v>603416.4</v>
      </c>
      <c r="BD181" s="32"/>
      <c r="BE181" s="30"/>
      <c r="BF181" s="29"/>
      <c r="BG181" s="29"/>
      <c r="BH181" s="32"/>
      <c r="BI181" s="30"/>
      <c r="BJ181" s="29"/>
      <c r="BK181" s="29"/>
      <c r="BL181" s="32"/>
      <c r="BM181" s="30"/>
      <c r="BN181" s="29"/>
      <c r="BO181" s="29"/>
      <c r="BP181" s="32"/>
      <c r="BQ181" s="30"/>
      <c r="BR181" s="29"/>
      <c r="BS181" s="29"/>
      <c r="BT181" s="32"/>
      <c r="BU181" s="30"/>
      <c r="BV181" s="29"/>
      <c r="BW181" s="29"/>
      <c r="BX181" s="32"/>
      <c r="BY181" s="30"/>
      <c r="BZ181" s="29"/>
      <c r="CA181" s="29"/>
      <c r="CB181" s="32"/>
      <c r="CC181" s="30"/>
      <c r="CD181" s="29"/>
      <c r="CE181" s="30"/>
      <c r="CF181" s="10"/>
      <c r="CG181" s="10"/>
      <c r="CH181" s="10"/>
      <c r="CI181" s="10"/>
      <c r="CJ181" s="10"/>
      <c r="CK181" s="10"/>
    </row>
    <row r="182" spans="1:89" ht="23.25" customHeight="1" x14ac:dyDescent="0.25">
      <c r="A182" s="10"/>
      <c r="B182" s="20" t="s">
        <v>349</v>
      </c>
      <c r="C182" s="21" t="s">
        <v>350</v>
      </c>
      <c r="D182" s="16"/>
      <c r="E182" s="73">
        <v>25</v>
      </c>
      <c r="F182" s="74" t="s">
        <v>3493</v>
      </c>
      <c r="G182" s="75"/>
      <c r="H182" s="76"/>
      <c r="I182" s="77"/>
      <c r="J182" s="76"/>
      <c r="K182" s="77"/>
      <c r="L182" s="76"/>
      <c r="M182" s="78"/>
      <c r="N182" s="79">
        <v>0.05</v>
      </c>
      <c r="O182" s="80">
        <v>1</v>
      </c>
      <c r="Q182" s="2" t="str">
        <f t="shared" si="34"/>
        <v>39079110</v>
      </c>
      <c r="R182" s="91"/>
      <c r="S182" s="91">
        <f>VLOOKUP(Q182,'Dados Entrada'!$A$10:$D$10000,4,FALSE)</f>
        <v>6169162</v>
      </c>
      <c r="T182" s="10"/>
      <c r="U182" s="3">
        <f t="shared" si="32"/>
        <v>0</v>
      </c>
      <c r="V182" s="3">
        <f t="shared" si="33"/>
        <v>308458.10000000003</v>
      </c>
      <c r="AF182" s="27"/>
      <c r="AG182" s="31"/>
      <c r="AH182" s="29"/>
      <c r="AI182" s="29"/>
      <c r="AJ182" s="32"/>
      <c r="AK182" s="30"/>
      <c r="AL182" s="29"/>
      <c r="AM182" s="29"/>
      <c r="AN182" s="32"/>
      <c r="AO182" s="30"/>
      <c r="AP182" s="29"/>
      <c r="AQ182" s="29"/>
      <c r="AR182" s="32"/>
      <c r="AS182" s="30"/>
      <c r="AT182" s="29"/>
      <c r="AU182" s="29"/>
      <c r="AV182" s="32"/>
      <c r="AW182" s="30"/>
      <c r="AX182" s="29"/>
      <c r="AY182" s="29"/>
      <c r="AZ182" s="32"/>
      <c r="BA182" s="30"/>
      <c r="BB182" s="29"/>
      <c r="BC182" s="29"/>
      <c r="BD182" s="32"/>
      <c r="BE182" s="30"/>
      <c r="BF182" s="29"/>
      <c r="BG182" s="29"/>
      <c r="BH182" s="32"/>
      <c r="BI182" s="30"/>
      <c r="BJ182" s="29"/>
      <c r="BK182" s="29"/>
      <c r="BL182" s="32"/>
      <c r="BM182" s="30"/>
      <c r="BN182" s="29"/>
      <c r="BO182" s="29"/>
      <c r="BP182" s="32"/>
      <c r="BQ182" s="30"/>
      <c r="BR182" s="29"/>
      <c r="BS182" s="29"/>
      <c r="BT182" s="32"/>
      <c r="BU182" s="30"/>
      <c r="BV182" s="29"/>
      <c r="BW182" s="29"/>
      <c r="BX182" s="32"/>
      <c r="BY182" s="30"/>
      <c r="BZ182" s="29"/>
      <c r="CA182" s="29"/>
      <c r="CB182" s="27">
        <f t="shared" ref="CB182:CB186" si="53">$U182*$O182</f>
        <v>0</v>
      </c>
      <c r="CC182" s="31">
        <f t="shared" ref="CC182:CC186" si="54">$V182*$O182</f>
        <v>308458.10000000003</v>
      </c>
      <c r="CD182" s="29"/>
      <c r="CE182" s="30"/>
      <c r="CF182" s="10"/>
      <c r="CG182" s="10"/>
      <c r="CH182" s="10"/>
      <c r="CI182" s="10"/>
      <c r="CJ182" s="10"/>
      <c r="CK182" s="10"/>
    </row>
    <row r="183" spans="1:89" ht="23.25" customHeight="1" x14ac:dyDescent="0.25">
      <c r="A183" s="10"/>
      <c r="B183" s="20" t="s">
        <v>351</v>
      </c>
      <c r="C183" s="21" t="s">
        <v>352</v>
      </c>
      <c r="D183" s="16"/>
      <c r="E183" s="73">
        <v>25</v>
      </c>
      <c r="F183" s="74" t="s">
        <v>3493</v>
      </c>
      <c r="G183" s="75"/>
      <c r="H183" s="76"/>
      <c r="I183" s="77"/>
      <c r="J183" s="76"/>
      <c r="K183" s="77"/>
      <c r="L183" s="76"/>
      <c r="M183" s="78"/>
      <c r="N183" s="79">
        <v>0.05</v>
      </c>
      <c r="O183" s="80">
        <v>1</v>
      </c>
      <c r="Q183" s="2" t="str">
        <f t="shared" si="34"/>
        <v>39079190</v>
      </c>
      <c r="R183" s="91"/>
      <c r="S183" s="91">
        <f>VLOOKUP(Q183,'Dados Entrada'!$A$10:$D$10000,4,FALSE)</f>
        <v>48558</v>
      </c>
      <c r="T183" s="10"/>
      <c r="U183" s="3">
        <f t="shared" si="32"/>
        <v>0</v>
      </c>
      <c r="V183" s="3">
        <f t="shared" si="33"/>
        <v>2427.9</v>
      </c>
      <c r="AF183" s="27"/>
      <c r="AG183" s="31"/>
      <c r="AH183" s="29"/>
      <c r="AI183" s="29"/>
      <c r="AJ183" s="32"/>
      <c r="AK183" s="30"/>
      <c r="AL183" s="29"/>
      <c r="AM183" s="29"/>
      <c r="AN183" s="32"/>
      <c r="AO183" s="30"/>
      <c r="AP183" s="29"/>
      <c r="AQ183" s="29"/>
      <c r="AR183" s="32"/>
      <c r="AS183" s="30"/>
      <c r="AT183" s="29"/>
      <c r="AU183" s="29"/>
      <c r="AV183" s="32"/>
      <c r="AW183" s="30"/>
      <c r="AX183" s="29"/>
      <c r="AY183" s="29"/>
      <c r="AZ183" s="32"/>
      <c r="BA183" s="30"/>
      <c r="BB183" s="29"/>
      <c r="BC183" s="29"/>
      <c r="BD183" s="32"/>
      <c r="BE183" s="30"/>
      <c r="BF183" s="29"/>
      <c r="BG183" s="29"/>
      <c r="BH183" s="32"/>
      <c r="BI183" s="30"/>
      <c r="BJ183" s="29"/>
      <c r="BK183" s="29"/>
      <c r="BL183" s="32"/>
      <c r="BM183" s="30"/>
      <c r="BN183" s="29"/>
      <c r="BO183" s="29"/>
      <c r="BP183" s="32"/>
      <c r="BQ183" s="30"/>
      <c r="BR183" s="29"/>
      <c r="BS183" s="29"/>
      <c r="BT183" s="32"/>
      <c r="BU183" s="30"/>
      <c r="BV183" s="29"/>
      <c r="BW183" s="29"/>
      <c r="BX183" s="32"/>
      <c r="BY183" s="30"/>
      <c r="BZ183" s="29"/>
      <c r="CA183" s="29"/>
      <c r="CB183" s="27">
        <f t="shared" si="53"/>
        <v>0</v>
      </c>
      <c r="CC183" s="31">
        <f t="shared" si="54"/>
        <v>2427.9</v>
      </c>
      <c r="CD183" s="29"/>
      <c r="CE183" s="30"/>
      <c r="CF183" s="10"/>
      <c r="CG183" s="10"/>
      <c r="CH183" s="10"/>
      <c r="CI183" s="10"/>
      <c r="CJ183" s="10"/>
      <c r="CK183" s="10"/>
    </row>
    <row r="184" spans="1:89" ht="23.25" customHeight="1" x14ac:dyDescent="0.25">
      <c r="A184" s="10"/>
      <c r="B184" s="20" t="s">
        <v>353</v>
      </c>
      <c r="C184" s="21" t="s">
        <v>354</v>
      </c>
      <c r="D184" s="16"/>
      <c r="E184" s="73">
        <v>25</v>
      </c>
      <c r="F184" s="74" t="s">
        <v>3493</v>
      </c>
      <c r="G184" s="75"/>
      <c r="H184" s="76"/>
      <c r="I184" s="77"/>
      <c r="J184" s="76"/>
      <c r="K184" s="77"/>
      <c r="L184" s="76"/>
      <c r="M184" s="78"/>
      <c r="N184" s="79">
        <v>0.05</v>
      </c>
      <c r="O184" s="80">
        <v>1</v>
      </c>
      <c r="Q184" s="2" t="str">
        <f t="shared" si="34"/>
        <v>39079990</v>
      </c>
      <c r="R184" s="91"/>
      <c r="S184" s="91">
        <f>VLOOKUP(Q184,'Dados Entrada'!$A$10:$D$10000,4,FALSE)</f>
        <v>15564241</v>
      </c>
      <c r="T184" s="10"/>
      <c r="U184" s="3">
        <f t="shared" si="32"/>
        <v>0</v>
      </c>
      <c r="V184" s="3">
        <f t="shared" si="33"/>
        <v>778212.05</v>
      </c>
      <c r="AF184" s="27"/>
      <c r="AG184" s="31"/>
      <c r="AH184" s="29"/>
      <c r="AI184" s="29"/>
      <c r="AJ184" s="32"/>
      <c r="AK184" s="30"/>
      <c r="AL184" s="29"/>
      <c r="AM184" s="29"/>
      <c r="AN184" s="32"/>
      <c r="AO184" s="30"/>
      <c r="AP184" s="29"/>
      <c r="AQ184" s="29"/>
      <c r="AR184" s="32"/>
      <c r="AS184" s="30"/>
      <c r="AT184" s="29"/>
      <c r="AU184" s="29"/>
      <c r="AV184" s="32"/>
      <c r="AW184" s="30"/>
      <c r="AX184" s="29"/>
      <c r="AY184" s="29"/>
      <c r="AZ184" s="32"/>
      <c r="BA184" s="30"/>
      <c r="BB184" s="29"/>
      <c r="BC184" s="29"/>
      <c r="BD184" s="32"/>
      <c r="BE184" s="30"/>
      <c r="BF184" s="29"/>
      <c r="BG184" s="29"/>
      <c r="BH184" s="32"/>
      <c r="BI184" s="30"/>
      <c r="BJ184" s="29"/>
      <c r="BK184" s="29"/>
      <c r="BL184" s="32"/>
      <c r="BM184" s="30"/>
      <c r="BN184" s="29"/>
      <c r="BO184" s="29"/>
      <c r="BP184" s="32"/>
      <c r="BQ184" s="30"/>
      <c r="BR184" s="29"/>
      <c r="BS184" s="29"/>
      <c r="BT184" s="32"/>
      <c r="BU184" s="30"/>
      <c r="BV184" s="29"/>
      <c r="BW184" s="29"/>
      <c r="BX184" s="32"/>
      <c r="BY184" s="30"/>
      <c r="BZ184" s="29"/>
      <c r="CA184" s="29"/>
      <c r="CB184" s="27">
        <f t="shared" si="53"/>
        <v>0</v>
      </c>
      <c r="CC184" s="31">
        <f t="shared" si="54"/>
        <v>778212.05</v>
      </c>
      <c r="CD184" s="29"/>
      <c r="CE184" s="30"/>
      <c r="CF184" s="10"/>
      <c r="CG184" s="10"/>
      <c r="CH184" s="10"/>
      <c r="CI184" s="10"/>
      <c r="CJ184" s="10"/>
      <c r="CK184" s="10"/>
    </row>
    <row r="185" spans="1:89" ht="25.5" x14ac:dyDescent="0.25">
      <c r="A185" s="10"/>
      <c r="B185" s="20" t="s">
        <v>355</v>
      </c>
      <c r="C185" s="21" t="s">
        <v>356</v>
      </c>
      <c r="D185" s="16"/>
      <c r="E185" s="73">
        <v>25</v>
      </c>
      <c r="F185" s="74" t="s">
        <v>3493</v>
      </c>
      <c r="G185" s="75"/>
      <c r="H185" s="76"/>
      <c r="I185" s="77"/>
      <c r="J185" s="76"/>
      <c r="K185" s="77"/>
      <c r="L185" s="76"/>
      <c r="M185" s="78"/>
      <c r="N185" s="79">
        <v>0.05</v>
      </c>
      <c r="O185" s="80">
        <v>1</v>
      </c>
      <c r="Q185" s="2" t="str">
        <f t="shared" si="34"/>
        <v>39081000</v>
      </c>
      <c r="R185" s="91"/>
      <c r="S185" s="91">
        <f>VLOOKUP(Q185,'Dados Entrada'!$A$10:$D$10000,4,FALSE)</f>
        <v>810840</v>
      </c>
      <c r="T185" s="10"/>
      <c r="U185" s="3">
        <f t="shared" si="32"/>
        <v>0</v>
      </c>
      <c r="V185" s="3">
        <f t="shared" si="33"/>
        <v>40542</v>
      </c>
      <c r="AF185" s="27"/>
      <c r="AG185" s="31"/>
      <c r="AH185" s="29"/>
      <c r="AI185" s="29"/>
      <c r="AJ185" s="32"/>
      <c r="AK185" s="30"/>
      <c r="AL185" s="29"/>
      <c r="AM185" s="29"/>
      <c r="AN185" s="32"/>
      <c r="AO185" s="30"/>
      <c r="AP185" s="29"/>
      <c r="AQ185" s="29"/>
      <c r="AR185" s="32"/>
      <c r="AS185" s="30"/>
      <c r="AT185" s="29"/>
      <c r="AU185" s="29"/>
      <c r="AV185" s="32"/>
      <c r="AW185" s="30"/>
      <c r="AX185" s="29"/>
      <c r="AY185" s="29"/>
      <c r="AZ185" s="32"/>
      <c r="BA185" s="30"/>
      <c r="BB185" s="29"/>
      <c r="BC185" s="29"/>
      <c r="BD185" s="32"/>
      <c r="BE185" s="30"/>
      <c r="BF185" s="29"/>
      <c r="BG185" s="29"/>
      <c r="BH185" s="32"/>
      <c r="BI185" s="30"/>
      <c r="BJ185" s="29"/>
      <c r="BK185" s="29"/>
      <c r="BL185" s="32"/>
      <c r="BM185" s="30"/>
      <c r="BN185" s="29"/>
      <c r="BO185" s="29"/>
      <c r="BP185" s="32"/>
      <c r="BQ185" s="30"/>
      <c r="BR185" s="29"/>
      <c r="BS185" s="29"/>
      <c r="BT185" s="32"/>
      <c r="BU185" s="30"/>
      <c r="BV185" s="29"/>
      <c r="BW185" s="29"/>
      <c r="BX185" s="32"/>
      <c r="BY185" s="30"/>
      <c r="BZ185" s="29"/>
      <c r="CA185" s="29"/>
      <c r="CB185" s="27">
        <f t="shared" si="53"/>
        <v>0</v>
      </c>
      <c r="CC185" s="31">
        <f t="shared" si="54"/>
        <v>40542</v>
      </c>
      <c r="CD185" s="29"/>
      <c r="CE185" s="30"/>
      <c r="CF185" s="10"/>
      <c r="CG185" s="10"/>
      <c r="CH185" s="10"/>
      <c r="CI185" s="10"/>
      <c r="CJ185" s="10"/>
      <c r="CK185" s="10"/>
    </row>
    <row r="186" spans="1:89" ht="23.25" customHeight="1" x14ac:dyDescent="0.25">
      <c r="A186" s="10"/>
      <c r="B186" s="20" t="s">
        <v>357</v>
      </c>
      <c r="C186" s="21" t="s">
        <v>358</v>
      </c>
      <c r="D186" s="16"/>
      <c r="E186" s="73">
        <v>25</v>
      </c>
      <c r="F186" s="74" t="s">
        <v>3493</v>
      </c>
      <c r="G186" s="75"/>
      <c r="H186" s="76"/>
      <c r="I186" s="77"/>
      <c r="J186" s="76"/>
      <c r="K186" s="77"/>
      <c r="L186" s="76"/>
      <c r="M186" s="78"/>
      <c r="N186" s="79">
        <v>0.05</v>
      </c>
      <c r="O186" s="80">
        <v>1</v>
      </c>
      <c r="Q186" s="2" t="str">
        <f t="shared" si="34"/>
        <v>39089000</v>
      </c>
      <c r="R186" s="91"/>
      <c r="S186" s="91">
        <f>VLOOKUP(Q186,'Dados Entrada'!$A$10:$D$10000,4,FALSE)</f>
        <v>47556</v>
      </c>
      <c r="T186" s="10"/>
      <c r="U186" s="3">
        <f t="shared" si="32"/>
        <v>0</v>
      </c>
      <c r="V186" s="3">
        <f t="shared" si="33"/>
        <v>2377.8000000000002</v>
      </c>
      <c r="AF186" s="27"/>
      <c r="AG186" s="31"/>
      <c r="AH186" s="29"/>
      <c r="AI186" s="29"/>
      <c r="AJ186" s="32"/>
      <c r="AK186" s="30"/>
      <c r="AL186" s="29"/>
      <c r="AM186" s="29"/>
      <c r="AN186" s="32"/>
      <c r="AO186" s="30"/>
      <c r="AP186" s="29"/>
      <c r="AQ186" s="29"/>
      <c r="AR186" s="32"/>
      <c r="AS186" s="30"/>
      <c r="AT186" s="29"/>
      <c r="AU186" s="29"/>
      <c r="AV186" s="32"/>
      <c r="AW186" s="30"/>
      <c r="AX186" s="29"/>
      <c r="AY186" s="29"/>
      <c r="AZ186" s="32"/>
      <c r="BA186" s="30"/>
      <c r="BB186" s="29"/>
      <c r="BC186" s="29"/>
      <c r="BD186" s="32"/>
      <c r="BE186" s="30"/>
      <c r="BF186" s="29"/>
      <c r="BG186" s="29"/>
      <c r="BH186" s="32"/>
      <c r="BI186" s="30"/>
      <c r="BJ186" s="29"/>
      <c r="BK186" s="29"/>
      <c r="BL186" s="32"/>
      <c r="BM186" s="30"/>
      <c r="BN186" s="29"/>
      <c r="BO186" s="29"/>
      <c r="BP186" s="32"/>
      <c r="BQ186" s="30"/>
      <c r="BR186" s="29"/>
      <c r="BS186" s="29"/>
      <c r="BT186" s="32"/>
      <c r="BU186" s="30"/>
      <c r="BV186" s="29"/>
      <c r="BW186" s="29"/>
      <c r="BX186" s="32"/>
      <c r="BY186" s="30"/>
      <c r="BZ186" s="29"/>
      <c r="CA186" s="29"/>
      <c r="CB186" s="27">
        <f t="shared" si="53"/>
        <v>0</v>
      </c>
      <c r="CC186" s="31">
        <f t="shared" si="54"/>
        <v>2377.8000000000002</v>
      </c>
      <c r="CD186" s="29"/>
      <c r="CE186" s="30"/>
      <c r="CF186" s="10"/>
      <c r="CG186" s="10"/>
      <c r="CH186" s="10"/>
      <c r="CI186" s="10"/>
      <c r="CJ186" s="10"/>
      <c r="CK186" s="10"/>
    </row>
    <row r="187" spans="1:89" ht="23.25" customHeight="1" x14ac:dyDescent="0.25">
      <c r="A187" s="10"/>
      <c r="B187" s="20" t="s">
        <v>359</v>
      </c>
      <c r="C187" s="21" t="s">
        <v>360</v>
      </c>
      <c r="D187" s="16"/>
      <c r="E187" s="73">
        <v>12</v>
      </c>
      <c r="F187" s="74" t="s">
        <v>3495</v>
      </c>
      <c r="G187" s="75"/>
      <c r="H187" s="76"/>
      <c r="I187" s="77"/>
      <c r="J187" s="76"/>
      <c r="K187" s="77"/>
      <c r="L187" s="76"/>
      <c r="M187" s="78"/>
      <c r="N187" s="79">
        <v>0.05</v>
      </c>
      <c r="O187" s="80">
        <v>1</v>
      </c>
      <c r="Q187" s="2" t="str">
        <f t="shared" si="34"/>
        <v>39091000</v>
      </c>
      <c r="R187" s="91"/>
      <c r="S187" s="91">
        <f>VLOOKUP(Q187,'Dados Entrada'!$A$10:$D$10000,4,FALSE)</f>
        <v>25799419</v>
      </c>
      <c r="T187" s="10"/>
      <c r="U187" s="3">
        <f t="shared" si="32"/>
        <v>0</v>
      </c>
      <c r="V187" s="3">
        <f t="shared" si="33"/>
        <v>1289970.9500000002</v>
      </c>
      <c r="AF187" s="27"/>
      <c r="AG187" s="31"/>
      <c r="AH187" s="29"/>
      <c r="AI187" s="29"/>
      <c r="AJ187" s="32"/>
      <c r="AK187" s="30"/>
      <c r="AL187" s="29"/>
      <c r="AM187" s="29"/>
      <c r="AN187" s="32"/>
      <c r="AO187" s="30"/>
      <c r="AP187" s="29"/>
      <c r="AQ187" s="29"/>
      <c r="AR187" s="32"/>
      <c r="AS187" s="30"/>
      <c r="AT187" s="29"/>
      <c r="AU187" s="29"/>
      <c r="AV187" s="32"/>
      <c r="AW187" s="30"/>
      <c r="AX187" s="29"/>
      <c r="AY187" s="29"/>
      <c r="AZ187" s="32"/>
      <c r="BA187" s="30"/>
      <c r="BB187" s="28">
        <f t="shared" ref="BB187:BB190" si="55">$U187*$O187</f>
        <v>0</v>
      </c>
      <c r="BC187" s="28">
        <f t="shared" ref="BC187:BC190" si="56">$V187*$O187</f>
        <v>1289970.9500000002</v>
      </c>
      <c r="BD187" s="32"/>
      <c r="BE187" s="30"/>
      <c r="BF187" s="29"/>
      <c r="BG187" s="29"/>
      <c r="BH187" s="32"/>
      <c r="BI187" s="30"/>
      <c r="BJ187" s="29"/>
      <c r="BK187" s="29"/>
      <c r="BL187" s="32"/>
      <c r="BM187" s="30"/>
      <c r="BN187" s="29"/>
      <c r="BO187" s="29"/>
      <c r="BP187" s="32"/>
      <c r="BQ187" s="30"/>
      <c r="BR187" s="29"/>
      <c r="BS187" s="29"/>
      <c r="BT187" s="32"/>
      <c r="BU187" s="30"/>
      <c r="BV187" s="29"/>
      <c r="BW187" s="29"/>
      <c r="BX187" s="32"/>
      <c r="BY187" s="30"/>
      <c r="BZ187" s="29"/>
      <c r="CA187" s="29"/>
      <c r="CB187" s="32"/>
      <c r="CC187" s="30"/>
      <c r="CD187" s="29"/>
      <c r="CE187" s="30"/>
      <c r="CF187" s="10"/>
      <c r="CG187" s="10"/>
      <c r="CH187" s="10"/>
      <c r="CI187" s="10"/>
      <c r="CJ187" s="10"/>
      <c r="CK187" s="10"/>
    </row>
    <row r="188" spans="1:89" x14ac:dyDescent="0.25">
      <c r="A188" s="10"/>
      <c r="B188" s="20" t="s">
        <v>361</v>
      </c>
      <c r="C188" s="21" t="s">
        <v>362</v>
      </c>
      <c r="D188" s="16"/>
      <c r="E188" s="73">
        <v>12</v>
      </c>
      <c r="F188" s="74" t="s">
        <v>3495</v>
      </c>
      <c r="G188" s="75"/>
      <c r="H188" s="76"/>
      <c r="I188" s="77"/>
      <c r="J188" s="76"/>
      <c r="K188" s="77"/>
      <c r="L188" s="76"/>
      <c r="M188" s="78"/>
      <c r="N188" s="79">
        <v>0.05</v>
      </c>
      <c r="O188" s="80">
        <v>1</v>
      </c>
      <c r="Q188" s="2" t="str">
        <f t="shared" si="34"/>
        <v>39092000</v>
      </c>
      <c r="R188" s="91"/>
      <c r="S188" s="91">
        <f>VLOOKUP(Q188,'Dados Entrada'!$A$10:$D$10000,4,FALSE)</f>
        <v>1935416</v>
      </c>
      <c r="T188" s="10"/>
      <c r="U188" s="3">
        <f t="shared" si="32"/>
        <v>0</v>
      </c>
      <c r="V188" s="3">
        <f t="shared" si="33"/>
        <v>96770.8</v>
      </c>
      <c r="AF188" s="27"/>
      <c r="AG188" s="31"/>
      <c r="AH188" s="29"/>
      <c r="AI188" s="29"/>
      <c r="AJ188" s="32"/>
      <c r="AK188" s="30"/>
      <c r="AL188" s="29"/>
      <c r="AM188" s="29"/>
      <c r="AN188" s="32"/>
      <c r="AO188" s="30"/>
      <c r="AP188" s="29"/>
      <c r="AQ188" s="29"/>
      <c r="AR188" s="32"/>
      <c r="AS188" s="30"/>
      <c r="AT188" s="29"/>
      <c r="AU188" s="29"/>
      <c r="AV188" s="32"/>
      <c r="AW188" s="30"/>
      <c r="AX188" s="29"/>
      <c r="AY188" s="29"/>
      <c r="AZ188" s="32"/>
      <c r="BA188" s="30"/>
      <c r="BB188" s="28">
        <f t="shared" si="55"/>
        <v>0</v>
      </c>
      <c r="BC188" s="28">
        <f t="shared" si="56"/>
        <v>96770.8</v>
      </c>
      <c r="BD188" s="32"/>
      <c r="BE188" s="30"/>
      <c r="BF188" s="29"/>
      <c r="BG188" s="29"/>
      <c r="BH188" s="32"/>
      <c r="BI188" s="30"/>
      <c r="BJ188" s="29"/>
      <c r="BK188" s="29"/>
      <c r="BL188" s="32"/>
      <c r="BM188" s="30"/>
      <c r="BN188" s="29"/>
      <c r="BO188" s="29"/>
      <c r="BP188" s="32"/>
      <c r="BQ188" s="30"/>
      <c r="BR188" s="29"/>
      <c r="BS188" s="29"/>
      <c r="BT188" s="32"/>
      <c r="BU188" s="30"/>
      <c r="BV188" s="29"/>
      <c r="BW188" s="29"/>
      <c r="BX188" s="32"/>
      <c r="BY188" s="30"/>
      <c r="BZ188" s="29"/>
      <c r="CA188" s="29"/>
      <c r="CB188" s="32"/>
      <c r="CC188" s="30"/>
      <c r="CD188" s="29"/>
      <c r="CE188" s="30"/>
      <c r="CF188" s="10"/>
      <c r="CG188" s="10"/>
      <c r="CH188" s="10"/>
      <c r="CI188" s="10"/>
      <c r="CJ188" s="10"/>
      <c r="CK188" s="10"/>
    </row>
    <row r="189" spans="1:89" ht="23.25" customHeight="1" x14ac:dyDescent="0.25">
      <c r="A189" s="10"/>
      <c r="B189" s="20" t="s">
        <v>363</v>
      </c>
      <c r="C189" s="21" t="s">
        <v>364</v>
      </c>
      <c r="D189" s="16"/>
      <c r="E189" s="73">
        <v>12</v>
      </c>
      <c r="F189" s="74" t="s">
        <v>3495</v>
      </c>
      <c r="G189" s="75"/>
      <c r="H189" s="76"/>
      <c r="I189" s="77"/>
      <c r="J189" s="76"/>
      <c r="K189" s="77"/>
      <c r="L189" s="76"/>
      <c r="M189" s="78"/>
      <c r="N189" s="79">
        <v>0.05</v>
      </c>
      <c r="O189" s="80">
        <v>1</v>
      </c>
      <c r="Q189" s="2" t="str">
        <f t="shared" si="34"/>
        <v>39093000</v>
      </c>
      <c r="R189" s="91"/>
      <c r="S189" s="91">
        <f>VLOOKUP(Q189,'Dados Entrada'!$A$10:$D$10000,4,FALSE)</f>
        <v>230634945</v>
      </c>
      <c r="T189" s="10"/>
      <c r="U189" s="3">
        <f t="shared" si="32"/>
        <v>0</v>
      </c>
      <c r="V189" s="3">
        <f t="shared" si="33"/>
        <v>11531747.25</v>
      </c>
      <c r="AF189" s="27"/>
      <c r="AG189" s="31"/>
      <c r="AH189" s="29"/>
      <c r="AI189" s="29"/>
      <c r="AJ189" s="32"/>
      <c r="AK189" s="30"/>
      <c r="AL189" s="29"/>
      <c r="AM189" s="29"/>
      <c r="AN189" s="32"/>
      <c r="AO189" s="30"/>
      <c r="AP189" s="29"/>
      <c r="AQ189" s="29"/>
      <c r="AR189" s="32"/>
      <c r="AS189" s="30"/>
      <c r="AT189" s="29"/>
      <c r="AU189" s="29"/>
      <c r="AV189" s="32"/>
      <c r="AW189" s="30"/>
      <c r="AX189" s="29"/>
      <c r="AY189" s="29"/>
      <c r="AZ189" s="32"/>
      <c r="BA189" s="30"/>
      <c r="BB189" s="28">
        <f t="shared" si="55"/>
        <v>0</v>
      </c>
      <c r="BC189" s="28">
        <f t="shared" si="56"/>
        <v>11531747.25</v>
      </c>
      <c r="BD189" s="32"/>
      <c r="BE189" s="30"/>
      <c r="BF189" s="29"/>
      <c r="BG189" s="29"/>
      <c r="BH189" s="32"/>
      <c r="BI189" s="30"/>
      <c r="BJ189" s="29"/>
      <c r="BK189" s="29"/>
      <c r="BL189" s="32"/>
      <c r="BM189" s="30"/>
      <c r="BN189" s="29"/>
      <c r="BO189" s="29"/>
      <c r="BP189" s="32"/>
      <c r="BQ189" s="30"/>
      <c r="BR189" s="29"/>
      <c r="BS189" s="29"/>
      <c r="BT189" s="32"/>
      <c r="BU189" s="30"/>
      <c r="BV189" s="29"/>
      <c r="BW189" s="29"/>
      <c r="BX189" s="32"/>
      <c r="BY189" s="30"/>
      <c r="BZ189" s="29"/>
      <c r="CA189" s="29"/>
      <c r="CB189" s="32"/>
      <c r="CC189" s="30"/>
      <c r="CD189" s="29"/>
      <c r="CE189" s="30"/>
      <c r="CF189" s="10"/>
      <c r="CG189" s="10"/>
      <c r="CH189" s="10"/>
      <c r="CI189" s="10"/>
      <c r="CJ189" s="10"/>
      <c r="CK189" s="10"/>
    </row>
    <row r="190" spans="1:89" x14ac:dyDescent="0.25">
      <c r="A190" s="10"/>
      <c r="B190" s="20" t="s">
        <v>365</v>
      </c>
      <c r="C190" s="21" t="s">
        <v>366</v>
      </c>
      <c r="D190" s="16"/>
      <c r="E190" s="73">
        <v>12</v>
      </c>
      <c r="F190" s="74" t="s">
        <v>3495</v>
      </c>
      <c r="G190" s="75"/>
      <c r="H190" s="76"/>
      <c r="I190" s="77"/>
      <c r="J190" s="76"/>
      <c r="K190" s="77"/>
      <c r="L190" s="76"/>
      <c r="M190" s="78"/>
      <c r="N190" s="79">
        <v>0.05</v>
      </c>
      <c r="O190" s="80">
        <v>1</v>
      </c>
      <c r="Q190" s="2" t="str">
        <f t="shared" si="34"/>
        <v>39094000</v>
      </c>
      <c r="R190" s="91"/>
      <c r="S190" s="91">
        <f>VLOOKUP(Q190,'Dados Entrada'!$A$10:$D$10000,4,FALSE)</f>
        <v>1239786</v>
      </c>
      <c r="T190" s="10"/>
      <c r="U190" s="3">
        <f t="shared" si="32"/>
        <v>0</v>
      </c>
      <c r="V190" s="3">
        <f t="shared" si="33"/>
        <v>61989.3</v>
      </c>
      <c r="AF190" s="27"/>
      <c r="AG190" s="31"/>
      <c r="AH190" s="29"/>
      <c r="AI190" s="29"/>
      <c r="AJ190" s="32"/>
      <c r="AK190" s="30"/>
      <c r="AL190" s="29"/>
      <c r="AM190" s="29"/>
      <c r="AN190" s="32"/>
      <c r="AO190" s="30"/>
      <c r="AP190" s="29"/>
      <c r="AQ190" s="29"/>
      <c r="AR190" s="32"/>
      <c r="AS190" s="30"/>
      <c r="AT190" s="29"/>
      <c r="AU190" s="29"/>
      <c r="AV190" s="32"/>
      <c r="AW190" s="30"/>
      <c r="AX190" s="29"/>
      <c r="AY190" s="29"/>
      <c r="AZ190" s="32"/>
      <c r="BA190" s="30"/>
      <c r="BB190" s="28">
        <f t="shared" si="55"/>
        <v>0</v>
      </c>
      <c r="BC190" s="28">
        <f t="shared" si="56"/>
        <v>61989.3</v>
      </c>
      <c r="BD190" s="32"/>
      <c r="BE190" s="30"/>
      <c r="BF190" s="29"/>
      <c r="BG190" s="29"/>
      <c r="BH190" s="32"/>
      <c r="BI190" s="30"/>
      <c r="BJ190" s="29"/>
      <c r="BK190" s="29"/>
      <c r="BL190" s="32"/>
      <c r="BM190" s="30"/>
      <c r="BN190" s="29"/>
      <c r="BO190" s="29"/>
      <c r="BP190" s="32"/>
      <c r="BQ190" s="30"/>
      <c r="BR190" s="29"/>
      <c r="BS190" s="29"/>
      <c r="BT190" s="32"/>
      <c r="BU190" s="30"/>
      <c r="BV190" s="29"/>
      <c r="BW190" s="29"/>
      <c r="BX190" s="32"/>
      <c r="BY190" s="30"/>
      <c r="BZ190" s="29"/>
      <c r="CA190" s="29"/>
      <c r="CB190" s="32"/>
      <c r="CC190" s="30"/>
      <c r="CD190" s="29"/>
      <c r="CE190" s="30"/>
      <c r="CF190" s="10"/>
      <c r="CG190" s="10"/>
      <c r="CH190" s="10"/>
      <c r="CI190" s="10"/>
      <c r="CJ190" s="10"/>
      <c r="CK190" s="10"/>
    </row>
    <row r="191" spans="1:89" ht="23.25" customHeight="1" x14ac:dyDescent="0.25">
      <c r="A191" s="10"/>
      <c r="B191" s="20" t="s">
        <v>367</v>
      </c>
      <c r="C191" s="21" t="s">
        <v>368</v>
      </c>
      <c r="D191" s="16"/>
      <c r="E191" s="73">
        <v>25</v>
      </c>
      <c r="F191" s="74" t="s">
        <v>3493</v>
      </c>
      <c r="G191" s="75"/>
      <c r="H191" s="76"/>
      <c r="I191" s="77"/>
      <c r="J191" s="76"/>
      <c r="K191" s="77"/>
      <c r="L191" s="76"/>
      <c r="M191" s="78"/>
      <c r="N191" s="79">
        <v>0.05</v>
      </c>
      <c r="O191" s="80">
        <v>1</v>
      </c>
      <c r="Q191" s="2" t="str">
        <f t="shared" si="34"/>
        <v>39095010</v>
      </c>
      <c r="R191" s="91"/>
      <c r="S191" s="91">
        <f>VLOOKUP(Q191,'Dados Entrada'!$A$10:$D$10000,4,FALSE)</f>
        <v>6416</v>
      </c>
      <c r="T191" s="10"/>
      <c r="U191" s="3">
        <f t="shared" si="32"/>
        <v>0</v>
      </c>
      <c r="V191" s="3">
        <f t="shared" si="33"/>
        <v>320.8</v>
      </c>
      <c r="AF191" s="27"/>
      <c r="AG191" s="31"/>
      <c r="AH191" s="29"/>
      <c r="AI191" s="29"/>
      <c r="AJ191" s="32"/>
      <c r="AK191" s="30"/>
      <c r="AL191" s="29"/>
      <c r="AM191" s="29"/>
      <c r="AN191" s="32"/>
      <c r="AO191" s="30"/>
      <c r="AP191" s="29"/>
      <c r="AQ191" s="29"/>
      <c r="AR191" s="32"/>
      <c r="AS191" s="30"/>
      <c r="AT191" s="29"/>
      <c r="AU191" s="29"/>
      <c r="AV191" s="32"/>
      <c r="AW191" s="30"/>
      <c r="AX191" s="29"/>
      <c r="AY191" s="29"/>
      <c r="AZ191" s="32"/>
      <c r="BA191" s="30"/>
      <c r="BB191" s="29"/>
      <c r="BC191" s="29"/>
      <c r="BD191" s="32"/>
      <c r="BE191" s="30"/>
      <c r="BF191" s="29"/>
      <c r="BG191" s="29"/>
      <c r="BH191" s="32"/>
      <c r="BI191" s="30"/>
      <c r="BJ191" s="29"/>
      <c r="BK191" s="29"/>
      <c r="BL191" s="32"/>
      <c r="BM191" s="30"/>
      <c r="BN191" s="29"/>
      <c r="BO191" s="29"/>
      <c r="BP191" s="32"/>
      <c r="BQ191" s="30"/>
      <c r="BR191" s="29"/>
      <c r="BS191" s="29"/>
      <c r="BT191" s="32"/>
      <c r="BU191" s="30"/>
      <c r="BV191" s="29"/>
      <c r="BW191" s="29"/>
      <c r="BX191" s="32"/>
      <c r="BY191" s="30"/>
      <c r="BZ191" s="29"/>
      <c r="CA191" s="29"/>
      <c r="CB191" s="27">
        <f t="shared" ref="CB191:CB192" si="57">$U191*$O191</f>
        <v>0</v>
      </c>
      <c r="CC191" s="31">
        <f t="shared" ref="CC191:CC192" si="58">$V191*$O191</f>
        <v>320.8</v>
      </c>
      <c r="CD191" s="29"/>
      <c r="CE191" s="30"/>
      <c r="CF191" s="10"/>
      <c r="CG191" s="10"/>
      <c r="CH191" s="10"/>
      <c r="CI191" s="10"/>
      <c r="CJ191" s="10"/>
      <c r="CK191" s="10"/>
    </row>
    <row r="192" spans="1:89" ht="23.25" customHeight="1" x14ac:dyDescent="0.25">
      <c r="A192" s="10"/>
      <c r="B192" s="20" t="s">
        <v>369</v>
      </c>
      <c r="C192" s="21" t="s">
        <v>370</v>
      </c>
      <c r="D192" s="16"/>
      <c r="E192" s="73">
        <v>25</v>
      </c>
      <c r="F192" s="74" t="s">
        <v>3493</v>
      </c>
      <c r="G192" s="75"/>
      <c r="H192" s="76"/>
      <c r="I192" s="77"/>
      <c r="J192" s="76"/>
      <c r="K192" s="77"/>
      <c r="L192" s="76"/>
      <c r="M192" s="78"/>
      <c r="N192" s="79">
        <v>0.05</v>
      </c>
      <c r="O192" s="80">
        <v>1</v>
      </c>
      <c r="Q192" s="2" t="str">
        <f t="shared" si="34"/>
        <v>39095090</v>
      </c>
      <c r="R192" s="91"/>
      <c r="S192" s="91">
        <f>VLOOKUP(Q192,'Dados Entrada'!$A$10:$D$10000,4,FALSE)</f>
        <v>9859351</v>
      </c>
      <c r="T192" s="10"/>
      <c r="U192" s="3">
        <f t="shared" si="32"/>
        <v>0</v>
      </c>
      <c r="V192" s="3">
        <f t="shared" si="33"/>
        <v>492967.55000000005</v>
      </c>
      <c r="AF192" s="27"/>
      <c r="AG192" s="31"/>
      <c r="AH192" s="29"/>
      <c r="AI192" s="29"/>
      <c r="AJ192" s="32"/>
      <c r="AK192" s="30"/>
      <c r="AL192" s="29"/>
      <c r="AM192" s="29"/>
      <c r="AN192" s="32"/>
      <c r="AO192" s="30"/>
      <c r="AP192" s="29"/>
      <c r="AQ192" s="29"/>
      <c r="AR192" s="32"/>
      <c r="AS192" s="30"/>
      <c r="AT192" s="29"/>
      <c r="AU192" s="29"/>
      <c r="AV192" s="32"/>
      <c r="AW192" s="30"/>
      <c r="AX192" s="29"/>
      <c r="AY192" s="29"/>
      <c r="AZ192" s="32"/>
      <c r="BA192" s="30"/>
      <c r="BB192" s="29"/>
      <c r="BC192" s="29"/>
      <c r="BD192" s="32"/>
      <c r="BE192" s="30"/>
      <c r="BF192" s="29"/>
      <c r="BG192" s="29"/>
      <c r="BH192" s="32"/>
      <c r="BI192" s="30"/>
      <c r="BJ192" s="29"/>
      <c r="BK192" s="29"/>
      <c r="BL192" s="32"/>
      <c r="BM192" s="30"/>
      <c r="BN192" s="29"/>
      <c r="BO192" s="29"/>
      <c r="BP192" s="32"/>
      <c r="BQ192" s="30"/>
      <c r="BR192" s="29"/>
      <c r="BS192" s="29"/>
      <c r="BT192" s="32"/>
      <c r="BU192" s="30"/>
      <c r="BV192" s="29"/>
      <c r="BW192" s="29"/>
      <c r="BX192" s="32"/>
      <c r="BY192" s="30"/>
      <c r="BZ192" s="29"/>
      <c r="CA192" s="29"/>
      <c r="CB192" s="27">
        <f t="shared" si="57"/>
        <v>0</v>
      </c>
      <c r="CC192" s="31">
        <f t="shared" si="58"/>
        <v>492967.55000000005</v>
      </c>
      <c r="CD192" s="29"/>
      <c r="CE192" s="30"/>
      <c r="CF192" s="10"/>
      <c r="CG192" s="10"/>
      <c r="CH192" s="10"/>
      <c r="CI192" s="10"/>
      <c r="CJ192" s="10"/>
      <c r="CK192" s="10"/>
    </row>
    <row r="193" spans="1:89" ht="25.5" x14ac:dyDescent="0.25">
      <c r="A193" s="10"/>
      <c r="B193" s="20" t="s">
        <v>371</v>
      </c>
      <c r="C193" s="21" t="s">
        <v>372</v>
      </c>
      <c r="D193" s="16"/>
      <c r="E193" s="73">
        <v>13</v>
      </c>
      <c r="F193" s="74" t="s">
        <v>3494</v>
      </c>
      <c r="G193" s="75"/>
      <c r="H193" s="76"/>
      <c r="I193" s="77"/>
      <c r="J193" s="76"/>
      <c r="K193" s="77"/>
      <c r="L193" s="76"/>
      <c r="M193" s="78"/>
      <c r="N193" s="79">
        <v>0.05</v>
      </c>
      <c r="O193" s="80">
        <v>1</v>
      </c>
      <c r="Q193" s="2" t="str">
        <f t="shared" si="34"/>
        <v>39100000</v>
      </c>
      <c r="R193" s="91"/>
      <c r="S193" s="91">
        <f>VLOOKUP(Q193,'Dados Entrada'!$A$10:$D$10000,4,FALSE)</f>
        <v>2749496</v>
      </c>
      <c r="T193" s="10"/>
      <c r="U193" s="3">
        <f t="shared" si="32"/>
        <v>0</v>
      </c>
      <c r="V193" s="3">
        <f t="shared" si="33"/>
        <v>137474.80000000002</v>
      </c>
      <c r="AF193" s="27"/>
      <c r="AG193" s="31"/>
      <c r="AH193" s="29"/>
      <c r="AI193" s="29"/>
      <c r="AJ193" s="32"/>
      <c r="AK193" s="30"/>
      <c r="AL193" s="29"/>
      <c r="AM193" s="29"/>
      <c r="AN193" s="32"/>
      <c r="AO193" s="30"/>
      <c r="AP193" s="29"/>
      <c r="AQ193" s="29"/>
      <c r="AR193" s="32"/>
      <c r="AS193" s="30"/>
      <c r="AT193" s="29"/>
      <c r="AU193" s="29"/>
      <c r="AV193" s="32"/>
      <c r="AW193" s="30"/>
      <c r="AX193" s="29"/>
      <c r="AY193" s="29"/>
      <c r="AZ193" s="32"/>
      <c r="BA193" s="30"/>
      <c r="BB193" s="29"/>
      <c r="BC193" s="29"/>
      <c r="BD193" s="27">
        <f t="shared" ref="BD193:BD194" si="59">$U193*$O193</f>
        <v>0</v>
      </c>
      <c r="BE193" s="31">
        <f t="shared" ref="BE193:BE194" si="60">$V193*$O193</f>
        <v>137474.80000000002</v>
      </c>
      <c r="BF193" s="29"/>
      <c r="BG193" s="29"/>
      <c r="BH193" s="32"/>
      <c r="BI193" s="30"/>
      <c r="BJ193" s="29"/>
      <c r="BK193" s="29"/>
      <c r="BL193" s="32"/>
      <c r="BM193" s="30"/>
      <c r="BN193" s="29"/>
      <c r="BO193" s="29"/>
      <c r="BP193" s="32"/>
      <c r="BQ193" s="30"/>
      <c r="BR193" s="29"/>
      <c r="BS193" s="29"/>
      <c r="BT193" s="32"/>
      <c r="BU193" s="30"/>
      <c r="BV193" s="29"/>
      <c r="BW193" s="29"/>
      <c r="BX193" s="32"/>
      <c r="BY193" s="30"/>
      <c r="BZ193" s="29"/>
      <c r="CA193" s="29"/>
      <c r="CB193" s="32"/>
      <c r="CC193" s="30"/>
      <c r="CD193" s="29"/>
      <c r="CE193" s="30"/>
      <c r="CF193" s="10"/>
      <c r="CG193" s="10"/>
      <c r="CH193" s="10"/>
      <c r="CI193" s="10"/>
      <c r="CJ193" s="10"/>
      <c r="CK193" s="10"/>
    </row>
    <row r="194" spans="1:89" ht="25.5" x14ac:dyDescent="0.25">
      <c r="A194" s="10"/>
      <c r="B194" s="20" t="s">
        <v>373</v>
      </c>
      <c r="C194" s="21" t="s">
        <v>374</v>
      </c>
      <c r="D194" s="16"/>
      <c r="E194" s="73">
        <v>13</v>
      </c>
      <c r="F194" s="74" t="s">
        <v>3494</v>
      </c>
      <c r="G194" s="75"/>
      <c r="H194" s="76"/>
      <c r="I194" s="77"/>
      <c r="J194" s="76"/>
      <c r="K194" s="77"/>
      <c r="L194" s="76"/>
      <c r="M194" s="78"/>
      <c r="N194" s="79">
        <v>0.05</v>
      </c>
      <c r="O194" s="80">
        <v>1</v>
      </c>
      <c r="Q194" s="2" t="str">
        <f t="shared" si="34"/>
        <v>39111000</v>
      </c>
      <c r="R194" s="91"/>
      <c r="S194" s="91">
        <f>VLOOKUP(Q194,'Dados Entrada'!$A$10:$D$10000,4,FALSE)</f>
        <v>191466</v>
      </c>
      <c r="T194" s="10"/>
      <c r="U194" s="3">
        <f t="shared" si="32"/>
        <v>0</v>
      </c>
      <c r="V194" s="3">
        <f t="shared" si="33"/>
        <v>9573.3000000000011</v>
      </c>
      <c r="AF194" s="27"/>
      <c r="AG194" s="31"/>
      <c r="AH194" s="29"/>
      <c r="AI194" s="29"/>
      <c r="AJ194" s="32"/>
      <c r="AK194" s="30"/>
      <c r="AL194" s="29"/>
      <c r="AM194" s="29"/>
      <c r="AN194" s="32"/>
      <c r="AO194" s="30"/>
      <c r="AP194" s="29"/>
      <c r="AQ194" s="29"/>
      <c r="AR194" s="32"/>
      <c r="AS194" s="30"/>
      <c r="AT194" s="29"/>
      <c r="AU194" s="29"/>
      <c r="AV194" s="32"/>
      <c r="AW194" s="30"/>
      <c r="AX194" s="29"/>
      <c r="AY194" s="29"/>
      <c r="AZ194" s="32"/>
      <c r="BA194" s="30"/>
      <c r="BB194" s="29"/>
      <c r="BC194" s="29"/>
      <c r="BD194" s="27">
        <f t="shared" si="59"/>
        <v>0</v>
      </c>
      <c r="BE194" s="31">
        <f t="shared" si="60"/>
        <v>9573.3000000000011</v>
      </c>
      <c r="BF194" s="29"/>
      <c r="BG194" s="29"/>
      <c r="BH194" s="32"/>
      <c r="BI194" s="30"/>
      <c r="BJ194" s="29"/>
      <c r="BK194" s="29"/>
      <c r="BL194" s="32"/>
      <c r="BM194" s="30"/>
      <c r="BN194" s="29"/>
      <c r="BO194" s="29"/>
      <c r="BP194" s="32"/>
      <c r="BQ194" s="30"/>
      <c r="BR194" s="29"/>
      <c r="BS194" s="29"/>
      <c r="BT194" s="32"/>
      <c r="BU194" s="30"/>
      <c r="BV194" s="29"/>
      <c r="BW194" s="29"/>
      <c r="BX194" s="32"/>
      <c r="BY194" s="30"/>
      <c r="BZ194" s="29"/>
      <c r="CA194" s="29"/>
      <c r="CB194" s="32"/>
      <c r="CC194" s="30"/>
      <c r="CD194" s="29"/>
      <c r="CE194" s="30"/>
      <c r="CF194" s="10"/>
      <c r="CG194" s="10"/>
      <c r="CH194" s="10"/>
      <c r="CI194" s="10"/>
      <c r="CJ194" s="10"/>
      <c r="CK194" s="10"/>
    </row>
    <row r="195" spans="1:89" ht="23.25" customHeight="1" x14ac:dyDescent="0.25">
      <c r="A195" s="10"/>
      <c r="B195" s="20" t="s">
        <v>375</v>
      </c>
      <c r="C195" s="21" t="s">
        <v>376</v>
      </c>
      <c r="D195" s="16"/>
      <c r="E195" s="73">
        <v>25</v>
      </c>
      <c r="F195" s="74" t="s">
        <v>3493</v>
      </c>
      <c r="G195" s="75"/>
      <c r="H195" s="76"/>
      <c r="I195" s="77"/>
      <c r="J195" s="76"/>
      <c r="K195" s="77"/>
      <c r="L195" s="76"/>
      <c r="M195" s="78"/>
      <c r="N195" s="79">
        <v>0.05</v>
      </c>
      <c r="O195" s="80">
        <v>1</v>
      </c>
      <c r="Q195" s="2" t="str">
        <f t="shared" si="34"/>
        <v>39119099</v>
      </c>
      <c r="R195" s="91"/>
      <c r="S195" s="91">
        <f>VLOOKUP(Q195,'Dados Entrada'!$A$10:$D$10000,4,FALSE)</f>
        <v>5333551</v>
      </c>
      <c r="T195" s="10"/>
      <c r="U195" s="3">
        <f t="shared" si="32"/>
        <v>0</v>
      </c>
      <c r="V195" s="3">
        <f t="shared" si="33"/>
        <v>266677.55</v>
      </c>
      <c r="AF195" s="27"/>
      <c r="AG195" s="31"/>
      <c r="AH195" s="29"/>
      <c r="AI195" s="29"/>
      <c r="AJ195" s="32"/>
      <c r="AK195" s="30"/>
      <c r="AL195" s="29"/>
      <c r="AM195" s="29"/>
      <c r="AN195" s="32"/>
      <c r="AO195" s="30"/>
      <c r="AP195" s="29"/>
      <c r="AQ195" s="29"/>
      <c r="AR195" s="32"/>
      <c r="AS195" s="30"/>
      <c r="AT195" s="29"/>
      <c r="AU195" s="29"/>
      <c r="AV195" s="32"/>
      <c r="AW195" s="30"/>
      <c r="AX195" s="29"/>
      <c r="AY195" s="29"/>
      <c r="AZ195" s="32"/>
      <c r="BA195" s="30"/>
      <c r="BB195" s="29"/>
      <c r="BC195" s="29"/>
      <c r="BD195" s="32"/>
      <c r="BE195" s="30"/>
      <c r="BF195" s="29"/>
      <c r="BG195" s="29"/>
      <c r="BH195" s="32"/>
      <c r="BI195" s="30"/>
      <c r="BJ195" s="29"/>
      <c r="BK195" s="29"/>
      <c r="BL195" s="32"/>
      <c r="BM195" s="30"/>
      <c r="BN195" s="29"/>
      <c r="BO195" s="29"/>
      <c r="BP195" s="32"/>
      <c r="BQ195" s="30"/>
      <c r="BR195" s="29"/>
      <c r="BS195" s="29"/>
      <c r="BT195" s="32"/>
      <c r="BU195" s="30"/>
      <c r="BV195" s="29"/>
      <c r="BW195" s="29"/>
      <c r="BX195" s="32"/>
      <c r="BY195" s="30"/>
      <c r="BZ195" s="29"/>
      <c r="CA195" s="29"/>
      <c r="CB195" s="27">
        <f t="shared" ref="CB195:CB196" si="61">$U195*$O195</f>
        <v>0</v>
      </c>
      <c r="CC195" s="31">
        <f t="shared" ref="CC195:CC196" si="62">$V195*$O195</f>
        <v>266677.55</v>
      </c>
      <c r="CD195" s="29"/>
      <c r="CE195" s="30"/>
      <c r="CF195" s="10"/>
      <c r="CG195" s="10"/>
      <c r="CH195" s="10"/>
      <c r="CI195" s="10"/>
      <c r="CJ195" s="10"/>
      <c r="CK195" s="10"/>
    </row>
    <row r="196" spans="1:89" ht="23.25" customHeight="1" x14ac:dyDescent="0.25">
      <c r="A196" s="10"/>
      <c r="B196" s="20" t="s">
        <v>377</v>
      </c>
      <c r="C196" s="21" t="s">
        <v>378</v>
      </c>
      <c r="D196" s="16"/>
      <c r="E196" s="73">
        <v>25</v>
      </c>
      <c r="F196" s="74" t="s">
        <v>3493</v>
      </c>
      <c r="G196" s="75"/>
      <c r="H196" s="76"/>
      <c r="I196" s="77"/>
      <c r="J196" s="76"/>
      <c r="K196" s="77"/>
      <c r="L196" s="76"/>
      <c r="M196" s="78"/>
      <c r="N196" s="79">
        <v>0.05</v>
      </c>
      <c r="O196" s="80">
        <v>1</v>
      </c>
      <c r="Q196" s="2" t="str">
        <f t="shared" si="34"/>
        <v>39139000</v>
      </c>
      <c r="R196" s="91"/>
      <c r="S196" s="91">
        <f>VLOOKUP(Q196,'Dados Entrada'!$A$10:$D$10000,4,FALSE)</f>
        <v>45668</v>
      </c>
      <c r="T196" s="10"/>
      <c r="U196" s="3">
        <f t="shared" si="32"/>
        <v>0</v>
      </c>
      <c r="V196" s="3">
        <f t="shared" si="33"/>
        <v>2283.4</v>
      </c>
      <c r="AF196" s="27"/>
      <c r="AG196" s="31"/>
      <c r="AH196" s="29"/>
      <c r="AI196" s="29"/>
      <c r="AJ196" s="32"/>
      <c r="AK196" s="30"/>
      <c r="AL196" s="29"/>
      <c r="AM196" s="29"/>
      <c r="AN196" s="32"/>
      <c r="AO196" s="30"/>
      <c r="AP196" s="29"/>
      <c r="AQ196" s="29"/>
      <c r="AR196" s="32"/>
      <c r="AS196" s="30"/>
      <c r="AT196" s="29"/>
      <c r="AU196" s="29"/>
      <c r="AV196" s="32"/>
      <c r="AW196" s="30"/>
      <c r="AX196" s="29"/>
      <c r="AY196" s="29"/>
      <c r="AZ196" s="32"/>
      <c r="BA196" s="30"/>
      <c r="BB196" s="29"/>
      <c r="BC196" s="29"/>
      <c r="BD196" s="32"/>
      <c r="BE196" s="30"/>
      <c r="BF196" s="29"/>
      <c r="BG196" s="29"/>
      <c r="BH196" s="32"/>
      <c r="BI196" s="30"/>
      <c r="BJ196" s="29"/>
      <c r="BK196" s="29"/>
      <c r="BL196" s="32"/>
      <c r="BM196" s="30"/>
      <c r="BN196" s="29"/>
      <c r="BO196" s="29"/>
      <c r="BP196" s="32"/>
      <c r="BQ196" s="30"/>
      <c r="BR196" s="29"/>
      <c r="BS196" s="29"/>
      <c r="BT196" s="32"/>
      <c r="BU196" s="30"/>
      <c r="BV196" s="29"/>
      <c r="BW196" s="29"/>
      <c r="BX196" s="32"/>
      <c r="BY196" s="30"/>
      <c r="BZ196" s="29"/>
      <c r="CA196" s="29"/>
      <c r="CB196" s="27">
        <f t="shared" si="61"/>
        <v>0</v>
      </c>
      <c r="CC196" s="31">
        <f t="shared" si="62"/>
        <v>2283.4</v>
      </c>
      <c r="CD196" s="29"/>
      <c r="CE196" s="30"/>
      <c r="CF196" s="10"/>
      <c r="CG196" s="10"/>
      <c r="CH196" s="10"/>
      <c r="CI196" s="10"/>
      <c r="CJ196" s="10"/>
      <c r="CK196" s="10"/>
    </row>
    <row r="197" spans="1:89" ht="23.25" customHeight="1" x14ac:dyDescent="0.25">
      <c r="A197" s="10"/>
      <c r="B197" s="20" t="s">
        <v>379</v>
      </c>
      <c r="C197" s="21" t="s">
        <v>380</v>
      </c>
      <c r="D197" s="16"/>
      <c r="E197" s="73">
        <v>21</v>
      </c>
      <c r="F197" s="74" t="s">
        <v>3497</v>
      </c>
      <c r="G197" s="75"/>
      <c r="H197" s="76"/>
      <c r="I197" s="77"/>
      <c r="J197" s="76"/>
      <c r="K197" s="77"/>
      <c r="L197" s="76"/>
      <c r="M197" s="78"/>
      <c r="N197" s="79">
        <v>0.7</v>
      </c>
      <c r="O197" s="80">
        <v>1</v>
      </c>
      <c r="Q197" s="2" t="str">
        <f t="shared" si="34"/>
        <v>39172110</v>
      </c>
      <c r="R197" s="91"/>
      <c r="S197" s="91">
        <f>VLOOKUP(Q197,'Dados Entrada'!$A$10:$D$10000,4,FALSE)</f>
        <v>10814410</v>
      </c>
      <c r="T197" s="10"/>
      <c r="U197" s="3">
        <f t="shared" si="32"/>
        <v>0</v>
      </c>
      <c r="V197" s="3">
        <f t="shared" si="33"/>
        <v>7570086.9999999991</v>
      </c>
      <c r="AF197" s="27"/>
      <c r="AG197" s="31"/>
      <c r="AH197" s="29"/>
      <c r="AI197" s="29"/>
      <c r="AJ197" s="32"/>
      <c r="AK197" s="30"/>
      <c r="AL197" s="29"/>
      <c r="AM197" s="29"/>
      <c r="AN197" s="32"/>
      <c r="AO197" s="30"/>
      <c r="AP197" s="29"/>
      <c r="AQ197" s="29"/>
      <c r="AR197" s="32"/>
      <c r="AS197" s="30"/>
      <c r="AT197" s="29"/>
      <c r="AU197" s="29"/>
      <c r="AV197" s="32"/>
      <c r="AW197" s="30"/>
      <c r="AX197" s="29"/>
      <c r="AY197" s="29"/>
      <c r="AZ197" s="32"/>
      <c r="BA197" s="30"/>
      <c r="BB197" s="29"/>
      <c r="BC197" s="29"/>
      <c r="BD197" s="32"/>
      <c r="BE197" s="30"/>
      <c r="BF197" s="29"/>
      <c r="BG197" s="29"/>
      <c r="BH197" s="32"/>
      <c r="BI197" s="30"/>
      <c r="BJ197" s="29"/>
      <c r="BK197" s="29"/>
      <c r="BL197" s="32"/>
      <c r="BM197" s="30"/>
      <c r="BN197" s="29"/>
      <c r="BO197" s="29"/>
      <c r="BP197" s="32"/>
      <c r="BQ197" s="30"/>
      <c r="BR197" s="29"/>
      <c r="BS197" s="29"/>
      <c r="BT197" s="27">
        <f>$U197*$O197</f>
        <v>0</v>
      </c>
      <c r="BU197" s="31">
        <f>$V197*$O197</f>
        <v>7570086.9999999991</v>
      </c>
      <c r="BV197" s="29"/>
      <c r="BW197" s="29"/>
      <c r="BX197" s="32"/>
      <c r="BY197" s="30"/>
      <c r="BZ197" s="29"/>
      <c r="CA197" s="29"/>
      <c r="CB197" s="32"/>
      <c r="CC197" s="30"/>
      <c r="CD197" s="29"/>
      <c r="CE197" s="30"/>
      <c r="CF197" s="10"/>
      <c r="CG197" s="10"/>
      <c r="CH197" s="10"/>
      <c r="CI197" s="10"/>
      <c r="CJ197" s="10"/>
      <c r="CK197" s="10"/>
    </row>
    <row r="198" spans="1:89" ht="22.5" x14ac:dyDescent="0.25">
      <c r="A198" s="10"/>
      <c r="B198" s="20" t="s">
        <v>381</v>
      </c>
      <c r="C198" s="21" t="s">
        <v>382</v>
      </c>
      <c r="D198" s="16"/>
      <c r="E198" s="73">
        <v>21</v>
      </c>
      <c r="F198" s="74" t="s">
        <v>3497</v>
      </c>
      <c r="G198" s="75"/>
      <c r="H198" s="76"/>
      <c r="I198" s="77"/>
      <c r="J198" s="76"/>
      <c r="K198" s="77"/>
      <c r="L198" s="76"/>
      <c r="M198" s="78"/>
      <c r="N198" s="79">
        <v>0.7</v>
      </c>
      <c r="O198" s="80">
        <v>1</v>
      </c>
      <c r="Q198" s="2" t="str">
        <f t="shared" si="34"/>
        <v>39172190</v>
      </c>
      <c r="R198" s="91"/>
      <c r="S198" s="91">
        <f>VLOOKUP(Q198,'Dados Entrada'!$A$10:$D$10000,4,FALSE)</f>
        <v>4504501</v>
      </c>
      <c r="T198" s="10"/>
      <c r="U198" s="3">
        <f t="shared" si="32"/>
        <v>0</v>
      </c>
      <c r="V198" s="3">
        <f t="shared" si="33"/>
        <v>3153150.6999999997</v>
      </c>
      <c r="AF198" s="27"/>
      <c r="AG198" s="31"/>
      <c r="AH198" s="29"/>
      <c r="AI198" s="29"/>
      <c r="AJ198" s="32"/>
      <c r="AK198" s="30"/>
      <c r="AL198" s="29"/>
      <c r="AM198" s="29"/>
      <c r="AN198" s="32"/>
      <c r="AO198" s="30"/>
      <c r="AP198" s="29"/>
      <c r="AQ198" s="29"/>
      <c r="AR198" s="32"/>
      <c r="AS198" s="30"/>
      <c r="AT198" s="29"/>
      <c r="AU198" s="29"/>
      <c r="AV198" s="32"/>
      <c r="AW198" s="30"/>
      <c r="AX198" s="29"/>
      <c r="AY198" s="29"/>
      <c r="AZ198" s="32"/>
      <c r="BA198" s="30"/>
      <c r="BB198" s="29"/>
      <c r="BC198" s="29"/>
      <c r="BD198" s="32"/>
      <c r="BE198" s="30"/>
      <c r="BF198" s="29"/>
      <c r="BG198" s="29"/>
      <c r="BH198" s="32"/>
      <c r="BI198" s="30"/>
      <c r="BJ198" s="29"/>
      <c r="BK198" s="29"/>
      <c r="BL198" s="32"/>
      <c r="BM198" s="30"/>
      <c r="BN198" s="29"/>
      <c r="BO198" s="29"/>
      <c r="BP198" s="32"/>
      <c r="BQ198" s="30"/>
      <c r="BR198" s="29"/>
      <c r="BS198" s="29"/>
      <c r="BT198" s="27">
        <f t="shared" ref="BT198:BT208" si="63">$U198*$O198</f>
        <v>0</v>
      </c>
      <c r="BU198" s="31">
        <f t="shared" ref="BU198:BU208" si="64">$V198*$O198</f>
        <v>3153150.6999999997</v>
      </c>
      <c r="BV198" s="29"/>
      <c r="BW198" s="29"/>
      <c r="BX198" s="32"/>
      <c r="BY198" s="30"/>
      <c r="BZ198" s="29"/>
      <c r="CA198" s="29"/>
      <c r="CB198" s="32"/>
      <c r="CC198" s="30"/>
      <c r="CD198" s="29"/>
      <c r="CE198" s="30"/>
      <c r="CF198" s="10"/>
      <c r="CG198" s="10"/>
      <c r="CH198" s="10"/>
      <c r="CI198" s="10"/>
      <c r="CJ198" s="10"/>
      <c r="CK198" s="10"/>
    </row>
    <row r="199" spans="1:89" ht="23.25" customHeight="1" x14ac:dyDescent="0.25">
      <c r="A199" s="10"/>
      <c r="B199" s="20" t="s">
        <v>383</v>
      </c>
      <c r="C199" s="21" t="s">
        <v>384</v>
      </c>
      <c r="D199" s="16"/>
      <c r="E199" s="73">
        <v>21</v>
      </c>
      <c r="F199" s="74" t="s">
        <v>3497</v>
      </c>
      <c r="G199" s="75"/>
      <c r="H199" s="76"/>
      <c r="I199" s="77"/>
      <c r="J199" s="76"/>
      <c r="K199" s="77"/>
      <c r="L199" s="76"/>
      <c r="M199" s="78"/>
      <c r="N199" s="79">
        <v>0.7</v>
      </c>
      <c r="O199" s="80">
        <v>1</v>
      </c>
      <c r="Q199" s="2" t="str">
        <f t="shared" si="34"/>
        <v>39172210</v>
      </c>
      <c r="R199" s="91"/>
      <c r="S199" s="91">
        <f>VLOOKUP(Q199,'Dados Entrada'!$A$10:$D$10000,4,FALSE)</f>
        <v>8955301</v>
      </c>
      <c r="T199" s="10"/>
      <c r="U199" s="3">
        <f t="shared" si="32"/>
        <v>0</v>
      </c>
      <c r="V199" s="3">
        <f t="shared" si="33"/>
        <v>6268710.6999999993</v>
      </c>
      <c r="AF199" s="27"/>
      <c r="AG199" s="31"/>
      <c r="AH199" s="29"/>
      <c r="AI199" s="29"/>
      <c r="AJ199" s="32"/>
      <c r="AK199" s="30"/>
      <c r="AL199" s="29"/>
      <c r="AM199" s="29"/>
      <c r="AN199" s="32"/>
      <c r="AO199" s="30"/>
      <c r="AP199" s="29"/>
      <c r="AQ199" s="29"/>
      <c r="AR199" s="32"/>
      <c r="AS199" s="30"/>
      <c r="AT199" s="29"/>
      <c r="AU199" s="29"/>
      <c r="AV199" s="32"/>
      <c r="AW199" s="30"/>
      <c r="AX199" s="29"/>
      <c r="AY199" s="29"/>
      <c r="AZ199" s="32"/>
      <c r="BA199" s="30"/>
      <c r="BB199" s="29"/>
      <c r="BC199" s="29"/>
      <c r="BD199" s="32"/>
      <c r="BE199" s="30"/>
      <c r="BF199" s="29"/>
      <c r="BG199" s="29"/>
      <c r="BH199" s="32"/>
      <c r="BI199" s="30"/>
      <c r="BJ199" s="29"/>
      <c r="BK199" s="29"/>
      <c r="BL199" s="32"/>
      <c r="BM199" s="30"/>
      <c r="BN199" s="29"/>
      <c r="BO199" s="29"/>
      <c r="BP199" s="32"/>
      <c r="BQ199" s="30"/>
      <c r="BR199" s="29"/>
      <c r="BS199" s="29"/>
      <c r="BT199" s="27">
        <f t="shared" si="63"/>
        <v>0</v>
      </c>
      <c r="BU199" s="31">
        <f t="shared" si="64"/>
        <v>6268710.6999999993</v>
      </c>
      <c r="BV199" s="29"/>
      <c r="BW199" s="29"/>
      <c r="BX199" s="32"/>
      <c r="BY199" s="30"/>
      <c r="BZ199" s="29"/>
      <c r="CA199" s="29"/>
      <c r="CB199" s="32"/>
      <c r="CC199" s="30"/>
      <c r="CD199" s="29"/>
      <c r="CE199" s="30"/>
      <c r="CF199" s="10"/>
      <c r="CG199" s="10"/>
      <c r="CH199" s="10"/>
      <c r="CI199" s="10"/>
      <c r="CJ199" s="10"/>
      <c r="CK199" s="10"/>
    </row>
    <row r="200" spans="1:89" ht="22.5" x14ac:dyDescent="0.25">
      <c r="A200" s="10"/>
      <c r="B200" s="20" t="s">
        <v>385</v>
      </c>
      <c r="C200" s="21" t="s">
        <v>386</v>
      </c>
      <c r="D200" s="16"/>
      <c r="E200" s="73">
        <v>21</v>
      </c>
      <c r="F200" s="74" t="s">
        <v>3497</v>
      </c>
      <c r="G200" s="75"/>
      <c r="H200" s="76"/>
      <c r="I200" s="77"/>
      <c r="J200" s="76"/>
      <c r="K200" s="77"/>
      <c r="L200" s="76"/>
      <c r="M200" s="78"/>
      <c r="N200" s="79">
        <v>0.7</v>
      </c>
      <c r="O200" s="80">
        <v>1</v>
      </c>
      <c r="Q200" s="2" t="str">
        <f t="shared" si="34"/>
        <v>39172290</v>
      </c>
      <c r="R200" s="91"/>
      <c r="S200" s="91">
        <f>VLOOKUP(Q200,'Dados Entrada'!$A$10:$D$10000,4,FALSE)</f>
        <v>1337168</v>
      </c>
      <c r="T200" s="10"/>
      <c r="U200" s="3">
        <f t="shared" si="32"/>
        <v>0</v>
      </c>
      <c r="V200" s="3">
        <f t="shared" si="33"/>
        <v>936017.6</v>
      </c>
      <c r="AF200" s="27"/>
      <c r="AG200" s="31"/>
      <c r="AH200" s="29"/>
      <c r="AI200" s="29"/>
      <c r="AJ200" s="32"/>
      <c r="AK200" s="30"/>
      <c r="AL200" s="29"/>
      <c r="AM200" s="29"/>
      <c r="AN200" s="32"/>
      <c r="AO200" s="30"/>
      <c r="AP200" s="29"/>
      <c r="AQ200" s="29"/>
      <c r="AR200" s="32"/>
      <c r="AS200" s="30"/>
      <c r="AT200" s="29"/>
      <c r="AU200" s="29"/>
      <c r="AV200" s="32"/>
      <c r="AW200" s="30"/>
      <c r="AX200" s="29"/>
      <c r="AY200" s="29"/>
      <c r="AZ200" s="32"/>
      <c r="BA200" s="30"/>
      <c r="BB200" s="29"/>
      <c r="BC200" s="29"/>
      <c r="BD200" s="32"/>
      <c r="BE200" s="30"/>
      <c r="BF200" s="29"/>
      <c r="BG200" s="29"/>
      <c r="BH200" s="32"/>
      <c r="BI200" s="30"/>
      <c r="BJ200" s="29"/>
      <c r="BK200" s="29"/>
      <c r="BL200" s="32"/>
      <c r="BM200" s="30"/>
      <c r="BN200" s="29"/>
      <c r="BO200" s="29"/>
      <c r="BP200" s="32"/>
      <c r="BQ200" s="30"/>
      <c r="BR200" s="29"/>
      <c r="BS200" s="29"/>
      <c r="BT200" s="27">
        <f t="shared" si="63"/>
        <v>0</v>
      </c>
      <c r="BU200" s="31">
        <f t="shared" si="64"/>
        <v>936017.6</v>
      </c>
      <c r="BV200" s="29"/>
      <c r="BW200" s="29"/>
      <c r="BX200" s="32"/>
      <c r="BY200" s="30"/>
      <c r="BZ200" s="29"/>
      <c r="CA200" s="29"/>
      <c r="CB200" s="32"/>
      <c r="CC200" s="30"/>
      <c r="CD200" s="29"/>
      <c r="CE200" s="30"/>
      <c r="CF200" s="10"/>
      <c r="CG200" s="10"/>
      <c r="CH200" s="10"/>
      <c r="CI200" s="10"/>
      <c r="CJ200" s="10"/>
      <c r="CK200" s="10"/>
    </row>
    <row r="201" spans="1:89" ht="23.25" customHeight="1" x14ac:dyDescent="0.25">
      <c r="A201" s="10"/>
      <c r="B201" s="20" t="s">
        <v>387</v>
      </c>
      <c r="C201" s="21" t="s">
        <v>388</v>
      </c>
      <c r="D201" s="16"/>
      <c r="E201" s="73">
        <v>21</v>
      </c>
      <c r="F201" s="74" t="s">
        <v>3497</v>
      </c>
      <c r="G201" s="75"/>
      <c r="H201" s="76"/>
      <c r="I201" s="77"/>
      <c r="J201" s="76"/>
      <c r="K201" s="77"/>
      <c r="L201" s="76"/>
      <c r="M201" s="78"/>
      <c r="N201" s="79">
        <v>0.7</v>
      </c>
      <c r="O201" s="80">
        <v>1</v>
      </c>
      <c r="Q201" s="2" t="str">
        <f t="shared" si="34"/>
        <v>39172310</v>
      </c>
      <c r="R201" s="91"/>
      <c r="S201" s="91">
        <f>VLOOKUP(Q201,'Dados Entrada'!$A$10:$D$10000,4,FALSE)</f>
        <v>8163203</v>
      </c>
      <c r="T201" s="10"/>
      <c r="U201" s="3">
        <f t="shared" si="32"/>
        <v>0</v>
      </c>
      <c r="V201" s="3">
        <f t="shared" si="33"/>
        <v>5714242.0999999996</v>
      </c>
      <c r="AF201" s="27"/>
      <c r="AG201" s="31"/>
      <c r="AH201" s="29"/>
      <c r="AI201" s="29"/>
      <c r="AJ201" s="32"/>
      <c r="AK201" s="30"/>
      <c r="AL201" s="29"/>
      <c r="AM201" s="29"/>
      <c r="AN201" s="32"/>
      <c r="AO201" s="30"/>
      <c r="AP201" s="29"/>
      <c r="AQ201" s="29"/>
      <c r="AR201" s="32"/>
      <c r="AS201" s="30"/>
      <c r="AT201" s="29"/>
      <c r="AU201" s="29"/>
      <c r="AV201" s="32"/>
      <c r="AW201" s="30"/>
      <c r="AX201" s="29"/>
      <c r="AY201" s="29"/>
      <c r="AZ201" s="32"/>
      <c r="BA201" s="30"/>
      <c r="BB201" s="29"/>
      <c r="BC201" s="29"/>
      <c r="BD201" s="32"/>
      <c r="BE201" s="30"/>
      <c r="BF201" s="29"/>
      <c r="BG201" s="29"/>
      <c r="BH201" s="32"/>
      <c r="BI201" s="30"/>
      <c r="BJ201" s="29"/>
      <c r="BK201" s="29"/>
      <c r="BL201" s="32"/>
      <c r="BM201" s="30"/>
      <c r="BN201" s="29"/>
      <c r="BO201" s="29"/>
      <c r="BP201" s="32"/>
      <c r="BQ201" s="30"/>
      <c r="BR201" s="29"/>
      <c r="BS201" s="29"/>
      <c r="BT201" s="27">
        <f t="shared" si="63"/>
        <v>0</v>
      </c>
      <c r="BU201" s="31">
        <f t="shared" si="64"/>
        <v>5714242.0999999996</v>
      </c>
      <c r="BV201" s="29"/>
      <c r="BW201" s="29"/>
      <c r="BX201" s="32"/>
      <c r="BY201" s="30"/>
      <c r="BZ201" s="29"/>
      <c r="CA201" s="29"/>
      <c r="CB201" s="32"/>
      <c r="CC201" s="30"/>
      <c r="CD201" s="29"/>
      <c r="CE201" s="30"/>
      <c r="CF201" s="10"/>
      <c r="CG201" s="10"/>
      <c r="CH201" s="10"/>
      <c r="CI201" s="10"/>
      <c r="CJ201" s="10"/>
      <c r="CK201" s="10"/>
    </row>
    <row r="202" spans="1:89" ht="22.5" x14ac:dyDescent="0.25">
      <c r="A202" s="10"/>
      <c r="B202" s="20" t="s">
        <v>389</v>
      </c>
      <c r="C202" s="21" t="s">
        <v>390</v>
      </c>
      <c r="D202" s="16"/>
      <c r="E202" s="73">
        <v>21</v>
      </c>
      <c r="F202" s="74" t="s">
        <v>3497</v>
      </c>
      <c r="G202" s="75"/>
      <c r="H202" s="76"/>
      <c r="I202" s="77"/>
      <c r="J202" s="76"/>
      <c r="K202" s="77"/>
      <c r="L202" s="76"/>
      <c r="M202" s="78"/>
      <c r="N202" s="79">
        <v>0.7</v>
      </c>
      <c r="O202" s="80">
        <v>1</v>
      </c>
      <c r="Q202" s="2" t="str">
        <f t="shared" si="34"/>
        <v>39172390</v>
      </c>
      <c r="R202" s="91"/>
      <c r="S202" s="91">
        <f>VLOOKUP(Q202,'Dados Entrada'!$A$10:$D$10000,4,FALSE)</f>
        <v>6903302</v>
      </c>
      <c r="T202" s="10"/>
      <c r="U202" s="3">
        <f t="shared" si="32"/>
        <v>0</v>
      </c>
      <c r="V202" s="3">
        <f t="shared" si="33"/>
        <v>4832311.3999999994</v>
      </c>
      <c r="AF202" s="27"/>
      <c r="AG202" s="31"/>
      <c r="AH202" s="29"/>
      <c r="AI202" s="29"/>
      <c r="AJ202" s="32"/>
      <c r="AK202" s="30"/>
      <c r="AL202" s="29"/>
      <c r="AM202" s="29"/>
      <c r="AN202" s="32"/>
      <c r="AO202" s="30"/>
      <c r="AP202" s="29"/>
      <c r="AQ202" s="29"/>
      <c r="AR202" s="32"/>
      <c r="AS202" s="30"/>
      <c r="AT202" s="29"/>
      <c r="AU202" s="29"/>
      <c r="AV202" s="32"/>
      <c r="AW202" s="30"/>
      <c r="AX202" s="29"/>
      <c r="AY202" s="29"/>
      <c r="AZ202" s="32"/>
      <c r="BA202" s="30"/>
      <c r="BB202" s="29"/>
      <c r="BC202" s="29"/>
      <c r="BD202" s="32"/>
      <c r="BE202" s="30"/>
      <c r="BF202" s="29"/>
      <c r="BG202" s="29"/>
      <c r="BH202" s="32"/>
      <c r="BI202" s="30"/>
      <c r="BJ202" s="29"/>
      <c r="BK202" s="29"/>
      <c r="BL202" s="32"/>
      <c r="BM202" s="30"/>
      <c r="BN202" s="29"/>
      <c r="BO202" s="29"/>
      <c r="BP202" s="32"/>
      <c r="BQ202" s="30"/>
      <c r="BR202" s="29"/>
      <c r="BS202" s="29"/>
      <c r="BT202" s="27">
        <f t="shared" si="63"/>
        <v>0</v>
      </c>
      <c r="BU202" s="31">
        <f t="shared" si="64"/>
        <v>4832311.3999999994</v>
      </c>
      <c r="BV202" s="29"/>
      <c r="BW202" s="29"/>
      <c r="BX202" s="32"/>
      <c r="BY202" s="30"/>
      <c r="BZ202" s="29"/>
      <c r="CA202" s="29"/>
      <c r="CB202" s="32"/>
      <c r="CC202" s="30"/>
      <c r="CD202" s="29"/>
      <c r="CE202" s="30"/>
      <c r="CF202" s="10"/>
      <c r="CG202" s="10"/>
      <c r="CH202" s="10"/>
      <c r="CI202" s="10"/>
      <c r="CJ202" s="10"/>
      <c r="CK202" s="10"/>
    </row>
    <row r="203" spans="1:89" ht="23.25" customHeight="1" x14ac:dyDescent="0.25">
      <c r="A203" s="10"/>
      <c r="B203" s="20" t="s">
        <v>391</v>
      </c>
      <c r="C203" s="21" t="s">
        <v>392</v>
      </c>
      <c r="D203" s="16"/>
      <c r="E203" s="73">
        <v>21</v>
      </c>
      <c r="F203" s="74" t="s">
        <v>3497</v>
      </c>
      <c r="G203" s="75"/>
      <c r="H203" s="76"/>
      <c r="I203" s="77"/>
      <c r="J203" s="76"/>
      <c r="K203" s="77"/>
      <c r="L203" s="76"/>
      <c r="M203" s="78"/>
      <c r="N203" s="79">
        <v>0.7</v>
      </c>
      <c r="O203" s="80">
        <v>1</v>
      </c>
      <c r="Q203" s="2" t="str">
        <f t="shared" si="34"/>
        <v>39172900</v>
      </c>
      <c r="R203" s="91"/>
      <c r="S203" s="91">
        <f>VLOOKUP(Q203,'Dados Entrada'!$A$10:$D$10000,4,FALSE)</f>
        <v>2606491</v>
      </c>
      <c r="T203" s="10"/>
      <c r="U203" s="3">
        <f t="shared" ref="U203:U266" si="65">R203*N203</f>
        <v>0</v>
      </c>
      <c r="V203" s="3">
        <f t="shared" ref="V203:V266" si="66">S203*N203</f>
        <v>1824543.7</v>
      </c>
      <c r="AF203" s="27"/>
      <c r="AG203" s="31"/>
      <c r="AH203" s="29"/>
      <c r="AI203" s="29"/>
      <c r="AJ203" s="32"/>
      <c r="AK203" s="30"/>
      <c r="AL203" s="29"/>
      <c r="AM203" s="29"/>
      <c r="AN203" s="32"/>
      <c r="AO203" s="30"/>
      <c r="AP203" s="29"/>
      <c r="AQ203" s="29"/>
      <c r="AR203" s="32"/>
      <c r="AS203" s="30"/>
      <c r="AT203" s="29"/>
      <c r="AU203" s="29"/>
      <c r="AV203" s="32"/>
      <c r="AW203" s="30"/>
      <c r="AX203" s="29"/>
      <c r="AY203" s="29"/>
      <c r="AZ203" s="32"/>
      <c r="BA203" s="30"/>
      <c r="BB203" s="29"/>
      <c r="BC203" s="29"/>
      <c r="BD203" s="32"/>
      <c r="BE203" s="30"/>
      <c r="BF203" s="29"/>
      <c r="BG203" s="29"/>
      <c r="BH203" s="32"/>
      <c r="BI203" s="30"/>
      <c r="BJ203" s="29"/>
      <c r="BK203" s="29"/>
      <c r="BL203" s="32"/>
      <c r="BM203" s="30"/>
      <c r="BN203" s="29"/>
      <c r="BO203" s="29"/>
      <c r="BP203" s="32"/>
      <c r="BQ203" s="30"/>
      <c r="BR203" s="29"/>
      <c r="BS203" s="29"/>
      <c r="BT203" s="27">
        <f t="shared" si="63"/>
        <v>0</v>
      </c>
      <c r="BU203" s="31">
        <f t="shared" si="64"/>
        <v>1824543.7</v>
      </c>
      <c r="BV203" s="29"/>
      <c r="BW203" s="29"/>
      <c r="BX203" s="32"/>
      <c r="BY203" s="30"/>
      <c r="BZ203" s="29"/>
      <c r="CA203" s="29"/>
      <c r="CB203" s="32"/>
      <c r="CC203" s="30"/>
      <c r="CD203" s="29"/>
      <c r="CE203" s="30"/>
      <c r="CF203" s="10"/>
      <c r="CG203" s="10"/>
      <c r="CH203" s="10"/>
      <c r="CI203" s="10"/>
      <c r="CJ203" s="10"/>
      <c r="CK203" s="10"/>
    </row>
    <row r="204" spans="1:89" ht="22.5" x14ac:dyDescent="0.25">
      <c r="A204" s="10"/>
      <c r="B204" s="20" t="s">
        <v>393</v>
      </c>
      <c r="C204" s="21" t="s">
        <v>394</v>
      </c>
      <c r="D204" s="16"/>
      <c r="E204" s="73">
        <v>21</v>
      </c>
      <c r="F204" s="74" t="s">
        <v>3497</v>
      </c>
      <c r="G204" s="75"/>
      <c r="H204" s="76"/>
      <c r="I204" s="77"/>
      <c r="J204" s="76"/>
      <c r="K204" s="77"/>
      <c r="L204" s="76"/>
      <c r="M204" s="78"/>
      <c r="N204" s="79">
        <v>0.7</v>
      </c>
      <c r="O204" s="80">
        <v>1</v>
      </c>
      <c r="Q204" s="2" t="str">
        <f t="shared" ref="Q204:Q267" si="67">B204</f>
        <v>39173100</v>
      </c>
      <c r="R204" s="91"/>
      <c r="S204" s="91">
        <f>VLOOKUP(Q204,'Dados Entrada'!$A$10:$D$10000,4,FALSE)</f>
        <v>7114183</v>
      </c>
      <c r="T204" s="10"/>
      <c r="U204" s="3">
        <f t="shared" si="65"/>
        <v>0</v>
      </c>
      <c r="V204" s="3">
        <f t="shared" si="66"/>
        <v>4979928.0999999996</v>
      </c>
      <c r="AF204" s="27"/>
      <c r="AG204" s="31"/>
      <c r="AH204" s="29"/>
      <c r="AI204" s="29"/>
      <c r="AJ204" s="32"/>
      <c r="AK204" s="30"/>
      <c r="AL204" s="29"/>
      <c r="AM204" s="29"/>
      <c r="AN204" s="32"/>
      <c r="AO204" s="30"/>
      <c r="AP204" s="29"/>
      <c r="AQ204" s="29"/>
      <c r="AR204" s="32"/>
      <c r="AS204" s="30"/>
      <c r="AT204" s="29"/>
      <c r="AU204" s="29"/>
      <c r="AV204" s="32"/>
      <c r="AW204" s="30"/>
      <c r="AX204" s="29"/>
      <c r="AY204" s="29"/>
      <c r="AZ204" s="32"/>
      <c r="BA204" s="30"/>
      <c r="BB204" s="29"/>
      <c r="BC204" s="29"/>
      <c r="BD204" s="32"/>
      <c r="BE204" s="30"/>
      <c r="BF204" s="29"/>
      <c r="BG204" s="29"/>
      <c r="BH204" s="32"/>
      <c r="BI204" s="30"/>
      <c r="BJ204" s="29"/>
      <c r="BK204" s="29"/>
      <c r="BL204" s="32"/>
      <c r="BM204" s="30"/>
      <c r="BN204" s="29"/>
      <c r="BO204" s="29"/>
      <c r="BP204" s="32"/>
      <c r="BQ204" s="30"/>
      <c r="BR204" s="29"/>
      <c r="BS204" s="29"/>
      <c r="BT204" s="27">
        <f t="shared" si="63"/>
        <v>0</v>
      </c>
      <c r="BU204" s="31">
        <f t="shared" si="64"/>
        <v>4979928.0999999996</v>
      </c>
      <c r="BV204" s="29"/>
      <c r="BW204" s="29"/>
      <c r="BX204" s="32"/>
      <c r="BY204" s="30"/>
      <c r="BZ204" s="29"/>
      <c r="CA204" s="29"/>
      <c r="CB204" s="32"/>
      <c r="CC204" s="30"/>
      <c r="CD204" s="29"/>
      <c r="CE204" s="30"/>
      <c r="CF204" s="10"/>
      <c r="CG204" s="10"/>
      <c r="CH204" s="10"/>
      <c r="CI204" s="10"/>
      <c r="CJ204" s="10"/>
      <c r="CK204" s="10"/>
    </row>
    <row r="205" spans="1:89" ht="23.25" customHeight="1" x14ac:dyDescent="0.25">
      <c r="A205" s="10"/>
      <c r="B205" s="20" t="s">
        <v>395</v>
      </c>
      <c r="C205" s="21" t="s">
        <v>396</v>
      </c>
      <c r="D205" s="16"/>
      <c r="E205" s="73">
        <v>21</v>
      </c>
      <c r="F205" s="74" t="s">
        <v>3497</v>
      </c>
      <c r="G205" s="75"/>
      <c r="H205" s="76"/>
      <c r="I205" s="77"/>
      <c r="J205" s="76"/>
      <c r="K205" s="77"/>
      <c r="L205" s="76"/>
      <c r="M205" s="78"/>
      <c r="N205" s="79">
        <v>0.7</v>
      </c>
      <c r="O205" s="80">
        <v>1</v>
      </c>
      <c r="Q205" s="2" t="str">
        <f t="shared" si="67"/>
        <v>39173200</v>
      </c>
      <c r="R205" s="91"/>
      <c r="S205" s="91">
        <f>VLOOKUP(Q205,'Dados Entrada'!$A$10:$D$10000,4,FALSE)</f>
        <v>13698256</v>
      </c>
      <c r="T205" s="10"/>
      <c r="U205" s="3">
        <f t="shared" si="65"/>
        <v>0</v>
      </c>
      <c r="V205" s="3">
        <f t="shared" si="66"/>
        <v>9588779.1999999993</v>
      </c>
      <c r="AF205" s="27"/>
      <c r="AG205" s="31"/>
      <c r="AH205" s="29"/>
      <c r="AI205" s="29"/>
      <c r="AJ205" s="32"/>
      <c r="AK205" s="30"/>
      <c r="AL205" s="29"/>
      <c r="AM205" s="29"/>
      <c r="AN205" s="32"/>
      <c r="AO205" s="30"/>
      <c r="AP205" s="29"/>
      <c r="AQ205" s="29"/>
      <c r="AR205" s="32"/>
      <c r="AS205" s="30"/>
      <c r="AT205" s="29"/>
      <c r="AU205" s="29"/>
      <c r="AV205" s="32"/>
      <c r="AW205" s="30"/>
      <c r="AX205" s="29"/>
      <c r="AY205" s="29"/>
      <c r="AZ205" s="32"/>
      <c r="BA205" s="30"/>
      <c r="BB205" s="29"/>
      <c r="BC205" s="29"/>
      <c r="BD205" s="32"/>
      <c r="BE205" s="30"/>
      <c r="BF205" s="29"/>
      <c r="BG205" s="29"/>
      <c r="BH205" s="32"/>
      <c r="BI205" s="30"/>
      <c r="BJ205" s="29"/>
      <c r="BK205" s="29"/>
      <c r="BL205" s="32"/>
      <c r="BM205" s="30"/>
      <c r="BN205" s="29"/>
      <c r="BO205" s="29"/>
      <c r="BP205" s="32"/>
      <c r="BQ205" s="30"/>
      <c r="BR205" s="29"/>
      <c r="BS205" s="29"/>
      <c r="BT205" s="27">
        <f t="shared" si="63"/>
        <v>0</v>
      </c>
      <c r="BU205" s="31">
        <f t="shared" si="64"/>
        <v>9588779.1999999993</v>
      </c>
      <c r="BV205" s="29"/>
      <c r="BW205" s="29"/>
      <c r="BX205" s="32"/>
      <c r="BY205" s="30"/>
      <c r="BZ205" s="29"/>
      <c r="CA205" s="29"/>
      <c r="CB205" s="32"/>
      <c r="CC205" s="30"/>
      <c r="CD205" s="29"/>
      <c r="CE205" s="30"/>
      <c r="CF205" s="10"/>
      <c r="CG205" s="10"/>
      <c r="CH205" s="10"/>
      <c r="CI205" s="10"/>
      <c r="CJ205" s="10"/>
      <c r="CK205" s="10"/>
    </row>
    <row r="206" spans="1:89" ht="23.25" customHeight="1" x14ac:dyDescent="0.25">
      <c r="A206" s="10"/>
      <c r="B206" s="20" t="s">
        <v>397</v>
      </c>
      <c r="C206" s="21" t="s">
        <v>396</v>
      </c>
      <c r="D206" s="16"/>
      <c r="E206" s="73">
        <v>21</v>
      </c>
      <c r="F206" s="74" t="s">
        <v>3497</v>
      </c>
      <c r="G206" s="75"/>
      <c r="H206" s="76"/>
      <c r="I206" s="77"/>
      <c r="J206" s="76"/>
      <c r="K206" s="77"/>
      <c r="L206" s="76"/>
      <c r="M206" s="78"/>
      <c r="N206" s="79">
        <v>0.7</v>
      </c>
      <c r="O206" s="80">
        <v>1</v>
      </c>
      <c r="Q206" s="2" t="str">
        <f t="shared" si="67"/>
        <v>39173300</v>
      </c>
      <c r="R206" s="91"/>
      <c r="S206" s="91">
        <f>VLOOKUP(Q206,'Dados Entrada'!$A$10:$D$10000,4,FALSE)</f>
        <v>8226679</v>
      </c>
      <c r="T206" s="10"/>
      <c r="U206" s="3">
        <f t="shared" si="65"/>
        <v>0</v>
      </c>
      <c r="V206" s="3">
        <f t="shared" si="66"/>
        <v>5758675.2999999998</v>
      </c>
      <c r="AF206" s="27"/>
      <c r="AG206" s="31"/>
      <c r="AH206" s="29"/>
      <c r="AI206" s="29"/>
      <c r="AJ206" s="32"/>
      <c r="AK206" s="30"/>
      <c r="AL206" s="29"/>
      <c r="AM206" s="29"/>
      <c r="AN206" s="32"/>
      <c r="AO206" s="30"/>
      <c r="AP206" s="29"/>
      <c r="AQ206" s="29"/>
      <c r="AR206" s="32"/>
      <c r="AS206" s="30"/>
      <c r="AT206" s="29"/>
      <c r="AU206" s="29"/>
      <c r="AV206" s="32"/>
      <c r="AW206" s="30"/>
      <c r="AX206" s="29"/>
      <c r="AY206" s="29"/>
      <c r="AZ206" s="32"/>
      <c r="BA206" s="30"/>
      <c r="BB206" s="29"/>
      <c r="BC206" s="29"/>
      <c r="BD206" s="32"/>
      <c r="BE206" s="30"/>
      <c r="BF206" s="29"/>
      <c r="BG206" s="29"/>
      <c r="BH206" s="32"/>
      <c r="BI206" s="30"/>
      <c r="BJ206" s="29"/>
      <c r="BK206" s="29"/>
      <c r="BL206" s="32"/>
      <c r="BM206" s="30"/>
      <c r="BN206" s="29"/>
      <c r="BO206" s="29"/>
      <c r="BP206" s="32"/>
      <c r="BQ206" s="30"/>
      <c r="BR206" s="29"/>
      <c r="BS206" s="29"/>
      <c r="BT206" s="27">
        <f t="shared" si="63"/>
        <v>0</v>
      </c>
      <c r="BU206" s="31">
        <f t="shared" si="64"/>
        <v>5758675.2999999998</v>
      </c>
      <c r="BV206" s="29"/>
      <c r="BW206" s="29"/>
      <c r="BX206" s="32"/>
      <c r="BY206" s="30"/>
      <c r="BZ206" s="29"/>
      <c r="CA206" s="29"/>
      <c r="CB206" s="32"/>
      <c r="CC206" s="30"/>
      <c r="CD206" s="29"/>
      <c r="CE206" s="30"/>
      <c r="CF206" s="10"/>
      <c r="CG206" s="10"/>
      <c r="CH206" s="10"/>
      <c r="CI206" s="10"/>
      <c r="CJ206" s="10"/>
      <c r="CK206" s="10"/>
    </row>
    <row r="207" spans="1:89" ht="22.5" x14ac:dyDescent="0.25">
      <c r="A207" s="10"/>
      <c r="B207" s="20" t="s">
        <v>398</v>
      </c>
      <c r="C207" s="21" t="s">
        <v>399</v>
      </c>
      <c r="D207" s="16"/>
      <c r="E207" s="73">
        <v>21</v>
      </c>
      <c r="F207" s="74" t="s">
        <v>3497</v>
      </c>
      <c r="G207" s="75"/>
      <c r="H207" s="76"/>
      <c r="I207" s="77"/>
      <c r="J207" s="76"/>
      <c r="K207" s="77"/>
      <c r="L207" s="76"/>
      <c r="M207" s="78"/>
      <c r="N207" s="79">
        <v>0.7</v>
      </c>
      <c r="O207" s="80">
        <v>1</v>
      </c>
      <c r="Q207" s="2" t="str">
        <f t="shared" si="67"/>
        <v>39173900</v>
      </c>
      <c r="R207" s="91"/>
      <c r="S207" s="91">
        <f>VLOOKUP(Q207,'Dados Entrada'!$A$10:$D$10000,4,FALSE)</f>
        <v>13451143</v>
      </c>
      <c r="T207" s="10"/>
      <c r="U207" s="3">
        <f t="shared" si="65"/>
        <v>0</v>
      </c>
      <c r="V207" s="3">
        <f t="shared" si="66"/>
        <v>9415800.0999999996</v>
      </c>
      <c r="AF207" s="27"/>
      <c r="AG207" s="31"/>
      <c r="AH207" s="29"/>
      <c r="AI207" s="29"/>
      <c r="AJ207" s="32"/>
      <c r="AK207" s="30"/>
      <c r="AL207" s="29"/>
      <c r="AM207" s="29"/>
      <c r="AN207" s="32"/>
      <c r="AO207" s="30"/>
      <c r="AP207" s="29"/>
      <c r="AQ207" s="29"/>
      <c r="AR207" s="32"/>
      <c r="AS207" s="30"/>
      <c r="AT207" s="29"/>
      <c r="AU207" s="29"/>
      <c r="AV207" s="32"/>
      <c r="AW207" s="30"/>
      <c r="AX207" s="29"/>
      <c r="AY207" s="29"/>
      <c r="AZ207" s="32"/>
      <c r="BA207" s="30"/>
      <c r="BB207" s="29"/>
      <c r="BC207" s="29"/>
      <c r="BD207" s="32"/>
      <c r="BE207" s="30"/>
      <c r="BF207" s="29"/>
      <c r="BG207" s="29"/>
      <c r="BH207" s="32"/>
      <c r="BI207" s="30"/>
      <c r="BJ207" s="29"/>
      <c r="BK207" s="29"/>
      <c r="BL207" s="32"/>
      <c r="BM207" s="30"/>
      <c r="BN207" s="29"/>
      <c r="BO207" s="29"/>
      <c r="BP207" s="32"/>
      <c r="BQ207" s="30"/>
      <c r="BR207" s="29"/>
      <c r="BS207" s="29"/>
      <c r="BT207" s="27">
        <f t="shared" si="63"/>
        <v>0</v>
      </c>
      <c r="BU207" s="31">
        <f t="shared" si="64"/>
        <v>9415800.0999999996</v>
      </c>
      <c r="BV207" s="29"/>
      <c r="BW207" s="29"/>
      <c r="BX207" s="32"/>
      <c r="BY207" s="30"/>
      <c r="BZ207" s="29"/>
      <c r="CA207" s="29"/>
      <c r="CB207" s="32"/>
      <c r="CC207" s="30"/>
      <c r="CD207" s="29"/>
      <c r="CE207" s="30"/>
      <c r="CF207" s="10"/>
      <c r="CG207" s="10"/>
      <c r="CH207" s="10"/>
      <c r="CI207" s="10"/>
      <c r="CJ207" s="10"/>
      <c r="CK207" s="10"/>
    </row>
    <row r="208" spans="1:89" ht="23.25" customHeight="1" x14ac:dyDescent="0.25">
      <c r="A208" s="10"/>
      <c r="B208" s="20" t="s">
        <v>400</v>
      </c>
      <c r="C208" s="21" t="s">
        <v>401</v>
      </c>
      <c r="D208" s="16"/>
      <c r="E208" s="73">
        <v>21</v>
      </c>
      <c r="F208" s="74" t="s">
        <v>3497</v>
      </c>
      <c r="G208" s="75"/>
      <c r="H208" s="76"/>
      <c r="I208" s="77"/>
      <c r="J208" s="76"/>
      <c r="K208" s="77"/>
      <c r="L208" s="76"/>
      <c r="M208" s="78"/>
      <c r="N208" s="79">
        <v>0.7</v>
      </c>
      <c r="O208" s="80">
        <v>1</v>
      </c>
      <c r="Q208" s="2" t="str">
        <f t="shared" si="67"/>
        <v>39174000</v>
      </c>
      <c r="R208" s="91"/>
      <c r="S208" s="91">
        <f>VLOOKUP(Q208,'Dados Entrada'!$A$10:$D$10000,4,FALSE)</f>
        <v>12950990</v>
      </c>
      <c r="T208" s="10"/>
      <c r="U208" s="3">
        <f t="shared" si="65"/>
        <v>0</v>
      </c>
      <c r="V208" s="3">
        <f t="shared" si="66"/>
        <v>9065693</v>
      </c>
      <c r="AF208" s="27"/>
      <c r="AG208" s="31"/>
      <c r="AH208" s="29"/>
      <c r="AI208" s="29"/>
      <c r="AJ208" s="32"/>
      <c r="AK208" s="30"/>
      <c r="AL208" s="29"/>
      <c r="AM208" s="29"/>
      <c r="AN208" s="32"/>
      <c r="AO208" s="30"/>
      <c r="AP208" s="29"/>
      <c r="AQ208" s="29"/>
      <c r="AR208" s="32"/>
      <c r="AS208" s="30"/>
      <c r="AT208" s="29"/>
      <c r="AU208" s="29"/>
      <c r="AV208" s="32"/>
      <c r="AW208" s="30"/>
      <c r="AX208" s="29"/>
      <c r="AY208" s="29"/>
      <c r="AZ208" s="32"/>
      <c r="BA208" s="30"/>
      <c r="BB208" s="29"/>
      <c r="BC208" s="29"/>
      <c r="BD208" s="32"/>
      <c r="BE208" s="30"/>
      <c r="BF208" s="29"/>
      <c r="BG208" s="29"/>
      <c r="BH208" s="32"/>
      <c r="BI208" s="30"/>
      <c r="BJ208" s="29"/>
      <c r="BK208" s="29"/>
      <c r="BL208" s="32"/>
      <c r="BM208" s="30"/>
      <c r="BN208" s="29"/>
      <c r="BO208" s="29"/>
      <c r="BP208" s="32"/>
      <c r="BQ208" s="30"/>
      <c r="BR208" s="29"/>
      <c r="BS208" s="29"/>
      <c r="BT208" s="27">
        <f t="shared" si="63"/>
        <v>0</v>
      </c>
      <c r="BU208" s="31">
        <f t="shared" si="64"/>
        <v>9065693</v>
      </c>
      <c r="BV208" s="29"/>
      <c r="BW208" s="29"/>
      <c r="BX208" s="32"/>
      <c r="BY208" s="30"/>
      <c r="BZ208" s="29"/>
      <c r="CA208" s="29"/>
      <c r="CB208" s="32"/>
      <c r="CC208" s="30"/>
      <c r="CD208" s="29"/>
      <c r="CE208" s="30"/>
      <c r="CF208" s="10"/>
      <c r="CG208" s="10"/>
      <c r="CH208" s="10"/>
      <c r="CI208" s="10"/>
      <c r="CJ208" s="10"/>
      <c r="CK208" s="10"/>
    </row>
    <row r="209" spans="1:89" ht="25.5" x14ac:dyDescent="0.25">
      <c r="A209" s="10"/>
      <c r="B209" s="20" t="s">
        <v>402</v>
      </c>
      <c r="C209" s="21" t="s">
        <v>403</v>
      </c>
      <c r="D209" s="16"/>
      <c r="E209" s="73">
        <v>9</v>
      </c>
      <c r="F209" s="74" t="s">
        <v>3492</v>
      </c>
      <c r="G209" s="75"/>
      <c r="H209" s="76"/>
      <c r="I209" s="77"/>
      <c r="J209" s="76"/>
      <c r="K209" s="77"/>
      <c r="L209" s="76"/>
      <c r="M209" s="78"/>
      <c r="N209" s="79">
        <v>0.8</v>
      </c>
      <c r="O209" s="80">
        <v>1</v>
      </c>
      <c r="Q209" s="2" t="str">
        <f t="shared" si="67"/>
        <v>39181010</v>
      </c>
      <c r="R209" s="91"/>
      <c r="S209" s="91">
        <f>VLOOKUP(Q209,'Dados Entrada'!$A$10:$D$10000,4,FALSE)</f>
        <v>4011239</v>
      </c>
      <c r="T209" s="10"/>
      <c r="U209" s="3">
        <f t="shared" si="65"/>
        <v>0</v>
      </c>
      <c r="V209" s="3">
        <f t="shared" si="66"/>
        <v>3208991.2</v>
      </c>
      <c r="AF209" s="27"/>
      <c r="AG209" s="31"/>
      <c r="AH209" s="29"/>
      <c r="AI209" s="29"/>
      <c r="AJ209" s="32"/>
      <c r="AK209" s="30"/>
      <c r="AL209" s="29"/>
      <c r="AM209" s="29"/>
      <c r="AN209" s="32"/>
      <c r="AO209" s="30"/>
      <c r="AP209" s="29"/>
      <c r="AQ209" s="29"/>
      <c r="AR209" s="32"/>
      <c r="AS209" s="30"/>
      <c r="AT209" s="29"/>
      <c r="AU209" s="29"/>
      <c r="AV209" s="27">
        <f>$U209*$O209</f>
        <v>0</v>
      </c>
      <c r="AW209" s="31">
        <f>$V209*$O209</f>
        <v>3208991.2</v>
      </c>
      <c r="AX209" s="29"/>
      <c r="AY209" s="29"/>
      <c r="AZ209" s="32"/>
      <c r="BA209" s="30"/>
      <c r="BB209" s="29"/>
      <c r="BC209" s="29"/>
      <c r="BD209" s="32"/>
      <c r="BE209" s="30"/>
      <c r="BF209" s="29"/>
      <c r="BG209" s="29"/>
      <c r="BH209" s="32"/>
      <c r="BI209" s="30"/>
      <c r="BJ209" s="29"/>
      <c r="BK209" s="29"/>
      <c r="BL209" s="32"/>
      <c r="BM209" s="30"/>
      <c r="BN209" s="29"/>
      <c r="BO209" s="29"/>
      <c r="BP209" s="32"/>
      <c r="BQ209" s="30"/>
      <c r="BR209" s="29"/>
      <c r="BS209" s="29"/>
      <c r="BT209" s="32"/>
      <c r="BU209" s="30"/>
      <c r="BV209" s="29"/>
      <c r="BW209" s="29"/>
      <c r="BX209" s="32"/>
      <c r="BY209" s="30"/>
      <c r="BZ209" s="29"/>
      <c r="CA209" s="29"/>
      <c r="CB209" s="32"/>
      <c r="CC209" s="30"/>
      <c r="CD209" s="29"/>
      <c r="CE209" s="30"/>
      <c r="CF209" s="10"/>
      <c r="CG209" s="10"/>
      <c r="CH209" s="10"/>
      <c r="CI209" s="10"/>
      <c r="CJ209" s="10"/>
      <c r="CK209" s="10"/>
    </row>
    <row r="210" spans="1:89" ht="25.5" x14ac:dyDescent="0.25">
      <c r="A210" s="10"/>
      <c r="B210" s="20" t="s">
        <v>404</v>
      </c>
      <c r="C210" s="21" t="s">
        <v>403</v>
      </c>
      <c r="D210" s="16"/>
      <c r="E210" s="73">
        <v>9</v>
      </c>
      <c r="F210" s="74" t="s">
        <v>3492</v>
      </c>
      <c r="G210" s="75"/>
      <c r="H210" s="76"/>
      <c r="I210" s="77"/>
      <c r="J210" s="76"/>
      <c r="K210" s="77"/>
      <c r="L210" s="76"/>
      <c r="M210" s="78"/>
      <c r="N210" s="79">
        <v>0.8</v>
      </c>
      <c r="O210" s="80">
        <v>1</v>
      </c>
      <c r="Q210" s="2" t="str">
        <f t="shared" si="67"/>
        <v>39181090</v>
      </c>
      <c r="R210" s="91"/>
      <c r="S210" s="91">
        <f>VLOOKUP(Q210,'Dados Entrada'!$A$10:$D$10000,4,FALSE)</f>
        <v>6779144</v>
      </c>
      <c r="T210" s="10"/>
      <c r="U210" s="3">
        <f t="shared" si="65"/>
        <v>0</v>
      </c>
      <c r="V210" s="3">
        <f t="shared" si="66"/>
        <v>5423315.2000000002</v>
      </c>
      <c r="AF210" s="27"/>
      <c r="AG210" s="31"/>
      <c r="AH210" s="29"/>
      <c r="AI210" s="29"/>
      <c r="AJ210" s="32"/>
      <c r="AK210" s="30"/>
      <c r="AL210" s="29"/>
      <c r="AM210" s="29"/>
      <c r="AN210" s="32"/>
      <c r="AO210" s="30"/>
      <c r="AP210" s="29"/>
      <c r="AQ210" s="29"/>
      <c r="AR210" s="32"/>
      <c r="AS210" s="30"/>
      <c r="AT210" s="29"/>
      <c r="AU210" s="29"/>
      <c r="AV210" s="27">
        <f t="shared" ref="AV210:AV211" si="68">$U210*$O210</f>
        <v>0</v>
      </c>
      <c r="AW210" s="31">
        <f t="shared" ref="AW210:AW211" si="69">$V210*$O210</f>
        <v>5423315.2000000002</v>
      </c>
      <c r="AX210" s="29"/>
      <c r="AY210" s="29"/>
      <c r="AZ210" s="32"/>
      <c r="BA210" s="30"/>
      <c r="BB210" s="29"/>
      <c r="BC210" s="29"/>
      <c r="BD210" s="32"/>
      <c r="BE210" s="30"/>
      <c r="BF210" s="29"/>
      <c r="BG210" s="29"/>
      <c r="BH210" s="32"/>
      <c r="BI210" s="30"/>
      <c r="BJ210" s="29"/>
      <c r="BK210" s="29"/>
      <c r="BL210" s="32"/>
      <c r="BM210" s="30"/>
      <c r="BN210" s="29"/>
      <c r="BO210" s="29"/>
      <c r="BP210" s="32"/>
      <c r="BQ210" s="30"/>
      <c r="BR210" s="29"/>
      <c r="BS210" s="29"/>
      <c r="BT210" s="32"/>
      <c r="BU210" s="30"/>
      <c r="BV210" s="29"/>
      <c r="BW210" s="29"/>
      <c r="BX210" s="32"/>
      <c r="BY210" s="30"/>
      <c r="BZ210" s="29"/>
      <c r="CA210" s="29"/>
      <c r="CB210" s="32"/>
      <c r="CC210" s="30"/>
      <c r="CD210" s="29"/>
      <c r="CE210" s="30"/>
      <c r="CF210" s="10"/>
      <c r="CG210" s="10"/>
      <c r="CH210" s="10"/>
      <c r="CI210" s="10"/>
      <c r="CJ210" s="10"/>
      <c r="CK210" s="10"/>
    </row>
    <row r="211" spans="1:89" ht="25.5" x14ac:dyDescent="0.25">
      <c r="A211" s="10"/>
      <c r="B211" s="20" t="s">
        <v>405</v>
      </c>
      <c r="C211" s="21" t="s">
        <v>403</v>
      </c>
      <c r="D211" s="16"/>
      <c r="E211" s="73">
        <v>9</v>
      </c>
      <c r="F211" s="74" t="s">
        <v>3492</v>
      </c>
      <c r="G211" s="75"/>
      <c r="H211" s="76"/>
      <c r="I211" s="77"/>
      <c r="J211" s="76"/>
      <c r="K211" s="77"/>
      <c r="L211" s="76"/>
      <c r="M211" s="78"/>
      <c r="N211" s="79">
        <v>0.8</v>
      </c>
      <c r="O211" s="80">
        <v>1</v>
      </c>
      <c r="Q211" s="2" t="str">
        <f t="shared" si="67"/>
        <v>39189000</v>
      </c>
      <c r="R211" s="91"/>
      <c r="S211" s="91">
        <f>VLOOKUP(Q211,'Dados Entrada'!$A$10:$D$10000,4,FALSE)</f>
        <v>12575710</v>
      </c>
      <c r="T211" s="10"/>
      <c r="U211" s="3">
        <f t="shared" si="65"/>
        <v>0</v>
      </c>
      <c r="V211" s="3">
        <f t="shared" si="66"/>
        <v>10060568</v>
      </c>
      <c r="AF211" s="27"/>
      <c r="AG211" s="31"/>
      <c r="AH211" s="29"/>
      <c r="AI211" s="29"/>
      <c r="AJ211" s="32"/>
      <c r="AK211" s="30"/>
      <c r="AL211" s="29"/>
      <c r="AM211" s="29"/>
      <c r="AN211" s="32"/>
      <c r="AO211" s="30"/>
      <c r="AP211" s="29"/>
      <c r="AQ211" s="29"/>
      <c r="AR211" s="32"/>
      <c r="AS211" s="30"/>
      <c r="AT211" s="29"/>
      <c r="AU211" s="29"/>
      <c r="AV211" s="27">
        <f t="shared" si="68"/>
        <v>0</v>
      </c>
      <c r="AW211" s="31">
        <f t="shared" si="69"/>
        <v>10060568</v>
      </c>
      <c r="AX211" s="29"/>
      <c r="AY211" s="29"/>
      <c r="AZ211" s="32"/>
      <c r="BA211" s="30"/>
      <c r="BB211" s="29"/>
      <c r="BC211" s="29"/>
      <c r="BD211" s="32"/>
      <c r="BE211" s="30"/>
      <c r="BF211" s="29"/>
      <c r="BG211" s="29"/>
      <c r="BH211" s="32"/>
      <c r="BI211" s="30"/>
      <c r="BJ211" s="29"/>
      <c r="BK211" s="29"/>
      <c r="BL211" s="32"/>
      <c r="BM211" s="30"/>
      <c r="BN211" s="29"/>
      <c r="BO211" s="29"/>
      <c r="BP211" s="32"/>
      <c r="BQ211" s="30"/>
      <c r="BR211" s="29"/>
      <c r="BS211" s="29"/>
      <c r="BT211" s="32"/>
      <c r="BU211" s="30"/>
      <c r="BV211" s="29"/>
      <c r="BW211" s="29"/>
      <c r="BX211" s="32"/>
      <c r="BY211" s="30"/>
      <c r="BZ211" s="29"/>
      <c r="CA211" s="29"/>
      <c r="CB211" s="32"/>
      <c r="CC211" s="30"/>
      <c r="CD211" s="29"/>
      <c r="CE211" s="30"/>
      <c r="CF211" s="10"/>
      <c r="CG211" s="10"/>
      <c r="CH211" s="10"/>
      <c r="CI211" s="10"/>
      <c r="CJ211" s="10"/>
      <c r="CK211" s="10"/>
    </row>
    <row r="212" spans="1:89" ht="23.25" customHeight="1" x14ac:dyDescent="0.25">
      <c r="A212" s="10"/>
      <c r="B212" s="20" t="s">
        <v>406</v>
      </c>
      <c r="C212" s="21" t="s">
        <v>407</v>
      </c>
      <c r="D212" s="16"/>
      <c r="E212" s="73">
        <v>25</v>
      </c>
      <c r="F212" s="74" t="s">
        <v>3493</v>
      </c>
      <c r="G212" s="75"/>
      <c r="H212" s="76"/>
      <c r="I212" s="77"/>
      <c r="J212" s="76"/>
      <c r="K212" s="77"/>
      <c r="L212" s="76"/>
      <c r="M212" s="78"/>
      <c r="N212" s="79">
        <v>0.3</v>
      </c>
      <c r="O212" s="80">
        <v>1</v>
      </c>
      <c r="Q212" s="2" t="str">
        <f t="shared" si="67"/>
        <v>39191012</v>
      </c>
      <c r="R212" s="91"/>
      <c r="S212" s="91">
        <f>VLOOKUP(Q212,'Dados Entrada'!$A$10:$D$10000,4,FALSE)</f>
        <v>85538</v>
      </c>
      <c r="T212" s="10"/>
      <c r="U212" s="3">
        <f t="shared" si="65"/>
        <v>0</v>
      </c>
      <c r="V212" s="3">
        <f t="shared" si="66"/>
        <v>25661.399999999998</v>
      </c>
      <c r="AF212" s="27"/>
      <c r="AG212" s="31"/>
      <c r="AH212" s="29"/>
      <c r="AI212" s="29"/>
      <c r="AJ212" s="32"/>
      <c r="AK212" s="30"/>
      <c r="AL212" s="29"/>
      <c r="AM212" s="29"/>
      <c r="AN212" s="32"/>
      <c r="AO212" s="30"/>
      <c r="AP212" s="29"/>
      <c r="AQ212" s="29"/>
      <c r="AR212" s="32"/>
      <c r="AS212" s="30"/>
      <c r="AT212" s="29"/>
      <c r="AU212" s="29"/>
      <c r="AV212" s="32"/>
      <c r="AW212" s="30"/>
      <c r="AX212" s="29"/>
      <c r="AY212" s="29"/>
      <c r="AZ212" s="32"/>
      <c r="BA212" s="30"/>
      <c r="BB212" s="29"/>
      <c r="BC212" s="29"/>
      <c r="BD212" s="32"/>
      <c r="BE212" s="30"/>
      <c r="BF212" s="29"/>
      <c r="BG212" s="29"/>
      <c r="BH212" s="32"/>
      <c r="BI212" s="30"/>
      <c r="BJ212" s="29"/>
      <c r="BK212" s="29"/>
      <c r="BL212" s="32"/>
      <c r="BM212" s="30"/>
      <c r="BN212" s="29"/>
      <c r="BO212" s="29"/>
      <c r="BP212" s="32"/>
      <c r="BQ212" s="30"/>
      <c r="BR212" s="29"/>
      <c r="BS212" s="29"/>
      <c r="BT212" s="32"/>
      <c r="BU212" s="30"/>
      <c r="BV212" s="29"/>
      <c r="BW212" s="29"/>
      <c r="BX212" s="32"/>
      <c r="BY212" s="30"/>
      <c r="BZ212" s="29"/>
      <c r="CA212" s="29"/>
      <c r="CB212" s="27">
        <f t="shared" ref="CB212:CB225" si="70">$U212*$O212</f>
        <v>0</v>
      </c>
      <c r="CC212" s="31">
        <f t="shared" ref="CC212:CC225" si="71">$V212*$O212</f>
        <v>25661.399999999998</v>
      </c>
      <c r="CD212" s="29"/>
      <c r="CE212" s="30"/>
      <c r="CF212" s="10"/>
      <c r="CG212" s="10"/>
      <c r="CH212" s="10"/>
      <c r="CI212" s="10"/>
      <c r="CJ212" s="10"/>
      <c r="CK212" s="10"/>
    </row>
    <row r="213" spans="1:89" ht="23.25" customHeight="1" x14ac:dyDescent="0.25">
      <c r="A213" s="10"/>
      <c r="B213" s="20" t="s">
        <v>408</v>
      </c>
      <c r="C213" s="21" t="s">
        <v>409</v>
      </c>
      <c r="D213" s="16"/>
      <c r="E213" s="73">
        <v>25</v>
      </c>
      <c r="F213" s="74" t="s">
        <v>3493</v>
      </c>
      <c r="G213" s="75"/>
      <c r="H213" s="76"/>
      <c r="I213" s="77"/>
      <c r="J213" s="76"/>
      <c r="K213" s="77"/>
      <c r="L213" s="76"/>
      <c r="M213" s="78"/>
      <c r="N213" s="79">
        <v>0.3</v>
      </c>
      <c r="O213" s="80">
        <v>1</v>
      </c>
      <c r="Q213" s="2" t="str">
        <f t="shared" si="67"/>
        <v>39191015</v>
      </c>
      <c r="R213" s="91"/>
      <c r="S213" s="91">
        <f>VLOOKUP(Q213,'Dados Entrada'!$A$10:$D$10000,4,FALSE)</f>
        <v>193197</v>
      </c>
      <c r="T213" s="10"/>
      <c r="U213" s="3">
        <f t="shared" si="65"/>
        <v>0</v>
      </c>
      <c r="V213" s="3">
        <f t="shared" si="66"/>
        <v>57959.1</v>
      </c>
      <c r="AF213" s="27"/>
      <c r="AG213" s="31"/>
      <c r="AH213" s="29"/>
      <c r="AI213" s="29"/>
      <c r="AJ213" s="32"/>
      <c r="AK213" s="30"/>
      <c r="AL213" s="29"/>
      <c r="AM213" s="29"/>
      <c r="AN213" s="32"/>
      <c r="AO213" s="30"/>
      <c r="AP213" s="29"/>
      <c r="AQ213" s="29"/>
      <c r="AR213" s="32"/>
      <c r="AS213" s="30"/>
      <c r="AT213" s="29"/>
      <c r="AU213" s="29"/>
      <c r="AV213" s="32"/>
      <c r="AW213" s="30"/>
      <c r="AX213" s="29"/>
      <c r="AY213" s="29"/>
      <c r="AZ213" s="32"/>
      <c r="BA213" s="30"/>
      <c r="BB213" s="29"/>
      <c r="BC213" s="29"/>
      <c r="BD213" s="32"/>
      <c r="BE213" s="30"/>
      <c r="BF213" s="29"/>
      <c r="BG213" s="29"/>
      <c r="BH213" s="32"/>
      <c r="BI213" s="30"/>
      <c r="BJ213" s="29"/>
      <c r="BK213" s="29"/>
      <c r="BL213" s="32"/>
      <c r="BM213" s="30"/>
      <c r="BN213" s="29"/>
      <c r="BO213" s="29"/>
      <c r="BP213" s="32"/>
      <c r="BQ213" s="30"/>
      <c r="BR213" s="29"/>
      <c r="BS213" s="29"/>
      <c r="BT213" s="32"/>
      <c r="BU213" s="30"/>
      <c r="BV213" s="29"/>
      <c r="BW213" s="29"/>
      <c r="BX213" s="32"/>
      <c r="BY213" s="30"/>
      <c r="BZ213" s="29"/>
      <c r="CA213" s="29"/>
      <c r="CB213" s="27">
        <f t="shared" si="70"/>
        <v>0</v>
      </c>
      <c r="CC213" s="31">
        <f t="shared" si="71"/>
        <v>57959.1</v>
      </c>
      <c r="CD213" s="29"/>
      <c r="CE213" s="30"/>
      <c r="CF213" s="10"/>
      <c r="CG213" s="10"/>
      <c r="CH213" s="10"/>
      <c r="CI213" s="10"/>
      <c r="CJ213" s="10"/>
      <c r="CK213" s="10"/>
    </row>
    <row r="214" spans="1:89" ht="23.25" customHeight="1" x14ac:dyDescent="0.25">
      <c r="A214" s="10"/>
      <c r="B214" s="20" t="s">
        <v>410</v>
      </c>
      <c r="C214" s="21" t="s">
        <v>411</v>
      </c>
      <c r="D214" s="16"/>
      <c r="E214" s="73">
        <v>25</v>
      </c>
      <c r="F214" s="74" t="s">
        <v>3493</v>
      </c>
      <c r="G214" s="75"/>
      <c r="H214" s="76"/>
      <c r="I214" s="77"/>
      <c r="J214" s="76"/>
      <c r="K214" s="77"/>
      <c r="L214" s="76"/>
      <c r="M214" s="78"/>
      <c r="N214" s="79">
        <v>0.3</v>
      </c>
      <c r="O214" s="80">
        <v>1</v>
      </c>
      <c r="Q214" s="2" t="str">
        <f t="shared" si="67"/>
        <v>39191019</v>
      </c>
      <c r="R214" s="91"/>
      <c r="S214" s="91">
        <f>VLOOKUP(Q214,'Dados Entrada'!$A$10:$D$10000,4,FALSE)</f>
        <v>2345706</v>
      </c>
      <c r="T214" s="10"/>
      <c r="U214" s="3">
        <f t="shared" si="65"/>
        <v>0</v>
      </c>
      <c r="V214" s="3">
        <f t="shared" si="66"/>
        <v>703711.79999999993</v>
      </c>
      <c r="AF214" s="27"/>
      <c r="AG214" s="31"/>
      <c r="AH214" s="29"/>
      <c r="AI214" s="29"/>
      <c r="AJ214" s="32"/>
      <c r="AK214" s="30"/>
      <c r="AL214" s="29"/>
      <c r="AM214" s="29"/>
      <c r="AN214" s="32"/>
      <c r="AO214" s="30"/>
      <c r="AP214" s="29"/>
      <c r="AQ214" s="29"/>
      <c r="AR214" s="32"/>
      <c r="AS214" s="30"/>
      <c r="AT214" s="29"/>
      <c r="AU214" s="29"/>
      <c r="AV214" s="32"/>
      <c r="AW214" s="30"/>
      <c r="AX214" s="29"/>
      <c r="AY214" s="29"/>
      <c r="AZ214" s="32"/>
      <c r="BA214" s="30"/>
      <c r="BB214" s="29"/>
      <c r="BC214" s="29"/>
      <c r="BD214" s="32"/>
      <c r="BE214" s="30"/>
      <c r="BF214" s="29"/>
      <c r="BG214" s="29"/>
      <c r="BH214" s="32"/>
      <c r="BI214" s="30"/>
      <c r="BJ214" s="29"/>
      <c r="BK214" s="29"/>
      <c r="BL214" s="32"/>
      <c r="BM214" s="30"/>
      <c r="BN214" s="29"/>
      <c r="BO214" s="29"/>
      <c r="BP214" s="32"/>
      <c r="BQ214" s="30"/>
      <c r="BR214" s="29"/>
      <c r="BS214" s="29"/>
      <c r="BT214" s="32"/>
      <c r="BU214" s="30"/>
      <c r="BV214" s="29"/>
      <c r="BW214" s="29"/>
      <c r="BX214" s="32"/>
      <c r="BY214" s="30"/>
      <c r="BZ214" s="29"/>
      <c r="CA214" s="29"/>
      <c r="CB214" s="27">
        <f t="shared" si="70"/>
        <v>0</v>
      </c>
      <c r="CC214" s="31">
        <f t="shared" si="71"/>
        <v>703711.79999999993</v>
      </c>
      <c r="CD214" s="29"/>
      <c r="CE214" s="30"/>
      <c r="CF214" s="10"/>
      <c r="CG214" s="10"/>
      <c r="CH214" s="10"/>
      <c r="CI214" s="10"/>
      <c r="CJ214" s="10"/>
      <c r="CK214" s="10"/>
    </row>
    <row r="215" spans="1:89" ht="23.25" customHeight="1" x14ac:dyDescent="0.25">
      <c r="A215" s="10"/>
      <c r="B215" s="20" t="s">
        <v>412</v>
      </c>
      <c r="C215" s="21" t="s">
        <v>413</v>
      </c>
      <c r="D215" s="16"/>
      <c r="E215" s="73">
        <v>25</v>
      </c>
      <c r="F215" s="74" t="s">
        <v>3493</v>
      </c>
      <c r="G215" s="75"/>
      <c r="H215" s="76"/>
      <c r="I215" s="77"/>
      <c r="J215" s="76"/>
      <c r="K215" s="77"/>
      <c r="L215" s="76"/>
      <c r="M215" s="78"/>
      <c r="N215" s="79">
        <v>0.5</v>
      </c>
      <c r="O215" s="80">
        <v>1</v>
      </c>
      <c r="Q215" s="2" t="str">
        <f t="shared" si="67"/>
        <v>39191080</v>
      </c>
      <c r="R215" s="91"/>
      <c r="S215" s="91">
        <f>VLOOKUP(Q215,'Dados Entrada'!$A$10:$D$10000,4,FALSE)</f>
        <v>6375300</v>
      </c>
      <c r="T215" s="10"/>
      <c r="U215" s="3">
        <f t="shared" si="65"/>
        <v>0</v>
      </c>
      <c r="V215" s="3">
        <f t="shared" si="66"/>
        <v>3187650</v>
      </c>
      <c r="AF215" s="27"/>
      <c r="AG215" s="31"/>
      <c r="AH215" s="29"/>
      <c r="AI215" s="29"/>
      <c r="AJ215" s="32"/>
      <c r="AK215" s="30"/>
      <c r="AL215" s="29"/>
      <c r="AM215" s="29"/>
      <c r="AN215" s="32"/>
      <c r="AO215" s="30"/>
      <c r="AP215" s="29"/>
      <c r="AQ215" s="29"/>
      <c r="AR215" s="32"/>
      <c r="AS215" s="30"/>
      <c r="AT215" s="29"/>
      <c r="AU215" s="29"/>
      <c r="AV215" s="32"/>
      <c r="AW215" s="30"/>
      <c r="AX215" s="29"/>
      <c r="AY215" s="29"/>
      <c r="AZ215" s="32"/>
      <c r="BA215" s="30"/>
      <c r="BB215" s="29"/>
      <c r="BC215" s="29"/>
      <c r="BD215" s="32"/>
      <c r="BE215" s="30"/>
      <c r="BF215" s="29"/>
      <c r="BG215" s="29"/>
      <c r="BH215" s="32"/>
      <c r="BI215" s="30"/>
      <c r="BJ215" s="29"/>
      <c r="BK215" s="29"/>
      <c r="BL215" s="32"/>
      <c r="BM215" s="30"/>
      <c r="BN215" s="29"/>
      <c r="BO215" s="29"/>
      <c r="BP215" s="32"/>
      <c r="BQ215" s="30"/>
      <c r="BR215" s="29"/>
      <c r="BS215" s="29"/>
      <c r="BT215" s="32"/>
      <c r="BU215" s="30"/>
      <c r="BV215" s="29"/>
      <c r="BW215" s="29"/>
      <c r="BX215" s="32"/>
      <c r="BY215" s="30"/>
      <c r="BZ215" s="29"/>
      <c r="CA215" s="29"/>
      <c r="CB215" s="27">
        <f t="shared" si="70"/>
        <v>0</v>
      </c>
      <c r="CC215" s="31">
        <f t="shared" si="71"/>
        <v>3187650</v>
      </c>
      <c r="CD215" s="29"/>
      <c r="CE215" s="30"/>
      <c r="CF215" s="10"/>
      <c r="CG215" s="10"/>
      <c r="CH215" s="10"/>
      <c r="CI215" s="10"/>
      <c r="CJ215" s="10"/>
      <c r="CK215" s="10"/>
    </row>
    <row r="216" spans="1:89" ht="23.25" customHeight="1" x14ac:dyDescent="0.25">
      <c r="A216" s="10"/>
      <c r="B216" s="20" t="s">
        <v>414</v>
      </c>
      <c r="C216" s="21" t="s">
        <v>415</v>
      </c>
      <c r="D216" s="16"/>
      <c r="E216" s="73">
        <v>8</v>
      </c>
      <c r="F216" s="74" t="s">
        <v>3491</v>
      </c>
      <c r="G216" s="73">
        <v>9</v>
      </c>
      <c r="H216" s="74" t="s">
        <v>3492</v>
      </c>
      <c r="I216" s="73">
        <v>13</v>
      </c>
      <c r="J216" s="74" t="s">
        <v>3494</v>
      </c>
      <c r="K216" s="73">
        <v>25</v>
      </c>
      <c r="L216" s="74" t="s">
        <v>3493</v>
      </c>
      <c r="M216" s="78"/>
      <c r="N216" s="79">
        <v>0.3</v>
      </c>
      <c r="O216" s="80">
        <v>0.25</v>
      </c>
      <c r="Q216" s="2" t="str">
        <f t="shared" si="67"/>
        <v>39199000</v>
      </c>
      <c r="R216" s="91"/>
      <c r="S216" s="91">
        <f>VLOOKUP(Q216,'Dados Entrada'!$A$10:$D$10000,4,FALSE)</f>
        <v>7919238</v>
      </c>
      <c r="T216" s="10"/>
      <c r="U216" s="3">
        <f t="shared" si="65"/>
        <v>0</v>
      </c>
      <c r="V216" s="3">
        <f t="shared" si="66"/>
        <v>2375771.4</v>
      </c>
      <c r="AF216" s="27"/>
      <c r="AG216" s="31"/>
      <c r="AH216" s="29"/>
      <c r="AI216" s="29"/>
      <c r="AJ216" s="32"/>
      <c r="AK216" s="30"/>
      <c r="AL216" s="29"/>
      <c r="AM216" s="29"/>
      <c r="AN216" s="32"/>
      <c r="AO216" s="30"/>
      <c r="AP216" s="29"/>
      <c r="AQ216" s="29"/>
      <c r="AR216" s="32"/>
      <c r="AS216" s="30"/>
      <c r="AT216" s="28">
        <f t="shared" ref="AT216:AT225" si="72">$U216*$O216</f>
        <v>0</v>
      </c>
      <c r="AU216" s="28">
        <f t="shared" ref="AU216:AU225" si="73">$V216*$O216</f>
        <v>593942.85</v>
      </c>
      <c r="AV216" s="27">
        <f t="shared" ref="AV216:AV225" si="74">$U216*$O216</f>
        <v>0</v>
      </c>
      <c r="AW216" s="31">
        <f t="shared" ref="AW216:AW225" si="75">$V216*$O216</f>
        <v>593942.85</v>
      </c>
      <c r="AX216" s="29"/>
      <c r="AY216" s="29"/>
      <c r="AZ216" s="32"/>
      <c r="BA216" s="30"/>
      <c r="BB216" s="29"/>
      <c r="BC216" s="29"/>
      <c r="BD216" s="27">
        <f t="shared" ref="BD216:BD225" si="76">$U216*$O216</f>
        <v>0</v>
      </c>
      <c r="BE216" s="31">
        <f t="shared" ref="BE216:BE225" si="77">$V216*$O216</f>
        <v>593942.85</v>
      </c>
      <c r="BF216" s="29"/>
      <c r="BG216" s="29"/>
      <c r="BH216" s="32"/>
      <c r="BI216" s="30"/>
      <c r="BJ216" s="29"/>
      <c r="BK216" s="29"/>
      <c r="BL216" s="32"/>
      <c r="BM216" s="30"/>
      <c r="BN216" s="29"/>
      <c r="BO216" s="29"/>
      <c r="BP216" s="32"/>
      <c r="BQ216" s="30"/>
      <c r="BR216" s="29"/>
      <c r="BS216" s="29"/>
      <c r="BT216" s="32"/>
      <c r="BU216" s="30"/>
      <c r="BV216" s="29"/>
      <c r="BW216" s="29"/>
      <c r="BX216" s="32"/>
      <c r="BY216" s="30"/>
      <c r="BZ216" s="29"/>
      <c r="CA216" s="29"/>
      <c r="CB216" s="27">
        <f t="shared" si="70"/>
        <v>0</v>
      </c>
      <c r="CC216" s="31">
        <f t="shared" si="71"/>
        <v>593942.85</v>
      </c>
      <c r="CD216" s="29"/>
      <c r="CE216" s="30"/>
      <c r="CF216" s="10"/>
      <c r="CG216" s="10"/>
      <c r="CH216" s="10"/>
      <c r="CI216" s="10"/>
      <c r="CJ216" s="10"/>
      <c r="CK216" s="10"/>
    </row>
    <row r="217" spans="1:89" ht="25.5" x14ac:dyDescent="0.25">
      <c r="A217" s="10"/>
      <c r="B217" s="20" t="s">
        <v>416</v>
      </c>
      <c r="C217" s="21" t="s">
        <v>417</v>
      </c>
      <c r="D217" s="16"/>
      <c r="E217" s="73">
        <v>8</v>
      </c>
      <c r="F217" s="74" t="s">
        <v>3491</v>
      </c>
      <c r="G217" s="73">
        <v>9</v>
      </c>
      <c r="H217" s="74" t="s">
        <v>3492</v>
      </c>
      <c r="I217" s="73">
        <v>13</v>
      </c>
      <c r="J217" s="74" t="s">
        <v>3494</v>
      </c>
      <c r="K217" s="73">
        <v>25</v>
      </c>
      <c r="L217" s="74" t="s">
        <v>3493</v>
      </c>
      <c r="M217" s="78"/>
      <c r="N217" s="79">
        <v>0.3</v>
      </c>
      <c r="O217" s="80">
        <v>0.25</v>
      </c>
      <c r="Q217" s="2" t="str">
        <f t="shared" si="67"/>
        <v>39201023</v>
      </c>
      <c r="R217" s="91"/>
      <c r="S217" s="91">
        <f>VLOOKUP(Q217,'Dados Entrada'!$A$10:$D$10000,4,FALSE)</f>
        <v>17214670</v>
      </c>
      <c r="T217" s="10"/>
      <c r="U217" s="3">
        <f t="shared" si="65"/>
        <v>0</v>
      </c>
      <c r="V217" s="3">
        <f t="shared" si="66"/>
        <v>5164401</v>
      </c>
      <c r="AF217" s="27"/>
      <c r="AG217" s="31"/>
      <c r="AH217" s="29"/>
      <c r="AI217" s="29"/>
      <c r="AJ217" s="32"/>
      <c r="AK217" s="30"/>
      <c r="AL217" s="29"/>
      <c r="AM217" s="29"/>
      <c r="AN217" s="32"/>
      <c r="AO217" s="30"/>
      <c r="AP217" s="29"/>
      <c r="AQ217" s="29"/>
      <c r="AR217" s="32"/>
      <c r="AS217" s="30"/>
      <c r="AT217" s="28">
        <f t="shared" si="72"/>
        <v>0</v>
      </c>
      <c r="AU217" s="28">
        <f t="shared" si="73"/>
        <v>1291100.25</v>
      </c>
      <c r="AV217" s="27">
        <f t="shared" si="74"/>
        <v>0</v>
      </c>
      <c r="AW217" s="31">
        <f t="shared" si="75"/>
        <v>1291100.25</v>
      </c>
      <c r="AX217" s="29"/>
      <c r="AY217" s="29"/>
      <c r="AZ217" s="32"/>
      <c r="BA217" s="30"/>
      <c r="BB217" s="29"/>
      <c r="BC217" s="29"/>
      <c r="BD217" s="27">
        <f t="shared" si="76"/>
        <v>0</v>
      </c>
      <c r="BE217" s="31">
        <f t="shared" si="77"/>
        <v>1291100.25</v>
      </c>
      <c r="BF217" s="29"/>
      <c r="BG217" s="29"/>
      <c r="BH217" s="32"/>
      <c r="BI217" s="30"/>
      <c r="BJ217" s="29"/>
      <c r="BK217" s="29"/>
      <c r="BL217" s="32"/>
      <c r="BM217" s="30"/>
      <c r="BN217" s="29"/>
      <c r="BO217" s="29"/>
      <c r="BP217" s="32"/>
      <c r="BQ217" s="30"/>
      <c r="BR217" s="29"/>
      <c r="BS217" s="29"/>
      <c r="BT217" s="32"/>
      <c r="BU217" s="30"/>
      <c r="BV217" s="29"/>
      <c r="BW217" s="29"/>
      <c r="BX217" s="32"/>
      <c r="BY217" s="30"/>
      <c r="BZ217" s="29"/>
      <c r="CA217" s="29"/>
      <c r="CB217" s="27">
        <f t="shared" si="70"/>
        <v>0</v>
      </c>
      <c r="CC217" s="31">
        <f t="shared" si="71"/>
        <v>1291100.25</v>
      </c>
      <c r="CD217" s="29"/>
      <c r="CE217" s="30"/>
      <c r="CF217" s="10"/>
      <c r="CG217" s="10"/>
      <c r="CH217" s="10"/>
      <c r="CI217" s="10"/>
      <c r="CJ217" s="10"/>
      <c r="CK217" s="10"/>
    </row>
    <row r="218" spans="1:89" ht="23.25" customHeight="1" x14ac:dyDescent="0.25">
      <c r="A218" s="10"/>
      <c r="B218" s="20" t="s">
        <v>418</v>
      </c>
      <c r="C218" s="21" t="s">
        <v>419</v>
      </c>
      <c r="D218" s="16"/>
      <c r="E218" s="73">
        <v>8</v>
      </c>
      <c r="F218" s="74" t="s">
        <v>3491</v>
      </c>
      <c r="G218" s="73">
        <v>9</v>
      </c>
      <c r="H218" s="74" t="s">
        <v>3492</v>
      </c>
      <c r="I218" s="73">
        <v>13</v>
      </c>
      <c r="J218" s="74" t="s">
        <v>3494</v>
      </c>
      <c r="K218" s="73">
        <v>25</v>
      </c>
      <c r="L218" s="74" t="s">
        <v>3493</v>
      </c>
      <c r="M218" s="78"/>
      <c r="N218" s="79">
        <v>0.3</v>
      </c>
      <c r="O218" s="80">
        <v>0.25</v>
      </c>
      <c r="Q218" s="2" t="str">
        <f t="shared" si="67"/>
        <v>39201024</v>
      </c>
      <c r="R218" s="91"/>
      <c r="S218" s="91">
        <f>VLOOKUP(Q218,'Dados Entrada'!$A$10:$D$10000,4,FALSE)</f>
        <v>15202746</v>
      </c>
      <c r="T218" s="10"/>
      <c r="U218" s="3">
        <f t="shared" si="65"/>
        <v>0</v>
      </c>
      <c r="V218" s="3">
        <f t="shared" si="66"/>
        <v>4560823.8</v>
      </c>
      <c r="AF218" s="27"/>
      <c r="AG218" s="31"/>
      <c r="AH218" s="29"/>
      <c r="AI218" s="29"/>
      <c r="AJ218" s="32"/>
      <c r="AK218" s="30"/>
      <c r="AL218" s="29"/>
      <c r="AM218" s="29"/>
      <c r="AN218" s="32"/>
      <c r="AO218" s="30"/>
      <c r="AP218" s="29"/>
      <c r="AQ218" s="29"/>
      <c r="AR218" s="32"/>
      <c r="AS218" s="30"/>
      <c r="AT218" s="28">
        <f t="shared" si="72"/>
        <v>0</v>
      </c>
      <c r="AU218" s="28">
        <f t="shared" si="73"/>
        <v>1140205.95</v>
      </c>
      <c r="AV218" s="27">
        <f t="shared" si="74"/>
        <v>0</v>
      </c>
      <c r="AW218" s="31">
        <f t="shared" si="75"/>
        <v>1140205.95</v>
      </c>
      <c r="AX218" s="29"/>
      <c r="AY218" s="29"/>
      <c r="AZ218" s="32"/>
      <c r="BA218" s="30"/>
      <c r="BB218" s="29"/>
      <c r="BC218" s="29"/>
      <c r="BD218" s="27">
        <f t="shared" si="76"/>
        <v>0</v>
      </c>
      <c r="BE218" s="31">
        <f t="shared" si="77"/>
        <v>1140205.95</v>
      </c>
      <c r="BF218" s="29"/>
      <c r="BG218" s="29"/>
      <c r="BH218" s="32"/>
      <c r="BI218" s="30"/>
      <c r="BJ218" s="29"/>
      <c r="BK218" s="29"/>
      <c r="BL218" s="32"/>
      <c r="BM218" s="30"/>
      <c r="BN218" s="29"/>
      <c r="BO218" s="29"/>
      <c r="BP218" s="32"/>
      <c r="BQ218" s="30"/>
      <c r="BR218" s="29"/>
      <c r="BS218" s="29"/>
      <c r="BT218" s="32"/>
      <c r="BU218" s="30"/>
      <c r="BV218" s="29"/>
      <c r="BW218" s="29"/>
      <c r="BX218" s="32"/>
      <c r="BY218" s="30"/>
      <c r="BZ218" s="29"/>
      <c r="CA218" s="29"/>
      <c r="CB218" s="27">
        <f t="shared" si="70"/>
        <v>0</v>
      </c>
      <c r="CC218" s="31">
        <f t="shared" si="71"/>
        <v>1140205.95</v>
      </c>
      <c r="CD218" s="29"/>
      <c r="CE218" s="30"/>
      <c r="CF218" s="10"/>
      <c r="CG218" s="10"/>
      <c r="CH218" s="10"/>
      <c r="CI218" s="10"/>
      <c r="CJ218" s="10"/>
      <c r="CK218" s="10"/>
    </row>
    <row r="219" spans="1:89" ht="23.25" customHeight="1" x14ac:dyDescent="0.25">
      <c r="A219" s="10"/>
      <c r="B219" s="20" t="s">
        <v>420</v>
      </c>
      <c r="C219" s="21" t="s">
        <v>421</v>
      </c>
      <c r="D219" s="16"/>
      <c r="E219" s="73">
        <v>8</v>
      </c>
      <c r="F219" s="74" t="s">
        <v>3491</v>
      </c>
      <c r="G219" s="73">
        <v>9</v>
      </c>
      <c r="H219" s="74" t="s">
        <v>3492</v>
      </c>
      <c r="I219" s="73">
        <v>13</v>
      </c>
      <c r="J219" s="74" t="s">
        <v>3494</v>
      </c>
      <c r="K219" s="73">
        <v>25</v>
      </c>
      <c r="L219" s="74" t="s">
        <v>3493</v>
      </c>
      <c r="M219" s="78"/>
      <c r="N219" s="79">
        <v>0.3</v>
      </c>
      <c r="O219" s="80">
        <v>0.25</v>
      </c>
      <c r="Q219" s="2" t="str">
        <f t="shared" si="67"/>
        <v>39201025</v>
      </c>
      <c r="R219" s="91"/>
      <c r="S219" s="91">
        <f>VLOOKUP(Q219,'Dados Entrada'!$A$10:$D$10000,4,FALSE)</f>
        <v>3022453</v>
      </c>
      <c r="T219" s="10"/>
      <c r="U219" s="3">
        <f t="shared" si="65"/>
        <v>0</v>
      </c>
      <c r="V219" s="3">
        <f t="shared" si="66"/>
        <v>906735.9</v>
      </c>
      <c r="AF219" s="27"/>
      <c r="AG219" s="31"/>
      <c r="AH219" s="29"/>
      <c r="AI219" s="29"/>
      <c r="AJ219" s="32"/>
      <c r="AK219" s="30"/>
      <c r="AL219" s="29"/>
      <c r="AM219" s="29"/>
      <c r="AN219" s="32"/>
      <c r="AO219" s="30"/>
      <c r="AP219" s="29"/>
      <c r="AQ219" s="29"/>
      <c r="AR219" s="32"/>
      <c r="AS219" s="30"/>
      <c r="AT219" s="28">
        <f t="shared" si="72"/>
        <v>0</v>
      </c>
      <c r="AU219" s="28">
        <f t="shared" si="73"/>
        <v>226683.97500000001</v>
      </c>
      <c r="AV219" s="27">
        <f t="shared" si="74"/>
        <v>0</v>
      </c>
      <c r="AW219" s="31">
        <f t="shared" si="75"/>
        <v>226683.97500000001</v>
      </c>
      <c r="AX219" s="29"/>
      <c r="AY219" s="29"/>
      <c r="AZ219" s="32"/>
      <c r="BA219" s="30"/>
      <c r="BB219" s="29"/>
      <c r="BC219" s="29"/>
      <c r="BD219" s="27">
        <f t="shared" si="76"/>
        <v>0</v>
      </c>
      <c r="BE219" s="31">
        <f t="shared" si="77"/>
        <v>226683.97500000001</v>
      </c>
      <c r="BF219" s="29"/>
      <c r="BG219" s="29"/>
      <c r="BH219" s="32"/>
      <c r="BI219" s="30"/>
      <c r="BJ219" s="29"/>
      <c r="BK219" s="29"/>
      <c r="BL219" s="32"/>
      <c r="BM219" s="30"/>
      <c r="BN219" s="29"/>
      <c r="BO219" s="29"/>
      <c r="BP219" s="32"/>
      <c r="BQ219" s="30"/>
      <c r="BR219" s="29"/>
      <c r="BS219" s="29"/>
      <c r="BT219" s="32"/>
      <c r="BU219" s="30"/>
      <c r="BV219" s="29"/>
      <c r="BW219" s="29"/>
      <c r="BX219" s="32"/>
      <c r="BY219" s="30"/>
      <c r="BZ219" s="29"/>
      <c r="CA219" s="29"/>
      <c r="CB219" s="27">
        <f t="shared" si="70"/>
        <v>0</v>
      </c>
      <c r="CC219" s="31">
        <f t="shared" si="71"/>
        <v>226683.97500000001</v>
      </c>
      <c r="CD219" s="29"/>
      <c r="CE219" s="30"/>
      <c r="CF219" s="10"/>
      <c r="CG219" s="10"/>
      <c r="CH219" s="10"/>
      <c r="CI219" s="10"/>
      <c r="CJ219" s="10"/>
      <c r="CK219" s="10"/>
    </row>
    <row r="220" spans="1:89" ht="23.25" customHeight="1" x14ac:dyDescent="0.25">
      <c r="A220" s="10"/>
      <c r="B220" s="20" t="s">
        <v>422</v>
      </c>
      <c r="C220" s="21" t="s">
        <v>421</v>
      </c>
      <c r="D220" s="16"/>
      <c r="E220" s="73">
        <v>8</v>
      </c>
      <c r="F220" s="74" t="s">
        <v>3491</v>
      </c>
      <c r="G220" s="73">
        <v>9</v>
      </c>
      <c r="H220" s="74" t="s">
        <v>3492</v>
      </c>
      <c r="I220" s="73">
        <v>13</v>
      </c>
      <c r="J220" s="74" t="s">
        <v>3494</v>
      </c>
      <c r="K220" s="73">
        <v>25</v>
      </c>
      <c r="L220" s="74" t="s">
        <v>3493</v>
      </c>
      <c r="M220" s="78"/>
      <c r="N220" s="79">
        <v>0.3</v>
      </c>
      <c r="O220" s="80">
        <v>0.25</v>
      </c>
      <c r="Q220" s="2" t="str">
        <f t="shared" si="67"/>
        <v>39201028</v>
      </c>
      <c r="R220" s="91"/>
      <c r="S220" s="91">
        <f>VLOOKUP(Q220,'Dados Entrada'!$A$10:$D$10000,4,FALSE)</f>
        <v>3597722</v>
      </c>
      <c r="T220" s="10"/>
      <c r="U220" s="3">
        <f t="shared" si="65"/>
        <v>0</v>
      </c>
      <c r="V220" s="3">
        <f t="shared" si="66"/>
        <v>1079316.5999999999</v>
      </c>
      <c r="AF220" s="27"/>
      <c r="AG220" s="31"/>
      <c r="AH220" s="29"/>
      <c r="AI220" s="29"/>
      <c r="AJ220" s="32"/>
      <c r="AK220" s="30"/>
      <c r="AL220" s="29"/>
      <c r="AM220" s="29"/>
      <c r="AN220" s="32"/>
      <c r="AO220" s="30"/>
      <c r="AP220" s="29"/>
      <c r="AQ220" s="29"/>
      <c r="AR220" s="32"/>
      <c r="AS220" s="30"/>
      <c r="AT220" s="28">
        <f t="shared" si="72"/>
        <v>0</v>
      </c>
      <c r="AU220" s="28">
        <f t="shared" si="73"/>
        <v>269829.14999999997</v>
      </c>
      <c r="AV220" s="27">
        <f t="shared" si="74"/>
        <v>0</v>
      </c>
      <c r="AW220" s="31">
        <f t="shared" si="75"/>
        <v>269829.14999999997</v>
      </c>
      <c r="AX220" s="29"/>
      <c r="AY220" s="29"/>
      <c r="AZ220" s="32"/>
      <c r="BA220" s="30"/>
      <c r="BB220" s="29"/>
      <c r="BC220" s="29"/>
      <c r="BD220" s="27">
        <f t="shared" si="76"/>
        <v>0</v>
      </c>
      <c r="BE220" s="31">
        <f t="shared" si="77"/>
        <v>269829.14999999997</v>
      </c>
      <c r="BF220" s="29"/>
      <c r="BG220" s="29"/>
      <c r="BH220" s="32"/>
      <c r="BI220" s="30"/>
      <c r="BJ220" s="29"/>
      <c r="BK220" s="29"/>
      <c r="BL220" s="32"/>
      <c r="BM220" s="30"/>
      <c r="BN220" s="29"/>
      <c r="BO220" s="29"/>
      <c r="BP220" s="32"/>
      <c r="BQ220" s="30"/>
      <c r="BR220" s="29"/>
      <c r="BS220" s="29"/>
      <c r="BT220" s="32"/>
      <c r="BU220" s="30"/>
      <c r="BV220" s="29"/>
      <c r="BW220" s="29"/>
      <c r="BX220" s="32"/>
      <c r="BY220" s="30"/>
      <c r="BZ220" s="29"/>
      <c r="CA220" s="29"/>
      <c r="CB220" s="27">
        <f t="shared" si="70"/>
        <v>0</v>
      </c>
      <c r="CC220" s="31">
        <f t="shared" si="71"/>
        <v>269829.14999999997</v>
      </c>
      <c r="CD220" s="29"/>
      <c r="CE220" s="30"/>
      <c r="CF220" s="10"/>
      <c r="CG220" s="10"/>
      <c r="CH220" s="10"/>
      <c r="CI220" s="10"/>
      <c r="CJ220" s="10"/>
      <c r="CK220" s="10"/>
    </row>
    <row r="221" spans="1:89" ht="23.25" customHeight="1" x14ac:dyDescent="0.25">
      <c r="A221" s="10"/>
      <c r="B221" s="20" t="s">
        <v>423</v>
      </c>
      <c r="C221" s="21" t="s">
        <v>424</v>
      </c>
      <c r="D221" s="16"/>
      <c r="E221" s="73">
        <v>8</v>
      </c>
      <c r="F221" s="74" t="s">
        <v>3491</v>
      </c>
      <c r="G221" s="73">
        <v>9</v>
      </c>
      <c r="H221" s="74" t="s">
        <v>3492</v>
      </c>
      <c r="I221" s="73">
        <v>13</v>
      </c>
      <c r="J221" s="74" t="s">
        <v>3494</v>
      </c>
      <c r="K221" s="73">
        <v>25</v>
      </c>
      <c r="L221" s="74" t="s">
        <v>3493</v>
      </c>
      <c r="M221" s="78"/>
      <c r="N221" s="79">
        <v>0.3</v>
      </c>
      <c r="O221" s="80">
        <v>0.25</v>
      </c>
      <c r="Q221" s="2" t="str">
        <f t="shared" si="67"/>
        <v>39201040</v>
      </c>
      <c r="R221" s="91"/>
      <c r="S221" s="91">
        <f>VLOOKUP(Q221,'Dados Entrada'!$A$10:$D$10000,4,FALSE)</f>
        <v>25487381</v>
      </c>
      <c r="T221" s="10"/>
      <c r="U221" s="3">
        <f t="shared" si="65"/>
        <v>0</v>
      </c>
      <c r="V221" s="3">
        <f t="shared" si="66"/>
        <v>7646214.2999999998</v>
      </c>
      <c r="AF221" s="27"/>
      <c r="AG221" s="31"/>
      <c r="AH221" s="29"/>
      <c r="AI221" s="29"/>
      <c r="AJ221" s="32"/>
      <c r="AK221" s="30"/>
      <c r="AL221" s="29"/>
      <c r="AM221" s="29"/>
      <c r="AN221" s="32"/>
      <c r="AO221" s="30"/>
      <c r="AP221" s="29"/>
      <c r="AQ221" s="29"/>
      <c r="AR221" s="32"/>
      <c r="AS221" s="30"/>
      <c r="AT221" s="28">
        <f t="shared" si="72"/>
        <v>0</v>
      </c>
      <c r="AU221" s="28">
        <f t="shared" si="73"/>
        <v>1911553.575</v>
      </c>
      <c r="AV221" s="27">
        <f t="shared" si="74"/>
        <v>0</v>
      </c>
      <c r="AW221" s="31">
        <f t="shared" si="75"/>
        <v>1911553.575</v>
      </c>
      <c r="AX221" s="29"/>
      <c r="AY221" s="29"/>
      <c r="AZ221" s="32"/>
      <c r="BA221" s="30"/>
      <c r="BB221" s="29"/>
      <c r="BC221" s="29"/>
      <c r="BD221" s="27">
        <f t="shared" si="76"/>
        <v>0</v>
      </c>
      <c r="BE221" s="31">
        <f t="shared" si="77"/>
        <v>1911553.575</v>
      </c>
      <c r="BF221" s="29"/>
      <c r="BG221" s="29"/>
      <c r="BH221" s="32"/>
      <c r="BI221" s="30"/>
      <c r="BJ221" s="29"/>
      <c r="BK221" s="29"/>
      <c r="BL221" s="32"/>
      <c r="BM221" s="30"/>
      <c r="BN221" s="29"/>
      <c r="BO221" s="29"/>
      <c r="BP221" s="32"/>
      <c r="BQ221" s="30"/>
      <c r="BR221" s="29"/>
      <c r="BS221" s="29"/>
      <c r="BT221" s="32"/>
      <c r="BU221" s="30"/>
      <c r="BV221" s="29"/>
      <c r="BW221" s="29"/>
      <c r="BX221" s="32"/>
      <c r="BY221" s="30"/>
      <c r="BZ221" s="29"/>
      <c r="CA221" s="29"/>
      <c r="CB221" s="27">
        <f t="shared" si="70"/>
        <v>0</v>
      </c>
      <c r="CC221" s="31">
        <f t="shared" si="71"/>
        <v>1911553.575</v>
      </c>
      <c r="CD221" s="29"/>
      <c r="CE221" s="30"/>
      <c r="CF221" s="10"/>
      <c r="CG221" s="10"/>
      <c r="CH221" s="10"/>
      <c r="CI221" s="10"/>
      <c r="CJ221" s="10"/>
      <c r="CK221" s="10"/>
    </row>
    <row r="222" spans="1:89" ht="23.25" customHeight="1" x14ac:dyDescent="0.25">
      <c r="A222" s="10"/>
      <c r="B222" s="20" t="s">
        <v>425</v>
      </c>
      <c r="C222" s="21" t="s">
        <v>426</v>
      </c>
      <c r="D222" s="16"/>
      <c r="E222" s="73">
        <v>8</v>
      </c>
      <c r="F222" s="74" t="s">
        <v>3491</v>
      </c>
      <c r="G222" s="73">
        <v>9</v>
      </c>
      <c r="H222" s="74" t="s">
        <v>3492</v>
      </c>
      <c r="I222" s="73">
        <v>13</v>
      </c>
      <c r="J222" s="74" t="s">
        <v>3494</v>
      </c>
      <c r="K222" s="73">
        <v>25</v>
      </c>
      <c r="L222" s="74" t="s">
        <v>3493</v>
      </c>
      <c r="M222" s="78"/>
      <c r="N222" s="79">
        <v>0.3</v>
      </c>
      <c r="O222" s="80">
        <v>0.25</v>
      </c>
      <c r="Q222" s="2" t="str">
        <f t="shared" si="67"/>
        <v>39201089</v>
      </c>
      <c r="R222" s="91"/>
      <c r="S222" s="91">
        <f>VLOOKUP(Q222,'Dados Entrada'!$A$10:$D$10000,4,FALSE)</f>
        <v>2146189</v>
      </c>
      <c r="T222" s="10"/>
      <c r="U222" s="3">
        <f t="shared" si="65"/>
        <v>0</v>
      </c>
      <c r="V222" s="3">
        <f t="shared" si="66"/>
        <v>643856.69999999995</v>
      </c>
      <c r="AF222" s="27"/>
      <c r="AG222" s="31"/>
      <c r="AH222" s="29"/>
      <c r="AI222" s="29"/>
      <c r="AJ222" s="32"/>
      <c r="AK222" s="30"/>
      <c r="AL222" s="29"/>
      <c r="AM222" s="29"/>
      <c r="AN222" s="32"/>
      <c r="AO222" s="30"/>
      <c r="AP222" s="29"/>
      <c r="AQ222" s="29"/>
      <c r="AR222" s="32"/>
      <c r="AS222" s="30"/>
      <c r="AT222" s="28">
        <f t="shared" si="72"/>
        <v>0</v>
      </c>
      <c r="AU222" s="28">
        <f t="shared" si="73"/>
        <v>160964.17499999999</v>
      </c>
      <c r="AV222" s="27">
        <f t="shared" si="74"/>
        <v>0</v>
      </c>
      <c r="AW222" s="31">
        <f t="shared" si="75"/>
        <v>160964.17499999999</v>
      </c>
      <c r="AX222" s="29"/>
      <c r="AY222" s="29"/>
      <c r="AZ222" s="32"/>
      <c r="BA222" s="30"/>
      <c r="BB222" s="29"/>
      <c r="BC222" s="29"/>
      <c r="BD222" s="27">
        <f t="shared" si="76"/>
        <v>0</v>
      </c>
      <c r="BE222" s="31">
        <f t="shared" si="77"/>
        <v>160964.17499999999</v>
      </c>
      <c r="BF222" s="29"/>
      <c r="BG222" s="29"/>
      <c r="BH222" s="32"/>
      <c r="BI222" s="30"/>
      <c r="BJ222" s="29"/>
      <c r="BK222" s="29"/>
      <c r="BL222" s="32"/>
      <c r="BM222" s="30"/>
      <c r="BN222" s="29"/>
      <c r="BO222" s="29"/>
      <c r="BP222" s="32"/>
      <c r="BQ222" s="30"/>
      <c r="BR222" s="29"/>
      <c r="BS222" s="29"/>
      <c r="BT222" s="32"/>
      <c r="BU222" s="30"/>
      <c r="BV222" s="29"/>
      <c r="BW222" s="29"/>
      <c r="BX222" s="32"/>
      <c r="BY222" s="30"/>
      <c r="BZ222" s="29"/>
      <c r="CA222" s="29"/>
      <c r="CB222" s="27">
        <f t="shared" si="70"/>
        <v>0</v>
      </c>
      <c r="CC222" s="31">
        <f t="shared" si="71"/>
        <v>160964.17499999999</v>
      </c>
      <c r="CD222" s="29"/>
      <c r="CE222" s="30"/>
      <c r="CF222" s="10"/>
      <c r="CG222" s="10"/>
      <c r="CH222" s="10"/>
      <c r="CI222" s="10"/>
      <c r="CJ222" s="10"/>
      <c r="CK222" s="10"/>
    </row>
    <row r="223" spans="1:89" ht="23.25" customHeight="1" x14ac:dyDescent="0.25">
      <c r="A223" s="10"/>
      <c r="B223" s="20" t="s">
        <v>427</v>
      </c>
      <c r="C223" s="21" t="s">
        <v>428</v>
      </c>
      <c r="D223" s="16"/>
      <c r="E223" s="73">
        <v>8</v>
      </c>
      <c r="F223" s="74" t="s">
        <v>3491</v>
      </c>
      <c r="G223" s="73">
        <v>9</v>
      </c>
      <c r="H223" s="74" t="s">
        <v>3492</v>
      </c>
      <c r="I223" s="73">
        <v>13</v>
      </c>
      <c r="J223" s="74" t="s">
        <v>3494</v>
      </c>
      <c r="K223" s="73">
        <v>25</v>
      </c>
      <c r="L223" s="74" t="s">
        <v>3493</v>
      </c>
      <c r="M223" s="78"/>
      <c r="N223" s="79">
        <v>0.3</v>
      </c>
      <c r="O223" s="80">
        <v>0.25</v>
      </c>
      <c r="Q223" s="2" t="str">
        <f t="shared" si="67"/>
        <v>39202021</v>
      </c>
      <c r="R223" s="91"/>
      <c r="S223" s="91">
        <f>VLOOKUP(Q223,'Dados Entrada'!$A$10:$D$10000,4,FALSE)</f>
        <v>103667401</v>
      </c>
      <c r="T223" s="10"/>
      <c r="U223" s="3">
        <f t="shared" si="65"/>
        <v>0</v>
      </c>
      <c r="V223" s="3">
        <f t="shared" si="66"/>
        <v>31100220.299999997</v>
      </c>
      <c r="AF223" s="27"/>
      <c r="AG223" s="31"/>
      <c r="AH223" s="29"/>
      <c r="AI223" s="29"/>
      <c r="AJ223" s="32"/>
      <c r="AK223" s="30"/>
      <c r="AL223" s="29"/>
      <c r="AM223" s="29"/>
      <c r="AN223" s="32"/>
      <c r="AO223" s="30"/>
      <c r="AP223" s="29"/>
      <c r="AQ223" s="29"/>
      <c r="AR223" s="32"/>
      <c r="AS223" s="30"/>
      <c r="AT223" s="28">
        <f t="shared" si="72"/>
        <v>0</v>
      </c>
      <c r="AU223" s="28">
        <f t="shared" si="73"/>
        <v>7775055.0749999993</v>
      </c>
      <c r="AV223" s="27">
        <f t="shared" si="74"/>
        <v>0</v>
      </c>
      <c r="AW223" s="31">
        <f t="shared" si="75"/>
        <v>7775055.0749999993</v>
      </c>
      <c r="AX223" s="29"/>
      <c r="AY223" s="29"/>
      <c r="AZ223" s="32"/>
      <c r="BA223" s="30"/>
      <c r="BB223" s="29"/>
      <c r="BC223" s="29"/>
      <c r="BD223" s="27">
        <f t="shared" si="76"/>
        <v>0</v>
      </c>
      <c r="BE223" s="31">
        <f t="shared" si="77"/>
        <v>7775055.0749999993</v>
      </c>
      <c r="BF223" s="29"/>
      <c r="BG223" s="29"/>
      <c r="BH223" s="32"/>
      <c r="BI223" s="30"/>
      <c r="BJ223" s="29"/>
      <c r="BK223" s="29"/>
      <c r="BL223" s="32"/>
      <c r="BM223" s="30"/>
      <c r="BN223" s="29"/>
      <c r="BO223" s="29"/>
      <c r="BP223" s="32"/>
      <c r="BQ223" s="30"/>
      <c r="BR223" s="29"/>
      <c r="BS223" s="29"/>
      <c r="BT223" s="32"/>
      <c r="BU223" s="30"/>
      <c r="BV223" s="29"/>
      <c r="BW223" s="29"/>
      <c r="BX223" s="32"/>
      <c r="BY223" s="30"/>
      <c r="BZ223" s="29"/>
      <c r="CA223" s="29"/>
      <c r="CB223" s="27">
        <f t="shared" si="70"/>
        <v>0</v>
      </c>
      <c r="CC223" s="31">
        <f t="shared" si="71"/>
        <v>7775055.0749999993</v>
      </c>
      <c r="CD223" s="29"/>
      <c r="CE223" s="30"/>
      <c r="CF223" s="10"/>
      <c r="CG223" s="10"/>
      <c r="CH223" s="10"/>
      <c r="CI223" s="10"/>
      <c r="CJ223" s="10"/>
      <c r="CK223" s="10"/>
    </row>
    <row r="224" spans="1:89" ht="23.25" customHeight="1" x14ac:dyDescent="0.25">
      <c r="A224" s="10"/>
      <c r="B224" s="20" t="s">
        <v>429</v>
      </c>
      <c r="C224" s="21" t="s">
        <v>430</v>
      </c>
      <c r="D224" s="16"/>
      <c r="E224" s="73">
        <v>8</v>
      </c>
      <c r="F224" s="74" t="s">
        <v>3491</v>
      </c>
      <c r="G224" s="73">
        <v>9</v>
      </c>
      <c r="H224" s="74" t="s">
        <v>3492</v>
      </c>
      <c r="I224" s="73">
        <v>13</v>
      </c>
      <c r="J224" s="74" t="s">
        <v>3494</v>
      </c>
      <c r="K224" s="73">
        <v>25</v>
      </c>
      <c r="L224" s="74" t="s">
        <v>3493</v>
      </c>
      <c r="M224" s="78"/>
      <c r="N224" s="79">
        <v>0.3</v>
      </c>
      <c r="O224" s="80">
        <v>0.25</v>
      </c>
      <c r="Q224" s="2" t="str">
        <f t="shared" si="67"/>
        <v>39202029</v>
      </c>
      <c r="R224" s="91"/>
      <c r="S224" s="91">
        <f>VLOOKUP(Q224,'Dados Entrada'!$A$10:$D$10000,4,FALSE)</f>
        <v>1486170</v>
      </c>
      <c r="T224" s="10"/>
      <c r="U224" s="3">
        <f t="shared" si="65"/>
        <v>0</v>
      </c>
      <c r="V224" s="3">
        <f t="shared" si="66"/>
        <v>445851</v>
      </c>
      <c r="AF224" s="27"/>
      <c r="AG224" s="31"/>
      <c r="AH224" s="29"/>
      <c r="AI224" s="29"/>
      <c r="AJ224" s="32"/>
      <c r="AK224" s="30"/>
      <c r="AL224" s="29"/>
      <c r="AM224" s="29"/>
      <c r="AN224" s="32"/>
      <c r="AO224" s="30"/>
      <c r="AP224" s="29"/>
      <c r="AQ224" s="29"/>
      <c r="AR224" s="32"/>
      <c r="AS224" s="30"/>
      <c r="AT224" s="28">
        <f t="shared" si="72"/>
        <v>0</v>
      </c>
      <c r="AU224" s="28">
        <f t="shared" si="73"/>
        <v>111462.75</v>
      </c>
      <c r="AV224" s="27">
        <f t="shared" si="74"/>
        <v>0</v>
      </c>
      <c r="AW224" s="31">
        <f t="shared" si="75"/>
        <v>111462.75</v>
      </c>
      <c r="AX224" s="29"/>
      <c r="AY224" s="29"/>
      <c r="AZ224" s="32"/>
      <c r="BA224" s="30"/>
      <c r="BB224" s="29"/>
      <c r="BC224" s="29"/>
      <c r="BD224" s="27">
        <f t="shared" si="76"/>
        <v>0</v>
      </c>
      <c r="BE224" s="31">
        <f t="shared" si="77"/>
        <v>111462.75</v>
      </c>
      <c r="BF224" s="29"/>
      <c r="BG224" s="29"/>
      <c r="BH224" s="32"/>
      <c r="BI224" s="30"/>
      <c r="BJ224" s="29"/>
      <c r="BK224" s="29"/>
      <c r="BL224" s="32"/>
      <c r="BM224" s="30"/>
      <c r="BN224" s="29"/>
      <c r="BO224" s="29"/>
      <c r="BP224" s="32"/>
      <c r="BQ224" s="30"/>
      <c r="BR224" s="29"/>
      <c r="BS224" s="29"/>
      <c r="BT224" s="32"/>
      <c r="BU224" s="30"/>
      <c r="BV224" s="29"/>
      <c r="BW224" s="29"/>
      <c r="BX224" s="32"/>
      <c r="BY224" s="30"/>
      <c r="BZ224" s="29"/>
      <c r="CA224" s="29"/>
      <c r="CB224" s="27">
        <f t="shared" si="70"/>
        <v>0</v>
      </c>
      <c r="CC224" s="31">
        <f t="shared" si="71"/>
        <v>111462.75</v>
      </c>
      <c r="CD224" s="29"/>
      <c r="CE224" s="30"/>
      <c r="CF224" s="10"/>
      <c r="CG224" s="10"/>
      <c r="CH224" s="10"/>
      <c r="CI224" s="10"/>
      <c r="CJ224" s="10"/>
      <c r="CK224" s="10"/>
    </row>
    <row r="225" spans="1:89" ht="23.25" customHeight="1" x14ac:dyDescent="0.25">
      <c r="A225" s="10"/>
      <c r="B225" s="20" t="s">
        <v>431</v>
      </c>
      <c r="C225" s="21" t="s">
        <v>430</v>
      </c>
      <c r="D225" s="16"/>
      <c r="E225" s="73">
        <v>8</v>
      </c>
      <c r="F225" s="74" t="s">
        <v>3491</v>
      </c>
      <c r="G225" s="73">
        <v>9</v>
      </c>
      <c r="H225" s="74" t="s">
        <v>3492</v>
      </c>
      <c r="I225" s="73">
        <v>13</v>
      </c>
      <c r="J225" s="74" t="s">
        <v>3494</v>
      </c>
      <c r="K225" s="73">
        <v>25</v>
      </c>
      <c r="L225" s="74" t="s">
        <v>3493</v>
      </c>
      <c r="M225" s="78"/>
      <c r="N225" s="79">
        <v>0.3</v>
      </c>
      <c r="O225" s="80">
        <v>0.25</v>
      </c>
      <c r="Q225" s="2" t="str">
        <f t="shared" si="67"/>
        <v>39202080</v>
      </c>
      <c r="R225" s="91"/>
      <c r="S225" s="91">
        <f>VLOOKUP(Q225,'Dados Entrada'!$A$10:$D$10000,4,FALSE)</f>
        <v>55976837</v>
      </c>
      <c r="T225" s="10"/>
      <c r="U225" s="3">
        <f t="shared" si="65"/>
        <v>0</v>
      </c>
      <c r="V225" s="3">
        <f t="shared" si="66"/>
        <v>16793051.099999998</v>
      </c>
      <c r="AF225" s="27"/>
      <c r="AG225" s="31"/>
      <c r="AH225" s="29"/>
      <c r="AI225" s="29"/>
      <c r="AJ225" s="32"/>
      <c r="AK225" s="30"/>
      <c r="AL225" s="29"/>
      <c r="AM225" s="29"/>
      <c r="AN225" s="32"/>
      <c r="AO225" s="30"/>
      <c r="AP225" s="29"/>
      <c r="AQ225" s="29"/>
      <c r="AR225" s="32"/>
      <c r="AS225" s="30"/>
      <c r="AT225" s="28">
        <f t="shared" si="72"/>
        <v>0</v>
      </c>
      <c r="AU225" s="28">
        <f t="shared" si="73"/>
        <v>4198262.7749999994</v>
      </c>
      <c r="AV225" s="27">
        <f t="shared" si="74"/>
        <v>0</v>
      </c>
      <c r="AW225" s="31">
        <f t="shared" si="75"/>
        <v>4198262.7749999994</v>
      </c>
      <c r="AX225" s="29"/>
      <c r="AY225" s="29"/>
      <c r="AZ225" s="32"/>
      <c r="BA225" s="30"/>
      <c r="BB225" s="29"/>
      <c r="BC225" s="29"/>
      <c r="BD225" s="27">
        <f t="shared" si="76"/>
        <v>0</v>
      </c>
      <c r="BE225" s="31">
        <f t="shared" si="77"/>
        <v>4198262.7749999994</v>
      </c>
      <c r="BF225" s="29"/>
      <c r="BG225" s="29"/>
      <c r="BH225" s="32"/>
      <c r="BI225" s="30"/>
      <c r="BJ225" s="29"/>
      <c r="BK225" s="29"/>
      <c r="BL225" s="32"/>
      <c r="BM225" s="30"/>
      <c r="BN225" s="29"/>
      <c r="BO225" s="29"/>
      <c r="BP225" s="32"/>
      <c r="BQ225" s="30"/>
      <c r="BR225" s="29"/>
      <c r="BS225" s="29"/>
      <c r="BT225" s="32"/>
      <c r="BU225" s="30"/>
      <c r="BV225" s="29"/>
      <c r="BW225" s="29"/>
      <c r="BX225" s="32"/>
      <c r="BY225" s="30"/>
      <c r="BZ225" s="29"/>
      <c r="CA225" s="29"/>
      <c r="CB225" s="27">
        <f t="shared" si="70"/>
        <v>0</v>
      </c>
      <c r="CC225" s="31">
        <f t="shared" si="71"/>
        <v>4198262.7749999994</v>
      </c>
      <c r="CD225" s="29"/>
      <c r="CE225" s="30"/>
      <c r="CF225" s="10"/>
      <c r="CG225" s="10"/>
      <c r="CH225" s="10"/>
      <c r="CI225" s="10"/>
      <c r="CJ225" s="10"/>
      <c r="CK225" s="10"/>
    </row>
    <row r="226" spans="1:89" ht="38.25" x14ac:dyDescent="0.25">
      <c r="A226" s="10"/>
      <c r="B226" s="20" t="s">
        <v>432</v>
      </c>
      <c r="C226" s="21" t="s">
        <v>433</v>
      </c>
      <c r="D226" s="16"/>
      <c r="E226" s="73">
        <v>4</v>
      </c>
      <c r="F226" s="74" t="s">
        <v>3498</v>
      </c>
      <c r="G226" s="75"/>
      <c r="H226" s="76"/>
      <c r="I226" s="77"/>
      <c r="J226" s="76"/>
      <c r="K226" s="77"/>
      <c r="L226" s="76"/>
      <c r="M226" s="78"/>
      <c r="N226" s="79">
        <v>0.8</v>
      </c>
      <c r="O226" s="80">
        <v>1</v>
      </c>
      <c r="Q226" s="2" t="str">
        <f t="shared" si="67"/>
        <v>39221000</v>
      </c>
      <c r="R226" s="91"/>
      <c r="S226" s="91">
        <f>VLOOKUP(Q226,'Dados Entrada'!$A$10:$D$10000,4,FALSE)</f>
        <v>7167905</v>
      </c>
      <c r="T226" s="10"/>
      <c r="U226" s="3">
        <f t="shared" si="65"/>
        <v>0</v>
      </c>
      <c r="V226" s="3">
        <f t="shared" si="66"/>
        <v>5734324</v>
      </c>
      <c r="AF226" s="27"/>
      <c r="AG226" s="31"/>
      <c r="AH226" s="29"/>
      <c r="AI226" s="29"/>
      <c r="AJ226" s="32"/>
      <c r="AK226" s="30"/>
      <c r="AL226" s="28">
        <f>$U226*$O226</f>
        <v>0</v>
      </c>
      <c r="AM226" s="28">
        <f>$V226*$O226</f>
        <v>5734324</v>
      </c>
      <c r="AN226" s="32"/>
      <c r="AO226" s="30"/>
      <c r="AP226" s="29"/>
      <c r="AQ226" s="29"/>
      <c r="AR226" s="32"/>
      <c r="AS226" s="30"/>
      <c r="AT226" s="29"/>
      <c r="AU226" s="29"/>
      <c r="AV226" s="32"/>
      <c r="AW226" s="30"/>
      <c r="AX226" s="29"/>
      <c r="AY226" s="29"/>
      <c r="AZ226" s="32"/>
      <c r="BA226" s="30"/>
      <c r="BB226" s="29"/>
      <c r="BC226" s="29"/>
      <c r="BD226" s="32"/>
      <c r="BE226" s="30"/>
      <c r="BF226" s="29"/>
      <c r="BG226" s="29"/>
      <c r="BH226" s="32"/>
      <c r="BI226" s="30"/>
      <c r="BJ226" s="29"/>
      <c r="BK226" s="29"/>
      <c r="BL226" s="32"/>
      <c r="BM226" s="30"/>
      <c r="BN226" s="29"/>
      <c r="BO226" s="29"/>
      <c r="BP226" s="32"/>
      <c r="BQ226" s="30"/>
      <c r="BR226" s="29"/>
      <c r="BS226" s="29"/>
      <c r="BT226" s="32"/>
      <c r="BU226" s="30"/>
      <c r="BV226" s="29"/>
      <c r="BW226" s="29"/>
      <c r="BX226" s="32"/>
      <c r="BY226" s="30"/>
      <c r="BZ226" s="29"/>
      <c r="CA226" s="29"/>
      <c r="CB226" s="32"/>
      <c r="CC226" s="30"/>
      <c r="CD226" s="29"/>
      <c r="CE226" s="30"/>
      <c r="CF226" s="10"/>
      <c r="CG226" s="10"/>
      <c r="CH226" s="10"/>
      <c r="CI226" s="10"/>
      <c r="CJ226" s="10"/>
      <c r="CK226" s="10"/>
    </row>
    <row r="227" spans="1:89" ht="38.25" x14ac:dyDescent="0.25">
      <c r="A227" s="10"/>
      <c r="B227" s="20" t="s">
        <v>434</v>
      </c>
      <c r="C227" s="21" t="s">
        <v>435</v>
      </c>
      <c r="D227" s="16"/>
      <c r="E227" s="73">
        <v>4</v>
      </c>
      <c r="F227" s="74" t="s">
        <v>3498</v>
      </c>
      <c r="G227" s="75"/>
      <c r="H227" s="76"/>
      <c r="I227" s="77"/>
      <c r="J227" s="76"/>
      <c r="K227" s="77"/>
      <c r="L227" s="76"/>
      <c r="M227" s="78"/>
      <c r="N227" s="79">
        <v>0.9</v>
      </c>
      <c r="O227" s="80">
        <v>1</v>
      </c>
      <c r="Q227" s="2" t="str">
        <f t="shared" si="67"/>
        <v>39222000</v>
      </c>
      <c r="R227" s="91"/>
      <c r="S227" s="91">
        <f>VLOOKUP(Q227,'Dados Entrada'!$A$10:$D$10000,4,FALSE)</f>
        <v>3343975</v>
      </c>
      <c r="T227" s="10"/>
      <c r="U227" s="3">
        <f t="shared" si="65"/>
        <v>0</v>
      </c>
      <c r="V227" s="3">
        <f t="shared" si="66"/>
        <v>3009577.5</v>
      </c>
      <c r="AF227" s="27"/>
      <c r="AG227" s="31"/>
      <c r="AH227" s="29"/>
      <c r="AI227" s="29"/>
      <c r="AJ227" s="32"/>
      <c r="AK227" s="30"/>
      <c r="AL227" s="28">
        <f t="shared" ref="AL227:AL228" si="78">$U227*$O227</f>
        <v>0</v>
      </c>
      <c r="AM227" s="28">
        <f t="shared" ref="AM227:AM228" si="79">$V227*$O227</f>
        <v>3009577.5</v>
      </c>
      <c r="AN227" s="32"/>
      <c r="AO227" s="30"/>
      <c r="AP227" s="29"/>
      <c r="AQ227" s="29"/>
      <c r="AR227" s="32"/>
      <c r="AS227" s="30"/>
      <c r="AT227" s="29"/>
      <c r="AU227" s="29"/>
      <c r="AV227" s="32"/>
      <c r="AW227" s="30"/>
      <c r="AX227" s="29"/>
      <c r="AY227" s="29"/>
      <c r="AZ227" s="32"/>
      <c r="BA227" s="30"/>
      <c r="BB227" s="29"/>
      <c r="BC227" s="29"/>
      <c r="BD227" s="32"/>
      <c r="BE227" s="30"/>
      <c r="BF227" s="29"/>
      <c r="BG227" s="29"/>
      <c r="BH227" s="32"/>
      <c r="BI227" s="30"/>
      <c r="BJ227" s="29"/>
      <c r="BK227" s="29"/>
      <c r="BL227" s="32"/>
      <c r="BM227" s="30"/>
      <c r="BN227" s="29"/>
      <c r="BO227" s="29"/>
      <c r="BP227" s="32"/>
      <c r="BQ227" s="30"/>
      <c r="BR227" s="29"/>
      <c r="BS227" s="29"/>
      <c r="BT227" s="32"/>
      <c r="BU227" s="30"/>
      <c r="BV227" s="29"/>
      <c r="BW227" s="29"/>
      <c r="BX227" s="32"/>
      <c r="BY227" s="30"/>
      <c r="BZ227" s="29"/>
      <c r="CA227" s="29"/>
      <c r="CB227" s="32"/>
      <c r="CC227" s="30"/>
      <c r="CD227" s="29"/>
      <c r="CE227" s="30"/>
      <c r="CF227" s="10"/>
      <c r="CG227" s="10"/>
      <c r="CH227" s="10"/>
      <c r="CI227" s="10"/>
      <c r="CJ227" s="10"/>
      <c r="CK227" s="10"/>
    </row>
    <row r="228" spans="1:89" ht="23.25" customHeight="1" x14ac:dyDescent="0.25">
      <c r="A228" s="10"/>
      <c r="B228" s="20" t="s">
        <v>436</v>
      </c>
      <c r="C228" s="21" t="s">
        <v>437</v>
      </c>
      <c r="D228" s="16"/>
      <c r="E228" s="73">
        <v>4</v>
      </c>
      <c r="F228" s="74" t="s">
        <v>3498</v>
      </c>
      <c r="G228" s="73">
        <v>25</v>
      </c>
      <c r="H228" s="74" t="s">
        <v>3493</v>
      </c>
      <c r="I228" s="77"/>
      <c r="J228" s="76"/>
      <c r="K228" s="77"/>
      <c r="L228" s="76"/>
      <c r="M228" s="78"/>
      <c r="N228" s="79">
        <v>0.9</v>
      </c>
      <c r="O228" s="80">
        <v>0.5</v>
      </c>
      <c r="Q228" s="2" t="str">
        <f t="shared" si="67"/>
        <v>39229000</v>
      </c>
      <c r="R228" s="91"/>
      <c r="S228" s="91">
        <f>VLOOKUP(Q228,'Dados Entrada'!$A$10:$D$10000,4,FALSE)</f>
        <v>23474306</v>
      </c>
      <c r="T228" s="10"/>
      <c r="U228" s="3">
        <f t="shared" si="65"/>
        <v>0</v>
      </c>
      <c r="V228" s="3">
        <f t="shared" si="66"/>
        <v>21126875.400000002</v>
      </c>
      <c r="AF228" s="27"/>
      <c r="AG228" s="31"/>
      <c r="AH228" s="29"/>
      <c r="AI228" s="29"/>
      <c r="AJ228" s="32"/>
      <c r="AK228" s="30"/>
      <c r="AL228" s="28">
        <f t="shared" si="78"/>
        <v>0</v>
      </c>
      <c r="AM228" s="28">
        <f t="shared" si="79"/>
        <v>10563437.700000001</v>
      </c>
      <c r="AN228" s="32"/>
      <c r="AO228" s="30"/>
      <c r="AP228" s="29"/>
      <c r="AQ228" s="29"/>
      <c r="AR228" s="32"/>
      <c r="AS228" s="30"/>
      <c r="AT228" s="29"/>
      <c r="AU228" s="29"/>
      <c r="AV228" s="32"/>
      <c r="AW228" s="30"/>
      <c r="AX228" s="29"/>
      <c r="AY228" s="29"/>
      <c r="AZ228" s="32"/>
      <c r="BA228" s="30"/>
      <c r="BB228" s="29"/>
      <c r="BC228" s="29"/>
      <c r="BD228" s="32"/>
      <c r="BE228" s="30"/>
      <c r="BF228" s="29"/>
      <c r="BG228" s="29"/>
      <c r="BH228" s="32"/>
      <c r="BI228" s="30"/>
      <c r="BJ228" s="29"/>
      <c r="BK228" s="29"/>
      <c r="BL228" s="32"/>
      <c r="BM228" s="30"/>
      <c r="BN228" s="29"/>
      <c r="BO228" s="29"/>
      <c r="BP228" s="32"/>
      <c r="BQ228" s="30"/>
      <c r="BR228" s="29"/>
      <c r="BS228" s="29"/>
      <c r="BT228" s="32"/>
      <c r="BU228" s="30"/>
      <c r="BV228" s="29"/>
      <c r="BW228" s="29"/>
      <c r="BX228" s="32"/>
      <c r="BY228" s="30"/>
      <c r="BZ228" s="29"/>
      <c r="CA228" s="29"/>
      <c r="CB228" s="27">
        <f t="shared" ref="CB228:CB250" si="80">$U228*$O228</f>
        <v>0</v>
      </c>
      <c r="CC228" s="31">
        <f t="shared" ref="CC228:CC250" si="81">$V228*$O228</f>
        <v>10563437.700000001</v>
      </c>
      <c r="CD228" s="29"/>
      <c r="CE228" s="30"/>
      <c r="CF228" s="10"/>
      <c r="CG228" s="10"/>
      <c r="CH228" s="10"/>
      <c r="CI228" s="10"/>
      <c r="CJ228" s="10"/>
      <c r="CK228" s="10"/>
    </row>
    <row r="229" spans="1:89" ht="23.25" customHeight="1" x14ac:dyDescent="0.25">
      <c r="A229" s="10"/>
      <c r="B229" s="20" t="s">
        <v>438</v>
      </c>
      <c r="C229" s="21" t="s">
        <v>439</v>
      </c>
      <c r="D229" s="16"/>
      <c r="E229" s="73">
        <v>8</v>
      </c>
      <c r="F229" s="74" t="s">
        <v>3491</v>
      </c>
      <c r="G229" s="73">
        <v>9</v>
      </c>
      <c r="H229" s="74" t="s">
        <v>3492</v>
      </c>
      <c r="I229" s="73">
        <v>13</v>
      </c>
      <c r="J229" s="74" t="s">
        <v>3494</v>
      </c>
      <c r="K229" s="73">
        <v>25</v>
      </c>
      <c r="L229" s="74" t="s">
        <v>3493</v>
      </c>
      <c r="M229" s="78"/>
      <c r="N229" s="79">
        <v>0.3</v>
      </c>
      <c r="O229" s="80">
        <v>0.25</v>
      </c>
      <c r="Q229" s="2" t="str">
        <f t="shared" si="67"/>
        <v>39203000</v>
      </c>
      <c r="R229" s="91"/>
      <c r="S229" s="91">
        <f>VLOOKUP(Q229,'Dados Entrada'!$A$10:$D$10000,4,FALSE)</f>
        <v>96531768</v>
      </c>
      <c r="T229" s="10"/>
      <c r="U229" s="3">
        <f t="shared" si="65"/>
        <v>0</v>
      </c>
      <c r="V229" s="3">
        <f t="shared" si="66"/>
        <v>28959530.399999999</v>
      </c>
      <c r="AF229" s="27"/>
      <c r="AG229" s="31"/>
      <c r="AH229" s="29"/>
      <c r="AI229" s="29"/>
      <c r="AJ229" s="32"/>
      <c r="AK229" s="30"/>
      <c r="AL229" s="29"/>
      <c r="AM229" s="29"/>
      <c r="AN229" s="32"/>
      <c r="AO229" s="30"/>
      <c r="AP229" s="29"/>
      <c r="AQ229" s="29"/>
      <c r="AR229" s="32"/>
      <c r="AS229" s="30"/>
      <c r="AT229" s="28">
        <f t="shared" ref="AT229:AT250" si="82">$U229*$O229</f>
        <v>0</v>
      </c>
      <c r="AU229" s="28">
        <f t="shared" ref="AU229:AU250" si="83">$V229*$O229</f>
        <v>7239882.5999999996</v>
      </c>
      <c r="AV229" s="27">
        <f t="shared" ref="AV229:AV250" si="84">$U229*$O229</f>
        <v>0</v>
      </c>
      <c r="AW229" s="31">
        <f t="shared" ref="AW229:AW250" si="85">$V229*$O229</f>
        <v>7239882.5999999996</v>
      </c>
      <c r="AX229" s="29"/>
      <c r="AY229" s="29"/>
      <c r="AZ229" s="32"/>
      <c r="BA229" s="30"/>
      <c r="BB229" s="29"/>
      <c r="BC229" s="29"/>
      <c r="BD229" s="27">
        <f t="shared" ref="BD229:BD250" si="86">$U229*$O229</f>
        <v>0</v>
      </c>
      <c r="BE229" s="31">
        <f t="shared" ref="BE229:BE250" si="87">$V229*$O229</f>
        <v>7239882.5999999996</v>
      </c>
      <c r="BF229" s="29"/>
      <c r="BG229" s="29"/>
      <c r="BH229" s="32"/>
      <c r="BI229" s="30"/>
      <c r="BJ229" s="29"/>
      <c r="BK229" s="29"/>
      <c r="BL229" s="32"/>
      <c r="BM229" s="30"/>
      <c r="BN229" s="29"/>
      <c r="BO229" s="29"/>
      <c r="BP229" s="32"/>
      <c r="BQ229" s="30"/>
      <c r="BR229" s="29"/>
      <c r="BS229" s="29"/>
      <c r="BT229" s="32"/>
      <c r="BU229" s="30"/>
      <c r="BV229" s="29"/>
      <c r="BW229" s="29"/>
      <c r="BX229" s="32"/>
      <c r="BY229" s="30"/>
      <c r="BZ229" s="29"/>
      <c r="CA229" s="29"/>
      <c r="CB229" s="27">
        <f t="shared" si="80"/>
        <v>0</v>
      </c>
      <c r="CC229" s="31">
        <f t="shared" si="81"/>
        <v>7239882.5999999996</v>
      </c>
      <c r="CD229" s="29"/>
      <c r="CE229" s="30"/>
      <c r="CF229" s="10"/>
      <c r="CG229" s="10"/>
      <c r="CH229" s="10"/>
      <c r="CI229" s="10"/>
      <c r="CJ229" s="10"/>
      <c r="CK229" s="10"/>
    </row>
    <row r="230" spans="1:89" ht="23.25" customHeight="1" x14ac:dyDescent="0.25">
      <c r="A230" s="10"/>
      <c r="B230" s="20" t="s">
        <v>440</v>
      </c>
      <c r="C230" s="21" t="s">
        <v>441</v>
      </c>
      <c r="D230" s="16"/>
      <c r="E230" s="73">
        <v>8</v>
      </c>
      <c r="F230" s="74" t="s">
        <v>3491</v>
      </c>
      <c r="G230" s="73">
        <v>9</v>
      </c>
      <c r="H230" s="74" t="s">
        <v>3492</v>
      </c>
      <c r="I230" s="73">
        <v>13</v>
      </c>
      <c r="J230" s="74" t="s">
        <v>3494</v>
      </c>
      <c r="K230" s="73">
        <v>25</v>
      </c>
      <c r="L230" s="74" t="s">
        <v>3493</v>
      </c>
      <c r="M230" s="78"/>
      <c r="N230" s="79">
        <v>0.3</v>
      </c>
      <c r="O230" s="80">
        <v>0.25</v>
      </c>
      <c r="Q230" s="2" t="str">
        <f t="shared" si="67"/>
        <v>39204310</v>
      </c>
      <c r="R230" s="91"/>
      <c r="S230" s="91">
        <f>VLOOKUP(Q230,'Dados Entrada'!$A$10:$D$10000,4,FALSE)</f>
        <v>6912368</v>
      </c>
      <c r="T230" s="10"/>
      <c r="U230" s="3">
        <f t="shared" si="65"/>
        <v>0</v>
      </c>
      <c r="V230" s="3">
        <f t="shared" si="66"/>
        <v>2073710.4</v>
      </c>
      <c r="AF230" s="27"/>
      <c r="AG230" s="31"/>
      <c r="AH230" s="29"/>
      <c r="AI230" s="29"/>
      <c r="AJ230" s="32"/>
      <c r="AK230" s="30"/>
      <c r="AL230" s="29"/>
      <c r="AM230" s="29"/>
      <c r="AN230" s="32"/>
      <c r="AO230" s="30"/>
      <c r="AP230" s="29"/>
      <c r="AQ230" s="29"/>
      <c r="AR230" s="32"/>
      <c r="AS230" s="30"/>
      <c r="AT230" s="28">
        <f t="shared" si="82"/>
        <v>0</v>
      </c>
      <c r="AU230" s="28">
        <f t="shared" si="83"/>
        <v>518427.6</v>
      </c>
      <c r="AV230" s="27">
        <f t="shared" si="84"/>
        <v>0</v>
      </c>
      <c r="AW230" s="31">
        <f t="shared" si="85"/>
        <v>518427.6</v>
      </c>
      <c r="AX230" s="29"/>
      <c r="AY230" s="29"/>
      <c r="AZ230" s="32"/>
      <c r="BA230" s="30"/>
      <c r="BB230" s="29"/>
      <c r="BC230" s="29"/>
      <c r="BD230" s="27">
        <f t="shared" si="86"/>
        <v>0</v>
      </c>
      <c r="BE230" s="31">
        <f t="shared" si="87"/>
        <v>518427.6</v>
      </c>
      <c r="BF230" s="29"/>
      <c r="BG230" s="29"/>
      <c r="BH230" s="32"/>
      <c r="BI230" s="30"/>
      <c r="BJ230" s="29"/>
      <c r="BK230" s="29"/>
      <c r="BL230" s="32"/>
      <c r="BM230" s="30"/>
      <c r="BN230" s="29"/>
      <c r="BO230" s="29"/>
      <c r="BP230" s="32"/>
      <c r="BQ230" s="30"/>
      <c r="BR230" s="29"/>
      <c r="BS230" s="29"/>
      <c r="BT230" s="32"/>
      <c r="BU230" s="30"/>
      <c r="BV230" s="29"/>
      <c r="BW230" s="29"/>
      <c r="BX230" s="32"/>
      <c r="BY230" s="30"/>
      <c r="BZ230" s="29"/>
      <c r="CA230" s="29"/>
      <c r="CB230" s="27">
        <f t="shared" si="80"/>
        <v>0</v>
      </c>
      <c r="CC230" s="31">
        <f t="shared" si="81"/>
        <v>518427.6</v>
      </c>
      <c r="CD230" s="29"/>
      <c r="CE230" s="30"/>
      <c r="CF230" s="10"/>
      <c r="CG230" s="10"/>
      <c r="CH230" s="10"/>
      <c r="CI230" s="10"/>
      <c r="CJ230" s="10"/>
      <c r="CK230" s="10"/>
    </row>
    <row r="231" spans="1:89" ht="23.25" customHeight="1" x14ac:dyDescent="0.25">
      <c r="A231" s="10"/>
      <c r="B231" s="20" t="s">
        <v>442</v>
      </c>
      <c r="C231" s="21" t="s">
        <v>441</v>
      </c>
      <c r="D231" s="16"/>
      <c r="E231" s="73">
        <v>8</v>
      </c>
      <c r="F231" s="74" t="s">
        <v>3491</v>
      </c>
      <c r="G231" s="73">
        <v>9</v>
      </c>
      <c r="H231" s="74" t="s">
        <v>3492</v>
      </c>
      <c r="I231" s="73">
        <v>13</v>
      </c>
      <c r="J231" s="74" t="s">
        <v>3494</v>
      </c>
      <c r="K231" s="73">
        <v>25</v>
      </c>
      <c r="L231" s="74" t="s">
        <v>3493</v>
      </c>
      <c r="M231" s="78"/>
      <c r="N231" s="79">
        <v>0.3</v>
      </c>
      <c r="O231" s="80">
        <v>0.25</v>
      </c>
      <c r="Q231" s="2" t="str">
        <f t="shared" si="67"/>
        <v>39204390</v>
      </c>
      <c r="R231" s="91"/>
      <c r="S231" s="91">
        <f>VLOOKUP(Q231,'Dados Entrada'!$A$10:$D$10000,4,FALSE)</f>
        <v>1462727</v>
      </c>
      <c r="T231" s="10"/>
      <c r="U231" s="3">
        <f t="shared" si="65"/>
        <v>0</v>
      </c>
      <c r="V231" s="3">
        <f t="shared" si="66"/>
        <v>438818.1</v>
      </c>
      <c r="AF231" s="27"/>
      <c r="AG231" s="31"/>
      <c r="AH231" s="29"/>
      <c r="AI231" s="29"/>
      <c r="AJ231" s="32"/>
      <c r="AK231" s="30"/>
      <c r="AL231" s="29"/>
      <c r="AM231" s="29"/>
      <c r="AN231" s="32"/>
      <c r="AO231" s="30"/>
      <c r="AP231" s="29"/>
      <c r="AQ231" s="29"/>
      <c r="AR231" s="32"/>
      <c r="AS231" s="30"/>
      <c r="AT231" s="28">
        <f t="shared" si="82"/>
        <v>0</v>
      </c>
      <c r="AU231" s="28">
        <f t="shared" si="83"/>
        <v>109704.52499999999</v>
      </c>
      <c r="AV231" s="27">
        <f t="shared" si="84"/>
        <v>0</v>
      </c>
      <c r="AW231" s="31">
        <f t="shared" si="85"/>
        <v>109704.52499999999</v>
      </c>
      <c r="AX231" s="29"/>
      <c r="AY231" s="29"/>
      <c r="AZ231" s="32"/>
      <c r="BA231" s="30"/>
      <c r="BB231" s="29"/>
      <c r="BC231" s="29"/>
      <c r="BD231" s="27">
        <f t="shared" si="86"/>
        <v>0</v>
      </c>
      <c r="BE231" s="31">
        <f t="shared" si="87"/>
        <v>109704.52499999999</v>
      </c>
      <c r="BF231" s="29"/>
      <c r="BG231" s="29"/>
      <c r="BH231" s="32"/>
      <c r="BI231" s="30"/>
      <c r="BJ231" s="29"/>
      <c r="BK231" s="29"/>
      <c r="BL231" s="32"/>
      <c r="BM231" s="30"/>
      <c r="BN231" s="29"/>
      <c r="BO231" s="29"/>
      <c r="BP231" s="32"/>
      <c r="BQ231" s="30"/>
      <c r="BR231" s="29"/>
      <c r="BS231" s="29"/>
      <c r="BT231" s="32"/>
      <c r="BU231" s="30"/>
      <c r="BV231" s="29"/>
      <c r="BW231" s="29"/>
      <c r="BX231" s="32"/>
      <c r="BY231" s="30"/>
      <c r="BZ231" s="29"/>
      <c r="CA231" s="29"/>
      <c r="CB231" s="27">
        <f t="shared" si="80"/>
        <v>0</v>
      </c>
      <c r="CC231" s="31">
        <f t="shared" si="81"/>
        <v>109704.52499999999</v>
      </c>
      <c r="CD231" s="29"/>
      <c r="CE231" s="30"/>
      <c r="CF231" s="10"/>
      <c r="CG231" s="10"/>
      <c r="CH231" s="10"/>
      <c r="CI231" s="10"/>
      <c r="CJ231" s="10"/>
      <c r="CK231" s="10"/>
    </row>
    <row r="232" spans="1:89" ht="23.25" customHeight="1" x14ac:dyDescent="0.25">
      <c r="A232" s="10"/>
      <c r="B232" s="20" t="s">
        <v>443</v>
      </c>
      <c r="C232" s="21" t="s">
        <v>441</v>
      </c>
      <c r="D232" s="16"/>
      <c r="E232" s="73">
        <v>8</v>
      </c>
      <c r="F232" s="74" t="s">
        <v>3491</v>
      </c>
      <c r="G232" s="73">
        <v>9</v>
      </c>
      <c r="H232" s="74" t="s">
        <v>3492</v>
      </c>
      <c r="I232" s="73">
        <v>13</v>
      </c>
      <c r="J232" s="74" t="s">
        <v>3494</v>
      </c>
      <c r="K232" s="73">
        <v>25</v>
      </c>
      <c r="L232" s="74" t="s">
        <v>3493</v>
      </c>
      <c r="M232" s="78"/>
      <c r="N232" s="79">
        <v>0.3</v>
      </c>
      <c r="O232" s="80">
        <v>0.25</v>
      </c>
      <c r="Q232" s="2" t="str">
        <f t="shared" si="67"/>
        <v>39204910</v>
      </c>
      <c r="R232" s="91"/>
      <c r="S232" s="91">
        <f>VLOOKUP(Q232,'Dados Entrada'!$A$10:$D$10000,4,FALSE)</f>
        <v>16111530</v>
      </c>
      <c r="T232" s="10"/>
      <c r="U232" s="3">
        <f t="shared" si="65"/>
        <v>0</v>
      </c>
      <c r="V232" s="3">
        <f t="shared" si="66"/>
        <v>4833459</v>
      </c>
      <c r="AF232" s="27"/>
      <c r="AG232" s="31"/>
      <c r="AH232" s="29"/>
      <c r="AI232" s="29"/>
      <c r="AJ232" s="32"/>
      <c r="AK232" s="30"/>
      <c r="AL232" s="29"/>
      <c r="AM232" s="29"/>
      <c r="AN232" s="32"/>
      <c r="AO232" s="30"/>
      <c r="AP232" s="29"/>
      <c r="AQ232" s="29"/>
      <c r="AR232" s="32"/>
      <c r="AS232" s="30"/>
      <c r="AT232" s="28">
        <f t="shared" si="82"/>
        <v>0</v>
      </c>
      <c r="AU232" s="28">
        <f t="shared" si="83"/>
        <v>1208364.75</v>
      </c>
      <c r="AV232" s="27">
        <f t="shared" si="84"/>
        <v>0</v>
      </c>
      <c r="AW232" s="31">
        <f t="shared" si="85"/>
        <v>1208364.75</v>
      </c>
      <c r="AX232" s="29"/>
      <c r="AY232" s="29"/>
      <c r="AZ232" s="32"/>
      <c r="BA232" s="30"/>
      <c r="BB232" s="29"/>
      <c r="BC232" s="29"/>
      <c r="BD232" s="27">
        <f t="shared" si="86"/>
        <v>0</v>
      </c>
      <c r="BE232" s="31">
        <f t="shared" si="87"/>
        <v>1208364.75</v>
      </c>
      <c r="BF232" s="29"/>
      <c r="BG232" s="29"/>
      <c r="BH232" s="32"/>
      <c r="BI232" s="30"/>
      <c r="BJ232" s="29"/>
      <c r="BK232" s="29"/>
      <c r="BL232" s="32"/>
      <c r="BM232" s="30"/>
      <c r="BN232" s="29"/>
      <c r="BO232" s="29"/>
      <c r="BP232" s="32"/>
      <c r="BQ232" s="30"/>
      <c r="BR232" s="29"/>
      <c r="BS232" s="29"/>
      <c r="BT232" s="32"/>
      <c r="BU232" s="30"/>
      <c r="BV232" s="29"/>
      <c r="BW232" s="29"/>
      <c r="BX232" s="32"/>
      <c r="BY232" s="30"/>
      <c r="BZ232" s="29"/>
      <c r="CA232" s="29"/>
      <c r="CB232" s="27">
        <f t="shared" si="80"/>
        <v>0</v>
      </c>
      <c r="CC232" s="31">
        <f t="shared" si="81"/>
        <v>1208364.75</v>
      </c>
      <c r="CD232" s="29"/>
      <c r="CE232" s="30"/>
      <c r="CF232" s="10"/>
      <c r="CG232" s="10"/>
      <c r="CH232" s="10"/>
      <c r="CI232" s="10"/>
      <c r="CJ232" s="10"/>
      <c r="CK232" s="10"/>
    </row>
    <row r="233" spans="1:89" ht="23.25" customHeight="1" x14ac:dyDescent="0.25">
      <c r="A233" s="10"/>
      <c r="B233" s="20" t="s">
        <v>444</v>
      </c>
      <c r="C233" s="21" t="s">
        <v>441</v>
      </c>
      <c r="D233" s="16"/>
      <c r="E233" s="73">
        <v>8</v>
      </c>
      <c r="F233" s="74" t="s">
        <v>3491</v>
      </c>
      <c r="G233" s="73">
        <v>9</v>
      </c>
      <c r="H233" s="74" t="s">
        <v>3492</v>
      </c>
      <c r="I233" s="73">
        <v>13</v>
      </c>
      <c r="J233" s="74" t="s">
        <v>3494</v>
      </c>
      <c r="K233" s="73">
        <v>25</v>
      </c>
      <c r="L233" s="74" t="s">
        <v>3493</v>
      </c>
      <c r="M233" s="78"/>
      <c r="N233" s="79">
        <v>0.3</v>
      </c>
      <c r="O233" s="80">
        <v>0.25</v>
      </c>
      <c r="Q233" s="2" t="str">
        <f t="shared" si="67"/>
        <v>39204990</v>
      </c>
      <c r="R233" s="91"/>
      <c r="S233" s="91">
        <f>VLOOKUP(Q233,'Dados Entrada'!$A$10:$D$10000,4,FALSE)</f>
        <v>7630930</v>
      </c>
      <c r="T233" s="10"/>
      <c r="U233" s="3">
        <f t="shared" si="65"/>
        <v>0</v>
      </c>
      <c r="V233" s="3">
        <f t="shared" si="66"/>
        <v>2289279</v>
      </c>
      <c r="AF233" s="27"/>
      <c r="AG233" s="31"/>
      <c r="AH233" s="29"/>
      <c r="AI233" s="29"/>
      <c r="AJ233" s="32"/>
      <c r="AK233" s="30"/>
      <c r="AL233" s="29"/>
      <c r="AM233" s="29"/>
      <c r="AN233" s="32"/>
      <c r="AO233" s="30"/>
      <c r="AP233" s="29"/>
      <c r="AQ233" s="29"/>
      <c r="AR233" s="32"/>
      <c r="AS233" s="30"/>
      <c r="AT233" s="28">
        <f t="shared" si="82"/>
        <v>0</v>
      </c>
      <c r="AU233" s="28">
        <f t="shared" si="83"/>
        <v>572319.75</v>
      </c>
      <c r="AV233" s="27">
        <f t="shared" si="84"/>
        <v>0</v>
      </c>
      <c r="AW233" s="31">
        <f t="shared" si="85"/>
        <v>572319.75</v>
      </c>
      <c r="AX233" s="29"/>
      <c r="AY233" s="29"/>
      <c r="AZ233" s="32"/>
      <c r="BA233" s="30"/>
      <c r="BB233" s="29"/>
      <c r="BC233" s="29"/>
      <c r="BD233" s="27">
        <f t="shared" si="86"/>
        <v>0</v>
      </c>
      <c r="BE233" s="31">
        <f t="shared" si="87"/>
        <v>572319.75</v>
      </c>
      <c r="BF233" s="29"/>
      <c r="BG233" s="29"/>
      <c r="BH233" s="32"/>
      <c r="BI233" s="30"/>
      <c r="BJ233" s="29"/>
      <c r="BK233" s="29"/>
      <c r="BL233" s="32"/>
      <c r="BM233" s="30"/>
      <c r="BN233" s="29"/>
      <c r="BO233" s="29"/>
      <c r="BP233" s="32"/>
      <c r="BQ233" s="30"/>
      <c r="BR233" s="29"/>
      <c r="BS233" s="29"/>
      <c r="BT233" s="32"/>
      <c r="BU233" s="30"/>
      <c r="BV233" s="29"/>
      <c r="BW233" s="29"/>
      <c r="BX233" s="32"/>
      <c r="BY233" s="30"/>
      <c r="BZ233" s="29"/>
      <c r="CA233" s="29"/>
      <c r="CB233" s="27">
        <f t="shared" si="80"/>
        <v>0</v>
      </c>
      <c r="CC233" s="31">
        <f t="shared" si="81"/>
        <v>572319.75</v>
      </c>
      <c r="CD233" s="29"/>
      <c r="CE233" s="30"/>
      <c r="CF233" s="10"/>
      <c r="CG233" s="10"/>
      <c r="CH233" s="10"/>
      <c r="CI233" s="10"/>
      <c r="CJ233" s="10"/>
      <c r="CK233" s="10"/>
    </row>
    <row r="234" spans="1:89" ht="23.25" customHeight="1" x14ac:dyDescent="0.25">
      <c r="A234" s="10"/>
      <c r="B234" s="20" t="s">
        <v>445</v>
      </c>
      <c r="C234" s="21" t="s">
        <v>446</v>
      </c>
      <c r="D234" s="16"/>
      <c r="E234" s="73">
        <v>8</v>
      </c>
      <c r="F234" s="74" t="s">
        <v>3491</v>
      </c>
      <c r="G234" s="73">
        <v>9</v>
      </c>
      <c r="H234" s="74" t="s">
        <v>3492</v>
      </c>
      <c r="I234" s="73">
        <v>13</v>
      </c>
      <c r="J234" s="74" t="s">
        <v>3494</v>
      </c>
      <c r="K234" s="73">
        <v>25</v>
      </c>
      <c r="L234" s="74" t="s">
        <v>3493</v>
      </c>
      <c r="M234" s="78"/>
      <c r="N234" s="79">
        <v>0.3</v>
      </c>
      <c r="O234" s="80">
        <v>0.25</v>
      </c>
      <c r="Q234" s="2" t="str">
        <f t="shared" si="67"/>
        <v>39205100</v>
      </c>
      <c r="R234" s="91"/>
      <c r="S234" s="91">
        <f>VLOOKUP(Q234,'Dados Entrada'!$A$10:$D$10000,4,FALSE)</f>
        <v>1359511</v>
      </c>
      <c r="T234" s="10"/>
      <c r="U234" s="3">
        <f t="shared" si="65"/>
        <v>0</v>
      </c>
      <c r="V234" s="3">
        <f t="shared" si="66"/>
        <v>407853.3</v>
      </c>
      <c r="AF234" s="27"/>
      <c r="AG234" s="31"/>
      <c r="AH234" s="29"/>
      <c r="AI234" s="29"/>
      <c r="AJ234" s="32"/>
      <c r="AK234" s="30"/>
      <c r="AL234" s="29"/>
      <c r="AM234" s="29"/>
      <c r="AN234" s="32"/>
      <c r="AO234" s="30"/>
      <c r="AP234" s="29"/>
      <c r="AQ234" s="29"/>
      <c r="AR234" s="32"/>
      <c r="AS234" s="30"/>
      <c r="AT234" s="28">
        <f t="shared" si="82"/>
        <v>0</v>
      </c>
      <c r="AU234" s="28">
        <f t="shared" si="83"/>
        <v>101963.325</v>
      </c>
      <c r="AV234" s="27">
        <f t="shared" si="84"/>
        <v>0</v>
      </c>
      <c r="AW234" s="31">
        <f t="shared" si="85"/>
        <v>101963.325</v>
      </c>
      <c r="AX234" s="29"/>
      <c r="AY234" s="29"/>
      <c r="AZ234" s="32"/>
      <c r="BA234" s="30"/>
      <c r="BB234" s="29"/>
      <c r="BC234" s="29"/>
      <c r="BD234" s="27">
        <f t="shared" si="86"/>
        <v>0</v>
      </c>
      <c r="BE234" s="31">
        <f t="shared" si="87"/>
        <v>101963.325</v>
      </c>
      <c r="BF234" s="29"/>
      <c r="BG234" s="29"/>
      <c r="BH234" s="32"/>
      <c r="BI234" s="30"/>
      <c r="BJ234" s="29"/>
      <c r="BK234" s="29"/>
      <c r="BL234" s="32"/>
      <c r="BM234" s="30"/>
      <c r="BN234" s="29"/>
      <c r="BO234" s="29"/>
      <c r="BP234" s="32"/>
      <c r="BQ234" s="30"/>
      <c r="BR234" s="29"/>
      <c r="BS234" s="29"/>
      <c r="BT234" s="32"/>
      <c r="BU234" s="30"/>
      <c r="BV234" s="29"/>
      <c r="BW234" s="29"/>
      <c r="BX234" s="32"/>
      <c r="BY234" s="30"/>
      <c r="BZ234" s="29"/>
      <c r="CA234" s="29"/>
      <c r="CB234" s="27">
        <f t="shared" si="80"/>
        <v>0</v>
      </c>
      <c r="CC234" s="31">
        <f t="shared" si="81"/>
        <v>101963.325</v>
      </c>
      <c r="CD234" s="29"/>
      <c r="CE234" s="30"/>
      <c r="CF234" s="10"/>
      <c r="CG234" s="10"/>
      <c r="CH234" s="10"/>
      <c r="CI234" s="10"/>
      <c r="CJ234" s="10"/>
      <c r="CK234" s="10"/>
    </row>
    <row r="235" spans="1:89" ht="23.25" customHeight="1" x14ac:dyDescent="0.25">
      <c r="A235" s="10"/>
      <c r="B235" s="20" t="s">
        <v>447</v>
      </c>
      <c r="C235" s="21" t="s">
        <v>448</v>
      </c>
      <c r="D235" s="16"/>
      <c r="E235" s="73">
        <v>8</v>
      </c>
      <c r="F235" s="74" t="s">
        <v>3491</v>
      </c>
      <c r="G235" s="73">
        <v>9</v>
      </c>
      <c r="H235" s="74" t="s">
        <v>3492</v>
      </c>
      <c r="I235" s="73">
        <v>13</v>
      </c>
      <c r="J235" s="74" t="s">
        <v>3494</v>
      </c>
      <c r="K235" s="73">
        <v>25</v>
      </c>
      <c r="L235" s="74" t="s">
        <v>3493</v>
      </c>
      <c r="M235" s="78"/>
      <c r="N235" s="79">
        <v>0.3</v>
      </c>
      <c r="O235" s="80">
        <v>0.25</v>
      </c>
      <c r="Q235" s="2" t="str">
        <f t="shared" si="67"/>
        <v>39209200</v>
      </c>
      <c r="R235" s="91"/>
      <c r="S235" s="91">
        <f>VLOOKUP(Q235,'Dados Entrada'!$A$10:$D$10000,4,FALSE)</f>
        <v>2342571</v>
      </c>
      <c r="T235" s="10"/>
      <c r="U235" s="3">
        <f t="shared" si="65"/>
        <v>0</v>
      </c>
      <c r="V235" s="3">
        <f t="shared" si="66"/>
        <v>702771.29999999993</v>
      </c>
      <c r="AF235" s="27"/>
      <c r="AG235" s="31"/>
      <c r="AH235" s="29"/>
      <c r="AI235" s="29"/>
      <c r="AJ235" s="32"/>
      <c r="AK235" s="30"/>
      <c r="AL235" s="29"/>
      <c r="AM235" s="29"/>
      <c r="AN235" s="32"/>
      <c r="AO235" s="30"/>
      <c r="AP235" s="29"/>
      <c r="AQ235" s="29"/>
      <c r="AR235" s="32"/>
      <c r="AS235" s="30"/>
      <c r="AT235" s="28">
        <f t="shared" si="82"/>
        <v>0</v>
      </c>
      <c r="AU235" s="28">
        <f t="shared" si="83"/>
        <v>175692.82499999998</v>
      </c>
      <c r="AV235" s="27">
        <f t="shared" si="84"/>
        <v>0</v>
      </c>
      <c r="AW235" s="31">
        <f t="shared" si="85"/>
        <v>175692.82499999998</v>
      </c>
      <c r="AX235" s="29"/>
      <c r="AY235" s="29"/>
      <c r="AZ235" s="32"/>
      <c r="BA235" s="30"/>
      <c r="BB235" s="29"/>
      <c r="BC235" s="29"/>
      <c r="BD235" s="27">
        <f t="shared" si="86"/>
        <v>0</v>
      </c>
      <c r="BE235" s="31">
        <f t="shared" si="87"/>
        <v>175692.82499999998</v>
      </c>
      <c r="BF235" s="29"/>
      <c r="BG235" s="29"/>
      <c r="BH235" s="32"/>
      <c r="BI235" s="30"/>
      <c r="BJ235" s="29"/>
      <c r="BK235" s="29"/>
      <c r="BL235" s="32"/>
      <c r="BM235" s="30"/>
      <c r="BN235" s="29"/>
      <c r="BO235" s="29"/>
      <c r="BP235" s="32"/>
      <c r="BQ235" s="30"/>
      <c r="BR235" s="29"/>
      <c r="BS235" s="29"/>
      <c r="BT235" s="32"/>
      <c r="BU235" s="30"/>
      <c r="BV235" s="29"/>
      <c r="BW235" s="29"/>
      <c r="BX235" s="32"/>
      <c r="BY235" s="30"/>
      <c r="BZ235" s="29"/>
      <c r="CA235" s="29"/>
      <c r="CB235" s="27">
        <f t="shared" si="80"/>
        <v>0</v>
      </c>
      <c r="CC235" s="31">
        <f t="shared" si="81"/>
        <v>175692.82499999998</v>
      </c>
      <c r="CD235" s="29"/>
      <c r="CE235" s="30"/>
      <c r="CF235" s="10"/>
      <c r="CG235" s="10"/>
      <c r="CH235" s="10"/>
      <c r="CI235" s="10"/>
      <c r="CJ235" s="10"/>
      <c r="CK235" s="10"/>
    </row>
    <row r="236" spans="1:89" ht="23.25" customHeight="1" x14ac:dyDescent="0.25">
      <c r="A236" s="10"/>
      <c r="B236" s="20" t="s">
        <v>449</v>
      </c>
      <c r="C236" s="21" t="s">
        <v>450</v>
      </c>
      <c r="D236" s="16"/>
      <c r="E236" s="73">
        <v>8</v>
      </c>
      <c r="F236" s="74" t="s">
        <v>3491</v>
      </c>
      <c r="G236" s="73">
        <v>9</v>
      </c>
      <c r="H236" s="74" t="s">
        <v>3492</v>
      </c>
      <c r="I236" s="73">
        <v>13</v>
      </c>
      <c r="J236" s="74" t="s">
        <v>3494</v>
      </c>
      <c r="K236" s="73">
        <v>25</v>
      </c>
      <c r="L236" s="74" t="s">
        <v>3493</v>
      </c>
      <c r="M236" s="78"/>
      <c r="N236" s="79">
        <v>0.3</v>
      </c>
      <c r="O236" s="80">
        <v>0.25</v>
      </c>
      <c r="Q236" s="2" t="str">
        <f t="shared" si="67"/>
        <v>39209400</v>
      </c>
      <c r="R236" s="91"/>
      <c r="S236" s="91">
        <f>VLOOKUP(Q236,'Dados Entrada'!$A$10:$D$10000,4,FALSE)</f>
        <v>17543</v>
      </c>
      <c r="T236" s="10"/>
      <c r="U236" s="3">
        <f t="shared" si="65"/>
        <v>0</v>
      </c>
      <c r="V236" s="3">
        <f t="shared" si="66"/>
        <v>5262.9</v>
      </c>
      <c r="AF236" s="27"/>
      <c r="AG236" s="31"/>
      <c r="AH236" s="29"/>
      <c r="AI236" s="29"/>
      <c r="AJ236" s="32"/>
      <c r="AK236" s="30"/>
      <c r="AL236" s="29"/>
      <c r="AM236" s="29"/>
      <c r="AN236" s="32"/>
      <c r="AO236" s="30"/>
      <c r="AP236" s="29"/>
      <c r="AQ236" s="29"/>
      <c r="AR236" s="32"/>
      <c r="AS236" s="30"/>
      <c r="AT236" s="28">
        <f t="shared" si="82"/>
        <v>0</v>
      </c>
      <c r="AU236" s="28">
        <f t="shared" si="83"/>
        <v>1315.7249999999999</v>
      </c>
      <c r="AV236" s="27">
        <f t="shared" si="84"/>
        <v>0</v>
      </c>
      <c r="AW236" s="31">
        <f t="shared" si="85"/>
        <v>1315.7249999999999</v>
      </c>
      <c r="AX236" s="29"/>
      <c r="AY236" s="29"/>
      <c r="AZ236" s="32"/>
      <c r="BA236" s="30"/>
      <c r="BB236" s="29"/>
      <c r="BC236" s="29"/>
      <c r="BD236" s="27">
        <f t="shared" si="86"/>
        <v>0</v>
      </c>
      <c r="BE236" s="31">
        <f t="shared" si="87"/>
        <v>1315.7249999999999</v>
      </c>
      <c r="BF236" s="29"/>
      <c r="BG236" s="29"/>
      <c r="BH236" s="32"/>
      <c r="BI236" s="30"/>
      <c r="BJ236" s="29"/>
      <c r="BK236" s="29"/>
      <c r="BL236" s="32"/>
      <c r="BM236" s="30"/>
      <c r="BN236" s="29"/>
      <c r="BO236" s="29"/>
      <c r="BP236" s="32"/>
      <c r="BQ236" s="30"/>
      <c r="BR236" s="29"/>
      <c r="BS236" s="29"/>
      <c r="BT236" s="32"/>
      <c r="BU236" s="30"/>
      <c r="BV236" s="29"/>
      <c r="BW236" s="29"/>
      <c r="BX236" s="32"/>
      <c r="BY236" s="30"/>
      <c r="BZ236" s="29"/>
      <c r="CA236" s="29"/>
      <c r="CB236" s="27">
        <f t="shared" si="80"/>
        <v>0</v>
      </c>
      <c r="CC236" s="31">
        <f t="shared" si="81"/>
        <v>1315.7249999999999</v>
      </c>
      <c r="CD236" s="29"/>
      <c r="CE236" s="30"/>
      <c r="CF236" s="10"/>
      <c r="CG236" s="10"/>
      <c r="CH236" s="10"/>
      <c r="CI236" s="10"/>
      <c r="CJ236" s="10"/>
      <c r="CK236" s="10"/>
    </row>
    <row r="237" spans="1:89" ht="23.25" customHeight="1" x14ac:dyDescent="0.25">
      <c r="A237" s="10"/>
      <c r="B237" s="20" t="s">
        <v>451</v>
      </c>
      <c r="C237" s="21" t="s">
        <v>452</v>
      </c>
      <c r="D237" s="16"/>
      <c r="E237" s="73">
        <v>8</v>
      </c>
      <c r="F237" s="74" t="s">
        <v>3491</v>
      </c>
      <c r="G237" s="73">
        <v>9</v>
      </c>
      <c r="H237" s="74" t="s">
        <v>3492</v>
      </c>
      <c r="I237" s="73">
        <v>13</v>
      </c>
      <c r="J237" s="74" t="s">
        <v>3494</v>
      </c>
      <c r="K237" s="73">
        <v>25</v>
      </c>
      <c r="L237" s="74" t="s">
        <v>3493</v>
      </c>
      <c r="M237" s="78"/>
      <c r="N237" s="79">
        <v>0.3</v>
      </c>
      <c r="O237" s="80">
        <v>0.25</v>
      </c>
      <c r="Q237" s="2" t="str">
        <f t="shared" si="67"/>
        <v>39209990</v>
      </c>
      <c r="R237" s="91"/>
      <c r="S237" s="91">
        <f>VLOOKUP(Q237,'Dados Entrada'!$A$10:$D$10000,4,FALSE)</f>
        <v>3711380</v>
      </c>
      <c r="T237" s="10"/>
      <c r="U237" s="3">
        <f t="shared" si="65"/>
        <v>0</v>
      </c>
      <c r="V237" s="3">
        <f t="shared" si="66"/>
        <v>1113414</v>
      </c>
      <c r="AF237" s="27"/>
      <c r="AG237" s="31"/>
      <c r="AH237" s="29"/>
      <c r="AI237" s="29"/>
      <c r="AJ237" s="32"/>
      <c r="AK237" s="30"/>
      <c r="AL237" s="29"/>
      <c r="AM237" s="29"/>
      <c r="AN237" s="32"/>
      <c r="AO237" s="30"/>
      <c r="AP237" s="29"/>
      <c r="AQ237" s="29"/>
      <c r="AR237" s="32"/>
      <c r="AS237" s="30"/>
      <c r="AT237" s="28">
        <f t="shared" si="82"/>
        <v>0</v>
      </c>
      <c r="AU237" s="28">
        <f t="shared" si="83"/>
        <v>278353.5</v>
      </c>
      <c r="AV237" s="27">
        <f t="shared" si="84"/>
        <v>0</v>
      </c>
      <c r="AW237" s="31">
        <f t="shared" si="85"/>
        <v>278353.5</v>
      </c>
      <c r="AX237" s="29"/>
      <c r="AY237" s="29"/>
      <c r="AZ237" s="32"/>
      <c r="BA237" s="30"/>
      <c r="BB237" s="29"/>
      <c r="BC237" s="29"/>
      <c r="BD237" s="27">
        <f t="shared" si="86"/>
        <v>0</v>
      </c>
      <c r="BE237" s="31">
        <f t="shared" si="87"/>
        <v>278353.5</v>
      </c>
      <c r="BF237" s="29"/>
      <c r="BG237" s="29"/>
      <c r="BH237" s="32"/>
      <c r="BI237" s="30"/>
      <c r="BJ237" s="29"/>
      <c r="BK237" s="29"/>
      <c r="BL237" s="32"/>
      <c r="BM237" s="30"/>
      <c r="BN237" s="29"/>
      <c r="BO237" s="29"/>
      <c r="BP237" s="32"/>
      <c r="BQ237" s="30"/>
      <c r="BR237" s="29"/>
      <c r="BS237" s="29"/>
      <c r="BT237" s="32"/>
      <c r="BU237" s="30"/>
      <c r="BV237" s="29"/>
      <c r="BW237" s="29"/>
      <c r="BX237" s="32"/>
      <c r="BY237" s="30"/>
      <c r="BZ237" s="29"/>
      <c r="CA237" s="29"/>
      <c r="CB237" s="27">
        <f t="shared" si="80"/>
        <v>0</v>
      </c>
      <c r="CC237" s="31">
        <f t="shared" si="81"/>
        <v>278353.5</v>
      </c>
      <c r="CD237" s="29"/>
      <c r="CE237" s="30"/>
      <c r="CF237" s="10"/>
      <c r="CG237" s="10"/>
      <c r="CH237" s="10"/>
      <c r="CI237" s="10"/>
      <c r="CJ237" s="10"/>
      <c r="CK237" s="10"/>
    </row>
    <row r="238" spans="1:89" ht="23.25" customHeight="1" x14ac:dyDescent="0.25">
      <c r="A238" s="10"/>
      <c r="B238" s="20" t="s">
        <v>453</v>
      </c>
      <c r="C238" s="21" t="s">
        <v>454</v>
      </c>
      <c r="D238" s="16"/>
      <c r="E238" s="73">
        <v>8</v>
      </c>
      <c r="F238" s="74" t="s">
        <v>3491</v>
      </c>
      <c r="G238" s="73">
        <v>9</v>
      </c>
      <c r="H238" s="74" t="s">
        <v>3492</v>
      </c>
      <c r="I238" s="73">
        <v>13</v>
      </c>
      <c r="J238" s="74" t="s">
        <v>3494</v>
      </c>
      <c r="K238" s="73">
        <v>25</v>
      </c>
      <c r="L238" s="74" t="s">
        <v>3493</v>
      </c>
      <c r="M238" s="78"/>
      <c r="N238" s="79">
        <v>0.3</v>
      </c>
      <c r="O238" s="80">
        <v>0.25</v>
      </c>
      <c r="Q238" s="2" t="str">
        <f t="shared" si="67"/>
        <v>39211100</v>
      </c>
      <c r="R238" s="91"/>
      <c r="S238" s="91">
        <f>VLOOKUP(Q238,'Dados Entrada'!$A$10:$D$10000,4,FALSE)</f>
        <v>4248275</v>
      </c>
      <c r="T238" s="10"/>
      <c r="U238" s="3">
        <f t="shared" si="65"/>
        <v>0</v>
      </c>
      <c r="V238" s="3">
        <f t="shared" si="66"/>
        <v>1274482.5</v>
      </c>
      <c r="AF238" s="27"/>
      <c r="AG238" s="31"/>
      <c r="AH238" s="29"/>
      <c r="AI238" s="29"/>
      <c r="AJ238" s="32"/>
      <c r="AK238" s="30"/>
      <c r="AL238" s="29"/>
      <c r="AM238" s="29"/>
      <c r="AN238" s="32"/>
      <c r="AO238" s="30"/>
      <c r="AP238" s="29"/>
      <c r="AQ238" s="29"/>
      <c r="AR238" s="32"/>
      <c r="AS238" s="30"/>
      <c r="AT238" s="28">
        <f t="shared" si="82"/>
        <v>0</v>
      </c>
      <c r="AU238" s="28">
        <f t="shared" si="83"/>
        <v>318620.625</v>
      </c>
      <c r="AV238" s="27">
        <f t="shared" si="84"/>
        <v>0</v>
      </c>
      <c r="AW238" s="31">
        <f t="shared" si="85"/>
        <v>318620.625</v>
      </c>
      <c r="AX238" s="29"/>
      <c r="AY238" s="29"/>
      <c r="AZ238" s="32"/>
      <c r="BA238" s="30"/>
      <c r="BB238" s="29"/>
      <c r="BC238" s="29"/>
      <c r="BD238" s="27">
        <f t="shared" si="86"/>
        <v>0</v>
      </c>
      <c r="BE238" s="31">
        <f t="shared" si="87"/>
        <v>318620.625</v>
      </c>
      <c r="BF238" s="29"/>
      <c r="BG238" s="29"/>
      <c r="BH238" s="32"/>
      <c r="BI238" s="30"/>
      <c r="BJ238" s="29"/>
      <c r="BK238" s="29"/>
      <c r="BL238" s="32"/>
      <c r="BM238" s="30"/>
      <c r="BN238" s="29"/>
      <c r="BO238" s="29"/>
      <c r="BP238" s="32"/>
      <c r="BQ238" s="30"/>
      <c r="BR238" s="29"/>
      <c r="BS238" s="29"/>
      <c r="BT238" s="32"/>
      <c r="BU238" s="30"/>
      <c r="BV238" s="29"/>
      <c r="BW238" s="29"/>
      <c r="BX238" s="32"/>
      <c r="BY238" s="30"/>
      <c r="BZ238" s="29"/>
      <c r="CA238" s="29"/>
      <c r="CB238" s="27">
        <f t="shared" si="80"/>
        <v>0</v>
      </c>
      <c r="CC238" s="31">
        <f t="shared" si="81"/>
        <v>318620.625</v>
      </c>
      <c r="CD238" s="29"/>
      <c r="CE238" s="30"/>
      <c r="CF238" s="10"/>
      <c r="CG238" s="10"/>
      <c r="CH238" s="10"/>
      <c r="CI238" s="10"/>
      <c r="CJ238" s="10"/>
      <c r="CK238" s="10"/>
    </row>
    <row r="239" spans="1:89" ht="23.25" customHeight="1" x14ac:dyDescent="0.25">
      <c r="A239" s="10"/>
      <c r="B239" s="20" t="s">
        <v>455</v>
      </c>
      <c r="C239" s="21" t="s">
        <v>456</v>
      </c>
      <c r="D239" s="16"/>
      <c r="E239" s="73">
        <v>8</v>
      </c>
      <c r="F239" s="74" t="s">
        <v>3491</v>
      </c>
      <c r="G239" s="73">
        <v>9</v>
      </c>
      <c r="H239" s="74" t="s">
        <v>3492</v>
      </c>
      <c r="I239" s="73">
        <v>13</v>
      </c>
      <c r="J239" s="74" t="s">
        <v>3494</v>
      </c>
      <c r="K239" s="73">
        <v>25</v>
      </c>
      <c r="L239" s="74" t="s">
        <v>3493</v>
      </c>
      <c r="M239" s="78"/>
      <c r="N239" s="79">
        <v>0.3</v>
      </c>
      <c r="O239" s="80">
        <v>0.25</v>
      </c>
      <c r="Q239" s="2" t="str">
        <f t="shared" si="67"/>
        <v>39211200</v>
      </c>
      <c r="R239" s="91"/>
      <c r="S239" s="91">
        <f>VLOOKUP(Q239,'Dados Entrada'!$A$10:$D$10000,4,FALSE)</f>
        <v>9924897</v>
      </c>
      <c r="T239" s="10"/>
      <c r="U239" s="3">
        <f t="shared" si="65"/>
        <v>0</v>
      </c>
      <c r="V239" s="3">
        <f t="shared" si="66"/>
        <v>2977469.1</v>
      </c>
      <c r="AF239" s="27"/>
      <c r="AG239" s="31"/>
      <c r="AH239" s="29"/>
      <c r="AI239" s="29"/>
      <c r="AJ239" s="32"/>
      <c r="AK239" s="30"/>
      <c r="AL239" s="29"/>
      <c r="AM239" s="29"/>
      <c r="AN239" s="32"/>
      <c r="AO239" s="30"/>
      <c r="AP239" s="29"/>
      <c r="AQ239" s="29"/>
      <c r="AR239" s="32"/>
      <c r="AS239" s="30"/>
      <c r="AT239" s="28">
        <f t="shared" si="82"/>
        <v>0</v>
      </c>
      <c r="AU239" s="28">
        <f t="shared" si="83"/>
        <v>744367.27500000002</v>
      </c>
      <c r="AV239" s="27">
        <f t="shared" si="84"/>
        <v>0</v>
      </c>
      <c r="AW239" s="31">
        <f t="shared" si="85"/>
        <v>744367.27500000002</v>
      </c>
      <c r="AX239" s="29"/>
      <c r="AY239" s="29"/>
      <c r="AZ239" s="32"/>
      <c r="BA239" s="30"/>
      <c r="BB239" s="29"/>
      <c r="BC239" s="29"/>
      <c r="BD239" s="27">
        <f t="shared" si="86"/>
        <v>0</v>
      </c>
      <c r="BE239" s="31">
        <f t="shared" si="87"/>
        <v>744367.27500000002</v>
      </c>
      <c r="BF239" s="29"/>
      <c r="BG239" s="29"/>
      <c r="BH239" s="32"/>
      <c r="BI239" s="30"/>
      <c r="BJ239" s="29"/>
      <c r="BK239" s="29"/>
      <c r="BL239" s="32"/>
      <c r="BM239" s="30"/>
      <c r="BN239" s="29"/>
      <c r="BO239" s="29"/>
      <c r="BP239" s="32"/>
      <c r="BQ239" s="30"/>
      <c r="BR239" s="29"/>
      <c r="BS239" s="29"/>
      <c r="BT239" s="32"/>
      <c r="BU239" s="30"/>
      <c r="BV239" s="29"/>
      <c r="BW239" s="29"/>
      <c r="BX239" s="32"/>
      <c r="BY239" s="30"/>
      <c r="BZ239" s="29"/>
      <c r="CA239" s="29"/>
      <c r="CB239" s="27">
        <f t="shared" si="80"/>
        <v>0</v>
      </c>
      <c r="CC239" s="31">
        <f t="shared" si="81"/>
        <v>744367.27500000002</v>
      </c>
      <c r="CD239" s="29"/>
      <c r="CE239" s="30"/>
      <c r="CF239" s="10"/>
      <c r="CG239" s="10"/>
      <c r="CH239" s="10"/>
      <c r="CI239" s="10"/>
      <c r="CJ239" s="10"/>
      <c r="CK239" s="10"/>
    </row>
    <row r="240" spans="1:89" ht="23.25" customHeight="1" x14ac:dyDescent="0.25">
      <c r="A240" s="10"/>
      <c r="B240" s="20" t="s">
        <v>457</v>
      </c>
      <c r="C240" s="21" t="s">
        <v>458</v>
      </c>
      <c r="D240" s="16"/>
      <c r="E240" s="73">
        <v>8</v>
      </c>
      <c r="F240" s="74" t="s">
        <v>3491</v>
      </c>
      <c r="G240" s="73">
        <v>9</v>
      </c>
      <c r="H240" s="74" t="s">
        <v>3492</v>
      </c>
      <c r="I240" s="73">
        <v>13</v>
      </c>
      <c r="J240" s="74" t="s">
        <v>3494</v>
      </c>
      <c r="K240" s="73">
        <v>25</v>
      </c>
      <c r="L240" s="74" t="s">
        <v>3493</v>
      </c>
      <c r="M240" s="78"/>
      <c r="N240" s="79">
        <v>0.3</v>
      </c>
      <c r="O240" s="80">
        <v>0.25</v>
      </c>
      <c r="Q240" s="2" t="str">
        <f t="shared" si="67"/>
        <v>39211310</v>
      </c>
      <c r="R240" s="91"/>
      <c r="S240" s="91">
        <f>VLOOKUP(Q240,'Dados Entrada'!$A$10:$D$10000,4,FALSE)</f>
        <v>24021128</v>
      </c>
      <c r="T240" s="10"/>
      <c r="U240" s="3">
        <f t="shared" si="65"/>
        <v>0</v>
      </c>
      <c r="V240" s="3">
        <f t="shared" si="66"/>
        <v>7206338.3999999994</v>
      </c>
      <c r="AF240" s="27"/>
      <c r="AG240" s="31"/>
      <c r="AH240" s="29"/>
      <c r="AI240" s="29"/>
      <c r="AJ240" s="32"/>
      <c r="AK240" s="30"/>
      <c r="AL240" s="29"/>
      <c r="AM240" s="29"/>
      <c r="AN240" s="32"/>
      <c r="AO240" s="30"/>
      <c r="AP240" s="29"/>
      <c r="AQ240" s="29"/>
      <c r="AR240" s="32"/>
      <c r="AS240" s="30"/>
      <c r="AT240" s="28">
        <f t="shared" si="82"/>
        <v>0</v>
      </c>
      <c r="AU240" s="28">
        <f t="shared" si="83"/>
        <v>1801584.5999999999</v>
      </c>
      <c r="AV240" s="27">
        <f t="shared" si="84"/>
        <v>0</v>
      </c>
      <c r="AW240" s="31">
        <f t="shared" si="85"/>
        <v>1801584.5999999999</v>
      </c>
      <c r="AX240" s="29"/>
      <c r="AY240" s="29"/>
      <c r="AZ240" s="32"/>
      <c r="BA240" s="30"/>
      <c r="BB240" s="29"/>
      <c r="BC240" s="29"/>
      <c r="BD240" s="27">
        <f t="shared" si="86"/>
        <v>0</v>
      </c>
      <c r="BE240" s="31">
        <f t="shared" si="87"/>
        <v>1801584.5999999999</v>
      </c>
      <c r="BF240" s="29"/>
      <c r="BG240" s="29"/>
      <c r="BH240" s="32"/>
      <c r="BI240" s="30"/>
      <c r="BJ240" s="29"/>
      <c r="BK240" s="29"/>
      <c r="BL240" s="32"/>
      <c r="BM240" s="30"/>
      <c r="BN240" s="29"/>
      <c r="BO240" s="29"/>
      <c r="BP240" s="32"/>
      <c r="BQ240" s="30"/>
      <c r="BR240" s="29"/>
      <c r="BS240" s="29"/>
      <c r="BT240" s="32"/>
      <c r="BU240" s="30"/>
      <c r="BV240" s="29"/>
      <c r="BW240" s="29"/>
      <c r="BX240" s="32"/>
      <c r="BY240" s="30"/>
      <c r="BZ240" s="29"/>
      <c r="CA240" s="29"/>
      <c r="CB240" s="27">
        <f t="shared" si="80"/>
        <v>0</v>
      </c>
      <c r="CC240" s="31">
        <f t="shared" si="81"/>
        <v>1801584.5999999999</v>
      </c>
      <c r="CD240" s="29"/>
      <c r="CE240" s="30"/>
      <c r="CF240" s="10"/>
      <c r="CG240" s="10"/>
      <c r="CH240" s="10"/>
      <c r="CI240" s="10"/>
      <c r="CJ240" s="10"/>
      <c r="CK240" s="10"/>
    </row>
    <row r="241" spans="1:89" ht="23.25" customHeight="1" x14ac:dyDescent="0.25">
      <c r="A241" s="10"/>
      <c r="B241" s="20" t="s">
        <v>459</v>
      </c>
      <c r="C241" s="21" t="s">
        <v>460</v>
      </c>
      <c r="D241" s="16"/>
      <c r="E241" s="73">
        <v>8</v>
      </c>
      <c r="F241" s="74" t="s">
        <v>3491</v>
      </c>
      <c r="G241" s="73">
        <v>9</v>
      </c>
      <c r="H241" s="74" t="s">
        <v>3492</v>
      </c>
      <c r="I241" s="73">
        <v>13</v>
      </c>
      <c r="J241" s="74" t="s">
        <v>3494</v>
      </c>
      <c r="K241" s="73">
        <v>25</v>
      </c>
      <c r="L241" s="74" t="s">
        <v>3493</v>
      </c>
      <c r="M241" s="78"/>
      <c r="N241" s="79">
        <v>0.3</v>
      </c>
      <c r="O241" s="80">
        <v>0.25</v>
      </c>
      <c r="Q241" s="2" t="str">
        <f t="shared" si="67"/>
        <v>39211390</v>
      </c>
      <c r="R241" s="91"/>
      <c r="S241" s="91">
        <f>VLOOKUP(Q241,'Dados Entrada'!$A$10:$D$10000,4,FALSE)</f>
        <v>546925</v>
      </c>
      <c r="T241" s="10"/>
      <c r="U241" s="3">
        <f t="shared" si="65"/>
        <v>0</v>
      </c>
      <c r="V241" s="3">
        <f t="shared" si="66"/>
        <v>164077.5</v>
      </c>
      <c r="AF241" s="27"/>
      <c r="AG241" s="31"/>
      <c r="AH241" s="29"/>
      <c r="AI241" s="29"/>
      <c r="AJ241" s="32"/>
      <c r="AK241" s="30"/>
      <c r="AL241" s="29"/>
      <c r="AM241" s="29"/>
      <c r="AN241" s="32"/>
      <c r="AO241" s="30"/>
      <c r="AP241" s="29"/>
      <c r="AQ241" s="29"/>
      <c r="AR241" s="32"/>
      <c r="AS241" s="30"/>
      <c r="AT241" s="28">
        <f t="shared" si="82"/>
        <v>0</v>
      </c>
      <c r="AU241" s="28">
        <f t="shared" si="83"/>
        <v>41019.375</v>
      </c>
      <c r="AV241" s="27">
        <f t="shared" si="84"/>
        <v>0</v>
      </c>
      <c r="AW241" s="31">
        <f t="shared" si="85"/>
        <v>41019.375</v>
      </c>
      <c r="AX241" s="29"/>
      <c r="AY241" s="29"/>
      <c r="AZ241" s="32"/>
      <c r="BA241" s="30"/>
      <c r="BB241" s="29"/>
      <c r="BC241" s="29"/>
      <c r="BD241" s="27">
        <f t="shared" si="86"/>
        <v>0</v>
      </c>
      <c r="BE241" s="31">
        <f t="shared" si="87"/>
        <v>41019.375</v>
      </c>
      <c r="BF241" s="29"/>
      <c r="BG241" s="29"/>
      <c r="BH241" s="32"/>
      <c r="BI241" s="30"/>
      <c r="BJ241" s="29"/>
      <c r="BK241" s="29"/>
      <c r="BL241" s="32"/>
      <c r="BM241" s="30"/>
      <c r="BN241" s="29"/>
      <c r="BO241" s="29"/>
      <c r="BP241" s="32"/>
      <c r="BQ241" s="30"/>
      <c r="BR241" s="29"/>
      <c r="BS241" s="29"/>
      <c r="BT241" s="32"/>
      <c r="BU241" s="30"/>
      <c r="BV241" s="29"/>
      <c r="BW241" s="29"/>
      <c r="BX241" s="32"/>
      <c r="BY241" s="30"/>
      <c r="BZ241" s="29"/>
      <c r="CA241" s="29"/>
      <c r="CB241" s="27">
        <f t="shared" si="80"/>
        <v>0</v>
      </c>
      <c r="CC241" s="31">
        <f t="shared" si="81"/>
        <v>41019.375</v>
      </c>
      <c r="CD241" s="29"/>
      <c r="CE241" s="30"/>
      <c r="CF241" s="10"/>
      <c r="CG241" s="10"/>
      <c r="CH241" s="10"/>
      <c r="CI241" s="10"/>
      <c r="CJ241" s="10"/>
      <c r="CK241" s="10"/>
    </row>
    <row r="242" spans="1:89" ht="23.25" customHeight="1" x14ac:dyDescent="0.25">
      <c r="A242" s="10"/>
      <c r="B242" s="20" t="s">
        <v>461</v>
      </c>
      <c r="C242" s="21" t="s">
        <v>462</v>
      </c>
      <c r="D242" s="16"/>
      <c r="E242" s="73">
        <v>8</v>
      </c>
      <c r="F242" s="74" t="s">
        <v>3491</v>
      </c>
      <c r="G242" s="73">
        <v>9</v>
      </c>
      <c r="H242" s="74" t="s">
        <v>3492</v>
      </c>
      <c r="I242" s="73">
        <v>13</v>
      </c>
      <c r="J242" s="74" t="s">
        <v>3494</v>
      </c>
      <c r="K242" s="73">
        <v>25</v>
      </c>
      <c r="L242" s="74" t="s">
        <v>3493</v>
      </c>
      <c r="M242" s="78"/>
      <c r="N242" s="79">
        <v>0.3</v>
      </c>
      <c r="O242" s="80">
        <v>0.25</v>
      </c>
      <c r="Q242" s="2" t="str">
        <f t="shared" si="67"/>
        <v>39211400</v>
      </c>
      <c r="R242" s="91"/>
      <c r="S242" s="91">
        <f>VLOOKUP(Q242,'Dados Entrada'!$A$10:$D$10000,4,FALSE)</f>
        <v>2586</v>
      </c>
      <c r="T242" s="10"/>
      <c r="U242" s="3">
        <f t="shared" si="65"/>
        <v>0</v>
      </c>
      <c r="V242" s="3">
        <f t="shared" si="66"/>
        <v>775.8</v>
      </c>
      <c r="AF242" s="27"/>
      <c r="AG242" s="31"/>
      <c r="AH242" s="29"/>
      <c r="AI242" s="29"/>
      <c r="AJ242" s="32"/>
      <c r="AK242" s="30"/>
      <c r="AL242" s="29"/>
      <c r="AM242" s="29"/>
      <c r="AN242" s="32"/>
      <c r="AO242" s="30"/>
      <c r="AP242" s="29"/>
      <c r="AQ242" s="29"/>
      <c r="AR242" s="32"/>
      <c r="AS242" s="30"/>
      <c r="AT242" s="28">
        <f t="shared" si="82"/>
        <v>0</v>
      </c>
      <c r="AU242" s="28">
        <f t="shared" si="83"/>
        <v>193.95</v>
      </c>
      <c r="AV242" s="27">
        <f t="shared" si="84"/>
        <v>0</v>
      </c>
      <c r="AW242" s="31">
        <f t="shared" si="85"/>
        <v>193.95</v>
      </c>
      <c r="AX242" s="29"/>
      <c r="AY242" s="29"/>
      <c r="AZ242" s="32"/>
      <c r="BA242" s="30"/>
      <c r="BB242" s="29"/>
      <c r="BC242" s="29"/>
      <c r="BD242" s="27">
        <f t="shared" si="86"/>
        <v>0</v>
      </c>
      <c r="BE242" s="31">
        <f t="shared" si="87"/>
        <v>193.95</v>
      </c>
      <c r="BF242" s="29"/>
      <c r="BG242" s="29"/>
      <c r="BH242" s="32"/>
      <c r="BI242" s="30"/>
      <c r="BJ242" s="29"/>
      <c r="BK242" s="29"/>
      <c r="BL242" s="32"/>
      <c r="BM242" s="30"/>
      <c r="BN242" s="29"/>
      <c r="BO242" s="29"/>
      <c r="BP242" s="32"/>
      <c r="BQ242" s="30"/>
      <c r="BR242" s="29"/>
      <c r="BS242" s="29"/>
      <c r="BT242" s="32"/>
      <c r="BU242" s="30"/>
      <c r="BV242" s="29"/>
      <c r="BW242" s="29"/>
      <c r="BX242" s="32"/>
      <c r="BY242" s="30"/>
      <c r="BZ242" s="29"/>
      <c r="CA242" s="29"/>
      <c r="CB242" s="27">
        <f t="shared" si="80"/>
        <v>0</v>
      </c>
      <c r="CC242" s="31">
        <f t="shared" si="81"/>
        <v>193.95</v>
      </c>
      <c r="CD242" s="29"/>
      <c r="CE242" s="30"/>
      <c r="CF242" s="10"/>
      <c r="CG242" s="10"/>
      <c r="CH242" s="10"/>
      <c r="CI242" s="10"/>
      <c r="CJ242" s="10"/>
      <c r="CK242" s="10"/>
    </row>
    <row r="243" spans="1:89" ht="23.25" customHeight="1" x14ac:dyDescent="0.25">
      <c r="A243" s="10"/>
      <c r="B243" s="20" t="s">
        <v>463</v>
      </c>
      <c r="C243" s="21" t="s">
        <v>464</v>
      </c>
      <c r="D243" s="16"/>
      <c r="E243" s="73">
        <v>8</v>
      </c>
      <c r="F243" s="74" t="s">
        <v>3491</v>
      </c>
      <c r="G243" s="73">
        <v>9</v>
      </c>
      <c r="H243" s="74" t="s">
        <v>3492</v>
      </c>
      <c r="I243" s="73">
        <v>13</v>
      </c>
      <c r="J243" s="74" t="s">
        <v>3494</v>
      </c>
      <c r="K243" s="73">
        <v>25</v>
      </c>
      <c r="L243" s="74" t="s">
        <v>3493</v>
      </c>
      <c r="M243" s="78"/>
      <c r="N243" s="79">
        <v>0.3</v>
      </c>
      <c r="O243" s="80">
        <v>0.25</v>
      </c>
      <c r="Q243" s="2" t="str">
        <f t="shared" si="67"/>
        <v>39211900</v>
      </c>
      <c r="R243" s="91"/>
      <c r="S243" s="91">
        <f>VLOOKUP(Q243,'Dados Entrada'!$A$10:$D$10000,4,FALSE)</f>
        <v>9893778</v>
      </c>
      <c r="T243" s="10"/>
      <c r="U243" s="3">
        <f t="shared" si="65"/>
        <v>0</v>
      </c>
      <c r="V243" s="3">
        <f t="shared" si="66"/>
        <v>2968133.4</v>
      </c>
      <c r="AF243" s="27"/>
      <c r="AG243" s="31"/>
      <c r="AH243" s="29"/>
      <c r="AI243" s="29"/>
      <c r="AJ243" s="32"/>
      <c r="AK243" s="30"/>
      <c r="AL243" s="29"/>
      <c r="AM243" s="29"/>
      <c r="AN243" s="32"/>
      <c r="AO243" s="30"/>
      <c r="AP243" s="29"/>
      <c r="AQ243" s="29"/>
      <c r="AR243" s="32"/>
      <c r="AS243" s="30"/>
      <c r="AT243" s="28">
        <f t="shared" si="82"/>
        <v>0</v>
      </c>
      <c r="AU243" s="28">
        <f t="shared" si="83"/>
        <v>742033.35</v>
      </c>
      <c r="AV243" s="27">
        <f t="shared" si="84"/>
        <v>0</v>
      </c>
      <c r="AW243" s="31">
        <f t="shared" si="85"/>
        <v>742033.35</v>
      </c>
      <c r="AX243" s="29"/>
      <c r="AY243" s="29"/>
      <c r="AZ243" s="32"/>
      <c r="BA243" s="30"/>
      <c r="BB243" s="29"/>
      <c r="BC243" s="29"/>
      <c r="BD243" s="27">
        <f t="shared" si="86"/>
        <v>0</v>
      </c>
      <c r="BE243" s="31">
        <f t="shared" si="87"/>
        <v>742033.35</v>
      </c>
      <c r="BF243" s="29"/>
      <c r="BG243" s="29"/>
      <c r="BH243" s="32"/>
      <c r="BI243" s="30"/>
      <c r="BJ243" s="29"/>
      <c r="BK243" s="29"/>
      <c r="BL243" s="32"/>
      <c r="BM243" s="30"/>
      <c r="BN243" s="29"/>
      <c r="BO243" s="29"/>
      <c r="BP243" s="32"/>
      <c r="BQ243" s="30"/>
      <c r="BR243" s="29"/>
      <c r="BS243" s="29"/>
      <c r="BT243" s="32"/>
      <c r="BU243" s="30"/>
      <c r="BV243" s="29"/>
      <c r="BW243" s="29"/>
      <c r="BX243" s="32"/>
      <c r="BY243" s="30"/>
      <c r="BZ243" s="29"/>
      <c r="CA243" s="29"/>
      <c r="CB243" s="27">
        <f t="shared" si="80"/>
        <v>0</v>
      </c>
      <c r="CC243" s="31">
        <f t="shared" si="81"/>
        <v>742033.35</v>
      </c>
      <c r="CD243" s="29"/>
      <c r="CE243" s="30"/>
      <c r="CF243" s="10"/>
      <c r="CG243" s="10"/>
      <c r="CH243" s="10"/>
      <c r="CI243" s="10"/>
      <c r="CJ243" s="10"/>
      <c r="CK243" s="10"/>
    </row>
    <row r="244" spans="1:89" ht="23.25" customHeight="1" x14ac:dyDescent="0.25">
      <c r="A244" s="10"/>
      <c r="B244" s="20" t="s">
        <v>465</v>
      </c>
      <c r="C244" s="21" t="s">
        <v>466</v>
      </c>
      <c r="D244" s="16"/>
      <c r="E244" s="73">
        <v>8</v>
      </c>
      <c r="F244" s="74" t="s">
        <v>3491</v>
      </c>
      <c r="G244" s="73">
        <v>9</v>
      </c>
      <c r="H244" s="74" t="s">
        <v>3492</v>
      </c>
      <c r="I244" s="73">
        <v>13</v>
      </c>
      <c r="J244" s="74" t="s">
        <v>3494</v>
      </c>
      <c r="K244" s="73">
        <v>25</v>
      </c>
      <c r="L244" s="74" t="s">
        <v>3493</v>
      </c>
      <c r="M244" s="78"/>
      <c r="N244" s="79">
        <v>0.3</v>
      </c>
      <c r="O244" s="80">
        <v>0.25</v>
      </c>
      <c r="Q244" s="2" t="str">
        <f t="shared" si="67"/>
        <v>39219010</v>
      </c>
      <c r="R244" s="91"/>
      <c r="S244" s="91">
        <f>VLOOKUP(Q244,'Dados Entrada'!$A$10:$D$10000,4,FALSE)</f>
        <v>1107136</v>
      </c>
      <c r="T244" s="10"/>
      <c r="U244" s="3">
        <f t="shared" si="65"/>
        <v>0</v>
      </c>
      <c r="V244" s="3">
        <f t="shared" si="66"/>
        <v>332140.79999999999</v>
      </c>
      <c r="AF244" s="27"/>
      <c r="AG244" s="31"/>
      <c r="AH244" s="29"/>
      <c r="AI244" s="29"/>
      <c r="AJ244" s="32"/>
      <c r="AK244" s="30"/>
      <c r="AL244" s="29"/>
      <c r="AM244" s="29"/>
      <c r="AN244" s="32"/>
      <c r="AO244" s="30"/>
      <c r="AP244" s="29"/>
      <c r="AQ244" s="29"/>
      <c r="AR244" s="32"/>
      <c r="AS244" s="30"/>
      <c r="AT244" s="28">
        <f t="shared" si="82"/>
        <v>0</v>
      </c>
      <c r="AU244" s="28">
        <f t="shared" si="83"/>
        <v>83035.199999999997</v>
      </c>
      <c r="AV244" s="27">
        <f t="shared" si="84"/>
        <v>0</v>
      </c>
      <c r="AW244" s="31">
        <f t="shared" si="85"/>
        <v>83035.199999999997</v>
      </c>
      <c r="AX244" s="29"/>
      <c r="AY244" s="29"/>
      <c r="AZ244" s="32"/>
      <c r="BA244" s="30"/>
      <c r="BB244" s="29"/>
      <c r="BC244" s="29"/>
      <c r="BD244" s="27">
        <f t="shared" si="86"/>
        <v>0</v>
      </c>
      <c r="BE244" s="31">
        <f t="shared" si="87"/>
        <v>83035.199999999997</v>
      </c>
      <c r="BF244" s="29"/>
      <c r="BG244" s="29"/>
      <c r="BH244" s="32"/>
      <c r="BI244" s="30"/>
      <c r="BJ244" s="29"/>
      <c r="BK244" s="29"/>
      <c r="BL244" s="32"/>
      <c r="BM244" s="30"/>
      <c r="BN244" s="29"/>
      <c r="BO244" s="29"/>
      <c r="BP244" s="32"/>
      <c r="BQ244" s="30"/>
      <c r="BR244" s="29"/>
      <c r="BS244" s="29"/>
      <c r="BT244" s="32"/>
      <c r="BU244" s="30"/>
      <c r="BV244" s="29"/>
      <c r="BW244" s="29"/>
      <c r="BX244" s="32"/>
      <c r="BY244" s="30"/>
      <c r="BZ244" s="29"/>
      <c r="CA244" s="29"/>
      <c r="CB244" s="27">
        <f t="shared" si="80"/>
        <v>0</v>
      </c>
      <c r="CC244" s="31">
        <f t="shared" si="81"/>
        <v>83035.199999999997</v>
      </c>
      <c r="CD244" s="29"/>
      <c r="CE244" s="30"/>
      <c r="CF244" s="10"/>
      <c r="CG244" s="10"/>
      <c r="CH244" s="10"/>
      <c r="CI244" s="10"/>
      <c r="CJ244" s="10"/>
      <c r="CK244" s="10"/>
    </row>
    <row r="245" spans="1:89" ht="23.25" customHeight="1" x14ac:dyDescent="0.25">
      <c r="A245" s="10"/>
      <c r="B245" s="20" t="s">
        <v>467</v>
      </c>
      <c r="C245" s="21" t="s">
        <v>468</v>
      </c>
      <c r="D245" s="16"/>
      <c r="E245" s="73">
        <v>8</v>
      </c>
      <c r="F245" s="74" t="s">
        <v>3491</v>
      </c>
      <c r="G245" s="73">
        <v>9</v>
      </c>
      <c r="H245" s="74" t="s">
        <v>3492</v>
      </c>
      <c r="I245" s="73">
        <v>13</v>
      </c>
      <c r="J245" s="74" t="s">
        <v>3494</v>
      </c>
      <c r="K245" s="73">
        <v>25</v>
      </c>
      <c r="L245" s="74" t="s">
        <v>3493</v>
      </c>
      <c r="M245" s="78"/>
      <c r="N245" s="79">
        <v>0.3</v>
      </c>
      <c r="O245" s="80">
        <v>0.25</v>
      </c>
      <c r="Q245" s="2" t="str">
        <f t="shared" si="67"/>
        <v>39219030</v>
      </c>
      <c r="R245" s="91"/>
      <c r="S245" s="91">
        <f>VLOOKUP(Q245,'Dados Entrada'!$A$10:$D$10000,4,FALSE)</f>
        <v>152183</v>
      </c>
      <c r="T245" s="10"/>
      <c r="U245" s="3">
        <f t="shared" si="65"/>
        <v>0</v>
      </c>
      <c r="V245" s="3">
        <f t="shared" si="66"/>
        <v>45654.9</v>
      </c>
      <c r="AF245" s="27"/>
      <c r="AG245" s="31"/>
      <c r="AH245" s="29"/>
      <c r="AI245" s="29"/>
      <c r="AJ245" s="32"/>
      <c r="AK245" s="30"/>
      <c r="AL245" s="29"/>
      <c r="AM245" s="29"/>
      <c r="AN245" s="32"/>
      <c r="AO245" s="30"/>
      <c r="AP245" s="29"/>
      <c r="AQ245" s="29"/>
      <c r="AR245" s="32"/>
      <c r="AS245" s="30"/>
      <c r="AT245" s="28">
        <f t="shared" si="82"/>
        <v>0</v>
      </c>
      <c r="AU245" s="28">
        <f t="shared" si="83"/>
        <v>11413.725</v>
      </c>
      <c r="AV245" s="27">
        <f t="shared" si="84"/>
        <v>0</v>
      </c>
      <c r="AW245" s="31">
        <f t="shared" si="85"/>
        <v>11413.725</v>
      </c>
      <c r="AX245" s="29"/>
      <c r="AY245" s="29"/>
      <c r="AZ245" s="32"/>
      <c r="BA245" s="30"/>
      <c r="BB245" s="29"/>
      <c r="BC245" s="29"/>
      <c r="BD245" s="27">
        <f t="shared" si="86"/>
        <v>0</v>
      </c>
      <c r="BE245" s="31">
        <f t="shared" si="87"/>
        <v>11413.725</v>
      </c>
      <c r="BF245" s="29"/>
      <c r="BG245" s="29"/>
      <c r="BH245" s="32"/>
      <c r="BI245" s="30"/>
      <c r="BJ245" s="29"/>
      <c r="BK245" s="29"/>
      <c r="BL245" s="32"/>
      <c r="BM245" s="30"/>
      <c r="BN245" s="29"/>
      <c r="BO245" s="29"/>
      <c r="BP245" s="32"/>
      <c r="BQ245" s="30"/>
      <c r="BR245" s="29"/>
      <c r="BS245" s="29"/>
      <c r="BT245" s="32"/>
      <c r="BU245" s="30"/>
      <c r="BV245" s="29"/>
      <c r="BW245" s="29"/>
      <c r="BX245" s="32"/>
      <c r="BY245" s="30"/>
      <c r="BZ245" s="29"/>
      <c r="CA245" s="29"/>
      <c r="CB245" s="27">
        <f t="shared" si="80"/>
        <v>0</v>
      </c>
      <c r="CC245" s="31">
        <f t="shared" si="81"/>
        <v>11413.725</v>
      </c>
      <c r="CD245" s="29"/>
      <c r="CE245" s="30"/>
      <c r="CF245" s="10"/>
      <c r="CG245" s="10"/>
      <c r="CH245" s="10"/>
      <c r="CI245" s="10"/>
      <c r="CJ245" s="10"/>
      <c r="CK245" s="10"/>
    </row>
    <row r="246" spans="1:89" ht="23.25" customHeight="1" x14ac:dyDescent="0.25">
      <c r="A246" s="10"/>
      <c r="B246" s="20" t="s">
        <v>469</v>
      </c>
      <c r="C246" s="21" t="s">
        <v>470</v>
      </c>
      <c r="D246" s="16"/>
      <c r="E246" s="73">
        <v>8</v>
      </c>
      <c r="F246" s="74" t="s">
        <v>3491</v>
      </c>
      <c r="G246" s="73">
        <v>9</v>
      </c>
      <c r="H246" s="74" t="s">
        <v>3492</v>
      </c>
      <c r="I246" s="73">
        <v>13</v>
      </c>
      <c r="J246" s="74" t="s">
        <v>3494</v>
      </c>
      <c r="K246" s="73">
        <v>25</v>
      </c>
      <c r="L246" s="74" t="s">
        <v>3493</v>
      </c>
      <c r="M246" s="78"/>
      <c r="N246" s="79">
        <v>0.3</v>
      </c>
      <c r="O246" s="80">
        <v>0.25</v>
      </c>
      <c r="Q246" s="2" t="str">
        <f t="shared" si="67"/>
        <v>39219041</v>
      </c>
      <c r="R246" s="91"/>
      <c r="S246" s="91">
        <f>VLOOKUP(Q246,'Dados Entrada'!$A$10:$D$10000,4,FALSE)</f>
        <v>9435055</v>
      </c>
      <c r="T246" s="10"/>
      <c r="U246" s="3">
        <f t="shared" si="65"/>
        <v>0</v>
      </c>
      <c r="V246" s="3">
        <f t="shared" si="66"/>
        <v>2830516.5</v>
      </c>
      <c r="AF246" s="27"/>
      <c r="AG246" s="31"/>
      <c r="AH246" s="29"/>
      <c r="AI246" s="29"/>
      <c r="AJ246" s="32"/>
      <c r="AK246" s="30"/>
      <c r="AL246" s="29"/>
      <c r="AM246" s="29"/>
      <c r="AN246" s="32"/>
      <c r="AO246" s="30"/>
      <c r="AP246" s="29"/>
      <c r="AQ246" s="29"/>
      <c r="AR246" s="32"/>
      <c r="AS246" s="30"/>
      <c r="AT246" s="28">
        <f t="shared" si="82"/>
        <v>0</v>
      </c>
      <c r="AU246" s="28">
        <f t="shared" si="83"/>
        <v>707629.125</v>
      </c>
      <c r="AV246" s="27">
        <f t="shared" si="84"/>
        <v>0</v>
      </c>
      <c r="AW246" s="31">
        <f t="shared" si="85"/>
        <v>707629.125</v>
      </c>
      <c r="AX246" s="29"/>
      <c r="AY246" s="29"/>
      <c r="AZ246" s="32"/>
      <c r="BA246" s="30"/>
      <c r="BB246" s="29"/>
      <c r="BC246" s="29"/>
      <c r="BD246" s="27">
        <f t="shared" si="86"/>
        <v>0</v>
      </c>
      <c r="BE246" s="31">
        <f t="shared" si="87"/>
        <v>707629.125</v>
      </c>
      <c r="BF246" s="29"/>
      <c r="BG246" s="29"/>
      <c r="BH246" s="32"/>
      <c r="BI246" s="30"/>
      <c r="BJ246" s="29"/>
      <c r="BK246" s="29"/>
      <c r="BL246" s="32"/>
      <c r="BM246" s="30"/>
      <c r="BN246" s="29"/>
      <c r="BO246" s="29"/>
      <c r="BP246" s="32"/>
      <c r="BQ246" s="30"/>
      <c r="BR246" s="29"/>
      <c r="BS246" s="29"/>
      <c r="BT246" s="32"/>
      <c r="BU246" s="30"/>
      <c r="BV246" s="29"/>
      <c r="BW246" s="29"/>
      <c r="BX246" s="32"/>
      <c r="BY246" s="30"/>
      <c r="BZ246" s="29"/>
      <c r="CA246" s="29"/>
      <c r="CB246" s="27">
        <f t="shared" si="80"/>
        <v>0</v>
      </c>
      <c r="CC246" s="31">
        <f t="shared" si="81"/>
        <v>707629.125</v>
      </c>
      <c r="CD246" s="29"/>
      <c r="CE246" s="30"/>
      <c r="CF246" s="10"/>
      <c r="CG246" s="10"/>
      <c r="CH246" s="10"/>
      <c r="CI246" s="10"/>
      <c r="CJ246" s="10"/>
      <c r="CK246" s="10"/>
    </row>
    <row r="247" spans="1:89" ht="23.25" customHeight="1" x14ac:dyDescent="0.25">
      <c r="A247" s="10"/>
      <c r="B247" s="20" t="s">
        <v>471</v>
      </c>
      <c r="C247" s="21" t="s">
        <v>472</v>
      </c>
      <c r="D247" s="16"/>
      <c r="E247" s="73">
        <v>8</v>
      </c>
      <c r="F247" s="74" t="s">
        <v>3491</v>
      </c>
      <c r="G247" s="73">
        <v>9</v>
      </c>
      <c r="H247" s="74" t="s">
        <v>3492</v>
      </c>
      <c r="I247" s="73">
        <v>13</v>
      </c>
      <c r="J247" s="74" t="s">
        <v>3494</v>
      </c>
      <c r="K247" s="73">
        <v>25</v>
      </c>
      <c r="L247" s="74" t="s">
        <v>3493</v>
      </c>
      <c r="M247" s="78"/>
      <c r="N247" s="79">
        <v>0.3</v>
      </c>
      <c r="O247" s="80">
        <v>0.25</v>
      </c>
      <c r="Q247" s="2" t="str">
        <f t="shared" si="67"/>
        <v>39219049</v>
      </c>
      <c r="R247" s="91"/>
      <c r="S247" s="91">
        <f>VLOOKUP(Q247,'Dados Entrada'!$A$10:$D$10000,4,FALSE)</f>
        <v>327090</v>
      </c>
      <c r="T247" s="10"/>
      <c r="U247" s="3">
        <f t="shared" si="65"/>
        <v>0</v>
      </c>
      <c r="V247" s="3">
        <f t="shared" si="66"/>
        <v>98127</v>
      </c>
      <c r="AF247" s="27"/>
      <c r="AG247" s="31"/>
      <c r="AH247" s="29"/>
      <c r="AI247" s="29"/>
      <c r="AJ247" s="32"/>
      <c r="AK247" s="30"/>
      <c r="AL247" s="29"/>
      <c r="AM247" s="29"/>
      <c r="AN247" s="32"/>
      <c r="AO247" s="30"/>
      <c r="AP247" s="29"/>
      <c r="AQ247" s="29"/>
      <c r="AR247" s="32"/>
      <c r="AS247" s="30"/>
      <c r="AT247" s="28">
        <f t="shared" si="82"/>
        <v>0</v>
      </c>
      <c r="AU247" s="28">
        <f t="shared" si="83"/>
        <v>24531.75</v>
      </c>
      <c r="AV247" s="27">
        <f t="shared" si="84"/>
        <v>0</v>
      </c>
      <c r="AW247" s="31">
        <f t="shared" si="85"/>
        <v>24531.75</v>
      </c>
      <c r="AX247" s="29"/>
      <c r="AY247" s="29"/>
      <c r="AZ247" s="32"/>
      <c r="BA247" s="30"/>
      <c r="BB247" s="29"/>
      <c r="BC247" s="29"/>
      <c r="BD247" s="27">
        <f t="shared" si="86"/>
        <v>0</v>
      </c>
      <c r="BE247" s="31">
        <f t="shared" si="87"/>
        <v>24531.75</v>
      </c>
      <c r="BF247" s="29"/>
      <c r="BG247" s="29"/>
      <c r="BH247" s="32"/>
      <c r="BI247" s="30"/>
      <c r="BJ247" s="29"/>
      <c r="BK247" s="29"/>
      <c r="BL247" s="32"/>
      <c r="BM247" s="30"/>
      <c r="BN247" s="29"/>
      <c r="BO247" s="29"/>
      <c r="BP247" s="32"/>
      <c r="BQ247" s="30"/>
      <c r="BR247" s="29"/>
      <c r="BS247" s="29"/>
      <c r="BT247" s="32"/>
      <c r="BU247" s="30"/>
      <c r="BV247" s="29"/>
      <c r="BW247" s="29"/>
      <c r="BX247" s="32"/>
      <c r="BY247" s="30"/>
      <c r="BZ247" s="29"/>
      <c r="CA247" s="29"/>
      <c r="CB247" s="27">
        <f t="shared" si="80"/>
        <v>0</v>
      </c>
      <c r="CC247" s="31">
        <f t="shared" si="81"/>
        <v>24531.75</v>
      </c>
      <c r="CD247" s="29"/>
      <c r="CE247" s="30"/>
      <c r="CF247" s="10"/>
      <c r="CG247" s="10"/>
      <c r="CH247" s="10"/>
      <c r="CI247" s="10"/>
      <c r="CJ247" s="10"/>
      <c r="CK247" s="10"/>
    </row>
    <row r="248" spans="1:89" ht="23.25" customHeight="1" x14ac:dyDescent="0.25">
      <c r="A248" s="10"/>
      <c r="B248" s="20" t="s">
        <v>473</v>
      </c>
      <c r="C248" s="21" t="s">
        <v>474</v>
      </c>
      <c r="D248" s="16"/>
      <c r="E248" s="73">
        <v>8</v>
      </c>
      <c r="F248" s="74" t="s">
        <v>3491</v>
      </c>
      <c r="G248" s="73">
        <v>9</v>
      </c>
      <c r="H248" s="74" t="s">
        <v>3492</v>
      </c>
      <c r="I248" s="73">
        <v>13</v>
      </c>
      <c r="J248" s="74" t="s">
        <v>3494</v>
      </c>
      <c r="K248" s="73">
        <v>25</v>
      </c>
      <c r="L248" s="74" t="s">
        <v>3493</v>
      </c>
      <c r="M248" s="78"/>
      <c r="N248" s="79">
        <v>0.3</v>
      </c>
      <c r="O248" s="80">
        <v>0.25</v>
      </c>
      <c r="Q248" s="2" t="str">
        <f t="shared" si="67"/>
        <v>39219055</v>
      </c>
      <c r="R248" s="91"/>
      <c r="S248" s="91">
        <f>VLOOKUP(Q248,'Dados Entrada'!$A$10:$D$10000,4,FALSE)</f>
        <v>23763</v>
      </c>
      <c r="T248" s="10"/>
      <c r="U248" s="3">
        <f t="shared" si="65"/>
        <v>0</v>
      </c>
      <c r="V248" s="3">
        <f t="shared" si="66"/>
        <v>7128.9</v>
      </c>
      <c r="AF248" s="27"/>
      <c r="AG248" s="31"/>
      <c r="AH248" s="29"/>
      <c r="AI248" s="29"/>
      <c r="AJ248" s="32"/>
      <c r="AK248" s="30"/>
      <c r="AL248" s="29"/>
      <c r="AM248" s="29"/>
      <c r="AN248" s="32"/>
      <c r="AO248" s="30"/>
      <c r="AP248" s="29"/>
      <c r="AQ248" s="29"/>
      <c r="AR248" s="32"/>
      <c r="AS248" s="30"/>
      <c r="AT248" s="28">
        <f t="shared" si="82"/>
        <v>0</v>
      </c>
      <c r="AU248" s="28">
        <f t="shared" si="83"/>
        <v>1782.2249999999999</v>
      </c>
      <c r="AV248" s="27">
        <f t="shared" si="84"/>
        <v>0</v>
      </c>
      <c r="AW248" s="31">
        <f t="shared" si="85"/>
        <v>1782.2249999999999</v>
      </c>
      <c r="AX248" s="29"/>
      <c r="AY248" s="29"/>
      <c r="AZ248" s="32"/>
      <c r="BA248" s="30"/>
      <c r="BB248" s="29"/>
      <c r="BC248" s="29"/>
      <c r="BD248" s="27">
        <f t="shared" si="86"/>
        <v>0</v>
      </c>
      <c r="BE248" s="31">
        <f t="shared" si="87"/>
        <v>1782.2249999999999</v>
      </c>
      <c r="BF248" s="29"/>
      <c r="BG248" s="29"/>
      <c r="BH248" s="32"/>
      <c r="BI248" s="30"/>
      <c r="BJ248" s="29"/>
      <c r="BK248" s="29"/>
      <c r="BL248" s="32"/>
      <c r="BM248" s="30"/>
      <c r="BN248" s="29"/>
      <c r="BO248" s="29"/>
      <c r="BP248" s="32"/>
      <c r="BQ248" s="30"/>
      <c r="BR248" s="29"/>
      <c r="BS248" s="29"/>
      <c r="BT248" s="32"/>
      <c r="BU248" s="30"/>
      <c r="BV248" s="29"/>
      <c r="BW248" s="29"/>
      <c r="BX248" s="32"/>
      <c r="BY248" s="30"/>
      <c r="BZ248" s="29"/>
      <c r="CA248" s="29"/>
      <c r="CB248" s="27">
        <f t="shared" si="80"/>
        <v>0</v>
      </c>
      <c r="CC248" s="31">
        <f t="shared" si="81"/>
        <v>1782.2249999999999</v>
      </c>
      <c r="CD248" s="29"/>
      <c r="CE248" s="30"/>
      <c r="CF248" s="10"/>
      <c r="CG248" s="10"/>
      <c r="CH248" s="10"/>
      <c r="CI248" s="10"/>
      <c r="CJ248" s="10"/>
      <c r="CK248" s="10"/>
    </row>
    <row r="249" spans="1:89" ht="23.25" customHeight="1" x14ac:dyDescent="0.25">
      <c r="A249" s="10"/>
      <c r="B249" s="20" t="s">
        <v>475</v>
      </c>
      <c r="C249" s="21" t="s">
        <v>476</v>
      </c>
      <c r="D249" s="16"/>
      <c r="E249" s="73">
        <v>8</v>
      </c>
      <c r="F249" s="74" t="s">
        <v>3491</v>
      </c>
      <c r="G249" s="73">
        <v>9</v>
      </c>
      <c r="H249" s="74" t="s">
        <v>3492</v>
      </c>
      <c r="I249" s="73">
        <v>13</v>
      </c>
      <c r="J249" s="74" t="s">
        <v>3494</v>
      </c>
      <c r="K249" s="73">
        <v>25</v>
      </c>
      <c r="L249" s="74" t="s">
        <v>3493</v>
      </c>
      <c r="M249" s="78"/>
      <c r="N249" s="79">
        <v>0.3</v>
      </c>
      <c r="O249" s="80">
        <v>0.25</v>
      </c>
      <c r="Q249" s="2" t="str">
        <f t="shared" si="67"/>
        <v>39219060</v>
      </c>
      <c r="R249" s="91"/>
      <c r="S249" s="91">
        <f>VLOOKUP(Q249,'Dados Entrada'!$A$10:$D$10000,4,FALSE)</f>
        <v>17247115</v>
      </c>
      <c r="T249" s="10"/>
      <c r="U249" s="3">
        <f t="shared" si="65"/>
        <v>0</v>
      </c>
      <c r="V249" s="3">
        <f t="shared" si="66"/>
        <v>5174134.5</v>
      </c>
      <c r="AF249" s="27"/>
      <c r="AG249" s="31"/>
      <c r="AH249" s="29"/>
      <c r="AI249" s="29"/>
      <c r="AJ249" s="32"/>
      <c r="AK249" s="30"/>
      <c r="AL249" s="29"/>
      <c r="AM249" s="29"/>
      <c r="AN249" s="32"/>
      <c r="AO249" s="30"/>
      <c r="AP249" s="29"/>
      <c r="AQ249" s="29"/>
      <c r="AR249" s="32"/>
      <c r="AS249" s="30"/>
      <c r="AT249" s="28">
        <f t="shared" si="82"/>
        <v>0</v>
      </c>
      <c r="AU249" s="28">
        <f t="shared" si="83"/>
        <v>1293533.625</v>
      </c>
      <c r="AV249" s="27">
        <f t="shared" si="84"/>
        <v>0</v>
      </c>
      <c r="AW249" s="31">
        <f t="shared" si="85"/>
        <v>1293533.625</v>
      </c>
      <c r="AX249" s="29"/>
      <c r="AY249" s="29"/>
      <c r="AZ249" s="32"/>
      <c r="BA249" s="30"/>
      <c r="BB249" s="29"/>
      <c r="BC249" s="29"/>
      <c r="BD249" s="27">
        <f t="shared" si="86"/>
        <v>0</v>
      </c>
      <c r="BE249" s="31">
        <f t="shared" si="87"/>
        <v>1293533.625</v>
      </c>
      <c r="BF249" s="29"/>
      <c r="BG249" s="29"/>
      <c r="BH249" s="32"/>
      <c r="BI249" s="30"/>
      <c r="BJ249" s="29"/>
      <c r="BK249" s="29"/>
      <c r="BL249" s="32"/>
      <c r="BM249" s="30"/>
      <c r="BN249" s="29"/>
      <c r="BO249" s="29"/>
      <c r="BP249" s="32"/>
      <c r="BQ249" s="30"/>
      <c r="BR249" s="29"/>
      <c r="BS249" s="29"/>
      <c r="BT249" s="32"/>
      <c r="BU249" s="30"/>
      <c r="BV249" s="29"/>
      <c r="BW249" s="29"/>
      <c r="BX249" s="32"/>
      <c r="BY249" s="30"/>
      <c r="BZ249" s="29"/>
      <c r="CA249" s="29"/>
      <c r="CB249" s="27">
        <f t="shared" si="80"/>
        <v>0</v>
      </c>
      <c r="CC249" s="31">
        <f t="shared" si="81"/>
        <v>1293533.625</v>
      </c>
      <c r="CD249" s="29"/>
      <c r="CE249" s="30"/>
      <c r="CF249" s="10"/>
      <c r="CG249" s="10"/>
      <c r="CH249" s="10"/>
      <c r="CI249" s="10"/>
      <c r="CJ249" s="10"/>
      <c r="CK249" s="10"/>
    </row>
    <row r="250" spans="1:89" ht="23.25" customHeight="1" x14ac:dyDescent="0.25">
      <c r="A250" s="10"/>
      <c r="B250" s="20" t="s">
        <v>477</v>
      </c>
      <c r="C250" s="21" t="s">
        <v>478</v>
      </c>
      <c r="D250" s="16"/>
      <c r="E250" s="73">
        <v>8</v>
      </c>
      <c r="F250" s="74" t="s">
        <v>3491</v>
      </c>
      <c r="G250" s="73">
        <v>9</v>
      </c>
      <c r="H250" s="74" t="s">
        <v>3492</v>
      </c>
      <c r="I250" s="73">
        <v>13</v>
      </c>
      <c r="J250" s="74" t="s">
        <v>3494</v>
      </c>
      <c r="K250" s="73">
        <v>25</v>
      </c>
      <c r="L250" s="74" t="s">
        <v>3493</v>
      </c>
      <c r="M250" s="78"/>
      <c r="N250" s="79">
        <v>0.3</v>
      </c>
      <c r="O250" s="80">
        <v>0.25</v>
      </c>
      <c r="Q250" s="2" t="str">
        <f t="shared" si="67"/>
        <v>39219090</v>
      </c>
      <c r="R250" s="91"/>
      <c r="S250" s="91">
        <f>VLOOKUP(Q250,'Dados Entrada'!$A$10:$D$10000,4,FALSE)</f>
        <v>81255172</v>
      </c>
      <c r="T250" s="10"/>
      <c r="U250" s="3">
        <f t="shared" si="65"/>
        <v>0</v>
      </c>
      <c r="V250" s="3">
        <f t="shared" si="66"/>
        <v>24376551.599999998</v>
      </c>
      <c r="AF250" s="27"/>
      <c r="AG250" s="31"/>
      <c r="AH250" s="29"/>
      <c r="AI250" s="29"/>
      <c r="AJ250" s="32"/>
      <c r="AK250" s="30"/>
      <c r="AL250" s="29"/>
      <c r="AM250" s="29"/>
      <c r="AN250" s="32"/>
      <c r="AO250" s="30"/>
      <c r="AP250" s="29"/>
      <c r="AQ250" s="29"/>
      <c r="AR250" s="32"/>
      <c r="AS250" s="30"/>
      <c r="AT250" s="28">
        <f t="shared" si="82"/>
        <v>0</v>
      </c>
      <c r="AU250" s="28">
        <f t="shared" si="83"/>
        <v>6094137.8999999994</v>
      </c>
      <c r="AV250" s="27">
        <f t="shared" si="84"/>
        <v>0</v>
      </c>
      <c r="AW250" s="31">
        <f t="shared" si="85"/>
        <v>6094137.8999999994</v>
      </c>
      <c r="AX250" s="29"/>
      <c r="AY250" s="29"/>
      <c r="AZ250" s="32"/>
      <c r="BA250" s="30"/>
      <c r="BB250" s="29"/>
      <c r="BC250" s="29"/>
      <c r="BD250" s="27">
        <f t="shared" si="86"/>
        <v>0</v>
      </c>
      <c r="BE250" s="31">
        <f t="shared" si="87"/>
        <v>6094137.8999999994</v>
      </c>
      <c r="BF250" s="29"/>
      <c r="BG250" s="29"/>
      <c r="BH250" s="32"/>
      <c r="BI250" s="30"/>
      <c r="BJ250" s="29"/>
      <c r="BK250" s="29"/>
      <c r="BL250" s="32"/>
      <c r="BM250" s="30"/>
      <c r="BN250" s="29"/>
      <c r="BO250" s="29"/>
      <c r="BP250" s="32"/>
      <c r="BQ250" s="30"/>
      <c r="BR250" s="29"/>
      <c r="BS250" s="29"/>
      <c r="BT250" s="32"/>
      <c r="BU250" s="30"/>
      <c r="BV250" s="29"/>
      <c r="BW250" s="29"/>
      <c r="BX250" s="32"/>
      <c r="BY250" s="30"/>
      <c r="BZ250" s="29"/>
      <c r="CA250" s="29"/>
      <c r="CB250" s="27">
        <f t="shared" si="80"/>
        <v>0</v>
      </c>
      <c r="CC250" s="31">
        <f t="shared" si="81"/>
        <v>6094137.8999999994</v>
      </c>
      <c r="CD250" s="29"/>
      <c r="CE250" s="30"/>
      <c r="CF250" s="10"/>
      <c r="CG250" s="10"/>
      <c r="CH250" s="10"/>
      <c r="CI250" s="10"/>
      <c r="CJ250" s="10"/>
      <c r="CK250" s="10"/>
    </row>
    <row r="251" spans="1:89" ht="23.25" customHeight="1" x14ac:dyDescent="0.25">
      <c r="A251" s="10"/>
      <c r="B251" s="20" t="s">
        <v>479</v>
      </c>
      <c r="C251" s="21" t="s">
        <v>480</v>
      </c>
      <c r="D251" s="16"/>
      <c r="E251" s="73">
        <v>25</v>
      </c>
      <c r="F251" s="74" t="s">
        <v>3493</v>
      </c>
      <c r="G251" s="75"/>
      <c r="H251" s="76"/>
      <c r="I251" s="77"/>
      <c r="J251" s="76"/>
      <c r="K251" s="77"/>
      <c r="L251" s="76"/>
      <c r="M251" s="78"/>
      <c r="N251" s="79">
        <v>0.05</v>
      </c>
      <c r="O251" s="80">
        <v>1</v>
      </c>
      <c r="Q251" s="2" t="str">
        <f t="shared" si="67"/>
        <v>39232100</v>
      </c>
      <c r="R251" s="91"/>
      <c r="S251" s="91">
        <f>VLOOKUP(Q251,'Dados Entrada'!$A$10:$D$10000,4,FALSE)</f>
        <v>34487436</v>
      </c>
      <c r="T251" s="10"/>
      <c r="U251" s="3">
        <f t="shared" si="65"/>
        <v>0</v>
      </c>
      <c r="V251" s="3">
        <f t="shared" si="66"/>
        <v>1724371.8</v>
      </c>
      <c r="AF251" s="27"/>
      <c r="AG251" s="31"/>
      <c r="AH251" s="29"/>
      <c r="AI251" s="29"/>
      <c r="AJ251" s="32"/>
      <c r="AK251" s="30"/>
      <c r="AL251" s="29"/>
      <c r="AM251" s="29"/>
      <c r="AN251" s="32"/>
      <c r="AO251" s="30"/>
      <c r="AP251" s="29"/>
      <c r="AQ251" s="29"/>
      <c r="AR251" s="32"/>
      <c r="AS251" s="30"/>
      <c r="AT251" s="29"/>
      <c r="AU251" s="29"/>
      <c r="AV251" s="32"/>
      <c r="AW251" s="30"/>
      <c r="AX251" s="29"/>
      <c r="AY251" s="29"/>
      <c r="AZ251" s="32"/>
      <c r="BA251" s="30"/>
      <c r="BB251" s="29"/>
      <c r="BC251" s="29"/>
      <c r="BD251" s="32"/>
      <c r="BE251" s="30"/>
      <c r="BF251" s="29"/>
      <c r="BG251" s="29"/>
      <c r="BH251" s="32"/>
      <c r="BI251" s="30"/>
      <c r="BJ251" s="29"/>
      <c r="BK251" s="29"/>
      <c r="BL251" s="32"/>
      <c r="BM251" s="30"/>
      <c r="BN251" s="29"/>
      <c r="BO251" s="29"/>
      <c r="BP251" s="32"/>
      <c r="BQ251" s="30"/>
      <c r="BR251" s="29"/>
      <c r="BS251" s="29"/>
      <c r="BT251" s="32"/>
      <c r="BU251" s="30"/>
      <c r="BV251" s="29"/>
      <c r="BW251" s="29"/>
      <c r="BX251" s="32"/>
      <c r="BY251" s="30"/>
      <c r="BZ251" s="29"/>
      <c r="CA251" s="29"/>
      <c r="CB251" s="27">
        <f t="shared" ref="CB251:CB253" si="88">$U251*$O251</f>
        <v>0</v>
      </c>
      <c r="CC251" s="31">
        <f t="shared" ref="CC251:CC253" si="89">$V251*$O251</f>
        <v>1724371.8</v>
      </c>
      <c r="CD251" s="29"/>
      <c r="CE251" s="30"/>
      <c r="CF251" s="10"/>
      <c r="CG251" s="10"/>
      <c r="CH251" s="10"/>
      <c r="CI251" s="10"/>
      <c r="CJ251" s="10"/>
      <c r="CK251" s="10"/>
    </row>
    <row r="252" spans="1:89" ht="23.25" customHeight="1" x14ac:dyDescent="0.25">
      <c r="A252" s="10"/>
      <c r="B252" s="20" t="s">
        <v>481</v>
      </c>
      <c r="C252" s="21" t="s">
        <v>482</v>
      </c>
      <c r="D252" s="16"/>
      <c r="E252" s="73">
        <v>25</v>
      </c>
      <c r="F252" s="74" t="s">
        <v>3493</v>
      </c>
      <c r="G252" s="75"/>
      <c r="H252" s="76"/>
      <c r="I252" s="77"/>
      <c r="J252" s="76"/>
      <c r="K252" s="77"/>
      <c r="L252" s="76"/>
      <c r="M252" s="78"/>
      <c r="N252" s="79">
        <v>0.05</v>
      </c>
      <c r="O252" s="80">
        <v>1</v>
      </c>
      <c r="Q252" s="2" t="str">
        <f t="shared" si="67"/>
        <v>39232910</v>
      </c>
      <c r="R252" s="91"/>
      <c r="S252" s="91">
        <f>VLOOKUP(Q252,'Dados Entrada'!$A$10:$D$10000,4,FALSE)</f>
        <v>1683658</v>
      </c>
      <c r="T252" s="10"/>
      <c r="U252" s="3">
        <f t="shared" si="65"/>
        <v>0</v>
      </c>
      <c r="V252" s="3">
        <f t="shared" si="66"/>
        <v>84182.900000000009</v>
      </c>
      <c r="AF252" s="27"/>
      <c r="AG252" s="31"/>
      <c r="AH252" s="29"/>
      <c r="AI252" s="29"/>
      <c r="AJ252" s="32"/>
      <c r="AK252" s="30"/>
      <c r="AL252" s="29"/>
      <c r="AM252" s="29"/>
      <c r="AN252" s="32"/>
      <c r="AO252" s="30"/>
      <c r="AP252" s="29"/>
      <c r="AQ252" s="29"/>
      <c r="AR252" s="32"/>
      <c r="AS252" s="30"/>
      <c r="AT252" s="29"/>
      <c r="AU252" s="29"/>
      <c r="AV252" s="32"/>
      <c r="AW252" s="30"/>
      <c r="AX252" s="29"/>
      <c r="AY252" s="29"/>
      <c r="AZ252" s="32"/>
      <c r="BA252" s="30"/>
      <c r="BB252" s="29"/>
      <c r="BC252" s="29"/>
      <c r="BD252" s="32"/>
      <c r="BE252" s="30"/>
      <c r="BF252" s="29"/>
      <c r="BG252" s="29"/>
      <c r="BH252" s="32"/>
      <c r="BI252" s="30"/>
      <c r="BJ252" s="29"/>
      <c r="BK252" s="29"/>
      <c r="BL252" s="32"/>
      <c r="BM252" s="30"/>
      <c r="BN252" s="29"/>
      <c r="BO252" s="29"/>
      <c r="BP252" s="32"/>
      <c r="BQ252" s="30"/>
      <c r="BR252" s="29"/>
      <c r="BS252" s="29"/>
      <c r="BT252" s="32"/>
      <c r="BU252" s="30"/>
      <c r="BV252" s="29"/>
      <c r="BW252" s="29"/>
      <c r="BX252" s="32"/>
      <c r="BY252" s="30"/>
      <c r="BZ252" s="29"/>
      <c r="CA252" s="29"/>
      <c r="CB252" s="27">
        <f t="shared" si="88"/>
        <v>0</v>
      </c>
      <c r="CC252" s="31">
        <f t="shared" si="89"/>
        <v>84182.900000000009</v>
      </c>
      <c r="CD252" s="29"/>
      <c r="CE252" s="30"/>
      <c r="CF252" s="10"/>
      <c r="CG252" s="10"/>
      <c r="CH252" s="10"/>
      <c r="CI252" s="10"/>
      <c r="CJ252" s="10"/>
      <c r="CK252" s="10"/>
    </row>
    <row r="253" spans="1:89" ht="25.5" x14ac:dyDescent="0.25">
      <c r="A253" s="10"/>
      <c r="B253" s="20" t="s">
        <v>483</v>
      </c>
      <c r="C253" s="21" t="s">
        <v>484</v>
      </c>
      <c r="D253" s="16"/>
      <c r="E253" s="73">
        <v>25</v>
      </c>
      <c r="F253" s="74" t="s">
        <v>3493</v>
      </c>
      <c r="G253" s="75"/>
      <c r="H253" s="76"/>
      <c r="I253" s="77"/>
      <c r="J253" s="76"/>
      <c r="K253" s="77"/>
      <c r="L253" s="76"/>
      <c r="M253" s="78"/>
      <c r="N253" s="79">
        <v>0.05</v>
      </c>
      <c r="O253" s="80">
        <v>1</v>
      </c>
      <c r="Q253" s="2" t="str">
        <f t="shared" si="67"/>
        <v>39232990</v>
      </c>
      <c r="R253" s="91"/>
      <c r="S253" s="91">
        <f>VLOOKUP(Q253,'Dados Entrada'!$A$10:$D$10000,4,FALSE)</f>
        <v>23882660</v>
      </c>
      <c r="T253" s="10"/>
      <c r="U253" s="3">
        <f t="shared" si="65"/>
        <v>0</v>
      </c>
      <c r="V253" s="3">
        <f t="shared" si="66"/>
        <v>1194133</v>
      </c>
      <c r="AF253" s="27"/>
      <c r="AG253" s="31"/>
      <c r="AH253" s="29"/>
      <c r="AI253" s="29"/>
      <c r="AJ253" s="32"/>
      <c r="AK253" s="30"/>
      <c r="AL253" s="29"/>
      <c r="AM253" s="29"/>
      <c r="AN253" s="32"/>
      <c r="AO253" s="30"/>
      <c r="AP253" s="29"/>
      <c r="AQ253" s="29"/>
      <c r="AR253" s="32"/>
      <c r="AS253" s="30"/>
      <c r="AT253" s="29"/>
      <c r="AU253" s="29"/>
      <c r="AV253" s="32"/>
      <c r="AW253" s="30"/>
      <c r="AX253" s="29"/>
      <c r="AY253" s="29"/>
      <c r="AZ253" s="32"/>
      <c r="BA253" s="30"/>
      <c r="BB253" s="29"/>
      <c r="BC253" s="29"/>
      <c r="BD253" s="32"/>
      <c r="BE253" s="30"/>
      <c r="BF253" s="29"/>
      <c r="BG253" s="29"/>
      <c r="BH253" s="32"/>
      <c r="BI253" s="30"/>
      <c r="BJ253" s="29"/>
      <c r="BK253" s="29"/>
      <c r="BL253" s="32"/>
      <c r="BM253" s="30"/>
      <c r="BN253" s="29"/>
      <c r="BO253" s="29"/>
      <c r="BP253" s="32"/>
      <c r="BQ253" s="30"/>
      <c r="BR253" s="29"/>
      <c r="BS253" s="29"/>
      <c r="BT253" s="32"/>
      <c r="BU253" s="30"/>
      <c r="BV253" s="29"/>
      <c r="BW253" s="29"/>
      <c r="BX253" s="32"/>
      <c r="BY253" s="30"/>
      <c r="BZ253" s="29"/>
      <c r="CA253" s="29"/>
      <c r="CB253" s="27">
        <f t="shared" si="88"/>
        <v>0</v>
      </c>
      <c r="CC253" s="31">
        <f t="shared" si="89"/>
        <v>1194133</v>
      </c>
      <c r="CD253" s="29"/>
      <c r="CE253" s="30"/>
      <c r="CF253" s="10"/>
      <c r="CG253" s="10"/>
      <c r="CH253" s="10"/>
      <c r="CI253" s="10"/>
      <c r="CJ253" s="10"/>
      <c r="CK253" s="10"/>
    </row>
    <row r="254" spans="1:89" ht="22.5" x14ac:dyDescent="0.25">
      <c r="A254" s="10"/>
      <c r="B254" s="20" t="s">
        <v>485</v>
      </c>
      <c r="C254" s="21" t="s">
        <v>486</v>
      </c>
      <c r="D254" s="16"/>
      <c r="E254" s="73">
        <v>21</v>
      </c>
      <c r="F254" s="74" t="s">
        <v>3497</v>
      </c>
      <c r="G254" s="75"/>
      <c r="H254" s="76"/>
      <c r="I254" s="77"/>
      <c r="J254" s="76"/>
      <c r="K254" s="77"/>
      <c r="L254" s="76"/>
      <c r="M254" s="78"/>
      <c r="N254" s="79">
        <v>0.8</v>
      </c>
      <c r="O254" s="80">
        <v>1</v>
      </c>
      <c r="Q254" s="2" t="str">
        <f t="shared" si="67"/>
        <v>39234090</v>
      </c>
      <c r="R254" s="91"/>
      <c r="S254" s="91">
        <f>VLOOKUP(Q254,'Dados Entrada'!$A$10:$D$10000,4,FALSE)</f>
        <v>6834297</v>
      </c>
      <c r="T254" s="10"/>
      <c r="U254" s="3">
        <f t="shared" si="65"/>
        <v>0</v>
      </c>
      <c r="V254" s="3">
        <f t="shared" si="66"/>
        <v>5467437.6000000006</v>
      </c>
      <c r="AF254" s="27"/>
      <c r="AG254" s="31"/>
      <c r="AH254" s="29"/>
      <c r="AI254" s="29"/>
      <c r="AJ254" s="32"/>
      <c r="AK254" s="30"/>
      <c r="AL254" s="29"/>
      <c r="AM254" s="29"/>
      <c r="AN254" s="32"/>
      <c r="AO254" s="30"/>
      <c r="AP254" s="29"/>
      <c r="AQ254" s="29"/>
      <c r="AR254" s="32"/>
      <c r="AS254" s="30"/>
      <c r="AT254" s="29"/>
      <c r="AU254" s="29"/>
      <c r="AV254" s="32"/>
      <c r="AW254" s="30"/>
      <c r="AX254" s="29"/>
      <c r="AY254" s="29"/>
      <c r="AZ254" s="32"/>
      <c r="BA254" s="30"/>
      <c r="BB254" s="29"/>
      <c r="BC254" s="29"/>
      <c r="BD254" s="32"/>
      <c r="BE254" s="30"/>
      <c r="BF254" s="29"/>
      <c r="BG254" s="29"/>
      <c r="BH254" s="32"/>
      <c r="BI254" s="30"/>
      <c r="BJ254" s="29"/>
      <c r="BK254" s="29"/>
      <c r="BL254" s="32"/>
      <c r="BM254" s="30"/>
      <c r="BN254" s="29"/>
      <c r="BO254" s="29"/>
      <c r="BP254" s="32"/>
      <c r="BQ254" s="30"/>
      <c r="BR254" s="29"/>
      <c r="BS254" s="29"/>
      <c r="BT254" s="27">
        <f>$U254*$O254</f>
        <v>0</v>
      </c>
      <c r="BU254" s="31">
        <f>$V254*$O254</f>
        <v>5467437.6000000006</v>
      </c>
      <c r="BV254" s="29"/>
      <c r="BW254" s="29"/>
      <c r="BX254" s="32"/>
      <c r="BY254" s="30"/>
      <c r="BZ254" s="29"/>
      <c r="CA254" s="29"/>
      <c r="CB254" s="32"/>
      <c r="CC254" s="30"/>
      <c r="CD254" s="29"/>
      <c r="CE254" s="30"/>
      <c r="CF254" s="10"/>
      <c r="CG254" s="10"/>
      <c r="CH254" s="10"/>
      <c r="CI254" s="10"/>
      <c r="CJ254" s="10"/>
      <c r="CK254" s="10"/>
    </row>
    <row r="255" spans="1:89" ht="23.25" customHeight="1" x14ac:dyDescent="0.25">
      <c r="A255" s="10"/>
      <c r="B255" s="20" t="s">
        <v>487</v>
      </c>
      <c r="C255" s="21" t="s">
        <v>488</v>
      </c>
      <c r="D255" s="16"/>
      <c r="E255" s="73">
        <v>6</v>
      </c>
      <c r="F255" s="74" t="s">
        <v>3499</v>
      </c>
      <c r="G255" s="73">
        <v>25</v>
      </c>
      <c r="H255" s="74" t="s">
        <v>3493</v>
      </c>
      <c r="I255" s="77"/>
      <c r="J255" s="76"/>
      <c r="K255" s="77"/>
      <c r="L255" s="76"/>
      <c r="M255" s="78"/>
      <c r="N255" s="79">
        <v>0.4</v>
      </c>
      <c r="O255" s="80">
        <v>0.5</v>
      </c>
      <c r="Q255" s="2" t="str">
        <f t="shared" si="67"/>
        <v>39251000</v>
      </c>
      <c r="R255" s="91"/>
      <c r="S255" s="91">
        <f>VLOOKUP(Q255,'Dados Entrada'!$A$10:$D$10000,4,FALSE)</f>
        <v>2098890</v>
      </c>
      <c r="T255" s="10"/>
      <c r="U255" s="3">
        <f t="shared" si="65"/>
        <v>0</v>
      </c>
      <c r="V255" s="3">
        <f t="shared" si="66"/>
        <v>839556</v>
      </c>
      <c r="AF255" s="27"/>
      <c r="AG255" s="31"/>
      <c r="AH255" s="29"/>
      <c r="AI255" s="29"/>
      <c r="AJ255" s="32"/>
      <c r="AK255" s="30"/>
      <c r="AL255" s="29"/>
      <c r="AM255" s="29"/>
      <c r="AN255" s="32"/>
      <c r="AO255" s="30"/>
      <c r="AP255" s="28">
        <f>$U255*$O255</f>
        <v>0</v>
      </c>
      <c r="AQ255" s="28">
        <f>$V255*$O255</f>
        <v>419778</v>
      </c>
      <c r="AR255" s="32"/>
      <c r="AS255" s="30"/>
      <c r="AT255" s="29"/>
      <c r="AU255" s="29"/>
      <c r="AV255" s="32"/>
      <c r="AW255" s="30"/>
      <c r="AX255" s="29"/>
      <c r="AY255" s="29"/>
      <c r="AZ255" s="32"/>
      <c r="BA255" s="30"/>
      <c r="BB255" s="29"/>
      <c r="BC255" s="29"/>
      <c r="BD255" s="32"/>
      <c r="BE255" s="30"/>
      <c r="BF255" s="29"/>
      <c r="BG255" s="29"/>
      <c r="BH255" s="32"/>
      <c r="BI255" s="30"/>
      <c r="BJ255" s="29"/>
      <c r="BK255" s="29"/>
      <c r="BL255" s="32"/>
      <c r="BM255" s="30"/>
      <c r="BN255" s="29"/>
      <c r="BO255" s="29"/>
      <c r="BP255" s="32"/>
      <c r="BQ255" s="30"/>
      <c r="BR255" s="29"/>
      <c r="BS255" s="29"/>
      <c r="BT255" s="32"/>
      <c r="BU255" s="30"/>
      <c r="BV255" s="29"/>
      <c r="BW255" s="29"/>
      <c r="BX255" s="32"/>
      <c r="BY255" s="30"/>
      <c r="BZ255" s="29"/>
      <c r="CA255" s="29"/>
      <c r="CB255" s="27">
        <f t="shared" ref="CB255" si="90">$U255*$O255</f>
        <v>0</v>
      </c>
      <c r="CC255" s="31">
        <f t="shared" ref="CC255" si="91">$V255*$O255</f>
        <v>419778</v>
      </c>
      <c r="CD255" s="29"/>
      <c r="CE255" s="30"/>
      <c r="CF255" s="10"/>
      <c r="CG255" s="10"/>
      <c r="CH255" s="10"/>
      <c r="CI255" s="10"/>
      <c r="CJ255" s="10"/>
      <c r="CK255" s="10"/>
    </row>
    <row r="256" spans="1:89" x14ac:dyDescent="0.25">
      <c r="A256" s="10"/>
      <c r="B256" s="20" t="s">
        <v>489</v>
      </c>
      <c r="C256" s="21" t="s">
        <v>490</v>
      </c>
      <c r="D256" s="16"/>
      <c r="E256" s="73">
        <v>15</v>
      </c>
      <c r="F256" s="74" t="s">
        <v>3500</v>
      </c>
      <c r="G256" s="75"/>
      <c r="H256" s="76"/>
      <c r="I256" s="77"/>
      <c r="J256" s="76"/>
      <c r="K256" s="77"/>
      <c r="L256" s="76"/>
      <c r="M256" s="78"/>
      <c r="N256" s="79">
        <v>1</v>
      </c>
      <c r="O256" s="80">
        <v>1</v>
      </c>
      <c r="Q256" s="2" t="str">
        <f t="shared" si="67"/>
        <v>39252000</v>
      </c>
      <c r="R256" s="91"/>
      <c r="S256" s="91">
        <f>VLOOKUP(Q256,'Dados Entrada'!$A$10:$D$10000,4,FALSE)</f>
        <v>11624853</v>
      </c>
      <c r="T256" s="10"/>
      <c r="U256" s="3">
        <f t="shared" si="65"/>
        <v>0</v>
      </c>
      <c r="V256" s="3">
        <f t="shared" si="66"/>
        <v>11624853</v>
      </c>
      <c r="AF256" s="27"/>
      <c r="AG256" s="31"/>
      <c r="AH256" s="29"/>
      <c r="AI256" s="29"/>
      <c r="AJ256" s="32"/>
      <c r="AK256" s="30"/>
      <c r="AL256" s="29"/>
      <c r="AM256" s="29"/>
      <c r="AN256" s="32"/>
      <c r="AO256" s="30"/>
      <c r="AP256" s="29"/>
      <c r="AQ256" s="29"/>
      <c r="AR256" s="32"/>
      <c r="AS256" s="30"/>
      <c r="AT256" s="29"/>
      <c r="AU256" s="29"/>
      <c r="AV256" s="32"/>
      <c r="AW256" s="30"/>
      <c r="AX256" s="29"/>
      <c r="AY256" s="29"/>
      <c r="AZ256" s="32"/>
      <c r="BA256" s="30"/>
      <c r="BB256" s="29"/>
      <c r="BC256" s="29"/>
      <c r="BD256" s="32"/>
      <c r="BE256" s="30"/>
      <c r="BF256" s="29"/>
      <c r="BG256" s="29"/>
      <c r="BH256" s="27">
        <f>$U256*$O256</f>
        <v>0</v>
      </c>
      <c r="BI256" s="31">
        <f>$V256*$O256</f>
        <v>11624853</v>
      </c>
      <c r="BJ256" s="29"/>
      <c r="BK256" s="29"/>
      <c r="BL256" s="32"/>
      <c r="BM256" s="30"/>
      <c r="BN256" s="29"/>
      <c r="BO256" s="29"/>
      <c r="BP256" s="32"/>
      <c r="BQ256" s="30"/>
      <c r="BR256" s="29"/>
      <c r="BS256" s="29"/>
      <c r="BT256" s="32"/>
      <c r="BU256" s="30"/>
      <c r="BV256" s="29"/>
      <c r="BW256" s="29"/>
      <c r="BX256" s="32"/>
      <c r="BY256" s="30"/>
      <c r="BZ256" s="29"/>
      <c r="CA256" s="29"/>
      <c r="CB256" s="32"/>
      <c r="CC256" s="30"/>
      <c r="CD256" s="29"/>
      <c r="CE256" s="30"/>
      <c r="CF256" s="10"/>
      <c r="CG256" s="10"/>
      <c r="CH256" s="10"/>
      <c r="CI256" s="10"/>
      <c r="CJ256" s="10"/>
      <c r="CK256" s="10"/>
    </row>
    <row r="257" spans="1:89" ht="23.25" customHeight="1" x14ac:dyDescent="0.25">
      <c r="A257" s="10"/>
      <c r="B257" s="20" t="s">
        <v>491</v>
      </c>
      <c r="C257" s="21" t="s">
        <v>492</v>
      </c>
      <c r="D257" s="16"/>
      <c r="E257" s="73">
        <v>15</v>
      </c>
      <c r="F257" s="74" t="s">
        <v>3500</v>
      </c>
      <c r="G257" s="75"/>
      <c r="H257" s="76"/>
      <c r="I257" s="77"/>
      <c r="J257" s="76"/>
      <c r="K257" s="77"/>
      <c r="L257" s="76"/>
      <c r="M257" s="78"/>
      <c r="N257" s="79">
        <v>0.9</v>
      </c>
      <c r="O257" s="80">
        <v>1</v>
      </c>
      <c r="Q257" s="2" t="str">
        <f t="shared" si="67"/>
        <v>39253000</v>
      </c>
      <c r="R257" s="91"/>
      <c r="S257" s="91">
        <f>VLOOKUP(Q257,'Dados Entrada'!$A$10:$D$10000,4,FALSE)</f>
        <v>4410715</v>
      </c>
      <c r="T257" s="10"/>
      <c r="U257" s="3">
        <f t="shared" si="65"/>
        <v>0</v>
      </c>
      <c r="V257" s="3">
        <f t="shared" si="66"/>
        <v>3969643.5</v>
      </c>
      <c r="AF257" s="27"/>
      <c r="AG257" s="31"/>
      <c r="AH257" s="29"/>
      <c r="AI257" s="29"/>
      <c r="AJ257" s="32"/>
      <c r="AK257" s="30"/>
      <c r="AL257" s="29"/>
      <c r="AM257" s="29"/>
      <c r="AN257" s="32"/>
      <c r="AO257" s="30"/>
      <c r="AP257" s="29"/>
      <c r="AQ257" s="29"/>
      <c r="AR257" s="32"/>
      <c r="AS257" s="30"/>
      <c r="AT257" s="29"/>
      <c r="AU257" s="29"/>
      <c r="AV257" s="32"/>
      <c r="AW257" s="30"/>
      <c r="AX257" s="29"/>
      <c r="AY257" s="29"/>
      <c r="AZ257" s="32"/>
      <c r="BA257" s="30"/>
      <c r="BB257" s="29"/>
      <c r="BC257" s="29"/>
      <c r="BD257" s="32"/>
      <c r="BE257" s="30"/>
      <c r="BF257" s="29"/>
      <c r="BG257" s="29"/>
      <c r="BH257" s="27">
        <f t="shared" ref="BH257:BH258" si="92">$U257*$O257</f>
        <v>0</v>
      </c>
      <c r="BI257" s="31">
        <f t="shared" ref="BI257:BI258" si="93">$V257*$O257</f>
        <v>3969643.5</v>
      </c>
      <c r="BJ257" s="29"/>
      <c r="BK257" s="29"/>
      <c r="BL257" s="32"/>
      <c r="BM257" s="30"/>
      <c r="BN257" s="29"/>
      <c r="BO257" s="29"/>
      <c r="BP257" s="32"/>
      <c r="BQ257" s="30"/>
      <c r="BR257" s="29"/>
      <c r="BS257" s="29"/>
      <c r="BT257" s="32"/>
      <c r="BU257" s="30"/>
      <c r="BV257" s="29"/>
      <c r="BW257" s="29"/>
      <c r="BX257" s="32"/>
      <c r="BY257" s="30"/>
      <c r="BZ257" s="29"/>
      <c r="CA257" s="29"/>
      <c r="CB257" s="32"/>
      <c r="CC257" s="30"/>
      <c r="CD257" s="29"/>
      <c r="CE257" s="30"/>
      <c r="CF257" s="10"/>
      <c r="CG257" s="10"/>
      <c r="CH257" s="10"/>
      <c r="CI257" s="10"/>
      <c r="CJ257" s="10"/>
      <c r="CK257" s="10"/>
    </row>
    <row r="258" spans="1:89" ht="22.5" x14ac:dyDescent="0.25">
      <c r="A258" s="10"/>
      <c r="B258" s="20" t="s">
        <v>493</v>
      </c>
      <c r="C258" s="21" t="s">
        <v>494</v>
      </c>
      <c r="D258" s="16"/>
      <c r="E258" s="73">
        <v>15</v>
      </c>
      <c r="F258" s="74" t="s">
        <v>3500</v>
      </c>
      <c r="G258" s="75"/>
      <c r="H258" s="76"/>
      <c r="I258" s="77"/>
      <c r="J258" s="76"/>
      <c r="K258" s="77"/>
      <c r="L258" s="76"/>
      <c r="M258" s="78"/>
      <c r="N258" s="79">
        <v>0.9</v>
      </c>
      <c r="O258" s="80">
        <v>1</v>
      </c>
      <c r="Q258" s="2" t="str">
        <f t="shared" si="67"/>
        <v>39259010</v>
      </c>
      <c r="R258" s="91"/>
      <c r="S258" s="91">
        <f>VLOOKUP(Q258,'Dados Entrada'!$A$10:$D$10000,4,FALSE)</f>
        <v>3672171</v>
      </c>
      <c r="T258" s="10"/>
      <c r="U258" s="3">
        <f t="shared" si="65"/>
        <v>0</v>
      </c>
      <c r="V258" s="3">
        <f t="shared" si="66"/>
        <v>3304953.9</v>
      </c>
      <c r="AF258" s="27"/>
      <c r="AG258" s="31"/>
      <c r="AH258" s="29"/>
      <c r="AI258" s="29"/>
      <c r="AJ258" s="32"/>
      <c r="AK258" s="30"/>
      <c r="AL258" s="29"/>
      <c r="AM258" s="29"/>
      <c r="AN258" s="32"/>
      <c r="AO258" s="30"/>
      <c r="AP258" s="29"/>
      <c r="AQ258" s="29"/>
      <c r="AR258" s="32"/>
      <c r="AS258" s="30"/>
      <c r="AT258" s="29"/>
      <c r="AU258" s="29"/>
      <c r="AV258" s="32"/>
      <c r="AW258" s="30"/>
      <c r="AX258" s="29"/>
      <c r="AY258" s="29"/>
      <c r="AZ258" s="32"/>
      <c r="BA258" s="30"/>
      <c r="BB258" s="29"/>
      <c r="BC258" s="29"/>
      <c r="BD258" s="32"/>
      <c r="BE258" s="30"/>
      <c r="BF258" s="29"/>
      <c r="BG258" s="29"/>
      <c r="BH258" s="27">
        <f t="shared" si="92"/>
        <v>0</v>
      </c>
      <c r="BI258" s="31">
        <f t="shared" si="93"/>
        <v>3304953.9</v>
      </c>
      <c r="BJ258" s="29"/>
      <c r="BK258" s="29"/>
      <c r="BL258" s="32"/>
      <c r="BM258" s="30"/>
      <c r="BN258" s="29"/>
      <c r="BO258" s="29"/>
      <c r="BP258" s="32"/>
      <c r="BQ258" s="30"/>
      <c r="BR258" s="29"/>
      <c r="BS258" s="29"/>
      <c r="BT258" s="32"/>
      <c r="BU258" s="30"/>
      <c r="BV258" s="29"/>
      <c r="BW258" s="29"/>
      <c r="BX258" s="32"/>
      <c r="BY258" s="30"/>
      <c r="BZ258" s="29"/>
      <c r="CA258" s="29"/>
      <c r="CB258" s="32"/>
      <c r="CC258" s="30"/>
      <c r="CD258" s="29"/>
      <c r="CE258" s="30"/>
      <c r="CF258" s="10"/>
      <c r="CG258" s="10"/>
      <c r="CH258" s="10"/>
      <c r="CI258" s="10"/>
      <c r="CJ258" s="10"/>
      <c r="CK258" s="10"/>
    </row>
    <row r="259" spans="1:89" x14ac:dyDescent="0.25">
      <c r="A259" s="10"/>
      <c r="B259" s="20" t="s">
        <v>495</v>
      </c>
      <c r="C259" s="21" t="s">
        <v>496</v>
      </c>
      <c r="D259" s="16"/>
      <c r="E259" s="73">
        <v>21</v>
      </c>
      <c r="F259" s="74" t="s">
        <v>3497</v>
      </c>
      <c r="G259" s="75"/>
      <c r="H259" s="76"/>
      <c r="I259" s="77"/>
      <c r="J259" s="76"/>
      <c r="K259" s="77"/>
      <c r="L259" s="76"/>
      <c r="M259" s="78"/>
      <c r="N259" s="79">
        <v>0.7</v>
      </c>
      <c r="O259" s="80">
        <v>1</v>
      </c>
      <c r="Q259" s="2" t="str">
        <f t="shared" si="67"/>
        <v>39259020</v>
      </c>
      <c r="R259" s="91"/>
      <c r="S259" s="91">
        <f>VLOOKUP(Q259,'Dados Entrada'!$A$10:$D$10000,4,FALSE)</f>
        <v>3804425</v>
      </c>
      <c r="T259" s="10"/>
      <c r="U259" s="3">
        <f t="shared" si="65"/>
        <v>0</v>
      </c>
      <c r="V259" s="3">
        <f t="shared" si="66"/>
        <v>2663097.5</v>
      </c>
      <c r="AF259" s="27"/>
      <c r="AG259" s="31"/>
      <c r="AH259" s="29"/>
      <c r="AI259" s="29"/>
      <c r="AJ259" s="32"/>
      <c r="AK259" s="30"/>
      <c r="AL259" s="29"/>
      <c r="AM259" s="29"/>
      <c r="AN259" s="32"/>
      <c r="AO259" s="30"/>
      <c r="AP259" s="29"/>
      <c r="AQ259" s="29"/>
      <c r="AR259" s="32"/>
      <c r="AS259" s="30"/>
      <c r="AT259" s="29"/>
      <c r="AU259" s="29"/>
      <c r="AV259" s="32"/>
      <c r="AW259" s="30"/>
      <c r="AX259" s="29"/>
      <c r="AY259" s="29"/>
      <c r="AZ259" s="32"/>
      <c r="BA259" s="30"/>
      <c r="BB259" s="29"/>
      <c r="BC259" s="29"/>
      <c r="BD259" s="32"/>
      <c r="BE259" s="30"/>
      <c r="BF259" s="29"/>
      <c r="BG259" s="29"/>
      <c r="BH259" s="32"/>
      <c r="BI259" s="30"/>
      <c r="BJ259" s="29"/>
      <c r="BK259" s="29"/>
      <c r="BL259" s="32"/>
      <c r="BM259" s="30"/>
      <c r="BN259" s="29"/>
      <c r="BO259" s="29"/>
      <c r="BP259" s="32"/>
      <c r="BQ259" s="30"/>
      <c r="BR259" s="29"/>
      <c r="BS259" s="29"/>
      <c r="BT259" s="27">
        <f>$U259*$O259</f>
        <v>0</v>
      </c>
      <c r="BU259" s="31">
        <f>$V259*$O259</f>
        <v>2663097.5</v>
      </c>
      <c r="BV259" s="29"/>
      <c r="BW259" s="29"/>
      <c r="BX259" s="32"/>
      <c r="BY259" s="30"/>
      <c r="BZ259" s="29"/>
      <c r="CA259" s="29"/>
      <c r="CB259" s="32"/>
      <c r="CC259" s="30"/>
      <c r="CD259" s="29"/>
      <c r="CE259" s="30"/>
      <c r="CF259" s="10"/>
      <c r="CG259" s="10"/>
      <c r="CH259" s="10"/>
      <c r="CI259" s="10"/>
      <c r="CJ259" s="10"/>
      <c r="CK259" s="10"/>
    </row>
    <row r="260" spans="1:89" ht="23.25" customHeight="1" x14ac:dyDescent="0.25">
      <c r="A260" s="10"/>
      <c r="B260" s="20" t="s">
        <v>497</v>
      </c>
      <c r="C260" s="21" t="s">
        <v>498</v>
      </c>
      <c r="D260" s="16"/>
      <c r="E260" s="73">
        <v>14</v>
      </c>
      <c r="F260" s="74" t="s">
        <v>3501</v>
      </c>
      <c r="G260" s="73">
        <v>19</v>
      </c>
      <c r="H260" s="74" t="s">
        <v>3496</v>
      </c>
      <c r="I260" s="77"/>
      <c r="J260" s="76"/>
      <c r="K260" s="77"/>
      <c r="L260" s="76"/>
      <c r="M260" s="78"/>
      <c r="N260" s="79">
        <v>1</v>
      </c>
      <c r="O260" s="80">
        <v>0.5</v>
      </c>
      <c r="Q260" s="2" t="str">
        <f t="shared" si="67"/>
        <v>39259080</v>
      </c>
      <c r="R260" s="91"/>
      <c r="S260" s="91">
        <f>VLOOKUP(Q260,'Dados Entrada'!$A$10:$D$10000,4,FALSE)</f>
        <v>9738688</v>
      </c>
      <c r="T260" s="10"/>
      <c r="U260" s="3">
        <f t="shared" si="65"/>
        <v>0</v>
      </c>
      <c r="V260" s="3">
        <f t="shared" si="66"/>
        <v>9738688</v>
      </c>
      <c r="AF260" s="27"/>
      <c r="AG260" s="31"/>
      <c r="AH260" s="29"/>
      <c r="AI260" s="29"/>
      <c r="AJ260" s="32"/>
      <c r="AK260" s="30"/>
      <c r="AL260" s="29"/>
      <c r="AM260" s="29"/>
      <c r="AN260" s="32"/>
      <c r="AO260" s="30"/>
      <c r="AP260" s="29"/>
      <c r="AQ260" s="29"/>
      <c r="AR260" s="32"/>
      <c r="AS260" s="30"/>
      <c r="AT260" s="29"/>
      <c r="AU260" s="29"/>
      <c r="AV260" s="32"/>
      <c r="AW260" s="30"/>
      <c r="AX260" s="29"/>
      <c r="AY260" s="29"/>
      <c r="AZ260" s="32"/>
      <c r="BA260" s="30"/>
      <c r="BB260" s="29"/>
      <c r="BC260" s="29"/>
      <c r="BD260" s="32"/>
      <c r="BE260" s="30"/>
      <c r="BF260" s="28">
        <f>$U260*$O260</f>
        <v>0</v>
      </c>
      <c r="BG260" s="28">
        <f>$V260*$O260</f>
        <v>4869344</v>
      </c>
      <c r="BH260" s="32"/>
      <c r="BI260" s="30"/>
      <c r="BJ260" s="29"/>
      <c r="BK260" s="29"/>
      <c r="BL260" s="32"/>
      <c r="BM260" s="30"/>
      <c r="BN260" s="29"/>
      <c r="BO260" s="29"/>
      <c r="BP260" s="27">
        <f>$U260*$O260</f>
        <v>0</v>
      </c>
      <c r="BQ260" s="31">
        <f>$V260*$O260</f>
        <v>4869344</v>
      </c>
      <c r="BR260" s="29"/>
      <c r="BS260" s="29"/>
      <c r="BT260" s="32"/>
      <c r="BU260" s="30"/>
      <c r="BV260" s="29"/>
      <c r="BW260" s="29"/>
      <c r="BX260" s="32"/>
      <c r="BY260" s="30"/>
      <c r="BZ260" s="29"/>
      <c r="CA260" s="29"/>
      <c r="CB260" s="32"/>
      <c r="CC260" s="30"/>
      <c r="CD260" s="29"/>
      <c r="CE260" s="30"/>
      <c r="CF260" s="10"/>
      <c r="CG260" s="10"/>
      <c r="CH260" s="10"/>
      <c r="CI260" s="10"/>
      <c r="CJ260" s="10"/>
      <c r="CK260" s="10"/>
    </row>
    <row r="261" spans="1:89" ht="23.25" customHeight="1" x14ac:dyDescent="0.25">
      <c r="A261" s="10"/>
      <c r="B261" s="20" t="s">
        <v>499</v>
      </c>
      <c r="C261" s="21" t="s">
        <v>500</v>
      </c>
      <c r="D261" s="16"/>
      <c r="E261" s="73">
        <v>21</v>
      </c>
      <c r="F261" s="74" t="s">
        <v>3497</v>
      </c>
      <c r="G261" s="75"/>
      <c r="H261" s="76"/>
      <c r="I261" s="77"/>
      <c r="J261" s="76"/>
      <c r="K261" s="77"/>
      <c r="L261" s="76"/>
      <c r="M261" s="78"/>
      <c r="N261" s="79">
        <v>1</v>
      </c>
      <c r="O261" s="80">
        <v>1</v>
      </c>
      <c r="Q261" s="2" t="str">
        <f t="shared" si="67"/>
        <v>39269050</v>
      </c>
      <c r="R261" s="91"/>
      <c r="S261" s="91">
        <f>VLOOKUP(Q261,'Dados Entrada'!$A$10:$D$10000,4,FALSE)</f>
        <v>158007</v>
      </c>
      <c r="T261" s="10"/>
      <c r="U261" s="3">
        <f t="shared" si="65"/>
        <v>0</v>
      </c>
      <c r="V261" s="3">
        <f t="shared" si="66"/>
        <v>158007</v>
      </c>
      <c r="AF261" s="27"/>
      <c r="AG261" s="31"/>
      <c r="AH261" s="29"/>
      <c r="AI261" s="29"/>
      <c r="AJ261" s="32"/>
      <c r="AK261" s="30"/>
      <c r="AL261" s="29"/>
      <c r="AM261" s="29"/>
      <c r="AN261" s="32"/>
      <c r="AO261" s="30"/>
      <c r="AP261" s="29"/>
      <c r="AQ261" s="29"/>
      <c r="AR261" s="32"/>
      <c r="AS261" s="30"/>
      <c r="AT261" s="29"/>
      <c r="AU261" s="29"/>
      <c r="AV261" s="32"/>
      <c r="AW261" s="30"/>
      <c r="AX261" s="29"/>
      <c r="AY261" s="29"/>
      <c r="AZ261" s="32"/>
      <c r="BA261" s="30"/>
      <c r="BB261" s="29"/>
      <c r="BC261" s="29"/>
      <c r="BD261" s="32"/>
      <c r="BE261" s="30"/>
      <c r="BF261" s="29"/>
      <c r="BG261" s="29"/>
      <c r="BH261" s="32"/>
      <c r="BI261" s="30"/>
      <c r="BJ261" s="29"/>
      <c r="BK261" s="29"/>
      <c r="BL261" s="32"/>
      <c r="BM261" s="30"/>
      <c r="BN261" s="29"/>
      <c r="BO261" s="29"/>
      <c r="BP261" s="32"/>
      <c r="BQ261" s="30"/>
      <c r="BR261" s="29"/>
      <c r="BS261" s="29"/>
      <c r="BT261" s="27">
        <f>$U261*$O261</f>
        <v>0</v>
      </c>
      <c r="BU261" s="31">
        <f>$V261*$O261</f>
        <v>158007</v>
      </c>
      <c r="BV261" s="29"/>
      <c r="BW261" s="29"/>
      <c r="BX261" s="32"/>
      <c r="BY261" s="30"/>
      <c r="BZ261" s="29"/>
      <c r="CA261" s="29"/>
      <c r="CB261" s="32"/>
      <c r="CC261" s="30"/>
      <c r="CD261" s="29"/>
      <c r="CE261" s="30"/>
      <c r="CF261" s="10"/>
      <c r="CG261" s="10"/>
      <c r="CH261" s="10"/>
      <c r="CI261" s="10"/>
      <c r="CJ261" s="10"/>
      <c r="CK261" s="10"/>
    </row>
    <row r="262" spans="1:89" ht="25.5" x14ac:dyDescent="0.25">
      <c r="A262" s="10"/>
      <c r="B262" s="20" t="s">
        <v>501</v>
      </c>
      <c r="C262" s="21" t="s">
        <v>502</v>
      </c>
      <c r="D262" s="16"/>
      <c r="E262" s="73">
        <v>25</v>
      </c>
      <c r="F262" s="74" t="s">
        <v>3493</v>
      </c>
      <c r="G262" s="75"/>
      <c r="H262" s="76"/>
      <c r="I262" s="77"/>
      <c r="J262" s="76"/>
      <c r="K262" s="77"/>
      <c r="L262" s="76"/>
      <c r="M262" s="78"/>
      <c r="N262" s="79">
        <v>0.05</v>
      </c>
      <c r="O262" s="80">
        <v>1</v>
      </c>
      <c r="Q262" s="2" t="str">
        <f t="shared" si="67"/>
        <v>40012200</v>
      </c>
      <c r="R262" s="91"/>
      <c r="S262" s="91">
        <f>VLOOKUP(Q262,'Dados Entrada'!$A$10:$D$10000,4,FALSE)</f>
        <v>969</v>
      </c>
      <c r="T262" s="10"/>
      <c r="U262" s="3">
        <f t="shared" si="65"/>
        <v>0</v>
      </c>
      <c r="V262" s="3">
        <f t="shared" si="66"/>
        <v>48.45</v>
      </c>
      <c r="AF262" s="27"/>
      <c r="AG262" s="31"/>
      <c r="AH262" s="29"/>
      <c r="AI262" s="29"/>
      <c r="AJ262" s="32"/>
      <c r="AK262" s="30"/>
      <c r="AL262" s="29"/>
      <c r="AM262" s="29"/>
      <c r="AN262" s="32"/>
      <c r="AO262" s="30"/>
      <c r="AP262" s="29"/>
      <c r="AQ262" s="29"/>
      <c r="AR262" s="32"/>
      <c r="AS262" s="30"/>
      <c r="AT262" s="29"/>
      <c r="AU262" s="29"/>
      <c r="AV262" s="32"/>
      <c r="AW262" s="30"/>
      <c r="AX262" s="29"/>
      <c r="AY262" s="29"/>
      <c r="AZ262" s="32"/>
      <c r="BA262" s="30"/>
      <c r="BB262" s="29"/>
      <c r="BC262" s="29"/>
      <c r="BD262" s="32"/>
      <c r="BE262" s="30"/>
      <c r="BF262" s="29"/>
      <c r="BG262" s="29"/>
      <c r="BH262" s="32"/>
      <c r="BI262" s="30"/>
      <c r="BJ262" s="29"/>
      <c r="BK262" s="29"/>
      <c r="BL262" s="32"/>
      <c r="BM262" s="30"/>
      <c r="BN262" s="29"/>
      <c r="BO262" s="29"/>
      <c r="BP262" s="32"/>
      <c r="BQ262" s="30"/>
      <c r="BR262" s="29"/>
      <c r="BS262" s="29"/>
      <c r="BT262" s="32"/>
      <c r="BU262" s="30"/>
      <c r="BV262" s="29"/>
      <c r="BW262" s="29"/>
      <c r="BX262" s="32"/>
      <c r="BY262" s="30"/>
      <c r="BZ262" s="29"/>
      <c r="CA262" s="29"/>
      <c r="CB262" s="27">
        <f t="shared" ref="CB262:CB274" si="94">$U262*$O262</f>
        <v>0</v>
      </c>
      <c r="CC262" s="31">
        <f t="shared" ref="CC262:CC274" si="95">$V262*$O262</f>
        <v>48.45</v>
      </c>
      <c r="CD262" s="29"/>
      <c r="CE262" s="30"/>
      <c r="CF262" s="10"/>
      <c r="CG262" s="10"/>
      <c r="CH262" s="10"/>
      <c r="CI262" s="10"/>
      <c r="CJ262" s="10"/>
      <c r="CK262" s="10"/>
    </row>
    <row r="263" spans="1:89" ht="25.5" x14ac:dyDescent="0.25">
      <c r="A263" s="10"/>
      <c r="B263" s="20" t="s">
        <v>503</v>
      </c>
      <c r="C263" s="21" t="s">
        <v>504</v>
      </c>
      <c r="D263" s="16"/>
      <c r="E263" s="73">
        <v>25</v>
      </c>
      <c r="F263" s="74" t="s">
        <v>3493</v>
      </c>
      <c r="G263" s="75"/>
      <c r="H263" s="76"/>
      <c r="I263" s="77"/>
      <c r="J263" s="76"/>
      <c r="K263" s="77"/>
      <c r="L263" s="76"/>
      <c r="M263" s="78"/>
      <c r="N263" s="79">
        <v>0.05</v>
      </c>
      <c r="O263" s="80">
        <v>1</v>
      </c>
      <c r="Q263" s="2" t="str">
        <f t="shared" si="67"/>
        <v>40012900</v>
      </c>
      <c r="R263" s="91"/>
      <c r="S263" s="91">
        <f>VLOOKUP(Q263,'Dados Entrada'!$A$10:$D$10000,4,FALSE)</f>
        <v>60716</v>
      </c>
      <c r="T263" s="10"/>
      <c r="U263" s="3">
        <f t="shared" si="65"/>
        <v>0</v>
      </c>
      <c r="V263" s="3">
        <f t="shared" si="66"/>
        <v>3035.8</v>
      </c>
      <c r="AF263" s="27"/>
      <c r="AG263" s="31"/>
      <c r="AH263" s="29"/>
      <c r="AI263" s="29"/>
      <c r="AJ263" s="32"/>
      <c r="AK263" s="30"/>
      <c r="AL263" s="29"/>
      <c r="AM263" s="29"/>
      <c r="AN263" s="32"/>
      <c r="AO263" s="30"/>
      <c r="AP263" s="29"/>
      <c r="AQ263" s="29"/>
      <c r="AR263" s="32"/>
      <c r="AS263" s="30"/>
      <c r="AT263" s="29"/>
      <c r="AU263" s="29"/>
      <c r="AV263" s="32"/>
      <c r="AW263" s="30"/>
      <c r="AX263" s="29"/>
      <c r="AY263" s="29"/>
      <c r="AZ263" s="32"/>
      <c r="BA263" s="30"/>
      <c r="BB263" s="29"/>
      <c r="BC263" s="29"/>
      <c r="BD263" s="32"/>
      <c r="BE263" s="30"/>
      <c r="BF263" s="29"/>
      <c r="BG263" s="29"/>
      <c r="BH263" s="32"/>
      <c r="BI263" s="30"/>
      <c r="BJ263" s="29"/>
      <c r="BK263" s="29"/>
      <c r="BL263" s="32"/>
      <c r="BM263" s="30"/>
      <c r="BN263" s="29"/>
      <c r="BO263" s="29"/>
      <c r="BP263" s="32"/>
      <c r="BQ263" s="30"/>
      <c r="BR263" s="29"/>
      <c r="BS263" s="29"/>
      <c r="BT263" s="32"/>
      <c r="BU263" s="30"/>
      <c r="BV263" s="29"/>
      <c r="BW263" s="29"/>
      <c r="BX263" s="32"/>
      <c r="BY263" s="30"/>
      <c r="BZ263" s="29"/>
      <c r="CA263" s="29"/>
      <c r="CB263" s="27">
        <f t="shared" si="94"/>
        <v>0</v>
      </c>
      <c r="CC263" s="31">
        <f t="shared" si="95"/>
        <v>3035.8</v>
      </c>
      <c r="CD263" s="29"/>
      <c r="CE263" s="30"/>
      <c r="CF263" s="10"/>
      <c r="CG263" s="10"/>
      <c r="CH263" s="10"/>
      <c r="CI263" s="10"/>
      <c r="CJ263" s="10"/>
      <c r="CK263" s="10"/>
    </row>
    <row r="264" spans="1:89" ht="25.5" x14ac:dyDescent="0.25">
      <c r="A264" s="10"/>
      <c r="B264" s="20" t="s">
        <v>505</v>
      </c>
      <c r="C264" s="21" t="s">
        <v>506</v>
      </c>
      <c r="D264" s="16"/>
      <c r="E264" s="73">
        <v>25</v>
      </c>
      <c r="F264" s="74" t="s">
        <v>3493</v>
      </c>
      <c r="G264" s="75"/>
      <c r="H264" s="76"/>
      <c r="I264" s="77"/>
      <c r="J264" s="76"/>
      <c r="K264" s="77"/>
      <c r="L264" s="76"/>
      <c r="M264" s="78"/>
      <c r="N264" s="79">
        <v>0.05</v>
      </c>
      <c r="O264" s="80">
        <v>1</v>
      </c>
      <c r="Q264" s="2" t="str">
        <f t="shared" si="67"/>
        <v>40021990</v>
      </c>
      <c r="R264" s="91"/>
      <c r="S264" s="91">
        <f>VLOOKUP(Q264,'Dados Entrada'!$A$10:$D$10000,4,FALSE)</f>
        <v>2163870</v>
      </c>
      <c r="T264" s="10"/>
      <c r="U264" s="3">
        <f t="shared" si="65"/>
        <v>0</v>
      </c>
      <c r="V264" s="3">
        <f t="shared" si="66"/>
        <v>108193.5</v>
      </c>
      <c r="AF264" s="27"/>
      <c r="AG264" s="31"/>
      <c r="AH264" s="29"/>
      <c r="AI264" s="29"/>
      <c r="AJ264" s="32"/>
      <c r="AK264" s="30"/>
      <c r="AL264" s="29"/>
      <c r="AM264" s="29"/>
      <c r="AN264" s="32"/>
      <c r="AO264" s="30"/>
      <c r="AP264" s="29"/>
      <c r="AQ264" s="29"/>
      <c r="AR264" s="32"/>
      <c r="AS264" s="30"/>
      <c r="AT264" s="29"/>
      <c r="AU264" s="29"/>
      <c r="AV264" s="32"/>
      <c r="AW264" s="30"/>
      <c r="AX264" s="29"/>
      <c r="AY264" s="29"/>
      <c r="AZ264" s="32"/>
      <c r="BA264" s="30"/>
      <c r="BB264" s="29"/>
      <c r="BC264" s="29"/>
      <c r="BD264" s="32"/>
      <c r="BE264" s="30"/>
      <c r="BF264" s="29"/>
      <c r="BG264" s="29"/>
      <c r="BH264" s="32"/>
      <c r="BI264" s="30"/>
      <c r="BJ264" s="29"/>
      <c r="BK264" s="29"/>
      <c r="BL264" s="32"/>
      <c r="BM264" s="30"/>
      <c r="BN264" s="29"/>
      <c r="BO264" s="29"/>
      <c r="BP264" s="32"/>
      <c r="BQ264" s="30"/>
      <c r="BR264" s="29"/>
      <c r="BS264" s="29"/>
      <c r="BT264" s="32"/>
      <c r="BU264" s="30"/>
      <c r="BV264" s="29"/>
      <c r="BW264" s="29"/>
      <c r="BX264" s="32"/>
      <c r="BY264" s="30"/>
      <c r="BZ264" s="29"/>
      <c r="CA264" s="29"/>
      <c r="CB264" s="27">
        <f t="shared" si="94"/>
        <v>0</v>
      </c>
      <c r="CC264" s="31">
        <f t="shared" si="95"/>
        <v>108193.5</v>
      </c>
      <c r="CD264" s="29"/>
      <c r="CE264" s="30"/>
      <c r="CF264" s="10"/>
      <c r="CG264" s="10"/>
      <c r="CH264" s="10"/>
      <c r="CI264" s="10"/>
      <c r="CJ264" s="10"/>
      <c r="CK264" s="10"/>
    </row>
    <row r="265" spans="1:89" ht="25.5" x14ac:dyDescent="0.25">
      <c r="A265" s="10"/>
      <c r="B265" s="20" t="s">
        <v>507</v>
      </c>
      <c r="C265" s="21" t="s">
        <v>508</v>
      </c>
      <c r="D265" s="16"/>
      <c r="E265" s="73">
        <v>25</v>
      </c>
      <c r="F265" s="74" t="s">
        <v>3493</v>
      </c>
      <c r="G265" s="75"/>
      <c r="H265" s="76"/>
      <c r="I265" s="77"/>
      <c r="J265" s="76"/>
      <c r="K265" s="77"/>
      <c r="L265" s="76"/>
      <c r="M265" s="78"/>
      <c r="N265" s="79">
        <v>0.05</v>
      </c>
      <c r="O265" s="80">
        <v>1</v>
      </c>
      <c r="Q265" s="2" t="str">
        <f t="shared" si="67"/>
        <v>40023900</v>
      </c>
      <c r="R265" s="91"/>
      <c r="S265" s="91">
        <f>VLOOKUP(Q265,'Dados Entrada'!$A$10:$D$10000,4,FALSE)</f>
        <v>7480</v>
      </c>
      <c r="T265" s="10"/>
      <c r="U265" s="3">
        <f t="shared" si="65"/>
        <v>0</v>
      </c>
      <c r="V265" s="3">
        <f t="shared" si="66"/>
        <v>374</v>
      </c>
      <c r="AF265" s="27"/>
      <c r="AG265" s="31"/>
      <c r="AH265" s="29"/>
      <c r="AI265" s="29"/>
      <c r="AJ265" s="32"/>
      <c r="AK265" s="30"/>
      <c r="AL265" s="29"/>
      <c r="AM265" s="29"/>
      <c r="AN265" s="32"/>
      <c r="AO265" s="30"/>
      <c r="AP265" s="29"/>
      <c r="AQ265" s="29"/>
      <c r="AR265" s="32"/>
      <c r="AS265" s="30"/>
      <c r="AT265" s="29"/>
      <c r="AU265" s="29"/>
      <c r="AV265" s="32"/>
      <c r="AW265" s="30"/>
      <c r="AX265" s="29"/>
      <c r="AY265" s="29"/>
      <c r="AZ265" s="32"/>
      <c r="BA265" s="30"/>
      <c r="BB265" s="29"/>
      <c r="BC265" s="29"/>
      <c r="BD265" s="32"/>
      <c r="BE265" s="30"/>
      <c r="BF265" s="29"/>
      <c r="BG265" s="29"/>
      <c r="BH265" s="32"/>
      <c r="BI265" s="30"/>
      <c r="BJ265" s="29"/>
      <c r="BK265" s="29"/>
      <c r="BL265" s="32"/>
      <c r="BM265" s="30"/>
      <c r="BN265" s="29"/>
      <c r="BO265" s="29"/>
      <c r="BP265" s="32"/>
      <c r="BQ265" s="30"/>
      <c r="BR265" s="29"/>
      <c r="BS265" s="29"/>
      <c r="BT265" s="32"/>
      <c r="BU265" s="30"/>
      <c r="BV265" s="29"/>
      <c r="BW265" s="29"/>
      <c r="BX265" s="32"/>
      <c r="BY265" s="30"/>
      <c r="BZ265" s="29"/>
      <c r="CA265" s="29"/>
      <c r="CB265" s="27">
        <f t="shared" si="94"/>
        <v>0</v>
      </c>
      <c r="CC265" s="31">
        <f t="shared" si="95"/>
        <v>374</v>
      </c>
      <c r="CD265" s="29"/>
      <c r="CE265" s="30"/>
      <c r="CF265" s="10"/>
      <c r="CG265" s="10"/>
      <c r="CH265" s="10"/>
      <c r="CI265" s="10"/>
      <c r="CJ265" s="10"/>
      <c r="CK265" s="10"/>
    </row>
    <row r="266" spans="1:89" ht="25.5" x14ac:dyDescent="0.25">
      <c r="A266" s="10"/>
      <c r="B266" s="20" t="s">
        <v>509</v>
      </c>
      <c r="C266" s="21" t="s">
        <v>510</v>
      </c>
      <c r="D266" s="16"/>
      <c r="E266" s="73">
        <v>25</v>
      </c>
      <c r="F266" s="74" t="s">
        <v>3493</v>
      </c>
      <c r="G266" s="75"/>
      <c r="H266" s="76"/>
      <c r="I266" s="77"/>
      <c r="J266" s="76"/>
      <c r="K266" s="77"/>
      <c r="L266" s="76"/>
      <c r="M266" s="78"/>
      <c r="N266" s="79">
        <v>0.05</v>
      </c>
      <c r="O266" s="80">
        <v>1</v>
      </c>
      <c r="Q266" s="2" t="str">
        <f t="shared" si="67"/>
        <v>40024900</v>
      </c>
      <c r="R266" s="91"/>
      <c r="S266" s="91">
        <f>VLOOKUP(Q266,'Dados Entrada'!$A$10:$D$10000,4,FALSE)</f>
        <v>55107</v>
      </c>
      <c r="T266" s="10"/>
      <c r="U266" s="3">
        <f t="shared" si="65"/>
        <v>0</v>
      </c>
      <c r="V266" s="3">
        <f t="shared" si="66"/>
        <v>2755.3500000000004</v>
      </c>
      <c r="AF266" s="27"/>
      <c r="AG266" s="31"/>
      <c r="AH266" s="29"/>
      <c r="AI266" s="29"/>
      <c r="AJ266" s="32"/>
      <c r="AK266" s="30"/>
      <c r="AL266" s="29"/>
      <c r="AM266" s="29"/>
      <c r="AN266" s="32"/>
      <c r="AO266" s="30"/>
      <c r="AP266" s="29"/>
      <c r="AQ266" s="29"/>
      <c r="AR266" s="32"/>
      <c r="AS266" s="30"/>
      <c r="AT266" s="29"/>
      <c r="AU266" s="29"/>
      <c r="AV266" s="32"/>
      <c r="AW266" s="30"/>
      <c r="AX266" s="29"/>
      <c r="AY266" s="29"/>
      <c r="AZ266" s="32"/>
      <c r="BA266" s="30"/>
      <c r="BB266" s="29"/>
      <c r="BC266" s="29"/>
      <c r="BD266" s="32"/>
      <c r="BE266" s="30"/>
      <c r="BF266" s="29"/>
      <c r="BG266" s="29"/>
      <c r="BH266" s="32"/>
      <c r="BI266" s="30"/>
      <c r="BJ266" s="29"/>
      <c r="BK266" s="29"/>
      <c r="BL266" s="32"/>
      <c r="BM266" s="30"/>
      <c r="BN266" s="29"/>
      <c r="BO266" s="29"/>
      <c r="BP266" s="32"/>
      <c r="BQ266" s="30"/>
      <c r="BR266" s="29"/>
      <c r="BS266" s="29"/>
      <c r="BT266" s="32"/>
      <c r="BU266" s="30"/>
      <c r="BV266" s="29"/>
      <c r="BW266" s="29"/>
      <c r="BX266" s="32"/>
      <c r="BY266" s="30"/>
      <c r="BZ266" s="29"/>
      <c r="CA266" s="29"/>
      <c r="CB266" s="27">
        <f t="shared" si="94"/>
        <v>0</v>
      </c>
      <c r="CC266" s="31">
        <f t="shared" si="95"/>
        <v>2755.3500000000004</v>
      </c>
      <c r="CD266" s="29"/>
      <c r="CE266" s="30"/>
      <c r="CF266" s="10"/>
      <c r="CG266" s="10"/>
      <c r="CH266" s="10"/>
      <c r="CI266" s="10"/>
      <c r="CJ266" s="10"/>
      <c r="CK266" s="10"/>
    </row>
    <row r="267" spans="1:89" ht="25.5" x14ac:dyDescent="0.25">
      <c r="A267" s="10"/>
      <c r="B267" s="20" t="s">
        <v>511</v>
      </c>
      <c r="C267" s="21" t="s">
        <v>512</v>
      </c>
      <c r="D267" s="16"/>
      <c r="E267" s="73">
        <v>25</v>
      </c>
      <c r="F267" s="74" t="s">
        <v>3493</v>
      </c>
      <c r="G267" s="75"/>
      <c r="H267" s="76"/>
      <c r="I267" s="77"/>
      <c r="J267" s="76"/>
      <c r="K267" s="77"/>
      <c r="L267" s="76"/>
      <c r="M267" s="78"/>
      <c r="N267" s="79">
        <v>0.05</v>
      </c>
      <c r="O267" s="80">
        <v>1</v>
      </c>
      <c r="Q267" s="2" t="str">
        <f t="shared" si="67"/>
        <v>40027000</v>
      </c>
      <c r="R267" s="91"/>
      <c r="S267" s="91">
        <f>VLOOKUP(Q267,'Dados Entrada'!$A$10:$D$10000,4,FALSE)</f>
        <v>134997</v>
      </c>
      <c r="T267" s="10"/>
      <c r="U267" s="3">
        <f t="shared" ref="U267:U330" si="96">R267*N267</f>
        <v>0</v>
      </c>
      <c r="V267" s="3">
        <f t="shared" ref="V267:V330" si="97">S267*N267</f>
        <v>6749.85</v>
      </c>
      <c r="AF267" s="27"/>
      <c r="AG267" s="31"/>
      <c r="AH267" s="29"/>
      <c r="AI267" s="29"/>
      <c r="AJ267" s="32"/>
      <c r="AK267" s="30"/>
      <c r="AL267" s="29"/>
      <c r="AM267" s="29"/>
      <c r="AN267" s="32"/>
      <c r="AO267" s="30"/>
      <c r="AP267" s="29"/>
      <c r="AQ267" s="29"/>
      <c r="AR267" s="32"/>
      <c r="AS267" s="30"/>
      <c r="AT267" s="29"/>
      <c r="AU267" s="29"/>
      <c r="AV267" s="32"/>
      <c r="AW267" s="30"/>
      <c r="AX267" s="29"/>
      <c r="AY267" s="29"/>
      <c r="AZ267" s="32"/>
      <c r="BA267" s="30"/>
      <c r="BB267" s="29"/>
      <c r="BC267" s="29"/>
      <c r="BD267" s="32"/>
      <c r="BE267" s="30"/>
      <c r="BF267" s="29"/>
      <c r="BG267" s="29"/>
      <c r="BH267" s="32"/>
      <c r="BI267" s="30"/>
      <c r="BJ267" s="29"/>
      <c r="BK267" s="29"/>
      <c r="BL267" s="32"/>
      <c r="BM267" s="30"/>
      <c r="BN267" s="29"/>
      <c r="BO267" s="29"/>
      <c r="BP267" s="32"/>
      <c r="BQ267" s="30"/>
      <c r="BR267" s="29"/>
      <c r="BS267" s="29"/>
      <c r="BT267" s="32"/>
      <c r="BU267" s="30"/>
      <c r="BV267" s="29"/>
      <c r="BW267" s="29"/>
      <c r="BX267" s="32"/>
      <c r="BY267" s="30"/>
      <c r="BZ267" s="29"/>
      <c r="CA267" s="29"/>
      <c r="CB267" s="27">
        <f t="shared" si="94"/>
        <v>0</v>
      </c>
      <c r="CC267" s="31">
        <f t="shared" si="95"/>
        <v>6749.85</v>
      </c>
      <c r="CD267" s="29"/>
      <c r="CE267" s="30"/>
      <c r="CF267" s="10"/>
      <c r="CG267" s="10"/>
      <c r="CH267" s="10"/>
      <c r="CI267" s="10"/>
      <c r="CJ267" s="10"/>
      <c r="CK267" s="10"/>
    </row>
    <row r="268" spans="1:89" ht="25.5" x14ac:dyDescent="0.25">
      <c r="A268" s="10"/>
      <c r="B268" s="20" t="s">
        <v>513</v>
      </c>
      <c r="C268" s="21" t="s">
        <v>514</v>
      </c>
      <c r="D268" s="16"/>
      <c r="E268" s="73">
        <v>25</v>
      </c>
      <c r="F268" s="74" t="s">
        <v>3493</v>
      </c>
      <c r="G268" s="75"/>
      <c r="H268" s="76"/>
      <c r="I268" s="77"/>
      <c r="J268" s="76"/>
      <c r="K268" s="77"/>
      <c r="L268" s="76"/>
      <c r="M268" s="78"/>
      <c r="N268" s="79">
        <v>0.05</v>
      </c>
      <c r="O268" s="80">
        <v>1</v>
      </c>
      <c r="Q268" s="2" t="str">
        <f t="shared" ref="Q268:Q331" si="98">B268</f>
        <v>40052000</v>
      </c>
      <c r="R268" s="91"/>
      <c r="S268" s="91">
        <f>VLOOKUP(Q268,'Dados Entrada'!$A$10:$D$10000,4,FALSE)</f>
        <v>348950</v>
      </c>
      <c r="T268" s="10"/>
      <c r="U268" s="3">
        <f t="shared" si="96"/>
        <v>0</v>
      </c>
      <c r="V268" s="3">
        <f t="shared" si="97"/>
        <v>17447.5</v>
      </c>
      <c r="AF268" s="27"/>
      <c r="AG268" s="31"/>
      <c r="AH268" s="29"/>
      <c r="AI268" s="29"/>
      <c r="AJ268" s="32"/>
      <c r="AK268" s="30"/>
      <c r="AL268" s="29"/>
      <c r="AM268" s="29"/>
      <c r="AN268" s="32"/>
      <c r="AO268" s="30"/>
      <c r="AP268" s="29"/>
      <c r="AQ268" s="29"/>
      <c r="AR268" s="32"/>
      <c r="AS268" s="30"/>
      <c r="AT268" s="29"/>
      <c r="AU268" s="29"/>
      <c r="AV268" s="32"/>
      <c r="AW268" s="30"/>
      <c r="AX268" s="29"/>
      <c r="AY268" s="29"/>
      <c r="AZ268" s="32"/>
      <c r="BA268" s="30"/>
      <c r="BB268" s="29"/>
      <c r="BC268" s="29"/>
      <c r="BD268" s="32"/>
      <c r="BE268" s="30"/>
      <c r="BF268" s="29"/>
      <c r="BG268" s="29"/>
      <c r="BH268" s="32"/>
      <c r="BI268" s="30"/>
      <c r="BJ268" s="29"/>
      <c r="BK268" s="29"/>
      <c r="BL268" s="32"/>
      <c r="BM268" s="30"/>
      <c r="BN268" s="29"/>
      <c r="BO268" s="29"/>
      <c r="BP268" s="32"/>
      <c r="BQ268" s="30"/>
      <c r="BR268" s="29"/>
      <c r="BS268" s="29"/>
      <c r="BT268" s="32"/>
      <c r="BU268" s="30"/>
      <c r="BV268" s="29"/>
      <c r="BW268" s="29"/>
      <c r="BX268" s="32"/>
      <c r="BY268" s="30"/>
      <c r="BZ268" s="29"/>
      <c r="CA268" s="29"/>
      <c r="CB268" s="27">
        <f t="shared" si="94"/>
        <v>0</v>
      </c>
      <c r="CC268" s="31">
        <f t="shared" si="95"/>
        <v>17447.5</v>
      </c>
      <c r="CD268" s="29"/>
      <c r="CE268" s="30"/>
      <c r="CF268" s="10"/>
      <c r="CG268" s="10"/>
      <c r="CH268" s="10"/>
      <c r="CI268" s="10"/>
      <c r="CJ268" s="10"/>
      <c r="CK268" s="10"/>
    </row>
    <row r="269" spans="1:89" ht="25.5" x14ac:dyDescent="0.25">
      <c r="A269" s="10"/>
      <c r="B269" s="20" t="s">
        <v>515</v>
      </c>
      <c r="C269" s="21" t="s">
        <v>516</v>
      </c>
      <c r="D269" s="16"/>
      <c r="E269" s="73">
        <v>25</v>
      </c>
      <c r="F269" s="74" t="s">
        <v>3493</v>
      </c>
      <c r="G269" s="75"/>
      <c r="H269" s="76"/>
      <c r="I269" s="77"/>
      <c r="J269" s="76"/>
      <c r="K269" s="77"/>
      <c r="L269" s="76"/>
      <c r="M269" s="78"/>
      <c r="N269" s="79">
        <v>0.05</v>
      </c>
      <c r="O269" s="80">
        <v>1</v>
      </c>
      <c r="Q269" s="2" t="str">
        <f t="shared" si="98"/>
        <v>40059100</v>
      </c>
      <c r="R269" s="91"/>
      <c r="S269" s="91">
        <f>VLOOKUP(Q269,'Dados Entrada'!$A$10:$D$10000,4,FALSE)</f>
        <v>58317</v>
      </c>
      <c r="T269" s="10"/>
      <c r="U269" s="3">
        <f t="shared" si="96"/>
        <v>0</v>
      </c>
      <c r="V269" s="3">
        <f t="shared" si="97"/>
        <v>2915.8500000000004</v>
      </c>
      <c r="AF269" s="27"/>
      <c r="AG269" s="31"/>
      <c r="AH269" s="29"/>
      <c r="AI269" s="29"/>
      <c r="AJ269" s="32"/>
      <c r="AK269" s="30"/>
      <c r="AL269" s="29"/>
      <c r="AM269" s="29"/>
      <c r="AN269" s="32"/>
      <c r="AO269" s="30"/>
      <c r="AP269" s="29"/>
      <c r="AQ269" s="29"/>
      <c r="AR269" s="32"/>
      <c r="AS269" s="30"/>
      <c r="AT269" s="29"/>
      <c r="AU269" s="29"/>
      <c r="AV269" s="32"/>
      <c r="AW269" s="30"/>
      <c r="AX269" s="29"/>
      <c r="AY269" s="29"/>
      <c r="AZ269" s="32"/>
      <c r="BA269" s="30"/>
      <c r="BB269" s="29"/>
      <c r="BC269" s="29"/>
      <c r="BD269" s="32"/>
      <c r="BE269" s="30"/>
      <c r="BF269" s="29"/>
      <c r="BG269" s="29"/>
      <c r="BH269" s="32"/>
      <c r="BI269" s="30"/>
      <c r="BJ269" s="29"/>
      <c r="BK269" s="29"/>
      <c r="BL269" s="32"/>
      <c r="BM269" s="30"/>
      <c r="BN269" s="29"/>
      <c r="BO269" s="29"/>
      <c r="BP269" s="32"/>
      <c r="BQ269" s="30"/>
      <c r="BR269" s="29"/>
      <c r="BS269" s="29"/>
      <c r="BT269" s="32"/>
      <c r="BU269" s="30"/>
      <c r="BV269" s="29"/>
      <c r="BW269" s="29"/>
      <c r="BX269" s="32"/>
      <c r="BY269" s="30"/>
      <c r="BZ269" s="29"/>
      <c r="CA269" s="29"/>
      <c r="CB269" s="27">
        <f t="shared" si="94"/>
        <v>0</v>
      </c>
      <c r="CC269" s="31">
        <f t="shared" si="95"/>
        <v>2915.8500000000004</v>
      </c>
      <c r="CD269" s="29"/>
      <c r="CE269" s="30"/>
      <c r="CF269" s="10"/>
      <c r="CG269" s="10"/>
      <c r="CH269" s="10"/>
      <c r="CI269" s="10"/>
      <c r="CJ269" s="10"/>
      <c r="CK269" s="10"/>
    </row>
    <row r="270" spans="1:89" ht="25.5" x14ac:dyDescent="0.25">
      <c r="A270" s="10"/>
      <c r="B270" s="20" t="s">
        <v>517</v>
      </c>
      <c r="C270" s="21" t="s">
        <v>518</v>
      </c>
      <c r="D270" s="16"/>
      <c r="E270" s="73">
        <v>25</v>
      </c>
      <c r="F270" s="74" t="s">
        <v>3493</v>
      </c>
      <c r="G270" s="75"/>
      <c r="H270" s="76"/>
      <c r="I270" s="77"/>
      <c r="J270" s="76"/>
      <c r="K270" s="77"/>
      <c r="L270" s="76"/>
      <c r="M270" s="78"/>
      <c r="N270" s="79">
        <v>0.05</v>
      </c>
      <c r="O270" s="80">
        <v>1</v>
      </c>
      <c r="Q270" s="2" t="str">
        <f t="shared" si="98"/>
        <v>40059900</v>
      </c>
      <c r="R270" s="91"/>
      <c r="S270" s="91">
        <f>VLOOKUP(Q270,'Dados Entrada'!$A$10:$D$10000,4,FALSE)</f>
        <v>2843973</v>
      </c>
      <c r="T270" s="10"/>
      <c r="U270" s="3">
        <f t="shared" si="96"/>
        <v>0</v>
      </c>
      <c r="V270" s="3">
        <f t="shared" si="97"/>
        <v>142198.65</v>
      </c>
      <c r="AF270" s="27"/>
      <c r="AG270" s="31"/>
      <c r="AH270" s="29"/>
      <c r="AI270" s="29"/>
      <c r="AJ270" s="32"/>
      <c r="AK270" s="30"/>
      <c r="AL270" s="29"/>
      <c r="AM270" s="29"/>
      <c r="AN270" s="32"/>
      <c r="AO270" s="30"/>
      <c r="AP270" s="29"/>
      <c r="AQ270" s="29"/>
      <c r="AR270" s="32"/>
      <c r="AS270" s="30"/>
      <c r="AT270" s="29"/>
      <c r="AU270" s="29"/>
      <c r="AV270" s="32"/>
      <c r="AW270" s="30"/>
      <c r="AX270" s="29"/>
      <c r="AY270" s="29"/>
      <c r="AZ270" s="32"/>
      <c r="BA270" s="30"/>
      <c r="BB270" s="29"/>
      <c r="BC270" s="29"/>
      <c r="BD270" s="32"/>
      <c r="BE270" s="30"/>
      <c r="BF270" s="29"/>
      <c r="BG270" s="29"/>
      <c r="BH270" s="32"/>
      <c r="BI270" s="30"/>
      <c r="BJ270" s="29"/>
      <c r="BK270" s="29"/>
      <c r="BL270" s="32"/>
      <c r="BM270" s="30"/>
      <c r="BN270" s="29"/>
      <c r="BO270" s="29"/>
      <c r="BP270" s="32"/>
      <c r="BQ270" s="30"/>
      <c r="BR270" s="29"/>
      <c r="BS270" s="29"/>
      <c r="BT270" s="32"/>
      <c r="BU270" s="30"/>
      <c r="BV270" s="29"/>
      <c r="BW270" s="29"/>
      <c r="BX270" s="32"/>
      <c r="BY270" s="30"/>
      <c r="BZ270" s="29"/>
      <c r="CA270" s="29"/>
      <c r="CB270" s="27">
        <f t="shared" si="94"/>
        <v>0</v>
      </c>
      <c r="CC270" s="31">
        <f t="shared" si="95"/>
        <v>142198.65</v>
      </c>
      <c r="CD270" s="29"/>
      <c r="CE270" s="30"/>
      <c r="CF270" s="10"/>
      <c r="CG270" s="10"/>
      <c r="CH270" s="10"/>
      <c r="CI270" s="10"/>
      <c r="CJ270" s="10"/>
      <c r="CK270" s="10"/>
    </row>
    <row r="271" spans="1:89" ht="25.5" x14ac:dyDescent="0.25">
      <c r="A271" s="10"/>
      <c r="B271" s="20" t="s">
        <v>519</v>
      </c>
      <c r="C271" s="21" t="s">
        <v>520</v>
      </c>
      <c r="D271" s="16"/>
      <c r="E271" s="73">
        <v>25</v>
      </c>
      <c r="F271" s="74" t="s">
        <v>3493</v>
      </c>
      <c r="G271" s="75"/>
      <c r="H271" s="76"/>
      <c r="I271" s="77"/>
      <c r="J271" s="76"/>
      <c r="K271" s="77"/>
      <c r="L271" s="76"/>
      <c r="M271" s="78"/>
      <c r="N271" s="79">
        <v>0.05</v>
      </c>
      <c r="O271" s="80">
        <v>1</v>
      </c>
      <c r="Q271" s="2" t="str">
        <f t="shared" si="98"/>
        <v>40069000</v>
      </c>
      <c r="R271" s="91"/>
      <c r="S271" s="91">
        <f>VLOOKUP(Q271,'Dados Entrada'!$A$10:$D$10000,4,FALSE)</f>
        <v>1032371</v>
      </c>
      <c r="T271" s="10"/>
      <c r="U271" s="3">
        <f t="shared" si="96"/>
        <v>0</v>
      </c>
      <c r="V271" s="3">
        <f t="shared" si="97"/>
        <v>51618.55</v>
      </c>
      <c r="AF271" s="27"/>
      <c r="AG271" s="31"/>
      <c r="AH271" s="29"/>
      <c r="AI271" s="29"/>
      <c r="AJ271" s="32"/>
      <c r="AK271" s="30"/>
      <c r="AL271" s="29"/>
      <c r="AM271" s="29"/>
      <c r="AN271" s="32"/>
      <c r="AO271" s="30"/>
      <c r="AP271" s="29"/>
      <c r="AQ271" s="29"/>
      <c r="AR271" s="32"/>
      <c r="AS271" s="30"/>
      <c r="AT271" s="29"/>
      <c r="AU271" s="29"/>
      <c r="AV271" s="32"/>
      <c r="AW271" s="30"/>
      <c r="AX271" s="29"/>
      <c r="AY271" s="29"/>
      <c r="AZ271" s="32"/>
      <c r="BA271" s="30"/>
      <c r="BB271" s="29"/>
      <c r="BC271" s="29"/>
      <c r="BD271" s="32"/>
      <c r="BE271" s="30"/>
      <c r="BF271" s="29"/>
      <c r="BG271" s="29"/>
      <c r="BH271" s="32"/>
      <c r="BI271" s="30"/>
      <c r="BJ271" s="29"/>
      <c r="BK271" s="29"/>
      <c r="BL271" s="32"/>
      <c r="BM271" s="30"/>
      <c r="BN271" s="29"/>
      <c r="BO271" s="29"/>
      <c r="BP271" s="32"/>
      <c r="BQ271" s="30"/>
      <c r="BR271" s="29"/>
      <c r="BS271" s="29"/>
      <c r="BT271" s="32"/>
      <c r="BU271" s="30"/>
      <c r="BV271" s="29"/>
      <c r="BW271" s="29"/>
      <c r="BX271" s="32"/>
      <c r="BY271" s="30"/>
      <c r="BZ271" s="29"/>
      <c r="CA271" s="29"/>
      <c r="CB271" s="27">
        <f t="shared" si="94"/>
        <v>0</v>
      </c>
      <c r="CC271" s="31">
        <f t="shared" si="95"/>
        <v>51618.55</v>
      </c>
      <c r="CD271" s="29"/>
      <c r="CE271" s="30"/>
      <c r="CF271" s="10"/>
      <c r="CG271" s="10"/>
      <c r="CH271" s="10"/>
      <c r="CI271" s="10"/>
      <c r="CJ271" s="10"/>
      <c r="CK271" s="10"/>
    </row>
    <row r="272" spans="1:89" ht="25.5" x14ac:dyDescent="0.25">
      <c r="A272" s="10"/>
      <c r="B272" s="20" t="s">
        <v>521</v>
      </c>
      <c r="C272" s="21" t="s">
        <v>522</v>
      </c>
      <c r="D272" s="16"/>
      <c r="E272" s="73">
        <v>25</v>
      </c>
      <c r="F272" s="74" t="s">
        <v>3493</v>
      </c>
      <c r="G272" s="75"/>
      <c r="H272" s="76"/>
      <c r="I272" s="77"/>
      <c r="J272" s="76"/>
      <c r="K272" s="77"/>
      <c r="L272" s="76"/>
      <c r="M272" s="78"/>
      <c r="N272" s="79">
        <v>0.05</v>
      </c>
      <c r="O272" s="80">
        <v>1</v>
      </c>
      <c r="Q272" s="2" t="str">
        <f t="shared" si="98"/>
        <v>40070000</v>
      </c>
      <c r="R272" s="91"/>
      <c r="S272" s="91">
        <f>VLOOKUP(Q272,'Dados Entrada'!$A$10:$D$10000,4,FALSE)</f>
        <v>38202</v>
      </c>
      <c r="T272" s="10"/>
      <c r="U272" s="3">
        <f t="shared" si="96"/>
        <v>0</v>
      </c>
      <c r="V272" s="3">
        <f t="shared" si="97"/>
        <v>1910.1000000000001</v>
      </c>
      <c r="AF272" s="27"/>
      <c r="AG272" s="31"/>
      <c r="AH272" s="29"/>
      <c r="AI272" s="29"/>
      <c r="AJ272" s="32"/>
      <c r="AK272" s="30"/>
      <c r="AL272" s="29"/>
      <c r="AM272" s="29"/>
      <c r="AN272" s="32"/>
      <c r="AO272" s="30"/>
      <c r="AP272" s="29"/>
      <c r="AQ272" s="29"/>
      <c r="AR272" s="32"/>
      <c r="AS272" s="30"/>
      <c r="AT272" s="29"/>
      <c r="AU272" s="29"/>
      <c r="AV272" s="32"/>
      <c r="AW272" s="30"/>
      <c r="AX272" s="29"/>
      <c r="AY272" s="29"/>
      <c r="AZ272" s="32"/>
      <c r="BA272" s="30"/>
      <c r="BB272" s="29"/>
      <c r="BC272" s="29"/>
      <c r="BD272" s="32"/>
      <c r="BE272" s="30"/>
      <c r="BF272" s="29"/>
      <c r="BG272" s="29"/>
      <c r="BH272" s="32"/>
      <c r="BI272" s="30"/>
      <c r="BJ272" s="29"/>
      <c r="BK272" s="29"/>
      <c r="BL272" s="32"/>
      <c r="BM272" s="30"/>
      <c r="BN272" s="29"/>
      <c r="BO272" s="29"/>
      <c r="BP272" s="32"/>
      <c r="BQ272" s="30"/>
      <c r="BR272" s="29"/>
      <c r="BS272" s="29"/>
      <c r="BT272" s="32"/>
      <c r="BU272" s="30"/>
      <c r="BV272" s="29"/>
      <c r="BW272" s="29"/>
      <c r="BX272" s="32"/>
      <c r="BY272" s="30"/>
      <c r="BZ272" s="29"/>
      <c r="CA272" s="29"/>
      <c r="CB272" s="27">
        <f t="shared" si="94"/>
        <v>0</v>
      </c>
      <c r="CC272" s="31">
        <f t="shared" si="95"/>
        <v>1910.1000000000001</v>
      </c>
      <c r="CD272" s="29"/>
      <c r="CE272" s="30"/>
      <c r="CF272" s="10"/>
      <c r="CG272" s="10"/>
      <c r="CH272" s="10"/>
      <c r="CI272" s="10"/>
      <c r="CJ272" s="10"/>
      <c r="CK272" s="10"/>
    </row>
    <row r="273" spans="1:89" ht="25.5" x14ac:dyDescent="0.25">
      <c r="A273" s="10"/>
      <c r="B273" s="20" t="s">
        <v>523</v>
      </c>
      <c r="C273" s="21" t="s">
        <v>524</v>
      </c>
      <c r="D273" s="16"/>
      <c r="E273" s="73">
        <v>25</v>
      </c>
      <c r="F273" s="74" t="s">
        <v>3493</v>
      </c>
      <c r="G273" s="75"/>
      <c r="H273" s="76"/>
      <c r="I273" s="77"/>
      <c r="J273" s="76"/>
      <c r="K273" s="77"/>
      <c r="L273" s="76"/>
      <c r="M273" s="78"/>
      <c r="N273" s="79">
        <v>0.05</v>
      </c>
      <c r="O273" s="80">
        <v>1</v>
      </c>
      <c r="Q273" s="2" t="str">
        <f t="shared" si="98"/>
        <v>40081100</v>
      </c>
      <c r="R273" s="91"/>
      <c r="S273" s="91">
        <f>VLOOKUP(Q273,'Dados Entrada'!$A$10:$D$10000,4,FALSE)</f>
        <v>283207</v>
      </c>
      <c r="T273" s="10"/>
      <c r="U273" s="3">
        <f t="shared" si="96"/>
        <v>0</v>
      </c>
      <c r="V273" s="3">
        <f t="shared" si="97"/>
        <v>14160.35</v>
      </c>
      <c r="AF273" s="27"/>
      <c r="AG273" s="31"/>
      <c r="AH273" s="29"/>
      <c r="AI273" s="29"/>
      <c r="AJ273" s="32"/>
      <c r="AK273" s="30"/>
      <c r="AL273" s="29"/>
      <c r="AM273" s="29"/>
      <c r="AN273" s="32"/>
      <c r="AO273" s="30"/>
      <c r="AP273" s="29"/>
      <c r="AQ273" s="29"/>
      <c r="AR273" s="32"/>
      <c r="AS273" s="30"/>
      <c r="AT273" s="29"/>
      <c r="AU273" s="29"/>
      <c r="AV273" s="32"/>
      <c r="AW273" s="30"/>
      <c r="AX273" s="29"/>
      <c r="AY273" s="29"/>
      <c r="AZ273" s="32"/>
      <c r="BA273" s="30"/>
      <c r="BB273" s="29"/>
      <c r="BC273" s="29"/>
      <c r="BD273" s="32"/>
      <c r="BE273" s="30"/>
      <c r="BF273" s="29"/>
      <c r="BG273" s="29"/>
      <c r="BH273" s="32"/>
      <c r="BI273" s="30"/>
      <c r="BJ273" s="29"/>
      <c r="BK273" s="29"/>
      <c r="BL273" s="32"/>
      <c r="BM273" s="30"/>
      <c r="BN273" s="29"/>
      <c r="BO273" s="29"/>
      <c r="BP273" s="32"/>
      <c r="BQ273" s="30"/>
      <c r="BR273" s="29"/>
      <c r="BS273" s="29"/>
      <c r="BT273" s="32"/>
      <c r="BU273" s="30"/>
      <c r="BV273" s="29"/>
      <c r="BW273" s="29"/>
      <c r="BX273" s="32"/>
      <c r="BY273" s="30"/>
      <c r="BZ273" s="29"/>
      <c r="CA273" s="29"/>
      <c r="CB273" s="27">
        <f t="shared" si="94"/>
        <v>0</v>
      </c>
      <c r="CC273" s="31">
        <f t="shared" si="95"/>
        <v>14160.35</v>
      </c>
      <c r="CD273" s="29"/>
      <c r="CE273" s="30"/>
      <c r="CF273" s="10"/>
      <c r="CG273" s="10"/>
      <c r="CH273" s="10"/>
      <c r="CI273" s="10"/>
      <c r="CJ273" s="10"/>
      <c r="CK273" s="10"/>
    </row>
    <row r="274" spans="1:89" ht="25.5" x14ac:dyDescent="0.25">
      <c r="A274" s="10"/>
      <c r="B274" s="20" t="s">
        <v>525</v>
      </c>
      <c r="C274" s="21" t="s">
        <v>526</v>
      </c>
      <c r="D274" s="16"/>
      <c r="E274" s="73">
        <v>25</v>
      </c>
      <c r="F274" s="74" t="s">
        <v>3493</v>
      </c>
      <c r="G274" s="75"/>
      <c r="H274" s="76"/>
      <c r="I274" s="77"/>
      <c r="J274" s="76"/>
      <c r="K274" s="77"/>
      <c r="L274" s="76"/>
      <c r="M274" s="78"/>
      <c r="N274" s="79">
        <v>0.05</v>
      </c>
      <c r="O274" s="80">
        <v>1</v>
      </c>
      <c r="Q274" s="2" t="str">
        <f t="shared" si="98"/>
        <v>40081900</v>
      </c>
      <c r="R274" s="91"/>
      <c r="S274" s="91">
        <f>VLOOKUP(Q274,'Dados Entrada'!$A$10:$D$10000,4,FALSE)</f>
        <v>243253</v>
      </c>
      <c r="T274" s="10"/>
      <c r="U274" s="3">
        <f t="shared" si="96"/>
        <v>0</v>
      </c>
      <c r="V274" s="3">
        <f t="shared" si="97"/>
        <v>12162.650000000001</v>
      </c>
      <c r="AF274" s="27"/>
      <c r="AG274" s="31"/>
      <c r="AH274" s="29"/>
      <c r="AI274" s="29"/>
      <c r="AJ274" s="32"/>
      <c r="AK274" s="30"/>
      <c r="AL274" s="29"/>
      <c r="AM274" s="29"/>
      <c r="AN274" s="32"/>
      <c r="AO274" s="30"/>
      <c r="AP274" s="29"/>
      <c r="AQ274" s="29"/>
      <c r="AR274" s="32"/>
      <c r="AS274" s="30"/>
      <c r="AT274" s="29"/>
      <c r="AU274" s="29"/>
      <c r="AV274" s="32"/>
      <c r="AW274" s="30"/>
      <c r="AX274" s="29"/>
      <c r="AY274" s="29"/>
      <c r="AZ274" s="32"/>
      <c r="BA274" s="30"/>
      <c r="BB274" s="29"/>
      <c r="BC274" s="29"/>
      <c r="BD274" s="32"/>
      <c r="BE274" s="30"/>
      <c r="BF274" s="29"/>
      <c r="BG274" s="29"/>
      <c r="BH274" s="32"/>
      <c r="BI274" s="30"/>
      <c r="BJ274" s="29"/>
      <c r="BK274" s="29"/>
      <c r="BL274" s="32"/>
      <c r="BM274" s="30"/>
      <c r="BN274" s="29"/>
      <c r="BO274" s="29"/>
      <c r="BP274" s="32"/>
      <c r="BQ274" s="30"/>
      <c r="BR274" s="29"/>
      <c r="BS274" s="29"/>
      <c r="BT274" s="32"/>
      <c r="BU274" s="30"/>
      <c r="BV274" s="29"/>
      <c r="BW274" s="29"/>
      <c r="BX274" s="32"/>
      <c r="BY274" s="30"/>
      <c r="BZ274" s="29"/>
      <c r="CA274" s="29"/>
      <c r="CB274" s="27">
        <f t="shared" si="94"/>
        <v>0</v>
      </c>
      <c r="CC274" s="31">
        <f t="shared" si="95"/>
        <v>12162.650000000001</v>
      </c>
      <c r="CD274" s="29"/>
      <c r="CE274" s="30"/>
      <c r="CF274" s="10"/>
      <c r="CG274" s="10"/>
      <c r="CH274" s="10"/>
      <c r="CI274" s="10"/>
      <c r="CJ274" s="10"/>
      <c r="CK274" s="10"/>
    </row>
    <row r="275" spans="1:89" ht="25.5" x14ac:dyDescent="0.25">
      <c r="A275" s="10"/>
      <c r="B275" s="20" t="s">
        <v>527</v>
      </c>
      <c r="C275" s="21" t="s">
        <v>528</v>
      </c>
      <c r="D275" s="16"/>
      <c r="E275" s="73">
        <v>9</v>
      </c>
      <c r="F275" s="74" t="s">
        <v>3492</v>
      </c>
      <c r="G275" s="75"/>
      <c r="H275" s="76"/>
      <c r="I275" s="77"/>
      <c r="J275" s="76"/>
      <c r="K275" s="77"/>
      <c r="L275" s="76"/>
      <c r="M275" s="78"/>
      <c r="N275" s="79">
        <v>0.8</v>
      </c>
      <c r="O275" s="80">
        <v>1</v>
      </c>
      <c r="Q275" s="2" t="str">
        <f t="shared" si="98"/>
        <v>40082110</v>
      </c>
      <c r="R275" s="91"/>
      <c r="S275" s="91">
        <f>VLOOKUP(Q275,'Dados Entrada'!$A$10:$D$10000,4,FALSE)</f>
        <v>54193</v>
      </c>
      <c r="T275" s="10"/>
      <c r="U275" s="3">
        <f t="shared" si="96"/>
        <v>0</v>
      </c>
      <c r="V275" s="3">
        <f t="shared" si="97"/>
        <v>43354.400000000001</v>
      </c>
      <c r="AF275" s="27"/>
      <c r="AG275" s="31"/>
      <c r="AH275" s="29"/>
      <c r="AI275" s="29"/>
      <c r="AJ275" s="32"/>
      <c r="AK275" s="30"/>
      <c r="AL275" s="29"/>
      <c r="AM275" s="29"/>
      <c r="AN275" s="32"/>
      <c r="AO275" s="30"/>
      <c r="AP275" s="29"/>
      <c r="AQ275" s="29"/>
      <c r="AR275" s="32"/>
      <c r="AS275" s="30"/>
      <c r="AT275" s="29"/>
      <c r="AU275" s="29"/>
      <c r="AV275" s="27">
        <f>$U275*$O275</f>
        <v>0</v>
      </c>
      <c r="AW275" s="31">
        <f>$V275*$O275</f>
        <v>43354.400000000001</v>
      </c>
      <c r="AX275" s="29"/>
      <c r="AY275" s="29"/>
      <c r="AZ275" s="32"/>
      <c r="BA275" s="30"/>
      <c r="BB275" s="29"/>
      <c r="BC275" s="29"/>
      <c r="BD275" s="32"/>
      <c r="BE275" s="30"/>
      <c r="BF275" s="29"/>
      <c r="BG275" s="29"/>
      <c r="BH275" s="32"/>
      <c r="BI275" s="30"/>
      <c r="BJ275" s="29"/>
      <c r="BK275" s="29"/>
      <c r="BL275" s="32"/>
      <c r="BM275" s="30"/>
      <c r="BN275" s="29"/>
      <c r="BO275" s="29"/>
      <c r="BP275" s="32"/>
      <c r="BQ275" s="30"/>
      <c r="BR275" s="29"/>
      <c r="BS275" s="29"/>
      <c r="BT275" s="32"/>
      <c r="BU275" s="30"/>
      <c r="BV275" s="29"/>
      <c r="BW275" s="29"/>
      <c r="BX275" s="32"/>
      <c r="BY275" s="30"/>
      <c r="BZ275" s="29"/>
      <c r="CA275" s="29"/>
      <c r="CB275" s="32"/>
      <c r="CC275" s="30"/>
      <c r="CD275" s="29"/>
      <c r="CE275" s="30"/>
      <c r="CF275" s="10"/>
      <c r="CG275" s="10"/>
      <c r="CH275" s="10"/>
      <c r="CI275" s="10"/>
      <c r="CJ275" s="10"/>
      <c r="CK275" s="10"/>
    </row>
    <row r="276" spans="1:89" ht="25.5" x14ac:dyDescent="0.25">
      <c r="A276" s="10"/>
      <c r="B276" s="20" t="s">
        <v>529</v>
      </c>
      <c r="C276" s="21" t="s">
        <v>530</v>
      </c>
      <c r="D276" s="16"/>
      <c r="E276" s="73">
        <v>25</v>
      </c>
      <c r="F276" s="74" t="s">
        <v>3493</v>
      </c>
      <c r="G276" s="75"/>
      <c r="H276" s="76"/>
      <c r="I276" s="77"/>
      <c r="J276" s="76"/>
      <c r="K276" s="77"/>
      <c r="L276" s="76"/>
      <c r="M276" s="78"/>
      <c r="N276" s="79">
        <v>0.05</v>
      </c>
      <c r="O276" s="80">
        <v>1</v>
      </c>
      <c r="Q276" s="2" t="str">
        <f t="shared" si="98"/>
        <v>40082900</v>
      </c>
      <c r="R276" s="91"/>
      <c r="S276" s="91">
        <f>VLOOKUP(Q276,'Dados Entrada'!$A$10:$D$10000,4,FALSE)</f>
        <v>583215</v>
      </c>
      <c r="T276" s="10"/>
      <c r="U276" s="3">
        <f t="shared" si="96"/>
        <v>0</v>
      </c>
      <c r="V276" s="3">
        <f t="shared" si="97"/>
        <v>29160.75</v>
      </c>
      <c r="AF276" s="27"/>
      <c r="AG276" s="31"/>
      <c r="AH276" s="29"/>
      <c r="AI276" s="29"/>
      <c r="AJ276" s="32"/>
      <c r="AK276" s="30"/>
      <c r="AL276" s="29"/>
      <c r="AM276" s="29"/>
      <c r="AN276" s="32"/>
      <c r="AO276" s="30"/>
      <c r="AP276" s="29"/>
      <c r="AQ276" s="29"/>
      <c r="AR276" s="32"/>
      <c r="AS276" s="30"/>
      <c r="AT276" s="29"/>
      <c r="AU276" s="29"/>
      <c r="AV276" s="32"/>
      <c r="AW276" s="30"/>
      <c r="AX276" s="29"/>
      <c r="AY276" s="29"/>
      <c r="AZ276" s="32"/>
      <c r="BA276" s="30"/>
      <c r="BB276" s="29"/>
      <c r="BC276" s="29"/>
      <c r="BD276" s="32"/>
      <c r="BE276" s="30"/>
      <c r="BF276" s="29"/>
      <c r="BG276" s="29"/>
      <c r="BH276" s="32"/>
      <c r="BI276" s="30"/>
      <c r="BJ276" s="29"/>
      <c r="BK276" s="29"/>
      <c r="BL276" s="32"/>
      <c r="BM276" s="30"/>
      <c r="BN276" s="29"/>
      <c r="BO276" s="29"/>
      <c r="BP276" s="32"/>
      <c r="BQ276" s="30"/>
      <c r="BR276" s="29"/>
      <c r="BS276" s="29"/>
      <c r="BT276" s="32"/>
      <c r="BU276" s="30"/>
      <c r="BV276" s="29"/>
      <c r="BW276" s="29"/>
      <c r="BX276" s="32"/>
      <c r="BY276" s="30"/>
      <c r="BZ276" s="29"/>
      <c r="CA276" s="29"/>
      <c r="CB276" s="27">
        <f t="shared" ref="CB276:CB289" si="99">$U276*$O276</f>
        <v>0</v>
      </c>
      <c r="CC276" s="31">
        <f t="shared" ref="CC276:CC289" si="100">$V276*$O276</f>
        <v>29160.75</v>
      </c>
      <c r="CD276" s="29"/>
      <c r="CE276" s="30"/>
      <c r="CF276" s="10"/>
      <c r="CG276" s="10"/>
      <c r="CH276" s="10"/>
      <c r="CI276" s="10"/>
      <c r="CJ276" s="10"/>
      <c r="CK276" s="10"/>
    </row>
    <row r="277" spans="1:89" ht="25.5" x14ac:dyDescent="0.25">
      <c r="A277" s="10"/>
      <c r="B277" s="20" t="s">
        <v>531</v>
      </c>
      <c r="C277" s="21" t="s">
        <v>532</v>
      </c>
      <c r="D277" s="16"/>
      <c r="E277" s="73">
        <v>25</v>
      </c>
      <c r="F277" s="74" t="s">
        <v>3493</v>
      </c>
      <c r="G277" s="75"/>
      <c r="H277" s="76"/>
      <c r="I277" s="77"/>
      <c r="J277" s="76"/>
      <c r="K277" s="77"/>
      <c r="L277" s="76"/>
      <c r="M277" s="78"/>
      <c r="N277" s="79">
        <v>0.15</v>
      </c>
      <c r="O277" s="80">
        <v>1</v>
      </c>
      <c r="Q277" s="2" t="str">
        <f t="shared" si="98"/>
        <v>40091100</v>
      </c>
      <c r="R277" s="91"/>
      <c r="S277" s="91">
        <f>VLOOKUP(Q277,'Dados Entrada'!$A$10:$D$10000,4,FALSE)</f>
        <v>2945663</v>
      </c>
      <c r="T277" s="10"/>
      <c r="U277" s="3">
        <f t="shared" si="96"/>
        <v>0</v>
      </c>
      <c r="V277" s="3">
        <f t="shared" si="97"/>
        <v>441849.45</v>
      </c>
      <c r="AF277" s="27"/>
      <c r="AG277" s="31"/>
      <c r="AH277" s="29"/>
      <c r="AI277" s="29"/>
      <c r="AJ277" s="32"/>
      <c r="AK277" s="30"/>
      <c r="AL277" s="29"/>
      <c r="AM277" s="29"/>
      <c r="AN277" s="32"/>
      <c r="AO277" s="30"/>
      <c r="AP277" s="29"/>
      <c r="AQ277" s="29"/>
      <c r="AR277" s="32"/>
      <c r="AS277" s="30"/>
      <c r="AT277" s="29"/>
      <c r="AU277" s="29"/>
      <c r="AV277" s="32"/>
      <c r="AW277" s="30"/>
      <c r="AX277" s="29"/>
      <c r="AY277" s="29"/>
      <c r="AZ277" s="32"/>
      <c r="BA277" s="30"/>
      <c r="BB277" s="29"/>
      <c r="BC277" s="29"/>
      <c r="BD277" s="32"/>
      <c r="BE277" s="30"/>
      <c r="BF277" s="29"/>
      <c r="BG277" s="29"/>
      <c r="BH277" s="32"/>
      <c r="BI277" s="30"/>
      <c r="BJ277" s="29"/>
      <c r="BK277" s="29"/>
      <c r="BL277" s="32"/>
      <c r="BM277" s="30"/>
      <c r="BN277" s="29"/>
      <c r="BO277" s="29"/>
      <c r="BP277" s="32"/>
      <c r="BQ277" s="30"/>
      <c r="BR277" s="29"/>
      <c r="BS277" s="29"/>
      <c r="BT277" s="32"/>
      <c r="BU277" s="30"/>
      <c r="BV277" s="29"/>
      <c r="BW277" s="29"/>
      <c r="BX277" s="32"/>
      <c r="BY277" s="30"/>
      <c r="BZ277" s="29"/>
      <c r="CA277" s="29"/>
      <c r="CB277" s="27">
        <f t="shared" si="99"/>
        <v>0</v>
      </c>
      <c r="CC277" s="31">
        <f t="shared" si="100"/>
        <v>441849.45</v>
      </c>
      <c r="CD277" s="29"/>
      <c r="CE277" s="30"/>
      <c r="CF277" s="10"/>
      <c r="CG277" s="10"/>
      <c r="CH277" s="10"/>
      <c r="CI277" s="10"/>
      <c r="CJ277" s="10"/>
      <c r="CK277" s="10"/>
    </row>
    <row r="278" spans="1:89" ht="25.5" x14ac:dyDescent="0.25">
      <c r="A278" s="10"/>
      <c r="B278" s="20" t="s">
        <v>533</v>
      </c>
      <c r="C278" s="21" t="s">
        <v>534</v>
      </c>
      <c r="D278" s="16"/>
      <c r="E278" s="73">
        <v>25</v>
      </c>
      <c r="F278" s="74" t="s">
        <v>3493</v>
      </c>
      <c r="G278" s="75"/>
      <c r="H278" s="76"/>
      <c r="I278" s="77"/>
      <c r="J278" s="76"/>
      <c r="K278" s="77"/>
      <c r="L278" s="76"/>
      <c r="M278" s="78"/>
      <c r="N278" s="79">
        <v>0.15</v>
      </c>
      <c r="O278" s="80">
        <v>1</v>
      </c>
      <c r="Q278" s="2" t="str">
        <f t="shared" si="98"/>
        <v>40091200</v>
      </c>
      <c r="R278" s="91"/>
      <c r="S278" s="91">
        <f>VLOOKUP(Q278,'Dados Entrada'!$A$10:$D$10000,4,FALSE)</f>
        <v>602876</v>
      </c>
      <c r="T278" s="10"/>
      <c r="U278" s="3">
        <f t="shared" si="96"/>
        <v>0</v>
      </c>
      <c r="V278" s="3">
        <f t="shared" si="97"/>
        <v>90431.4</v>
      </c>
      <c r="AF278" s="27"/>
      <c r="AG278" s="31"/>
      <c r="AH278" s="29"/>
      <c r="AI278" s="29"/>
      <c r="AJ278" s="32"/>
      <c r="AK278" s="30"/>
      <c r="AL278" s="29"/>
      <c r="AM278" s="29"/>
      <c r="AN278" s="32"/>
      <c r="AO278" s="30"/>
      <c r="AP278" s="29"/>
      <c r="AQ278" s="29"/>
      <c r="AR278" s="32"/>
      <c r="AS278" s="30"/>
      <c r="AT278" s="29"/>
      <c r="AU278" s="29"/>
      <c r="AV278" s="32"/>
      <c r="AW278" s="30"/>
      <c r="AX278" s="29"/>
      <c r="AY278" s="29"/>
      <c r="AZ278" s="32"/>
      <c r="BA278" s="30"/>
      <c r="BB278" s="29"/>
      <c r="BC278" s="29"/>
      <c r="BD278" s="32"/>
      <c r="BE278" s="30"/>
      <c r="BF278" s="29"/>
      <c r="BG278" s="29"/>
      <c r="BH278" s="32"/>
      <c r="BI278" s="30"/>
      <c r="BJ278" s="29"/>
      <c r="BK278" s="29"/>
      <c r="BL278" s="32"/>
      <c r="BM278" s="30"/>
      <c r="BN278" s="29"/>
      <c r="BO278" s="29"/>
      <c r="BP278" s="32"/>
      <c r="BQ278" s="30"/>
      <c r="BR278" s="29"/>
      <c r="BS278" s="29"/>
      <c r="BT278" s="32"/>
      <c r="BU278" s="30"/>
      <c r="BV278" s="29"/>
      <c r="BW278" s="29"/>
      <c r="BX278" s="32"/>
      <c r="BY278" s="30"/>
      <c r="BZ278" s="29"/>
      <c r="CA278" s="29"/>
      <c r="CB278" s="27">
        <f t="shared" si="99"/>
        <v>0</v>
      </c>
      <c r="CC278" s="31">
        <f t="shared" si="100"/>
        <v>90431.4</v>
      </c>
      <c r="CD278" s="29"/>
      <c r="CE278" s="30"/>
      <c r="CF278" s="10"/>
      <c r="CG278" s="10"/>
      <c r="CH278" s="10"/>
      <c r="CI278" s="10"/>
      <c r="CJ278" s="10"/>
      <c r="CK278" s="10"/>
    </row>
    <row r="279" spans="1:89" ht="25.5" x14ac:dyDescent="0.25">
      <c r="A279" s="10"/>
      <c r="B279" s="20" t="s">
        <v>535</v>
      </c>
      <c r="C279" s="21" t="s">
        <v>536</v>
      </c>
      <c r="D279" s="16"/>
      <c r="E279" s="73">
        <v>25</v>
      </c>
      <c r="F279" s="74" t="s">
        <v>3493</v>
      </c>
      <c r="G279" s="75"/>
      <c r="H279" s="76"/>
      <c r="I279" s="77"/>
      <c r="J279" s="76"/>
      <c r="K279" s="77"/>
      <c r="L279" s="76"/>
      <c r="M279" s="78"/>
      <c r="N279" s="79">
        <v>0.15</v>
      </c>
      <c r="O279" s="80">
        <v>1</v>
      </c>
      <c r="Q279" s="2" t="str">
        <f t="shared" si="98"/>
        <v>40092100</v>
      </c>
      <c r="R279" s="91"/>
      <c r="S279" s="91">
        <f>VLOOKUP(Q279,'Dados Entrada'!$A$10:$D$10000,4,FALSE)</f>
        <v>2475613</v>
      </c>
      <c r="T279" s="10"/>
      <c r="U279" s="3">
        <f t="shared" si="96"/>
        <v>0</v>
      </c>
      <c r="V279" s="3">
        <f t="shared" si="97"/>
        <v>371341.95</v>
      </c>
      <c r="AF279" s="27"/>
      <c r="AG279" s="31"/>
      <c r="AH279" s="29"/>
      <c r="AI279" s="29"/>
      <c r="AJ279" s="32"/>
      <c r="AK279" s="30"/>
      <c r="AL279" s="29"/>
      <c r="AM279" s="29"/>
      <c r="AN279" s="32"/>
      <c r="AO279" s="30"/>
      <c r="AP279" s="29"/>
      <c r="AQ279" s="29"/>
      <c r="AR279" s="32"/>
      <c r="AS279" s="30"/>
      <c r="AT279" s="29"/>
      <c r="AU279" s="29"/>
      <c r="AV279" s="32"/>
      <c r="AW279" s="30"/>
      <c r="AX279" s="29"/>
      <c r="AY279" s="29"/>
      <c r="AZ279" s="32"/>
      <c r="BA279" s="30"/>
      <c r="BB279" s="29"/>
      <c r="BC279" s="29"/>
      <c r="BD279" s="32"/>
      <c r="BE279" s="30"/>
      <c r="BF279" s="29"/>
      <c r="BG279" s="29"/>
      <c r="BH279" s="32"/>
      <c r="BI279" s="30"/>
      <c r="BJ279" s="29"/>
      <c r="BK279" s="29"/>
      <c r="BL279" s="32"/>
      <c r="BM279" s="30"/>
      <c r="BN279" s="29"/>
      <c r="BO279" s="29"/>
      <c r="BP279" s="32"/>
      <c r="BQ279" s="30"/>
      <c r="BR279" s="29"/>
      <c r="BS279" s="29"/>
      <c r="BT279" s="32"/>
      <c r="BU279" s="30"/>
      <c r="BV279" s="29"/>
      <c r="BW279" s="29"/>
      <c r="BX279" s="32"/>
      <c r="BY279" s="30"/>
      <c r="BZ279" s="29"/>
      <c r="CA279" s="29"/>
      <c r="CB279" s="27">
        <f t="shared" si="99"/>
        <v>0</v>
      </c>
      <c r="CC279" s="31">
        <f t="shared" si="100"/>
        <v>371341.95</v>
      </c>
      <c r="CD279" s="29"/>
      <c r="CE279" s="30"/>
      <c r="CF279" s="10"/>
      <c r="CG279" s="10"/>
      <c r="CH279" s="10"/>
      <c r="CI279" s="10"/>
      <c r="CJ279" s="10"/>
      <c r="CK279" s="10"/>
    </row>
    <row r="280" spans="1:89" ht="25.5" x14ac:dyDescent="0.25">
      <c r="A280" s="10"/>
      <c r="B280" s="20" t="s">
        <v>537</v>
      </c>
      <c r="C280" s="21" t="s">
        <v>538</v>
      </c>
      <c r="D280" s="16"/>
      <c r="E280" s="73">
        <v>25</v>
      </c>
      <c r="F280" s="74" t="s">
        <v>3493</v>
      </c>
      <c r="G280" s="75"/>
      <c r="H280" s="76"/>
      <c r="I280" s="77"/>
      <c r="J280" s="76"/>
      <c r="K280" s="77"/>
      <c r="L280" s="76"/>
      <c r="M280" s="78"/>
      <c r="N280" s="79">
        <v>0.15</v>
      </c>
      <c r="O280" s="80">
        <v>1</v>
      </c>
      <c r="Q280" s="2" t="str">
        <f t="shared" si="98"/>
        <v>40092200</v>
      </c>
      <c r="R280" s="91"/>
      <c r="S280" s="91">
        <f>VLOOKUP(Q280,'Dados Entrada'!$A$10:$D$10000,4,FALSE)</f>
        <v>936698</v>
      </c>
      <c r="T280" s="10"/>
      <c r="U280" s="3">
        <f t="shared" si="96"/>
        <v>0</v>
      </c>
      <c r="V280" s="3">
        <f t="shared" si="97"/>
        <v>140504.69999999998</v>
      </c>
      <c r="AF280" s="27"/>
      <c r="AG280" s="31"/>
      <c r="AH280" s="29"/>
      <c r="AI280" s="29"/>
      <c r="AJ280" s="32"/>
      <c r="AK280" s="30"/>
      <c r="AL280" s="29"/>
      <c r="AM280" s="29"/>
      <c r="AN280" s="32"/>
      <c r="AO280" s="30"/>
      <c r="AP280" s="29"/>
      <c r="AQ280" s="29"/>
      <c r="AR280" s="32"/>
      <c r="AS280" s="30"/>
      <c r="AT280" s="29"/>
      <c r="AU280" s="29"/>
      <c r="AV280" s="32"/>
      <c r="AW280" s="30"/>
      <c r="AX280" s="29"/>
      <c r="AY280" s="29"/>
      <c r="AZ280" s="32"/>
      <c r="BA280" s="30"/>
      <c r="BB280" s="29"/>
      <c r="BC280" s="29"/>
      <c r="BD280" s="32"/>
      <c r="BE280" s="30"/>
      <c r="BF280" s="29"/>
      <c r="BG280" s="29"/>
      <c r="BH280" s="32"/>
      <c r="BI280" s="30"/>
      <c r="BJ280" s="29"/>
      <c r="BK280" s="29"/>
      <c r="BL280" s="32"/>
      <c r="BM280" s="30"/>
      <c r="BN280" s="29"/>
      <c r="BO280" s="29"/>
      <c r="BP280" s="32"/>
      <c r="BQ280" s="30"/>
      <c r="BR280" s="29"/>
      <c r="BS280" s="29"/>
      <c r="BT280" s="32"/>
      <c r="BU280" s="30"/>
      <c r="BV280" s="29"/>
      <c r="BW280" s="29"/>
      <c r="BX280" s="32"/>
      <c r="BY280" s="30"/>
      <c r="BZ280" s="29"/>
      <c r="CA280" s="29"/>
      <c r="CB280" s="27">
        <f t="shared" si="99"/>
        <v>0</v>
      </c>
      <c r="CC280" s="31">
        <f t="shared" si="100"/>
        <v>140504.69999999998</v>
      </c>
      <c r="CD280" s="29"/>
      <c r="CE280" s="30"/>
      <c r="CF280" s="10"/>
      <c r="CG280" s="10"/>
      <c r="CH280" s="10"/>
      <c r="CI280" s="10"/>
      <c r="CJ280" s="10"/>
      <c r="CK280" s="10"/>
    </row>
    <row r="281" spans="1:89" ht="25.5" x14ac:dyDescent="0.25">
      <c r="A281" s="10"/>
      <c r="B281" s="20" t="s">
        <v>539</v>
      </c>
      <c r="C281" s="21" t="s">
        <v>540</v>
      </c>
      <c r="D281" s="16"/>
      <c r="E281" s="73">
        <v>25</v>
      </c>
      <c r="F281" s="74" t="s">
        <v>3493</v>
      </c>
      <c r="G281" s="75"/>
      <c r="H281" s="76"/>
      <c r="I281" s="77"/>
      <c r="J281" s="76"/>
      <c r="K281" s="77"/>
      <c r="L281" s="76"/>
      <c r="M281" s="78"/>
      <c r="N281" s="79">
        <v>0.15</v>
      </c>
      <c r="O281" s="80">
        <v>1</v>
      </c>
      <c r="Q281" s="2" t="str">
        <f t="shared" si="98"/>
        <v>40093100</v>
      </c>
      <c r="R281" s="91"/>
      <c r="S281" s="91">
        <f>VLOOKUP(Q281,'Dados Entrada'!$A$10:$D$10000,4,FALSE)</f>
        <v>24064231</v>
      </c>
      <c r="T281" s="10"/>
      <c r="U281" s="3">
        <f t="shared" si="96"/>
        <v>0</v>
      </c>
      <c r="V281" s="3">
        <f t="shared" si="97"/>
        <v>3609634.65</v>
      </c>
      <c r="AF281" s="27"/>
      <c r="AG281" s="31"/>
      <c r="AH281" s="29"/>
      <c r="AI281" s="29"/>
      <c r="AJ281" s="32"/>
      <c r="AK281" s="30"/>
      <c r="AL281" s="29"/>
      <c r="AM281" s="29"/>
      <c r="AN281" s="32"/>
      <c r="AO281" s="30"/>
      <c r="AP281" s="29"/>
      <c r="AQ281" s="29"/>
      <c r="AR281" s="32"/>
      <c r="AS281" s="30"/>
      <c r="AT281" s="29"/>
      <c r="AU281" s="29"/>
      <c r="AV281" s="32"/>
      <c r="AW281" s="30"/>
      <c r="AX281" s="29"/>
      <c r="AY281" s="29"/>
      <c r="AZ281" s="32"/>
      <c r="BA281" s="30"/>
      <c r="BB281" s="29"/>
      <c r="BC281" s="29"/>
      <c r="BD281" s="32"/>
      <c r="BE281" s="30"/>
      <c r="BF281" s="29"/>
      <c r="BG281" s="29"/>
      <c r="BH281" s="32"/>
      <c r="BI281" s="30"/>
      <c r="BJ281" s="29"/>
      <c r="BK281" s="29"/>
      <c r="BL281" s="32"/>
      <c r="BM281" s="30"/>
      <c r="BN281" s="29"/>
      <c r="BO281" s="29"/>
      <c r="BP281" s="32"/>
      <c r="BQ281" s="30"/>
      <c r="BR281" s="29"/>
      <c r="BS281" s="29"/>
      <c r="BT281" s="32"/>
      <c r="BU281" s="30"/>
      <c r="BV281" s="29"/>
      <c r="BW281" s="29"/>
      <c r="BX281" s="32"/>
      <c r="BY281" s="30"/>
      <c r="BZ281" s="29"/>
      <c r="CA281" s="29"/>
      <c r="CB281" s="27">
        <f t="shared" si="99"/>
        <v>0</v>
      </c>
      <c r="CC281" s="31">
        <f t="shared" si="100"/>
        <v>3609634.65</v>
      </c>
      <c r="CD281" s="29"/>
      <c r="CE281" s="30"/>
      <c r="CF281" s="10"/>
      <c r="CG281" s="10"/>
      <c r="CH281" s="10"/>
      <c r="CI281" s="10"/>
      <c r="CJ281" s="10"/>
      <c r="CK281" s="10"/>
    </row>
    <row r="282" spans="1:89" ht="25.5" x14ac:dyDescent="0.25">
      <c r="A282" s="10"/>
      <c r="B282" s="20" t="s">
        <v>541</v>
      </c>
      <c r="C282" s="21" t="s">
        <v>534</v>
      </c>
      <c r="D282" s="16"/>
      <c r="E282" s="73">
        <v>25</v>
      </c>
      <c r="F282" s="74" t="s">
        <v>3493</v>
      </c>
      <c r="G282" s="75"/>
      <c r="H282" s="76"/>
      <c r="I282" s="77"/>
      <c r="J282" s="76"/>
      <c r="K282" s="77"/>
      <c r="L282" s="76"/>
      <c r="M282" s="78"/>
      <c r="N282" s="79">
        <v>0.15</v>
      </c>
      <c r="O282" s="80">
        <v>1</v>
      </c>
      <c r="Q282" s="2" t="str">
        <f t="shared" si="98"/>
        <v>40093200</v>
      </c>
      <c r="R282" s="91"/>
      <c r="S282" s="91">
        <f>VLOOKUP(Q282,'Dados Entrada'!$A$10:$D$10000,4,FALSE)</f>
        <v>298789</v>
      </c>
      <c r="T282" s="10"/>
      <c r="U282" s="3">
        <f t="shared" si="96"/>
        <v>0</v>
      </c>
      <c r="V282" s="3">
        <f t="shared" si="97"/>
        <v>44818.35</v>
      </c>
      <c r="AF282" s="27"/>
      <c r="AG282" s="31"/>
      <c r="AH282" s="29"/>
      <c r="AI282" s="29"/>
      <c r="AJ282" s="32"/>
      <c r="AK282" s="30"/>
      <c r="AL282" s="29"/>
      <c r="AM282" s="29"/>
      <c r="AN282" s="32"/>
      <c r="AO282" s="30"/>
      <c r="AP282" s="29"/>
      <c r="AQ282" s="29"/>
      <c r="AR282" s="32"/>
      <c r="AS282" s="30"/>
      <c r="AT282" s="29"/>
      <c r="AU282" s="29"/>
      <c r="AV282" s="32"/>
      <c r="AW282" s="30"/>
      <c r="AX282" s="29"/>
      <c r="AY282" s="29"/>
      <c r="AZ282" s="32"/>
      <c r="BA282" s="30"/>
      <c r="BB282" s="29"/>
      <c r="BC282" s="29"/>
      <c r="BD282" s="32"/>
      <c r="BE282" s="30"/>
      <c r="BF282" s="29"/>
      <c r="BG282" s="29"/>
      <c r="BH282" s="32"/>
      <c r="BI282" s="30"/>
      <c r="BJ282" s="29"/>
      <c r="BK282" s="29"/>
      <c r="BL282" s="32"/>
      <c r="BM282" s="30"/>
      <c r="BN282" s="29"/>
      <c r="BO282" s="29"/>
      <c r="BP282" s="32"/>
      <c r="BQ282" s="30"/>
      <c r="BR282" s="29"/>
      <c r="BS282" s="29"/>
      <c r="BT282" s="32"/>
      <c r="BU282" s="30"/>
      <c r="BV282" s="29"/>
      <c r="BW282" s="29"/>
      <c r="BX282" s="32"/>
      <c r="BY282" s="30"/>
      <c r="BZ282" s="29"/>
      <c r="CA282" s="29"/>
      <c r="CB282" s="27">
        <f t="shared" si="99"/>
        <v>0</v>
      </c>
      <c r="CC282" s="31">
        <f t="shared" si="100"/>
        <v>44818.35</v>
      </c>
      <c r="CD282" s="29"/>
      <c r="CE282" s="30"/>
      <c r="CF282" s="10"/>
      <c r="CG282" s="10"/>
      <c r="CH282" s="10"/>
      <c r="CI282" s="10"/>
      <c r="CJ282" s="10"/>
      <c r="CK282" s="10"/>
    </row>
    <row r="283" spans="1:89" ht="25.5" x14ac:dyDescent="0.25">
      <c r="A283" s="10"/>
      <c r="B283" s="20" t="s">
        <v>542</v>
      </c>
      <c r="C283" s="21" t="s">
        <v>543</v>
      </c>
      <c r="D283" s="16"/>
      <c r="E283" s="73">
        <v>25</v>
      </c>
      <c r="F283" s="74" t="s">
        <v>3493</v>
      </c>
      <c r="G283" s="75"/>
      <c r="H283" s="76"/>
      <c r="I283" s="77"/>
      <c r="J283" s="76"/>
      <c r="K283" s="77"/>
      <c r="L283" s="76"/>
      <c r="M283" s="78"/>
      <c r="N283" s="79">
        <v>0.15</v>
      </c>
      <c r="O283" s="80">
        <v>1</v>
      </c>
      <c r="Q283" s="2" t="str">
        <f t="shared" si="98"/>
        <v>40094100</v>
      </c>
      <c r="R283" s="91"/>
      <c r="S283" s="91">
        <f>VLOOKUP(Q283,'Dados Entrada'!$A$10:$D$10000,4,FALSE)</f>
        <v>547442</v>
      </c>
      <c r="T283" s="10"/>
      <c r="U283" s="3">
        <f t="shared" si="96"/>
        <v>0</v>
      </c>
      <c r="V283" s="3">
        <f t="shared" si="97"/>
        <v>82116.3</v>
      </c>
      <c r="AF283" s="27"/>
      <c r="AG283" s="31"/>
      <c r="AH283" s="29"/>
      <c r="AI283" s="29"/>
      <c r="AJ283" s="32"/>
      <c r="AK283" s="30"/>
      <c r="AL283" s="29"/>
      <c r="AM283" s="29"/>
      <c r="AN283" s="32"/>
      <c r="AO283" s="30"/>
      <c r="AP283" s="29"/>
      <c r="AQ283" s="29"/>
      <c r="AR283" s="32"/>
      <c r="AS283" s="30"/>
      <c r="AT283" s="29"/>
      <c r="AU283" s="29"/>
      <c r="AV283" s="32"/>
      <c r="AW283" s="30"/>
      <c r="AX283" s="29"/>
      <c r="AY283" s="29"/>
      <c r="AZ283" s="32"/>
      <c r="BA283" s="30"/>
      <c r="BB283" s="29"/>
      <c r="BC283" s="29"/>
      <c r="BD283" s="32"/>
      <c r="BE283" s="30"/>
      <c r="BF283" s="29"/>
      <c r="BG283" s="29"/>
      <c r="BH283" s="32"/>
      <c r="BI283" s="30"/>
      <c r="BJ283" s="29"/>
      <c r="BK283" s="29"/>
      <c r="BL283" s="32"/>
      <c r="BM283" s="30"/>
      <c r="BN283" s="29"/>
      <c r="BO283" s="29"/>
      <c r="BP283" s="32"/>
      <c r="BQ283" s="30"/>
      <c r="BR283" s="29"/>
      <c r="BS283" s="29"/>
      <c r="BT283" s="32"/>
      <c r="BU283" s="30"/>
      <c r="BV283" s="29"/>
      <c r="BW283" s="29"/>
      <c r="BX283" s="32"/>
      <c r="BY283" s="30"/>
      <c r="BZ283" s="29"/>
      <c r="CA283" s="29"/>
      <c r="CB283" s="27">
        <f t="shared" si="99"/>
        <v>0</v>
      </c>
      <c r="CC283" s="31">
        <f t="shared" si="100"/>
        <v>82116.3</v>
      </c>
      <c r="CD283" s="29"/>
      <c r="CE283" s="30"/>
      <c r="CF283" s="10"/>
      <c r="CG283" s="10"/>
      <c r="CH283" s="10"/>
      <c r="CI283" s="10"/>
      <c r="CJ283" s="10"/>
      <c r="CK283" s="10"/>
    </row>
    <row r="284" spans="1:89" ht="25.5" x14ac:dyDescent="0.25">
      <c r="A284" s="10"/>
      <c r="B284" s="20" t="s">
        <v>544</v>
      </c>
      <c r="C284" s="21" t="s">
        <v>543</v>
      </c>
      <c r="D284" s="16"/>
      <c r="E284" s="73">
        <v>25</v>
      </c>
      <c r="F284" s="74" t="s">
        <v>3493</v>
      </c>
      <c r="G284" s="75"/>
      <c r="H284" s="76"/>
      <c r="I284" s="77"/>
      <c r="J284" s="76"/>
      <c r="K284" s="77"/>
      <c r="L284" s="76"/>
      <c r="M284" s="78"/>
      <c r="N284" s="79">
        <v>0.15</v>
      </c>
      <c r="O284" s="80">
        <v>1</v>
      </c>
      <c r="Q284" s="2" t="str">
        <f t="shared" si="98"/>
        <v>40094200</v>
      </c>
      <c r="R284" s="91"/>
      <c r="S284" s="91">
        <f>VLOOKUP(Q284,'Dados Entrada'!$A$10:$D$10000,4,FALSE)</f>
        <v>1210210</v>
      </c>
      <c r="T284" s="10"/>
      <c r="U284" s="3">
        <f t="shared" si="96"/>
        <v>0</v>
      </c>
      <c r="V284" s="3">
        <f t="shared" si="97"/>
        <v>181531.5</v>
      </c>
      <c r="AF284" s="27"/>
      <c r="AG284" s="31"/>
      <c r="AH284" s="29"/>
      <c r="AI284" s="29"/>
      <c r="AJ284" s="32"/>
      <c r="AK284" s="30"/>
      <c r="AL284" s="29"/>
      <c r="AM284" s="29"/>
      <c r="AN284" s="32"/>
      <c r="AO284" s="30"/>
      <c r="AP284" s="29"/>
      <c r="AQ284" s="29"/>
      <c r="AR284" s="32"/>
      <c r="AS284" s="30"/>
      <c r="AT284" s="29"/>
      <c r="AU284" s="29"/>
      <c r="AV284" s="32"/>
      <c r="AW284" s="30"/>
      <c r="AX284" s="29"/>
      <c r="AY284" s="29"/>
      <c r="AZ284" s="32"/>
      <c r="BA284" s="30"/>
      <c r="BB284" s="29"/>
      <c r="BC284" s="29"/>
      <c r="BD284" s="32"/>
      <c r="BE284" s="30"/>
      <c r="BF284" s="29"/>
      <c r="BG284" s="29"/>
      <c r="BH284" s="32"/>
      <c r="BI284" s="30"/>
      <c r="BJ284" s="29"/>
      <c r="BK284" s="29"/>
      <c r="BL284" s="32"/>
      <c r="BM284" s="30"/>
      <c r="BN284" s="29"/>
      <c r="BO284" s="29"/>
      <c r="BP284" s="32"/>
      <c r="BQ284" s="30"/>
      <c r="BR284" s="29"/>
      <c r="BS284" s="29"/>
      <c r="BT284" s="32"/>
      <c r="BU284" s="30"/>
      <c r="BV284" s="29"/>
      <c r="BW284" s="29"/>
      <c r="BX284" s="32"/>
      <c r="BY284" s="30"/>
      <c r="BZ284" s="29"/>
      <c r="CA284" s="29"/>
      <c r="CB284" s="27">
        <f t="shared" si="99"/>
        <v>0</v>
      </c>
      <c r="CC284" s="31">
        <f t="shared" si="100"/>
        <v>181531.5</v>
      </c>
      <c r="CD284" s="29"/>
      <c r="CE284" s="30"/>
      <c r="CF284" s="10"/>
      <c r="CG284" s="10"/>
      <c r="CH284" s="10"/>
      <c r="CI284" s="10"/>
      <c r="CJ284" s="10"/>
      <c r="CK284" s="10"/>
    </row>
    <row r="285" spans="1:89" ht="25.5" x14ac:dyDescent="0.25">
      <c r="A285" s="10"/>
      <c r="B285" s="20" t="s">
        <v>545</v>
      </c>
      <c r="C285" s="21" t="s">
        <v>546</v>
      </c>
      <c r="D285" s="16"/>
      <c r="E285" s="73">
        <v>25</v>
      </c>
      <c r="F285" s="74" t="s">
        <v>3493</v>
      </c>
      <c r="G285" s="75"/>
      <c r="H285" s="76"/>
      <c r="I285" s="77"/>
      <c r="J285" s="76"/>
      <c r="K285" s="77"/>
      <c r="L285" s="76"/>
      <c r="M285" s="78"/>
      <c r="N285" s="79">
        <v>0.15</v>
      </c>
      <c r="O285" s="80">
        <v>1</v>
      </c>
      <c r="Q285" s="2" t="str">
        <f t="shared" si="98"/>
        <v>40129020</v>
      </c>
      <c r="R285" s="91"/>
      <c r="S285" s="91">
        <f>VLOOKUP(Q285,'Dados Entrada'!$A$10:$D$10000,4,FALSE)</f>
        <v>592597</v>
      </c>
      <c r="T285" s="10"/>
      <c r="U285" s="3">
        <f t="shared" si="96"/>
        <v>0</v>
      </c>
      <c r="V285" s="3">
        <f t="shared" si="97"/>
        <v>88889.55</v>
      </c>
      <c r="AF285" s="27"/>
      <c r="AG285" s="31"/>
      <c r="AH285" s="29"/>
      <c r="AI285" s="29"/>
      <c r="AJ285" s="32"/>
      <c r="AK285" s="30"/>
      <c r="AL285" s="29"/>
      <c r="AM285" s="29"/>
      <c r="AN285" s="32"/>
      <c r="AO285" s="30"/>
      <c r="AP285" s="29"/>
      <c r="AQ285" s="29"/>
      <c r="AR285" s="32"/>
      <c r="AS285" s="30"/>
      <c r="AT285" s="29"/>
      <c r="AU285" s="29"/>
      <c r="AV285" s="32"/>
      <c r="AW285" s="30"/>
      <c r="AX285" s="29"/>
      <c r="AY285" s="29"/>
      <c r="AZ285" s="32"/>
      <c r="BA285" s="30"/>
      <c r="BB285" s="29"/>
      <c r="BC285" s="29"/>
      <c r="BD285" s="32"/>
      <c r="BE285" s="30"/>
      <c r="BF285" s="29"/>
      <c r="BG285" s="29"/>
      <c r="BH285" s="32"/>
      <c r="BI285" s="30"/>
      <c r="BJ285" s="29"/>
      <c r="BK285" s="29"/>
      <c r="BL285" s="32"/>
      <c r="BM285" s="30"/>
      <c r="BN285" s="29"/>
      <c r="BO285" s="29"/>
      <c r="BP285" s="32"/>
      <c r="BQ285" s="30"/>
      <c r="BR285" s="29"/>
      <c r="BS285" s="29"/>
      <c r="BT285" s="32"/>
      <c r="BU285" s="30"/>
      <c r="BV285" s="29"/>
      <c r="BW285" s="29"/>
      <c r="BX285" s="32"/>
      <c r="BY285" s="30"/>
      <c r="BZ285" s="29"/>
      <c r="CA285" s="29"/>
      <c r="CB285" s="27">
        <f t="shared" si="99"/>
        <v>0</v>
      </c>
      <c r="CC285" s="31">
        <f t="shared" si="100"/>
        <v>88889.55</v>
      </c>
      <c r="CD285" s="29"/>
      <c r="CE285" s="30"/>
      <c r="CF285" s="10"/>
      <c r="CG285" s="10"/>
      <c r="CH285" s="10"/>
      <c r="CI285" s="10"/>
      <c r="CJ285" s="10"/>
      <c r="CK285" s="10"/>
    </row>
    <row r="286" spans="1:89" ht="25.5" x14ac:dyDescent="0.25">
      <c r="A286" s="10"/>
      <c r="B286" s="20" t="s">
        <v>547</v>
      </c>
      <c r="C286" s="21" t="s">
        <v>548</v>
      </c>
      <c r="D286" s="16"/>
      <c r="E286" s="73">
        <v>25</v>
      </c>
      <c r="F286" s="74" t="s">
        <v>3493</v>
      </c>
      <c r="G286" s="75"/>
      <c r="H286" s="76"/>
      <c r="I286" s="77"/>
      <c r="J286" s="76"/>
      <c r="K286" s="77"/>
      <c r="L286" s="76"/>
      <c r="M286" s="78"/>
      <c r="N286" s="79">
        <v>0.15</v>
      </c>
      <c r="O286" s="80">
        <v>1</v>
      </c>
      <c r="Q286" s="2" t="str">
        <f t="shared" si="98"/>
        <v>40129030</v>
      </c>
      <c r="R286" s="91"/>
      <c r="S286" s="91">
        <f>VLOOKUP(Q286,'Dados Entrada'!$A$10:$D$10000,4,FALSE)</f>
        <v>19535</v>
      </c>
      <c r="T286" s="10"/>
      <c r="U286" s="3">
        <f t="shared" si="96"/>
        <v>0</v>
      </c>
      <c r="V286" s="3">
        <f t="shared" si="97"/>
        <v>2930.25</v>
      </c>
      <c r="AF286" s="27"/>
      <c r="AG286" s="31"/>
      <c r="AH286" s="29"/>
      <c r="AI286" s="29"/>
      <c r="AJ286" s="32"/>
      <c r="AK286" s="30"/>
      <c r="AL286" s="29"/>
      <c r="AM286" s="29"/>
      <c r="AN286" s="32"/>
      <c r="AO286" s="30"/>
      <c r="AP286" s="29"/>
      <c r="AQ286" s="29"/>
      <c r="AR286" s="32"/>
      <c r="AS286" s="30"/>
      <c r="AT286" s="29"/>
      <c r="AU286" s="29"/>
      <c r="AV286" s="32"/>
      <c r="AW286" s="30"/>
      <c r="AX286" s="29"/>
      <c r="AY286" s="29"/>
      <c r="AZ286" s="32"/>
      <c r="BA286" s="30"/>
      <c r="BB286" s="29"/>
      <c r="BC286" s="29"/>
      <c r="BD286" s="32"/>
      <c r="BE286" s="30"/>
      <c r="BF286" s="29"/>
      <c r="BG286" s="29"/>
      <c r="BH286" s="32"/>
      <c r="BI286" s="30"/>
      <c r="BJ286" s="29"/>
      <c r="BK286" s="29"/>
      <c r="BL286" s="32"/>
      <c r="BM286" s="30"/>
      <c r="BN286" s="29"/>
      <c r="BO286" s="29"/>
      <c r="BP286" s="32"/>
      <c r="BQ286" s="30"/>
      <c r="BR286" s="29"/>
      <c r="BS286" s="29"/>
      <c r="BT286" s="32"/>
      <c r="BU286" s="30"/>
      <c r="BV286" s="29"/>
      <c r="BW286" s="29"/>
      <c r="BX286" s="32"/>
      <c r="BY286" s="30"/>
      <c r="BZ286" s="29"/>
      <c r="CA286" s="29"/>
      <c r="CB286" s="27">
        <f t="shared" si="99"/>
        <v>0</v>
      </c>
      <c r="CC286" s="31">
        <f t="shared" si="100"/>
        <v>2930.25</v>
      </c>
      <c r="CD286" s="29"/>
      <c r="CE286" s="30"/>
      <c r="CF286" s="10"/>
      <c r="CG286" s="10"/>
      <c r="CH286" s="10"/>
      <c r="CI286" s="10"/>
      <c r="CJ286" s="10"/>
      <c r="CK286" s="10"/>
    </row>
    <row r="287" spans="1:89" ht="25.5" x14ac:dyDescent="0.25">
      <c r="A287" s="10"/>
      <c r="B287" s="20" t="s">
        <v>549</v>
      </c>
      <c r="C287" s="21" t="s">
        <v>550</v>
      </c>
      <c r="D287" s="16"/>
      <c r="E287" s="73">
        <v>25</v>
      </c>
      <c r="F287" s="74" t="s">
        <v>3493</v>
      </c>
      <c r="G287" s="75"/>
      <c r="H287" s="76"/>
      <c r="I287" s="77"/>
      <c r="J287" s="76"/>
      <c r="K287" s="77"/>
      <c r="L287" s="76"/>
      <c r="M287" s="78"/>
      <c r="N287" s="79">
        <v>0.05</v>
      </c>
      <c r="O287" s="80">
        <v>1</v>
      </c>
      <c r="Q287" s="2" t="str">
        <f t="shared" si="98"/>
        <v>40151900</v>
      </c>
      <c r="R287" s="91"/>
      <c r="S287" s="91">
        <f>VLOOKUP(Q287,'Dados Entrada'!$A$10:$D$10000,4,FALSE)</f>
        <v>1034290</v>
      </c>
      <c r="T287" s="10"/>
      <c r="U287" s="3">
        <f t="shared" si="96"/>
        <v>0</v>
      </c>
      <c r="V287" s="3">
        <f t="shared" si="97"/>
        <v>51714.5</v>
      </c>
      <c r="AF287" s="27"/>
      <c r="AG287" s="31"/>
      <c r="AH287" s="29"/>
      <c r="AI287" s="29"/>
      <c r="AJ287" s="32"/>
      <c r="AK287" s="30"/>
      <c r="AL287" s="29"/>
      <c r="AM287" s="29"/>
      <c r="AN287" s="32"/>
      <c r="AO287" s="30"/>
      <c r="AP287" s="29"/>
      <c r="AQ287" s="29"/>
      <c r="AR287" s="32"/>
      <c r="AS287" s="30"/>
      <c r="AT287" s="29"/>
      <c r="AU287" s="29"/>
      <c r="AV287" s="32"/>
      <c r="AW287" s="30"/>
      <c r="AX287" s="29"/>
      <c r="AY287" s="29"/>
      <c r="AZ287" s="32"/>
      <c r="BA287" s="30"/>
      <c r="BB287" s="29"/>
      <c r="BC287" s="29"/>
      <c r="BD287" s="32"/>
      <c r="BE287" s="30"/>
      <c r="BF287" s="29"/>
      <c r="BG287" s="29"/>
      <c r="BH287" s="32"/>
      <c r="BI287" s="30"/>
      <c r="BJ287" s="29"/>
      <c r="BK287" s="29"/>
      <c r="BL287" s="32"/>
      <c r="BM287" s="30"/>
      <c r="BN287" s="29"/>
      <c r="BO287" s="29"/>
      <c r="BP287" s="32"/>
      <c r="BQ287" s="30"/>
      <c r="BR287" s="29"/>
      <c r="BS287" s="29"/>
      <c r="BT287" s="32"/>
      <c r="BU287" s="30"/>
      <c r="BV287" s="29"/>
      <c r="BW287" s="29"/>
      <c r="BX287" s="32"/>
      <c r="BY287" s="30"/>
      <c r="BZ287" s="29"/>
      <c r="CA287" s="29"/>
      <c r="CB287" s="27">
        <f t="shared" si="99"/>
        <v>0</v>
      </c>
      <c r="CC287" s="31">
        <f t="shared" si="100"/>
        <v>51714.5</v>
      </c>
      <c r="CD287" s="29"/>
      <c r="CE287" s="30"/>
      <c r="CF287" s="10"/>
      <c r="CG287" s="10"/>
      <c r="CH287" s="10"/>
      <c r="CI287" s="10"/>
      <c r="CJ287" s="10"/>
      <c r="CK287" s="10"/>
    </row>
    <row r="288" spans="1:89" ht="25.5" x14ac:dyDescent="0.25">
      <c r="A288" s="10"/>
      <c r="B288" s="20" t="s">
        <v>551</v>
      </c>
      <c r="C288" s="21" t="s">
        <v>552</v>
      </c>
      <c r="D288" s="16"/>
      <c r="E288" s="73">
        <v>25</v>
      </c>
      <c r="F288" s="74" t="s">
        <v>3493</v>
      </c>
      <c r="G288" s="75"/>
      <c r="H288" s="76"/>
      <c r="I288" s="77"/>
      <c r="J288" s="76"/>
      <c r="K288" s="77"/>
      <c r="L288" s="76"/>
      <c r="M288" s="78"/>
      <c r="N288" s="79">
        <v>0.05</v>
      </c>
      <c r="O288" s="80">
        <v>1</v>
      </c>
      <c r="Q288" s="2" t="str">
        <f t="shared" si="98"/>
        <v>40159000</v>
      </c>
      <c r="R288" s="91"/>
      <c r="S288" s="91">
        <f>VLOOKUP(Q288,'Dados Entrada'!$A$10:$D$10000,4,FALSE)</f>
        <v>366861</v>
      </c>
      <c r="T288" s="10"/>
      <c r="U288" s="3">
        <f t="shared" si="96"/>
        <v>0</v>
      </c>
      <c r="V288" s="3">
        <f t="shared" si="97"/>
        <v>18343.05</v>
      </c>
      <c r="AF288" s="27"/>
      <c r="AG288" s="31"/>
      <c r="AH288" s="29"/>
      <c r="AI288" s="29"/>
      <c r="AJ288" s="32"/>
      <c r="AK288" s="30"/>
      <c r="AL288" s="29"/>
      <c r="AM288" s="29"/>
      <c r="AN288" s="32"/>
      <c r="AO288" s="30"/>
      <c r="AP288" s="29"/>
      <c r="AQ288" s="29"/>
      <c r="AR288" s="32"/>
      <c r="AS288" s="30"/>
      <c r="AT288" s="29"/>
      <c r="AU288" s="29"/>
      <c r="AV288" s="32"/>
      <c r="AW288" s="30"/>
      <c r="AX288" s="29"/>
      <c r="AY288" s="29"/>
      <c r="AZ288" s="32"/>
      <c r="BA288" s="30"/>
      <c r="BB288" s="29"/>
      <c r="BC288" s="29"/>
      <c r="BD288" s="32"/>
      <c r="BE288" s="30"/>
      <c r="BF288" s="29"/>
      <c r="BG288" s="29"/>
      <c r="BH288" s="32"/>
      <c r="BI288" s="30"/>
      <c r="BJ288" s="29"/>
      <c r="BK288" s="29"/>
      <c r="BL288" s="32"/>
      <c r="BM288" s="30"/>
      <c r="BN288" s="29"/>
      <c r="BO288" s="29"/>
      <c r="BP288" s="32"/>
      <c r="BQ288" s="30"/>
      <c r="BR288" s="29"/>
      <c r="BS288" s="29"/>
      <c r="BT288" s="32"/>
      <c r="BU288" s="30"/>
      <c r="BV288" s="29"/>
      <c r="BW288" s="29"/>
      <c r="BX288" s="32"/>
      <c r="BY288" s="30"/>
      <c r="BZ288" s="29"/>
      <c r="CA288" s="29"/>
      <c r="CB288" s="27">
        <f t="shared" si="99"/>
        <v>0</v>
      </c>
      <c r="CC288" s="31">
        <f t="shared" si="100"/>
        <v>18343.05</v>
      </c>
      <c r="CD288" s="29"/>
      <c r="CE288" s="30"/>
      <c r="CF288" s="10"/>
      <c r="CG288" s="10"/>
      <c r="CH288" s="10"/>
      <c r="CI288" s="10"/>
      <c r="CJ288" s="10"/>
      <c r="CK288" s="10"/>
    </row>
    <row r="289" spans="1:89" ht="25.5" x14ac:dyDescent="0.25">
      <c r="A289" s="10"/>
      <c r="B289" s="20" t="s">
        <v>553</v>
      </c>
      <c r="C289" s="21" t="s">
        <v>554</v>
      </c>
      <c r="D289" s="16"/>
      <c r="E289" s="73">
        <v>25</v>
      </c>
      <c r="F289" s="74" t="s">
        <v>3493</v>
      </c>
      <c r="G289" s="75"/>
      <c r="H289" s="76"/>
      <c r="I289" s="77"/>
      <c r="J289" s="76"/>
      <c r="K289" s="77"/>
      <c r="L289" s="76"/>
      <c r="M289" s="78"/>
      <c r="N289" s="79">
        <v>0.05</v>
      </c>
      <c r="O289" s="80">
        <v>1</v>
      </c>
      <c r="Q289" s="2" t="str">
        <f t="shared" si="98"/>
        <v>40161000</v>
      </c>
      <c r="R289" s="91"/>
      <c r="S289" s="91">
        <f>VLOOKUP(Q289,'Dados Entrada'!$A$10:$D$10000,4,FALSE)</f>
        <v>358975</v>
      </c>
      <c r="T289" s="10"/>
      <c r="U289" s="3">
        <f t="shared" si="96"/>
        <v>0</v>
      </c>
      <c r="V289" s="3">
        <f t="shared" si="97"/>
        <v>17948.75</v>
      </c>
      <c r="AF289" s="27"/>
      <c r="AG289" s="31"/>
      <c r="AH289" s="29"/>
      <c r="AI289" s="29"/>
      <c r="AJ289" s="32"/>
      <c r="AK289" s="30"/>
      <c r="AL289" s="29"/>
      <c r="AM289" s="29"/>
      <c r="AN289" s="32"/>
      <c r="AO289" s="30"/>
      <c r="AP289" s="29"/>
      <c r="AQ289" s="29"/>
      <c r="AR289" s="32"/>
      <c r="AS289" s="30"/>
      <c r="AT289" s="29"/>
      <c r="AU289" s="29"/>
      <c r="AV289" s="32"/>
      <c r="AW289" s="30"/>
      <c r="AX289" s="29"/>
      <c r="AY289" s="29"/>
      <c r="AZ289" s="32"/>
      <c r="BA289" s="30"/>
      <c r="BB289" s="29"/>
      <c r="BC289" s="29"/>
      <c r="BD289" s="32"/>
      <c r="BE289" s="30"/>
      <c r="BF289" s="29"/>
      <c r="BG289" s="29"/>
      <c r="BH289" s="32"/>
      <c r="BI289" s="30"/>
      <c r="BJ289" s="29"/>
      <c r="BK289" s="29"/>
      <c r="BL289" s="32"/>
      <c r="BM289" s="30"/>
      <c r="BN289" s="29"/>
      <c r="BO289" s="29"/>
      <c r="BP289" s="32"/>
      <c r="BQ289" s="30"/>
      <c r="BR289" s="29"/>
      <c r="BS289" s="29"/>
      <c r="BT289" s="32"/>
      <c r="BU289" s="30"/>
      <c r="BV289" s="29"/>
      <c r="BW289" s="29"/>
      <c r="BX289" s="32"/>
      <c r="BY289" s="30"/>
      <c r="BZ289" s="29"/>
      <c r="CA289" s="29"/>
      <c r="CB289" s="27">
        <f t="shared" si="99"/>
        <v>0</v>
      </c>
      <c r="CC289" s="31">
        <f t="shared" si="100"/>
        <v>17948.75</v>
      </c>
      <c r="CD289" s="29"/>
      <c r="CE289" s="30"/>
      <c r="CF289" s="10"/>
      <c r="CG289" s="10"/>
      <c r="CH289" s="10"/>
      <c r="CI289" s="10"/>
      <c r="CJ289" s="10"/>
      <c r="CK289" s="10"/>
    </row>
    <row r="290" spans="1:89" ht="25.5" x14ac:dyDescent="0.25">
      <c r="A290" s="10"/>
      <c r="B290" s="20" t="s">
        <v>555</v>
      </c>
      <c r="C290" s="21" t="s">
        <v>556</v>
      </c>
      <c r="D290" s="16"/>
      <c r="E290" s="73">
        <v>8</v>
      </c>
      <c r="F290" s="74" t="s">
        <v>3491</v>
      </c>
      <c r="G290" s="75"/>
      <c r="H290" s="76"/>
      <c r="I290" s="77"/>
      <c r="J290" s="76"/>
      <c r="K290" s="77"/>
      <c r="L290" s="76"/>
      <c r="M290" s="78"/>
      <c r="N290" s="79">
        <v>0.5</v>
      </c>
      <c r="O290" s="80">
        <v>1</v>
      </c>
      <c r="Q290" s="2" t="str">
        <f t="shared" si="98"/>
        <v>40169100</v>
      </c>
      <c r="R290" s="91"/>
      <c r="S290" s="91">
        <f>VLOOKUP(Q290,'Dados Entrada'!$A$10:$D$10000,4,FALSE)</f>
        <v>1108778</v>
      </c>
      <c r="T290" s="10"/>
      <c r="U290" s="3">
        <f t="shared" si="96"/>
        <v>0</v>
      </c>
      <c r="V290" s="3">
        <f t="shared" si="97"/>
        <v>554389</v>
      </c>
      <c r="AF290" s="27"/>
      <c r="AG290" s="31"/>
      <c r="AH290" s="29"/>
      <c r="AI290" s="29"/>
      <c r="AJ290" s="32"/>
      <c r="AK290" s="30"/>
      <c r="AL290" s="29"/>
      <c r="AM290" s="29"/>
      <c r="AN290" s="32"/>
      <c r="AO290" s="30"/>
      <c r="AP290" s="29"/>
      <c r="AQ290" s="29"/>
      <c r="AR290" s="32"/>
      <c r="AS290" s="30"/>
      <c r="AT290" s="28">
        <f>$U290*$O290</f>
        <v>0</v>
      </c>
      <c r="AU290" s="28">
        <f>$V290*$O290</f>
        <v>554389</v>
      </c>
      <c r="AV290" s="32"/>
      <c r="AW290" s="30"/>
      <c r="AX290" s="29"/>
      <c r="AY290" s="29"/>
      <c r="AZ290" s="32"/>
      <c r="BA290" s="30"/>
      <c r="BB290" s="29"/>
      <c r="BC290" s="29"/>
      <c r="BD290" s="32"/>
      <c r="BE290" s="30"/>
      <c r="BF290" s="29"/>
      <c r="BG290" s="29"/>
      <c r="BH290" s="32"/>
      <c r="BI290" s="30"/>
      <c r="BJ290" s="29"/>
      <c r="BK290" s="29"/>
      <c r="BL290" s="32"/>
      <c r="BM290" s="30"/>
      <c r="BN290" s="29"/>
      <c r="BO290" s="29"/>
      <c r="BP290" s="32"/>
      <c r="BQ290" s="30"/>
      <c r="BR290" s="29"/>
      <c r="BS290" s="29"/>
      <c r="BT290" s="32"/>
      <c r="BU290" s="30"/>
      <c r="BV290" s="29"/>
      <c r="BW290" s="29"/>
      <c r="BX290" s="32"/>
      <c r="BY290" s="30"/>
      <c r="BZ290" s="29"/>
      <c r="CA290" s="29"/>
      <c r="CB290" s="32"/>
      <c r="CC290" s="30"/>
      <c r="CD290" s="29"/>
      <c r="CE290" s="30"/>
      <c r="CF290" s="10"/>
      <c r="CG290" s="10"/>
      <c r="CH290" s="10"/>
      <c r="CI290" s="10"/>
      <c r="CJ290" s="10"/>
      <c r="CK290" s="10"/>
    </row>
    <row r="291" spans="1:89" ht="25.5" x14ac:dyDescent="0.25">
      <c r="A291" s="10"/>
      <c r="B291" s="20" t="s">
        <v>557</v>
      </c>
      <c r="C291" s="21" t="s">
        <v>558</v>
      </c>
      <c r="D291" s="16"/>
      <c r="E291" s="73">
        <v>25</v>
      </c>
      <c r="F291" s="74" t="s">
        <v>3493</v>
      </c>
      <c r="G291" s="75"/>
      <c r="H291" s="76"/>
      <c r="I291" s="77"/>
      <c r="J291" s="76"/>
      <c r="K291" s="77"/>
      <c r="L291" s="76"/>
      <c r="M291" s="78"/>
      <c r="N291" s="79">
        <v>0.05</v>
      </c>
      <c r="O291" s="80">
        <v>1</v>
      </c>
      <c r="Q291" s="2" t="str">
        <f t="shared" si="98"/>
        <v>40169957</v>
      </c>
      <c r="R291" s="91"/>
      <c r="S291" s="91">
        <f>VLOOKUP(Q291,'Dados Entrada'!$A$10:$D$10000,4,FALSE)</f>
        <v>56366626</v>
      </c>
      <c r="T291" s="10"/>
      <c r="U291" s="3">
        <f t="shared" si="96"/>
        <v>0</v>
      </c>
      <c r="V291" s="3">
        <f t="shared" si="97"/>
        <v>2818331.3000000003</v>
      </c>
      <c r="AF291" s="27"/>
      <c r="AG291" s="31"/>
      <c r="AH291" s="29"/>
      <c r="AI291" s="29"/>
      <c r="AJ291" s="32"/>
      <c r="AK291" s="30"/>
      <c r="AL291" s="29"/>
      <c r="AM291" s="29"/>
      <c r="AN291" s="32"/>
      <c r="AO291" s="30"/>
      <c r="AP291" s="29"/>
      <c r="AQ291" s="29"/>
      <c r="AR291" s="32"/>
      <c r="AS291" s="30"/>
      <c r="AT291" s="29"/>
      <c r="AU291" s="29"/>
      <c r="AV291" s="32"/>
      <c r="AW291" s="30"/>
      <c r="AX291" s="29"/>
      <c r="AY291" s="29"/>
      <c r="AZ291" s="32"/>
      <c r="BA291" s="30"/>
      <c r="BB291" s="29"/>
      <c r="BC291" s="29"/>
      <c r="BD291" s="32"/>
      <c r="BE291" s="30"/>
      <c r="BF291" s="29"/>
      <c r="BG291" s="29"/>
      <c r="BH291" s="32"/>
      <c r="BI291" s="30"/>
      <c r="BJ291" s="29"/>
      <c r="BK291" s="29"/>
      <c r="BL291" s="32"/>
      <c r="BM291" s="30"/>
      <c r="BN291" s="29"/>
      <c r="BO291" s="29"/>
      <c r="BP291" s="32"/>
      <c r="BQ291" s="30"/>
      <c r="BR291" s="29"/>
      <c r="BS291" s="29"/>
      <c r="BT291" s="32"/>
      <c r="BU291" s="30"/>
      <c r="BV291" s="29"/>
      <c r="BW291" s="29"/>
      <c r="BX291" s="32"/>
      <c r="BY291" s="30"/>
      <c r="BZ291" s="29"/>
      <c r="CA291" s="29"/>
      <c r="CB291" s="27">
        <f t="shared" ref="CB291:CB293" si="101">$U291*$O291</f>
        <v>0</v>
      </c>
      <c r="CC291" s="31">
        <f t="shared" ref="CC291:CC293" si="102">$V291*$O291</f>
        <v>2818331.3000000003</v>
      </c>
      <c r="CD291" s="29"/>
      <c r="CE291" s="30"/>
      <c r="CF291" s="10"/>
      <c r="CG291" s="10"/>
      <c r="CH291" s="10"/>
      <c r="CI291" s="10"/>
      <c r="CJ291" s="10"/>
      <c r="CK291" s="10"/>
    </row>
    <row r="292" spans="1:89" ht="25.5" x14ac:dyDescent="0.25">
      <c r="A292" s="10"/>
      <c r="B292" s="20" t="s">
        <v>559</v>
      </c>
      <c r="C292" s="21" t="s">
        <v>560</v>
      </c>
      <c r="D292" s="16"/>
      <c r="E292" s="73">
        <v>25</v>
      </c>
      <c r="F292" s="74" t="s">
        <v>3493</v>
      </c>
      <c r="G292" s="75"/>
      <c r="H292" s="76"/>
      <c r="I292" s="77"/>
      <c r="J292" s="76"/>
      <c r="K292" s="77"/>
      <c r="L292" s="76"/>
      <c r="M292" s="78"/>
      <c r="N292" s="79">
        <v>0.05</v>
      </c>
      <c r="O292" s="80">
        <v>1</v>
      </c>
      <c r="Q292" s="2" t="str">
        <f t="shared" si="98"/>
        <v>40169997</v>
      </c>
      <c r="R292" s="91"/>
      <c r="S292" s="91">
        <f>VLOOKUP(Q292,'Dados Entrada'!$A$10:$D$10000,4,FALSE)</f>
        <v>5465004</v>
      </c>
      <c r="T292" s="10"/>
      <c r="U292" s="3">
        <f t="shared" si="96"/>
        <v>0</v>
      </c>
      <c r="V292" s="3">
        <f t="shared" si="97"/>
        <v>273250.2</v>
      </c>
      <c r="AF292" s="27"/>
      <c r="AG292" s="31"/>
      <c r="AH292" s="29"/>
      <c r="AI292" s="29"/>
      <c r="AJ292" s="32"/>
      <c r="AK292" s="30"/>
      <c r="AL292" s="29"/>
      <c r="AM292" s="29"/>
      <c r="AN292" s="32"/>
      <c r="AO292" s="30"/>
      <c r="AP292" s="29"/>
      <c r="AQ292" s="29"/>
      <c r="AR292" s="32"/>
      <c r="AS292" s="30"/>
      <c r="AT292" s="29"/>
      <c r="AU292" s="29"/>
      <c r="AV292" s="32"/>
      <c r="AW292" s="30"/>
      <c r="AX292" s="29"/>
      <c r="AY292" s="29"/>
      <c r="AZ292" s="32"/>
      <c r="BA292" s="30"/>
      <c r="BB292" s="29"/>
      <c r="BC292" s="29"/>
      <c r="BD292" s="32"/>
      <c r="BE292" s="30"/>
      <c r="BF292" s="29"/>
      <c r="BG292" s="29"/>
      <c r="BH292" s="32"/>
      <c r="BI292" s="30"/>
      <c r="BJ292" s="29"/>
      <c r="BK292" s="29"/>
      <c r="BL292" s="32"/>
      <c r="BM292" s="30"/>
      <c r="BN292" s="29"/>
      <c r="BO292" s="29"/>
      <c r="BP292" s="32"/>
      <c r="BQ292" s="30"/>
      <c r="BR292" s="29"/>
      <c r="BS292" s="29"/>
      <c r="BT292" s="32"/>
      <c r="BU292" s="30"/>
      <c r="BV292" s="29"/>
      <c r="BW292" s="29"/>
      <c r="BX292" s="32"/>
      <c r="BY292" s="30"/>
      <c r="BZ292" s="29"/>
      <c r="CA292" s="29"/>
      <c r="CB292" s="27">
        <f t="shared" si="101"/>
        <v>0</v>
      </c>
      <c r="CC292" s="31">
        <f t="shared" si="102"/>
        <v>273250.2</v>
      </c>
      <c r="CD292" s="29"/>
      <c r="CE292" s="30"/>
      <c r="CF292" s="10"/>
      <c r="CG292" s="10"/>
      <c r="CH292" s="10"/>
      <c r="CI292" s="10"/>
      <c r="CJ292" s="10"/>
      <c r="CK292" s="10"/>
    </row>
    <row r="293" spans="1:89" ht="23.25" customHeight="1" x14ac:dyDescent="0.25">
      <c r="A293" s="10"/>
      <c r="B293" s="20" t="s">
        <v>561</v>
      </c>
      <c r="C293" s="21" t="s">
        <v>562</v>
      </c>
      <c r="D293" s="16"/>
      <c r="E293" s="73">
        <v>25</v>
      </c>
      <c r="F293" s="74" t="s">
        <v>3493</v>
      </c>
      <c r="G293" s="75"/>
      <c r="H293" s="76"/>
      <c r="I293" s="77"/>
      <c r="J293" s="76"/>
      <c r="K293" s="77"/>
      <c r="L293" s="76"/>
      <c r="M293" s="78"/>
      <c r="N293" s="79">
        <v>0.05</v>
      </c>
      <c r="O293" s="80">
        <v>1</v>
      </c>
      <c r="Q293" s="2" t="str">
        <f t="shared" si="98"/>
        <v>42033000</v>
      </c>
      <c r="R293" s="91"/>
      <c r="S293" s="91">
        <f>VLOOKUP(Q293,'Dados Entrada'!$A$10:$D$10000,4,FALSE)</f>
        <v>6927039</v>
      </c>
      <c r="T293" s="10"/>
      <c r="U293" s="3">
        <f t="shared" si="96"/>
        <v>0</v>
      </c>
      <c r="V293" s="3">
        <f t="shared" si="97"/>
        <v>346351.95</v>
      </c>
      <c r="AF293" s="27"/>
      <c r="AG293" s="31"/>
      <c r="AH293" s="29"/>
      <c r="AI293" s="29"/>
      <c r="AJ293" s="32"/>
      <c r="AK293" s="30"/>
      <c r="AL293" s="29"/>
      <c r="AM293" s="29"/>
      <c r="AN293" s="32"/>
      <c r="AO293" s="30"/>
      <c r="AP293" s="29"/>
      <c r="AQ293" s="29"/>
      <c r="AR293" s="32"/>
      <c r="AS293" s="30"/>
      <c r="AT293" s="29"/>
      <c r="AU293" s="29"/>
      <c r="AV293" s="32"/>
      <c r="AW293" s="30"/>
      <c r="AX293" s="29"/>
      <c r="AY293" s="29"/>
      <c r="AZ293" s="32"/>
      <c r="BA293" s="30"/>
      <c r="BB293" s="29"/>
      <c r="BC293" s="29"/>
      <c r="BD293" s="32"/>
      <c r="BE293" s="30"/>
      <c r="BF293" s="29"/>
      <c r="BG293" s="29"/>
      <c r="BH293" s="32"/>
      <c r="BI293" s="30"/>
      <c r="BJ293" s="29"/>
      <c r="BK293" s="29"/>
      <c r="BL293" s="32"/>
      <c r="BM293" s="30"/>
      <c r="BN293" s="29"/>
      <c r="BO293" s="29"/>
      <c r="BP293" s="32"/>
      <c r="BQ293" s="30"/>
      <c r="BR293" s="29"/>
      <c r="BS293" s="29"/>
      <c r="BT293" s="32"/>
      <c r="BU293" s="30"/>
      <c r="BV293" s="29"/>
      <c r="BW293" s="29"/>
      <c r="BX293" s="32"/>
      <c r="BY293" s="30"/>
      <c r="BZ293" s="29"/>
      <c r="CA293" s="29"/>
      <c r="CB293" s="27">
        <f t="shared" si="101"/>
        <v>0</v>
      </c>
      <c r="CC293" s="31">
        <f t="shared" si="102"/>
        <v>346351.95</v>
      </c>
      <c r="CD293" s="29"/>
      <c r="CE293" s="30"/>
      <c r="CF293" s="10"/>
      <c r="CG293" s="10"/>
      <c r="CH293" s="10"/>
      <c r="CI293" s="10"/>
      <c r="CJ293" s="10"/>
      <c r="CK293" s="10"/>
    </row>
    <row r="294" spans="1:89" ht="23.25" customHeight="1" x14ac:dyDescent="0.25">
      <c r="A294" s="10"/>
      <c r="B294" s="20" t="s">
        <v>563</v>
      </c>
      <c r="C294" s="21" t="s">
        <v>564</v>
      </c>
      <c r="D294" s="16"/>
      <c r="E294" s="73">
        <v>17</v>
      </c>
      <c r="F294" s="74" t="s">
        <v>3502</v>
      </c>
      <c r="G294" s="75"/>
      <c r="H294" s="76"/>
      <c r="I294" s="77"/>
      <c r="J294" s="76"/>
      <c r="K294" s="77"/>
      <c r="L294" s="76"/>
      <c r="M294" s="78"/>
      <c r="N294" s="79">
        <v>0.3</v>
      </c>
      <c r="O294" s="80">
        <v>1</v>
      </c>
      <c r="Q294" s="2" t="str">
        <f t="shared" si="98"/>
        <v>44012100</v>
      </c>
      <c r="R294" s="91"/>
      <c r="S294" s="91">
        <f>VLOOKUP(Q294,'Dados Entrada'!$A$10:$D$10000,4,FALSE)</f>
        <v>3522453</v>
      </c>
      <c r="T294" s="10"/>
      <c r="U294" s="3">
        <f t="shared" si="96"/>
        <v>0</v>
      </c>
      <c r="V294" s="3">
        <f t="shared" si="97"/>
        <v>1056735.8999999999</v>
      </c>
      <c r="AF294" s="27"/>
      <c r="AG294" s="31"/>
      <c r="AH294" s="29"/>
      <c r="AI294" s="29"/>
      <c r="AJ294" s="32"/>
      <c r="AK294" s="30"/>
      <c r="AL294" s="29"/>
      <c r="AM294" s="29"/>
      <c r="AN294" s="32"/>
      <c r="AO294" s="30"/>
      <c r="AP294" s="29"/>
      <c r="AQ294" s="29"/>
      <c r="AR294" s="32"/>
      <c r="AS294" s="30"/>
      <c r="AT294" s="29"/>
      <c r="AU294" s="29"/>
      <c r="AV294" s="32"/>
      <c r="AW294" s="30"/>
      <c r="AX294" s="29"/>
      <c r="AY294" s="29"/>
      <c r="AZ294" s="32"/>
      <c r="BA294" s="30"/>
      <c r="BB294" s="29"/>
      <c r="BC294" s="29"/>
      <c r="BD294" s="32"/>
      <c r="BE294" s="30"/>
      <c r="BF294" s="29"/>
      <c r="BG294" s="29"/>
      <c r="BH294" s="32"/>
      <c r="BI294" s="30"/>
      <c r="BJ294" s="29"/>
      <c r="BK294" s="29"/>
      <c r="BL294" s="27">
        <f>$U294*$O294</f>
        <v>0</v>
      </c>
      <c r="BM294" s="31">
        <f>$V294*$O294</f>
        <v>1056735.8999999999</v>
      </c>
      <c r="BN294" s="29"/>
      <c r="BO294" s="29"/>
      <c r="BP294" s="32"/>
      <c r="BQ294" s="30"/>
      <c r="BR294" s="29"/>
      <c r="BS294" s="29"/>
      <c r="BT294" s="32"/>
      <c r="BU294" s="30"/>
      <c r="BV294" s="29"/>
      <c r="BW294" s="29"/>
      <c r="BX294" s="32"/>
      <c r="BY294" s="30"/>
      <c r="BZ294" s="29"/>
      <c r="CA294" s="29"/>
      <c r="CB294" s="32"/>
      <c r="CC294" s="30"/>
      <c r="CD294" s="29"/>
      <c r="CE294" s="30"/>
      <c r="CF294" s="10"/>
      <c r="CG294" s="10"/>
      <c r="CH294" s="10"/>
      <c r="CI294" s="10"/>
      <c r="CJ294" s="10"/>
      <c r="CK294" s="10"/>
    </row>
    <row r="295" spans="1:89" ht="23.25" customHeight="1" x14ac:dyDescent="0.25">
      <c r="A295" s="10"/>
      <c r="B295" s="20" t="s">
        <v>565</v>
      </c>
      <c r="C295" s="21" t="s">
        <v>566</v>
      </c>
      <c r="D295" s="16"/>
      <c r="E295" s="73">
        <v>17</v>
      </c>
      <c r="F295" s="74" t="s">
        <v>3502</v>
      </c>
      <c r="G295" s="75"/>
      <c r="H295" s="76"/>
      <c r="I295" s="77"/>
      <c r="J295" s="76"/>
      <c r="K295" s="77"/>
      <c r="L295" s="76"/>
      <c r="M295" s="78"/>
      <c r="N295" s="79">
        <v>0.3</v>
      </c>
      <c r="O295" s="80">
        <v>1</v>
      </c>
      <c r="Q295" s="2" t="str">
        <f t="shared" si="98"/>
        <v>44012200</v>
      </c>
      <c r="R295" s="91"/>
      <c r="S295" s="91">
        <f>VLOOKUP(Q295,'Dados Entrada'!$A$10:$D$10000,4,FALSE)</f>
        <v>128224</v>
      </c>
      <c r="T295" s="10"/>
      <c r="U295" s="3">
        <f t="shared" si="96"/>
        <v>0</v>
      </c>
      <c r="V295" s="3">
        <f t="shared" si="97"/>
        <v>38467.199999999997</v>
      </c>
      <c r="AF295" s="27"/>
      <c r="AG295" s="31"/>
      <c r="AH295" s="29"/>
      <c r="AI295" s="29"/>
      <c r="AJ295" s="32"/>
      <c r="AK295" s="30"/>
      <c r="AL295" s="29"/>
      <c r="AM295" s="29"/>
      <c r="AN295" s="32"/>
      <c r="AO295" s="30"/>
      <c r="AP295" s="29"/>
      <c r="AQ295" s="29"/>
      <c r="AR295" s="32"/>
      <c r="AS295" s="30"/>
      <c r="AT295" s="29"/>
      <c r="AU295" s="29"/>
      <c r="AV295" s="32"/>
      <c r="AW295" s="30"/>
      <c r="AX295" s="29"/>
      <c r="AY295" s="29"/>
      <c r="AZ295" s="32"/>
      <c r="BA295" s="30"/>
      <c r="BB295" s="29"/>
      <c r="BC295" s="29"/>
      <c r="BD295" s="32"/>
      <c r="BE295" s="30"/>
      <c r="BF295" s="29"/>
      <c r="BG295" s="29"/>
      <c r="BH295" s="32"/>
      <c r="BI295" s="30"/>
      <c r="BJ295" s="29"/>
      <c r="BK295" s="29"/>
      <c r="BL295" s="27">
        <f t="shared" ref="BL295:BL323" si="103">$U295*$O295</f>
        <v>0</v>
      </c>
      <c r="BM295" s="31">
        <f t="shared" ref="BM295:BM323" si="104">$V295*$O295</f>
        <v>38467.199999999997</v>
      </c>
      <c r="BN295" s="29"/>
      <c r="BO295" s="29"/>
      <c r="BP295" s="32"/>
      <c r="BQ295" s="30"/>
      <c r="BR295" s="29"/>
      <c r="BS295" s="29"/>
      <c r="BT295" s="32"/>
      <c r="BU295" s="30"/>
      <c r="BV295" s="29"/>
      <c r="BW295" s="29"/>
      <c r="BX295" s="32"/>
      <c r="BY295" s="30"/>
      <c r="BZ295" s="29"/>
      <c r="CA295" s="29"/>
      <c r="CB295" s="32"/>
      <c r="CC295" s="30"/>
      <c r="CD295" s="29"/>
      <c r="CE295" s="30"/>
      <c r="CF295" s="10"/>
      <c r="CG295" s="10"/>
      <c r="CH295" s="10"/>
      <c r="CI295" s="10"/>
      <c r="CJ295" s="10"/>
      <c r="CK295" s="10"/>
    </row>
    <row r="296" spans="1:89" ht="23.25" customHeight="1" x14ac:dyDescent="0.25">
      <c r="A296" s="10"/>
      <c r="B296" s="20" t="s">
        <v>567</v>
      </c>
      <c r="C296" s="21" t="s">
        <v>568</v>
      </c>
      <c r="D296" s="16"/>
      <c r="E296" s="73">
        <v>17</v>
      </c>
      <c r="F296" s="74" t="s">
        <v>3502</v>
      </c>
      <c r="G296" s="75"/>
      <c r="H296" s="76"/>
      <c r="I296" s="77"/>
      <c r="J296" s="76"/>
      <c r="K296" s="77"/>
      <c r="L296" s="76"/>
      <c r="M296" s="78"/>
      <c r="N296" s="79">
        <v>0.3</v>
      </c>
      <c r="O296" s="80">
        <v>1</v>
      </c>
      <c r="Q296" s="2" t="str">
        <f t="shared" si="98"/>
        <v>44013020</v>
      </c>
      <c r="R296" s="91"/>
      <c r="S296" s="91"/>
      <c r="T296" s="10"/>
      <c r="U296" s="3">
        <f t="shared" si="96"/>
        <v>0</v>
      </c>
      <c r="V296" s="3">
        <f t="shared" si="97"/>
        <v>0</v>
      </c>
      <c r="AF296" s="27"/>
      <c r="AG296" s="31"/>
      <c r="AH296" s="29"/>
      <c r="AI296" s="29"/>
      <c r="AJ296" s="32"/>
      <c r="AK296" s="30"/>
      <c r="AL296" s="29"/>
      <c r="AM296" s="29"/>
      <c r="AN296" s="32"/>
      <c r="AO296" s="30"/>
      <c r="AP296" s="29"/>
      <c r="AQ296" s="29"/>
      <c r="AR296" s="32"/>
      <c r="AS296" s="30"/>
      <c r="AT296" s="29"/>
      <c r="AU296" s="29"/>
      <c r="AV296" s="32"/>
      <c r="AW296" s="30"/>
      <c r="AX296" s="29"/>
      <c r="AY296" s="29"/>
      <c r="AZ296" s="32"/>
      <c r="BA296" s="30"/>
      <c r="BB296" s="29"/>
      <c r="BC296" s="29"/>
      <c r="BD296" s="32"/>
      <c r="BE296" s="30"/>
      <c r="BF296" s="29"/>
      <c r="BG296" s="29"/>
      <c r="BH296" s="32"/>
      <c r="BI296" s="30"/>
      <c r="BJ296" s="29"/>
      <c r="BK296" s="29"/>
      <c r="BL296" s="27">
        <f t="shared" si="103"/>
        <v>0</v>
      </c>
      <c r="BM296" s="31">
        <f t="shared" si="104"/>
        <v>0</v>
      </c>
      <c r="BN296" s="29"/>
      <c r="BO296" s="29"/>
      <c r="BP296" s="32"/>
      <c r="BQ296" s="30"/>
      <c r="BR296" s="29"/>
      <c r="BS296" s="29"/>
      <c r="BT296" s="32"/>
      <c r="BU296" s="30"/>
      <c r="BV296" s="29"/>
      <c r="BW296" s="29"/>
      <c r="BX296" s="32"/>
      <c r="BY296" s="30"/>
      <c r="BZ296" s="29"/>
      <c r="CA296" s="29"/>
      <c r="CB296" s="32"/>
      <c r="CC296" s="30"/>
      <c r="CD296" s="29"/>
      <c r="CE296" s="30"/>
      <c r="CF296" s="10"/>
      <c r="CG296" s="10"/>
      <c r="CH296" s="10"/>
      <c r="CI296" s="10"/>
      <c r="CJ296" s="10"/>
      <c r="CK296" s="10"/>
    </row>
    <row r="297" spans="1:89" ht="25.5" x14ac:dyDescent="0.25">
      <c r="A297" s="10"/>
      <c r="B297" s="20" t="s">
        <v>569</v>
      </c>
      <c r="C297" s="21" t="s">
        <v>570</v>
      </c>
      <c r="D297" s="16"/>
      <c r="E297" s="73">
        <v>17</v>
      </c>
      <c r="F297" s="74" t="s">
        <v>3502</v>
      </c>
      <c r="G297" s="75"/>
      <c r="H297" s="76"/>
      <c r="I297" s="77"/>
      <c r="J297" s="76"/>
      <c r="K297" s="77"/>
      <c r="L297" s="76"/>
      <c r="M297" s="78"/>
      <c r="N297" s="79">
        <v>0.3</v>
      </c>
      <c r="O297" s="80">
        <v>1</v>
      </c>
      <c r="Q297" s="2" t="str">
        <f t="shared" si="98"/>
        <v>44013040</v>
      </c>
      <c r="R297" s="91"/>
      <c r="S297" s="91"/>
      <c r="T297" s="10"/>
      <c r="U297" s="3">
        <f t="shared" si="96"/>
        <v>0</v>
      </c>
      <c r="V297" s="3">
        <f t="shared" si="97"/>
        <v>0</v>
      </c>
      <c r="AF297" s="27"/>
      <c r="AG297" s="31"/>
      <c r="AH297" s="29"/>
      <c r="AI297" s="29"/>
      <c r="AJ297" s="32"/>
      <c r="AK297" s="30"/>
      <c r="AL297" s="29"/>
      <c r="AM297" s="29"/>
      <c r="AN297" s="32"/>
      <c r="AO297" s="30"/>
      <c r="AP297" s="29"/>
      <c r="AQ297" s="29"/>
      <c r="AR297" s="32"/>
      <c r="AS297" s="30"/>
      <c r="AT297" s="29"/>
      <c r="AU297" s="29"/>
      <c r="AV297" s="32"/>
      <c r="AW297" s="30"/>
      <c r="AX297" s="29"/>
      <c r="AY297" s="29"/>
      <c r="AZ297" s="32"/>
      <c r="BA297" s="30"/>
      <c r="BB297" s="29"/>
      <c r="BC297" s="29"/>
      <c r="BD297" s="32"/>
      <c r="BE297" s="30"/>
      <c r="BF297" s="29"/>
      <c r="BG297" s="29"/>
      <c r="BH297" s="32"/>
      <c r="BI297" s="30"/>
      <c r="BJ297" s="29"/>
      <c r="BK297" s="29"/>
      <c r="BL297" s="27">
        <f t="shared" si="103"/>
        <v>0</v>
      </c>
      <c r="BM297" s="31">
        <f t="shared" si="104"/>
        <v>0</v>
      </c>
      <c r="BN297" s="29"/>
      <c r="BO297" s="29"/>
      <c r="BP297" s="32"/>
      <c r="BQ297" s="30"/>
      <c r="BR297" s="29"/>
      <c r="BS297" s="29"/>
      <c r="BT297" s="32"/>
      <c r="BU297" s="30"/>
      <c r="BV297" s="29"/>
      <c r="BW297" s="29"/>
      <c r="BX297" s="32"/>
      <c r="BY297" s="30"/>
      <c r="BZ297" s="29"/>
      <c r="CA297" s="29"/>
      <c r="CB297" s="32"/>
      <c r="CC297" s="30"/>
      <c r="CD297" s="29"/>
      <c r="CE297" s="30"/>
      <c r="CF297" s="10"/>
      <c r="CG297" s="10"/>
      <c r="CH297" s="10"/>
      <c r="CI297" s="10"/>
      <c r="CJ297" s="10"/>
      <c r="CK297" s="10"/>
    </row>
    <row r="298" spans="1:89" ht="25.5" x14ac:dyDescent="0.25">
      <c r="A298" s="10"/>
      <c r="B298" s="20" t="s">
        <v>571</v>
      </c>
      <c r="C298" s="21" t="s">
        <v>572</v>
      </c>
      <c r="D298" s="16"/>
      <c r="E298" s="73">
        <v>17</v>
      </c>
      <c r="F298" s="74" t="s">
        <v>3502</v>
      </c>
      <c r="G298" s="75"/>
      <c r="H298" s="76"/>
      <c r="I298" s="77"/>
      <c r="J298" s="76"/>
      <c r="K298" s="77"/>
      <c r="L298" s="76"/>
      <c r="M298" s="78"/>
      <c r="N298" s="79">
        <v>0.3</v>
      </c>
      <c r="O298" s="80">
        <v>1</v>
      </c>
      <c r="Q298" s="2" t="str">
        <f t="shared" si="98"/>
        <v>44013080</v>
      </c>
      <c r="R298" s="91"/>
      <c r="S298" s="91"/>
      <c r="T298" s="10"/>
      <c r="U298" s="3">
        <f t="shared" si="96"/>
        <v>0</v>
      </c>
      <c r="V298" s="3">
        <f t="shared" si="97"/>
        <v>0</v>
      </c>
      <c r="AF298" s="27"/>
      <c r="AG298" s="31"/>
      <c r="AH298" s="29"/>
      <c r="AI298" s="29"/>
      <c r="AJ298" s="32"/>
      <c r="AK298" s="30"/>
      <c r="AL298" s="29"/>
      <c r="AM298" s="29"/>
      <c r="AN298" s="32"/>
      <c r="AO298" s="30"/>
      <c r="AP298" s="29"/>
      <c r="AQ298" s="29"/>
      <c r="AR298" s="32"/>
      <c r="AS298" s="30"/>
      <c r="AT298" s="29"/>
      <c r="AU298" s="29"/>
      <c r="AV298" s="32"/>
      <c r="AW298" s="30"/>
      <c r="AX298" s="29"/>
      <c r="AY298" s="29"/>
      <c r="AZ298" s="32"/>
      <c r="BA298" s="30"/>
      <c r="BB298" s="29"/>
      <c r="BC298" s="29"/>
      <c r="BD298" s="32"/>
      <c r="BE298" s="30"/>
      <c r="BF298" s="29"/>
      <c r="BG298" s="29"/>
      <c r="BH298" s="32"/>
      <c r="BI298" s="30"/>
      <c r="BJ298" s="29"/>
      <c r="BK298" s="29"/>
      <c r="BL298" s="27">
        <f t="shared" si="103"/>
        <v>0</v>
      </c>
      <c r="BM298" s="31">
        <f t="shared" si="104"/>
        <v>0</v>
      </c>
      <c r="BN298" s="29"/>
      <c r="BO298" s="29"/>
      <c r="BP298" s="32"/>
      <c r="BQ298" s="30"/>
      <c r="BR298" s="29"/>
      <c r="BS298" s="29"/>
      <c r="BT298" s="32"/>
      <c r="BU298" s="30"/>
      <c r="BV298" s="29"/>
      <c r="BW298" s="29"/>
      <c r="BX298" s="32"/>
      <c r="BY298" s="30"/>
      <c r="BZ298" s="29"/>
      <c r="CA298" s="29"/>
      <c r="CB298" s="32"/>
      <c r="CC298" s="30"/>
      <c r="CD298" s="29"/>
      <c r="CE298" s="30"/>
      <c r="CF298" s="10"/>
      <c r="CG298" s="10"/>
      <c r="CH298" s="10"/>
      <c r="CI298" s="10"/>
      <c r="CJ298" s="10"/>
      <c r="CK298" s="10"/>
    </row>
    <row r="299" spans="1:89" ht="25.5" x14ac:dyDescent="0.25">
      <c r="A299" s="10"/>
      <c r="B299" s="20" t="s">
        <v>573</v>
      </c>
      <c r="C299" s="21" t="s">
        <v>574</v>
      </c>
      <c r="D299" s="16"/>
      <c r="E299" s="73">
        <v>17</v>
      </c>
      <c r="F299" s="74" t="s">
        <v>3502</v>
      </c>
      <c r="G299" s="75"/>
      <c r="H299" s="76"/>
      <c r="I299" s="77"/>
      <c r="J299" s="76"/>
      <c r="K299" s="77"/>
      <c r="L299" s="76"/>
      <c r="M299" s="78"/>
      <c r="N299" s="79">
        <v>0.3</v>
      </c>
      <c r="O299" s="80">
        <v>1</v>
      </c>
      <c r="Q299" s="2" t="str">
        <f t="shared" si="98"/>
        <v>44013100</v>
      </c>
      <c r="R299" s="91"/>
      <c r="S299" s="91">
        <f>VLOOKUP(Q299,'Dados Entrada'!$A$10:$D$10000,4,FALSE)</f>
        <v>101532336</v>
      </c>
      <c r="T299" s="10"/>
      <c r="U299" s="3">
        <f t="shared" si="96"/>
        <v>0</v>
      </c>
      <c r="V299" s="3">
        <f t="shared" si="97"/>
        <v>30459700.799999997</v>
      </c>
      <c r="AF299" s="27"/>
      <c r="AG299" s="31"/>
      <c r="AH299" s="29"/>
      <c r="AI299" s="29"/>
      <c r="AJ299" s="32"/>
      <c r="AK299" s="30"/>
      <c r="AL299" s="29"/>
      <c r="AM299" s="29"/>
      <c r="AN299" s="32"/>
      <c r="AO299" s="30"/>
      <c r="AP299" s="29"/>
      <c r="AQ299" s="29"/>
      <c r="AR299" s="32"/>
      <c r="AS299" s="30"/>
      <c r="AT299" s="29"/>
      <c r="AU299" s="29"/>
      <c r="AV299" s="32"/>
      <c r="AW299" s="30"/>
      <c r="AX299" s="29"/>
      <c r="AY299" s="29"/>
      <c r="AZ299" s="32"/>
      <c r="BA299" s="30"/>
      <c r="BB299" s="29"/>
      <c r="BC299" s="29"/>
      <c r="BD299" s="32"/>
      <c r="BE299" s="30"/>
      <c r="BF299" s="29"/>
      <c r="BG299" s="29"/>
      <c r="BH299" s="32"/>
      <c r="BI299" s="30"/>
      <c r="BJ299" s="29"/>
      <c r="BK299" s="29"/>
      <c r="BL299" s="27">
        <f t="shared" si="103"/>
        <v>0</v>
      </c>
      <c r="BM299" s="31">
        <f t="shared" si="104"/>
        <v>30459700.799999997</v>
      </c>
      <c r="BN299" s="29"/>
      <c r="BO299" s="29"/>
      <c r="BP299" s="32"/>
      <c r="BQ299" s="30"/>
      <c r="BR299" s="29"/>
      <c r="BS299" s="29"/>
      <c r="BT299" s="32"/>
      <c r="BU299" s="30"/>
      <c r="BV299" s="29"/>
      <c r="BW299" s="29"/>
      <c r="BX299" s="32"/>
      <c r="BY299" s="30"/>
      <c r="BZ299" s="29"/>
      <c r="CA299" s="29"/>
      <c r="CB299" s="32"/>
      <c r="CC299" s="30"/>
      <c r="CD299" s="29"/>
      <c r="CE299" s="30"/>
      <c r="CF299" s="10"/>
      <c r="CG299" s="10"/>
      <c r="CH299" s="10"/>
      <c r="CI299" s="10"/>
      <c r="CJ299" s="10"/>
      <c r="CK299" s="10"/>
    </row>
    <row r="300" spans="1:89" ht="25.5" x14ac:dyDescent="0.25">
      <c r="A300" s="10"/>
      <c r="B300" s="20" t="s">
        <v>575</v>
      </c>
      <c r="C300" s="21" t="s">
        <v>576</v>
      </c>
      <c r="D300" s="16"/>
      <c r="E300" s="73">
        <v>17</v>
      </c>
      <c r="F300" s="74" t="s">
        <v>3502</v>
      </c>
      <c r="G300" s="75"/>
      <c r="H300" s="76"/>
      <c r="I300" s="77"/>
      <c r="J300" s="76"/>
      <c r="K300" s="77"/>
      <c r="L300" s="76"/>
      <c r="M300" s="78"/>
      <c r="N300" s="79">
        <v>0.3</v>
      </c>
      <c r="O300" s="80">
        <v>1</v>
      </c>
      <c r="Q300" s="2" t="str">
        <f t="shared" si="98"/>
        <v>44013980</v>
      </c>
      <c r="R300" s="91"/>
      <c r="S300" s="91">
        <f>VLOOKUP(Q300,'Dados Entrada'!$A$10:$D$10000,4,FALSE)</f>
        <v>6419081</v>
      </c>
      <c r="T300" s="10"/>
      <c r="U300" s="3">
        <f t="shared" si="96"/>
        <v>0</v>
      </c>
      <c r="V300" s="3">
        <f t="shared" si="97"/>
        <v>1925724.2999999998</v>
      </c>
      <c r="AF300" s="27"/>
      <c r="AG300" s="31"/>
      <c r="AH300" s="29"/>
      <c r="AI300" s="29"/>
      <c r="AJ300" s="32"/>
      <c r="AK300" s="30"/>
      <c r="AL300" s="29"/>
      <c r="AM300" s="29"/>
      <c r="AN300" s="32"/>
      <c r="AO300" s="30"/>
      <c r="AP300" s="29"/>
      <c r="AQ300" s="29"/>
      <c r="AR300" s="32"/>
      <c r="AS300" s="30"/>
      <c r="AT300" s="29"/>
      <c r="AU300" s="29"/>
      <c r="AV300" s="32"/>
      <c r="AW300" s="30"/>
      <c r="AX300" s="29"/>
      <c r="AY300" s="29"/>
      <c r="AZ300" s="32"/>
      <c r="BA300" s="30"/>
      <c r="BB300" s="29"/>
      <c r="BC300" s="29"/>
      <c r="BD300" s="32"/>
      <c r="BE300" s="30"/>
      <c r="BF300" s="29"/>
      <c r="BG300" s="29"/>
      <c r="BH300" s="32"/>
      <c r="BI300" s="30"/>
      <c r="BJ300" s="29"/>
      <c r="BK300" s="29"/>
      <c r="BL300" s="27">
        <f t="shared" si="103"/>
        <v>0</v>
      </c>
      <c r="BM300" s="31">
        <f t="shared" si="104"/>
        <v>1925724.2999999998</v>
      </c>
      <c r="BN300" s="29"/>
      <c r="BO300" s="29"/>
      <c r="BP300" s="32"/>
      <c r="BQ300" s="30"/>
      <c r="BR300" s="29"/>
      <c r="BS300" s="29"/>
      <c r="BT300" s="32"/>
      <c r="BU300" s="30"/>
      <c r="BV300" s="29"/>
      <c r="BW300" s="29"/>
      <c r="BX300" s="32"/>
      <c r="BY300" s="30"/>
      <c r="BZ300" s="29"/>
      <c r="CA300" s="29"/>
      <c r="CB300" s="32"/>
      <c r="CC300" s="30"/>
      <c r="CD300" s="29"/>
      <c r="CE300" s="30"/>
      <c r="CF300" s="10"/>
      <c r="CG300" s="10"/>
      <c r="CH300" s="10"/>
      <c r="CI300" s="10"/>
      <c r="CJ300" s="10"/>
      <c r="CK300" s="10"/>
    </row>
    <row r="301" spans="1:89" ht="25.5" x14ac:dyDescent="0.25">
      <c r="A301" s="10"/>
      <c r="B301" s="20" t="s">
        <v>577</v>
      </c>
      <c r="C301" s="21" t="s">
        <v>578</v>
      </c>
      <c r="D301" s="16"/>
      <c r="E301" s="73">
        <v>17</v>
      </c>
      <c r="F301" s="74" t="s">
        <v>3502</v>
      </c>
      <c r="G301" s="75"/>
      <c r="H301" s="76"/>
      <c r="I301" s="77"/>
      <c r="J301" s="76"/>
      <c r="K301" s="77"/>
      <c r="L301" s="76"/>
      <c r="M301" s="78"/>
      <c r="N301" s="79">
        <v>0.3</v>
      </c>
      <c r="O301" s="80">
        <v>1</v>
      </c>
      <c r="Q301" s="2" t="str">
        <f t="shared" si="98"/>
        <v>44013990</v>
      </c>
      <c r="R301" s="91"/>
      <c r="S301" s="91">
        <f>VLOOKUP(Q301,'Dados Entrada'!$A$10:$D$10000,4,FALSE)</f>
        <v>0</v>
      </c>
      <c r="T301" s="10"/>
      <c r="U301" s="3">
        <f t="shared" si="96"/>
        <v>0</v>
      </c>
      <c r="V301" s="3">
        <f t="shared" si="97"/>
        <v>0</v>
      </c>
      <c r="AF301" s="27"/>
      <c r="AG301" s="31"/>
      <c r="AH301" s="29"/>
      <c r="AI301" s="29"/>
      <c r="AJ301" s="32"/>
      <c r="AK301" s="30"/>
      <c r="AL301" s="29"/>
      <c r="AM301" s="29"/>
      <c r="AN301" s="32"/>
      <c r="AO301" s="30"/>
      <c r="AP301" s="29"/>
      <c r="AQ301" s="29"/>
      <c r="AR301" s="32"/>
      <c r="AS301" s="30"/>
      <c r="AT301" s="29"/>
      <c r="AU301" s="29"/>
      <c r="AV301" s="32"/>
      <c r="AW301" s="30"/>
      <c r="AX301" s="29"/>
      <c r="AY301" s="29"/>
      <c r="AZ301" s="32"/>
      <c r="BA301" s="30"/>
      <c r="BB301" s="29"/>
      <c r="BC301" s="29"/>
      <c r="BD301" s="32"/>
      <c r="BE301" s="30"/>
      <c r="BF301" s="29"/>
      <c r="BG301" s="29"/>
      <c r="BH301" s="32"/>
      <c r="BI301" s="30"/>
      <c r="BJ301" s="29"/>
      <c r="BK301" s="29"/>
      <c r="BL301" s="27">
        <f t="shared" si="103"/>
        <v>0</v>
      </c>
      <c r="BM301" s="31">
        <f t="shared" si="104"/>
        <v>0</v>
      </c>
      <c r="BN301" s="29"/>
      <c r="BO301" s="29"/>
      <c r="BP301" s="32"/>
      <c r="BQ301" s="30"/>
      <c r="BR301" s="29"/>
      <c r="BS301" s="29"/>
      <c r="BT301" s="32"/>
      <c r="BU301" s="30"/>
      <c r="BV301" s="29"/>
      <c r="BW301" s="29"/>
      <c r="BX301" s="32"/>
      <c r="BY301" s="30"/>
      <c r="BZ301" s="29"/>
      <c r="CA301" s="29"/>
      <c r="CB301" s="32"/>
      <c r="CC301" s="30"/>
      <c r="CD301" s="29"/>
      <c r="CE301" s="30"/>
      <c r="CF301" s="10"/>
      <c r="CG301" s="10"/>
      <c r="CH301" s="10"/>
      <c r="CI301" s="10"/>
      <c r="CJ301" s="10"/>
      <c r="CK301" s="10"/>
    </row>
    <row r="302" spans="1:89" ht="25.5" x14ac:dyDescent="0.25">
      <c r="A302" s="10"/>
      <c r="B302" s="20" t="s">
        <v>579</v>
      </c>
      <c r="C302" s="21" t="s">
        <v>580</v>
      </c>
      <c r="D302" s="16"/>
      <c r="E302" s="73">
        <v>17</v>
      </c>
      <c r="F302" s="74" t="s">
        <v>3502</v>
      </c>
      <c r="G302" s="75"/>
      <c r="H302" s="76"/>
      <c r="I302" s="77"/>
      <c r="J302" s="76"/>
      <c r="K302" s="77"/>
      <c r="L302" s="76"/>
      <c r="M302" s="78"/>
      <c r="N302" s="79">
        <v>0.3</v>
      </c>
      <c r="O302" s="80">
        <v>1</v>
      </c>
      <c r="Q302" s="2" t="str">
        <f t="shared" si="98"/>
        <v>44031000</v>
      </c>
      <c r="R302" s="91"/>
      <c r="S302" s="91">
        <f>VLOOKUP(Q302,'Dados Entrada'!$A$10:$D$10000,4,FALSE)</f>
        <v>5940121</v>
      </c>
      <c r="T302" s="10"/>
      <c r="U302" s="3">
        <f t="shared" si="96"/>
        <v>0</v>
      </c>
      <c r="V302" s="3">
        <f t="shared" si="97"/>
        <v>1782036.3</v>
      </c>
      <c r="AF302" s="27"/>
      <c r="AG302" s="31"/>
      <c r="AH302" s="29"/>
      <c r="AI302" s="29"/>
      <c r="AJ302" s="32"/>
      <c r="AK302" s="30"/>
      <c r="AL302" s="29"/>
      <c r="AM302" s="29"/>
      <c r="AN302" s="32"/>
      <c r="AO302" s="30"/>
      <c r="AP302" s="29"/>
      <c r="AQ302" s="29"/>
      <c r="AR302" s="32"/>
      <c r="AS302" s="30"/>
      <c r="AT302" s="29"/>
      <c r="AU302" s="29"/>
      <c r="AV302" s="32"/>
      <c r="AW302" s="30"/>
      <c r="AX302" s="29"/>
      <c r="AY302" s="29"/>
      <c r="AZ302" s="32"/>
      <c r="BA302" s="30"/>
      <c r="BB302" s="29"/>
      <c r="BC302" s="29"/>
      <c r="BD302" s="32"/>
      <c r="BE302" s="30"/>
      <c r="BF302" s="29"/>
      <c r="BG302" s="29"/>
      <c r="BH302" s="32"/>
      <c r="BI302" s="30"/>
      <c r="BJ302" s="29"/>
      <c r="BK302" s="29"/>
      <c r="BL302" s="27">
        <f t="shared" si="103"/>
        <v>0</v>
      </c>
      <c r="BM302" s="31">
        <f t="shared" si="104"/>
        <v>1782036.3</v>
      </c>
      <c r="BN302" s="29"/>
      <c r="BO302" s="29"/>
      <c r="BP302" s="32"/>
      <c r="BQ302" s="30"/>
      <c r="BR302" s="29"/>
      <c r="BS302" s="29"/>
      <c r="BT302" s="32"/>
      <c r="BU302" s="30"/>
      <c r="BV302" s="29"/>
      <c r="BW302" s="29"/>
      <c r="BX302" s="32"/>
      <c r="BY302" s="30"/>
      <c r="BZ302" s="29"/>
      <c r="CA302" s="29"/>
      <c r="CB302" s="32"/>
      <c r="CC302" s="30"/>
      <c r="CD302" s="29"/>
      <c r="CE302" s="30"/>
      <c r="CF302" s="10"/>
      <c r="CG302" s="10"/>
      <c r="CH302" s="10"/>
      <c r="CI302" s="10"/>
      <c r="CJ302" s="10"/>
      <c r="CK302" s="10"/>
    </row>
    <row r="303" spans="1:89" ht="25.5" x14ac:dyDescent="0.25">
      <c r="A303" s="10"/>
      <c r="B303" s="20" t="s">
        <v>581</v>
      </c>
      <c r="C303" s="21" t="s">
        <v>582</v>
      </c>
      <c r="D303" s="16"/>
      <c r="E303" s="73">
        <v>17</v>
      </c>
      <c r="F303" s="74" t="s">
        <v>3502</v>
      </c>
      <c r="G303" s="75"/>
      <c r="H303" s="76"/>
      <c r="I303" s="77"/>
      <c r="J303" s="76"/>
      <c r="K303" s="77"/>
      <c r="L303" s="76"/>
      <c r="M303" s="78"/>
      <c r="N303" s="79">
        <v>0.3</v>
      </c>
      <c r="O303" s="80">
        <v>1</v>
      </c>
      <c r="Q303" s="2" t="str">
        <f t="shared" si="98"/>
        <v>44032039</v>
      </c>
      <c r="R303" s="91"/>
      <c r="S303" s="91">
        <f>VLOOKUP(Q303,'Dados Entrada'!$A$10:$D$10000,4,FALSE)</f>
        <v>846677</v>
      </c>
      <c r="T303" s="10"/>
      <c r="U303" s="3">
        <f t="shared" si="96"/>
        <v>0</v>
      </c>
      <c r="V303" s="3">
        <f t="shared" si="97"/>
        <v>254003.09999999998</v>
      </c>
      <c r="AF303" s="27"/>
      <c r="AG303" s="31"/>
      <c r="AH303" s="29"/>
      <c r="AI303" s="29"/>
      <c r="AJ303" s="32"/>
      <c r="AK303" s="30"/>
      <c r="AL303" s="29"/>
      <c r="AM303" s="29"/>
      <c r="AN303" s="32"/>
      <c r="AO303" s="30"/>
      <c r="AP303" s="29"/>
      <c r="AQ303" s="29"/>
      <c r="AR303" s="32"/>
      <c r="AS303" s="30"/>
      <c r="AT303" s="29"/>
      <c r="AU303" s="29"/>
      <c r="AV303" s="32"/>
      <c r="AW303" s="30"/>
      <c r="AX303" s="29"/>
      <c r="AY303" s="29"/>
      <c r="AZ303" s="32"/>
      <c r="BA303" s="30"/>
      <c r="BB303" s="29"/>
      <c r="BC303" s="29"/>
      <c r="BD303" s="32"/>
      <c r="BE303" s="30"/>
      <c r="BF303" s="29"/>
      <c r="BG303" s="29"/>
      <c r="BH303" s="32"/>
      <c r="BI303" s="30"/>
      <c r="BJ303" s="29"/>
      <c r="BK303" s="29"/>
      <c r="BL303" s="27">
        <f t="shared" si="103"/>
        <v>0</v>
      </c>
      <c r="BM303" s="31">
        <f t="shared" si="104"/>
        <v>254003.09999999998</v>
      </c>
      <c r="BN303" s="29"/>
      <c r="BO303" s="29"/>
      <c r="BP303" s="32"/>
      <c r="BQ303" s="30"/>
      <c r="BR303" s="29"/>
      <c r="BS303" s="29"/>
      <c r="BT303" s="32"/>
      <c r="BU303" s="30"/>
      <c r="BV303" s="29"/>
      <c r="BW303" s="29"/>
      <c r="BX303" s="32"/>
      <c r="BY303" s="30"/>
      <c r="BZ303" s="29"/>
      <c r="CA303" s="29"/>
      <c r="CB303" s="32"/>
      <c r="CC303" s="30"/>
      <c r="CD303" s="29"/>
      <c r="CE303" s="30"/>
      <c r="CF303" s="10"/>
      <c r="CG303" s="10"/>
      <c r="CH303" s="10"/>
      <c r="CI303" s="10"/>
      <c r="CJ303" s="10"/>
      <c r="CK303" s="10"/>
    </row>
    <row r="304" spans="1:89" ht="25.5" x14ac:dyDescent="0.25">
      <c r="A304" s="10"/>
      <c r="B304" s="20" t="s">
        <v>583</v>
      </c>
      <c r="C304" s="21" t="s">
        <v>584</v>
      </c>
      <c r="D304" s="16"/>
      <c r="E304" s="73">
        <v>17</v>
      </c>
      <c r="F304" s="74" t="s">
        <v>3502</v>
      </c>
      <c r="G304" s="75"/>
      <c r="H304" s="76"/>
      <c r="I304" s="77"/>
      <c r="J304" s="76"/>
      <c r="K304" s="77"/>
      <c r="L304" s="76"/>
      <c r="M304" s="78"/>
      <c r="N304" s="79">
        <v>0.3</v>
      </c>
      <c r="O304" s="80">
        <v>1</v>
      </c>
      <c r="Q304" s="2" t="str">
        <f t="shared" si="98"/>
        <v>44032091</v>
      </c>
      <c r="R304" s="91"/>
      <c r="S304" s="91">
        <f>VLOOKUP(Q304,'Dados Entrada'!$A$10:$D$10000,4,FALSE)</f>
        <v>1494867</v>
      </c>
      <c r="T304" s="10"/>
      <c r="U304" s="3">
        <f t="shared" si="96"/>
        <v>0</v>
      </c>
      <c r="V304" s="3">
        <f t="shared" si="97"/>
        <v>448460.1</v>
      </c>
      <c r="AF304" s="27"/>
      <c r="AG304" s="31"/>
      <c r="AH304" s="29"/>
      <c r="AI304" s="29"/>
      <c r="AJ304" s="32"/>
      <c r="AK304" s="30"/>
      <c r="AL304" s="29"/>
      <c r="AM304" s="29"/>
      <c r="AN304" s="32"/>
      <c r="AO304" s="30"/>
      <c r="AP304" s="29"/>
      <c r="AQ304" s="29"/>
      <c r="AR304" s="32"/>
      <c r="AS304" s="30"/>
      <c r="AT304" s="29"/>
      <c r="AU304" s="29"/>
      <c r="AV304" s="32"/>
      <c r="AW304" s="30"/>
      <c r="AX304" s="29"/>
      <c r="AY304" s="29"/>
      <c r="AZ304" s="32"/>
      <c r="BA304" s="30"/>
      <c r="BB304" s="29"/>
      <c r="BC304" s="29"/>
      <c r="BD304" s="32"/>
      <c r="BE304" s="30"/>
      <c r="BF304" s="29"/>
      <c r="BG304" s="29"/>
      <c r="BH304" s="32"/>
      <c r="BI304" s="30"/>
      <c r="BJ304" s="29"/>
      <c r="BK304" s="29"/>
      <c r="BL304" s="27">
        <f t="shared" si="103"/>
        <v>0</v>
      </c>
      <c r="BM304" s="31">
        <f t="shared" si="104"/>
        <v>448460.1</v>
      </c>
      <c r="BN304" s="29"/>
      <c r="BO304" s="29"/>
      <c r="BP304" s="32"/>
      <c r="BQ304" s="30"/>
      <c r="BR304" s="29"/>
      <c r="BS304" s="29"/>
      <c r="BT304" s="32"/>
      <c r="BU304" s="30"/>
      <c r="BV304" s="29"/>
      <c r="BW304" s="29"/>
      <c r="BX304" s="32"/>
      <c r="BY304" s="30"/>
      <c r="BZ304" s="29"/>
      <c r="CA304" s="29"/>
      <c r="CB304" s="32"/>
      <c r="CC304" s="30"/>
      <c r="CD304" s="29"/>
      <c r="CE304" s="30"/>
      <c r="CF304" s="10"/>
      <c r="CG304" s="10"/>
      <c r="CH304" s="10"/>
      <c r="CI304" s="10"/>
      <c r="CJ304" s="10"/>
      <c r="CK304" s="10"/>
    </row>
    <row r="305" spans="1:89" ht="25.5" x14ac:dyDescent="0.25">
      <c r="A305" s="10"/>
      <c r="B305" s="20" t="s">
        <v>585</v>
      </c>
      <c r="C305" s="21" t="s">
        <v>586</v>
      </c>
      <c r="D305" s="16"/>
      <c r="E305" s="73">
        <v>17</v>
      </c>
      <c r="F305" s="74" t="s">
        <v>3502</v>
      </c>
      <c r="G305" s="75"/>
      <c r="H305" s="76"/>
      <c r="I305" s="77"/>
      <c r="J305" s="76"/>
      <c r="K305" s="77"/>
      <c r="L305" s="76"/>
      <c r="M305" s="78"/>
      <c r="N305" s="79">
        <v>0.3</v>
      </c>
      <c r="O305" s="80">
        <v>1</v>
      </c>
      <c r="Q305" s="2" t="str">
        <f t="shared" si="98"/>
        <v>44032099</v>
      </c>
      <c r="R305" s="91"/>
      <c r="S305" s="91">
        <f>VLOOKUP(Q305,'Dados Entrada'!$A$10:$D$10000,4,FALSE)</f>
        <v>19585</v>
      </c>
      <c r="T305" s="10"/>
      <c r="U305" s="3">
        <f t="shared" si="96"/>
        <v>0</v>
      </c>
      <c r="V305" s="3">
        <f t="shared" si="97"/>
        <v>5875.5</v>
      </c>
      <c r="AF305" s="27"/>
      <c r="AG305" s="31"/>
      <c r="AH305" s="29"/>
      <c r="AI305" s="29"/>
      <c r="AJ305" s="32"/>
      <c r="AK305" s="30"/>
      <c r="AL305" s="29"/>
      <c r="AM305" s="29"/>
      <c r="AN305" s="32"/>
      <c r="AO305" s="30"/>
      <c r="AP305" s="29"/>
      <c r="AQ305" s="29"/>
      <c r="AR305" s="32"/>
      <c r="AS305" s="30"/>
      <c r="AT305" s="29"/>
      <c r="AU305" s="29"/>
      <c r="AV305" s="32"/>
      <c r="AW305" s="30"/>
      <c r="AX305" s="29"/>
      <c r="AY305" s="29"/>
      <c r="AZ305" s="32"/>
      <c r="BA305" s="30"/>
      <c r="BB305" s="29"/>
      <c r="BC305" s="29"/>
      <c r="BD305" s="32"/>
      <c r="BE305" s="30"/>
      <c r="BF305" s="29"/>
      <c r="BG305" s="29"/>
      <c r="BH305" s="32"/>
      <c r="BI305" s="30"/>
      <c r="BJ305" s="29"/>
      <c r="BK305" s="29"/>
      <c r="BL305" s="27">
        <f t="shared" si="103"/>
        <v>0</v>
      </c>
      <c r="BM305" s="31">
        <f t="shared" si="104"/>
        <v>5875.5</v>
      </c>
      <c r="BN305" s="29"/>
      <c r="BO305" s="29"/>
      <c r="BP305" s="32"/>
      <c r="BQ305" s="30"/>
      <c r="BR305" s="29"/>
      <c r="BS305" s="29"/>
      <c r="BT305" s="32"/>
      <c r="BU305" s="30"/>
      <c r="BV305" s="29"/>
      <c r="BW305" s="29"/>
      <c r="BX305" s="32"/>
      <c r="BY305" s="30"/>
      <c r="BZ305" s="29"/>
      <c r="CA305" s="29"/>
      <c r="CB305" s="32"/>
      <c r="CC305" s="30"/>
      <c r="CD305" s="29"/>
      <c r="CE305" s="30"/>
      <c r="CF305" s="10"/>
      <c r="CG305" s="10"/>
      <c r="CH305" s="10"/>
      <c r="CI305" s="10"/>
      <c r="CJ305" s="10"/>
      <c r="CK305" s="10"/>
    </row>
    <row r="306" spans="1:89" ht="25.5" x14ac:dyDescent="0.25">
      <c r="A306" s="10"/>
      <c r="B306" s="20" t="s">
        <v>587</v>
      </c>
      <c r="C306" s="21" t="s">
        <v>588</v>
      </c>
      <c r="D306" s="16"/>
      <c r="E306" s="73">
        <v>17</v>
      </c>
      <c r="F306" s="74" t="s">
        <v>3502</v>
      </c>
      <c r="G306" s="75"/>
      <c r="H306" s="76"/>
      <c r="I306" s="77"/>
      <c r="J306" s="76"/>
      <c r="K306" s="77"/>
      <c r="L306" s="76"/>
      <c r="M306" s="78"/>
      <c r="N306" s="79">
        <v>0.3</v>
      </c>
      <c r="O306" s="80">
        <v>1</v>
      </c>
      <c r="Q306" s="2" t="str">
        <f t="shared" si="98"/>
        <v>44034910</v>
      </c>
      <c r="R306" s="91"/>
      <c r="S306" s="91">
        <f>VLOOKUP(Q306,'Dados Entrada'!$A$10:$D$10000,4,FALSE)</f>
        <v>808173</v>
      </c>
      <c r="T306" s="10"/>
      <c r="U306" s="3">
        <f t="shared" si="96"/>
        <v>0</v>
      </c>
      <c r="V306" s="3">
        <f t="shared" si="97"/>
        <v>242451.9</v>
      </c>
      <c r="AF306" s="27"/>
      <c r="AG306" s="31"/>
      <c r="AH306" s="29"/>
      <c r="AI306" s="29"/>
      <c r="AJ306" s="32"/>
      <c r="AK306" s="30"/>
      <c r="AL306" s="29"/>
      <c r="AM306" s="29"/>
      <c r="AN306" s="32"/>
      <c r="AO306" s="30"/>
      <c r="AP306" s="29"/>
      <c r="AQ306" s="29"/>
      <c r="AR306" s="32"/>
      <c r="AS306" s="30"/>
      <c r="AT306" s="29"/>
      <c r="AU306" s="29"/>
      <c r="AV306" s="32"/>
      <c r="AW306" s="30"/>
      <c r="AX306" s="29"/>
      <c r="AY306" s="29"/>
      <c r="AZ306" s="32"/>
      <c r="BA306" s="30"/>
      <c r="BB306" s="29"/>
      <c r="BC306" s="29"/>
      <c r="BD306" s="32"/>
      <c r="BE306" s="30"/>
      <c r="BF306" s="29"/>
      <c r="BG306" s="29"/>
      <c r="BH306" s="32"/>
      <c r="BI306" s="30"/>
      <c r="BJ306" s="29"/>
      <c r="BK306" s="29"/>
      <c r="BL306" s="27">
        <f t="shared" si="103"/>
        <v>0</v>
      </c>
      <c r="BM306" s="31">
        <f t="shared" si="104"/>
        <v>242451.9</v>
      </c>
      <c r="BN306" s="29"/>
      <c r="BO306" s="29"/>
      <c r="BP306" s="32"/>
      <c r="BQ306" s="30"/>
      <c r="BR306" s="29"/>
      <c r="BS306" s="29"/>
      <c r="BT306" s="32"/>
      <c r="BU306" s="30"/>
      <c r="BV306" s="29"/>
      <c r="BW306" s="29"/>
      <c r="BX306" s="32"/>
      <c r="BY306" s="30"/>
      <c r="BZ306" s="29"/>
      <c r="CA306" s="29"/>
      <c r="CB306" s="32"/>
      <c r="CC306" s="30"/>
      <c r="CD306" s="29"/>
      <c r="CE306" s="30"/>
      <c r="CF306" s="10"/>
      <c r="CG306" s="10"/>
      <c r="CH306" s="10"/>
      <c r="CI306" s="10"/>
      <c r="CJ306" s="10"/>
      <c r="CK306" s="10"/>
    </row>
    <row r="307" spans="1:89" ht="25.5" x14ac:dyDescent="0.25">
      <c r="A307" s="10"/>
      <c r="B307" s="20" t="s">
        <v>589</v>
      </c>
      <c r="C307" s="21" t="s">
        <v>590</v>
      </c>
      <c r="D307" s="16"/>
      <c r="E307" s="73">
        <v>17</v>
      </c>
      <c r="F307" s="74" t="s">
        <v>3502</v>
      </c>
      <c r="G307" s="75"/>
      <c r="H307" s="76"/>
      <c r="I307" s="77"/>
      <c r="J307" s="76"/>
      <c r="K307" s="77"/>
      <c r="L307" s="76"/>
      <c r="M307" s="78"/>
      <c r="N307" s="79">
        <v>0.3</v>
      </c>
      <c r="O307" s="80">
        <v>1</v>
      </c>
      <c r="Q307" s="2" t="str">
        <f t="shared" si="98"/>
        <v>44034995</v>
      </c>
      <c r="R307" s="91"/>
      <c r="S307" s="91">
        <f>VLOOKUP(Q307,'Dados Entrada'!$A$10:$D$10000,4,FALSE)</f>
        <v>371401</v>
      </c>
      <c r="T307" s="10"/>
      <c r="U307" s="3">
        <f t="shared" si="96"/>
        <v>0</v>
      </c>
      <c r="V307" s="3">
        <f t="shared" si="97"/>
        <v>111420.3</v>
      </c>
      <c r="AF307" s="27"/>
      <c r="AG307" s="31"/>
      <c r="AH307" s="29"/>
      <c r="AI307" s="29"/>
      <c r="AJ307" s="32"/>
      <c r="AK307" s="30"/>
      <c r="AL307" s="29"/>
      <c r="AM307" s="29"/>
      <c r="AN307" s="32"/>
      <c r="AO307" s="30"/>
      <c r="AP307" s="29"/>
      <c r="AQ307" s="29"/>
      <c r="AR307" s="32"/>
      <c r="AS307" s="30"/>
      <c r="AT307" s="29"/>
      <c r="AU307" s="29"/>
      <c r="AV307" s="32"/>
      <c r="AW307" s="30"/>
      <c r="AX307" s="29"/>
      <c r="AY307" s="29"/>
      <c r="AZ307" s="32"/>
      <c r="BA307" s="30"/>
      <c r="BB307" s="29"/>
      <c r="BC307" s="29"/>
      <c r="BD307" s="32"/>
      <c r="BE307" s="30"/>
      <c r="BF307" s="29"/>
      <c r="BG307" s="29"/>
      <c r="BH307" s="32"/>
      <c r="BI307" s="30"/>
      <c r="BJ307" s="29"/>
      <c r="BK307" s="29"/>
      <c r="BL307" s="27">
        <f t="shared" si="103"/>
        <v>0</v>
      </c>
      <c r="BM307" s="31">
        <f t="shared" si="104"/>
        <v>111420.3</v>
      </c>
      <c r="BN307" s="29"/>
      <c r="BO307" s="29"/>
      <c r="BP307" s="32"/>
      <c r="BQ307" s="30"/>
      <c r="BR307" s="29"/>
      <c r="BS307" s="29"/>
      <c r="BT307" s="32"/>
      <c r="BU307" s="30"/>
      <c r="BV307" s="29"/>
      <c r="BW307" s="29"/>
      <c r="BX307" s="32"/>
      <c r="BY307" s="30"/>
      <c r="BZ307" s="29"/>
      <c r="CA307" s="29"/>
      <c r="CB307" s="32"/>
      <c r="CC307" s="30"/>
      <c r="CD307" s="29"/>
      <c r="CE307" s="30"/>
      <c r="CF307" s="10"/>
      <c r="CG307" s="10"/>
      <c r="CH307" s="10"/>
      <c r="CI307" s="10"/>
      <c r="CJ307" s="10"/>
      <c r="CK307" s="10"/>
    </row>
    <row r="308" spans="1:89" ht="25.5" x14ac:dyDescent="0.25">
      <c r="A308" s="10"/>
      <c r="B308" s="20" t="s">
        <v>591</v>
      </c>
      <c r="C308" s="21" t="s">
        <v>592</v>
      </c>
      <c r="D308" s="16"/>
      <c r="E308" s="73">
        <v>17</v>
      </c>
      <c r="F308" s="74" t="s">
        <v>3502</v>
      </c>
      <c r="G308" s="75"/>
      <c r="H308" s="76"/>
      <c r="I308" s="77"/>
      <c r="J308" s="76"/>
      <c r="K308" s="77"/>
      <c r="L308" s="76"/>
      <c r="M308" s="78"/>
      <c r="N308" s="79">
        <v>0.3</v>
      </c>
      <c r="O308" s="80">
        <v>1</v>
      </c>
      <c r="Q308" s="2" t="str">
        <f t="shared" si="98"/>
        <v>44039995</v>
      </c>
      <c r="R308" s="91"/>
      <c r="S308" s="91">
        <f>VLOOKUP(Q308,'Dados Entrada'!$A$10:$D$10000,4,FALSE)</f>
        <v>1125764</v>
      </c>
      <c r="T308" s="10"/>
      <c r="U308" s="3">
        <f t="shared" si="96"/>
        <v>0</v>
      </c>
      <c r="V308" s="3">
        <f t="shared" si="97"/>
        <v>337729.2</v>
      </c>
      <c r="AF308" s="27"/>
      <c r="AG308" s="31"/>
      <c r="AH308" s="29"/>
      <c r="AI308" s="29"/>
      <c r="AJ308" s="32"/>
      <c r="AK308" s="30"/>
      <c r="AL308" s="29"/>
      <c r="AM308" s="29"/>
      <c r="AN308" s="32"/>
      <c r="AO308" s="30"/>
      <c r="AP308" s="29"/>
      <c r="AQ308" s="29"/>
      <c r="AR308" s="32"/>
      <c r="AS308" s="30"/>
      <c r="AT308" s="29"/>
      <c r="AU308" s="29"/>
      <c r="AV308" s="32"/>
      <c r="AW308" s="30"/>
      <c r="AX308" s="29"/>
      <c r="AY308" s="29"/>
      <c r="AZ308" s="32"/>
      <c r="BA308" s="30"/>
      <c r="BB308" s="29"/>
      <c r="BC308" s="29"/>
      <c r="BD308" s="32"/>
      <c r="BE308" s="30"/>
      <c r="BF308" s="29"/>
      <c r="BG308" s="29"/>
      <c r="BH308" s="32"/>
      <c r="BI308" s="30"/>
      <c r="BJ308" s="29"/>
      <c r="BK308" s="29"/>
      <c r="BL308" s="27">
        <f t="shared" si="103"/>
        <v>0</v>
      </c>
      <c r="BM308" s="31">
        <f t="shared" si="104"/>
        <v>337729.2</v>
      </c>
      <c r="BN308" s="29"/>
      <c r="BO308" s="29"/>
      <c r="BP308" s="32"/>
      <c r="BQ308" s="30"/>
      <c r="BR308" s="29"/>
      <c r="BS308" s="29"/>
      <c r="BT308" s="32"/>
      <c r="BU308" s="30"/>
      <c r="BV308" s="29"/>
      <c r="BW308" s="29"/>
      <c r="BX308" s="32"/>
      <c r="BY308" s="30"/>
      <c r="BZ308" s="29"/>
      <c r="CA308" s="29"/>
      <c r="CB308" s="32"/>
      <c r="CC308" s="30"/>
      <c r="CD308" s="29"/>
      <c r="CE308" s="30"/>
      <c r="CF308" s="10"/>
      <c r="CG308" s="10"/>
      <c r="CH308" s="10"/>
      <c r="CI308" s="10"/>
      <c r="CJ308" s="10"/>
      <c r="CK308" s="10"/>
    </row>
    <row r="309" spans="1:89" ht="25.5" x14ac:dyDescent="0.25">
      <c r="A309" s="10"/>
      <c r="B309" s="20" t="s">
        <v>593</v>
      </c>
      <c r="C309" s="21" t="s">
        <v>594</v>
      </c>
      <c r="D309" s="16"/>
      <c r="E309" s="73">
        <v>17</v>
      </c>
      <c r="F309" s="74" t="s">
        <v>3502</v>
      </c>
      <c r="G309" s="75"/>
      <c r="H309" s="76"/>
      <c r="I309" s="77"/>
      <c r="J309" s="76"/>
      <c r="K309" s="77"/>
      <c r="L309" s="76"/>
      <c r="M309" s="78"/>
      <c r="N309" s="79">
        <v>0.3</v>
      </c>
      <c r="O309" s="80">
        <v>1</v>
      </c>
      <c r="Q309" s="2" t="str">
        <f t="shared" si="98"/>
        <v>44041000</v>
      </c>
      <c r="R309" s="91"/>
      <c r="S309" s="91">
        <f>VLOOKUP(Q309,'Dados Entrada'!$A$10:$D$10000,4,FALSE)</f>
        <v>44034</v>
      </c>
      <c r="T309" s="10"/>
      <c r="U309" s="3">
        <f t="shared" si="96"/>
        <v>0</v>
      </c>
      <c r="V309" s="3">
        <f t="shared" si="97"/>
        <v>13210.199999999999</v>
      </c>
      <c r="AF309" s="27"/>
      <c r="AG309" s="31"/>
      <c r="AH309" s="29"/>
      <c r="AI309" s="29"/>
      <c r="AJ309" s="32"/>
      <c r="AK309" s="30"/>
      <c r="AL309" s="29"/>
      <c r="AM309" s="29"/>
      <c r="AN309" s="32"/>
      <c r="AO309" s="30"/>
      <c r="AP309" s="29"/>
      <c r="AQ309" s="29"/>
      <c r="AR309" s="32"/>
      <c r="AS309" s="30"/>
      <c r="AT309" s="29"/>
      <c r="AU309" s="29"/>
      <c r="AV309" s="32"/>
      <c r="AW309" s="30"/>
      <c r="AX309" s="29"/>
      <c r="AY309" s="29"/>
      <c r="AZ309" s="32"/>
      <c r="BA309" s="30"/>
      <c r="BB309" s="29"/>
      <c r="BC309" s="29"/>
      <c r="BD309" s="32"/>
      <c r="BE309" s="30"/>
      <c r="BF309" s="29"/>
      <c r="BG309" s="29"/>
      <c r="BH309" s="32"/>
      <c r="BI309" s="30"/>
      <c r="BJ309" s="29"/>
      <c r="BK309" s="29"/>
      <c r="BL309" s="27">
        <f t="shared" si="103"/>
        <v>0</v>
      </c>
      <c r="BM309" s="31">
        <f t="shared" si="104"/>
        <v>13210.199999999999</v>
      </c>
      <c r="BN309" s="29"/>
      <c r="BO309" s="29"/>
      <c r="BP309" s="32"/>
      <c r="BQ309" s="30"/>
      <c r="BR309" s="29"/>
      <c r="BS309" s="29"/>
      <c r="BT309" s="32"/>
      <c r="BU309" s="30"/>
      <c r="BV309" s="29"/>
      <c r="BW309" s="29"/>
      <c r="BX309" s="32"/>
      <c r="BY309" s="30"/>
      <c r="BZ309" s="29"/>
      <c r="CA309" s="29"/>
      <c r="CB309" s="32"/>
      <c r="CC309" s="30"/>
      <c r="CD309" s="29"/>
      <c r="CE309" s="30"/>
      <c r="CF309" s="10"/>
      <c r="CG309" s="10"/>
      <c r="CH309" s="10"/>
      <c r="CI309" s="10"/>
      <c r="CJ309" s="10"/>
      <c r="CK309" s="10"/>
    </row>
    <row r="310" spans="1:89" ht="25.5" x14ac:dyDescent="0.25">
      <c r="A310" s="10"/>
      <c r="B310" s="20" t="s">
        <v>595</v>
      </c>
      <c r="C310" s="21" t="s">
        <v>594</v>
      </c>
      <c r="D310" s="16"/>
      <c r="E310" s="73">
        <v>17</v>
      </c>
      <c r="F310" s="74" t="s">
        <v>3502</v>
      </c>
      <c r="G310" s="75"/>
      <c r="H310" s="76"/>
      <c r="I310" s="77"/>
      <c r="J310" s="76"/>
      <c r="K310" s="77"/>
      <c r="L310" s="76"/>
      <c r="M310" s="78"/>
      <c r="N310" s="79">
        <v>0.3</v>
      </c>
      <c r="O310" s="80">
        <v>1</v>
      </c>
      <c r="Q310" s="2" t="str">
        <f t="shared" si="98"/>
        <v>44042000</v>
      </c>
      <c r="R310" s="91"/>
      <c r="S310" s="91">
        <f>VLOOKUP(Q310,'Dados Entrada'!$A$10:$D$10000,4,FALSE)</f>
        <v>22316</v>
      </c>
      <c r="T310" s="10"/>
      <c r="U310" s="3">
        <f t="shared" si="96"/>
        <v>0</v>
      </c>
      <c r="V310" s="3">
        <f t="shared" si="97"/>
        <v>6694.8</v>
      </c>
      <c r="AF310" s="27"/>
      <c r="AG310" s="31"/>
      <c r="AH310" s="29"/>
      <c r="AI310" s="29"/>
      <c r="AJ310" s="32"/>
      <c r="AK310" s="30"/>
      <c r="AL310" s="29"/>
      <c r="AM310" s="29"/>
      <c r="AN310" s="32"/>
      <c r="AO310" s="30"/>
      <c r="AP310" s="29"/>
      <c r="AQ310" s="29"/>
      <c r="AR310" s="32"/>
      <c r="AS310" s="30"/>
      <c r="AT310" s="29"/>
      <c r="AU310" s="29"/>
      <c r="AV310" s="32"/>
      <c r="AW310" s="30"/>
      <c r="AX310" s="29"/>
      <c r="AY310" s="29"/>
      <c r="AZ310" s="32"/>
      <c r="BA310" s="30"/>
      <c r="BB310" s="29"/>
      <c r="BC310" s="29"/>
      <c r="BD310" s="32"/>
      <c r="BE310" s="30"/>
      <c r="BF310" s="29"/>
      <c r="BG310" s="29"/>
      <c r="BH310" s="32"/>
      <c r="BI310" s="30"/>
      <c r="BJ310" s="29"/>
      <c r="BK310" s="29"/>
      <c r="BL310" s="27">
        <f t="shared" si="103"/>
        <v>0</v>
      </c>
      <c r="BM310" s="31">
        <f t="shared" si="104"/>
        <v>6694.8</v>
      </c>
      <c r="BN310" s="29"/>
      <c r="BO310" s="29"/>
      <c r="BP310" s="32"/>
      <c r="BQ310" s="30"/>
      <c r="BR310" s="29"/>
      <c r="BS310" s="29"/>
      <c r="BT310" s="32"/>
      <c r="BU310" s="30"/>
      <c r="BV310" s="29"/>
      <c r="BW310" s="29"/>
      <c r="BX310" s="32"/>
      <c r="BY310" s="30"/>
      <c r="BZ310" s="29"/>
      <c r="CA310" s="29"/>
      <c r="CB310" s="32"/>
      <c r="CC310" s="30"/>
      <c r="CD310" s="29"/>
      <c r="CE310" s="30"/>
      <c r="CF310" s="10"/>
      <c r="CG310" s="10"/>
      <c r="CH310" s="10"/>
      <c r="CI310" s="10"/>
      <c r="CJ310" s="10"/>
      <c r="CK310" s="10"/>
    </row>
    <row r="311" spans="1:89" ht="25.5" x14ac:dyDescent="0.25">
      <c r="A311" s="10"/>
      <c r="B311" s="20" t="s">
        <v>596</v>
      </c>
      <c r="C311" s="21" t="s">
        <v>597</v>
      </c>
      <c r="D311" s="16"/>
      <c r="E311" s="73">
        <v>17</v>
      </c>
      <c r="F311" s="74" t="s">
        <v>3502</v>
      </c>
      <c r="G311" s="75"/>
      <c r="H311" s="76"/>
      <c r="I311" s="77"/>
      <c r="J311" s="76"/>
      <c r="K311" s="77"/>
      <c r="L311" s="76"/>
      <c r="M311" s="78"/>
      <c r="N311" s="79">
        <v>0.3</v>
      </c>
      <c r="O311" s="80">
        <v>1</v>
      </c>
      <c r="Q311" s="2" t="str">
        <f t="shared" si="98"/>
        <v>44071015</v>
      </c>
      <c r="R311" s="91"/>
      <c r="S311" s="91">
        <f>VLOOKUP(Q311,'Dados Entrada'!$A$10:$D$10000,4,FALSE)</f>
        <v>3709420</v>
      </c>
      <c r="T311" s="10"/>
      <c r="U311" s="3">
        <f t="shared" si="96"/>
        <v>0</v>
      </c>
      <c r="V311" s="3">
        <f t="shared" si="97"/>
        <v>1112826</v>
      </c>
      <c r="AF311" s="27"/>
      <c r="AG311" s="31"/>
      <c r="AH311" s="29"/>
      <c r="AI311" s="29"/>
      <c r="AJ311" s="32"/>
      <c r="AK311" s="30"/>
      <c r="AL311" s="29"/>
      <c r="AM311" s="29"/>
      <c r="AN311" s="32"/>
      <c r="AO311" s="30"/>
      <c r="AP311" s="29"/>
      <c r="AQ311" s="29"/>
      <c r="AR311" s="32"/>
      <c r="AS311" s="30"/>
      <c r="AT311" s="29"/>
      <c r="AU311" s="29"/>
      <c r="AV311" s="32"/>
      <c r="AW311" s="30"/>
      <c r="AX311" s="29"/>
      <c r="AY311" s="29"/>
      <c r="AZ311" s="32"/>
      <c r="BA311" s="30"/>
      <c r="BB311" s="29"/>
      <c r="BC311" s="29"/>
      <c r="BD311" s="32"/>
      <c r="BE311" s="30"/>
      <c r="BF311" s="29"/>
      <c r="BG311" s="29"/>
      <c r="BH311" s="32"/>
      <c r="BI311" s="30"/>
      <c r="BJ311" s="29"/>
      <c r="BK311" s="29"/>
      <c r="BL311" s="27">
        <f t="shared" si="103"/>
        <v>0</v>
      </c>
      <c r="BM311" s="31">
        <f t="shared" si="104"/>
        <v>1112826</v>
      </c>
      <c r="BN311" s="29"/>
      <c r="BO311" s="29"/>
      <c r="BP311" s="32"/>
      <c r="BQ311" s="30"/>
      <c r="BR311" s="29"/>
      <c r="BS311" s="29"/>
      <c r="BT311" s="32"/>
      <c r="BU311" s="30"/>
      <c r="BV311" s="29"/>
      <c r="BW311" s="29"/>
      <c r="BX311" s="32"/>
      <c r="BY311" s="30"/>
      <c r="BZ311" s="29"/>
      <c r="CA311" s="29"/>
      <c r="CB311" s="32"/>
      <c r="CC311" s="30"/>
      <c r="CD311" s="29"/>
      <c r="CE311" s="30"/>
      <c r="CF311" s="10"/>
      <c r="CG311" s="10"/>
      <c r="CH311" s="10"/>
      <c r="CI311" s="10"/>
      <c r="CJ311" s="10"/>
      <c r="CK311" s="10"/>
    </row>
    <row r="312" spans="1:89" ht="23.25" customHeight="1" x14ac:dyDescent="0.25">
      <c r="A312" s="10"/>
      <c r="B312" s="20" t="s">
        <v>598</v>
      </c>
      <c r="C312" s="21" t="s">
        <v>599</v>
      </c>
      <c r="D312" s="16"/>
      <c r="E312" s="73">
        <v>17</v>
      </c>
      <c r="F312" s="74" t="s">
        <v>3502</v>
      </c>
      <c r="G312" s="75"/>
      <c r="H312" s="76"/>
      <c r="I312" s="77"/>
      <c r="J312" s="76"/>
      <c r="K312" s="77"/>
      <c r="L312" s="76"/>
      <c r="M312" s="78"/>
      <c r="N312" s="79">
        <v>0.3</v>
      </c>
      <c r="O312" s="80">
        <v>1</v>
      </c>
      <c r="Q312" s="2" t="str">
        <f t="shared" si="98"/>
        <v>44071033</v>
      </c>
      <c r="R312" s="91"/>
      <c r="S312" s="91">
        <f>VLOOKUP(Q312,'Dados Entrada'!$A$10:$D$10000,4,FALSE)</f>
        <v>6504052</v>
      </c>
      <c r="T312" s="10"/>
      <c r="U312" s="3">
        <f t="shared" si="96"/>
        <v>0</v>
      </c>
      <c r="V312" s="3">
        <f t="shared" si="97"/>
        <v>1951215.5999999999</v>
      </c>
      <c r="AF312" s="27"/>
      <c r="AG312" s="31"/>
      <c r="AH312" s="29"/>
      <c r="AI312" s="29"/>
      <c r="AJ312" s="32"/>
      <c r="AK312" s="30"/>
      <c r="AL312" s="29"/>
      <c r="AM312" s="29"/>
      <c r="AN312" s="32"/>
      <c r="AO312" s="30"/>
      <c r="AP312" s="29"/>
      <c r="AQ312" s="29"/>
      <c r="AR312" s="32"/>
      <c r="AS312" s="30"/>
      <c r="AT312" s="29"/>
      <c r="AU312" s="29"/>
      <c r="AV312" s="32"/>
      <c r="AW312" s="30"/>
      <c r="AX312" s="29"/>
      <c r="AY312" s="29"/>
      <c r="AZ312" s="32"/>
      <c r="BA312" s="30"/>
      <c r="BB312" s="29"/>
      <c r="BC312" s="29"/>
      <c r="BD312" s="32"/>
      <c r="BE312" s="30"/>
      <c r="BF312" s="29"/>
      <c r="BG312" s="29"/>
      <c r="BH312" s="32"/>
      <c r="BI312" s="30"/>
      <c r="BJ312" s="29"/>
      <c r="BK312" s="29"/>
      <c r="BL312" s="27">
        <f t="shared" si="103"/>
        <v>0</v>
      </c>
      <c r="BM312" s="31">
        <f t="shared" si="104"/>
        <v>1951215.5999999999</v>
      </c>
      <c r="BN312" s="29"/>
      <c r="BO312" s="29"/>
      <c r="BP312" s="32"/>
      <c r="BQ312" s="30"/>
      <c r="BR312" s="29"/>
      <c r="BS312" s="29"/>
      <c r="BT312" s="32"/>
      <c r="BU312" s="30"/>
      <c r="BV312" s="29"/>
      <c r="BW312" s="29"/>
      <c r="BX312" s="32"/>
      <c r="BY312" s="30"/>
      <c r="BZ312" s="29"/>
      <c r="CA312" s="29"/>
      <c r="CB312" s="32"/>
      <c r="CC312" s="30"/>
      <c r="CD312" s="29"/>
      <c r="CE312" s="30"/>
      <c r="CF312" s="10"/>
      <c r="CG312" s="10"/>
      <c r="CH312" s="10"/>
      <c r="CI312" s="10"/>
      <c r="CJ312" s="10"/>
      <c r="CK312" s="10"/>
    </row>
    <row r="313" spans="1:89" ht="25.5" x14ac:dyDescent="0.25">
      <c r="A313" s="10"/>
      <c r="B313" s="20" t="s">
        <v>600</v>
      </c>
      <c r="C313" s="21" t="s">
        <v>601</v>
      </c>
      <c r="D313" s="16"/>
      <c r="E313" s="73">
        <v>17</v>
      </c>
      <c r="F313" s="74" t="s">
        <v>3502</v>
      </c>
      <c r="G313" s="75"/>
      <c r="H313" s="76"/>
      <c r="I313" s="77"/>
      <c r="J313" s="76"/>
      <c r="K313" s="77"/>
      <c r="L313" s="76"/>
      <c r="M313" s="78"/>
      <c r="N313" s="79">
        <v>0.3</v>
      </c>
      <c r="O313" s="80">
        <v>1</v>
      </c>
      <c r="Q313" s="2" t="str">
        <f t="shared" si="98"/>
        <v>44071038</v>
      </c>
      <c r="R313" s="91"/>
      <c r="S313" s="91">
        <f>VLOOKUP(Q313,'Dados Entrada'!$A$10:$D$10000,4,FALSE)</f>
        <v>4905402</v>
      </c>
      <c r="T313" s="10"/>
      <c r="U313" s="3">
        <f t="shared" si="96"/>
        <v>0</v>
      </c>
      <c r="V313" s="3">
        <f t="shared" si="97"/>
        <v>1471620.5999999999</v>
      </c>
      <c r="AF313" s="27"/>
      <c r="AG313" s="31"/>
      <c r="AH313" s="29"/>
      <c r="AI313" s="29"/>
      <c r="AJ313" s="32"/>
      <c r="AK313" s="30"/>
      <c r="AL313" s="29"/>
      <c r="AM313" s="29"/>
      <c r="AN313" s="32"/>
      <c r="AO313" s="30"/>
      <c r="AP313" s="29"/>
      <c r="AQ313" s="29"/>
      <c r="AR313" s="32"/>
      <c r="AS313" s="30"/>
      <c r="AT313" s="29"/>
      <c r="AU313" s="29"/>
      <c r="AV313" s="32"/>
      <c r="AW313" s="30"/>
      <c r="AX313" s="29"/>
      <c r="AY313" s="29"/>
      <c r="AZ313" s="32"/>
      <c r="BA313" s="30"/>
      <c r="BB313" s="29"/>
      <c r="BC313" s="29"/>
      <c r="BD313" s="32"/>
      <c r="BE313" s="30"/>
      <c r="BF313" s="29"/>
      <c r="BG313" s="29"/>
      <c r="BH313" s="32"/>
      <c r="BI313" s="30"/>
      <c r="BJ313" s="29"/>
      <c r="BK313" s="29"/>
      <c r="BL313" s="27">
        <f t="shared" si="103"/>
        <v>0</v>
      </c>
      <c r="BM313" s="31">
        <f t="shared" si="104"/>
        <v>1471620.5999999999</v>
      </c>
      <c r="BN313" s="29"/>
      <c r="BO313" s="29"/>
      <c r="BP313" s="32"/>
      <c r="BQ313" s="30"/>
      <c r="BR313" s="29"/>
      <c r="BS313" s="29"/>
      <c r="BT313" s="32"/>
      <c r="BU313" s="30"/>
      <c r="BV313" s="29"/>
      <c r="BW313" s="29"/>
      <c r="BX313" s="32"/>
      <c r="BY313" s="30"/>
      <c r="BZ313" s="29"/>
      <c r="CA313" s="29"/>
      <c r="CB313" s="32"/>
      <c r="CC313" s="30"/>
      <c r="CD313" s="29"/>
      <c r="CE313" s="30"/>
      <c r="CF313" s="10"/>
      <c r="CG313" s="10"/>
      <c r="CH313" s="10"/>
      <c r="CI313" s="10"/>
      <c r="CJ313" s="10"/>
      <c r="CK313" s="10"/>
    </row>
    <row r="314" spans="1:89" ht="23.25" customHeight="1" x14ac:dyDescent="0.25">
      <c r="A314" s="10"/>
      <c r="B314" s="20" t="s">
        <v>602</v>
      </c>
      <c r="C314" s="21" t="s">
        <v>603</v>
      </c>
      <c r="D314" s="16"/>
      <c r="E314" s="73">
        <v>17</v>
      </c>
      <c r="F314" s="74" t="s">
        <v>3502</v>
      </c>
      <c r="G314" s="75"/>
      <c r="H314" s="76"/>
      <c r="I314" s="77"/>
      <c r="J314" s="76"/>
      <c r="K314" s="77"/>
      <c r="L314" s="76"/>
      <c r="M314" s="78"/>
      <c r="N314" s="79">
        <v>0.3</v>
      </c>
      <c r="O314" s="80">
        <v>1</v>
      </c>
      <c r="Q314" s="2" t="str">
        <f t="shared" si="98"/>
        <v>44071093</v>
      </c>
      <c r="R314" s="91"/>
      <c r="S314" s="91">
        <f>VLOOKUP(Q314,'Dados Entrada'!$A$10:$D$10000,4,FALSE)</f>
        <v>14966243</v>
      </c>
      <c r="T314" s="10"/>
      <c r="U314" s="3">
        <f t="shared" si="96"/>
        <v>0</v>
      </c>
      <c r="V314" s="3">
        <f t="shared" si="97"/>
        <v>4489872.8999999994</v>
      </c>
      <c r="AF314" s="27"/>
      <c r="AG314" s="31"/>
      <c r="AH314" s="29"/>
      <c r="AI314" s="29"/>
      <c r="AJ314" s="32"/>
      <c r="AK314" s="30"/>
      <c r="AL314" s="29"/>
      <c r="AM314" s="29"/>
      <c r="AN314" s="32"/>
      <c r="AO314" s="30"/>
      <c r="AP314" s="29"/>
      <c r="AQ314" s="29"/>
      <c r="AR314" s="32"/>
      <c r="AS314" s="30"/>
      <c r="AT314" s="29"/>
      <c r="AU314" s="29"/>
      <c r="AV314" s="32"/>
      <c r="AW314" s="30"/>
      <c r="AX314" s="29"/>
      <c r="AY314" s="29"/>
      <c r="AZ314" s="32"/>
      <c r="BA314" s="30"/>
      <c r="BB314" s="29"/>
      <c r="BC314" s="29"/>
      <c r="BD314" s="32"/>
      <c r="BE314" s="30"/>
      <c r="BF314" s="29"/>
      <c r="BG314" s="29"/>
      <c r="BH314" s="32"/>
      <c r="BI314" s="30"/>
      <c r="BJ314" s="29"/>
      <c r="BK314" s="29"/>
      <c r="BL314" s="27">
        <f t="shared" si="103"/>
        <v>0</v>
      </c>
      <c r="BM314" s="31">
        <f t="shared" si="104"/>
        <v>4489872.8999999994</v>
      </c>
      <c r="BN314" s="29"/>
      <c r="BO314" s="29"/>
      <c r="BP314" s="32"/>
      <c r="BQ314" s="30"/>
      <c r="BR314" s="29"/>
      <c r="BS314" s="29"/>
      <c r="BT314" s="32"/>
      <c r="BU314" s="30"/>
      <c r="BV314" s="29"/>
      <c r="BW314" s="29"/>
      <c r="BX314" s="32"/>
      <c r="BY314" s="30"/>
      <c r="BZ314" s="29"/>
      <c r="CA314" s="29"/>
      <c r="CB314" s="32"/>
      <c r="CC314" s="30"/>
      <c r="CD314" s="29"/>
      <c r="CE314" s="30"/>
      <c r="CF314" s="10"/>
      <c r="CG314" s="10"/>
      <c r="CH314" s="10"/>
      <c r="CI314" s="10"/>
      <c r="CJ314" s="10"/>
      <c r="CK314" s="10"/>
    </row>
    <row r="315" spans="1:89" ht="25.5" x14ac:dyDescent="0.25">
      <c r="A315" s="10"/>
      <c r="B315" s="20" t="s">
        <v>604</v>
      </c>
      <c r="C315" s="21" t="s">
        <v>601</v>
      </c>
      <c r="D315" s="16"/>
      <c r="E315" s="73">
        <v>17</v>
      </c>
      <c r="F315" s="74" t="s">
        <v>3502</v>
      </c>
      <c r="G315" s="75"/>
      <c r="H315" s="76"/>
      <c r="I315" s="77"/>
      <c r="J315" s="76"/>
      <c r="K315" s="77"/>
      <c r="L315" s="76"/>
      <c r="M315" s="78"/>
      <c r="N315" s="79">
        <v>0.3</v>
      </c>
      <c r="O315" s="80">
        <v>1</v>
      </c>
      <c r="Q315" s="2" t="str">
        <f t="shared" si="98"/>
        <v>44071098</v>
      </c>
      <c r="R315" s="91"/>
      <c r="S315" s="91">
        <f>VLOOKUP(Q315,'Dados Entrada'!$A$10:$D$10000,4,FALSE)</f>
        <v>21831181</v>
      </c>
      <c r="T315" s="10"/>
      <c r="U315" s="3">
        <f t="shared" si="96"/>
        <v>0</v>
      </c>
      <c r="V315" s="3">
        <f t="shared" si="97"/>
        <v>6549354.2999999998</v>
      </c>
      <c r="AF315" s="27"/>
      <c r="AG315" s="31"/>
      <c r="AH315" s="29"/>
      <c r="AI315" s="29"/>
      <c r="AJ315" s="32"/>
      <c r="AK315" s="30"/>
      <c r="AL315" s="29"/>
      <c r="AM315" s="29"/>
      <c r="AN315" s="32"/>
      <c r="AO315" s="30"/>
      <c r="AP315" s="29"/>
      <c r="AQ315" s="29"/>
      <c r="AR315" s="32"/>
      <c r="AS315" s="30"/>
      <c r="AT315" s="29"/>
      <c r="AU315" s="29"/>
      <c r="AV315" s="32"/>
      <c r="AW315" s="30"/>
      <c r="AX315" s="29"/>
      <c r="AY315" s="29"/>
      <c r="AZ315" s="32"/>
      <c r="BA315" s="30"/>
      <c r="BB315" s="29"/>
      <c r="BC315" s="29"/>
      <c r="BD315" s="32"/>
      <c r="BE315" s="30"/>
      <c r="BF315" s="29"/>
      <c r="BG315" s="29"/>
      <c r="BH315" s="32"/>
      <c r="BI315" s="30"/>
      <c r="BJ315" s="29"/>
      <c r="BK315" s="29"/>
      <c r="BL315" s="27">
        <f t="shared" si="103"/>
        <v>0</v>
      </c>
      <c r="BM315" s="31">
        <f t="shared" si="104"/>
        <v>6549354.2999999998</v>
      </c>
      <c r="BN315" s="29"/>
      <c r="BO315" s="29"/>
      <c r="BP315" s="32"/>
      <c r="BQ315" s="30"/>
      <c r="BR315" s="29"/>
      <c r="BS315" s="29"/>
      <c r="BT315" s="32"/>
      <c r="BU315" s="30"/>
      <c r="BV315" s="29"/>
      <c r="BW315" s="29"/>
      <c r="BX315" s="32"/>
      <c r="BY315" s="30"/>
      <c r="BZ315" s="29"/>
      <c r="CA315" s="29"/>
      <c r="CB315" s="32"/>
      <c r="CC315" s="30"/>
      <c r="CD315" s="29"/>
      <c r="CE315" s="30"/>
      <c r="CF315" s="10"/>
      <c r="CG315" s="10"/>
      <c r="CH315" s="10"/>
      <c r="CI315" s="10"/>
      <c r="CJ315" s="10"/>
      <c r="CK315" s="10"/>
    </row>
    <row r="316" spans="1:89" ht="25.5" x14ac:dyDescent="0.25">
      <c r="A316" s="10"/>
      <c r="B316" s="20" t="s">
        <v>605</v>
      </c>
      <c r="C316" s="21" t="s">
        <v>606</v>
      </c>
      <c r="D316" s="16"/>
      <c r="E316" s="73">
        <v>17</v>
      </c>
      <c r="F316" s="74" t="s">
        <v>3502</v>
      </c>
      <c r="G316" s="75"/>
      <c r="H316" s="76"/>
      <c r="I316" s="77"/>
      <c r="J316" s="76"/>
      <c r="K316" s="77"/>
      <c r="L316" s="76"/>
      <c r="M316" s="78"/>
      <c r="N316" s="79">
        <v>0.3</v>
      </c>
      <c r="O316" s="80">
        <v>1</v>
      </c>
      <c r="Q316" s="2" t="str">
        <f t="shared" si="98"/>
        <v>44072199</v>
      </c>
      <c r="R316" s="91"/>
      <c r="S316" s="91">
        <f>VLOOKUP(Q316,'Dados Entrada'!$A$10:$D$10000,4,FALSE)</f>
        <v>316</v>
      </c>
      <c r="T316" s="10"/>
      <c r="U316" s="3">
        <f t="shared" si="96"/>
        <v>0</v>
      </c>
      <c r="V316" s="3">
        <f t="shared" si="97"/>
        <v>94.8</v>
      </c>
      <c r="AF316" s="27"/>
      <c r="AG316" s="31"/>
      <c r="AH316" s="29"/>
      <c r="AI316" s="29"/>
      <c r="AJ316" s="32"/>
      <c r="AK316" s="30"/>
      <c r="AL316" s="29"/>
      <c r="AM316" s="29"/>
      <c r="AN316" s="32"/>
      <c r="AO316" s="30"/>
      <c r="AP316" s="29"/>
      <c r="AQ316" s="29"/>
      <c r="AR316" s="32"/>
      <c r="AS316" s="30"/>
      <c r="AT316" s="29"/>
      <c r="AU316" s="29"/>
      <c r="AV316" s="32"/>
      <c r="AW316" s="30"/>
      <c r="AX316" s="29"/>
      <c r="AY316" s="29"/>
      <c r="AZ316" s="32"/>
      <c r="BA316" s="30"/>
      <c r="BB316" s="29"/>
      <c r="BC316" s="29"/>
      <c r="BD316" s="32"/>
      <c r="BE316" s="30"/>
      <c r="BF316" s="29"/>
      <c r="BG316" s="29"/>
      <c r="BH316" s="32"/>
      <c r="BI316" s="30"/>
      <c r="BJ316" s="29"/>
      <c r="BK316" s="29"/>
      <c r="BL316" s="27">
        <f t="shared" si="103"/>
        <v>0</v>
      </c>
      <c r="BM316" s="31">
        <f t="shared" si="104"/>
        <v>94.8</v>
      </c>
      <c r="BN316" s="29"/>
      <c r="BO316" s="29"/>
      <c r="BP316" s="32"/>
      <c r="BQ316" s="30"/>
      <c r="BR316" s="29"/>
      <c r="BS316" s="29"/>
      <c r="BT316" s="32"/>
      <c r="BU316" s="30"/>
      <c r="BV316" s="29"/>
      <c r="BW316" s="29"/>
      <c r="BX316" s="32"/>
      <c r="BY316" s="30"/>
      <c r="BZ316" s="29"/>
      <c r="CA316" s="29"/>
      <c r="CB316" s="32"/>
      <c r="CC316" s="30"/>
      <c r="CD316" s="29"/>
      <c r="CE316" s="30"/>
      <c r="CF316" s="10"/>
      <c r="CG316" s="10"/>
      <c r="CH316" s="10"/>
      <c r="CI316" s="10"/>
      <c r="CJ316" s="10"/>
      <c r="CK316" s="10"/>
    </row>
    <row r="317" spans="1:89" ht="23.25" customHeight="1" x14ac:dyDescent="0.25">
      <c r="A317" s="10"/>
      <c r="B317" s="20" t="s">
        <v>607</v>
      </c>
      <c r="C317" s="21" t="s">
        <v>608</v>
      </c>
      <c r="D317" s="16"/>
      <c r="E317" s="73">
        <v>17</v>
      </c>
      <c r="F317" s="74" t="s">
        <v>3502</v>
      </c>
      <c r="G317" s="75"/>
      <c r="H317" s="76"/>
      <c r="I317" s="77"/>
      <c r="J317" s="76"/>
      <c r="K317" s="77"/>
      <c r="L317" s="76"/>
      <c r="M317" s="78"/>
      <c r="N317" s="79">
        <v>0.3</v>
      </c>
      <c r="O317" s="80">
        <v>1</v>
      </c>
      <c r="Q317" s="2" t="str">
        <f t="shared" si="98"/>
        <v>44072299</v>
      </c>
      <c r="R317" s="91"/>
      <c r="S317" s="91">
        <f>VLOOKUP(Q317,'Dados Entrada'!$A$10:$D$10000,4,FALSE)</f>
        <v>129</v>
      </c>
      <c r="T317" s="10"/>
      <c r="U317" s="3">
        <f t="shared" si="96"/>
        <v>0</v>
      </c>
      <c r="V317" s="3">
        <f t="shared" si="97"/>
        <v>38.699999999999996</v>
      </c>
      <c r="AF317" s="27"/>
      <c r="AG317" s="31"/>
      <c r="AH317" s="29"/>
      <c r="AI317" s="29"/>
      <c r="AJ317" s="32"/>
      <c r="AK317" s="30"/>
      <c r="AL317" s="29"/>
      <c r="AM317" s="29"/>
      <c r="AN317" s="32"/>
      <c r="AO317" s="30"/>
      <c r="AP317" s="29"/>
      <c r="AQ317" s="29"/>
      <c r="AR317" s="32"/>
      <c r="AS317" s="30"/>
      <c r="AT317" s="29"/>
      <c r="AU317" s="29"/>
      <c r="AV317" s="32"/>
      <c r="AW317" s="30"/>
      <c r="AX317" s="29"/>
      <c r="AY317" s="29"/>
      <c r="AZ317" s="32"/>
      <c r="BA317" s="30"/>
      <c r="BB317" s="29"/>
      <c r="BC317" s="29"/>
      <c r="BD317" s="32"/>
      <c r="BE317" s="30"/>
      <c r="BF317" s="29"/>
      <c r="BG317" s="29"/>
      <c r="BH317" s="32"/>
      <c r="BI317" s="30"/>
      <c r="BJ317" s="29"/>
      <c r="BK317" s="29"/>
      <c r="BL317" s="27">
        <f t="shared" si="103"/>
        <v>0</v>
      </c>
      <c r="BM317" s="31">
        <f t="shared" si="104"/>
        <v>38.699999999999996</v>
      </c>
      <c r="BN317" s="29"/>
      <c r="BO317" s="29"/>
      <c r="BP317" s="32"/>
      <c r="BQ317" s="30"/>
      <c r="BR317" s="29"/>
      <c r="BS317" s="29"/>
      <c r="BT317" s="32"/>
      <c r="BU317" s="30"/>
      <c r="BV317" s="29"/>
      <c r="BW317" s="29"/>
      <c r="BX317" s="32"/>
      <c r="BY317" s="30"/>
      <c r="BZ317" s="29"/>
      <c r="CA317" s="29"/>
      <c r="CB317" s="32"/>
      <c r="CC317" s="30"/>
      <c r="CD317" s="29"/>
      <c r="CE317" s="30"/>
      <c r="CF317" s="10"/>
      <c r="CG317" s="10"/>
      <c r="CH317" s="10"/>
      <c r="CI317" s="10"/>
      <c r="CJ317" s="10"/>
      <c r="CK317" s="10"/>
    </row>
    <row r="318" spans="1:89" ht="23.25" customHeight="1" x14ac:dyDescent="0.25">
      <c r="A318" s="10"/>
      <c r="B318" s="20" t="s">
        <v>609</v>
      </c>
      <c r="C318" s="21" t="s">
        <v>610</v>
      </c>
      <c r="D318" s="16"/>
      <c r="E318" s="73">
        <v>17</v>
      </c>
      <c r="F318" s="74" t="s">
        <v>3502</v>
      </c>
      <c r="G318" s="75"/>
      <c r="H318" s="76"/>
      <c r="I318" s="77"/>
      <c r="J318" s="76"/>
      <c r="K318" s="77"/>
      <c r="L318" s="76"/>
      <c r="M318" s="78"/>
      <c r="N318" s="79">
        <v>0.3</v>
      </c>
      <c r="O318" s="80">
        <v>1</v>
      </c>
      <c r="Q318" s="2" t="str">
        <f t="shared" si="98"/>
        <v>44072799</v>
      </c>
      <c r="R318" s="91"/>
      <c r="S318" s="91">
        <f>VLOOKUP(Q318,'Dados Entrada'!$A$10:$D$10000,4,FALSE)</f>
        <v>416393</v>
      </c>
      <c r="T318" s="10"/>
      <c r="U318" s="3">
        <f t="shared" si="96"/>
        <v>0</v>
      </c>
      <c r="V318" s="3">
        <f t="shared" si="97"/>
        <v>124917.9</v>
      </c>
      <c r="AF318" s="27"/>
      <c r="AG318" s="31"/>
      <c r="AH318" s="29"/>
      <c r="AI318" s="29"/>
      <c r="AJ318" s="32"/>
      <c r="AK318" s="30"/>
      <c r="AL318" s="29"/>
      <c r="AM318" s="29"/>
      <c r="AN318" s="32"/>
      <c r="AO318" s="30"/>
      <c r="AP318" s="29"/>
      <c r="AQ318" s="29"/>
      <c r="AR318" s="32"/>
      <c r="AS318" s="30"/>
      <c r="AT318" s="29"/>
      <c r="AU318" s="29"/>
      <c r="AV318" s="32"/>
      <c r="AW318" s="30"/>
      <c r="AX318" s="29"/>
      <c r="AY318" s="29"/>
      <c r="AZ318" s="32"/>
      <c r="BA318" s="30"/>
      <c r="BB318" s="29"/>
      <c r="BC318" s="29"/>
      <c r="BD318" s="32"/>
      <c r="BE318" s="30"/>
      <c r="BF318" s="29"/>
      <c r="BG318" s="29"/>
      <c r="BH318" s="32"/>
      <c r="BI318" s="30"/>
      <c r="BJ318" s="29"/>
      <c r="BK318" s="29"/>
      <c r="BL318" s="27">
        <f t="shared" si="103"/>
        <v>0</v>
      </c>
      <c r="BM318" s="31">
        <f t="shared" si="104"/>
        <v>124917.9</v>
      </c>
      <c r="BN318" s="29"/>
      <c r="BO318" s="29"/>
      <c r="BP318" s="32"/>
      <c r="BQ318" s="30"/>
      <c r="BR318" s="29"/>
      <c r="BS318" s="29"/>
      <c r="BT318" s="32"/>
      <c r="BU318" s="30"/>
      <c r="BV318" s="29"/>
      <c r="BW318" s="29"/>
      <c r="BX318" s="32"/>
      <c r="BY318" s="30"/>
      <c r="BZ318" s="29"/>
      <c r="CA318" s="29"/>
      <c r="CB318" s="32"/>
      <c r="CC318" s="30"/>
      <c r="CD318" s="29"/>
      <c r="CE318" s="30"/>
      <c r="CF318" s="10"/>
      <c r="CG318" s="10"/>
      <c r="CH318" s="10"/>
      <c r="CI318" s="10"/>
      <c r="CJ318" s="10"/>
      <c r="CK318" s="10"/>
    </row>
    <row r="319" spans="1:89" ht="25.5" x14ac:dyDescent="0.25">
      <c r="A319" s="10"/>
      <c r="B319" s="20" t="s">
        <v>611</v>
      </c>
      <c r="C319" s="21" t="s">
        <v>612</v>
      </c>
      <c r="D319" s="16"/>
      <c r="E319" s="73">
        <v>17</v>
      </c>
      <c r="F319" s="74" t="s">
        <v>3502</v>
      </c>
      <c r="G319" s="75"/>
      <c r="H319" s="76"/>
      <c r="I319" s="77"/>
      <c r="J319" s="76"/>
      <c r="K319" s="77"/>
      <c r="L319" s="76"/>
      <c r="M319" s="78"/>
      <c r="N319" s="79">
        <v>0.3</v>
      </c>
      <c r="O319" s="80">
        <v>1</v>
      </c>
      <c r="Q319" s="2" t="str">
        <f t="shared" si="98"/>
        <v>44072899</v>
      </c>
      <c r="R319" s="91"/>
      <c r="S319" s="91">
        <f>VLOOKUP(Q319,'Dados Entrada'!$A$10:$D$10000,4,FALSE)</f>
        <v>805835</v>
      </c>
      <c r="T319" s="10"/>
      <c r="U319" s="3">
        <f t="shared" si="96"/>
        <v>0</v>
      </c>
      <c r="V319" s="3">
        <f t="shared" si="97"/>
        <v>241750.5</v>
      </c>
      <c r="AF319" s="27"/>
      <c r="AG319" s="31"/>
      <c r="AH319" s="29"/>
      <c r="AI319" s="29"/>
      <c r="AJ319" s="32"/>
      <c r="AK319" s="30"/>
      <c r="AL319" s="29"/>
      <c r="AM319" s="29"/>
      <c r="AN319" s="32"/>
      <c r="AO319" s="30"/>
      <c r="AP319" s="29"/>
      <c r="AQ319" s="29"/>
      <c r="AR319" s="32"/>
      <c r="AS319" s="30"/>
      <c r="AT319" s="29"/>
      <c r="AU319" s="29"/>
      <c r="AV319" s="32"/>
      <c r="AW319" s="30"/>
      <c r="AX319" s="29"/>
      <c r="AY319" s="29"/>
      <c r="AZ319" s="32"/>
      <c r="BA319" s="30"/>
      <c r="BB319" s="29"/>
      <c r="BC319" s="29"/>
      <c r="BD319" s="32"/>
      <c r="BE319" s="30"/>
      <c r="BF319" s="29"/>
      <c r="BG319" s="29"/>
      <c r="BH319" s="32"/>
      <c r="BI319" s="30"/>
      <c r="BJ319" s="29"/>
      <c r="BK319" s="29"/>
      <c r="BL319" s="27">
        <f t="shared" si="103"/>
        <v>0</v>
      </c>
      <c r="BM319" s="31">
        <f t="shared" si="104"/>
        <v>241750.5</v>
      </c>
      <c r="BN319" s="29"/>
      <c r="BO319" s="29"/>
      <c r="BP319" s="32"/>
      <c r="BQ319" s="30"/>
      <c r="BR319" s="29"/>
      <c r="BS319" s="29"/>
      <c r="BT319" s="32"/>
      <c r="BU319" s="30"/>
      <c r="BV319" s="29"/>
      <c r="BW319" s="29"/>
      <c r="BX319" s="32"/>
      <c r="BY319" s="30"/>
      <c r="BZ319" s="29"/>
      <c r="CA319" s="29"/>
      <c r="CB319" s="32"/>
      <c r="CC319" s="30"/>
      <c r="CD319" s="29"/>
      <c r="CE319" s="30"/>
      <c r="CF319" s="10"/>
      <c r="CG319" s="10"/>
      <c r="CH319" s="10"/>
      <c r="CI319" s="10"/>
      <c r="CJ319" s="10"/>
      <c r="CK319" s="10"/>
    </row>
    <row r="320" spans="1:89" ht="25.5" x14ac:dyDescent="0.25">
      <c r="A320" s="10"/>
      <c r="B320" s="20" t="s">
        <v>613</v>
      </c>
      <c r="C320" s="21" t="s">
        <v>614</v>
      </c>
      <c r="D320" s="16"/>
      <c r="E320" s="73">
        <v>17</v>
      </c>
      <c r="F320" s="74" t="s">
        <v>3502</v>
      </c>
      <c r="G320" s="75"/>
      <c r="H320" s="76"/>
      <c r="I320" s="77"/>
      <c r="J320" s="76"/>
      <c r="K320" s="77"/>
      <c r="L320" s="76"/>
      <c r="M320" s="78"/>
      <c r="N320" s="79">
        <v>0.3</v>
      </c>
      <c r="O320" s="80">
        <v>1</v>
      </c>
      <c r="Q320" s="2" t="str">
        <f t="shared" si="98"/>
        <v>44072960</v>
      </c>
      <c r="R320" s="91"/>
      <c r="S320" s="91">
        <f>VLOOKUP(Q320,'Dados Entrada'!$A$10:$D$10000,4,FALSE)</f>
        <v>71438</v>
      </c>
      <c r="T320" s="10"/>
      <c r="U320" s="3">
        <f t="shared" si="96"/>
        <v>0</v>
      </c>
      <c r="V320" s="3">
        <f t="shared" si="97"/>
        <v>21431.399999999998</v>
      </c>
      <c r="AF320" s="27"/>
      <c r="AG320" s="31"/>
      <c r="AH320" s="29"/>
      <c r="AI320" s="29"/>
      <c r="AJ320" s="32"/>
      <c r="AK320" s="30"/>
      <c r="AL320" s="29"/>
      <c r="AM320" s="29"/>
      <c r="AN320" s="32"/>
      <c r="AO320" s="30"/>
      <c r="AP320" s="29"/>
      <c r="AQ320" s="29"/>
      <c r="AR320" s="32"/>
      <c r="AS320" s="30"/>
      <c r="AT320" s="29"/>
      <c r="AU320" s="29"/>
      <c r="AV320" s="32"/>
      <c r="AW320" s="30"/>
      <c r="AX320" s="29"/>
      <c r="AY320" s="29"/>
      <c r="AZ320" s="32"/>
      <c r="BA320" s="30"/>
      <c r="BB320" s="29"/>
      <c r="BC320" s="29"/>
      <c r="BD320" s="32"/>
      <c r="BE320" s="30"/>
      <c r="BF320" s="29"/>
      <c r="BG320" s="29"/>
      <c r="BH320" s="32"/>
      <c r="BI320" s="30"/>
      <c r="BJ320" s="29"/>
      <c r="BK320" s="29"/>
      <c r="BL320" s="27">
        <f t="shared" si="103"/>
        <v>0</v>
      </c>
      <c r="BM320" s="31">
        <f t="shared" si="104"/>
        <v>21431.399999999998</v>
      </c>
      <c r="BN320" s="29"/>
      <c r="BO320" s="29"/>
      <c r="BP320" s="32"/>
      <c r="BQ320" s="30"/>
      <c r="BR320" s="29"/>
      <c r="BS320" s="29"/>
      <c r="BT320" s="32"/>
      <c r="BU320" s="30"/>
      <c r="BV320" s="29"/>
      <c r="BW320" s="29"/>
      <c r="BX320" s="32"/>
      <c r="BY320" s="30"/>
      <c r="BZ320" s="29"/>
      <c r="CA320" s="29"/>
      <c r="CB320" s="32"/>
      <c r="CC320" s="30"/>
      <c r="CD320" s="29"/>
      <c r="CE320" s="30"/>
      <c r="CF320" s="10"/>
      <c r="CG320" s="10"/>
      <c r="CH320" s="10"/>
      <c r="CI320" s="10"/>
      <c r="CJ320" s="10"/>
      <c r="CK320" s="10"/>
    </row>
    <row r="321" spans="1:89" ht="25.5" x14ac:dyDescent="0.25">
      <c r="A321" s="10"/>
      <c r="B321" s="20" t="s">
        <v>615</v>
      </c>
      <c r="C321" s="21" t="s">
        <v>616</v>
      </c>
      <c r="D321" s="16"/>
      <c r="E321" s="73">
        <v>17</v>
      </c>
      <c r="F321" s="74" t="s">
        <v>3502</v>
      </c>
      <c r="G321" s="75"/>
      <c r="H321" s="76"/>
      <c r="I321" s="77"/>
      <c r="J321" s="76"/>
      <c r="K321" s="77"/>
      <c r="L321" s="76"/>
      <c r="M321" s="78"/>
      <c r="N321" s="79">
        <v>0.3</v>
      </c>
      <c r="O321" s="80">
        <v>1</v>
      </c>
      <c r="Q321" s="2" t="str">
        <f t="shared" si="98"/>
        <v>44072983</v>
      </c>
      <c r="R321" s="91"/>
      <c r="S321" s="91">
        <f>VLOOKUP(Q321,'Dados Entrada'!$A$10:$D$10000,4,FALSE)</f>
        <v>61300</v>
      </c>
      <c r="T321" s="10"/>
      <c r="U321" s="3">
        <f t="shared" si="96"/>
        <v>0</v>
      </c>
      <c r="V321" s="3">
        <f t="shared" si="97"/>
        <v>18390</v>
      </c>
      <c r="AF321" s="27"/>
      <c r="AG321" s="31"/>
      <c r="AH321" s="29"/>
      <c r="AI321" s="29"/>
      <c r="AJ321" s="32"/>
      <c r="AK321" s="30"/>
      <c r="AL321" s="29"/>
      <c r="AM321" s="29"/>
      <c r="AN321" s="32"/>
      <c r="AO321" s="30"/>
      <c r="AP321" s="29"/>
      <c r="AQ321" s="29"/>
      <c r="AR321" s="32"/>
      <c r="AS321" s="30"/>
      <c r="AT321" s="29"/>
      <c r="AU321" s="29"/>
      <c r="AV321" s="32"/>
      <c r="AW321" s="30"/>
      <c r="AX321" s="29"/>
      <c r="AY321" s="29"/>
      <c r="AZ321" s="32"/>
      <c r="BA321" s="30"/>
      <c r="BB321" s="29"/>
      <c r="BC321" s="29"/>
      <c r="BD321" s="32"/>
      <c r="BE321" s="30"/>
      <c r="BF321" s="29"/>
      <c r="BG321" s="29"/>
      <c r="BH321" s="32"/>
      <c r="BI321" s="30"/>
      <c r="BJ321" s="29"/>
      <c r="BK321" s="29"/>
      <c r="BL321" s="27">
        <f t="shared" si="103"/>
        <v>0</v>
      </c>
      <c r="BM321" s="31">
        <f t="shared" si="104"/>
        <v>18390</v>
      </c>
      <c r="BN321" s="29"/>
      <c r="BO321" s="29"/>
      <c r="BP321" s="32"/>
      <c r="BQ321" s="30"/>
      <c r="BR321" s="29"/>
      <c r="BS321" s="29"/>
      <c r="BT321" s="32"/>
      <c r="BU321" s="30"/>
      <c r="BV321" s="29"/>
      <c r="BW321" s="29"/>
      <c r="BX321" s="32"/>
      <c r="BY321" s="30"/>
      <c r="BZ321" s="29"/>
      <c r="CA321" s="29"/>
      <c r="CB321" s="32"/>
      <c r="CC321" s="30"/>
      <c r="CD321" s="29"/>
      <c r="CE321" s="30"/>
      <c r="CF321" s="10"/>
      <c r="CG321" s="10"/>
      <c r="CH321" s="10"/>
      <c r="CI321" s="10"/>
      <c r="CJ321" s="10"/>
      <c r="CK321" s="10"/>
    </row>
    <row r="322" spans="1:89" ht="25.5" x14ac:dyDescent="0.25">
      <c r="A322" s="10"/>
      <c r="B322" s="20" t="s">
        <v>617</v>
      </c>
      <c r="C322" s="21" t="s">
        <v>616</v>
      </c>
      <c r="D322" s="16"/>
      <c r="E322" s="73">
        <v>17</v>
      </c>
      <c r="F322" s="74" t="s">
        <v>3502</v>
      </c>
      <c r="G322" s="75"/>
      <c r="H322" s="76"/>
      <c r="I322" s="77"/>
      <c r="J322" s="76"/>
      <c r="K322" s="77"/>
      <c r="L322" s="76"/>
      <c r="M322" s="78"/>
      <c r="N322" s="79">
        <v>0.3</v>
      </c>
      <c r="O322" s="80">
        <v>1</v>
      </c>
      <c r="Q322" s="2" t="str">
        <f t="shared" si="98"/>
        <v>44072995</v>
      </c>
      <c r="R322" s="91"/>
      <c r="S322" s="91">
        <f>VLOOKUP(Q322,'Dados Entrada'!$A$10:$D$10000,4,FALSE)</f>
        <v>906773</v>
      </c>
      <c r="T322" s="10"/>
      <c r="U322" s="3">
        <f t="shared" si="96"/>
        <v>0</v>
      </c>
      <c r="V322" s="3">
        <f t="shared" si="97"/>
        <v>272031.89999999997</v>
      </c>
      <c r="AF322" s="27"/>
      <c r="AG322" s="31"/>
      <c r="AH322" s="29"/>
      <c r="AI322" s="29"/>
      <c r="AJ322" s="32"/>
      <c r="AK322" s="30"/>
      <c r="AL322" s="29"/>
      <c r="AM322" s="29"/>
      <c r="AN322" s="32"/>
      <c r="AO322" s="30"/>
      <c r="AP322" s="29"/>
      <c r="AQ322" s="29"/>
      <c r="AR322" s="32"/>
      <c r="AS322" s="30"/>
      <c r="AT322" s="29"/>
      <c r="AU322" s="29"/>
      <c r="AV322" s="32"/>
      <c r="AW322" s="30"/>
      <c r="AX322" s="29"/>
      <c r="AY322" s="29"/>
      <c r="AZ322" s="32"/>
      <c r="BA322" s="30"/>
      <c r="BB322" s="29"/>
      <c r="BC322" s="29"/>
      <c r="BD322" s="32"/>
      <c r="BE322" s="30"/>
      <c r="BF322" s="29"/>
      <c r="BG322" s="29"/>
      <c r="BH322" s="32"/>
      <c r="BI322" s="30"/>
      <c r="BJ322" s="29"/>
      <c r="BK322" s="29"/>
      <c r="BL322" s="27">
        <f t="shared" si="103"/>
        <v>0</v>
      </c>
      <c r="BM322" s="31">
        <f t="shared" si="104"/>
        <v>272031.89999999997</v>
      </c>
      <c r="BN322" s="29"/>
      <c r="BO322" s="29"/>
      <c r="BP322" s="32"/>
      <c r="BQ322" s="30"/>
      <c r="BR322" s="29"/>
      <c r="BS322" s="29"/>
      <c r="BT322" s="32"/>
      <c r="BU322" s="30"/>
      <c r="BV322" s="29"/>
      <c r="BW322" s="29"/>
      <c r="BX322" s="32"/>
      <c r="BY322" s="30"/>
      <c r="BZ322" s="29"/>
      <c r="CA322" s="29"/>
      <c r="CB322" s="32"/>
      <c r="CC322" s="30"/>
      <c r="CD322" s="29"/>
      <c r="CE322" s="30"/>
      <c r="CF322" s="10"/>
      <c r="CG322" s="10"/>
      <c r="CH322" s="10"/>
      <c r="CI322" s="10"/>
      <c r="CJ322" s="10"/>
      <c r="CK322" s="10"/>
    </row>
    <row r="323" spans="1:89" ht="25.5" x14ac:dyDescent="0.25">
      <c r="A323" s="10"/>
      <c r="B323" s="20" t="s">
        <v>618</v>
      </c>
      <c r="C323" s="21" t="s">
        <v>619</v>
      </c>
      <c r="D323" s="16"/>
      <c r="E323" s="73">
        <v>17</v>
      </c>
      <c r="F323" s="74" t="s">
        <v>3502</v>
      </c>
      <c r="G323" s="75"/>
      <c r="H323" s="76"/>
      <c r="I323" s="77"/>
      <c r="J323" s="76"/>
      <c r="K323" s="77"/>
      <c r="L323" s="76"/>
      <c r="M323" s="78"/>
      <c r="N323" s="79">
        <v>0.3</v>
      </c>
      <c r="O323" s="80">
        <v>1</v>
      </c>
      <c r="Q323" s="2" t="str">
        <f t="shared" si="98"/>
        <v>44079115</v>
      </c>
      <c r="R323" s="91"/>
      <c r="S323" s="91">
        <f>VLOOKUP(Q323,'Dados Entrada'!$A$10:$D$10000,4,FALSE)</f>
        <v>0</v>
      </c>
      <c r="T323" s="10"/>
      <c r="U323" s="3">
        <f t="shared" si="96"/>
        <v>0</v>
      </c>
      <c r="V323" s="3">
        <f t="shared" si="97"/>
        <v>0</v>
      </c>
      <c r="AF323" s="27"/>
      <c r="AG323" s="31"/>
      <c r="AH323" s="29"/>
      <c r="AI323" s="29"/>
      <c r="AJ323" s="32"/>
      <c r="AK323" s="30"/>
      <c r="AL323" s="29"/>
      <c r="AM323" s="29"/>
      <c r="AN323" s="32"/>
      <c r="AO323" s="30"/>
      <c r="AP323" s="29"/>
      <c r="AQ323" s="29"/>
      <c r="AR323" s="32"/>
      <c r="AS323" s="30"/>
      <c r="AT323" s="29"/>
      <c r="AU323" s="29"/>
      <c r="AV323" s="32"/>
      <c r="AW323" s="30"/>
      <c r="AX323" s="29"/>
      <c r="AY323" s="29"/>
      <c r="AZ323" s="32"/>
      <c r="BA323" s="30"/>
      <c r="BB323" s="29"/>
      <c r="BC323" s="29"/>
      <c r="BD323" s="32"/>
      <c r="BE323" s="30"/>
      <c r="BF323" s="29"/>
      <c r="BG323" s="29"/>
      <c r="BH323" s="32"/>
      <c r="BI323" s="30"/>
      <c r="BJ323" s="29"/>
      <c r="BK323" s="29"/>
      <c r="BL323" s="27">
        <f t="shared" si="103"/>
        <v>0</v>
      </c>
      <c r="BM323" s="31">
        <f t="shared" si="104"/>
        <v>0</v>
      </c>
      <c r="BN323" s="29"/>
      <c r="BO323" s="29"/>
      <c r="BP323" s="32"/>
      <c r="BQ323" s="30"/>
      <c r="BR323" s="29"/>
      <c r="BS323" s="29"/>
      <c r="BT323" s="32"/>
      <c r="BU323" s="30"/>
      <c r="BV323" s="29"/>
      <c r="BW323" s="29"/>
      <c r="BX323" s="32"/>
      <c r="BY323" s="30"/>
      <c r="BZ323" s="29"/>
      <c r="CA323" s="29"/>
      <c r="CB323" s="32"/>
      <c r="CC323" s="30"/>
      <c r="CD323" s="29"/>
      <c r="CE323" s="30"/>
      <c r="CF323" s="10"/>
      <c r="CG323" s="10"/>
      <c r="CH323" s="10"/>
      <c r="CI323" s="10"/>
      <c r="CJ323" s="10"/>
      <c r="CK323" s="10"/>
    </row>
    <row r="324" spans="1:89" ht="22.5" x14ac:dyDescent="0.25">
      <c r="A324" s="10"/>
      <c r="B324" s="20" t="s">
        <v>620</v>
      </c>
      <c r="C324" s="21" t="s">
        <v>621</v>
      </c>
      <c r="D324" s="16"/>
      <c r="E324" s="73">
        <v>10</v>
      </c>
      <c r="F324" s="74" t="s">
        <v>3503</v>
      </c>
      <c r="G324" s="75"/>
      <c r="H324" s="76"/>
      <c r="I324" s="77"/>
      <c r="J324" s="76"/>
      <c r="K324" s="77"/>
      <c r="L324" s="76"/>
      <c r="M324" s="78"/>
      <c r="N324" s="79">
        <v>0.3</v>
      </c>
      <c r="O324" s="80">
        <v>1</v>
      </c>
      <c r="Q324" s="2" t="str">
        <f t="shared" si="98"/>
        <v>44079131</v>
      </c>
      <c r="R324" s="91"/>
      <c r="S324" s="91">
        <f>VLOOKUP(Q324,'Dados Entrada'!$A$10:$D$10000,4,FALSE)</f>
        <v>5728</v>
      </c>
      <c r="T324" s="10"/>
      <c r="U324" s="3">
        <f t="shared" si="96"/>
        <v>0</v>
      </c>
      <c r="V324" s="3">
        <f t="shared" si="97"/>
        <v>1718.3999999999999</v>
      </c>
      <c r="AF324" s="27"/>
      <c r="AG324" s="31"/>
      <c r="AH324" s="29"/>
      <c r="AI324" s="29"/>
      <c r="AJ324" s="32"/>
      <c r="AK324" s="30"/>
      <c r="AL324" s="29"/>
      <c r="AM324" s="29"/>
      <c r="AN324" s="32"/>
      <c r="AO324" s="30"/>
      <c r="AP324" s="29"/>
      <c r="AQ324" s="29"/>
      <c r="AR324" s="32"/>
      <c r="AS324" s="30"/>
      <c r="AT324" s="29"/>
      <c r="AU324" s="29"/>
      <c r="AV324" s="32"/>
      <c r="AW324" s="30"/>
      <c r="AX324" s="28">
        <f>$U324*$O324</f>
        <v>0</v>
      </c>
      <c r="AY324" s="28">
        <f>$V324*$O324</f>
        <v>1718.3999999999999</v>
      </c>
      <c r="AZ324" s="32"/>
      <c r="BA324" s="30"/>
      <c r="BB324" s="29"/>
      <c r="BC324" s="29"/>
      <c r="BD324" s="32"/>
      <c r="BE324" s="30"/>
      <c r="BF324" s="29"/>
      <c r="BG324" s="29"/>
      <c r="BH324" s="32"/>
      <c r="BI324" s="30"/>
      <c r="BJ324" s="29"/>
      <c r="BK324" s="29"/>
      <c r="BL324" s="32"/>
      <c r="BM324" s="30"/>
      <c r="BN324" s="29"/>
      <c r="BO324" s="29"/>
      <c r="BP324" s="32"/>
      <c r="BQ324" s="30"/>
      <c r="BR324" s="29"/>
      <c r="BS324" s="29"/>
      <c r="BT324" s="32"/>
      <c r="BU324" s="30"/>
      <c r="BV324" s="29"/>
      <c r="BW324" s="29"/>
      <c r="BX324" s="32"/>
      <c r="BY324" s="30"/>
      <c r="BZ324" s="29"/>
      <c r="CA324" s="29"/>
      <c r="CB324" s="32"/>
      <c r="CC324" s="30"/>
      <c r="CD324" s="29"/>
      <c r="CE324" s="30"/>
      <c r="CF324" s="10"/>
      <c r="CG324" s="10"/>
      <c r="CH324" s="10"/>
      <c r="CI324" s="10"/>
      <c r="CJ324" s="10"/>
      <c r="CK324" s="10"/>
    </row>
    <row r="325" spans="1:89" ht="25.5" x14ac:dyDescent="0.25">
      <c r="A325" s="10"/>
      <c r="B325" s="20" t="s">
        <v>622</v>
      </c>
      <c r="C325" s="21" t="s">
        <v>623</v>
      </c>
      <c r="D325" s="16"/>
      <c r="E325" s="73">
        <v>17</v>
      </c>
      <c r="F325" s="74" t="s">
        <v>3502</v>
      </c>
      <c r="G325" s="75"/>
      <c r="H325" s="76"/>
      <c r="I325" s="77"/>
      <c r="J325" s="76"/>
      <c r="K325" s="77"/>
      <c r="L325" s="76"/>
      <c r="M325" s="78"/>
      <c r="N325" s="79">
        <v>0.3</v>
      </c>
      <c r="O325" s="80">
        <v>1</v>
      </c>
      <c r="Q325" s="2" t="str">
        <f t="shared" si="98"/>
        <v>44079139</v>
      </c>
      <c r="R325" s="91"/>
      <c r="S325" s="91">
        <f>VLOOKUP(Q325,'Dados Entrada'!$A$10:$D$10000,4,FALSE)</f>
        <v>19140</v>
      </c>
      <c r="T325" s="10"/>
      <c r="U325" s="3">
        <f t="shared" si="96"/>
        <v>0</v>
      </c>
      <c r="V325" s="3">
        <f t="shared" si="97"/>
        <v>5742</v>
      </c>
      <c r="AF325" s="27"/>
      <c r="AG325" s="31"/>
      <c r="AH325" s="29"/>
      <c r="AI325" s="29"/>
      <c r="AJ325" s="32"/>
      <c r="AK325" s="30"/>
      <c r="AL325" s="29"/>
      <c r="AM325" s="29"/>
      <c r="AN325" s="32"/>
      <c r="AO325" s="30"/>
      <c r="AP325" s="29"/>
      <c r="AQ325" s="29"/>
      <c r="AR325" s="32"/>
      <c r="AS325" s="30"/>
      <c r="AT325" s="29"/>
      <c r="AU325" s="29"/>
      <c r="AV325" s="32"/>
      <c r="AW325" s="30"/>
      <c r="AX325" s="29"/>
      <c r="AY325" s="29"/>
      <c r="AZ325" s="32"/>
      <c r="BA325" s="30"/>
      <c r="BB325" s="29"/>
      <c r="BC325" s="29"/>
      <c r="BD325" s="32"/>
      <c r="BE325" s="30"/>
      <c r="BF325" s="29"/>
      <c r="BG325" s="29"/>
      <c r="BH325" s="32"/>
      <c r="BI325" s="30"/>
      <c r="BJ325" s="29"/>
      <c r="BK325" s="29"/>
      <c r="BL325" s="27">
        <f t="shared" ref="BL325:BL352" si="105">$U325*$O325</f>
        <v>0</v>
      </c>
      <c r="BM325" s="31">
        <f t="shared" ref="BM325:BM352" si="106">$V325*$O325</f>
        <v>5742</v>
      </c>
      <c r="BN325" s="29"/>
      <c r="BO325" s="29"/>
      <c r="BP325" s="32"/>
      <c r="BQ325" s="30"/>
      <c r="BR325" s="29"/>
      <c r="BS325" s="29"/>
      <c r="BT325" s="32"/>
      <c r="BU325" s="30"/>
      <c r="BV325" s="29"/>
      <c r="BW325" s="29"/>
      <c r="BX325" s="32"/>
      <c r="BY325" s="30"/>
      <c r="BZ325" s="29"/>
      <c r="CA325" s="29"/>
      <c r="CB325" s="32"/>
      <c r="CC325" s="30"/>
      <c r="CD325" s="29"/>
      <c r="CE325" s="30"/>
      <c r="CF325" s="10"/>
      <c r="CG325" s="10"/>
      <c r="CH325" s="10"/>
      <c r="CI325" s="10"/>
      <c r="CJ325" s="10"/>
      <c r="CK325" s="10"/>
    </row>
    <row r="326" spans="1:89" ht="25.5" x14ac:dyDescent="0.25">
      <c r="A326" s="10"/>
      <c r="B326" s="20" t="s">
        <v>624</v>
      </c>
      <c r="C326" s="21" t="s">
        <v>619</v>
      </c>
      <c r="D326" s="16"/>
      <c r="E326" s="73">
        <v>17</v>
      </c>
      <c r="F326" s="74" t="s">
        <v>3502</v>
      </c>
      <c r="G326" s="75"/>
      <c r="H326" s="76"/>
      <c r="I326" s="77"/>
      <c r="J326" s="76"/>
      <c r="K326" s="77"/>
      <c r="L326" s="76"/>
      <c r="M326" s="78"/>
      <c r="N326" s="79">
        <v>0.3</v>
      </c>
      <c r="O326" s="80">
        <v>1</v>
      </c>
      <c r="Q326" s="2" t="str">
        <f t="shared" si="98"/>
        <v>44079190</v>
      </c>
      <c r="R326" s="91"/>
      <c r="S326" s="91">
        <f>VLOOKUP(Q326,'Dados Entrada'!$A$10:$D$10000,4,FALSE)</f>
        <v>1939401</v>
      </c>
      <c r="T326" s="10"/>
      <c r="U326" s="3">
        <f t="shared" si="96"/>
        <v>0</v>
      </c>
      <c r="V326" s="3">
        <f t="shared" si="97"/>
        <v>581820.29999999993</v>
      </c>
      <c r="AF326" s="27"/>
      <c r="AG326" s="31"/>
      <c r="AH326" s="29"/>
      <c r="AI326" s="29"/>
      <c r="AJ326" s="32"/>
      <c r="AK326" s="30"/>
      <c r="AL326" s="29"/>
      <c r="AM326" s="29"/>
      <c r="AN326" s="32"/>
      <c r="AO326" s="30"/>
      <c r="AP326" s="29"/>
      <c r="AQ326" s="29"/>
      <c r="AR326" s="32"/>
      <c r="AS326" s="30"/>
      <c r="AT326" s="29"/>
      <c r="AU326" s="29"/>
      <c r="AV326" s="32"/>
      <c r="AW326" s="30"/>
      <c r="AX326" s="29"/>
      <c r="AY326" s="29"/>
      <c r="AZ326" s="32"/>
      <c r="BA326" s="30"/>
      <c r="BB326" s="29"/>
      <c r="BC326" s="29"/>
      <c r="BD326" s="32"/>
      <c r="BE326" s="30"/>
      <c r="BF326" s="29"/>
      <c r="BG326" s="29"/>
      <c r="BH326" s="32"/>
      <c r="BI326" s="30"/>
      <c r="BJ326" s="29"/>
      <c r="BK326" s="29"/>
      <c r="BL326" s="27">
        <f t="shared" si="105"/>
        <v>0</v>
      </c>
      <c r="BM326" s="31">
        <f t="shared" si="106"/>
        <v>581820.29999999993</v>
      </c>
      <c r="BN326" s="29"/>
      <c r="BO326" s="29"/>
      <c r="BP326" s="32"/>
      <c r="BQ326" s="30"/>
      <c r="BR326" s="29"/>
      <c r="BS326" s="29"/>
      <c r="BT326" s="32"/>
      <c r="BU326" s="30"/>
      <c r="BV326" s="29"/>
      <c r="BW326" s="29"/>
      <c r="BX326" s="32"/>
      <c r="BY326" s="30"/>
      <c r="BZ326" s="29"/>
      <c r="CA326" s="29"/>
      <c r="CB326" s="32"/>
      <c r="CC326" s="30"/>
      <c r="CD326" s="29"/>
      <c r="CE326" s="30"/>
      <c r="CF326" s="10"/>
      <c r="CG326" s="10"/>
      <c r="CH326" s="10"/>
      <c r="CI326" s="10"/>
      <c r="CJ326" s="10"/>
      <c r="CK326" s="10"/>
    </row>
    <row r="327" spans="1:89" ht="23.25" customHeight="1" x14ac:dyDescent="0.25">
      <c r="A327" s="10"/>
      <c r="B327" s="20" t="s">
        <v>625</v>
      </c>
      <c r="C327" s="21" t="s">
        <v>626</v>
      </c>
      <c r="D327" s="16"/>
      <c r="E327" s="73">
        <v>17</v>
      </c>
      <c r="F327" s="74" t="s">
        <v>3502</v>
      </c>
      <c r="G327" s="75"/>
      <c r="H327" s="76"/>
      <c r="I327" s="77"/>
      <c r="J327" s="76"/>
      <c r="K327" s="77"/>
      <c r="L327" s="76"/>
      <c r="M327" s="78"/>
      <c r="N327" s="79">
        <v>0.3</v>
      </c>
      <c r="O327" s="80">
        <v>1</v>
      </c>
      <c r="Q327" s="2" t="str">
        <f t="shared" si="98"/>
        <v>44079200</v>
      </c>
      <c r="R327" s="91"/>
      <c r="S327" s="91">
        <f>VLOOKUP(Q327,'Dados Entrada'!$A$10:$D$10000,4,FALSE)</f>
        <v>206003</v>
      </c>
      <c r="T327" s="10"/>
      <c r="U327" s="3">
        <f t="shared" si="96"/>
        <v>0</v>
      </c>
      <c r="V327" s="3">
        <f t="shared" si="97"/>
        <v>61800.899999999994</v>
      </c>
      <c r="AF327" s="27"/>
      <c r="AG327" s="31"/>
      <c r="AH327" s="29"/>
      <c r="AI327" s="29"/>
      <c r="AJ327" s="32"/>
      <c r="AK327" s="30"/>
      <c r="AL327" s="29"/>
      <c r="AM327" s="29"/>
      <c r="AN327" s="32"/>
      <c r="AO327" s="30"/>
      <c r="AP327" s="29"/>
      <c r="AQ327" s="29"/>
      <c r="AR327" s="32"/>
      <c r="AS327" s="30"/>
      <c r="AT327" s="29"/>
      <c r="AU327" s="29"/>
      <c r="AV327" s="32"/>
      <c r="AW327" s="30"/>
      <c r="AX327" s="29"/>
      <c r="AY327" s="29"/>
      <c r="AZ327" s="32"/>
      <c r="BA327" s="30"/>
      <c r="BB327" s="29"/>
      <c r="BC327" s="29"/>
      <c r="BD327" s="32"/>
      <c r="BE327" s="30"/>
      <c r="BF327" s="29"/>
      <c r="BG327" s="29"/>
      <c r="BH327" s="32"/>
      <c r="BI327" s="30"/>
      <c r="BJ327" s="29"/>
      <c r="BK327" s="29"/>
      <c r="BL327" s="27">
        <f t="shared" si="105"/>
        <v>0</v>
      </c>
      <c r="BM327" s="31">
        <f t="shared" si="106"/>
        <v>61800.899999999994</v>
      </c>
      <c r="BN327" s="29"/>
      <c r="BO327" s="29"/>
      <c r="BP327" s="32"/>
      <c r="BQ327" s="30"/>
      <c r="BR327" s="29"/>
      <c r="BS327" s="29"/>
      <c r="BT327" s="32"/>
      <c r="BU327" s="30"/>
      <c r="BV327" s="29"/>
      <c r="BW327" s="29"/>
      <c r="BX327" s="32"/>
      <c r="BY327" s="30"/>
      <c r="BZ327" s="29"/>
      <c r="CA327" s="29"/>
      <c r="CB327" s="32"/>
      <c r="CC327" s="30"/>
      <c r="CD327" s="29"/>
      <c r="CE327" s="30"/>
      <c r="CF327" s="10"/>
      <c r="CG327" s="10"/>
      <c r="CH327" s="10"/>
      <c r="CI327" s="10"/>
      <c r="CJ327" s="10"/>
      <c r="CK327" s="10"/>
    </row>
    <row r="328" spans="1:89" ht="25.5" x14ac:dyDescent="0.25">
      <c r="A328" s="10"/>
      <c r="B328" s="20" t="s">
        <v>627</v>
      </c>
      <c r="C328" s="21" t="s">
        <v>628</v>
      </c>
      <c r="D328" s="16"/>
      <c r="E328" s="73">
        <v>17</v>
      </c>
      <c r="F328" s="74" t="s">
        <v>3502</v>
      </c>
      <c r="G328" s="75"/>
      <c r="H328" s="76"/>
      <c r="I328" s="77"/>
      <c r="J328" s="76"/>
      <c r="K328" s="77"/>
      <c r="L328" s="76"/>
      <c r="M328" s="78"/>
      <c r="N328" s="79">
        <v>0.3</v>
      </c>
      <c r="O328" s="80">
        <v>1</v>
      </c>
      <c r="Q328" s="2" t="str">
        <f t="shared" si="98"/>
        <v>44079391</v>
      </c>
      <c r="R328" s="91"/>
      <c r="S328" s="91">
        <f>VLOOKUP(Q328,'Dados Entrada'!$A$10:$D$10000,4,FALSE)</f>
        <v>53</v>
      </c>
      <c r="T328" s="10"/>
      <c r="U328" s="3">
        <f t="shared" si="96"/>
        <v>0</v>
      </c>
      <c r="V328" s="3">
        <f t="shared" si="97"/>
        <v>15.899999999999999</v>
      </c>
      <c r="AF328" s="27"/>
      <c r="AG328" s="31"/>
      <c r="AH328" s="29"/>
      <c r="AI328" s="29"/>
      <c r="AJ328" s="32"/>
      <c r="AK328" s="30"/>
      <c r="AL328" s="29"/>
      <c r="AM328" s="29"/>
      <c r="AN328" s="32"/>
      <c r="AO328" s="30"/>
      <c r="AP328" s="29"/>
      <c r="AQ328" s="29"/>
      <c r="AR328" s="32"/>
      <c r="AS328" s="30"/>
      <c r="AT328" s="29"/>
      <c r="AU328" s="29"/>
      <c r="AV328" s="32"/>
      <c r="AW328" s="30"/>
      <c r="AX328" s="29"/>
      <c r="AY328" s="29"/>
      <c r="AZ328" s="32"/>
      <c r="BA328" s="30"/>
      <c r="BB328" s="29"/>
      <c r="BC328" s="29"/>
      <c r="BD328" s="32"/>
      <c r="BE328" s="30"/>
      <c r="BF328" s="29"/>
      <c r="BG328" s="29"/>
      <c r="BH328" s="32"/>
      <c r="BI328" s="30"/>
      <c r="BJ328" s="29"/>
      <c r="BK328" s="29"/>
      <c r="BL328" s="27">
        <f t="shared" si="105"/>
        <v>0</v>
      </c>
      <c r="BM328" s="31">
        <f t="shared" si="106"/>
        <v>15.899999999999999</v>
      </c>
      <c r="BN328" s="29"/>
      <c r="BO328" s="29"/>
      <c r="BP328" s="32"/>
      <c r="BQ328" s="30"/>
      <c r="BR328" s="29"/>
      <c r="BS328" s="29"/>
      <c r="BT328" s="32"/>
      <c r="BU328" s="30"/>
      <c r="BV328" s="29"/>
      <c r="BW328" s="29"/>
      <c r="BX328" s="32"/>
      <c r="BY328" s="30"/>
      <c r="BZ328" s="29"/>
      <c r="CA328" s="29"/>
      <c r="CB328" s="32"/>
      <c r="CC328" s="30"/>
      <c r="CD328" s="29"/>
      <c r="CE328" s="30"/>
      <c r="CF328" s="10"/>
      <c r="CG328" s="10"/>
      <c r="CH328" s="10"/>
      <c r="CI328" s="10"/>
      <c r="CJ328" s="10"/>
      <c r="CK328" s="10"/>
    </row>
    <row r="329" spans="1:89" ht="23.25" customHeight="1" x14ac:dyDescent="0.25">
      <c r="A329" s="10"/>
      <c r="B329" s="20" t="s">
        <v>629</v>
      </c>
      <c r="C329" s="21" t="s">
        <v>630</v>
      </c>
      <c r="D329" s="16"/>
      <c r="E329" s="73">
        <v>17</v>
      </c>
      <c r="F329" s="74" t="s">
        <v>3502</v>
      </c>
      <c r="G329" s="75"/>
      <c r="H329" s="76"/>
      <c r="I329" s="77"/>
      <c r="J329" s="76"/>
      <c r="K329" s="77"/>
      <c r="L329" s="76"/>
      <c r="M329" s="78"/>
      <c r="N329" s="79">
        <v>0.3</v>
      </c>
      <c r="O329" s="80">
        <v>1</v>
      </c>
      <c r="Q329" s="2" t="str">
        <f t="shared" si="98"/>
        <v>44079499</v>
      </c>
      <c r="R329" s="91"/>
      <c r="S329" s="91">
        <f>VLOOKUP(Q329,'Dados Entrada'!$A$10:$D$10000,4,FALSE)</f>
        <v>13536</v>
      </c>
      <c r="T329" s="10"/>
      <c r="U329" s="3">
        <f t="shared" si="96"/>
        <v>0</v>
      </c>
      <c r="V329" s="3">
        <f t="shared" si="97"/>
        <v>4060.7999999999997</v>
      </c>
      <c r="AF329" s="27"/>
      <c r="AG329" s="31"/>
      <c r="AH329" s="29"/>
      <c r="AI329" s="29"/>
      <c r="AJ329" s="32"/>
      <c r="AK329" s="30"/>
      <c r="AL329" s="29"/>
      <c r="AM329" s="29"/>
      <c r="AN329" s="32"/>
      <c r="AO329" s="30"/>
      <c r="AP329" s="29"/>
      <c r="AQ329" s="29"/>
      <c r="AR329" s="32"/>
      <c r="AS329" s="30"/>
      <c r="AT329" s="29"/>
      <c r="AU329" s="29"/>
      <c r="AV329" s="32"/>
      <c r="AW329" s="30"/>
      <c r="AX329" s="29"/>
      <c r="AY329" s="29"/>
      <c r="AZ329" s="32"/>
      <c r="BA329" s="30"/>
      <c r="BB329" s="29"/>
      <c r="BC329" s="29"/>
      <c r="BD329" s="32"/>
      <c r="BE329" s="30"/>
      <c r="BF329" s="29"/>
      <c r="BG329" s="29"/>
      <c r="BH329" s="32"/>
      <c r="BI329" s="30"/>
      <c r="BJ329" s="29"/>
      <c r="BK329" s="29"/>
      <c r="BL329" s="27">
        <f t="shared" si="105"/>
        <v>0</v>
      </c>
      <c r="BM329" s="31">
        <f t="shared" si="106"/>
        <v>4060.7999999999997</v>
      </c>
      <c r="BN329" s="29"/>
      <c r="BO329" s="29"/>
      <c r="BP329" s="32"/>
      <c r="BQ329" s="30"/>
      <c r="BR329" s="29"/>
      <c r="BS329" s="29"/>
      <c r="BT329" s="32"/>
      <c r="BU329" s="30"/>
      <c r="BV329" s="29"/>
      <c r="BW329" s="29"/>
      <c r="BX329" s="32"/>
      <c r="BY329" s="30"/>
      <c r="BZ329" s="29"/>
      <c r="CA329" s="29"/>
      <c r="CB329" s="32"/>
      <c r="CC329" s="30"/>
      <c r="CD329" s="29"/>
      <c r="CE329" s="30"/>
      <c r="CF329" s="10"/>
      <c r="CG329" s="10"/>
      <c r="CH329" s="10"/>
      <c r="CI329" s="10"/>
      <c r="CJ329" s="10"/>
      <c r="CK329" s="10"/>
    </row>
    <row r="330" spans="1:89" ht="23.25" customHeight="1" x14ac:dyDescent="0.25">
      <c r="A330" s="10"/>
      <c r="B330" s="20" t="s">
        <v>631</v>
      </c>
      <c r="C330" s="21" t="s">
        <v>632</v>
      </c>
      <c r="D330" s="16"/>
      <c r="E330" s="73">
        <v>17</v>
      </c>
      <c r="F330" s="74" t="s">
        <v>3502</v>
      </c>
      <c r="G330" s="75"/>
      <c r="H330" s="76"/>
      <c r="I330" s="77"/>
      <c r="J330" s="76"/>
      <c r="K330" s="77"/>
      <c r="L330" s="76"/>
      <c r="M330" s="78"/>
      <c r="N330" s="79">
        <v>0.3</v>
      </c>
      <c r="O330" s="80">
        <v>1</v>
      </c>
      <c r="Q330" s="2" t="str">
        <f t="shared" si="98"/>
        <v>44079599</v>
      </c>
      <c r="R330" s="91"/>
      <c r="S330" s="91">
        <f>VLOOKUP(Q330,'Dados Entrada'!$A$10:$D$10000,4,FALSE)</f>
        <v>159904</v>
      </c>
      <c r="T330" s="10"/>
      <c r="U330" s="3">
        <f t="shared" si="96"/>
        <v>0</v>
      </c>
      <c r="V330" s="3">
        <f t="shared" si="97"/>
        <v>47971.199999999997</v>
      </c>
      <c r="AF330" s="27"/>
      <c r="AG330" s="31"/>
      <c r="AH330" s="29"/>
      <c r="AI330" s="29"/>
      <c r="AJ330" s="32"/>
      <c r="AK330" s="30"/>
      <c r="AL330" s="29"/>
      <c r="AM330" s="29"/>
      <c r="AN330" s="32"/>
      <c r="AO330" s="30"/>
      <c r="AP330" s="29"/>
      <c r="AQ330" s="29"/>
      <c r="AR330" s="32"/>
      <c r="AS330" s="30"/>
      <c r="AT330" s="29"/>
      <c r="AU330" s="29"/>
      <c r="AV330" s="32"/>
      <c r="AW330" s="30"/>
      <c r="AX330" s="29"/>
      <c r="AY330" s="29"/>
      <c r="AZ330" s="32"/>
      <c r="BA330" s="30"/>
      <c r="BB330" s="29"/>
      <c r="BC330" s="29"/>
      <c r="BD330" s="32"/>
      <c r="BE330" s="30"/>
      <c r="BF330" s="29"/>
      <c r="BG330" s="29"/>
      <c r="BH330" s="32"/>
      <c r="BI330" s="30"/>
      <c r="BJ330" s="29"/>
      <c r="BK330" s="29"/>
      <c r="BL330" s="27">
        <f t="shared" si="105"/>
        <v>0</v>
      </c>
      <c r="BM330" s="31">
        <f t="shared" si="106"/>
        <v>47971.199999999997</v>
      </c>
      <c r="BN330" s="29"/>
      <c r="BO330" s="29"/>
      <c r="BP330" s="32"/>
      <c r="BQ330" s="30"/>
      <c r="BR330" s="29"/>
      <c r="BS330" s="29"/>
      <c r="BT330" s="32"/>
      <c r="BU330" s="30"/>
      <c r="BV330" s="29"/>
      <c r="BW330" s="29"/>
      <c r="BX330" s="32"/>
      <c r="BY330" s="30"/>
      <c r="BZ330" s="29"/>
      <c r="CA330" s="29"/>
      <c r="CB330" s="32"/>
      <c r="CC330" s="30"/>
      <c r="CD330" s="29"/>
      <c r="CE330" s="30"/>
      <c r="CF330" s="10"/>
      <c r="CG330" s="10"/>
      <c r="CH330" s="10"/>
      <c r="CI330" s="10"/>
      <c r="CJ330" s="10"/>
      <c r="CK330" s="10"/>
    </row>
    <row r="331" spans="1:89" ht="25.5" x14ac:dyDescent="0.25">
      <c r="A331" s="10"/>
      <c r="B331" s="20" t="s">
        <v>633</v>
      </c>
      <c r="C331" s="21" t="s">
        <v>634</v>
      </c>
      <c r="D331" s="16"/>
      <c r="E331" s="73">
        <v>17</v>
      </c>
      <c r="F331" s="74" t="s">
        <v>3502</v>
      </c>
      <c r="G331" s="75"/>
      <c r="H331" s="76"/>
      <c r="I331" s="77"/>
      <c r="J331" s="76"/>
      <c r="K331" s="77"/>
      <c r="L331" s="76"/>
      <c r="M331" s="78"/>
      <c r="N331" s="79">
        <v>0.3</v>
      </c>
      <c r="O331" s="80">
        <v>1</v>
      </c>
      <c r="Q331" s="2" t="str">
        <f t="shared" si="98"/>
        <v>44079925</v>
      </c>
      <c r="R331" s="91"/>
      <c r="S331" s="91"/>
      <c r="T331" s="10"/>
      <c r="U331" s="3">
        <f t="shared" ref="U331:U394" si="107">R331*N331</f>
        <v>0</v>
      </c>
      <c r="V331" s="3">
        <f t="shared" ref="V331:V394" si="108">S331*N331</f>
        <v>0</v>
      </c>
      <c r="AF331" s="27"/>
      <c r="AG331" s="31"/>
      <c r="AH331" s="29"/>
      <c r="AI331" s="29"/>
      <c r="AJ331" s="32"/>
      <c r="AK331" s="30"/>
      <c r="AL331" s="29"/>
      <c r="AM331" s="29"/>
      <c r="AN331" s="32"/>
      <c r="AO331" s="30"/>
      <c r="AP331" s="29"/>
      <c r="AQ331" s="29"/>
      <c r="AR331" s="32"/>
      <c r="AS331" s="30"/>
      <c r="AT331" s="29"/>
      <c r="AU331" s="29"/>
      <c r="AV331" s="32"/>
      <c r="AW331" s="30"/>
      <c r="AX331" s="29"/>
      <c r="AY331" s="29"/>
      <c r="AZ331" s="32"/>
      <c r="BA331" s="30"/>
      <c r="BB331" s="29"/>
      <c r="BC331" s="29"/>
      <c r="BD331" s="32"/>
      <c r="BE331" s="30"/>
      <c r="BF331" s="29"/>
      <c r="BG331" s="29"/>
      <c r="BH331" s="32"/>
      <c r="BI331" s="30"/>
      <c r="BJ331" s="29"/>
      <c r="BK331" s="29"/>
      <c r="BL331" s="27">
        <f t="shared" si="105"/>
        <v>0</v>
      </c>
      <c r="BM331" s="31">
        <f t="shared" si="106"/>
        <v>0</v>
      </c>
      <c r="BN331" s="29"/>
      <c r="BO331" s="29"/>
      <c r="BP331" s="32"/>
      <c r="BQ331" s="30"/>
      <c r="BR331" s="29"/>
      <c r="BS331" s="29"/>
      <c r="BT331" s="32"/>
      <c r="BU331" s="30"/>
      <c r="BV331" s="29"/>
      <c r="BW331" s="29"/>
      <c r="BX331" s="32"/>
      <c r="BY331" s="30"/>
      <c r="BZ331" s="29"/>
      <c r="CA331" s="29"/>
      <c r="CB331" s="32"/>
      <c r="CC331" s="30"/>
      <c r="CD331" s="29"/>
      <c r="CE331" s="30"/>
      <c r="CF331" s="10"/>
      <c r="CG331" s="10"/>
      <c r="CH331" s="10"/>
      <c r="CI331" s="10"/>
      <c r="CJ331" s="10"/>
      <c r="CK331" s="10"/>
    </row>
    <row r="332" spans="1:89" ht="25.5" x14ac:dyDescent="0.25">
      <c r="A332" s="10"/>
      <c r="B332" s="20" t="s">
        <v>635</v>
      </c>
      <c r="C332" s="21" t="s">
        <v>636</v>
      </c>
      <c r="D332" s="16"/>
      <c r="E332" s="73">
        <v>17</v>
      </c>
      <c r="F332" s="74" t="s">
        <v>3502</v>
      </c>
      <c r="G332" s="75"/>
      <c r="H332" s="76"/>
      <c r="I332" s="77"/>
      <c r="J332" s="76"/>
      <c r="K332" s="77"/>
      <c r="L332" s="76"/>
      <c r="M332" s="78"/>
      <c r="N332" s="79">
        <v>0.3</v>
      </c>
      <c r="O332" s="80">
        <v>1</v>
      </c>
      <c r="Q332" s="2" t="str">
        <f t="shared" ref="Q332:Q395" si="109">B332</f>
        <v>44079927</v>
      </c>
      <c r="R332" s="91"/>
      <c r="S332" s="91">
        <f>VLOOKUP(Q332,'Dados Entrada'!$A$10:$D$10000,4,FALSE)</f>
        <v>5642</v>
      </c>
      <c r="T332" s="10"/>
      <c r="U332" s="3">
        <f t="shared" si="107"/>
        <v>0</v>
      </c>
      <c r="V332" s="3">
        <f t="shared" si="108"/>
        <v>1692.6</v>
      </c>
      <c r="AF332" s="27"/>
      <c r="AG332" s="31"/>
      <c r="AH332" s="29"/>
      <c r="AI332" s="29"/>
      <c r="AJ332" s="32"/>
      <c r="AK332" s="30"/>
      <c r="AL332" s="29"/>
      <c r="AM332" s="29"/>
      <c r="AN332" s="32"/>
      <c r="AO332" s="30"/>
      <c r="AP332" s="29"/>
      <c r="AQ332" s="29"/>
      <c r="AR332" s="32"/>
      <c r="AS332" s="30"/>
      <c r="AT332" s="29"/>
      <c r="AU332" s="29"/>
      <c r="AV332" s="32"/>
      <c r="AW332" s="30"/>
      <c r="AX332" s="29"/>
      <c r="AY332" s="29"/>
      <c r="AZ332" s="32"/>
      <c r="BA332" s="30"/>
      <c r="BB332" s="29"/>
      <c r="BC332" s="29"/>
      <c r="BD332" s="32"/>
      <c r="BE332" s="30"/>
      <c r="BF332" s="29"/>
      <c r="BG332" s="29"/>
      <c r="BH332" s="32"/>
      <c r="BI332" s="30"/>
      <c r="BJ332" s="29"/>
      <c r="BK332" s="29"/>
      <c r="BL332" s="27">
        <f t="shared" si="105"/>
        <v>0</v>
      </c>
      <c r="BM332" s="31">
        <f t="shared" si="106"/>
        <v>1692.6</v>
      </c>
      <c r="BN332" s="29"/>
      <c r="BO332" s="29"/>
      <c r="BP332" s="32"/>
      <c r="BQ332" s="30"/>
      <c r="BR332" s="29"/>
      <c r="BS332" s="29"/>
      <c r="BT332" s="32"/>
      <c r="BU332" s="30"/>
      <c r="BV332" s="29"/>
      <c r="BW332" s="29"/>
      <c r="BX332" s="32"/>
      <c r="BY332" s="30"/>
      <c r="BZ332" s="29"/>
      <c r="CA332" s="29"/>
      <c r="CB332" s="32"/>
      <c r="CC332" s="30"/>
      <c r="CD332" s="29"/>
      <c r="CE332" s="30"/>
      <c r="CF332" s="10"/>
      <c r="CG332" s="10"/>
      <c r="CH332" s="10"/>
      <c r="CI332" s="10"/>
      <c r="CJ332" s="10"/>
      <c r="CK332" s="10"/>
    </row>
    <row r="333" spans="1:89" ht="25.5" x14ac:dyDescent="0.25">
      <c r="A333" s="10"/>
      <c r="B333" s="20" t="s">
        <v>637</v>
      </c>
      <c r="C333" s="21" t="s">
        <v>636</v>
      </c>
      <c r="D333" s="16"/>
      <c r="E333" s="73">
        <v>17</v>
      </c>
      <c r="F333" s="74" t="s">
        <v>3502</v>
      </c>
      <c r="G333" s="75"/>
      <c r="H333" s="76"/>
      <c r="I333" s="77"/>
      <c r="J333" s="76"/>
      <c r="K333" s="77"/>
      <c r="L333" s="76"/>
      <c r="M333" s="78"/>
      <c r="N333" s="79">
        <v>0.3</v>
      </c>
      <c r="O333" s="80">
        <v>1</v>
      </c>
      <c r="Q333" s="2" t="str">
        <f t="shared" si="109"/>
        <v>44079940</v>
      </c>
      <c r="R333" s="91"/>
      <c r="S333" s="91">
        <f>VLOOKUP(Q333,'Dados Entrada'!$A$10:$D$10000,4,FALSE)</f>
        <v>492733</v>
      </c>
      <c r="T333" s="10"/>
      <c r="U333" s="3">
        <f t="shared" si="107"/>
        <v>0</v>
      </c>
      <c r="V333" s="3">
        <f t="shared" si="108"/>
        <v>147819.9</v>
      </c>
      <c r="AF333" s="27"/>
      <c r="AG333" s="31"/>
      <c r="AH333" s="29"/>
      <c r="AI333" s="29"/>
      <c r="AJ333" s="32"/>
      <c r="AK333" s="30"/>
      <c r="AL333" s="29"/>
      <c r="AM333" s="29"/>
      <c r="AN333" s="32"/>
      <c r="AO333" s="30"/>
      <c r="AP333" s="29"/>
      <c r="AQ333" s="29"/>
      <c r="AR333" s="32"/>
      <c r="AS333" s="30"/>
      <c r="AT333" s="29"/>
      <c r="AU333" s="29"/>
      <c r="AV333" s="32"/>
      <c r="AW333" s="30"/>
      <c r="AX333" s="29"/>
      <c r="AY333" s="29"/>
      <c r="AZ333" s="32"/>
      <c r="BA333" s="30"/>
      <c r="BB333" s="29"/>
      <c r="BC333" s="29"/>
      <c r="BD333" s="32"/>
      <c r="BE333" s="30"/>
      <c r="BF333" s="29"/>
      <c r="BG333" s="29"/>
      <c r="BH333" s="32"/>
      <c r="BI333" s="30"/>
      <c r="BJ333" s="29"/>
      <c r="BK333" s="29"/>
      <c r="BL333" s="27">
        <f t="shared" si="105"/>
        <v>0</v>
      </c>
      <c r="BM333" s="31">
        <f t="shared" si="106"/>
        <v>147819.9</v>
      </c>
      <c r="BN333" s="29"/>
      <c r="BO333" s="29"/>
      <c r="BP333" s="32"/>
      <c r="BQ333" s="30"/>
      <c r="BR333" s="29"/>
      <c r="BS333" s="29"/>
      <c r="BT333" s="32"/>
      <c r="BU333" s="30"/>
      <c r="BV333" s="29"/>
      <c r="BW333" s="29"/>
      <c r="BX333" s="32"/>
      <c r="BY333" s="30"/>
      <c r="BZ333" s="29"/>
      <c r="CA333" s="29"/>
      <c r="CB333" s="32"/>
      <c r="CC333" s="30"/>
      <c r="CD333" s="29"/>
      <c r="CE333" s="30"/>
      <c r="CF333" s="10"/>
      <c r="CG333" s="10"/>
      <c r="CH333" s="10"/>
      <c r="CI333" s="10"/>
      <c r="CJ333" s="10"/>
      <c r="CK333" s="10"/>
    </row>
    <row r="334" spans="1:89" ht="25.5" x14ac:dyDescent="0.25">
      <c r="A334" s="10"/>
      <c r="B334" s="20" t="s">
        <v>638</v>
      </c>
      <c r="C334" s="21" t="s">
        <v>639</v>
      </c>
      <c r="D334" s="16"/>
      <c r="E334" s="73">
        <v>17</v>
      </c>
      <c r="F334" s="74" t="s">
        <v>3502</v>
      </c>
      <c r="G334" s="75"/>
      <c r="H334" s="76"/>
      <c r="I334" s="77"/>
      <c r="J334" s="76"/>
      <c r="K334" s="77"/>
      <c r="L334" s="76"/>
      <c r="M334" s="78"/>
      <c r="N334" s="79">
        <v>0.3</v>
      </c>
      <c r="O334" s="80">
        <v>1</v>
      </c>
      <c r="Q334" s="2" t="str">
        <f t="shared" si="109"/>
        <v>44079991</v>
      </c>
      <c r="R334" s="91"/>
      <c r="S334" s="91">
        <f>VLOOKUP(Q334,'Dados Entrada'!$A$10:$D$10000,4,FALSE)</f>
        <v>46346</v>
      </c>
      <c r="T334" s="10"/>
      <c r="U334" s="3">
        <f t="shared" si="107"/>
        <v>0</v>
      </c>
      <c r="V334" s="3">
        <f t="shared" si="108"/>
        <v>13903.8</v>
      </c>
      <c r="AF334" s="27"/>
      <c r="AG334" s="31"/>
      <c r="AH334" s="29"/>
      <c r="AI334" s="29"/>
      <c r="AJ334" s="32"/>
      <c r="AK334" s="30"/>
      <c r="AL334" s="29"/>
      <c r="AM334" s="29"/>
      <c r="AN334" s="32"/>
      <c r="AO334" s="30"/>
      <c r="AP334" s="29"/>
      <c r="AQ334" s="29"/>
      <c r="AR334" s="32"/>
      <c r="AS334" s="30"/>
      <c r="AT334" s="29"/>
      <c r="AU334" s="29"/>
      <c r="AV334" s="32"/>
      <c r="AW334" s="30"/>
      <c r="AX334" s="29"/>
      <c r="AY334" s="29"/>
      <c r="AZ334" s="32"/>
      <c r="BA334" s="30"/>
      <c r="BB334" s="29"/>
      <c r="BC334" s="29"/>
      <c r="BD334" s="32"/>
      <c r="BE334" s="30"/>
      <c r="BF334" s="29"/>
      <c r="BG334" s="29"/>
      <c r="BH334" s="32"/>
      <c r="BI334" s="30"/>
      <c r="BJ334" s="29"/>
      <c r="BK334" s="29"/>
      <c r="BL334" s="27">
        <f t="shared" si="105"/>
        <v>0</v>
      </c>
      <c r="BM334" s="31">
        <f t="shared" si="106"/>
        <v>13903.8</v>
      </c>
      <c r="BN334" s="29"/>
      <c r="BO334" s="29"/>
      <c r="BP334" s="32"/>
      <c r="BQ334" s="30"/>
      <c r="BR334" s="29"/>
      <c r="BS334" s="29"/>
      <c r="BT334" s="32"/>
      <c r="BU334" s="30"/>
      <c r="BV334" s="29"/>
      <c r="BW334" s="29"/>
      <c r="BX334" s="32"/>
      <c r="BY334" s="30"/>
      <c r="BZ334" s="29"/>
      <c r="CA334" s="29"/>
      <c r="CB334" s="32"/>
      <c r="CC334" s="30"/>
      <c r="CD334" s="29"/>
      <c r="CE334" s="30"/>
      <c r="CF334" s="10"/>
      <c r="CG334" s="10"/>
      <c r="CH334" s="10"/>
      <c r="CI334" s="10"/>
      <c r="CJ334" s="10"/>
      <c r="CK334" s="10"/>
    </row>
    <row r="335" spans="1:89" ht="23.25" customHeight="1" x14ac:dyDescent="0.25">
      <c r="A335" s="10"/>
      <c r="B335" s="20" t="s">
        <v>640</v>
      </c>
      <c r="C335" s="21" t="s">
        <v>641</v>
      </c>
      <c r="D335" s="16"/>
      <c r="E335" s="73">
        <v>17</v>
      </c>
      <c r="F335" s="74" t="s">
        <v>3502</v>
      </c>
      <c r="G335" s="75"/>
      <c r="H335" s="76"/>
      <c r="I335" s="77"/>
      <c r="J335" s="76"/>
      <c r="K335" s="77"/>
      <c r="L335" s="76"/>
      <c r="M335" s="78"/>
      <c r="N335" s="79">
        <v>0.3</v>
      </c>
      <c r="O335" s="80">
        <v>1</v>
      </c>
      <c r="Q335" s="2" t="str">
        <f t="shared" si="109"/>
        <v>44079996</v>
      </c>
      <c r="R335" s="91"/>
      <c r="S335" s="91">
        <f>VLOOKUP(Q335,'Dados Entrada'!$A$10:$D$10000,4,FALSE)</f>
        <v>2685564</v>
      </c>
      <c r="T335" s="10"/>
      <c r="U335" s="3">
        <f t="shared" si="107"/>
        <v>0</v>
      </c>
      <c r="V335" s="3">
        <f t="shared" si="108"/>
        <v>805669.2</v>
      </c>
      <c r="AF335" s="27"/>
      <c r="AG335" s="31"/>
      <c r="AH335" s="29"/>
      <c r="AI335" s="29"/>
      <c r="AJ335" s="32"/>
      <c r="AK335" s="30"/>
      <c r="AL335" s="29"/>
      <c r="AM335" s="29"/>
      <c r="AN335" s="32"/>
      <c r="AO335" s="30"/>
      <c r="AP335" s="29"/>
      <c r="AQ335" s="29"/>
      <c r="AR335" s="32"/>
      <c r="AS335" s="30"/>
      <c r="AT335" s="29"/>
      <c r="AU335" s="29"/>
      <c r="AV335" s="32"/>
      <c r="AW335" s="30"/>
      <c r="AX335" s="29"/>
      <c r="AY335" s="29"/>
      <c r="AZ335" s="32"/>
      <c r="BA335" s="30"/>
      <c r="BB335" s="29"/>
      <c r="BC335" s="29"/>
      <c r="BD335" s="32"/>
      <c r="BE335" s="30"/>
      <c r="BF335" s="29"/>
      <c r="BG335" s="29"/>
      <c r="BH335" s="32"/>
      <c r="BI335" s="30"/>
      <c r="BJ335" s="29"/>
      <c r="BK335" s="29"/>
      <c r="BL335" s="27">
        <f t="shared" si="105"/>
        <v>0</v>
      </c>
      <c r="BM335" s="31">
        <f t="shared" si="106"/>
        <v>805669.2</v>
      </c>
      <c r="BN335" s="29"/>
      <c r="BO335" s="29"/>
      <c r="BP335" s="32"/>
      <c r="BQ335" s="30"/>
      <c r="BR335" s="29"/>
      <c r="BS335" s="29"/>
      <c r="BT335" s="32"/>
      <c r="BU335" s="30"/>
      <c r="BV335" s="29"/>
      <c r="BW335" s="29"/>
      <c r="BX335" s="32"/>
      <c r="BY335" s="30"/>
      <c r="BZ335" s="29"/>
      <c r="CA335" s="29"/>
      <c r="CB335" s="32"/>
      <c r="CC335" s="30"/>
      <c r="CD335" s="29"/>
      <c r="CE335" s="30"/>
      <c r="CF335" s="10"/>
      <c r="CG335" s="10"/>
      <c r="CH335" s="10"/>
      <c r="CI335" s="10"/>
      <c r="CJ335" s="10"/>
      <c r="CK335" s="10"/>
    </row>
    <row r="336" spans="1:89" ht="25.5" x14ac:dyDescent="0.25">
      <c r="A336" s="10"/>
      <c r="B336" s="20" t="s">
        <v>642</v>
      </c>
      <c r="C336" s="21" t="s">
        <v>643</v>
      </c>
      <c r="D336" s="16"/>
      <c r="E336" s="73">
        <v>17</v>
      </c>
      <c r="F336" s="74" t="s">
        <v>3502</v>
      </c>
      <c r="G336" s="75"/>
      <c r="H336" s="76"/>
      <c r="I336" s="77"/>
      <c r="J336" s="76"/>
      <c r="K336" s="77"/>
      <c r="L336" s="76"/>
      <c r="M336" s="78"/>
      <c r="N336" s="79">
        <v>0.3</v>
      </c>
      <c r="O336" s="80">
        <v>1</v>
      </c>
      <c r="Q336" s="2" t="str">
        <f t="shared" si="109"/>
        <v>44079998</v>
      </c>
      <c r="R336" s="91"/>
      <c r="S336" s="91">
        <f>VLOOKUP(Q336,'Dados Entrada'!$A$10:$D$10000,4,FALSE)</f>
        <v>509116</v>
      </c>
      <c r="T336" s="10"/>
      <c r="U336" s="3">
        <f t="shared" si="107"/>
        <v>0</v>
      </c>
      <c r="V336" s="3">
        <f t="shared" si="108"/>
        <v>152734.79999999999</v>
      </c>
      <c r="AF336" s="27"/>
      <c r="AG336" s="31"/>
      <c r="AH336" s="29"/>
      <c r="AI336" s="29"/>
      <c r="AJ336" s="32"/>
      <c r="AK336" s="30"/>
      <c r="AL336" s="29"/>
      <c r="AM336" s="29"/>
      <c r="AN336" s="32"/>
      <c r="AO336" s="30"/>
      <c r="AP336" s="29"/>
      <c r="AQ336" s="29"/>
      <c r="AR336" s="32"/>
      <c r="AS336" s="30"/>
      <c r="AT336" s="29"/>
      <c r="AU336" s="29"/>
      <c r="AV336" s="32"/>
      <c r="AW336" s="30"/>
      <c r="AX336" s="29"/>
      <c r="AY336" s="29"/>
      <c r="AZ336" s="32"/>
      <c r="BA336" s="30"/>
      <c r="BB336" s="29"/>
      <c r="BC336" s="29"/>
      <c r="BD336" s="32"/>
      <c r="BE336" s="30"/>
      <c r="BF336" s="29"/>
      <c r="BG336" s="29"/>
      <c r="BH336" s="32"/>
      <c r="BI336" s="30"/>
      <c r="BJ336" s="29"/>
      <c r="BK336" s="29"/>
      <c r="BL336" s="27">
        <f t="shared" si="105"/>
        <v>0</v>
      </c>
      <c r="BM336" s="31">
        <f t="shared" si="106"/>
        <v>152734.79999999999</v>
      </c>
      <c r="BN336" s="29"/>
      <c r="BO336" s="29"/>
      <c r="BP336" s="32"/>
      <c r="BQ336" s="30"/>
      <c r="BR336" s="29"/>
      <c r="BS336" s="29"/>
      <c r="BT336" s="32"/>
      <c r="BU336" s="30"/>
      <c r="BV336" s="29"/>
      <c r="BW336" s="29"/>
      <c r="BX336" s="32"/>
      <c r="BY336" s="30"/>
      <c r="BZ336" s="29"/>
      <c r="CA336" s="29"/>
      <c r="CB336" s="32"/>
      <c r="CC336" s="30"/>
      <c r="CD336" s="29"/>
      <c r="CE336" s="30"/>
      <c r="CF336" s="10"/>
      <c r="CG336" s="10"/>
      <c r="CH336" s="10"/>
      <c r="CI336" s="10"/>
      <c r="CJ336" s="10"/>
      <c r="CK336" s="10"/>
    </row>
    <row r="337" spans="1:89" ht="23.25" customHeight="1" x14ac:dyDescent="0.25">
      <c r="A337" s="10"/>
      <c r="B337" s="20" t="s">
        <v>644</v>
      </c>
      <c r="C337" s="21" t="s">
        <v>645</v>
      </c>
      <c r="D337" s="16"/>
      <c r="E337" s="73">
        <v>17</v>
      </c>
      <c r="F337" s="74" t="s">
        <v>3502</v>
      </c>
      <c r="G337" s="75"/>
      <c r="H337" s="76"/>
      <c r="I337" s="77"/>
      <c r="J337" s="76"/>
      <c r="K337" s="77"/>
      <c r="L337" s="76"/>
      <c r="M337" s="78"/>
      <c r="N337" s="79">
        <v>0.5</v>
      </c>
      <c r="O337" s="80">
        <v>1</v>
      </c>
      <c r="Q337" s="2" t="str">
        <f t="shared" si="109"/>
        <v>44081015</v>
      </c>
      <c r="R337" s="91"/>
      <c r="S337" s="91">
        <f>VLOOKUP(Q337,'Dados Entrada'!$A$10:$D$10000,4,FALSE)</f>
        <v>985783</v>
      </c>
      <c r="T337" s="10"/>
      <c r="U337" s="3">
        <f t="shared" si="107"/>
        <v>0</v>
      </c>
      <c r="V337" s="3">
        <f t="shared" si="108"/>
        <v>492891.5</v>
      </c>
      <c r="AF337" s="27"/>
      <c r="AG337" s="31"/>
      <c r="AH337" s="29"/>
      <c r="AI337" s="29"/>
      <c r="AJ337" s="32"/>
      <c r="AK337" s="30"/>
      <c r="AL337" s="29"/>
      <c r="AM337" s="29"/>
      <c r="AN337" s="32"/>
      <c r="AO337" s="30"/>
      <c r="AP337" s="29"/>
      <c r="AQ337" s="29"/>
      <c r="AR337" s="32"/>
      <c r="AS337" s="30"/>
      <c r="AT337" s="29"/>
      <c r="AU337" s="29"/>
      <c r="AV337" s="32"/>
      <c r="AW337" s="30"/>
      <c r="AX337" s="29"/>
      <c r="AY337" s="29"/>
      <c r="AZ337" s="32"/>
      <c r="BA337" s="30"/>
      <c r="BB337" s="29"/>
      <c r="BC337" s="29"/>
      <c r="BD337" s="32"/>
      <c r="BE337" s="30"/>
      <c r="BF337" s="29"/>
      <c r="BG337" s="29"/>
      <c r="BH337" s="32"/>
      <c r="BI337" s="30"/>
      <c r="BJ337" s="29"/>
      <c r="BK337" s="29"/>
      <c r="BL337" s="27">
        <f t="shared" si="105"/>
        <v>0</v>
      </c>
      <c r="BM337" s="31">
        <f t="shared" si="106"/>
        <v>492891.5</v>
      </c>
      <c r="BN337" s="29"/>
      <c r="BO337" s="29"/>
      <c r="BP337" s="32"/>
      <c r="BQ337" s="30"/>
      <c r="BR337" s="29"/>
      <c r="BS337" s="29"/>
      <c r="BT337" s="32"/>
      <c r="BU337" s="30"/>
      <c r="BV337" s="29"/>
      <c r="BW337" s="29"/>
      <c r="BX337" s="32"/>
      <c r="BY337" s="30"/>
      <c r="BZ337" s="29"/>
      <c r="CA337" s="29"/>
      <c r="CB337" s="32"/>
      <c r="CC337" s="30"/>
      <c r="CD337" s="29"/>
      <c r="CE337" s="30"/>
      <c r="CF337" s="10"/>
      <c r="CG337" s="10"/>
      <c r="CH337" s="10"/>
      <c r="CI337" s="10"/>
      <c r="CJ337" s="10"/>
      <c r="CK337" s="10"/>
    </row>
    <row r="338" spans="1:89" ht="23.25" customHeight="1" x14ac:dyDescent="0.25">
      <c r="A338" s="10"/>
      <c r="B338" s="20" t="s">
        <v>646</v>
      </c>
      <c r="C338" s="21" t="s">
        <v>647</v>
      </c>
      <c r="D338" s="16"/>
      <c r="E338" s="73">
        <v>17</v>
      </c>
      <c r="F338" s="74" t="s">
        <v>3502</v>
      </c>
      <c r="G338" s="75"/>
      <c r="H338" s="76"/>
      <c r="I338" s="77"/>
      <c r="J338" s="76"/>
      <c r="K338" s="77"/>
      <c r="L338" s="76"/>
      <c r="M338" s="78"/>
      <c r="N338" s="79">
        <v>0.5</v>
      </c>
      <c r="O338" s="80">
        <v>1</v>
      </c>
      <c r="Q338" s="2" t="str">
        <f t="shared" si="109"/>
        <v>44081093</v>
      </c>
      <c r="R338" s="91"/>
      <c r="S338" s="91"/>
      <c r="T338" s="10"/>
      <c r="U338" s="3">
        <f t="shared" si="107"/>
        <v>0</v>
      </c>
      <c r="V338" s="3">
        <f t="shared" si="108"/>
        <v>0</v>
      </c>
      <c r="AF338" s="27"/>
      <c r="AG338" s="31"/>
      <c r="AH338" s="29"/>
      <c r="AI338" s="29"/>
      <c r="AJ338" s="32"/>
      <c r="AK338" s="30"/>
      <c r="AL338" s="29"/>
      <c r="AM338" s="29"/>
      <c r="AN338" s="32"/>
      <c r="AO338" s="30"/>
      <c r="AP338" s="29"/>
      <c r="AQ338" s="29"/>
      <c r="AR338" s="32"/>
      <c r="AS338" s="30"/>
      <c r="AT338" s="29"/>
      <c r="AU338" s="29"/>
      <c r="AV338" s="32"/>
      <c r="AW338" s="30"/>
      <c r="AX338" s="29"/>
      <c r="AY338" s="29"/>
      <c r="AZ338" s="32"/>
      <c r="BA338" s="30"/>
      <c r="BB338" s="29"/>
      <c r="BC338" s="29"/>
      <c r="BD338" s="32"/>
      <c r="BE338" s="30"/>
      <c r="BF338" s="29"/>
      <c r="BG338" s="29"/>
      <c r="BH338" s="32"/>
      <c r="BI338" s="30"/>
      <c r="BJ338" s="29"/>
      <c r="BK338" s="29"/>
      <c r="BL338" s="27">
        <f t="shared" si="105"/>
        <v>0</v>
      </c>
      <c r="BM338" s="31">
        <f t="shared" si="106"/>
        <v>0</v>
      </c>
      <c r="BN338" s="29"/>
      <c r="BO338" s="29"/>
      <c r="BP338" s="32"/>
      <c r="BQ338" s="30"/>
      <c r="BR338" s="29"/>
      <c r="BS338" s="29"/>
      <c r="BT338" s="32"/>
      <c r="BU338" s="30"/>
      <c r="BV338" s="29"/>
      <c r="BW338" s="29"/>
      <c r="BX338" s="32"/>
      <c r="BY338" s="30"/>
      <c r="BZ338" s="29"/>
      <c r="CA338" s="29"/>
      <c r="CB338" s="32"/>
      <c r="CC338" s="30"/>
      <c r="CD338" s="29"/>
      <c r="CE338" s="30"/>
      <c r="CF338" s="10"/>
      <c r="CG338" s="10"/>
      <c r="CH338" s="10"/>
      <c r="CI338" s="10"/>
      <c r="CJ338" s="10"/>
      <c r="CK338" s="10"/>
    </row>
    <row r="339" spans="1:89" ht="23.25" customHeight="1" x14ac:dyDescent="0.25">
      <c r="A339" s="10"/>
      <c r="B339" s="20" t="s">
        <v>648</v>
      </c>
      <c r="C339" s="21" t="s">
        <v>645</v>
      </c>
      <c r="D339" s="16"/>
      <c r="E339" s="73">
        <v>17</v>
      </c>
      <c r="F339" s="74" t="s">
        <v>3502</v>
      </c>
      <c r="G339" s="75"/>
      <c r="H339" s="76"/>
      <c r="I339" s="77"/>
      <c r="J339" s="76"/>
      <c r="K339" s="77"/>
      <c r="L339" s="76"/>
      <c r="M339" s="78"/>
      <c r="N339" s="79">
        <v>0.5</v>
      </c>
      <c r="O339" s="80">
        <v>1</v>
      </c>
      <c r="Q339" s="2" t="str">
        <f t="shared" si="109"/>
        <v>44081098</v>
      </c>
      <c r="R339" s="91"/>
      <c r="S339" s="91">
        <f>VLOOKUP(Q339,'Dados Entrada'!$A$10:$D$10000,4,FALSE)</f>
        <v>5195296</v>
      </c>
      <c r="T339" s="10"/>
      <c r="U339" s="3">
        <f t="shared" si="107"/>
        <v>0</v>
      </c>
      <c r="V339" s="3">
        <f t="shared" si="108"/>
        <v>2597648</v>
      </c>
      <c r="AF339" s="27"/>
      <c r="AG339" s="31"/>
      <c r="AH339" s="29"/>
      <c r="AI339" s="29"/>
      <c r="AJ339" s="32"/>
      <c r="AK339" s="30"/>
      <c r="AL339" s="29"/>
      <c r="AM339" s="29"/>
      <c r="AN339" s="32"/>
      <c r="AO339" s="30"/>
      <c r="AP339" s="29"/>
      <c r="AQ339" s="29"/>
      <c r="AR339" s="32"/>
      <c r="AS339" s="30"/>
      <c r="AT339" s="29"/>
      <c r="AU339" s="29"/>
      <c r="AV339" s="32"/>
      <c r="AW339" s="30"/>
      <c r="AX339" s="29"/>
      <c r="AY339" s="29"/>
      <c r="AZ339" s="32"/>
      <c r="BA339" s="30"/>
      <c r="BB339" s="29"/>
      <c r="BC339" s="29"/>
      <c r="BD339" s="32"/>
      <c r="BE339" s="30"/>
      <c r="BF339" s="29"/>
      <c r="BG339" s="29"/>
      <c r="BH339" s="32"/>
      <c r="BI339" s="30"/>
      <c r="BJ339" s="29"/>
      <c r="BK339" s="29"/>
      <c r="BL339" s="27">
        <f t="shared" si="105"/>
        <v>0</v>
      </c>
      <c r="BM339" s="31">
        <f t="shared" si="106"/>
        <v>2597648</v>
      </c>
      <c r="BN339" s="29"/>
      <c r="BO339" s="29"/>
      <c r="BP339" s="32"/>
      <c r="BQ339" s="30"/>
      <c r="BR339" s="29"/>
      <c r="BS339" s="29"/>
      <c r="BT339" s="32"/>
      <c r="BU339" s="30"/>
      <c r="BV339" s="29"/>
      <c r="BW339" s="29"/>
      <c r="BX339" s="32"/>
      <c r="BY339" s="30"/>
      <c r="BZ339" s="29"/>
      <c r="CA339" s="29"/>
      <c r="CB339" s="32"/>
      <c r="CC339" s="30"/>
      <c r="CD339" s="29"/>
      <c r="CE339" s="30"/>
      <c r="CF339" s="10"/>
      <c r="CG339" s="10"/>
      <c r="CH339" s="10"/>
      <c r="CI339" s="10"/>
      <c r="CJ339" s="10"/>
      <c r="CK339" s="10"/>
    </row>
    <row r="340" spans="1:89" ht="23.25" customHeight="1" x14ac:dyDescent="0.25">
      <c r="A340" s="10"/>
      <c r="B340" s="20" t="s">
        <v>649</v>
      </c>
      <c r="C340" s="21" t="s">
        <v>647</v>
      </c>
      <c r="D340" s="16"/>
      <c r="E340" s="73">
        <v>17</v>
      </c>
      <c r="F340" s="74" t="s">
        <v>3502</v>
      </c>
      <c r="G340" s="75"/>
      <c r="H340" s="76"/>
      <c r="I340" s="77"/>
      <c r="J340" s="76"/>
      <c r="K340" s="77"/>
      <c r="L340" s="76"/>
      <c r="M340" s="78"/>
      <c r="N340" s="79">
        <v>0.5</v>
      </c>
      <c r="O340" s="80">
        <v>1</v>
      </c>
      <c r="Q340" s="2" t="str">
        <f t="shared" si="109"/>
        <v>44081099</v>
      </c>
      <c r="R340" s="91"/>
      <c r="S340" s="91"/>
      <c r="T340" s="10"/>
      <c r="U340" s="3">
        <f t="shared" si="107"/>
        <v>0</v>
      </c>
      <c r="V340" s="3">
        <f t="shared" si="108"/>
        <v>0</v>
      </c>
      <c r="AF340" s="27"/>
      <c r="AG340" s="31"/>
      <c r="AH340" s="29"/>
      <c r="AI340" s="29"/>
      <c r="AJ340" s="32"/>
      <c r="AK340" s="30"/>
      <c r="AL340" s="29"/>
      <c r="AM340" s="29"/>
      <c r="AN340" s="32"/>
      <c r="AO340" s="30"/>
      <c r="AP340" s="29"/>
      <c r="AQ340" s="29"/>
      <c r="AR340" s="32"/>
      <c r="AS340" s="30"/>
      <c r="AT340" s="29"/>
      <c r="AU340" s="29"/>
      <c r="AV340" s="32"/>
      <c r="AW340" s="30"/>
      <c r="AX340" s="29"/>
      <c r="AY340" s="29"/>
      <c r="AZ340" s="32"/>
      <c r="BA340" s="30"/>
      <c r="BB340" s="29"/>
      <c r="BC340" s="29"/>
      <c r="BD340" s="32"/>
      <c r="BE340" s="30"/>
      <c r="BF340" s="29"/>
      <c r="BG340" s="29"/>
      <c r="BH340" s="32"/>
      <c r="BI340" s="30"/>
      <c r="BJ340" s="29"/>
      <c r="BK340" s="29"/>
      <c r="BL340" s="27">
        <f t="shared" si="105"/>
        <v>0</v>
      </c>
      <c r="BM340" s="31">
        <f t="shared" si="106"/>
        <v>0</v>
      </c>
      <c r="BN340" s="29"/>
      <c r="BO340" s="29"/>
      <c r="BP340" s="32"/>
      <c r="BQ340" s="30"/>
      <c r="BR340" s="29"/>
      <c r="BS340" s="29"/>
      <c r="BT340" s="32"/>
      <c r="BU340" s="30"/>
      <c r="BV340" s="29"/>
      <c r="BW340" s="29"/>
      <c r="BX340" s="32"/>
      <c r="BY340" s="30"/>
      <c r="BZ340" s="29"/>
      <c r="CA340" s="29"/>
      <c r="CB340" s="32"/>
      <c r="CC340" s="30"/>
      <c r="CD340" s="29"/>
      <c r="CE340" s="30"/>
      <c r="CF340" s="10"/>
      <c r="CG340" s="10"/>
      <c r="CH340" s="10"/>
      <c r="CI340" s="10"/>
      <c r="CJ340" s="10"/>
      <c r="CK340" s="10"/>
    </row>
    <row r="341" spans="1:89" ht="23.25" customHeight="1" x14ac:dyDescent="0.25">
      <c r="A341" s="10"/>
      <c r="B341" s="20" t="s">
        <v>650</v>
      </c>
      <c r="C341" s="21" t="s">
        <v>645</v>
      </c>
      <c r="D341" s="16"/>
      <c r="E341" s="73">
        <v>17</v>
      </c>
      <c r="F341" s="74" t="s">
        <v>3502</v>
      </c>
      <c r="G341" s="75"/>
      <c r="H341" s="76"/>
      <c r="I341" s="77"/>
      <c r="J341" s="76"/>
      <c r="K341" s="77"/>
      <c r="L341" s="76"/>
      <c r="M341" s="78"/>
      <c r="N341" s="79">
        <v>0.5</v>
      </c>
      <c r="O341" s="80">
        <v>1</v>
      </c>
      <c r="Q341" s="2" t="str">
        <f t="shared" si="109"/>
        <v>44083130</v>
      </c>
      <c r="R341" s="91"/>
      <c r="S341" s="91">
        <f>VLOOKUP(Q341,'Dados Entrada'!$A$10:$D$10000,4,FALSE)</f>
        <v>131</v>
      </c>
      <c r="T341" s="10"/>
      <c r="U341" s="3">
        <f t="shared" si="107"/>
        <v>0</v>
      </c>
      <c r="V341" s="3">
        <f t="shared" si="108"/>
        <v>65.5</v>
      </c>
      <c r="AF341" s="27"/>
      <c r="AG341" s="31"/>
      <c r="AH341" s="29"/>
      <c r="AI341" s="29"/>
      <c r="AJ341" s="32"/>
      <c r="AK341" s="30"/>
      <c r="AL341" s="29"/>
      <c r="AM341" s="29"/>
      <c r="AN341" s="32"/>
      <c r="AO341" s="30"/>
      <c r="AP341" s="29"/>
      <c r="AQ341" s="29"/>
      <c r="AR341" s="32"/>
      <c r="AS341" s="30"/>
      <c r="AT341" s="29"/>
      <c r="AU341" s="29"/>
      <c r="AV341" s="32"/>
      <c r="AW341" s="30"/>
      <c r="AX341" s="29"/>
      <c r="AY341" s="29"/>
      <c r="AZ341" s="32"/>
      <c r="BA341" s="30"/>
      <c r="BB341" s="29"/>
      <c r="BC341" s="29"/>
      <c r="BD341" s="32"/>
      <c r="BE341" s="30"/>
      <c r="BF341" s="29"/>
      <c r="BG341" s="29"/>
      <c r="BH341" s="32"/>
      <c r="BI341" s="30"/>
      <c r="BJ341" s="29"/>
      <c r="BK341" s="29"/>
      <c r="BL341" s="27">
        <f t="shared" si="105"/>
        <v>0</v>
      </c>
      <c r="BM341" s="31">
        <f t="shared" si="106"/>
        <v>65.5</v>
      </c>
      <c r="BN341" s="29"/>
      <c r="BO341" s="29"/>
      <c r="BP341" s="32"/>
      <c r="BQ341" s="30"/>
      <c r="BR341" s="29"/>
      <c r="BS341" s="29"/>
      <c r="BT341" s="32"/>
      <c r="BU341" s="30"/>
      <c r="BV341" s="29"/>
      <c r="BW341" s="29"/>
      <c r="BX341" s="32"/>
      <c r="BY341" s="30"/>
      <c r="BZ341" s="29"/>
      <c r="CA341" s="29"/>
      <c r="CB341" s="32"/>
      <c r="CC341" s="30"/>
      <c r="CD341" s="29"/>
      <c r="CE341" s="30"/>
      <c r="CF341" s="10"/>
      <c r="CG341" s="10"/>
      <c r="CH341" s="10"/>
      <c r="CI341" s="10"/>
      <c r="CJ341" s="10"/>
      <c r="CK341" s="10"/>
    </row>
    <row r="342" spans="1:89" ht="23.25" customHeight="1" x14ac:dyDescent="0.25">
      <c r="A342" s="10"/>
      <c r="B342" s="20" t="s">
        <v>651</v>
      </c>
      <c r="C342" s="21" t="s">
        <v>645</v>
      </c>
      <c r="D342" s="16"/>
      <c r="E342" s="73">
        <v>17</v>
      </c>
      <c r="F342" s="74" t="s">
        <v>3502</v>
      </c>
      <c r="G342" s="75"/>
      <c r="H342" s="76"/>
      <c r="I342" s="77"/>
      <c r="J342" s="76"/>
      <c r="K342" s="77"/>
      <c r="L342" s="76"/>
      <c r="M342" s="78"/>
      <c r="N342" s="79">
        <v>0.5</v>
      </c>
      <c r="O342" s="80">
        <v>1</v>
      </c>
      <c r="Q342" s="2" t="str">
        <f t="shared" si="109"/>
        <v>44083915</v>
      </c>
      <c r="R342" s="91"/>
      <c r="S342" s="91">
        <f>VLOOKUP(Q342,'Dados Entrada'!$A$10:$D$10000,4,FALSE)</f>
        <v>349</v>
      </c>
      <c r="T342" s="10"/>
      <c r="U342" s="3">
        <f t="shared" si="107"/>
        <v>0</v>
      </c>
      <c r="V342" s="3">
        <f t="shared" si="108"/>
        <v>174.5</v>
      </c>
      <c r="AF342" s="27"/>
      <c r="AG342" s="31"/>
      <c r="AH342" s="29"/>
      <c r="AI342" s="29"/>
      <c r="AJ342" s="32"/>
      <c r="AK342" s="30"/>
      <c r="AL342" s="29"/>
      <c r="AM342" s="29"/>
      <c r="AN342" s="32"/>
      <c r="AO342" s="30"/>
      <c r="AP342" s="29"/>
      <c r="AQ342" s="29"/>
      <c r="AR342" s="32"/>
      <c r="AS342" s="30"/>
      <c r="AT342" s="29"/>
      <c r="AU342" s="29"/>
      <c r="AV342" s="32"/>
      <c r="AW342" s="30"/>
      <c r="AX342" s="29"/>
      <c r="AY342" s="29"/>
      <c r="AZ342" s="32"/>
      <c r="BA342" s="30"/>
      <c r="BB342" s="29"/>
      <c r="BC342" s="29"/>
      <c r="BD342" s="32"/>
      <c r="BE342" s="30"/>
      <c r="BF342" s="29"/>
      <c r="BG342" s="29"/>
      <c r="BH342" s="32"/>
      <c r="BI342" s="30"/>
      <c r="BJ342" s="29"/>
      <c r="BK342" s="29"/>
      <c r="BL342" s="27">
        <f t="shared" si="105"/>
        <v>0</v>
      </c>
      <c r="BM342" s="31">
        <f t="shared" si="106"/>
        <v>174.5</v>
      </c>
      <c r="BN342" s="29"/>
      <c r="BO342" s="29"/>
      <c r="BP342" s="32"/>
      <c r="BQ342" s="30"/>
      <c r="BR342" s="29"/>
      <c r="BS342" s="29"/>
      <c r="BT342" s="32"/>
      <c r="BU342" s="30"/>
      <c r="BV342" s="29"/>
      <c r="BW342" s="29"/>
      <c r="BX342" s="32"/>
      <c r="BY342" s="30"/>
      <c r="BZ342" s="29"/>
      <c r="CA342" s="29"/>
      <c r="CB342" s="32"/>
      <c r="CC342" s="30"/>
      <c r="CD342" s="29"/>
      <c r="CE342" s="30"/>
      <c r="CF342" s="10"/>
      <c r="CG342" s="10"/>
      <c r="CH342" s="10"/>
      <c r="CI342" s="10"/>
      <c r="CJ342" s="10"/>
      <c r="CK342" s="10"/>
    </row>
    <row r="343" spans="1:89" ht="23.25" customHeight="1" x14ac:dyDescent="0.25">
      <c r="A343" s="10"/>
      <c r="B343" s="20" t="s">
        <v>652</v>
      </c>
      <c r="C343" s="21" t="s">
        <v>647</v>
      </c>
      <c r="D343" s="16"/>
      <c r="E343" s="73">
        <v>17</v>
      </c>
      <c r="F343" s="74" t="s">
        <v>3502</v>
      </c>
      <c r="G343" s="75"/>
      <c r="H343" s="76"/>
      <c r="I343" s="77"/>
      <c r="J343" s="76"/>
      <c r="K343" s="77"/>
      <c r="L343" s="76"/>
      <c r="M343" s="78"/>
      <c r="N343" s="79">
        <v>0.5</v>
      </c>
      <c r="O343" s="80">
        <v>1</v>
      </c>
      <c r="Q343" s="2" t="str">
        <f t="shared" si="109"/>
        <v>44083931</v>
      </c>
      <c r="R343" s="91"/>
      <c r="S343" s="91"/>
      <c r="T343" s="10"/>
      <c r="U343" s="3">
        <f t="shared" si="107"/>
        <v>0</v>
      </c>
      <c r="V343" s="3">
        <f t="shared" si="108"/>
        <v>0</v>
      </c>
      <c r="AF343" s="27"/>
      <c r="AG343" s="31"/>
      <c r="AH343" s="29"/>
      <c r="AI343" s="29"/>
      <c r="AJ343" s="32"/>
      <c r="AK343" s="30"/>
      <c r="AL343" s="29"/>
      <c r="AM343" s="29"/>
      <c r="AN343" s="32"/>
      <c r="AO343" s="30"/>
      <c r="AP343" s="29"/>
      <c r="AQ343" s="29"/>
      <c r="AR343" s="32"/>
      <c r="AS343" s="30"/>
      <c r="AT343" s="29"/>
      <c r="AU343" s="29"/>
      <c r="AV343" s="32"/>
      <c r="AW343" s="30"/>
      <c r="AX343" s="29"/>
      <c r="AY343" s="29"/>
      <c r="AZ343" s="32"/>
      <c r="BA343" s="30"/>
      <c r="BB343" s="29"/>
      <c r="BC343" s="29"/>
      <c r="BD343" s="32"/>
      <c r="BE343" s="30"/>
      <c r="BF343" s="29"/>
      <c r="BG343" s="29"/>
      <c r="BH343" s="32"/>
      <c r="BI343" s="30"/>
      <c r="BJ343" s="29"/>
      <c r="BK343" s="29"/>
      <c r="BL343" s="27">
        <f t="shared" si="105"/>
        <v>0</v>
      </c>
      <c r="BM343" s="31">
        <f t="shared" si="106"/>
        <v>0</v>
      </c>
      <c r="BN343" s="29"/>
      <c r="BO343" s="29"/>
      <c r="BP343" s="32"/>
      <c r="BQ343" s="30"/>
      <c r="BR343" s="29"/>
      <c r="BS343" s="29"/>
      <c r="BT343" s="32"/>
      <c r="BU343" s="30"/>
      <c r="BV343" s="29"/>
      <c r="BW343" s="29"/>
      <c r="BX343" s="32"/>
      <c r="BY343" s="30"/>
      <c r="BZ343" s="29"/>
      <c r="CA343" s="29"/>
      <c r="CB343" s="32"/>
      <c r="CC343" s="30"/>
      <c r="CD343" s="29"/>
      <c r="CE343" s="30"/>
      <c r="CF343" s="10"/>
      <c r="CG343" s="10"/>
      <c r="CH343" s="10"/>
      <c r="CI343" s="10"/>
      <c r="CJ343" s="10"/>
      <c r="CK343" s="10"/>
    </row>
    <row r="344" spans="1:89" ht="23.25" customHeight="1" x14ac:dyDescent="0.25">
      <c r="A344" s="10"/>
      <c r="B344" s="20" t="s">
        <v>653</v>
      </c>
      <c r="C344" s="21" t="s">
        <v>645</v>
      </c>
      <c r="D344" s="16"/>
      <c r="E344" s="73">
        <v>17</v>
      </c>
      <c r="F344" s="74" t="s">
        <v>3502</v>
      </c>
      <c r="G344" s="75"/>
      <c r="H344" s="76"/>
      <c r="I344" s="77"/>
      <c r="J344" s="76"/>
      <c r="K344" s="77"/>
      <c r="L344" s="76"/>
      <c r="M344" s="78"/>
      <c r="N344" s="79">
        <v>0.5</v>
      </c>
      <c r="O344" s="80">
        <v>1</v>
      </c>
      <c r="Q344" s="2" t="str">
        <f t="shared" si="109"/>
        <v>44083955</v>
      </c>
      <c r="R344" s="91"/>
      <c r="S344" s="91">
        <f>VLOOKUP(Q344,'Dados Entrada'!$A$10:$D$10000,4,FALSE)</f>
        <v>1908</v>
      </c>
      <c r="T344" s="10"/>
      <c r="U344" s="3">
        <f t="shared" si="107"/>
        <v>0</v>
      </c>
      <c r="V344" s="3">
        <f t="shared" si="108"/>
        <v>954</v>
      </c>
      <c r="AF344" s="27"/>
      <c r="AG344" s="31"/>
      <c r="AH344" s="29"/>
      <c r="AI344" s="29"/>
      <c r="AJ344" s="32"/>
      <c r="AK344" s="30"/>
      <c r="AL344" s="29"/>
      <c r="AM344" s="29"/>
      <c r="AN344" s="32"/>
      <c r="AO344" s="30"/>
      <c r="AP344" s="29"/>
      <c r="AQ344" s="29"/>
      <c r="AR344" s="32"/>
      <c r="AS344" s="30"/>
      <c r="AT344" s="29"/>
      <c r="AU344" s="29"/>
      <c r="AV344" s="32"/>
      <c r="AW344" s="30"/>
      <c r="AX344" s="29"/>
      <c r="AY344" s="29"/>
      <c r="AZ344" s="32"/>
      <c r="BA344" s="30"/>
      <c r="BB344" s="29"/>
      <c r="BC344" s="29"/>
      <c r="BD344" s="32"/>
      <c r="BE344" s="30"/>
      <c r="BF344" s="29"/>
      <c r="BG344" s="29"/>
      <c r="BH344" s="32"/>
      <c r="BI344" s="30"/>
      <c r="BJ344" s="29"/>
      <c r="BK344" s="29"/>
      <c r="BL344" s="27">
        <f t="shared" si="105"/>
        <v>0</v>
      </c>
      <c r="BM344" s="31">
        <f t="shared" si="106"/>
        <v>954</v>
      </c>
      <c r="BN344" s="29"/>
      <c r="BO344" s="29"/>
      <c r="BP344" s="32"/>
      <c r="BQ344" s="30"/>
      <c r="BR344" s="29"/>
      <c r="BS344" s="29"/>
      <c r="BT344" s="32"/>
      <c r="BU344" s="30"/>
      <c r="BV344" s="29"/>
      <c r="BW344" s="29"/>
      <c r="BX344" s="32"/>
      <c r="BY344" s="30"/>
      <c r="BZ344" s="29"/>
      <c r="CA344" s="29"/>
      <c r="CB344" s="32"/>
      <c r="CC344" s="30"/>
      <c r="CD344" s="29"/>
      <c r="CE344" s="30"/>
      <c r="CF344" s="10"/>
      <c r="CG344" s="10"/>
      <c r="CH344" s="10"/>
      <c r="CI344" s="10"/>
      <c r="CJ344" s="10"/>
      <c r="CK344" s="10"/>
    </row>
    <row r="345" spans="1:89" ht="23.25" customHeight="1" x14ac:dyDescent="0.25">
      <c r="A345" s="10"/>
      <c r="B345" s="20" t="s">
        <v>654</v>
      </c>
      <c r="C345" s="21" t="s">
        <v>645</v>
      </c>
      <c r="D345" s="16"/>
      <c r="E345" s="73">
        <v>17</v>
      </c>
      <c r="F345" s="74" t="s">
        <v>3502</v>
      </c>
      <c r="G345" s="75"/>
      <c r="H345" s="76"/>
      <c r="I345" s="77"/>
      <c r="J345" s="76"/>
      <c r="K345" s="77"/>
      <c r="L345" s="76"/>
      <c r="M345" s="78"/>
      <c r="N345" s="79">
        <v>0.5</v>
      </c>
      <c r="O345" s="80">
        <v>1</v>
      </c>
      <c r="Q345" s="2" t="str">
        <f t="shared" si="109"/>
        <v>44083985</v>
      </c>
      <c r="R345" s="91"/>
      <c r="S345" s="91">
        <f>VLOOKUP(Q345,'Dados Entrada'!$A$10:$D$10000,4,FALSE)</f>
        <v>1880499</v>
      </c>
      <c r="T345" s="10"/>
      <c r="U345" s="3">
        <f t="shared" si="107"/>
        <v>0</v>
      </c>
      <c r="V345" s="3">
        <f t="shared" si="108"/>
        <v>940249.5</v>
      </c>
      <c r="AF345" s="27"/>
      <c r="AG345" s="31"/>
      <c r="AH345" s="29"/>
      <c r="AI345" s="29"/>
      <c r="AJ345" s="32"/>
      <c r="AK345" s="30"/>
      <c r="AL345" s="29"/>
      <c r="AM345" s="29"/>
      <c r="AN345" s="32"/>
      <c r="AO345" s="30"/>
      <c r="AP345" s="29"/>
      <c r="AQ345" s="29"/>
      <c r="AR345" s="32"/>
      <c r="AS345" s="30"/>
      <c r="AT345" s="29"/>
      <c r="AU345" s="29"/>
      <c r="AV345" s="32"/>
      <c r="AW345" s="30"/>
      <c r="AX345" s="29"/>
      <c r="AY345" s="29"/>
      <c r="AZ345" s="32"/>
      <c r="BA345" s="30"/>
      <c r="BB345" s="29"/>
      <c r="BC345" s="29"/>
      <c r="BD345" s="32"/>
      <c r="BE345" s="30"/>
      <c r="BF345" s="29"/>
      <c r="BG345" s="29"/>
      <c r="BH345" s="32"/>
      <c r="BI345" s="30"/>
      <c r="BJ345" s="29"/>
      <c r="BK345" s="29"/>
      <c r="BL345" s="27">
        <f t="shared" si="105"/>
        <v>0</v>
      </c>
      <c r="BM345" s="31">
        <f t="shared" si="106"/>
        <v>940249.5</v>
      </c>
      <c r="BN345" s="29"/>
      <c r="BO345" s="29"/>
      <c r="BP345" s="32"/>
      <c r="BQ345" s="30"/>
      <c r="BR345" s="29"/>
      <c r="BS345" s="29"/>
      <c r="BT345" s="32"/>
      <c r="BU345" s="30"/>
      <c r="BV345" s="29"/>
      <c r="BW345" s="29"/>
      <c r="BX345" s="32"/>
      <c r="BY345" s="30"/>
      <c r="BZ345" s="29"/>
      <c r="CA345" s="29"/>
      <c r="CB345" s="32"/>
      <c r="CC345" s="30"/>
      <c r="CD345" s="29"/>
      <c r="CE345" s="30"/>
      <c r="CF345" s="10"/>
      <c r="CG345" s="10"/>
      <c r="CH345" s="10"/>
      <c r="CI345" s="10"/>
      <c r="CJ345" s="10"/>
      <c r="CK345" s="10"/>
    </row>
    <row r="346" spans="1:89" ht="23.25" customHeight="1" x14ac:dyDescent="0.25">
      <c r="A346" s="10"/>
      <c r="B346" s="20" t="s">
        <v>655</v>
      </c>
      <c r="C346" s="21" t="s">
        <v>645</v>
      </c>
      <c r="D346" s="16"/>
      <c r="E346" s="73">
        <v>17</v>
      </c>
      <c r="F346" s="74" t="s">
        <v>3502</v>
      </c>
      <c r="G346" s="75"/>
      <c r="H346" s="76"/>
      <c r="I346" s="77"/>
      <c r="J346" s="76"/>
      <c r="K346" s="77"/>
      <c r="L346" s="76"/>
      <c r="M346" s="78"/>
      <c r="N346" s="79">
        <v>0.5</v>
      </c>
      <c r="O346" s="80">
        <v>1</v>
      </c>
      <c r="Q346" s="2" t="str">
        <f t="shared" si="109"/>
        <v>44083995</v>
      </c>
      <c r="R346" s="91"/>
      <c r="S346" s="91">
        <f>VLOOKUP(Q346,'Dados Entrada'!$A$10:$D$10000,4,FALSE)</f>
        <v>77639</v>
      </c>
      <c r="T346" s="10"/>
      <c r="U346" s="3">
        <f t="shared" si="107"/>
        <v>0</v>
      </c>
      <c r="V346" s="3">
        <f t="shared" si="108"/>
        <v>38819.5</v>
      </c>
      <c r="AF346" s="27"/>
      <c r="AG346" s="31"/>
      <c r="AH346" s="29"/>
      <c r="AI346" s="29"/>
      <c r="AJ346" s="32"/>
      <c r="AK346" s="30"/>
      <c r="AL346" s="29"/>
      <c r="AM346" s="29"/>
      <c r="AN346" s="32"/>
      <c r="AO346" s="30"/>
      <c r="AP346" s="29"/>
      <c r="AQ346" s="29"/>
      <c r="AR346" s="32"/>
      <c r="AS346" s="30"/>
      <c r="AT346" s="29"/>
      <c r="AU346" s="29"/>
      <c r="AV346" s="32"/>
      <c r="AW346" s="30"/>
      <c r="AX346" s="29"/>
      <c r="AY346" s="29"/>
      <c r="AZ346" s="32"/>
      <c r="BA346" s="30"/>
      <c r="BB346" s="29"/>
      <c r="BC346" s="29"/>
      <c r="BD346" s="32"/>
      <c r="BE346" s="30"/>
      <c r="BF346" s="29"/>
      <c r="BG346" s="29"/>
      <c r="BH346" s="32"/>
      <c r="BI346" s="30"/>
      <c r="BJ346" s="29"/>
      <c r="BK346" s="29"/>
      <c r="BL346" s="27">
        <f t="shared" si="105"/>
        <v>0</v>
      </c>
      <c r="BM346" s="31">
        <f t="shared" si="106"/>
        <v>38819.5</v>
      </c>
      <c r="BN346" s="29"/>
      <c r="BO346" s="29"/>
      <c r="BP346" s="32"/>
      <c r="BQ346" s="30"/>
      <c r="BR346" s="29"/>
      <c r="BS346" s="29"/>
      <c r="BT346" s="32"/>
      <c r="BU346" s="30"/>
      <c r="BV346" s="29"/>
      <c r="BW346" s="29"/>
      <c r="BX346" s="32"/>
      <c r="BY346" s="30"/>
      <c r="BZ346" s="29"/>
      <c r="CA346" s="29"/>
      <c r="CB346" s="32"/>
      <c r="CC346" s="30"/>
      <c r="CD346" s="29"/>
      <c r="CE346" s="30"/>
      <c r="CF346" s="10"/>
      <c r="CG346" s="10"/>
      <c r="CH346" s="10"/>
      <c r="CI346" s="10"/>
      <c r="CJ346" s="10"/>
      <c r="CK346" s="10"/>
    </row>
    <row r="347" spans="1:89" ht="23.25" customHeight="1" x14ac:dyDescent="0.25">
      <c r="A347" s="10"/>
      <c r="B347" s="20" t="s">
        <v>656</v>
      </c>
      <c r="C347" s="21" t="s">
        <v>645</v>
      </c>
      <c r="D347" s="16"/>
      <c r="E347" s="73">
        <v>17</v>
      </c>
      <c r="F347" s="74" t="s">
        <v>3502</v>
      </c>
      <c r="G347" s="75"/>
      <c r="H347" s="76"/>
      <c r="I347" s="77"/>
      <c r="J347" s="76"/>
      <c r="K347" s="77"/>
      <c r="L347" s="76"/>
      <c r="M347" s="78"/>
      <c r="N347" s="79">
        <v>0.5</v>
      </c>
      <c r="O347" s="80">
        <v>1</v>
      </c>
      <c r="Q347" s="2" t="str">
        <f t="shared" si="109"/>
        <v>44089015</v>
      </c>
      <c r="R347" s="91"/>
      <c r="S347" s="91">
        <f>VLOOKUP(Q347,'Dados Entrada'!$A$10:$D$10000,4,FALSE)</f>
        <v>51909</v>
      </c>
      <c r="T347" s="10"/>
      <c r="U347" s="3">
        <f t="shared" si="107"/>
        <v>0</v>
      </c>
      <c r="V347" s="3">
        <f t="shared" si="108"/>
        <v>25954.5</v>
      </c>
      <c r="AF347" s="27"/>
      <c r="AG347" s="31"/>
      <c r="AH347" s="29"/>
      <c r="AI347" s="29"/>
      <c r="AJ347" s="32"/>
      <c r="AK347" s="30"/>
      <c r="AL347" s="29"/>
      <c r="AM347" s="29"/>
      <c r="AN347" s="32"/>
      <c r="AO347" s="30"/>
      <c r="AP347" s="29"/>
      <c r="AQ347" s="29"/>
      <c r="AR347" s="32"/>
      <c r="AS347" s="30"/>
      <c r="AT347" s="29"/>
      <c r="AU347" s="29"/>
      <c r="AV347" s="32"/>
      <c r="AW347" s="30"/>
      <c r="AX347" s="29"/>
      <c r="AY347" s="29"/>
      <c r="AZ347" s="32"/>
      <c r="BA347" s="30"/>
      <c r="BB347" s="29"/>
      <c r="BC347" s="29"/>
      <c r="BD347" s="32"/>
      <c r="BE347" s="30"/>
      <c r="BF347" s="29"/>
      <c r="BG347" s="29"/>
      <c r="BH347" s="32"/>
      <c r="BI347" s="30"/>
      <c r="BJ347" s="29"/>
      <c r="BK347" s="29"/>
      <c r="BL347" s="27">
        <f t="shared" si="105"/>
        <v>0</v>
      </c>
      <c r="BM347" s="31">
        <f t="shared" si="106"/>
        <v>25954.5</v>
      </c>
      <c r="BN347" s="29"/>
      <c r="BO347" s="29"/>
      <c r="BP347" s="32"/>
      <c r="BQ347" s="30"/>
      <c r="BR347" s="29"/>
      <c r="BS347" s="29"/>
      <c r="BT347" s="32"/>
      <c r="BU347" s="30"/>
      <c r="BV347" s="29"/>
      <c r="BW347" s="29"/>
      <c r="BX347" s="32"/>
      <c r="BY347" s="30"/>
      <c r="BZ347" s="29"/>
      <c r="CA347" s="29"/>
      <c r="CB347" s="32"/>
      <c r="CC347" s="30"/>
      <c r="CD347" s="29"/>
      <c r="CE347" s="30"/>
      <c r="CF347" s="10"/>
      <c r="CG347" s="10"/>
      <c r="CH347" s="10"/>
      <c r="CI347" s="10"/>
      <c r="CJ347" s="10"/>
      <c r="CK347" s="10"/>
    </row>
    <row r="348" spans="1:89" ht="23.25" customHeight="1" x14ac:dyDescent="0.25">
      <c r="A348" s="10"/>
      <c r="B348" s="20" t="s">
        <v>657</v>
      </c>
      <c r="C348" s="21" t="s">
        <v>645</v>
      </c>
      <c r="D348" s="16"/>
      <c r="E348" s="73">
        <v>17</v>
      </c>
      <c r="F348" s="74" t="s">
        <v>3502</v>
      </c>
      <c r="G348" s="75"/>
      <c r="H348" s="76"/>
      <c r="I348" s="77"/>
      <c r="J348" s="76"/>
      <c r="K348" s="77"/>
      <c r="L348" s="76"/>
      <c r="M348" s="78"/>
      <c r="N348" s="79">
        <v>0.5</v>
      </c>
      <c r="O348" s="80">
        <v>1</v>
      </c>
      <c r="Q348" s="2" t="str">
        <f t="shared" si="109"/>
        <v>44089085</v>
      </c>
      <c r="R348" s="91"/>
      <c r="S348" s="91">
        <f>VLOOKUP(Q348,'Dados Entrada'!$A$10:$D$10000,4,FALSE)</f>
        <v>9977169</v>
      </c>
      <c r="T348" s="10"/>
      <c r="U348" s="3">
        <f t="shared" si="107"/>
        <v>0</v>
      </c>
      <c r="V348" s="3">
        <f t="shared" si="108"/>
        <v>4988584.5</v>
      </c>
      <c r="AF348" s="27"/>
      <c r="AG348" s="31"/>
      <c r="AH348" s="29"/>
      <c r="AI348" s="29"/>
      <c r="AJ348" s="32"/>
      <c r="AK348" s="30"/>
      <c r="AL348" s="29"/>
      <c r="AM348" s="29"/>
      <c r="AN348" s="32"/>
      <c r="AO348" s="30"/>
      <c r="AP348" s="29"/>
      <c r="AQ348" s="29"/>
      <c r="AR348" s="32"/>
      <c r="AS348" s="30"/>
      <c r="AT348" s="29"/>
      <c r="AU348" s="29"/>
      <c r="AV348" s="32"/>
      <c r="AW348" s="30"/>
      <c r="AX348" s="29"/>
      <c r="AY348" s="29"/>
      <c r="AZ348" s="32"/>
      <c r="BA348" s="30"/>
      <c r="BB348" s="29"/>
      <c r="BC348" s="29"/>
      <c r="BD348" s="32"/>
      <c r="BE348" s="30"/>
      <c r="BF348" s="29"/>
      <c r="BG348" s="29"/>
      <c r="BH348" s="32"/>
      <c r="BI348" s="30"/>
      <c r="BJ348" s="29"/>
      <c r="BK348" s="29"/>
      <c r="BL348" s="27">
        <f t="shared" si="105"/>
        <v>0</v>
      </c>
      <c r="BM348" s="31">
        <f t="shared" si="106"/>
        <v>4988584.5</v>
      </c>
      <c r="BN348" s="29"/>
      <c r="BO348" s="29"/>
      <c r="BP348" s="32"/>
      <c r="BQ348" s="30"/>
      <c r="BR348" s="29"/>
      <c r="BS348" s="29"/>
      <c r="BT348" s="32"/>
      <c r="BU348" s="30"/>
      <c r="BV348" s="29"/>
      <c r="BW348" s="29"/>
      <c r="BX348" s="32"/>
      <c r="BY348" s="30"/>
      <c r="BZ348" s="29"/>
      <c r="CA348" s="29"/>
      <c r="CB348" s="32"/>
      <c r="CC348" s="30"/>
      <c r="CD348" s="29"/>
      <c r="CE348" s="30"/>
      <c r="CF348" s="10"/>
      <c r="CG348" s="10"/>
      <c r="CH348" s="10"/>
      <c r="CI348" s="10"/>
      <c r="CJ348" s="10"/>
      <c r="CK348" s="10"/>
    </row>
    <row r="349" spans="1:89" ht="23.25" customHeight="1" x14ac:dyDescent="0.25">
      <c r="A349" s="10"/>
      <c r="B349" s="20" t="s">
        <v>658</v>
      </c>
      <c r="C349" s="21" t="s">
        <v>645</v>
      </c>
      <c r="D349" s="16"/>
      <c r="E349" s="73">
        <v>17</v>
      </c>
      <c r="F349" s="74" t="s">
        <v>3502</v>
      </c>
      <c r="G349" s="75"/>
      <c r="H349" s="76"/>
      <c r="I349" s="77"/>
      <c r="J349" s="76"/>
      <c r="K349" s="77"/>
      <c r="L349" s="76"/>
      <c r="M349" s="78"/>
      <c r="N349" s="79">
        <v>0.5</v>
      </c>
      <c r="O349" s="80">
        <v>1</v>
      </c>
      <c r="Q349" s="2" t="str">
        <f t="shared" si="109"/>
        <v>44089095</v>
      </c>
      <c r="R349" s="91"/>
      <c r="S349" s="91">
        <f>VLOOKUP(Q349,'Dados Entrada'!$A$10:$D$10000,4,FALSE)</f>
        <v>172672</v>
      </c>
      <c r="T349" s="10"/>
      <c r="U349" s="3">
        <f t="shared" si="107"/>
        <v>0</v>
      </c>
      <c r="V349" s="3">
        <f t="shared" si="108"/>
        <v>86336</v>
      </c>
      <c r="AF349" s="27"/>
      <c r="AG349" s="31"/>
      <c r="AH349" s="29"/>
      <c r="AI349" s="29"/>
      <c r="AJ349" s="32"/>
      <c r="AK349" s="30"/>
      <c r="AL349" s="29"/>
      <c r="AM349" s="29"/>
      <c r="AN349" s="32"/>
      <c r="AO349" s="30"/>
      <c r="AP349" s="29"/>
      <c r="AQ349" s="29"/>
      <c r="AR349" s="32"/>
      <c r="AS349" s="30"/>
      <c r="AT349" s="29"/>
      <c r="AU349" s="29"/>
      <c r="AV349" s="32"/>
      <c r="AW349" s="30"/>
      <c r="AX349" s="29"/>
      <c r="AY349" s="29"/>
      <c r="AZ349" s="32"/>
      <c r="BA349" s="30"/>
      <c r="BB349" s="29"/>
      <c r="BC349" s="29"/>
      <c r="BD349" s="32"/>
      <c r="BE349" s="30"/>
      <c r="BF349" s="29"/>
      <c r="BG349" s="29"/>
      <c r="BH349" s="32"/>
      <c r="BI349" s="30"/>
      <c r="BJ349" s="29"/>
      <c r="BK349" s="29"/>
      <c r="BL349" s="27">
        <f t="shared" si="105"/>
        <v>0</v>
      </c>
      <c r="BM349" s="31">
        <f t="shared" si="106"/>
        <v>86336</v>
      </c>
      <c r="BN349" s="29"/>
      <c r="BO349" s="29"/>
      <c r="BP349" s="32"/>
      <c r="BQ349" s="30"/>
      <c r="BR349" s="29"/>
      <c r="BS349" s="29"/>
      <c r="BT349" s="32"/>
      <c r="BU349" s="30"/>
      <c r="BV349" s="29"/>
      <c r="BW349" s="29"/>
      <c r="BX349" s="32"/>
      <c r="BY349" s="30"/>
      <c r="BZ349" s="29"/>
      <c r="CA349" s="29"/>
      <c r="CB349" s="32"/>
      <c r="CC349" s="30"/>
      <c r="CD349" s="29"/>
      <c r="CE349" s="30"/>
      <c r="CF349" s="10"/>
      <c r="CG349" s="10"/>
      <c r="CH349" s="10"/>
      <c r="CI349" s="10"/>
      <c r="CJ349" s="10"/>
      <c r="CK349" s="10"/>
    </row>
    <row r="350" spans="1:89" ht="25.5" x14ac:dyDescent="0.25">
      <c r="A350" s="10"/>
      <c r="B350" s="20" t="s">
        <v>659</v>
      </c>
      <c r="C350" s="21" t="s">
        <v>660</v>
      </c>
      <c r="D350" s="16"/>
      <c r="E350" s="73">
        <v>17</v>
      </c>
      <c r="F350" s="74" t="s">
        <v>3502</v>
      </c>
      <c r="G350" s="75"/>
      <c r="H350" s="76"/>
      <c r="I350" s="77"/>
      <c r="J350" s="76"/>
      <c r="K350" s="77"/>
      <c r="L350" s="76"/>
      <c r="M350" s="78"/>
      <c r="N350" s="79">
        <v>0.3</v>
      </c>
      <c r="O350" s="80">
        <v>1</v>
      </c>
      <c r="Q350" s="2" t="str">
        <f t="shared" si="109"/>
        <v>44091011</v>
      </c>
      <c r="R350" s="91"/>
      <c r="S350" s="91">
        <f>VLOOKUP(Q350,'Dados Entrada'!$A$10:$D$10000,4,FALSE)</f>
        <v>735967</v>
      </c>
      <c r="T350" s="10"/>
      <c r="U350" s="3">
        <f t="shared" si="107"/>
        <v>0</v>
      </c>
      <c r="V350" s="3">
        <f t="shared" si="108"/>
        <v>220790.1</v>
      </c>
      <c r="AF350" s="27"/>
      <c r="AG350" s="31"/>
      <c r="AH350" s="29"/>
      <c r="AI350" s="29"/>
      <c r="AJ350" s="32"/>
      <c r="AK350" s="30"/>
      <c r="AL350" s="29"/>
      <c r="AM350" s="29"/>
      <c r="AN350" s="32"/>
      <c r="AO350" s="30"/>
      <c r="AP350" s="29"/>
      <c r="AQ350" s="29"/>
      <c r="AR350" s="32"/>
      <c r="AS350" s="30"/>
      <c r="AT350" s="29"/>
      <c r="AU350" s="29"/>
      <c r="AV350" s="32"/>
      <c r="AW350" s="30"/>
      <c r="AX350" s="29"/>
      <c r="AY350" s="29"/>
      <c r="AZ350" s="32"/>
      <c r="BA350" s="30"/>
      <c r="BB350" s="29"/>
      <c r="BC350" s="29"/>
      <c r="BD350" s="32"/>
      <c r="BE350" s="30"/>
      <c r="BF350" s="29"/>
      <c r="BG350" s="29"/>
      <c r="BH350" s="32"/>
      <c r="BI350" s="30"/>
      <c r="BJ350" s="29"/>
      <c r="BK350" s="29"/>
      <c r="BL350" s="27">
        <f t="shared" si="105"/>
        <v>0</v>
      </c>
      <c r="BM350" s="31">
        <f t="shared" si="106"/>
        <v>220790.1</v>
      </c>
      <c r="BN350" s="29"/>
      <c r="BO350" s="29"/>
      <c r="BP350" s="32"/>
      <c r="BQ350" s="30"/>
      <c r="BR350" s="29"/>
      <c r="BS350" s="29"/>
      <c r="BT350" s="32"/>
      <c r="BU350" s="30"/>
      <c r="BV350" s="29"/>
      <c r="BW350" s="29"/>
      <c r="BX350" s="32"/>
      <c r="BY350" s="30"/>
      <c r="BZ350" s="29"/>
      <c r="CA350" s="29"/>
      <c r="CB350" s="32"/>
      <c r="CC350" s="30"/>
      <c r="CD350" s="29"/>
      <c r="CE350" s="30"/>
      <c r="CF350" s="10"/>
      <c r="CG350" s="10"/>
      <c r="CH350" s="10"/>
      <c r="CI350" s="10"/>
      <c r="CJ350" s="10"/>
      <c r="CK350" s="10"/>
    </row>
    <row r="351" spans="1:89" ht="23.25" customHeight="1" x14ac:dyDescent="0.25">
      <c r="A351" s="10"/>
      <c r="B351" s="20" t="s">
        <v>661</v>
      </c>
      <c r="C351" s="21" t="s">
        <v>662</v>
      </c>
      <c r="D351" s="16"/>
      <c r="E351" s="73">
        <v>17</v>
      </c>
      <c r="F351" s="74" t="s">
        <v>3502</v>
      </c>
      <c r="G351" s="75"/>
      <c r="H351" s="76"/>
      <c r="I351" s="77"/>
      <c r="J351" s="76"/>
      <c r="K351" s="77"/>
      <c r="L351" s="76"/>
      <c r="M351" s="78"/>
      <c r="N351" s="79">
        <v>0.3</v>
      </c>
      <c r="O351" s="80">
        <v>1</v>
      </c>
      <c r="Q351" s="2" t="str">
        <f t="shared" si="109"/>
        <v>44091018</v>
      </c>
      <c r="R351" s="91"/>
      <c r="S351" s="91">
        <f>VLOOKUP(Q351,'Dados Entrada'!$A$10:$D$10000,4,FALSE)</f>
        <v>2612678</v>
      </c>
      <c r="T351" s="10"/>
      <c r="U351" s="3">
        <f t="shared" si="107"/>
        <v>0</v>
      </c>
      <c r="V351" s="3">
        <f t="shared" si="108"/>
        <v>783803.4</v>
      </c>
      <c r="AF351" s="27"/>
      <c r="AG351" s="31"/>
      <c r="AH351" s="29"/>
      <c r="AI351" s="29"/>
      <c r="AJ351" s="32"/>
      <c r="AK351" s="30"/>
      <c r="AL351" s="29"/>
      <c r="AM351" s="29"/>
      <c r="AN351" s="32"/>
      <c r="AO351" s="30"/>
      <c r="AP351" s="29"/>
      <c r="AQ351" s="29"/>
      <c r="AR351" s="32"/>
      <c r="AS351" s="30"/>
      <c r="AT351" s="29"/>
      <c r="AU351" s="29"/>
      <c r="AV351" s="32"/>
      <c r="AW351" s="30"/>
      <c r="AX351" s="29"/>
      <c r="AY351" s="29"/>
      <c r="AZ351" s="32"/>
      <c r="BA351" s="30"/>
      <c r="BB351" s="29"/>
      <c r="BC351" s="29"/>
      <c r="BD351" s="32"/>
      <c r="BE351" s="30"/>
      <c r="BF351" s="29"/>
      <c r="BG351" s="29"/>
      <c r="BH351" s="32"/>
      <c r="BI351" s="30"/>
      <c r="BJ351" s="29"/>
      <c r="BK351" s="29"/>
      <c r="BL351" s="27">
        <f t="shared" si="105"/>
        <v>0</v>
      </c>
      <c r="BM351" s="31">
        <f t="shared" si="106"/>
        <v>783803.4</v>
      </c>
      <c r="BN351" s="29"/>
      <c r="BO351" s="29"/>
      <c r="BP351" s="32"/>
      <c r="BQ351" s="30"/>
      <c r="BR351" s="29"/>
      <c r="BS351" s="29"/>
      <c r="BT351" s="32"/>
      <c r="BU351" s="30"/>
      <c r="BV351" s="29"/>
      <c r="BW351" s="29"/>
      <c r="BX351" s="32"/>
      <c r="BY351" s="30"/>
      <c r="BZ351" s="29"/>
      <c r="CA351" s="29"/>
      <c r="CB351" s="32"/>
      <c r="CC351" s="30"/>
      <c r="CD351" s="29"/>
      <c r="CE351" s="30"/>
      <c r="CF351" s="10"/>
      <c r="CG351" s="10"/>
      <c r="CH351" s="10"/>
      <c r="CI351" s="10"/>
      <c r="CJ351" s="10"/>
      <c r="CK351" s="10"/>
    </row>
    <row r="352" spans="1:89" ht="25.5" x14ac:dyDescent="0.25">
      <c r="A352" s="10"/>
      <c r="B352" s="20" t="s">
        <v>663</v>
      </c>
      <c r="C352" s="21" t="s">
        <v>664</v>
      </c>
      <c r="D352" s="16"/>
      <c r="E352" s="73">
        <v>17</v>
      </c>
      <c r="F352" s="74" t="s">
        <v>3502</v>
      </c>
      <c r="G352" s="75"/>
      <c r="H352" s="76"/>
      <c r="I352" s="77"/>
      <c r="J352" s="76"/>
      <c r="K352" s="77"/>
      <c r="L352" s="76"/>
      <c r="M352" s="78"/>
      <c r="N352" s="79">
        <v>0.3</v>
      </c>
      <c r="O352" s="80">
        <v>1</v>
      </c>
      <c r="Q352" s="2" t="str">
        <f t="shared" si="109"/>
        <v>44092100</v>
      </c>
      <c r="R352" s="91"/>
      <c r="S352" s="91">
        <f>VLOOKUP(Q352,'Dados Entrada'!$A$10:$D$10000,4,FALSE)</f>
        <v>141146</v>
      </c>
      <c r="T352" s="10"/>
      <c r="U352" s="3">
        <f t="shared" si="107"/>
        <v>0</v>
      </c>
      <c r="V352" s="3">
        <f t="shared" si="108"/>
        <v>42343.799999999996</v>
      </c>
      <c r="AF352" s="27"/>
      <c r="AG352" s="31"/>
      <c r="AH352" s="29"/>
      <c r="AI352" s="29"/>
      <c r="AJ352" s="32"/>
      <c r="AK352" s="30"/>
      <c r="AL352" s="29"/>
      <c r="AM352" s="29"/>
      <c r="AN352" s="32"/>
      <c r="AO352" s="30"/>
      <c r="AP352" s="29"/>
      <c r="AQ352" s="29"/>
      <c r="AR352" s="32"/>
      <c r="AS352" s="30"/>
      <c r="AT352" s="29"/>
      <c r="AU352" s="29"/>
      <c r="AV352" s="32"/>
      <c r="AW352" s="30"/>
      <c r="AX352" s="29"/>
      <c r="AY352" s="29"/>
      <c r="AZ352" s="32"/>
      <c r="BA352" s="30"/>
      <c r="BB352" s="29"/>
      <c r="BC352" s="29"/>
      <c r="BD352" s="32"/>
      <c r="BE352" s="30"/>
      <c r="BF352" s="29"/>
      <c r="BG352" s="29"/>
      <c r="BH352" s="32"/>
      <c r="BI352" s="30"/>
      <c r="BJ352" s="29"/>
      <c r="BK352" s="29"/>
      <c r="BL352" s="27">
        <f t="shared" si="105"/>
        <v>0</v>
      </c>
      <c r="BM352" s="31">
        <f t="shared" si="106"/>
        <v>42343.799999999996</v>
      </c>
      <c r="BN352" s="29"/>
      <c r="BO352" s="29"/>
      <c r="BP352" s="32"/>
      <c r="BQ352" s="30"/>
      <c r="BR352" s="29"/>
      <c r="BS352" s="29"/>
      <c r="BT352" s="32"/>
      <c r="BU352" s="30"/>
      <c r="BV352" s="29"/>
      <c r="BW352" s="29"/>
      <c r="BX352" s="32"/>
      <c r="BY352" s="30"/>
      <c r="BZ352" s="29"/>
      <c r="CA352" s="29"/>
      <c r="CB352" s="32"/>
      <c r="CC352" s="30"/>
      <c r="CD352" s="29"/>
      <c r="CE352" s="30"/>
      <c r="CF352" s="10"/>
      <c r="CG352" s="10"/>
      <c r="CH352" s="10"/>
      <c r="CI352" s="10"/>
      <c r="CJ352" s="10"/>
      <c r="CK352" s="10"/>
    </row>
    <row r="353" spans="1:89" ht="23.25" customHeight="1" x14ac:dyDescent="0.25">
      <c r="A353" s="10"/>
      <c r="B353" s="20" t="s">
        <v>665</v>
      </c>
      <c r="C353" s="21" t="s">
        <v>666</v>
      </c>
      <c r="D353" s="16"/>
      <c r="E353" s="73">
        <v>10</v>
      </c>
      <c r="F353" s="74" t="s">
        <v>3503</v>
      </c>
      <c r="G353" s="75"/>
      <c r="H353" s="76"/>
      <c r="I353" s="77"/>
      <c r="J353" s="76"/>
      <c r="K353" s="77"/>
      <c r="L353" s="76"/>
      <c r="M353" s="78"/>
      <c r="N353" s="79">
        <v>1</v>
      </c>
      <c r="O353" s="80">
        <v>1</v>
      </c>
      <c r="Q353" s="2" t="str">
        <f t="shared" si="109"/>
        <v>44092991</v>
      </c>
      <c r="R353" s="91"/>
      <c r="S353" s="91">
        <f>VLOOKUP(Q353,'Dados Entrada'!$A$10:$D$10000,4,FALSE)</f>
        <v>2524039</v>
      </c>
      <c r="T353" s="10"/>
      <c r="U353" s="3">
        <f t="shared" si="107"/>
        <v>0</v>
      </c>
      <c r="V353" s="3">
        <f t="shared" si="108"/>
        <v>2524039</v>
      </c>
      <c r="AF353" s="27"/>
      <c r="AG353" s="31"/>
      <c r="AH353" s="29"/>
      <c r="AI353" s="29"/>
      <c r="AJ353" s="32"/>
      <c r="AK353" s="30"/>
      <c r="AL353" s="29"/>
      <c r="AM353" s="29"/>
      <c r="AN353" s="32"/>
      <c r="AO353" s="30"/>
      <c r="AP353" s="29"/>
      <c r="AQ353" s="29"/>
      <c r="AR353" s="32"/>
      <c r="AS353" s="30"/>
      <c r="AT353" s="29"/>
      <c r="AU353" s="29"/>
      <c r="AV353" s="32"/>
      <c r="AW353" s="30"/>
      <c r="AX353" s="28">
        <f>$U353*$O353</f>
        <v>0</v>
      </c>
      <c r="AY353" s="28">
        <f>$V353*$O353</f>
        <v>2524039</v>
      </c>
      <c r="AZ353" s="32"/>
      <c r="BA353" s="30"/>
      <c r="BB353" s="29"/>
      <c r="BC353" s="29"/>
      <c r="BD353" s="32"/>
      <c r="BE353" s="30"/>
      <c r="BF353" s="29"/>
      <c r="BG353" s="29"/>
      <c r="BH353" s="32"/>
      <c r="BI353" s="30"/>
      <c r="BJ353" s="29"/>
      <c r="BK353" s="29"/>
      <c r="BL353" s="32"/>
      <c r="BM353" s="30"/>
      <c r="BN353" s="29"/>
      <c r="BO353" s="29"/>
      <c r="BP353" s="32"/>
      <c r="BQ353" s="30"/>
      <c r="BR353" s="29"/>
      <c r="BS353" s="29"/>
      <c r="BT353" s="32"/>
      <c r="BU353" s="30"/>
      <c r="BV353" s="29"/>
      <c r="BW353" s="29"/>
      <c r="BX353" s="32"/>
      <c r="BY353" s="30"/>
      <c r="BZ353" s="29"/>
      <c r="CA353" s="29"/>
      <c r="CB353" s="32"/>
      <c r="CC353" s="30"/>
      <c r="CD353" s="29"/>
      <c r="CE353" s="30"/>
      <c r="CF353" s="10"/>
      <c r="CG353" s="10"/>
      <c r="CH353" s="10"/>
      <c r="CI353" s="10"/>
      <c r="CJ353" s="10"/>
      <c r="CK353" s="10"/>
    </row>
    <row r="354" spans="1:89" ht="23.25" customHeight="1" x14ac:dyDescent="0.25">
      <c r="A354" s="10"/>
      <c r="B354" s="20" t="s">
        <v>667</v>
      </c>
      <c r="C354" s="21" t="s">
        <v>668</v>
      </c>
      <c r="D354" s="16"/>
      <c r="E354" s="73">
        <v>17</v>
      </c>
      <c r="F354" s="74" t="s">
        <v>3502</v>
      </c>
      <c r="G354" s="75"/>
      <c r="H354" s="76"/>
      <c r="I354" s="77"/>
      <c r="J354" s="76"/>
      <c r="K354" s="77"/>
      <c r="L354" s="76"/>
      <c r="M354" s="78"/>
      <c r="N354" s="79">
        <v>0.5</v>
      </c>
      <c r="O354" s="80">
        <v>1</v>
      </c>
      <c r="Q354" s="2" t="str">
        <f t="shared" si="109"/>
        <v>44092999</v>
      </c>
      <c r="R354" s="91"/>
      <c r="S354" s="91">
        <f>VLOOKUP(Q354,'Dados Entrada'!$A$10:$D$10000,4,FALSE)</f>
        <v>6211482</v>
      </c>
      <c r="T354" s="10"/>
      <c r="U354" s="3">
        <f t="shared" si="107"/>
        <v>0</v>
      </c>
      <c r="V354" s="3">
        <f t="shared" si="108"/>
        <v>3105741</v>
      </c>
      <c r="AF354" s="27"/>
      <c r="AG354" s="31"/>
      <c r="AH354" s="29"/>
      <c r="AI354" s="29"/>
      <c r="AJ354" s="32"/>
      <c r="AK354" s="30"/>
      <c r="AL354" s="29"/>
      <c r="AM354" s="29"/>
      <c r="AN354" s="32"/>
      <c r="AO354" s="30"/>
      <c r="AP354" s="29"/>
      <c r="AQ354" s="29"/>
      <c r="AR354" s="32"/>
      <c r="AS354" s="30"/>
      <c r="AT354" s="29"/>
      <c r="AU354" s="29"/>
      <c r="AV354" s="32"/>
      <c r="AW354" s="30"/>
      <c r="AX354" s="29"/>
      <c r="AY354" s="29"/>
      <c r="AZ354" s="32"/>
      <c r="BA354" s="30"/>
      <c r="BB354" s="29"/>
      <c r="BC354" s="29"/>
      <c r="BD354" s="32"/>
      <c r="BE354" s="30"/>
      <c r="BF354" s="29"/>
      <c r="BG354" s="29"/>
      <c r="BH354" s="32"/>
      <c r="BI354" s="30"/>
      <c r="BJ354" s="29"/>
      <c r="BK354" s="29"/>
      <c r="BL354" s="27">
        <f t="shared" ref="BL354:BL407" si="110">$U354*$O354</f>
        <v>0</v>
      </c>
      <c r="BM354" s="31">
        <f t="shared" ref="BM354:BM407" si="111">$V354*$O354</f>
        <v>3105741</v>
      </c>
      <c r="BN354" s="29"/>
      <c r="BO354" s="29"/>
      <c r="BP354" s="32"/>
      <c r="BQ354" s="30"/>
      <c r="BR354" s="29"/>
      <c r="BS354" s="29"/>
      <c r="BT354" s="32"/>
      <c r="BU354" s="30"/>
      <c r="BV354" s="29"/>
      <c r="BW354" s="29"/>
      <c r="BX354" s="32"/>
      <c r="BY354" s="30"/>
      <c r="BZ354" s="29"/>
      <c r="CA354" s="29"/>
      <c r="CB354" s="32"/>
      <c r="CC354" s="30"/>
      <c r="CD354" s="29"/>
      <c r="CE354" s="30"/>
      <c r="CF354" s="10"/>
      <c r="CG354" s="10"/>
      <c r="CH354" s="10"/>
      <c r="CI354" s="10"/>
      <c r="CJ354" s="10"/>
      <c r="CK354" s="10"/>
    </row>
    <row r="355" spans="1:89" ht="25.5" x14ac:dyDescent="0.25">
      <c r="A355" s="10"/>
      <c r="B355" s="20" t="s">
        <v>669</v>
      </c>
      <c r="C355" s="21" t="s">
        <v>670</v>
      </c>
      <c r="D355" s="16"/>
      <c r="E355" s="73">
        <v>17</v>
      </c>
      <c r="F355" s="74" t="s">
        <v>3502</v>
      </c>
      <c r="G355" s="75"/>
      <c r="H355" s="76"/>
      <c r="I355" s="77"/>
      <c r="J355" s="76"/>
      <c r="K355" s="77"/>
      <c r="L355" s="76"/>
      <c r="M355" s="78"/>
      <c r="N355" s="79">
        <v>0.5</v>
      </c>
      <c r="O355" s="80">
        <v>1</v>
      </c>
      <c r="Q355" s="2" t="str">
        <f t="shared" si="109"/>
        <v>44101110</v>
      </c>
      <c r="R355" s="91"/>
      <c r="S355" s="91">
        <f>VLOOKUP(Q355,'Dados Entrada'!$A$10:$D$10000,4,FALSE)</f>
        <v>23103252</v>
      </c>
      <c r="T355" s="10"/>
      <c r="U355" s="3">
        <f t="shared" si="107"/>
        <v>0</v>
      </c>
      <c r="V355" s="3">
        <f t="shared" si="108"/>
        <v>11551626</v>
      </c>
      <c r="AF355" s="27"/>
      <c r="AG355" s="31"/>
      <c r="AH355" s="29"/>
      <c r="AI355" s="29"/>
      <c r="AJ355" s="32"/>
      <c r="AK355" s="30"/>
      <c r="AL355" s="29"/>
      <c r="AM355" s="29"/>
      <c r="AN355" s="32"/>
      <c r="AO355" s="30"/>
      <c r="AP355" s="29"/>
      <c r="AQ355" s="29"/>
      <c r="AR355" s="32"/>
      <c r="AS355" s="30"/>
      <c r="AT355" s="29"/>
      <c r="AU355" s="29"/>
      <c r="AV355" s="32"/>
      <c r="AW355" s="30"/>
      <c r="AX355" s="29"/>
      <c r="AY355" s="29"/>
      <c r="AZ355" s="32"/>
      <c r="BA355" s="30"/>
      <c r="BB355" s="29"/>
      <c r="BC355" s="29"/>
      <c r="BD355" s="32"/>
      <c r="BE355" s="30"/>
      <c r="BF355" s="29"/>
      <c r="BG355" s="29"/>
      <c r="BH355" s="32"/>
      <c r="BI355" s="30"/>
      <c r="BJ355" s="29"/>
      <c r="BK355" s="29"/>
      <c r="BL355" s="27">
        <f t="shared" si="110"/>
        <v>0</v>
      </c>
      <c r="BM355" s="31">
        <f t="shared" si="111"/>
        <v>11551626</v>
      </c>
      <c r="BN355" s="29"/>
      <c r="BO355" s="29"/>
      <c r="BP355" s="32"/>
      <c r="BQ355" s="30"/>
      <c r="BR355" s="29"/>
      <c r="BS355" s="29"/>
      <c r="BT355" s="32"/>
      <c r="BU355" s="30"/>
      <c r="BV355" s="29"/>
      <c r="BW355" s="29"/>
      <c r="BX355" s="32"/>
      <c r="BY355" s="30"/>
      <c r="BZ355" s="29"/>
      <c r="CA355" s="29"/>
      <c r="CB355" s="32"/>
      <c r="CC355" s="30"/>
      <c r="CD355" s="29"/>
      <c r="CE355" s="30"/>
      <c r="CF355" s="10"/>
      <c r="CG355" s="10"/>
      <c r="CH355" s="10"/>
      <c r="CI355" s="10"/>
      <c r="CJ355" s="10"/>
      <c r="CK355" s="10"/>
    </row>
    <row r="356" spans="1:89" ht="25.5" x14ac:dyDescent="0.25">
      <c r="A356" s="10"/>
      <c r="B356" s="20" t="s">
        <v>671</v>
      </c>
      <c r="C356" s="21" t="s">
        <v>672</v>
      </c>
      <c r="D356" s="16"/>
      <c r="E356" s="73">
        <v>17</v>
      </c>
      <c r="F356" s="74" t="s">
        <v>3502</v>
      </c>
      <c r="G356" s="75"/>
      <c r="H356" s="76"/>
      <c r="I356" s="77"/>
      <c r="J356" s="76"/>
      <c r="K356" s="77"/>
      <c r="L356" s="76"/>
      <c r="M356" s="78"/>
      <c r="N356" s="79">
        <v>0.5</v>
      </c>
      <c r="O356" s="80">
        <v>1</v>
      </c>
      <c r="Q356" s="2" t="str">
        <f t="shared" si="109"/>
        <v>44101130</v>
      </c>
      <c r="R356" s="91"/>
      <c r="S356" s="91">
        <f>VLOOKUP(Q356,'Dados Entrada'!$A$10:$D$10000,4,FALSE)</f>
        <v>42878310</v>
      </c>
      <c r="T356" s="10"/>
      <c r="U356" s="3">
        <f t="shared" si="107"/>
        <v>0</v>
      </c>
      <c r="V356" s="3">
        <f t="shared" si="108"/>
        <v>21439155</v>
      </c>
      <c r="AF356" s="27"/>
      <c r="AG356" s="31"/>
      <c r="AH356" s="29"/>
      <c r="AI356" s="29"/>
      <c r="AJ356" s="32"/>
      <c r="AK356" s="30"/>
      <c r="AL356" s="29"/>
      <c r="AM356" s="29"/>
      <c r="AN356" s="32"/>
      <c r="AO356" s="30"/>
      <c r="AP356" s="29"/>
      <c r="AQ356" s="29"/>
      <c r="AR356" s="32"/>
      <c r="AS356" s="30"/>
      <c r="AT356" s="29"/>
      <c r="AU356" s="29"/>
      <c r="AV356" s="32"/>
      <c r="AW356" s="30"/>
      <c r="AX356" s="29"/>
      <c r="AY356" s="29"/>
      <c r="AZ356" s="32"/>
      <c r="BA356" s="30"/>
      <c r="BB356" s="29"/>
      <c r="BC356" s="29"/>
      <c r="BD356" s="32"/>
      <c r="BE356" s="30"/>
      <c r="BF356" s="29"/>
      <c r="BG356" s="29"/>
      <c r="BH356" s="32"/>
      <c r="BI356" s="30"/>
      <c r="BJ356" s="29"/>
      <c r="BK356" s="29"/>
      <c r="BL356" s="27">
        <f t="shared" si="110"/>
        <v>0</v>
      </c>
      <c r="BM356" s="31">
        <f t="shared" si="111"/>
        <v>21439155</v>
      </c>
      <c r="BN356" s="29"/>
      <c r="BO356" s="29"/>
      <c r="BP356" s="32"/>
      <c r="BQ356" s="30"/>
      <c r="BR356" s="29"/>
      <c r="BS356" s="29"/>
      <c r="BT356" s="32"/>
      <c r="BU356" s="30"/>
      <c r="BV356" s="29"/>
      <c r="BW356" s="29"/>
      <c r="BX356" s="32"/>
      <c r="BY356" s="30"/>
      <c r="BZ356" s="29"/>
      <c r="CA356" s="29"/>
      <c r="CB356" s="32"/>
      <c r="CC356" s="30"/>
      <c r="CD356" s="29"/>
      <c r="CE356" s="30"/>
      <c r="CF356" s="10"/>
      <c r="CG356" s="10"/>
      <c r="CH356" s="10"/>
      <c r="CI356" s="10"/>
      <c r="CJ356" s="10"/>
      <c r="CK356" s="10"/>
    </row>
    <row r="357" spans="1:89" ht="25.5" x14ac:dyDescent="0.25">
      <c r="A357" s="10"/>
      <c r="B357" s="20" t="s">
        <v>673</v>
      </c>
      <c r="C357" s="21" t="s">
        <v>672</v>
      </c>
      <c r="D357" s="16"/>
      <c r="E357" s="73">
        <v>17</v>
      </c>
      <c r="F357" s="74" t="s">
        <v>3502</v>
      </c>
      <c r="G357" s="75"/>
      <c r="H357" s="76"/>
      <c r="I357" s="77"/>
      <c r="J357" s="76"/>
      <c r="K357" s="77"/>
      <c r="L357" s="76"/>
      <c r="M357" s="78"/>
      <c r="N357" s="79">
        <v>0.5</v>
      </c>
      <c r="O357" s="80">
        <v>1</v>
      </c>
      <c r="Q357" s="2" t="str">
        <f t="shared" si="109"/>
        <v>44101150</v>
      </c>
      <c r="R357" s="91"/>
      <c r="S357" s="91">
        <f>VLOOKUP(Q357,'Dados Entrada'!$A$10:$D$10000,4,FALSE)</f>
        <v>1582656</v>
      </c>
      <c r="T357" s="10"/>
      <c r="U357" s="3">
        <f t="shared" si="107"/>
        <v>0</v>
      </c>
      <c r="V357" s="3">
        <f t="shared" si="108"/>
        <v>791328</v>
      </c>
      <c r="AF357" s="27"/>
      <c r="AG357" s="31"/>
      <c r="AH357" s="29"/>
      <c r="AI357" s="29"/>
      <c r="AJ357" s="32"/>
      <c r="AK357" s="30"/>
      <c r="AL357" s="29"/>
      <c r="AM357" s="29"/>
      <c r="AN357" s="32"/>
      <c r="AO357" s="30"/>
      <c r="AP357" s="29"/>
      <c r="AQ357" s="29"/>
      <c r="AR357" s="32"/>
      <c r="AS357" s="30"/>
      <c r="AT357" s="29"/>
      <c r="AU357" s="29"/>
      <c r="AV357" s="32"/>
      <c r="AW357" s="30"/>
      <c r="AX357" s="29"/>
      <c r="AY357" s="29"/>
      <c r="AZ357" s="32"/>
      <c r="BA357" s="30"/>
      <c r="BB357" s="29"/>
      <c r="BC357" s="29"/>
      <c r="BD357" s="32"/>
      <c r="BE357" s="30"/>
      <c r="BF357" s="29"/>
      <c r="BG357" s="29"/>
      <c r="BH357" s="32"/>
      <c r="BI357" s="30"/>
      <c r="BJ357" s="29"/>
      <c r="BK357" s="29"/>
      <c r="BL357" s="27">
        <f t="shared" si="110"/>
        <v>0</v>
      </c>
      <c r="BM357" s="31">
        <f t="shared" si="111"/>
        <v>791328</v>
      </c>
      <c r="BN357" s="29"/>
      <c r="BO357" s="29"/>
      <c r="BP357" s="32"/>
      <c r="BQ357" s="30"/>
      <c r="BR357" s="29"/>
      <c r="BS357" s="29"/>
      <c r="BT357" s="32"/>
      <c r="BU357" s="30"/>
      <c r="BV357" s="29"/>
      <c r="BW357" s="29"/>
      <c r="BX357" s="32"/>
      <c r="BY357" s="30"/>
      <c r="BZ357" s="29"/>
      <c r="CA357" s="29"/>
      <c r="CB357" s="32"/>
      <c r="CC357" s="30"/>
      <c r="CD357" s="29"/>
      <c r="CE357" s="30"/>
      <c r="CF357" s="10"/>
      <c r="CG357" s="10"/>
      <c r="CH357" s="10"/>
      <c r="CI357" s="10"/>
      <c r="CJ357" s="10"/>
      <c r="CK357" s="10"/>
    </row>
    <row r="358" spans="1:89" ht="25.5" x14ac:dyDescent="0.25">
      <c r="A358" s="10"/>
      <c r="B358" s="20" t="s">
        <v>674</v>
      </c>
      <c r="C358" s="21" t="s">
        <v>672</v>
      </c>
      <c r="D358" s="16"/>
      <c r="E358" s="73">
        <v>17</v>
      </c>
      <c r="F358" s="74" t="s">
        <v>3502</v>
      </c>
      <c r="G358" s="75"/>
      <c r="H358" s="76"/>
      <c r="I358" s="77"/>
      <c r="J358" s="76"/>
      <c r="K358" s="77"/>
      <c r="L358" s="76"/>
      <c r="M358" s="78"/>
      <c r="N358" s="79">
        <v>0.5</v>
      </c>
      <c r="O358" s="80">
        <v>1</v>
      </c>
      <c r="Q358" s="2" t="str">
        <f t="shared" si="109"/>
        <v>44101190</v>
      </c>
      <c r="R358" s="91"/>
      <c r="S358" s="91">
        <f>VLOOKUP(Q358,'Dados Entrada'!$A$10:$D$10000,4,FALSE)</f>
        <v>2097430</v>
      </c>
      <c r="T358" s="10"/>
      <c r="U358" s="3">
        <f t="shared" si="107"/>
        <v>0</v>
      </c>
      <c r="V358" s="3">
        <f t="shared" si="108"/>
        <v>1048715</v>
      </c>
      <c r="AF358" s="27"/>
      <c r="AG358" s="31"/>
      <c r="AH358" s="29"/>
      <c r="AI358" s="29"/>
      <c r="AJ358" s="32"/>
      <c r="AK358" s="30"/>
      <c r="AL358" s="29"/>
      <c r="AM358" s="29"/>
      <c r="AN358" s="32"/>
      <c r="AO358" s="30"/>
      <c r="AP358" s="29"/>
      <c r="AQ358" s="29"/>
      <c r="AR358" s="32"/>
      <c r="AS358" s="30"/>
      <c r="AT358" s="29"/>
      <c r="AU358" s="29"/>
      <c r="AV358" s="32"/>
      <c r="AW358" s="30"/>
      <c r="AX358" s="29"/>
      <c r="AY358" s="29"/>
      <c r="AZ358" s="32"/>
      <c r="BA358" s="30"/>
      <c r="BB358" s="29"/>
      <c r="BC358" s="29"/>
      <c r="BD358" s="32"/>
      <c r="BE358" s="30"/>
      <c r="BF358" s="29"/>
      <c r="BG358" s="29"/>
      <c r="BH358" s="32"/>
      <c r="BI358" s="30"/>
      <c r="BJ358" s="29"/>
      <c r="BK358" s="29"/>
      <c r="BL358" s="27">
        <f t="shared" si="110"/>
        <v>0</v>
      </c>
      <c r="BM358" s="31">
        <f t="shared" si="111"/>
        <v>1048715</v>
      </c>
      <c r="BN358" s="29"/>
      <c r="BO358" s="29"/>
      <c r="BP358" s="32"/>
      <c r="BQ358" s="30"/>
      <c r="BR358" s="29"/>
      <c r="BS358" s="29"/>
      <c r="BT358" s="32"/>
      <c r="BU358" s="30"/>
      <c r="BV358" s="29"/>
      <c r="BW358" s="29"/>
      <c r="BX358" s="32"/>
      <c r="BY358" s="30"/>
      <c r="BZ358" s="29"/>
      <c r="CA358" s="29"/>
      <c r="CB358" s="32"/>
      <c r="CC358" s="30"/>
      <c r="CD358" s="29"/>
      <c r="CE358" s="30"/>
      <c r="CF358" s="10"/>
      <c r="CG358" s="10"/>
      <c r="CH358" s="10"/>
      <c r="CI358" s="10"/>
      <c r="CJ358" s="10"/>
      <c r="CK358" s="10"/>
    </row>
    <row r="359" spans="1:89" ht="23.25" customHeight="1" x14ac:dyDescent="0.25">
      <c r="A359" s="10"/>
      <c r="B359" s="20" t="s">
        <v>675</v>
      </c>
      <c r="C359" s="21" t="s">
        <v>676</v>
      </c>
      <c r="D359" s="16"/>
      <c r="E359" s="73">
        <v>17</v>
      </c>
      <c r="F359" s="74" t="s">
        <v>3502</v>
      </c>
      <c r="G359" s="75"/>
      <c r="H359" s="76"/>
      <c r="I359" s="77"/>
      <c r="J359" s="76"/>
      <c r="K359" s="77"/>
      <c r="L359" s="76"/>
      <c r="M359" s="78"/>
      <c r="N359" s="79">
        <v>0.5</v>
      </c>
      <c r="O359" s="80">
        <v>1</v>
      </c>
      <c r="Q359" s="2" t="str">
        <f t="shared" si="109"/>
        <v>44101210</v>
      </c>
      <c r="R359" s="91"/>
      <c r="S359" s="91">
        <f>VLOOKUP(Q359,'Dados Entrada'!$A$10:$D$10000,4,FALSE)</f>
        <v>9623</v>
      </c>
      <c r="T359" s="10"/>
      <c r="U359" s="3">
        <f t="shared" si="107"/>
        <v>0</v>
      </c>
      <c r="V359" s="3">
        <f t="shared" si="108"/>
        <v>4811.5</v>
      </c>
      <c r="AF359" s="27"/>
      <c r="AG359" s="31"/>
      <c r="AH359" s="29"/>
      <c r="AI359" s="29"/>
      <c r="AJ359" s="32"/>
      <c r="AK359" s="30"/>
      <c r="AL359" s="29"/>
      <c r="AM359" s="29"/>
      <c r="AN359" s="32"/>
      <c r="AO359" s="30"/>
      <c r="AP359" s="29"/>
      <c r="AQ359" s="29"/>
      <c r="AR359" s="32"/>
      <c r="AS359" s="30"/>
      <c r="AT359" s="29"/>
      <c r="AU359" s="29"/>
      <c r="AV359" s="32"/>
      <c r="AW359" s="30"/>
      <c r="AX359" s="29"/>
      <c r="AY359" s="29"/>
      <c r="AZ359" s="32"/>
      <c r="BA359" s="30"/>
      <c r="BB359" s="29"/>
      <c r="BC359" s="29"/>
      <c r="BD359" s="32"/>
      <c r="BE359" s="30"/>
      <c r="BF359" s="29"/>
      <c r="BG359" s="29"/>
      <c r="BH359" s="32"/>
      <c r="BI359" s="30"/>
      <c r="BJ359" s="29"/>
      <c r="BK359" s="29"/>
      <c r="BL359" s="27">
        <f t="shared" si="110"/>
        <v>0</v>
      </c>
      <c r="BM359" s="31">
        <f t="shared" si="111"/>
        <v>4811.5</v>
      </c>
      <c r="BN359" s="29"/>
      <c r="BO359" s="29"/>
      <c r="BP359" s="32"/>
      <c r="BQ359" s="30"/>
      <c r="BR359" s="29"/>
      <c r="BS359" s="29"/>
      <c r="BT359" s="32"/>
      <c r="BU359" s="30"/>
      <c r="BV359" s="29"/>
      <c r="BW359" s="29"/>
      <c r="BX359" s="32"/>
      <c r="BY359" s="30"/>
      <c r="BZ359" s="29"/>
      <c r="CA359" s="29"/>
      <c r="CB359" s="32"/>
      <c r="CC359" s="30"/>
      <c r="CD359" s="29"/>
      <c r="CE359" s="30"/>
      <c r="CF359" s="10"/>
      <c r="CG359" s="10"/>
      <c r="CH359" s="10"/>
      <c r="CI359" s="10"/>
      <c r="CJ359" s="10"/>
      <c r="CK359" s="10"/>
    </row>
    <row r="360" spans="1:89" ht="25.5" x14ac:dyDescent="0.25">
      <c r="A360" s="10"/>
      <c r="B360" s="20" t="s">
        <v>677</v>
      </c>
      <c r="C360" s="21" t="s">
        <v>678</v>
      </c>
      <c r="D360" s="16"/>
      <c r="E360" s="73">
        <v>17</v>
      </c>
      <c r="F360" s="74" t="s">
        <v>3502</v>
      </c>
      <c r="G360" s="75"/>
      <c r="H360" s="76"/>
      <c r="I360" s="77"/>
      <c r="J360" s="76"/>
      <c r="K360" s="77"/>
      <c r="L360" s="76"/>
      <c r="M360" s="78"/>
      <c r="N360" s="79">
        <v>0.5</v>
      </c>
      <c r="O360" s="80">
        <v>1</v>
      </c>
      <c r="Q360" s="2" t="str">
        <f t="shared" si="109"/>
        <v>44101290</v>
      </c>
      <c r="R360" s="91"/>
      <c r="S360" s="91">
        <f>VLOOKUP(Q360,'Dados Entrada'!$A$10:$D$10000,4,FALSE)</f>
        <v>84609</v>
      </c>
      <c r="T360" s="10"/>
      <c r="U360" s="3">
        <f t="shared" si="107"/>
        <v>0</v>
      </c>
      <c r="V360" s="3">
        <f t="shared" si="108"/>
        <v>42304.5</v>
      </c>
      <c r="AF360" s="27"/>
      <c r="AG360" s="31"/>
      <c r="AH360" s="29"/>
      <c r="AI360" s="29"/>
      <c r="AJ360" s="32"/>
      <c r="AK360" s="30"/>
      <c r="AL360" s="29"/>
      <c r="AM360" s="29"/>
      <c r="AN360" s="32"/>
      <c r="AO360" s="30"/>
      <c r="AP360" s="29"/>
      <c r="AQ360" s="29"/>
      <c r="AR360" s="32"/>
      <c r="AS360" s="30"/>
      <c r="AT360" s="29"/>
      <c r="AU360" s="29"/>
      <c r="AV360" s="32"/>
      <c r="AW360" s="30"/>
      <c r="AX360" s="29"/>
      <c r="AY360" s="29"/>
      <c r="AZ360" s="32"/>
      <c r="BA360" s="30"/>
      <c r="BB360" s="29"/>
      <c r="BC360" s="29"/>
      <c r="BD360" s="32"/>
      <c r="BE360" s="30"/>
      <c r="BF360" s="29"/>
      <c r="BG360" s="29"/>
      <c r="BH360" s="32"/>
      <c r="BI360" s="30"/>
      <c r="BJ360" s="29"/>
      <c r="BK360" s="29"/>
      <c r="BL360" s="27">
        <f t="shared" si="110"/>
        <v>0</v>
      </c>
      <c r="BM360" s="31">
        <f t="shared" si="111"/>
        <v>42304.5</v>
      </c>
      <c r="BN360" s="29"/>
      <c r="BO360" s="29"/>
      <c r="BP360" s="32"/>
      <c r="BQ360" s="30"/>
      <c r="BR360" s="29"/>
      <c r="BS360" s="29"/>
      <c r="BT360" s="32"/>
      <c r="BU360" s="30"/>
      <c r="BV360" s="29"/>
      <c r="BW360" s="29"/>
      <c r="BX360" s="32"/>
      <c r="BY360" s="30"/>
      <c r="BZ360" s="29"/>
      <c r="CA360" s="29"/>
      <c r="CB360" s="32"/>
      <c r="CC360" s="30"/>
      <c r="CD360" s="29"/>
      <c r="CE360" s="30"/>
      <c r="CF360" s="10"/>
      <c r="CG360" s="10"/>
      <c r="CH360" s="10"/>
      <c r="CI360" s="10"/>
      <c r="CJ360" s="10"/>
      <c r="CK360" s="10"/>
    </row>
    <row r="361" spans="1:89" ht="25.5" x14ac:dyDescent="0.25">
      <c r="A361" s="10"/>
      <c r="B361" s="20" t="s">
        <v>679</v>
      </c>
      <c r="C361" s="21" t="s">
        <v>680</v>
      </c>
      <c r="D361" s="16"/>
      <c r="E361" s="73">
        <v>17</v>
      </c>
      <c r="F361" s="74" t="s">
        <v>3502</v>
      </c>
      <c r="G361" s="75"/>
      <c r="H361" s="76"/>
      <c r="I361" s="77"/>
      <c r="J361" s="76"/>
      <c r="K361" s="77"/>
      <c r="L361" s="76"/>
      <c r="M361" s="78"/>
      <c r="N361" s="79">
        <v>0.5</v>
      </c>
      <c r="O361" s="80">
        <v>1</v>
      </c>
      <c r="Q361" s="2" t="str">
        <f t="shared" si="109"/>
        <v>44101900</v>
      </c>
      <c r="R361" s="91"/>
      <c r="S361" s="91">
        <f>VLOOKUP(Q361,'Dados Entrada'!$A$10:$D$10000,4,FALSE)</f>
        <v>742087</v>
      </c>
      <c r="T361" s="10"/>
      <c r="U361" s="3">
        <f t="shared" si="107"/>
        <v>0</v>
      </c>
      <c r="V361" s="3">
        <f t="shared" si="108"/>
        <v>371043.5</v>
      </c>
      <c r="AF361" s="27"/>
      <c r="AG361" s="31"/>
      <c r="AH361" s="29"/>
      <c r="AI361" s="29"/>
      <c r="AJ361" s="32"/>
      <c r="AK361" s="30"/>
      <c r="AL361" s="29"/>
      <c r="AM361" s="29"/>
      <c r="AN361" s="32"/>
      <c r="AO361" s="30"/>
      <c r="AP361" s="29"/>
      <c r="AQ361" s="29"/>
      <c r="AR361" s="32"/>
      <c r="AS361" s="30"/>
      <c r="AT361" s="29"/>
      <c r="AU361" s="29"/>
      <c r="AV361" s="32"/>
      <c r="AW361" s="30"/>
      <c r="AX361" s="29"/>
      <c r="AY361" s="29"/>
      <c r="AZ361" s="32"/>
      <c r="BA361" s="30"/>
      <c r="BB361" s="29"/>
      <c r="BC361" s="29"/>
      <c r="BD361" s="32"/>
      <c r="BE361" s="30"/>
      <c r="BF361" s="29"/>
      <c r="BG361" s="29"/>
      <c r="BH361" s="32"/>
      <c r="BI361" s="30"/>
      <c r="BJ361" s="29"/>
      <c r="BK361" s="29"/>
      <c r="BL361" s="27">
        <f t="shared" si="110"/>
        <v>0</v>
      </c>
      <c r="BM361" s="31">
        <f t="shared" si="111"/>
        <v>371043.5</v>
      </c>
      <c r="BN361" s="29"/>
      <c r="BO361" s="29"/>
      <c r="BP361" s="32"/>
      <c r="BQ361" s="30"/>
      <c r="BR361" s="29"/>
      <c r="BS361" s="29"/>
      <c r="BT361" s="32"/>
      <c r="BU361" s="30"/>
      <c r="BV361" s="29"/>
      <c r="BW361" s="29"/>
      <c r="BX361" s="32"/>
      <c r="BY361" s="30"/>
      <c r="BZ361" s="29"/>
      <c r="CA361" s="29"/>
      <c r="CB361" s="32"/>
      <c r="CC361" s="30"/>
      <c r="CD361" s="29"/>
      <c r="CE361" s="30"/>
      <c r="CF361" s="10"/>
      <c r="CG361" s="10"/>
      <c r="CH361" s="10"/>
      <c r="CI361" s="10"/>
      <c r="CJ361" s="10"/>
      <c r="CK361" s="10"/>
    </row>
    <row r="362" spans="1:89" ht="25.5" x14ac:dyDescent="0.25">
      <c r="A362" s="10"/>
      <c r="B362" s="20" t="s">
        <v>681</v>
      </c>
      <c r="C362" s="21" t="s">
        <v>682</v>
      </c>
      <c r="D362" s="16"/>
      <c r="E362" s="73">
        <v>17</v>
      </c>
      <c r="F362" s="74" t="s">
        <v>3502</v>
      </c>
      <c r="G362" s="75"/>
      <c r="H362" s="76"/>
      <c r="I362" s="77"/>
      <c r="J362" s="76"/>
      <c r="K362" s="77"/>
      <c r="L362" s="76"/>
      <c r="M362" s="78"/>
      <c r="N362" s="79">
        <v>0.5</v>
      </c>
      <c r="O362" s="80">
        <v>1</v>
      </c>
      <c r="Q362" s="2" t="str">
        <f t="shared" si="109"/>
        <v>44109000</v>
      </c>
      <c r="R362" s="91"/>
      <c r="S362" s="91">
        <f>VLOOKUP(Q362,'Dados Entrada'!$A$10:$D$10000,4,FALSE)</f>
        <v>554478</v>
      </c>
      <c r="T362" s="10"/>
      <c r="U362" s="3">
        <f t="shared" si="107"/>
        <v>0</v>
      </c>
      <c r="V362" s="3">
        <f t="shared" si="108"/>
        <v>277239</v>
      </c>
      <c r="AF362" s="27"/>
      <c r="AG362" s="31"/>
      <c r="AH362" s="29"/>
      <c r="AI362" s="29"/>
      <c r="AJ362" s="32"/>
      <c r="AK362" s="30"/>
      <c r="AL362" s="29"/>
      <c r="AM362" s="29"/>
      <c r="AN362" s="32"/>
      <c r="AO362" s="30"/>
      <c r="AP362" s="29"/>
      <c r="AQ362" s="29"/>
      <c r="AR362" s="32"/>
      <c r="AS362" s="30"/>
      <c r="AT362" s="29"/>
      <c r="AU362" s="29"/>
      <c r="AV362" s="32"/>
      <c r="AW362" s="30"/>
      <c r="AX362" s="29"/>
      <c r="AY362" s="29"/>
      <c r="AZ362" s="32"/>
      <c r="BA362" s="30"/>
      <c r="BB362" s="29"/>
      <c r="BC362" s="29"/>
      <c r="BD362" s="32"/>
      <c r="BE362" s="30"/>
      <c r="BF362" s="29"/>
      <c r="BG362" s="29"/>
      <c r="BH362" s="32"/>
      <c r="BI362" s="30"/>
      <c r="BJ362" s="29"/>
      <c r="BK362" s="29"/>
      <c r="BL362" s="27">
        <f t="shared" si="110"/>
        <v>0</v>
      </c>
      <c r="BM362" s="31">
        <f t="shared" si="111"/>
        <v>277239</v>
      </c>
      <c r="BN362" s="29"/>
      <c r="BO362" s="29"/>
      <c r="BP362" s="32"/>
      <c r="BQ362" s="30"/>
      <c r="BR362" s="29"/>
      <c r="BS362" s="29"/>
      <c r="BT362" s="32"/>
      <c r="BU362" s="30"/>
      <c r="BV362" s="29"/>
      <c r="BW362" s="29"/>
      <c r="BX362" s="32"/>
      <c r="BY362" s="30"/>
      <c r="BZ362" s="29"/>
      <c r="CA362" s="29"/>
      <c r="CB362" s="32"/>
      <c r="CC362" s="30"/>
      <c r="CD362" s="29"/>
      <c r="CE362" s="30"/>
      <c r="CF362" s="10"/>
      <c r="CG362" s="10"/>
      <c r="CH362" s="10"/>
      <c r="CI362" s="10"/>
      <c r="CJ362" s="10"/>
      <c r="CK362" s="10"/>
    </row>
    <row r="363" spans="1:89" ht="25.5" x14ac:dyDescent="0.25">
      <c r="A363" s="10"/>
      <c r="B363" s="20" t="s">
        <v>683</v>
      </c>
      <c r="C363" s="21" t="s">
        <v>684</v>
      </c>
      <c r="D363" s="16"/>
      <c r="E363" s="73">
        <v>17</v>
      </c>
      <c r="F363" s="74" t="s">
        <v>3502</v>
      </c>
      <c r="G363" s="75"/>
      <c r="H363" s="76"/>
      <c r="I363" s="77"/>
      <c r="J363" s="76"/>
      <c r="K363" s="77"/>
      <c r="L363" s="76"/>
      <c r="M363" s="78"/>
      <c r="N363" s="79">
        <v>0.8</v>
      </c>
      <c r="O363" s="80">
        <v>1</v>
      </c>
      <c r="Q363" s="2" t="str">
        <f t="shared" si="109"/>
        <v>44111210</v>
      </c>
      <c r="R363" s="91"/>
      <c r="S363" s="91">
        <f>VLOOKUP(Q363,'Dados Entrada'!$A$10:$D$10000,4,FALSE)</f>
        <v>3076102</v>
      </c>
      <c r="T363" s="10"/>
      <c r="U363" s="3">
        <f t="shared" si="107"/>
        <v>0</v>
      </c>
      <c r="V363" s="3">
        <f t="shared" si="108"/>
        <v>2460881.6</v>
      </c>
      <c r="AF363" s="27"/>
      <c r="AG363" s="31"/>
      <c r="AH363" s="29"/>
      <c r="AI363" s="29"/>
      <c r="AJ363" s="32"/>
      <c r="AK363" s="30"/>
      <c r="AL363" s="29"/>
      <c r="AM363" s="29"/>
      <c r="AN363" s="32"/>
      <c r="AO363" s="30"/>
      <c r="AP363" s="29"/>
      <c r="AQ363" s="29"/>
      <c r="AR363" s="32"/>
      <c r="AS363" s="30"/>
      <c r="AT363" s="29"/>
      <c r="AU363" s="29"/>
      <c r="AV363" s="32"/>
      <c r="AW363" s="30"/>
      <c r="AX363" s="29"/>
      <c r="AY363" s="29"/>
      <c r="AZ363" s="32"/>
      <c r="BA363" s="30"/>
      <c r="BB363" s="29"/>
      <c r="BC363" s="29"/>
      <c r="BD363" s="32"/>
      <c r="BE363" s="30"/>
      <c r="BF363" s="29"/>
      <c r="BG363" s="29"/>
      <c r="BH363" s="32"/>
      <c r="BI363" s="30"/>
      <c r="BJ363" s="29"/>
      <c r="BK363" s="29"/>
      <c r="BL363" s="27">
        <f t="shared" si="110"/>
        <v>0</v>
      </c>
      <c r="BM363" s="31">
        <f t="shared" si="111"/>
        <v>2460881.6</v>
      </c>
      <c r="BN363" s="29"/>
      <c r="BO363" s="29"/>
      <c r="BP363" s="32"/>
      <c r="BQ363" s="30"/>
      <c r="BR363" s="29"/>
      <c r="BS363" s="29"/>
      <c r="BT363" s="32"/>
      <c r="BU363" s="30"/>
      <c r="BV363" s="29"/>
      <c r="BW363" s="29"/>
      <c r="BX363" s="32"/>
      <c r="BY363" s="30"/>
      <c r="BZ363" s="29"/>
      <c r="CA363" s="29"/>
      <c r="CB363" s="32"/>
      <c r="CC363" s="30"/>
      <c r="CD363" s="29"/>
      <c r="CE363" s="30"/>
      <c r="CF363" s="10"/>
      <c r="CG363" s="10"/>
      <c r="CH363" s="10"/>
      <c r="CI363" s="10"/>
      <c r="CJ363" s="10"/>
      <c r="CK363" s="10"/>
    </row>
    <row r="364" spans="1:89" ht="25.5" x14ac:dyDescent="0.25">
      <c r="A364" s="10"/>
      <c r="B364" s="20" t="s">
        <v>685</v>
      </c>
      <c r="C364" s="21" t="s">
        <v>684</v>
      </c>
      <c r="D364" s="16"/>
      <c r="E364" s="73">
        <v>17</v>
      </c>
      <c r="F364" s="74" t="s">
        <v>3502</v>
      </c>
      <c r="G364" s="75"/>
      <c r="H364" s="76"/>
      <c r="I364" s="77"/>
      <c r="J364" s="76"/>
      <c r="K364" s="77"/>
      <c r="L364" s="76"/>
      <c r="M364" s="78"/>
      <c r="N364" s="79">
        <v>0.8</v>
      </c>
      <c r="O364" s="80">
        <v>1</v>
      </c>
      <c r="Q364" s="2" t="str">
        <f t="shared" si="109"/>
        <v>44111290</v>
      </c>
      <c r="R364" s="91"/>
      <c r="S364" s="91">
        <f>VLOOKUP(Q364,'Dados Entrada'!$A$10:$D$10000,4,FALSE)</f>
        <v>1367705</v>
      </c>
      <c r="T364" s="10"/>
      <c r="U364" s="3">
        <f t="shared" si="107"/>
        <v>0</v>
      </c>
      <c r="V364" s="3">
        <f t="shared" si="108"/>
        <v>1094164</v>
      </c>
      <c r="AF364" s="27"/>
      <c r="AG364" s="31"/>
      <c r="AH364" s="29"/>
      <c r="AI364" s="29"/>
      <c r="AJ364" s="32"/>
      <c r="AK364" s="30"/>
      <c r="AL364" s="29"/>
      <c r="AM364" s="29"/>
      <c r="AN364" s="32"/>
      <c r="AO364" s="30"/>
      <c r="AP364" s="29"/>
      <c r="AQ364" s="29"/>
      <c r="AR364" s="32"/>
      <c r="AS364" s="30"/>
      <c r="AT364" s="29"/>
      <c r="AU364" s="29"/>
      <c r="AV364" s="32"/>
      <c r="AW364" s="30"/>
      <c r="AX364" s="29"/>
      <c r="AY364" s="29"/>
      <c r="AZ364" s="32"/>
      <c r="BA364" s="30"/>
      <c r="BB364" s="29"/>
      <c r="BC364" s="29"/>
      <c r="BD364" s="32"/>
      <c r="BE364" s="30"/>
      <c r="BF364" s="29"/>
      <c r="BG364" s="29"/>
      <c r="BH364" s="32"/>
      <c r="BI364" s="30"/>
      <c r="BJ364" s="29"/>
      <c r="BK364" s="29"/>
      <c r="BL364" s="27">
        <f t="shared" si="110"/>
        <v>0</v>
      </c>
      <c r="BM364" s="31">
        <f t="shared" si="111"/>
        <v>1094164</v>
      </c>
      <c r="BN364" s="29"/>
      <c r="BO364" s="29"/>
      <c r="BP364" s="32"/>
      <c r="BQ364" s="30"/>
      <c r="BR364" s="29"/>
      <c r="BS364" s="29"/>
      <c r="BT364" s="32"/>
      <c r="BU364" s="30"/>
      <c r="BV364" s="29"/>
      <c r="BW364" s="29"/>
      <c r="BX364" s="32"/>
      <c r="BY364" s="30"/>
      <c r="BZ364" s="29"/>
      <c r="CA364" s="29"/>
      <c r="CB364" s="32"/>
      <c r="CC364" s="30"/>
      <c r="CD364" s="29"/>
      <c r="CE364" s="30"/>
      <c r="CF364" s="10"/>
      <c r="CG364" s="10"/>
      <c r="CH364" s="10"/>
      <c r="CI364" s="10"/>
      <c r="CJ364" s="10"/>
      <c r="CK364" s="10"/>
    </row>
    <row r="365" spans="1:89" ht="25.5" x14ac:dyDescent="0.25">
      <c r="A365" s="10"/>
      <c r="B365" s="20" t="s">
        <v>686</v>
      </c>
      <c r="C365" s="21" t="s">
        <v>687</v>
      </c>
      <c r="D365" s="16"/>
      <c r="E365" s="73">
        <v>17</v>
      </c>
      <c r="F365" s="74" t="s">
        <v>3502</v>
      </c>
      <c r="G365" s="75"/>
      <c r="H365" s="76"/>
      <c r="I365" s="77"/>
      <c r="J365" s="76"/>
      <c r="K365" s="77"/>
      <c r="L365" s="76"/>
      <c r="M365" s="78"/>
      <c r="N365" s="79">
        <v>0.8</v>
      </c>
      <c r="O365" s="80">
        <v>1</v>
      </c>
      <c r="Q365" s="2" t="str">
        <f t="shared" si="109"/>
        <v>44111310</v>
      </c>
      <c r="R365" s="91"/>
      <c r="S365" s="91">
        <f>VLOOKUP(Q365,'Dados Entrada'!$A$10:$D$10000,4,FALSE)</f>
        <v>4083870</v>
      </c>
      <c r="T365" s="10"/>
      <c r="U365" s="3">
        <f t="shared" si="107"/>
        <v>0</v>
      </c>
      <c r="V365" s="3">
        <f t="shared" si="108"/>
        <v>3267096</v>
      </c>
      <c r="AF365" s="27"/>
      <c r="AG365" s="31"/>
      <c r="AH365" s="29"/>
      <c r="AI365" s="29"/>
      <c r="AJ365" s="32"/>
      <c r="AK365" s="30"/>
      <c r="AL365" s="29"/>
      <c r="AM365" s="29"/>
      <c r="AN365" s="32"/>
      <c r="AO365" s="30"/>
      <c r="AP365" s="29"/>
      <c r="AQ365" s="29"/>
      <c r="AR365" s="32"/>
      <c r="AS365" s="30"/>
      <c r="AT365" s="29"/>
      <c r="AU365" s="29"/>
      <c r="AV365" s="32"/>
      <c r="AW365" s="30"/>
      <c r="AX365" s="29"/>
      <c r="AY365" s="29"/>
      <c r="AZ365" s="32"/>
      <c r="BA365" s="30"/>
      <c r="BB365" s="29"/>
      <c r="BC365" s="29"/>
      <c r="BD365" s="32"/>
      <c r="BE365" s="30"/>
      <c r="BF365" s="29"/>
      <c r="BG365" s="29"/>
      <c r="BH365" s="32"/>
      <c r="BI365" s="30"/>
      <c r="BJ365" s="29"/>
      <c r="BK365" s="29"/>
      <c r="BL365" s="27">
        <f t="shared" si="110"/>
        <v>0</v>
      </c>
      <c r="BM365" s="31">
        <f t="shared" si="111"/>
        <v>3267096</v>
      </c>
      <c r="BN365" s="29"/>
      <c r="BO365" s="29"/>
      <c r="BP365" s="32"/>
      <c r="BQ365" s="30"/>
      <c r="BR365" s="29"/>
      <c r="BS365" s="29"/>
      <c r="BT365" s="32"/>
      <c r="BU365" s="30"/>
      <c r="BV365" s="29"/>
      <c r="BW365" s="29"/>
      <c r="BX365" s="32"/>
      <c r="BY365" s="30"/>
      <c r="BZ365" s="29"/>
      <c r="CA365" s="29"/>
      <c r="CB365" s="32"/>
      <c r="CC365" s="30"/>
      <c r="CD365" s="29"/>
      <c r="CE365" s="30"/>
      <c r="CF365" s="10"/>
      <c r="CG365" s="10"/>
      <c r="CH365" s="10"/>
      <c r="CI365" s="10"/>
      <c r="CJ365" s="10"/>
      <c r="CK365" s="10"/>
    </row>
    <row r="366" spans="1:89" ht="25.5" x14ac:dyDescent="0.25">
      <c r="A366" s="10"/>
      <c r="B366" s="20" t="s">
        <v>688</v>
      </c>
      <c r="C366" s="21" t="s">
        <v>687</v>
      </c>
      <c r="D366" s="16"/>
      <c r="E366" s="73">
        <v>17</v>
      </c>
      <c r="F366" s="74" t="s">
        <v>3502</v>
      </c>
      <c r="G366" s="75"/>
      <c r="H366" s="76"/>
      <c r="I366" s="77"/>
      <c r="J366" s="76"/>
      <c r="K366" s="77"/>
      <c r="L366" s="76"/>
      <c r="M366" s="78"/>
      <c r="N366" s="79">
        <v>0.8</v>
      </c>
      <c r="O366" s="80">
        <v>1</v>
      </c>
      <c r="Q366" s="2" t="str">
        <f t="shared" si="109"/>
        <v>44111390</v>
      </c>
      <c r="R366" s="91"/>
      <c r="S366" s="91">
        <f>VLOOKUP(Q366,'Dados Entrada'!$A$10:$D$10000,4,FALSE)</f>
        <v>1382082</v>
      </c>
      <c r="T366" s="10"/>
      <c r="U366" s="3">
        <f t="shared" si="107"/>
        <v>0</v>
      </c>
      <c r="V366" s="3">
        <f t="shared" si="108"/>
        <v>1105665.6000000001</v>
      </c>
      <c r="AF366" s="27"/>
      <c r="AG366" s="31"/>
      <c r="AH366" s="29"/>
      <c r="AI366" s="29"/>
      <c r="AJ366" s="32"/>
      <c r="AK366" s="30"/>
      <c r="AL366" s="29"/>
      <c r="AM366" s="29"/>
      <c r="AN366" s="32"/>
      <c r="AO366" s="30"/>
      <c r="AP366" s="29"/>
      <c r="AQ366" s="29"/>
      <c r="AR366" s="32"/>
      <c r="AS366" s="30"/>
      <c r="AT366" s="29"/>
      <c r="AU366" s="29"/>
      <c r="AV366" s="32"/>
      <c r="AW366" s="30"/>
      <c r="AX366" s="29"/>
      <c r="AY366" s="29"/>
      <c r="AZ366" s="32"/>
      <c r="BA366" s="30"/>
      <c r="BB366" s="29"/>
      <c r="BC366" s="29"/>
      <c r="BD366" s="32"/>
      <c r="BE366" s="30"/>
      <c r="BF366" s="29"/>
      <c r="BG366" s="29"/>
      <c r="BH366" s="32"/>
      <c r="BI366" s="30"/>
      <c r="BJ366" s="29"/>
      <c r="BK366" s="29"/>
      <c r="BL366" s="27">
        <f t="shared" si="110"/>
        <v>0</v>
      </c>
      <c r="BM366" s="31">
        <f t="shared" si="111"/>
        <v>1105665.6000000001</v>
      </c>
      <c r="BN366" s="29"/>
      <c r="BO366" s="29"/>
      <c r="BP366" s="32"/>
      <c r="BQ366" s="30"/>
      <c r="BR366" s="29"/>
      <c r="BS366" s="29"/>
      <c r="BT366" s="32"/>
      <c r="BU366" s="30"/>
      <c r="BV366" s="29"/>
      <c r="BW366" s="29"/>
      <c r="BX366" s="32"/>
      <c r="BY366" s="30"/>
      <c r="BZ366" s="29"/>
      <c r="CA366" s="29"/>
      <c r="CB366" s="32"/>
      <c r="CC366" s="30"/>
      <c r="CD366" s="29"/>
      <c r="CE366" s="30"/>
      <c r="CF366" s="10"/>
      <c r="CG366" s="10"/>
      <c r="CH366" s="10"/>
      <c r="CI366" s="10"/>
      <c r="CJ366" s="10"/>
      <c r="CK366" s="10"/>
    </row>
    <row r="367" spans="1:89" ht="25.5" x14ac:dyDescent="0.25">
      <c r="A367" s="10"/>
      <c r="B367" s="20" t="s">
        <v>689</v>
      </c>
      <c r="C367" s="21" t="s">
        <v>690</v>
      </c>
      <c r="D367" s="16"/>
      <c r="E367" s="73">
        <v>17</v>
      </c>
      <c r="F367" s="74" t="s">
        <v>3502</v>
      </c>
      <c r="G367" s="75"/>
      <c r="H367" s="76"/>
      <c r="I367" s="77"/>
      <c r="J367" s="76"/>
      <c r="K367" s="77"/>
      <c r="L367" s="76"/>
      <c r="M367" s="78"/>
      <c r="N367" s="79">
        <v>0.8</v>
      </c>
      <c r="O367" s="80">
        <v>1</v>
      </c>
      <c r="Q367" s="2" t="str">
        <f t="shared" si="109"/>
        <v>44111410</v>
      </c>
      <c r="R367" s="91"/>
      <c r="S367" s="91">
        <f>VLOOKUP(Q367,'Dados Entrada'!$A$10:$D$10000,4,FALSE)</f>
        <v>60219245</v>
      </c>
      <c r="T367" s="10"/>
      <c r="U367" s="3">
        <f t="shared" si="107"/>
        <v>0</v>
      </c>
      <c r="V367" s="3">
        <f t="shared" si="108"/>
        <v>48175396</v>
      </c>
      <c r="AF367" s="27"/>
      <c r="AG367" s="31"/>
      <c r="AH367" s="29"/>
      <c r="AI367" s="29"/>
      <c r="AJ367" s="32"/>
      <c r="AK367" s="30"/>
      <c r="AL367" s="29"/>
      <c r="AM367" s="29"/>
      <c r="AN367" s="32"/>
      <c r="AO367" s="30"/>
      <c r="AP367" s="29"/>
      <c r="AQ367" s="29"/>
      <c r="AR367" s="32"/>
      <c r="AS367" s="30"/>
      <c r="AT367" s="29"/>
      <c r="AU367" s="29"/>
      <c r="AV367" s="32"/>
      <c r="AW367" s="30"/>
      <c r="AX367" s="29"/>
      <c r="AY367" s="29"/>
      <c r="AZ367" s="32"/>
      <c r="BA367" s="30"/>
      <c r="BB367" s="29"/>
      <c r="BC367" s="29"/>
      <c r="BD367" s="32"/>
      <c r="BE367" s="30"/>
      <c r="BF367" s="29"/>
      <c r="BG367" s="29"/>
      <c r="BH367" s="32"/>
      <c r="BI367" s="30"/>
      <c r="BJ367" s="29"/>
      <c r="BK367" s="29"/>
      <c r="BL367" s="27">
        <f t="shared" si="110"/>
        <v>0</v>
      </c>
      <c r="BM367" s="31">
        <f t="shared" si="111"/>
        <v>48175396</v>
      </c>
      <c r="BN367" s="29"/>
      <c r="BO367" s="29"/>
      <c r="BP367" s="32"/>
      <c r="BQ367" s="30"/>
      <c r="BR367" s="29"/>
      <c r="BS367" s="29"/>
      <c r="BT367" s="32"/>
      <c r="BU367" s="30"/>
      <c r="BV367" s="29"/>
      <c r="BW367" s="29"/>
      <c r="BX367" s="32"/>
      <c r="BY367" s="30"/>
      <c r="BZ367" s="29"/>
      <c r="CA367" s="29"/>
      <c r="CB367" s="32"/>
      <c r="CC367" s="30"/>
      <c r="CD367" s="29"/>
      <c r="CE367" s="30"/>
      <c r="CF367" s="10"/>
      <c r="CG367" s="10"/>
      <c r="CH367" s="10"/>
      <c r="CI367" s="10"/>
      <c r="CJ367" s="10"/>
      <c r="CK367" s="10"/>
    </row>
    <row r="368" spans="1:89" ht="25.5" x14ac:dyDescent="0.25">
      <c r="A368" s="10"/>
      <c r="B368" s="20" t="s">
        <v>691</v>
      </c>
      <c r="C368" s="21" t="s">
        <v>692</v>
      </c>
      <c r="D368" s="16"/>
      <c r="E368" s="73">
        <v>17</v>
      </c>
      <c r="F368" s="74" t="s">
        <v>3502</v>
      </c>
      <c r="G368" s="75"/>
      <c r="H368" s="76"/>
      <c r="I368" s="77"/>
      <c r="J368" s="76"/>
      <c r="K368" s="77"/>
      <c r="L368" s="76"/>
      <c r="M368" s="78"/>
      <c r="N368" s="79">
        <v>0.8</v>
      </c>
      <c r="O368" s="80">
        <v>1</v>
      </c>
      <c r="Q368" s="2" t="str">
        <f t="shared" si="109"/>
        <v>44111490</v>
      </c>
      <c r="R368" s="91"/>
      <c r="S368" s="91">
        <f>VLOOKUP(Q368,'Dados Entrada'!$A$10:$D$10000,4,FALSE)</f>
        <v>9582971</v>
      </c>
      <c r="T368" s="10"/>
      <c r="U368" s="3">
        <f t="shared" si="107"/>
        <v>0</v>
      </c>
      <c r="V368" s="3">
        <f t="shared" si="108"/>
        <v>7666376.8000000007</v>
      </c>
      <c r="AF368" s="27"/>
      <c r="AG368" s="31"/>
      <c r="AH368" s="29"/>
      <c r="AI368" s="29"/>
      <c r="AJ368" s="32"/>
      <c r="AK368" s="30"/>
      <c r="AL368" s="29"/>
      <c r="AM368" s="29"/>
      <c r="AN368" s="32"/>
      <c r="AO368" s="30"/>
      <c r="AP368" s="29"/>
      <c r="AQ368" s="29"/>
      <c r="AR368" s="32"/>
      <c r="AS368" s="30"/>
      <c r="AT368" s="29"/>
      <c r="AU368" s="29"/>
      <c r="AV368" s="32"/>
      <c r="AW368" s="30"/>
      <c r="AX368" s="29"/>
      <c r="AY368" s="29"/>
      <c r="AZ368" s="32"/>
      <c r="BA368" s="30"/>
      <c r="BB368" s="29"/>
      <c r="BC368" s="29"/>
      <c r="BD368" s="32"/>
      <c r="BE368" s="30"/>
      <c r="BF368" s="29"/>
      <c r="BG368" s="29"/>
      <c r="BH368" s="32"/>
      <c r="BI368" s="30"/>
      <c r="BJ368" s="29"/>
      <c r="BK368" s="29"/>
      <c r="BL368" s="27">
        <f t="shared" si="110"/>
        <v>0</v>
      </c>
      <c r="BM368" s="31">
        <f t="shared" si="111"/>
        <v>7666376.8000000007</v>
      </c>
      <c r="BN368" s="29"/>
      <c r="BO368" s="29"/>
      <c r="BP368" s="32"/>
      <c r="BQ368" s="30"/>
      <c r="BR368" s="29"/>
      <c r="BS368" s="29"/>
      <c r="BT368" s="32"/>
      <c r="BU368" s="30"/>
      <c r="BV368" s="29"/>
      <c r="BW368" s="29"/>
      <c r="BX368" s="32"/>
      <c r="BY368" s="30"/>
      <c r="BZ368" s="29"/>
      <c r="CA368" s="29"/>
      <c r="CB368" s="32"/>
      <c r="CC368" s="30"/>
      <c r="CD368" s="29"/>
      <c r="CE368" s="30"/>
      <c r="CF368" s="10"/>
      <c r="CG368" s="10"/>
      <c r="CH368" s="10"/>
      <c r="CI368" s="10"/>
      <c r="CJ368" s="10"/>
      <c r="CK368" s="10"/>
    </row>
    <row r="369" spans="1:89" ht="25.5" x14ac:dyDescent="0.25">
      <c r="A369" s="10"/>
      <c r="B369" s="20" t="s">
        <v>693</v>
      </c>
      <c r="C369" s="21" t="s">
        <v>694</v>
      </c>
      <c r="D369" s="16"/>
      <c r="E369" s="73">
        <v>17</v>
      </c>
      <c r="F369" s="74" t="s">
        <v>3502</v>
      </c>
      <c r="G369" s="75"/>
      <c r="H369" s="76"/>
      <c r="I369" s="77"/>
      <c r="J369" s="76"/>
      <c r="K369" s="77"/>
      <c r="L369" s="76"/>
      <c r="M369" s="78"/>
      <c r="N369" s="79">
        <v>0.5</v>
      </c>
      <c r="O369" s="80">
        <v>1</v>
      </c>
      <c r="Q369" s="2" t="str">
        <f t="shared" si="109"/>
        <v>44119210</v>
      </c>
      <c r="R369" s="91"/>
      <c r="S369" s="91">
        <f>VLOOKUP(Q369,'Dados Entrada'!$A$10:$D$10000,4,FALSE)</f>
        <v>6480087</v>
      </c>
      <c r="T369" s="10"/>
      <c r="U369" s="3">
        <f t="shared" si="107"/>
        <v>0</v>
      </c>
      <c r="V369" s="3">
        <f t="shared" si="108"/>
        <v>3240043.5</v>
      </c>
      <c r="AF369" s="27"/>
      <c r="AG369" s="31"/>
      <c r="AH369" s="29"/>
      <c r="AI369" s="29"/>
      <c r="AJ369" s="32"/>
      <c r="AK369" s="30"/>
      <c r="AL369" s="29"/>
      <c r="AM369" s="29"/>
      <c r="AN369" s="32"/>
      <c r="AO369" s="30"/>
      <c r="AP369" s="29"/>
      <c r="AQ369" s="29"/>
      <c r="AR369" s="32"/>
      <c r="AS369" s="30"/>
      <c r="AT369" s="29"/>
      <c r="AU369" s="29"/>
      <c r="AV369" s="32"/>
      <c r="AW369" s="30"/>
      <c r="AX369" s="29"/>
      <c r="AY369" s="29"/>
      <c r="AZ369" s="32"/>
      <c r="BA369" s="30"/>
      <c r="BB369" s="29"/>
      <c r="BC369" s="29"/>
      <c r="BD369" s="32"/>
      <c r="BE369" s="30"/>
      <c r="BF369" s="29"/>
      <c r="BG369" s="29"/>
      <c r="BH369" s="32"/>
      <c r="BI369" s="30"/>
      <c r="BJ369" s="29"/>
      <c r="BK369" s="29"/>
      <c r="BL369" s="27">
        <f t="shared" si="110"/>
        <v>0</v>
      </c>
      <c r="BM369" s="31">
        <f t="shared" si="111"/>
        <v>3240043.5</v>
      </c>
      <c r="BN369" s="29"/>
      <c r="BO369" s="29"/>
      <c r="BP369" s="32"/>
      <c r="BQ369" s="30"/>
      <c r="BR369" s="29"/>
      <c r="BS369" s="29"/>
      <c r="BT369" s="32"/>
      <c r="BU369" s="30"/>
      <c r="BV369" s="29"/>
      <c r="BW369" s="29"/>
      <c r="BX369" s="32"/>
      <c r="BY369" s="30"/>
      <c r="BZ369" s="29"/>
      <c r="CA369" s="29"/>
      <c r="CB369" s="32"/>
      <c r="CC369" s="30"/>
      <c r="CD369" s="29"/>
      <c r="CE369" s="30"/>
      <c r="CF369" s="10"/>
      <c r="CG369" s="10"/>
      <c r="CH369" s="10"/>
      <c r="CI369" s="10"/>
      <c r="CJ369" s="10"/>
      <c r="CK369" s="10"/>
    </row>
    <row r="370" spans="1:89" ht="25.5" x14ac:dyDescent="0.25">
      <c r="A370" s="10"/>
      <c r="B370" s="20" t="s">
        <v>695</v>
      </c>
      <c r="C370" s="21" t="s">
        <v>694</v>
      </c>
      <c r="D370" s="16"/>
      <c r="E370" s="73">
        <v>17</v>
      </c>
      <c r="F370" s="74" t="s">
        <v>3502</v>
      </c>
      <c r="G370" s="75"/>
      <c r="H370" s="76"/>
      <c r="I370" s="77"/>
      <c r="J370" s="76"/>
      <c r="K370" s="77"/>
      <c r="L370" s="76"/>
      <c r="M370" s="78"/>
      <c r="N370" s="79">
        <v>0.5</v>
      </c>
      <c r="O370" s="80">
        <v>1</v>
      </c>
      <c r="Q370" s="2" t="str">
        <f t="shared" si="109"/>
        <v>44119290</v>
      </c>
      <c r="R370" s="91"/>
      <c r="S370" s="91">
        <f>VLOOKUP(Q370,'Dados Entrada'!$A$10:$D$10000,4,FALSE)</f>
        <v>3871309</v>
      </c>
      <c r="T370" s="10"/>
      <c r="U370" s="3">
        <f t="shared" si="107"/>
        <v>0</v>
      </c>
      <c r="V370" s="3">
        <f t="shared" si="108"/>
        <v>1935654.5</v>
      </c>
      <c r="AF370" s="27"/>
      <c r="AG370" s="31"/>
      <c r="AH370" s="29"/>
      <c r="AI370" s="29"/>
      <c r="AJ370" s="32"/>
      <c r="AK370" s="30"/>
      <c r="AL370" s="29"/>
      <c r="AM370" s="29"/>
      <c r="AN370" s="32"/>
      <c r="AO370" s="30"/>
      <c r="AP370" s="29"/>
      <c r="AQ370" s="29"/>
      <c r="AR370" s="32"/>
      <c r="AS370" s="30"/>
      <c r="AT370" s="29"/>
      <c r="AU370" s="29"/>
      <c r="AV370" s="32"/>
      <c r="AW370" s="30"/>
      <c r="AX370" s="29"/>
      <c r="AY370" s="29"/>
      <c r="AZ370" s="32"/>
      <c r="BA370" s="30"/>
      <c r="BB370" s="29"/>
      <c r="BC370" s="29"/>
      <c r="BD370" s="32"/>
      <c r="BE370" s="30"/>
      <c r="BF370" s="29"/>
      <c r="BG370" s="29"/>
      <c r="BH370" s="32"/>
      <c r="BI370" s="30"/>
      <c r="BJ370" s="29"/>
      <c r="BK370" s="29"/>
      <c r="BL370" s="27">
        <f t="shared" si="110"/>
        <v>0</v>
      </c>
      <c r="BM370" s="31">
        <f t="shared" si="111"/>
        <v>1935654.5</v>
      </c>
      <c r="BN370" s="29"/>
      <c r="BO370" s="29"/>
      <c r="BP370" s="32"/>
      <c r="BQ370" s="30"/>
      <c r="BR370" s="29"/>
      <c r="BS370" s="29"/>
      <c r="BT370" s="32"/>
      <c r="BU370" s="30"/>
      <c r="BV370" s="29"/>
      <c r="BW370" s="29"/>
      <c r="BX370" s="32"/>
      <c r="BY370" s="30"/>
      <c r="BZ370" s="29"/>
      <c r="CA370" s="29"/>
      <c r="CB370" s="32"/>
      <c r="CC370" s="30"/>
      <c r="CD370" s="29"/>
      <c r="CE370" s="30"/>
      <c r="CF370" s="10"/>
      <c r="CG370" s="10"/>
      <c r="CH370" s="10"/>
      <c r="CI370" s="10"/>
      <c r="CJ370" s="10"/>
      <c r="CK370" s="10"/>
    </row>
    <row r="371" spans="1:89" ht="25.5" x14ac:dyDescent="0.25">
      <c r="A371" s="10"/>
      <c r="B371" s="20" t="s">
        <v>696</v>
      </c>
      <c r="C371" s="21" t="s">
        <v>694</v>
      </c>
      <c r="D371" s="16"/>
      <c r="E371" s="73">
        <v>17</v>
      </c>
      <c r="F371" s="74" t="s">
        <v>3502</v>
      </c>
      <c r="G371" s="75"/>
      <c r="H371" s="76"/>
      <c r="I371" s="77"/>
      <c r="J371" s="76"/>
      <c r="K371" s="77"/>
      <c r="L371" s="76"/>
      <c r="M371" s="78"/>
      <c r="N371" s="79">
        <v>0.5</v>
      </c>
      <c r="O371" s="80">
        <v>1</v>
      </c>
      <c r="Q371" s="2" t="str">
        <f t="shared" si="109"/>
        <v>44119310</v>
      </c>
      <c r="R371" s="91"/>
      <c r="S371" s="91">
        <f>VLOOKUP(Q371,'Dados Entrada'!$A$10:$D$10000,4,FALSE)</f>
        <v>10619665</v>
      </c>
      <c r="T371" s="10"/>
      <c r="U371" s="3">
        <f t="shared" si="107"/>
        <v>0</v>
      </c>
      <c r="V371" s="3">
        <f t="shared" si="108"/>
        <v>5309832.5</v>
      </c>
      <c r="AF371" s="27"/>
      <c r="AG371" s="31"/>
      <c r="AH371" s="29"/>
      <c r="AI371" s="29"/>
      <c r="AJ371" s="32"/>
      <c r="AK371" s="30"/>
      <c r="AL371" s="29"/>
      <c r="AM371" s="29"/>
      <c r="AN371" s="32"/>
      <c r="AO371" s="30"/>
      <c r="AP371" s="29"/>
      <c r="AQ371" s="29"/>
      <c r="AR371" s="32"/>
      <c r="AS371" s="30"/>
      <c r="AT371" s="29"/>
      <c r="AU371" s="29"/>
      <c r="AV371" s="32"/>
      <c r="AW371" s="30"/>
      <c r="AX371" s="29"/>
      <c r="AY371" s="29"/>
      <c r="AZ371" s="32"/>
      <c r="BA371" s="30"/>
      <c r="BB371" s="29"/>
      <c r="BC371" s="29"/>
      <c r="BD371" s="32"/>
      <c r="BE371" s="30"/>
      <c r="BF371" s="29"/>
      <c r="BG371" s="29"/>
      <c r="BH371" s="32"/>
      <c r="BI371" s="30"/>
      <c r="BJ371" s="29"/>
      <c r="BK371" s="29"/>
      <c r="BL371" s="27">
        <f t="shared" si="110"/>
        <v>0</v>
      </c>
      <c r="BM371" s="31">
        <f t="shared" si="111"/>
        <v>5309832.5</v>
      </c>
      <c r="BN371" s="29"/>
      <c r="BO371" s="29"/>
      <c r="BP371" s="32"/>
      <c r="BQ371" s="30"/>
      <c r="BR371" s="29"/>
      <c r="BS371" s="29"/>
      <c r="BT371" s="32"/>
      <c r="BU371" s="30"/>
      <c r="BV371" s="29"/>
      <c r="BW371" s="29"/>
      <c r="BX371" s="32"/>
      <c r="BY371" s="30"/>
      <c r="BZ371" s="29"/>
      <c r="CA371" s="29"/>
      <c r="CB371" s="32"/>
      <c r="CC371" s="30"/>
      <c r="CD371" s="29"/>
      <c r="CE371" s="30"/>
      <c r="CF371" s="10"/>
      <c r="CG371" s="10"/>
      <c r="CH371" s="10"/>
      <c r="CI371" s="10"/>
      <c r="CJ371" s="10"/>
      <c r="CK371" s="10"/>
    </row>
    <row r="372" spans="1:89" ht="25.5" x14ac:dyDescent="0.25">
      <c r="A372" s="10"/>
      <c r="B372" s="20" t="s">
        <v>697</v>
      </c>
      <c r="C372" s="21" t="s">
        <v>694</v>
      </c>
      <c r="D372" s="16"/>
      <c r="E372" s="73">
        <v>17</v>
      </c>
      <c r="F372" s="74" t="s">
        <v>3502</v>
      </c>
      <c r="G372" s="75"/>
      <c r="H372" s="76"/>
      <c r="I372" s="77"/>
      <c r="J372" s="76"/>
      <c r="K372" s="77"/>
      <c r="L372" s="76"/>
      <c r="M372" s="78"/>
      <c r="N372" s="79">
        <v>0.5</v>
      </c>
      <c r="O372" s="80">
        <v>1</v>
      </c>
      <c r="Q372" s="2" t="str">
        <f t="shared" si="109"/>
        <v>44119390</v>
      </c>
      <c r="R372" s="91"/>
      <c r="S372" s="91">
        <f>VLOOKUP(Q372,'Dados Entrada'!$A$10:$D$10000,4,FALSE)</f>
        <v>28990</v>
      </c>
      <c r="T372" s="10"/>
      <c r="U372" s="3">
        <f t="shared" si="107"/>
        <v>0</v>
      </c>
      <c r="V372" s="3">
        <f t="shared" si="108"/>
        <v>14495</v>
      </c>
      <c r="AF372" s="27"/>
      <c r="AG372" s="31"/>
      <c r="AH372" s="29"/>
      <c r="AI372" s="29"/>
      <c r="AJ372" s="32"/>
      <c r="AK372" s="30"/>
      <c r="AL372" s="29"/>
      <c r="AM372" s="29"/>
      <c r="AN372" s="32"/>
      <c r="AO372" s="30"/>
      <c r="AP372" s="29"/>
      <c r="AQ372" s="29"/>
      <c r="AR372" s="32"/>
      <c r="AS372" s="30"/>
      <c r="AT372" s="29"/>
      <c r="AU372" s="29"/>
      <c r="AV372" s="32"/>
      <c r="AW372" s="30"/>
      <c r="AX372" s="29"/>
      <c r="AY372" s="29"/>
      <c r="AZ372" s="32"/>
      <c r="BA372" s="30"/>
      <c r="BB372" s="29"/>
      <c r="BC372" s="29"/>
      <c r="BD372" s="32"/>
      <c r="BE372" s="30"/>
      <c r="BF372" s="29"/>
      <c r="BG372" s="29"/>
      <c r="BH372" s="32"/>
      <c r="BI372" s="30"/>
      <c r="BJ372" s="29"/>
      <c r="BK372" s="29"/>
      <c r="BL372" s="27">
        <f t="shared" si="110"/>
        <v>0</v>
      </c>
      <c r="BM372" s="31">
        <f t="shared" si="111"/>
        <v>14495</v>
      </c>
      <c r="BN372" s="29"/>
      <c r="BO372" s="29"/>
      <c r="BP372" s="32"/>
      <c r="BQ372" s="30"/>
      <c r="BR372" s="29"/>
      <c r="BS372" s="29"/>
      <c r="BT372" s="32"/>
      <c r="BU372" s="30"/>
      <c r="BV372" s="29"/>
      <c r="BW372" s="29"/>
      <c r="BX372" s="32"/>
      <c r="BY372" s="30"/>
      <c r="BZ372" s="29"/>
      <c r="CA372" s="29"/>
      <c r="CB372" s="32"/>
      <c r="CC372" s="30"/>
      <c r="CD372" s="29"/>
      <c r="CE372" s="30"/>
      <c r="CF372" s="10"/>
      <c r="CG372" s="10"/>
      <c r="CH372" s="10"/>
      <c r="CI372" s="10"/>
      <c r="CJ372" s="10"/>
      <c r="CK372" s="10"/>
    </row>
    <row r="373" spans="1:89" ht="25.5" x14ac:dyDescent="0.25">
      <c r="A373" s="10"/>
      <c r="B373" s="20" t="s">
        <v>698</v>
      </c>
      <c r="C373" s="21" t="s">
        <v>694</v>
      </c>
      <c r="D373" s="16"/>
      <c r="E373" s="73">
        <v>17</v>
      </c>
      <c r="F373" s="74" t="s">
        <v>3502</v>
      </c>
      <c r="G373" s="75"/>
      <c r="H373" s="76"/>
      <c r="I373" s="77"/>
      <c r="J373" s="76"/>
      <c r="K373" s="77"/>
      <c r="L373" s="76"/>
      <c r="M373" s="78"/>
      <c r="N373" s="79">
        <v>0.5</v>
      </c>
      <c r="O373" s="80">
        <v>1</v>
      </c>
      <c r="Q373" s="2" t="str">
        <f t="shared" si="109"/>
        <v>44119410</v>
      </c>
      <c r="R373" s="91"/>
      <c r="S373" s="91">
        <f>VLOOKUP(Q373,'Dados Entrada'!$A$10:$D$10000,4,FALSE)</f>
        <v>7898</v>
      </c>
      <c r="T373" s="10"/>
      <c r="U373" s="3">
        <f t="shared" si="107"/>
        <v>0</v>
      </c>
      <c r="V373" s="3">
        <f t="shared" si="108"/>
        <v>3949</v>
      </c>
      <c r="AF373" s="27"/>
      <c r="AG373" s="31"/>
      <c r="AH373" s="29"/>
      <c r="AI373" s="29"/>
      <c r="AJ373" s="32"/>
      <c r="AK373" s="30"/>
      <c r="AL373" s="29"/>
      <c r="AM373" s="29"/>
      <c r="AN373" s="32"/>
      <c r="AO373" s="30"/>
      <c r="AP373" s="29"/>
      <c r="AQ373" s="29"/>
      <c r="AR373" s="32"/>
      <c r="AS373" s="30"/>
      <c r="AT373" s="29"/>
      <c r="AU373" s="29"/>
      <c r="AV373" s="32"/>
      <c r="AW373" s="30"/>
      <c r="AX373" s="29"/>
      <c r="AY373" s="29"/>
      <c r="AZ373" s="32"/>
      <c r="BA373" s="30"/>
      <c r="BB373" s="29"/>
      <c r="BC373" s="29"/>
      <c r="BD373" s="32"/>
      <c r="BE373" s="30"/>
      <c r="BF373" s="29"/>
      <c r="BG373" s="29"/>
      <c r="BH373" s="32"/>
      <c r="BI373" s="30"/>
      <c r="BJ373" s="29"/>
      <c r="BK373" s="29"/>
      <c r="BL373" s="27">
        <f t="shared" si="110"/>
        <v>0</v>
      </c>
      <c r="BM373" s="31">
        <f t="shared" si="111"/>
        <v>3949</v>
      </c>
      <c r="BN373" s="29"/>
      <c r="BO373" s="29"/>
      <c r="BP373" s="32"/>
      <c r="BQ373" s="30"/>
      <c r="BR373" s="29"/>
      <c r="BS373" s="29"/>
      <c r="BT373" s="32"/>
      <c r="BU373" s="30"/>
      <c r="BV373" s="29"/>
      <c r="BW373" s="29"/>
      <c r="BX373" s="32"/>
      <c r="BY373" s="30"/>
      <c r="BZ373" s="29"/>
      <c r="CA373" s="29"/>
      <c r="CB373" s="32"/>
      <c r="CC373" s="30"/>
      <c r="CD373" s="29"/>
      <c r="CE373" s="30"/>
      <c r="CF373" s="10"/>
      <c r="CG373" s="10"/>
      <c r="CH373" s="10"/>
      <c r="CI373" s="10"/>
      <c r="CJ373" s="10"/>
      <c r="CK373" s="10"/>
    </row>
    <row r="374" spans="1:89" ht="25.5" x14ac:dyDescent="0.25">
      <c r="A374" s="10"/>
      <c r="B374" s="20" t="s">
        <v>699</v>
      </c>
      <c r="C374" s="21" t="s">
        <v>694</v>
      </c>
      <c r="D374" s="16"/>
      <c r="E374" s="73">
        <v>17</v>
      </c>
      <c r="F374" s="74" t="s">
        <v>3502</v>
      </c>
      <c r="G374" s="75"/>
      <c r="H374" s="76"/>
      <c r="I374" s="77"/>
      <c r="J374" s="76"/>
      <c r="K374" s="77"/>
      <c r="L374" s="76"/>
      <c r="M374" s="78"/>
      <c r="N374" s="79">
        <v>0.5</v>
      </c>
      <c r="O374" s="80">
        <v>1</v>
      </c>
      <c r="Q374" s="2" t="str">
        <f t="shared" si="109"/>
        <v>44119490</v>
      </c>
      <c r="R374" s="91"/>
      <c r="S374" s="91">
        <f>VLOOKUP(Q374,'Dados Entrada'!$A$10:$D$10000,4,FALSE)</f>
        <v>817376</v>
      </c>
      <c r="T374" s="10"/>
      <c r="U374" s="3">
        <f t="shared" si="107"/>
        <v>0</v>
      </c>
      <c r="V374" s="3">
        <f t="shared" si="108"/>
        <v>408688</v>
      </c>
      <c r="AF374" s="27"/>
      <c r="AG374" s="31"/>
      <c r="AH374" s="29"/>
      <c r="AI374" s="29"/>
      <c r="AJ374" s="32"/>
      <c r="AK374" s="30"/>
      <c r="AL374" s="29"/>
      <c r="AM374" s="29"/>
      <c r="AN374" s="32"/>
      <c r="AO374" s="30"/>
      <c r="AP374" s="29"/>
      <c r="AQ374" s="29"/>
      <c r="AR374" s="32"/>
      <c r="AS374" s="30"/>
      <c r="AT374" s="29"/>
      <c r="AU374" s="29"/>
      <c r="AV374" s="32"/>
      <c r="AW374" s="30"/>
      <c r="AX374" s="29"/>
      <c r="AY374" s="29"/>
      <c r="AZ374" s="32"/>
      <c r="BA374" s="30"/>
      <c r="BB374" s="29"/>
      <c r="BC374" s="29"/>
      <c r="BD374" s="32"/>
      <c r="BE374" s="30"/>
      <c r="BF374" s="29"/>
      <c r="BG374" s="29"/>
      <c r="BH374" s="32"/>
      <c r="BI374" s="30"/>
      <c r="BJ374" s="29"/>
      <c r="BK374" s="29"/>
      <c r="BL374" s="27">
        <f t="shared" si="110"/>
        <v>0</v>
      </c>
      <c r="BM374" s="31">
        <f t="shared" si="111"/>
        <v>408688</v>
      </c>
      <c r="BN374" s="29"/>
      <c r="BO374" s="29"/>
      <c r="BP374" s="32"/>
      <c r="BQ374" s="30"/>
      <c r="BR374" s="29"/>
      <c r="BS374" s="29"/>
      <c r="BT374" s="32"/>
      <c r="BU374" s="30"/>
      <c r="BV374" s="29"/>
      <c r="BW374" s="29"/>
      <c r="BX374" s="32"/>
      <c r="BY374" s="30"/>
      <c r="BZ374" s="29"/>
      <c r="CA374" s="29"/>
      <c r="CB374" s="32"/>
      <c r="CC374" s="30"/>
      <c r="CD374" s="29"/>
      <c r="CE374" s="30"/>
      <c r="CF374" s="10"/>
      <c r="CG374" s="10"/>
      <c r="CH374" s="10"/>
      <c r="CI374" s="10"/>
      <c r="CJ374" s="10"/>
      <c r="CK374" s="10"/>
    </row>
    <row r="375" spans="1:89" ht="25.5" x14ac:dyDescent="0.25">
      <c r="A375" s="10"/>
      <c r="B375" s="20" t="s">
        <v>700</v>
      </c>
      <c r="C375" s="21" t="s">
        <v>701</v>
      </c>
      <c r="D375" s="16"/>
      <c r="E375" s="73">
        <v>17</v>
      </c>
      <c r="F375" s="74" t="s">
        <v>3502</v>
      </c>
      <c r="G375" s="75"/>
      <c r="H375" s="76"/>
      <c r="I375" s="77"/>
      <c r="J375" s="76"/>
      <c r="K375" s="77"/>
      <c r="L375" s="76"/>
      <c r="M375" s="78"/>
      <c r="N375" s="79">
        <v>0.3</v>
      </c>
      <c r="O375" s="80">
        <v>1</v>
      </c>
      <c r="Q375" s="2" t="str">
        <f t="shared" si="109"/>
        <v>44121000</v>
      </c>
      <c r="R375" s="91"/>
      <c r="S375" s="91">
        <f>VLOOKUP(Q375,'Dados Entrada'!$A$10:$D$10000,4,FALSE)</f>
        <v>147468</v>
      </c>
      <c r="T375" s="10"/>
      <c r="U375" s="3">
        <f t="shared" si="107"/>
        <v>0</v>
      </c>
      <c r="V375" s="3">
        <f t="shared" si="108"/>
        <v>44240.4</v>
      </c>
      <c r="AF375" s="27"/>
      <c r="AG375" s="31"/>
      <c r="AH375" s="29"/>
      <c r="AI375" s="29"/>
      <c r="AJ375" s="32"/>
      <c r="AK375" s="30"/>
      <c r="AL375" s="29"/>
      <c r="AM375" s="29"/>
      <c r="AN375" s="32"/>
      <c r="AO375" s="30"/>
      <c r="AP375" s="29"/>
      <c r="AQ375" s="29"/>
      <c r="AR375" s="32"/>
      <c r="AS375" s="30"/>
      <c r="AT375" s="29"/>
      <c r="AU375" s="29"/>
      <c r="AV375" s="32"/>
      <c r="AW375" s="30"/>
      <c r="AX375" s="29"/>
      <c r="AY375" s="29"/>
      <c r="AZ375" s="32"/>
      <c r="BA375" s="30"/>
      <c r="BB375" s="29"/>
      <c r="BC375" s="29"/>
      <c r="BD375" s="32"/>
      <c r="BE375" s="30"/>
      <c r="BF375" s="29"/>
      <c r="BG375" s="29"/>
      <c r="BH375" s="32"/>
      <c r="BI375" s="30"/>
      <c r="BJ375" s="29"/>
      <c r="BK375" s="29"/>
      <c r="BL375" s="27">
        <f t="shared" si="110"/>
        <v>0</v>
      </c>
      <c r="BM375" s="31">
        <f t="shared" si="111"/>
        <v>44240.4</v>
      </c>
      <c r="BN375" s="29"/>
      <c r="BO375" s="29"/>
      <c r="BP375" s="32"/>
      <c r="BQ375" s="30"/>
      <c r="BR375" s="29"/>
      <c r="BS375" s="29"/>
      <c r="BT375" s="32"/>
      <c r="BU375" s="30"/>
      <c r="BV375" s="29"/>
      <c r="BW375" s="29"/>
      <c r="BX375" s="32"/>
      <c r="BY375" s="30"/>
      <c r="BZ375" s="29"/>
      <c r="CA375" s="29"/>
      <c r="CB375" s="32"/>
      <c r="CC375" s="30"/>
      <c r="CD375" s="29"/>
      <c r="CE375" s="30"/>
      <c r="CF375" s="10"/>
      <c r="CG375" s="10"/>
      <c r="CH375" s="10"/>
      <c r="CI375" s="10"/>
      <c r="CJ375" s="10"/>
      <c r="CK375" s="10"/>
    </row>
    <row r="376" spans="1:89" ht="25.5" x14ac:dyDescent="0.25">
      <c r="A376" s="10"/>
      <c r="B376" s="20" t="s">
        <v>702</v>
      </c>
      <c r="C376" s="21" t="s">
        <v>703</v>
      </c>
      <c r="D376" s="16"/>
      <c r="E376" s="73">
        <v>17</v>
      </c>
      <c r="F376" s="74" t="s">
        <v>3502</v>
      </c>
      <c r="G376" s="75"/>
      <c r="H376" s="76"/>
      <c r="I376" s="77"/>
      <c r="J376" s="76"/>
      <c r="K376" s="77"/>
      <c r="L376" s="76"/>
      <c r="M376" s="78"/>
      <c r="N376" s="79">
        <v>0.3</v>
      </c>
      <c r="O376" s="80">
        <v>1</v>
      </c>
      <c r="Q376" s="2" t="str">
        <f t="shared" si="109"/>
        <v>44123110</v>
      </c>
      <c r="R376" s="91"/>
      <c r="S376" s="91">
        <f>VLOOKUP(Q376,'Dados Entrada'!$A$10:$D$10000,4,FALSE)</f>
        <v>45189</v>
      </c>
      <c r="T376" s="10"/>
      <c r="U376" s="3">
        <f t="shared" si="107"/>
        <v>0</v>
      </c>
      <c r="V376" s="3">
        <f t="shared" si="108"/>
        <v>13556.699999999999</v>
      </c>
      <c r="AF376" s="27"/>
      <c r="AG376" s="31"/>
      <c r="AH376" s="29"/>
      <c r="AI376" s="29"/>
      <c r="AJ376" s="32"/>
      <c r="AK376" s="30"/>
      <c r="AL376" s="29"/>
      <c r="AM376" s="29"/>
      <c r="AN376" s="32"/>
      <c r="AO376" s="30"/>
      <c r="AP376" s="29"/>
      <c r="AQ376" s="29"/>
      <c r="AR376" s="32"/>
      <c r="AS376" s="30"/>
      <c r="AT376" s="29"/>
      <c r="AU376" s="29"/>
      <c r="AV376" s="32"/>
      <c r="AW376" s="30"/>
      <c r="AX376" s="29"/>
      <c r="AY376" s="29"/>
      <c r="AZ376" s="32"/>
      <c r="BA376" s="30"/>
      <c r="BB376" s="29"/>
      <c r="BC376" s="29"/>
      <c r="BD376" s="32"/>
      <c r="BE376" s="30"/>
      <c r="BF376" s="29"/>
      <c r="BG376" s="29"/>
      <c r="BH376" s="32"/>
      <c r="BI376" s="30"/>
      <c r="BJ376" s="29"/>
      <c r="BK376" s="29"/>
      <c r="BL376" s="27">
        <f t="shared" si="110"/>
        <v>0</v>
      </c>
      <c r="BM376" s="31">
        <f t="shared" si="111"/>
        <v>13556.699999999999</v>
      </c>
      <c r="BN376" s="29"/>
      <c r="BO376" s="29"/>
      <c r="BP376" s="32"/>
      <c r="BQ376" s="30"/>
      <c r="BR376" s="29"/>
      <c r="BS376" s="29"/>
      <c r="BT376" s="32"/>
      <c r="BU376" s="30"/>
      <c r="BV376" s="29"/>
      <c r="BW376" s="29"/>
      <c r="BX376" s="32"/>
      <c r="BY376" s="30"/>
      <c r="BZ376" s="29"/>
      <c r="CA376" s="29"/>
      <c r="CB376" s="32"/>
      <c r="CC376" s="30"/>
      <c r="CD376" s="29"/>
      <c r="CE376" s="30"/>
      <c r="CF376" s="10"/>
      <c r="CG376" s="10"/>
      <c r="CH376" s="10"/>
      <c r="CI376" s="10"/>
      <c r="CJ376" s="10"/>
      <c r="CK376" s="10"/>
    </row>
    <row r="377" spans="1:89" ht="25.5" x14ac:dyDescent="0.25">
      <c r="A377" s="10"/>
      <c r="B377" s="20" t="s">
        <v>704</v>
      </c>
      <c r="C377" s="21" t="s">
        <v>703</v>
      </c>
      <c r="D377" s="16"/>
      <c r="E377" s="73">
        <v>17</v>
      </c>
      <c r="F377" s="74" t="s">
        <v>3502</v>
      </c>
      <c r="G377" s="75"/>
      <c r="H377" s="76"/>
      <c r="I377" s="77"/>
      <c r="J377" s="76"/>
      <c r="K377" s="77"/>
      <c r="L377" s="76"/>
      <c r="M377" s="78"/>
      <c r="N377" s="79">
        <v>0.3</v>
      </c>
      <c r="O377" s="80">
        <v>1</v>
      </c>
      <c r="Q377" s="2" t="str">
        <f t="shared" si="109"/>
        <v>44123190</v>
      </c>
      <c r="R377" s="91"/>
      <c r="S377" s="91">
        <f>VLOOKUP(Q377,'Dados Entrada'!$A$10:$D$10000,4,FALSE)</f>
        <v>101903</v>
      </c>
      <c r="T377" s="10"/>
      <c r="U377" s="3">
        <f t="shared" si="107"/>
        <v>0</v>
      </c>
      <c r="V377" s="3">
        <f t="shared" si="108"/>
        <v>30570.899999999998</v>
      </c>
      <c r="AF377" s="27"/>
      <c r="AG377" s="31"/>
      <c r="AH377" s="29"/>
      <c r="AI377" s="29"/>
      <c r="AJ377" s="32"/>
      <c r="AK377" s="30"/>
      <c r="AL377" s="29"/>
      <c r="AM377" s="29"/>
      <c r="AN377" s="32"/>
      <c r="AO377" s="30"/>
      <c r="AP377" s="29"/>
      <c r="AQ377" s="29"/>
      <c r="AR377" s="32"/>
      <c r="AS377" s="30"/>
      <c r="AT377" s="29"/>
      <c r="AU377" s="29"/>
      <c r="AV377" s="32"/>
      <c r="AW377" s="30"/>
      <c r="AX377" s="29"/>
      <c r="AY377" s="29"/>
      <c r="AZ377" s="32"/>
      <c r="BA377" s="30"/>
      <c r="BB377" s="29"/>
      <c r="BC377" s="29"/>
      <c r="BD377" s="32"/>
      <c r="BE377" s="30"/>
      <c r="BF377" s="29"/>
      <c r="BG377" s="29"/>
      <c r="BH377" s="32"/>
      <c r="BI377" s="30"/>
      <c r="BJ377" s="29"/>
      <c r="BK377" s="29"/>
      <c r="BL377" s="27">
        <f t="shared" si="110"/>
        <v>0</v>
      </c>
      <c r="BM377" s="31">
        <f t="shared" si="111"/>
        <v>30570.899999999998</v>
      </c>
      <c r="BN377" s="29"/>
      <c r="BO377" s="29"/>
      <c r="BP377" s="32"/>
      <c r="BQ377" s="30"/>
      <c r="BR377" s="29"/>
      <c r="BS377" s="29"/>
      <c r="BT377" s="32"/>
      <c r="BU377" s="30"/>
      <c r="BV377" s="29"/>
      <c r="BW377" s="29"/>
      <c r="BX377" s="32"/>
      <c r="BY377" s="30"/>
      <c r="BZ377" s="29"/>
      <c r="CA377" s="29"/>
      <c r="CB377" s="32"/>
      <c r="CC377" s="30"/>
      <c r="CD377" s="29"/>
      <c r="CE377" s="30"/>
      <c r="CF377" s="10"/>
      <c r="CG377" s="10"/>
      <c r="CH377" s="10"/>
      <c r="CI377" s="10"/>
      <c r="CJ377" s="10"/>
      <c r="CK377" s="10"/>
    </row>
    <row r="378" spans="1:89" ht="25.5" x14ac:dyDescent="0.25">
      <c r="A378" s="10"/>
      <c r="B378" s="20" t="s">
        <v>705</v>
      </c>
      <c r="C378" s="21" t="s">
        <v>703</v>
      </c>
      <c r="D378" s="16"/>
      <c r="E378" s="73">
        <v>17</v>
      </c>
      <c r="F378" s="74" t="s">
        <v>3502</v>
      </c>
      <c r="G378" s="75"/>
      <c r="H378" s="76"/>
      <c r="I378" s="77"/>
      <c r="J378" s="76"/>
      <c r="K378" s="77"/>
      <c r="L378" s="76"/>
      <c r="M378" s="78"/>
      <c r="N378" s="79">
        <v>0.3</v>
      </c>
      <c r="O378" s="80">
        <v>1</v>
      </c>
      <c r="Q378" s="2" t="str">
        <f t="shared" si="109"/>
        <v>44123210</v>
      </c>
      <c r="R378" s="91"/>
      <c r="S378" s="91">
        <f>VLOOKUP(Q378,'Dados Entrada'!$A$10:$D$10000,4,FALSE)</f>
        <v>293750</v>
      </c>
      <c r="T378" s="10"/>
      <c r="U378" s="3">
        <f t="shared" si="107"/>
        <v>0</v>
      </c>
      <c r="V378" s="3">
        <f t="shared" si="108"/>
        <v>88125</v>
      </c>
      <c r="AF378" s="27"/>
      <c r="AG378" s="31"/>
      <c r="AH378" s="29"/>
      <c r="AI378" s="29"/>
      <c r="AJ378" s="32"/>
      <c r="AK378" s="30"/>
      <c r="AL378" s="29"/>
      <c r="AM378" s="29"/>
      <c r="AN378" s="32"/>
      <c r="AO378" s="30"/>
      <c r="AP378" s="29"/>
      <c r="AQ378" s="29"/>
      <c r="AR378" s="32"/>
      <c r="AS378" s="30"/>
      <c r="AT378" s="29"/>
      <c r="AU378" s="29"/>
      <c r="AV378" s="32"/>
      <c r="AW378" s="30"/>
      <c r="AX378" s="29"/>
      <c r="AY378" s="29"/>
      <c r="AZ378" s="32"/>
      <c r="BA378" s="30"/>
      <c r="BB378" s="29"/>
      <c r="BC378" s="29"/>
      <c r="BD378" s="32"/>
      <c r="BE378" s="30"/>
      <c r="BF378" s="29"/>
      <c r="BG378" s="29"/>
      <c r="BH378" s="32"/>
      <c r="BI378" s="30"/>
      <c r="BJ378" s="29"/>
      <c r="BK378" s="29"/>
      <c r="BL378" s="27">
        <f t="shared" si="110"/>
        <v>0</v>
      </c>
      <c r="BM378" s="31">
        <f t="shared" si="111"/>
        <v>88125</v>
      </c>
      <c r="BN378" s="29"/>
      <c r="BO378" s="29"/>
      <c r="BP378" s="32"/>
      <c r="BQ378" s="30"/>
      <c r="BR378" s="29"/>
      <c r="BS378" s="29"/>
      <c r="BT378" s="32"/>
      <c r="BU378" s="30"/>
      <c r="BV378" s="29"/>
      <c r="BW378" s="29"/>
      <c r="BX378" s="32"/>
      <c r="BY378" s="30"/>
      <c r="BZ378" s="29"/>
      <c r="CA378" s="29"/>
      <c r="CB378" s="32"/>
      <c r="CC378" s="30"/>
      <c r="CD378" s="29"/>
      <c r="CE378" s="30"/>
      <c r="CF378" s="10"/>
      <c r="CG378" s="10"/>
      <c r="CH378" s="10"/>
      <c r="CI378" s="10"/>
      <c r="CJ378" s="10"/>
      <c r="CK378" s="10"/>
    </row>
    <row r="379" spans="1:89" ht="25.5" x14ac:dyDescent="0.25">
      <c r="A379" s="10"/>
      <c r="B379" s="20" t="s">
        <v>706</v>
      </c>
      <c r="C379" s="21" t="s">
        <v>707</v>
      </c>
      <c r="D379" s="16"/>
      <c r="E379" s="73">
        <v>17</v>
      </c>
      <c r="F379" s="74" t="s">
        <v>3502</v>
      </c>
      <c r="G379" s="75"/>
      <c r="H379" s="76"/>
      <c r="I379" s="77"/>
      <c r="J379" s="76"/>
      <c r="K379" s="77"/>
      <c r="L379" s="76"/>
      <c r="M379" s="78"/>
      <c r="N379" s="79">
        <v>0.3</v>
      </c>
      <c r="O379" s="80">
        <v>1</v>
      </c>
      <c r="Q379" s="2" t="str">
        <f t="shared" si="109"/>
        <v>44123290</v>
      </c>
      <c r="R379" s="91"/>
      <c r="S379" s="91">
        <f>VLOOKUP(Q379,'Dados Entrada'!$A$10:$D$10000,4,FALSE)</f>
        <v>528458</v>
      </c>
      <c r="T379" s="10"/>
      <c r="U379" s="3">
        <f t="shared" si="107"/>
        <v>0</v>
      </c>
      <c r="V379" s="3">
        <f t="shared" si="108"/>
        <v>158537.4</v>
      </c>
      <c r="AF379" s="27"/>
      <c r="AG379" s="31"/>
      <c r="AH379" s="29"/>
      <c r="AI379" s="29"/>
      <c r="AJ379" s="32"/>
      <c r="AK379" s="30"/>
      <c r="AL379" s="29"/>
      <c r="AM379" s="29"/>
      <c r="AN379" s="32"/>
      <c r="AO379" s="30"/>
      <c r="AP379" s="29"/>
      <c r="AQ379" s="29"/>
      <c r="AR379" s="32"/>
      <c r="AS379" s="30"/>
      <c r="AT379" s="29"/>
      <c r="AU379" s="29"/>
      <c r="AV379" s="32"/>
      <c r="AW379" s="30"/>
      <c r="AX379" s="29"/>
      <c r="AY379" s="29"/>
      <c r="AZ379" s="32"/>
      <c r="BA379" s="30"/>
      <c r="BB379" s="29"/>
      <c r="BC379" s="29"/>
      <c r="BD379" s="32"/>
      <c r="BE379" s="30"/>
      <c r="BF379" s="29"/>
      <c r="BG379" s="29"/>
      <c r="BH379" s="32"/>
      <c r="BI379" s="30"/>
      <c r="BJ379" s="29"/>
      <c r="BK379" s="29"/>
      <c r="BL379" s="27">
        <f t="shared" si="110"/>
        <v>0</v>
      </c>
      <c r="BM379" s="31">
        <f t="shared" si="111"/>
        <v>158537.4</v>
      </c>
      <c r="BN379" s="29"/>
      <c r="BO379" s="29"/>
      <c r="BP379" s="32"/>
      <c r="BQ379" s="30"/>
      <c r="BR379" s="29"/>
      <c r="BS379" s="29"/>
      <c r="BT379" s="32"/>
      <c r="BU379" s="30"/>
      <c r="BV379" s="29"/>
      <c r="BW379" s="29"/>
      <c r="BX379" s="32"/>
      <c r="BY379" s="30"/>
      <c r="BZ379" s="29"/>
      <c r="CA379" s="29"/>
      <c r="CB379" s="32"/>
      <c r="CC379" s="30"/>
      <c r="CD379" s="29"/>
      <c r="CE379" s="30"/>
      <c r="CF379" s="10"/>
      <c r="CG379" s="10"/>
      <c r="CH379" s="10"/>
      <c r="CI379" s="10"/>
      <c r="CJ379" s="10"/>
      <c r="CK379" s="10"/>
    </row>
    <row r="380" spans="1:89" ht="25.5" x14ac:dyDescent="0.25">
      <c r="A380" s="10"/>
      <c r="B380" s="20" t="s">
        <v>708</v>
      </c>
      <c r="C380" s="21" t="s">
        <v>707</v>
      </c>
      <c r="D380" s="16"/>
      <c r="E380" s="73">
        <v>17</v>
      </c>
      <c r="F380" s="74" t="s">
        <v>3502</v>
      </c>
      <c r="G380" s="75"/>
      <c r="H380" s="76"/>
      <c r="I380" s="77"/>
      <c r="J380" s="76"/>
      <c r="K380" s="77"/>
      <c r="L380" s="76"/>
      <c r="M380" s="78"/>
      <c r="N380" s="79">
        <v>0.3</v>
      </c>
      <c r="O380" s="80">
        <v>1</v>
      </c>
      <c r="Q380" s="2" t="str">
        <f t="shared" si="109"/>
        <v>44123900</v>
      </c>
      <c r="R380" s="91"/>
      <c r="S380" s="91">
        <f>VLOOKUP(Q380,'Dados Entrada'!$A$10:$D$10000,4,FALSE)</f>
        <v>921837</v>
      </c>
      <c r="T380" s="10"/>
      <c r="U380" s="3">
        <f t="shared" si="107"/>
        <v>0</v>
      </c>
      <c r="V380" s="3">
        <f t="shared" si="108"/>
        <v>276551.09999999998</v>
      </c>
      <c r="AF380" s="27"/>
      <c r="AG380" s="31"/>
      <c r="AH380" s="29"/>
      <c r="AI380" s="29"/>
      <c r="AJ380" s="32"/>
      <c r="AK380" s="30"/>
      <c r="AL380" s="29"/>
      <c r="AM380" s="29"/>
      <c r="AN380" s="32"/>
      <c r="AO380" s="30"/>
      <c r="AP380" s="29"/>
      <c r="AQ380" s="29"/>
      <c r="AR380" s="32"/>
      <c r="AS380" s="30"/>
      <c r="AT380" s="29"/>
      <c r="AU380" s="29"/>
      <c r="AV380" s="32"/>
      <c r="AW380" s="30"/>
      <c r="AX380" s="29"/>
      <c r="AY380" s="29"/>
      <c r="AZ380" s="32"/>
      <c r="BA380" s="30"/>
      <c r="BB380" s="29"/>
      <c r="BC380" s="29"/>
      <c r="BD380" s="32"/>
      <c r="BE380" s="30"/>
      <c r="BF380" s="29"/>
      <c r="BG380" s="29"/>
      <c r="BH380" s="32"/>
      <c r="BI380" s="30"/>
      <c r="BJ380" s="29"/>
      <c r="BK380" s="29"/>
      <c r="BL380" s="27">
        <f t="shared" si="110"/>
        <v>0</v>
      </c>
      <c r="BM380" s="31">
        <f t="shared" si="111"/>
        <v>276551.09999999998</v>
      </c>
      <c r="BN380" s="29"/>
      <c r="BO380" s="29"/>
      <c r="BP380" s="32"/>
      <c r="BQ380" s="30"/>
      <c r="BR380" s="29"/>
      <c r="BS380" s="29"/>
      <c r="BT380" s="32"/>
      <c r="BU380" s="30"/>
      <c r="BV380" s="29"/>
      <c r="BW380" s="29"/>
      <c r="BX380" s="32"/>
      <c r="BY380" s="30"/>
      <c r="BZ380" s="29"/>
      <c r="CA380" s="29"/>
      <c r="CB380" s="32"/>
      <c r="CC380" s="30"/>
      <c r="CD380" s="29"/>
      <c r="CE380" s="30"/>
      <c r="CF380" s="10"/>
      <c r="CG380" s="10"/>
      <c r="CH380" s="10"/>
      <c r="CI380" s="10"/>
      <c r="CJ380" s="10"/>
      <c r="CK380" s="10"/>
    </row>
    <row r="381" spans="1:89" ht="25.5" x14ac:dyDescent="0.25">
      <c r="A381" s="10"/>
      <c r="B381" s="20" t="s">
        <v>709</v>
      </c>
      <c r="C381" s="21" t="s">
        <v>710</v>
      </c>
      <c r="D381" s="16"/>
      <c r="E381" s="73">
        <v>17</v>
      </c>
      <c r="F381" s="74" t="s">
        <v>3502</v>
      </c>
      <c r="G381" s="75"/>
      <c r="H381" s="76"/>
      <c r="I381" s="77"/>
      <c r="J381" s="76"/>
      <c r="K381" s="77"/>
      <c r="L381" s="76"/>
      <c r="M381" s="78"/>
      <c r="N381" s="79">
        <v>0.3</v>
      </c>
      <c r="O381" s="80">
        <v>1</v>
      </c>
      <c r="Q381" s="2" t="str">
        <f t="shared" si="109"/>
        <v>44129410</v>
      </c>
      <c r="R381" s="91"/>
      <c r="S381" s="91">
        <f>VLOOKUP(Q381,'Dados Entrada'!$A$10:$D$10000,4,FALSE)</f>
        <v>112055</v>
      </c>
      <c r="T381" s="10"/>
      <c r="U381" s="3">
        <f t="shared" si="107"/>
        <v>0</v>
      </c>
      <c r="V381" s="3">
        <f t="shared" si="108"/>
        <v>33616.5</v>
      </c>
      <c r="AF381" s="27"/>
      <c r="AG381" s="31"/>
      <c r="AH381" s="29"/>
      <c r="AI381" s="29"/>
      <c r="AJ381" s="32"/>
      <c r="AK381" s="30"/>
      <c r="AL381" s="29"/>
      <c r="AM381" s="29"/>
      <c r="AN381" s="32"/>
      <c r="AO381" s="30"/>
      <c r="AP381" s="29"/>
      <c r="AQ381" s="29"/>
      <c r="AR381" s="32"/>
      <c r="AS381" s="30"/>
      <c r="AT381" s="29"/>
      <c r="AU381" s="29"/>
      <c r="AV381" s="32"/>
      <c r="AW381" s="30"/>
      <c r="AX381" s="29"/>
      <c r="AY381" s="29"/>
      <c r="AZ381" s="32"/>
      <c r="BA381" s="30"/>
      <c r="BB381" s="29"/>
      <c r="BC381" s="29"/>
      <c r="BD381" s="32"/>
      <c r="BE381" s="30"/>
      <c r="BF381" s="29"/>
      <c r="BG381" s="29"/>
      <c r="BH381" s="32"/>
      <c r="BI381" s="30"/>
      <c r="BJ381" s="29"/>
      <c r="BK381" s="29"/>
      <c r="BL381" s="27">
        <f t="shared" si="110"/>
        <v>0</v>
      </c>
      <c r="BM381" s="31">
        <f t="shared" si="111"/>
        <v>33616.5</v>
      </c>
      <c r="BN381" s="29"/>
      <c r="BO381" s="29"/>
      <c r="BP381" s="32"/>
      <c r="BQ381" s="30"/>
      <c r="BR381" s="29"/>
      <c r="BS381" s="29"/>
      <c r="BT381" s="32"/>
      <c r="BU381" s="30"/>
      <c r="BV381" s="29"/>
      <c r="BW381" s="29"/>
      <c r="BX381" s="32"/>
      <c r="BY381" s="30"/>
      <c r="BZ381" s="29"/>
      <c r="CA381" s="29"/>
      <c r="CB381" s="32"/>
      <c r="CC381" s="30"/>
      <c r="CD381" s="29"/>
      <c r="CE381" s="30"/>
      <c r="CF381" s="10"/>
      <c r="CG381" s="10"/>
      <c r="CH381" s="10"/>
      <c r="CI381" s="10"/>
      <c r="CJ381" s="10"/>
      <c r="CK381" s="10"/>
    </row>
    <row r="382" spans="1:89" ht="25.5" x14ac:dyDescent="0.25">
      <c r="A382" s="10"/>
      <c r="B382" s="20" t="s">
        <v>711</v>
      </c>
      <c r="C382" s="21" t="s">
        <v>712</v>
      </c>
      <c r="D382" s="16"/>
      <c r="E382" s="73">
        <v>17</v>
      </c>
      <c r="F382" s="74" t="s">
        <v>3502</v>
      </c>
      <c r="G382" s="75"/>
      <c r="H382" s="76"/>
      <c r="I382" s="77"/>
      <c r="J382" s="76"/>
      <c r="K382" s="77"/>
      <c r="L382" s="76"/>
      <c r="M382" s="78"/>
      <c r="N382" s="79">
        <v>0.3</v>
      </c>
      <c r="O382" s="80">
        <v>1</v>
      </c>
      <c r="Q382" s="2" t="str">
        <f t="shared" si="109"/>
        <v>44129490</v>
      </c>
      <c r="R382" s="91"/>
      <c r="S382" s="91">
        <f>VLOOKUP(Q382,'Dados Entrada'!$A$10:$D$10000,4,FALSE)</f>
        <v>269956</v>
      </c>
      <c r="T382" s="10"/>
      <c r="U382" s="3">
        <f t="shared" si="107"/>
        <v>0</v>
      </c>
      <c r="V382" s="3">
        <f t="shared" si="108"/>
        <v>80986.8</v>
      </c>
      <c r="AF382" s="27"/>
      <c r="AG382" s="31"/>
      <c r="AH382" s="29"/>
      <c r="AI382" s="29"/>
      <c r="AJ382" s="32"/>
      <c r="AK382" s="30"/>
      <c r="AL382" s="29"/>
      <c r="AM382" s="29"/>
      <c r="AN382" s="32"/>
      <c r="AO382" s="30"/>
      <c r="AP382" s="29"/>
      <c r="AQ382" s="29"/>
      <c r="AR382" s="32"/>
      <c r="AS382" s="30"/>
      <c r="AT382" s="29"/>
      <c r="AU382" s="29"/>
      <c r="AV382" s="32"/>
      <c r="AW382" s="30"/>
      <c r="AX382" s="29"/>
      <c r="AY382" s="29"/>
      <c r="AZ382" s="32"/>
      <c r="BA382" s="30"/>
      <c r="BB382" s="29"/>
      <c r="BC382" s="29"/>
      <c r="BD382" s="32"/>
      <c r="BE382" s="30"/>
      <c r="BF382" s="29"/>
      <c r="BG382" s="29"/>
      <c r="BH382" s="32"/>
      <c r="BI382" s="30"/>
      <c r="BJ382" s="29"/>
      <c r="BK382" s="29"/>
      <c r="BL382" s="27">
        <f t="shared" si="110"/>
        <v>0</v>
      </c>
      <c r="BM382" s="31">
        <f t="shared" si="111"/>
        <v>80986.8</v>
      </c>
      <c r="BN382" s="29"/>
      <c r="BO382" s="29"/>
      <c r="BP382" s="32"/>
      <c r="BQ382" s="30"/>
      <c r="BR382" s="29"/>
      <c r="BS382" s="29"/>
      <c r="BT382" s="32"/>
      <c r="BU382" s="30"/>
      <c r="BV382" s="29"/>
      <c r="BW382" s="29"/>
      <c r="BX382" s="32"/>
      <c r="BY382" s="30"/>
      <c r="BZ382" s="29"/>
      <c r="CA382" s="29"/>
      <c r="CB382" s="32"/>
      <c r="CC382" s="30"/>
      <c r="CD382" s="29"/>
      <c r="CE382" s="30"/>
      <c r="CF382" s="10"/>
      <c r="CG382" s="10"/>
      <c r="CH382" s="10"/>
      <c r="CI382" s="10"/>
      <c r="CJ382" s="10"/>
      <c r="CK382" s="10"/>
    </row>
    <row r="383" spans="1:89" ht="25.5" x14ac:dyDescent="0.25">
      <c r="A383" s="10"/>
      <c r="B383" s="20" t="s">
        <v>713</v>
      </c>
      <c r="C383" s="21" t="s">
        <v>714</v>
      </c>
      <c r="D383" s="16"/>
      <c r="E383" s="73">
        <v>17</v>
      </c>
      <c r="F383" s="74" t="s">
        <v>3502</v>
      </c>
      <c r="G383" s="75"/>
      <c r="H383" s="76"/>
      <c r="I383" s="77"/>
      <c r="J383" s="76"/>
      <c r="K383" s="77"/>
      <c r="L383" s="76"/>
      <c r="M383" s="78"/>
      <c r="N383" s="79">
        <v>0.3</v>
      </c>
      <c r="O383" s="80">
        <v>1</v>
      </c>
      <c r="Q383" s="2" t="str">
        <f t="shared" si="109"/>
        <v>44129940</v>
      </c>
      <c r="R383" s="91"/>
      <c r="S383" s="91">
        <f>VLOOKUP(Q383,'Dados Entrada'!$A$10:$D$10000,4,FALSE)</f>
        <v>59766</v>
      </c>
      <c r="T383" s="10"/>
      <c r="U383" s="3">
        <f t="shared" si="107"/>
        <v>0</v>
      </c>
      <c r="V383" s="3">
        <f t="shared" si="108"/>
        <v>17929.8</v>
      </c>
      <c r="AF383" s="27"/>
      <c r="AG383" s="31"/>
      <c r="AH383" s="29"/>
      <c r="AI383" s="29"/>
      <c r="AJ383" s="32"/>
      <c r="AK383" s="30"/>
      <c r="AL383" s="29"/>
      <c r="AM383" s="29"/>
      <c r="AN383" s="32"/>
      <c r="AO383" s="30"/>
      <c r="AP383" s="29"/>
      <c r="AQ383" s="29"/>
      <c r="AR383" s="32"/>
      <c r="AS383" s="30"/>
      <c r="AT383" s="29"/>
      <c r="AU383" s="29"/>
      <c r="AV383" s="32"/>
      <c r="AW383" s="30"/>
      <c r="AX383" s="29"/>
      <c r="AY383" s="29"/>
      <c r="AZ383" s="32"/>
      <c r="BA383" s="30"/>
      <c r="BB383" s="29"/>
      <c r="BC383" s="29"/>
      <c r="BD383" s="32"/>
      <c r="BE383" s="30"/>
      <c r="BF383" s="29"/>
      <c r="BG383" s="29"/>
      <c r="BH383" s="32"/>
      <c r="BI383" s="30"/>
      <c r="BJ383" s="29"/>
      <c r="BK383" s="29"/>
      <c r="BL383" s="27">
        <f t="shared" si="110"/>
        <v>0</v>
      </c>
      <c r="BM383" s="31">
        <f t="shared" si="111"/>
        <v>17929.8</v>
      </c>
      <c r="BN383" s="29"/>
      <c r="BO383" s="29"/>
      <c r="BP383" s="32"/>
      <c r="BQ383" s="30"/>
      <c r="BR383" s="29"/>
      <c r="BS383" s="29"/>
      <c r="BT383" s="32"/>
      <c r="BU383" s="30"/>
      <c r="BV383" s="29"/>
      <c r="BW383" s="29"/>
      <c r="BX383" s="32"/>
      <c r="BY383" s="30"/>
      <c r="BZ383" s="29"/>
      <c r="CA383" s="29"/>
      <c r="CB383" s="32"/>
      <c r="CC383" s="30"/>
      <c r="CD383" s="29"/>
      <c r="CE383" s="30"/>
      <c r="CF383" s="10"/>
      <c r="CG383" s="10"/>
      <c r="CH383" s="10"/>
      <c r="CI383" s="10"/>
      <c r="CJ383" s="10"/>
      <c r="CK383" s="10"/>
    </row>
    <row r="384" spans="1:89" ht="25.5" x14ac:dyDescent="0.25">
      <c r="A384" s="10"/>
      <c r="B384" s="20" t="s">
        <v>715</v>
      </c>
      <c r="C384" s="21" t="s">
        <v>714</v>
      </c>
      <c r="D384" s="16"/>
      <c r="E384" s="73">
        <v>17</v>
      </c>
      <c r="F384" s="74" t="s">
        <v>3502</v>
      </c>
      <c r="G384" s="75"/>
      <c r="H384" s="76"/>
      <c r="I384" s="77"/>
      <c r="J384" s="76"/>
      <c r="K384" s="77"/>
      <c r="L384" s="76"/>
      <c r="M384" s="78"/>
      <c r="N384" s="79">
        <v>0.3</v>
      </c>
      <c r="O384" s="80">
        <v>1</v>
      </c>
      <c r="Q384" s="2" t="str">
        <f t="shared" si="109"/>
        <v>44129950</v>
      </c>
      <c r="R384" s="91"/>
      <c r="S384" s="91">
        <f>VLOOKUP(Q384,'Dados Entrada'!$A$10:$D$10000,4,FALSE)</f>
        <v>66874</v>
      </c>
      <c r="T384" s="10"/>
      <c r="U384" s="3">
        <f t="shared" si="107"/>
        <v>0</v>
      </c>
      <c r="V384" s="3">
        <f t="shared" si="108"/>
        <v>20062.2</v>
      </c>
      <c r="AF384" s="27"/>
      <c r="AG384" s="31"/>
      <c r="AH384" s="29"/>
      <c r="AI384" s="29"/>
      <c r="AJ384" s="32"/>
      <c r="AK384" s="30"/>
      <c r="AL384" s="29"/>
      <c r="AM384" s="29"/>
      <c r="AN384" s="32"/>
      <c r="AO384" s="30"/>
      <c r="AP384" s="29"/>
      <c r="AQ384" s="29"/>
      <c r="AR384" s="32"/>
      <c r="AS384" s="30"/>
      <c r="AT384" s="29"/>
      <c r="AU384" s="29"/>
      <c r="AV384" s="32"/>
      <c r="AW384" s="30"/>
      <c r="AX384" s="29"/>
      <c r="AY384" s="29"/>
      <c r="AZ384" s="32"/>
      <c r="BA384" s="30"/>
      <c r="BB384" s="29"/>
      <c r="BC384" s="29"/>
      <c r="BD384" s="32"/>
      <c r="BE384" s="30"/>
      <c r="BF384" s="29"/>
      <c r="BG384" s="29"/>
      <c r="BH384" s="32"/>
      <c r="BI384" s="30"/>
      <c r="BJ384" s="29"/>
      <c r="BK384" s="29"/>
      <c r="BL384" s="27">
        <f t="shared" si="110"/>
        <v>0</v>
      </c>
      <c r="BM384" s="31">
        <f t="shared" si="111"/>
        <v>20062.2</v>
      </c>
      <c r="BN384" s="29"/>
      <c r="BO384" s="29"/>
      <c r="BP384" s="32"/>
      <c r="BQ384" s="30"/>
      <c r="BR384" s="29"/>
      <c r="BS384" s="29"/>
      <c r="BT384" s="32"/>
      <c r="BU384" s="30"/>
      <c r="BV384" s="29"/>
      <c r="BW384" s="29"/>
      <c r="BX384" s="32"/>
      <c r="BY384" s="30"/>
      <c r="BZ384" s="29"/>
      <c r="CA384" s="29"/>
      <c r="CB384" s="32"/>
      <c r="CC384" s="30"/>
      <c r="CD384" s="29"/>
      <c r="CE384" s="30"/>
      <c r="CF384" s="10"/>
      <c r="CG384" s="10"/>
      <c r="CH384" s="10"/>
      <c r="CI384" s="10"/>
      <c r="CJ384" s="10"/>
      <c r="CK384" s="10"/>
    </row>
    <row r="385" spans="1:89" ht="25.5" x14ac:dyDescent="0.25">
      <c r="A385" s="10"/>
      <c r="B385" s="20" t="s">
        <v>716</v>
      </c>
      <c r="C385" s="21" t="s">
        <v>714</v>
      </c>
      <c r="D385" s="16"/>
      <c r="E385" s="73">
        <v>17</v>
      </c>
      <c r="F385" s="74" t="s">
        <v>3502</v>
      </c>
      <c r="G385" s="75"/>
      <c r="H385" s="76"/>
      <c r="I385" s="77"/>
      <c r="J385" s="76"/>
      <c r="K385" s="77"/>
      <c r="L385" s="76"/>
      <c r="M385" s="78"/>
      <c r="N385" s="79">
        <v>0.3</v>
      </c>
      <c r="O385" s="80">
        <v>1</v>
      </c>
      <c r="Q385" s="2" t="str">
        <f t="shared" si="109"/>
        <v>44129985</v>
      </c>
      <c r="R385" s="91"/>
      <c r="S385" s="91">
        <f>VLOOKUP(Q385,'Dados Entrada'!$A$10:$D$10000,4,FALSE)</f>
        <v>680814</v>
      </c>
      <c r="T385" s="10"/>
      <c r="U385" s="3">
        <f t="shared" si="107"/>
        <v>0</v>
      </c>
      <c r="V385" s="3">
        <f t="shared" si="108"/>
        <v>204244.19999999998</v>
      </c>
      <c r="AF385" s="27"/>
      <c r="AG385" s="31"/>
      <c r="AH385" s="29"/>
      <c r="AI385" s="29"/>
      <c r="AJ385" s="32"/>
      <c r="AK385" s="30"/>
      <c r="AL385" s="29"/>
      <c r="AM385" s="29"/>
      <c r="AN385" s="32"/>
      <c r="AO385" s="30"/>
      <c r="AP385" s="29"/>
      <c r="AQ385" s="29"/>
      <c r="AR385" s="32"/>
      <c r="AS385" s="30"/>
      <c r="AT385" s="29"/>
      <c r="AU385" s="29"/>
      <c r="AV385" s="32"/>
      <c r="AW385" s="30"/>
      <c r="AX385" s="29"/>
      <c r="AY385" s="29"/>
      <c r="AZ385" s="32"/>
      <c r="BA385" s="30"/>
      <c r="BB385" s="29"/>
      <c r="BC385" s="29"/>
      <c r="BD385" s="32"/>
      <c r="BE385" s="30"/>
      <c r="BF385" s="29"/>
      <c r="BG385" s="29"/>
      <c r="BH385" s="32"/>
      <c r="BI385" s="30"/>
      <c r="BJ385" s="29"/>
      <c r="BK385" s="29"/>
      <c r="BL385" s="27">
        <f t="shared" si="110"/>
        <v>0</v>
      </c>
      <c r="BM385" s="31">
        <f t="shared" si="111"/>
        <v>204244.19999999998</v>
      </c>
      <c r="BN385" s="29"/>
      <c r="BO385" s="29"/>
      <c r="BP385" s="32"/>
      <c r="BQ385" s="30"/>
      <c r="BR385" s="29"/>
      <c r="BS385" s="29"/>
      <c r="BT385" s="32"/>
      <c r="BU385" s="30"/>
      <c r="BV385" s="29"/>
      <c r="BW385" s="29"/>
      <c r="BX385" s="32"/>
      <c r="BY385" s="30"/>
      <c r="BZ385" s="29"/>
      <c r="CA385" s="29"/>
      <c r="CB385" s="32"/>
      <c r="CC385" s="30"/>
      <c r="CD385" s="29"/>
      <c r="CE385" s="30"/>
      <c r="CF385" s="10"/>
      <c r="CG385" s="10"/>
      <c r="CH385" s="10"/>
      <c r="CI385" s="10"/>
      <c r="CJ385" s="10"/>
      <c r="CK385" s="10"/>
    </row>
    <row r="386" spans="1:89" ht="25.5" x14ac:dyDescent="0.25">
      <c r="A386" s="10"/>
      <c r="B386" s="20" t="s">
        <v>717</v>
      </c>
      <c r="C386" s="21" t="s">
        <v>718</v>
      </c>
      <c r="D386" s="16"/>
      <c r="E386" s="73">
        <v>17</v>
      </c>
      <c r="F386" s="74" t="s">
        <v>3502</v>
      </c>
      <c r="G386" s="75"/>
      <c r="H386" s="76"/>
      <c r="I386" s="77"/>
      <c r="J386" s="76"/>
      <c r="K386" s="77"/>
      <c r="L386" s="76"/>
      <c r="M386" s="78"/>
      <c r="N386" s="79">
        <v>0.3</v>
      </c>
      <c r="O386" s="80">
        <v>1</v>
      </c>
      <c r="Q386" s="2" t="str">
        <f t="shared" si="109"/>
        <v>44130000</v>
      </c>
      <c r="R386" s="91"/>
      <c r="S386" s="91">
        <f>VLOOKUP(Q386,'Dados Entrada'!$A$10:$D$10000,4,FALSE)</f>
        <v>2415278</v>
      </c>
      <c r="T386" s="10"/>
      <c r="U386" s="3">
        <f t="shared" si="107"/>
        <v>0</v>
      </c>
      <c r="V386" s="3">
        <f t="shared" si="108"/>
        <v>724583.4</v>
      </c>
      <c r="AF386" s="27"/>
      <c r="AG386" s="31"/>
      <c r="AH386" s="29"/>
      <c r="AI386" s="29"/>
      <c r="AJ386" s="32"/>
      <c r="AK386" s="30"/>
      <c r="AL386" s="29"/>
      <c r="AM386" s="29"/>
      <c r="AN386" s="32"/>
      <c r="AO386" s="30"/>
      <c r="AP386" s="29"/>
      <c r="AQ386" s="29"/>
      <c r="AR386" s="32"/>
      <c r="AS386" s="30"/>
      <c r="AT386" s="29"/>
      <c r="AU386" s="29"/>
      <c r="AV386" s="32"/>
      <c r="AW386" s="30"/>
      <c r="AX386" s="29"/>
      <c r="AY386" s="29"/>
      <c r="AZ386" s="32"/>
      <c r="BA386" s="30"/>
      <c r="BB386" s="29"/>
      <c r="BC386" s="29"/>
      <c r="BD386" s="32"/>
      <c r="BE386" s="30"/>
      <c r="BF386" s="29"/>
      <c r="BG386" s="29"/>
      <c r="BH386" s="32"/>
      <c r="BI386" s="30"/>
      <c r="BJ386" s="29"/>
      <c r="BK386" s="29"/>
      <c r="BL386" s="27">
        <f t="shared" si="110"/>
        <v>0</v>
      </c>
      <c r="BM386" s="31">
        <f t="shared" si="111"/>
        <v>724583.4</v>
      </c>
      <c r="BN386" s="29"/>
      <c r="BO386" s="29"/>
      <c r="BP386" s="32"/>
      <c r="BQ386" s="30"/>
      <c r="BR386" s="29"/>
      <c r="BS386" s="29"/>
      <c r="BT386" s="32"/>
      <c r="BU386" s="30"/>
      <c r="BV386" s="29"/>
      <c r="BW386" s="29"/>
      <c r="BX386" s="32"/>
      <c r="BY386" s="30"/>
      <c r="BZ386" s="29"/>
      <c r="CA386" s="29"/>
      <c r="CB386" s="32"/>
      <c r="CC386" s="30"/>
      <c r="CD386" s="29"/>
      <c r="CE386" s="30"/>
      <c r="CF386" s="10"/>
      <c r="CG386" s="10"/>
      <c r="CH386" s="10"/>
      <c r="CI386" s="10"/>
      <c r="CJ386" s="10"/>
      <c r="CK386" s="10"/>
    </row>
    <row r="387" spans="1:89" ht="25.5" x14ac:dyDescent="0.25">
      <c r="A387" s="10"/>
      <c r="B387" s="20" t="s">
        <v>719</v>
      </c>
      <c r="C387" s="21" t="s">
        <v>720</v>
      </c>
      <c r="D387" s="16"/>
      <c r="E387" s="73">
        <v>17</v>
      </c>
      <c r="F387" s="74" t="s">
        <v>3502</v>
      </c>
      <c r="G387" s="75"/>
      <c r="H387" s="76"/>
      <c r="I387" s="77"/>
      <c r="J387" s="76"/>
      <c r="K387" s="77"/>
      <c r="L387" s="76"/>
      <c r="M387" s="78"/>
      <c r="N387" s="79">
        <v>0.3</v>
      </c>
      <c r="O387" s="80">
        <v>1</v>
      </c>
      <c r="Q387" s="2" t="str">
        <f t="shared" si="109"/>
        <v>44140010</v>
      </c>
      <c r="R387" s="91"/>
      <c r="S387" s="91">
        <f>VLOOKUP(Q387,'Dados Entrada'!$A$10:$D$10000,4,FALSE)</f>
        <v>31035</v>
      </c>
      <c r="T387" s="10"/>
      <c r="U387" s="3">
        <f t="shared" si="107"/>
        <v>0</v>
      </c>
      <c r="V387" s="3">
        <f t="shared" si="108"/>
        <v>9310.5</v>
      </c>
      <c r="AF387" s="27"/>
      <c r="AG387" s="31"/>
      <c r="AH387" s="29"/>
      <c r="AI387" s="29"/>
      <c r="AJ387" s="32"/>
      <c r="AK387" s="30"/>
      <c r="AL387" s="29"/>
      <c r="AM387" s="29"/>
      <c r="AN387" s="32"/>
      <c r="AO387" s="30"/>
      <c r="AP387" s="29"/>
      <c r="AQ387" s="29"/>
      <c r="AR387" s="32"/>
      <c r="AS387" s="30"/>
      <c r="AT387" s="29"/>
      <c r="AU387" s="29"/>
      <c r="AV387" s="32"/>
      <c r="AW387" s="30"/>
      <c r="AX387" s="29"/>
      <c r="AY387" s="29"/>
      <c r="AZ387" s="32"/>
      <c r="BA387" s="30"/>
      <c r="BB387" s="29"/>
      <c r="BC387" s="29"/>
      <c r="BD387" s="32"/>
      <c r="BE387" s="30"/>
      <c r="BF387" s="29"/>
      <c r="BG387" s="29"/>
      <c r="BH387" s="32"/>
      <c r="BI387" s="30"/>
      <c r="BJ387" s="29"/>
      <c r="BK387" s="29"/>
      <c r="BL387" s="27">
        <f t="shared" si="110"/>
        <v>0</v>
      </c>
      <c r="BM387" s="31">
        <f t="shared" si="111"/>
        <v>9310.5</v>
      </c>
      <c r="BN387" s="29"/>
      <c r="BO387" s="29"/>
      <c r="BP387" s="32"/>
      <c r="BQ387" s="30"/>
      <c r="BR387" s="29"/>
      <c r="BS387" s="29"/>
      <c r="BT387" s="32"/>
      <c r="BU387" s="30"/>
      <c r="BV387" s="29"/>
      <c r="BW387" s="29"/>
      <c r="BX387" s="32"/>
      <c r="BY387" s="30"/>
      <c r="BZ387" s="29"/>
      <c r="CA387" s="29"/>
      <c r="CB387" s="32"/>
      <c r="CC387" s="30"/>
      <c r="CD387" s="29"/>
      <c r="CE387" s="30"/>
      <c r="CF387" s="10"/>
      <c r="CG387" s="10"/>
      <c r="CH387" s="10"/>
      <c r="CI387" s="10"/>
      <c r="CJ387" s="10"/>
      <c r="CK387" s="10"/>
    </row>
    <row r="388" spans="1:89" ht="25.5" x14ac:dyDescent="0.25">
      <c r="A388" s="10"/>
      <c r="B388" s="20" t="s">
        <v>721</v>
      </c>
      <c r="C388" s="21" t="s">
        <v>722</v>
      </c>
      <c r="D388" s="16"/>
      <c r="E388" s="73">
        <v>17</v>
      </c>
      <c r="F388" s="74" t="s">
        <v>3502</v>
      </c>
      <c r="G388" s="75"/>
      <c r="H388" s="76"/>
      <c r="I388" s="77"/>
      <c r="J388" s="76"/>
      <c r="K388" s="77"/>
      <c r="L388" s="76"/>
      <c r="M388" s="78"/>
      <c r="N388" s="79">
        <v>0.3</v>
      </c>
      <c r="O388" s="80">
        <v>1</v>
      </c>
      <c r="Q388" s="2" t="str">
        <f t="shared" si="109"/>
        <v>44140090</v>
      </c>
      <c r="R388" s="91"/>
      <c r="S388" s="91">
        <f>VLOOKUP(Q388,'Dados Entrada'!$A$10:$D$10000,4,FALSE)</f>
        <v>898349</v>
      </c>
      <c r="T388" s="10"/>
      <c r="U388" s="3">
        <f t="shared" si="107"/>
        <v>0</v>
      </c>
      <c r="V388" s="3">
        <f t="shared" si="108"/>
        <v>269504.7</v>
      </c>
      <c r="AF388" s="27"/>
      <c r="AG388" s="31"/>
      <c r="AH388" s="29"/>
      <c r="AI388" s="29"/>
      <c r="AJ388" s="32"/>
      <c r="AK388" s="30"/>
      <c r="AL388" s="29"/>
      <c r="AM388" s="29"/>
      <c r="AN388" s="32"/>
      <c r="AO388" s="30"/>
      <c r="AP388" s="29"/>
      <c r="AQ388" s="29"/>
      <c r="AR388" s="32"/>
      <c r="AS388" s="30"/>
      <c r="AT388" s="29"/>
      <c r="AU388" s="29"/>
      <c r="AV388" s="32"/>
      <c r="AW388" s="30"/>
      <c r="AX388" s="29"/>
      <c r="AY388" s="29"/>
      <c r="AZ388" s="32"/>
      <c r="BA388" s="30"/>
      <c r="BB388" s="29"/>
      <c r="BC388" s="29"/>
      <c r="BD388" s="32"/>
      <c r="BE388" s="30"/>
      <c r="BF388" s="29"/>
      <c r="BG388" s="29"/>
      <c r="BH388" s="32"/>
      <c r="BI388" s="30"/>
      <c r="BJ388" s="29"/>
      <c r="BK388" s="29"/>
      <c r="BL388" s="27">
        <f t="shared" si="110"/>
        <v>0</v>
      </c>
      <c r="BM388" s="31">
        <f t="shared" si="111"/>
        <v>269504.7</v>
      </c>
      <c r="BN388" s="29"/>
      <c r="BO388" s="29"/>
      <c r="BP388" s="32"/>
      <c r="BQ388" s="30"/>
      <c r="BR388" s="29"/>
      <c r="BS388" s="29"/>
      <c r="BT388" s="32"/>
      <c r="BU388" s="30"/>
      <c r="BV388" s="29"/>
      <c r="BW388" s="29"/>
      <c r="BX388" s="32"/>
      <c r="BY388" s="30"/>
      <c r="BZ388" s="29"/>
      <c r="CA388" s="29"/>
      <c r="CB388" s="32"/>
      <c r="CC388" s="30"/>
      <c r="CD388" s="29"/>
      <c r="CE388" s="30"/>
      <c r="CF388" s="10"/>
      <c r="CG388" s="10"/>
      <c r="CH388" s="10"/>
      <c r="CI388" s="10"/>
      <c r="CJ388" s="10"/>
      <c r="CK388" s="10"/>
    </row>
    <row r="389" spans="1:89" ht="23.25" customHeight="1" x14ac:dyDescent="0.25">
      <c r="A389" s="10"/>
      <c r="B389" s="20" t="s">
        <v>723</v>
      </c>
      <c r="C389" s="21" t="s">
        <v>724</v>
      </c>
      <c r="D389" s="16"/>
      <c r="E389" s="73">
        <v>17</v>
      </c>
      <c r="F389" s="74" t="s">
        <v>3502</v>
      </c>
      <c r="G389" s="75"/>
      <c r="H389" s="76"/>
      <c r="I389" s="77"/>
      <c r="J389" s="76"/>
      <c r="K389" s="77"/>
      <c r="L389" s="76"/>
      <c r="M389" s="78"/>
      <c r="N389" s="79">
        <v>0.1</v>
      </c>
      <c r="O389" s="80">
        <v>1</v>
      </c>
      <c r="Q389" s="2" t="str">
        <f t="shared" si="109"/>
        <v>44151010</v>
      </c>
      <c r="R389" s="91"/>
      <c r="S389" s="91">
        <f>VLOOKUP(Q389,'Dados Entrada'!$A$10:$D$10000,4,FALSE)</f>
        <v>7817124</v>
      </c>
      <c r="T389" s="10"/>
      <c r="U389" s="3">
        <f t="shared" si="107"/>
        <v>0</v>
      </c>
      <c r="V389" s="3">
        <f t="shared" si="108"/>
        <v>781712.4</v>
      </c>
      <c r="AF389" s="27"/>
      <c r="AG389" s="31"/>
      <c r="AH389" s="29"/>
      <c r="AI389" s="29"/>
      <c r="AJ389" s="32"/>
      <c r="AK389" s="30"/>
      <c r="AL389" s="29"/>
      <c r="AM389" s="29"/>
      <c r="AN389" s="32"/>
      <c r="AO389" s="30"/>
      <c r="AP389" s="29"/>
      <c r="AQ389" s="29"/>
      <c r="AR389" s="32"/>
      <c r="AS389" s="30"/>
      <c r="AT389" s="29"/>
      <c r="AU389" s="29"/>
      <c r="AV389" s="32"/>
      <c r="AW389" s="30"/>
      <c r="AX389" s="29"/>
      <c r="AY389" s="29"/>
      <c r="AZ389" s="32"/>
      <c r="BA389" s="30"/>
      <c r="BB389" s="29"/>
      <c r="BC389" s="29"/>
      <c r="BD389" s="32"/>
      <c r="BE389" s="30"/>
      <c r="BF389" s="29"/>
      <c r="BG389" s="29"/>
      <c r="BH389" s="32"/>
      <c r="BI389" s="30"/>
      <c r="BJ389" s="29"/>
      <c r="BK389" s="29"/>
      <c r="BL389" s="27">
        <f t="shared" si="110"/>
        <v>0</v>
      </c>
      <c r="BM389" s="31">
        <f t="shared" si="111"/>
        <v>781712.4</v>
      </c>
      <c r="BN389" s="29"/>
      <c r="BO389" s="29"/>
      <c r="BP389" s="32"/>
      <c r="BQ389" s="30"/>
      <c r="BR389" s="29"/>
      <c r="BS389" s="29"/>
      <c r="BT389" s="32"/>
      <c r="BU389" s="30"/>
      <c r="BV389" s="29"/>
      <c r="BW389" s="29"/>
      <c r="BX389" s="32"/>
      <c r="BY389" s="30"/>
      <c r="BZ389" s="29"/>
      <c r="CA389" s="29"/>
      <c r="CB389" s="32"/>
      <c r="CC389" s="30"/>
      <c r="CD389" s="29"/>
      <c r="CE389" s="30"/>
      <c r="CF389" s="10"/>
      <c r="CG389" s="10"/>
      <c r="CH389" s="10"/>
      <c r="CI389" s="10"/>
      <c r="CJ389" s="10"/>
      <c r="CK389" s="10"/>
    </row>
    <row r="390" spans="1:89" ht="25.5" x14ac:dyDescent="0.25">
      <c r="A390" s="10"/>
      <c r="B390" s="20" t="s">
        <v>725</v>
      </c>
      <c r="C390" s="21" t="s">
        <v>726</v>
      </c>
      <c r="D390" s="16"/>
      <c r="E390" s="73">
        <v>17</v>
      </c>
      <c r="F390" s="74" t="s">
        <v>3502</v>
      </c>
      <c r="G390" s="75"/>
      <c r="H390" s="76"/>
      <c r="I390" s="77"/>
      <c r="J390" s="76"/>
      <c r="K390" s="77"/>
      <c r="L390" s="76"/>
      <c r="M390" s="78"/>
      <c r="N390" s="79">
        <v>0.1</v>
      </c>
      <c r="O390" s="80">
        <v>1</v>
      </c>
      <c r="Q390" s="2" t="str">
        <f t="shared" si="109"/>
        <v>44151090</v>
      </c>
      <c r="R390" s="91"/>
      <c r="S390" s="91">
        <f>VLOOKUP(Q390,'Dados Entrada'!$A$10:$D$10000,4,FALSE)</f>
        <v>1534238</v>
      </c>
      <c r="T390" s="10"/>
      <c r="U390" s="3">
        <f t="shared" si="107"/>
        <v>0</v>
      </c>
      <c r="V390" s="3">
        <f t="shared" si="108"/>
        <v>153423.80000000002</v>
      </c>
      <c r="AF390" s="27"/>
      <c r="AG390" s="31"/>
      <c r="AH390" s="29"/>
      <c r="AI390" s="29"/>
      <c r="AJ390" s="32"/>
      <c r="AK390" s="30"/>
      <c r="AL390" s="29"/>
      <c r="AM390" s="29"/>
      <c r="AN390" s="32"/>
      <c r="AO390" s="30"/>
      <c r="AP390" s="29"/>
      <c r="AQ390" s="29"/>
      <c r="AR390" s="32"/>
      <c r="AS390" s="30"/>
      <c r="AT390" s="29"/>
      <c r="AU390" s="29"/>
      <c r="AV390" s="32"/>
      <c r="AW390" s="30"/>
      <c r="AX390" s="29"/>
      <c r="AY390" s="29"/>
      <c r="AZ390" s="32"/>
      <c r="BA390" s="30"/>
      <c r="BB390" s="29"/>
      <c r="BC390" s="29"/>
      <c r="BD390" s="32"/>
      <c r="BE390" s="30"/>
      <c r="BF390" s="29"/>
      <c r="BG390" s="29"/>
      <c r="BH390" s="32"/>
      <c r="BI390" s="30"/>
      <c r="BJ390" s="29"/>
      <c r="BK390" s="29"/>
      <c r="BL390" s="27">
        <f t="shared" si="110"/>
        <v>0</v>
      </c>
      <c r="BM390" s="31">
        <f t="shared" si="111"/>
        <v>153423.80000000002</v>
      </c>
      <c r="BN390" s="29"/>
      <c r="BO390" s="29"/>
      <c r="BP390" s="32"/>
      <c r="BQ390" s="30"/>
      <c r="BR390" s="29"/>
      <c r="BS390" s="29"/>
      <c r="BT390" s="32"/>
      <c r="BU390" s="30"/>
      <c r="BV390" s="29"/>
      <c r="BW390" s="29"/>
      <c r="BX390" s="32"/>
      <c r="BY390" s="30"/>
      <c r="BZ390" s="29"/>
      <c r="CA390" s="29"/>
      <c r="CB390" s="32"/>
      <c r="CC390" s="30"/>
      <c r="CD390" s="29"/>
      <c r="CE390" s="30"/>
      <c r="CF390" s="10"/>
      <c r="CG390" s="10"/>
      <c r="CH390" s="10"/>
      <c r="CI390" s="10"/>
      <c r="CJ390" s="10"/>
      <c r="CK390" s="10"/>
    </row>
    <row r="391" spans="1:89" ht="25.5" x14ac:dyDescent="0.25">
      <c r="A391" s="10"/>
      <c r="B391" s="20" t="s">
        <v>727</v>
      </c>
      <c r="C391" s="21" t="s">
        <v>728</v>
      </c>
      <c r="D391" s="16"/>
      <c r="E391" s="73">
        <v>17</v>
      </c>
      <c r="F391" s="74" t="s">
        <v>3502</v>
      </c>
      <c r="G391" s="75"/>
      <c r="H391" s="76"/>
      <c r="I391" s="77"/>
      <c r="J391" s="76"/>
      <c r="K391" s="77"/>
      <c r="L391" s="76"/>
      <c r="M391" s="78"/>
      <c r="N391" s="79">
        <v>0.1</v>
      </c>
      <c r="O391" s="80">
        <v>1</v>
      </c>
      <c r="Q391" s="2" t="str">
        <f t="shared" si="109"/>
        <v>44152020</v>
      </c>
      <c r="R391" s="91"/>
      <c r="S391" s="91">
        <f>VLOOKUP(Q391,'Dados Entrada'!$A$10:$D$10000,4,FALSE)</f>
        <v>19401816</v>
      </c>
      <c r="T391" s="10"/>
      <c r="U391" s="3">
        <f t="shared" si="107"/>
        <v>0</v>
      </c>
      <c r="V391" s="3">
        <f t="shared" si="108"/>
        <v>1940181.6</v>
      </c>
      <c r="AF391" s="27"/>
      <c r="AG391" s="31"/>
      <c r="AH391" s="29"/>
      <c r="AI391" s="29"/>
      <c r="AJ391" s="32"/>
      <c r="AK391" s="30"/>
      <c r="AL391" s="29"/>
      <c r="AM391" s="29"/>
      <c r="AN391" s="32"/>
      <c r="AO391" s="30"/>
      <c r="AP391" s="29"/>
      <c r="AQ391" s="29"/>
      <c r="AR391" s="32"/>
      <c r="AS391" s="30"/>
      <c r="AT391" s="29"/>
      <c r="AU391" s="29"/>
      <c r="AV391" s="32"/>
      <c r="AW391" s="30"/>
      <c r="AX391" s="29"/>
      <c r="AY391" s="29"/>
      <c r="AZ391" s="32"/>
      <c r="BA391" s="30"/>
      <c r="BB391" s="29"/>
      <c r="BC391" s="29"/>
      <c r="BD391" s="32"/>
      <c r="BE391" s="30"/>
      <c r="BF391" s="29"/>
      <c r="BG391" s="29"/>
      <c r="BH391" s="32"/>
      <c r="BI391" s="30"/>
      <c r="BJ391" s="29"/>
      <c r="BK391" s="29"/>
      <c r="BL391" s="27">
        <f t="shared" si="110"/>
        <v>0</v>
      </c>
      <c r="BM391" s="31">
        <f t="shared" si="111"/>
        <v>1940181.6</v>
      </c>
      <c r="BN391" s="29"/>
      <c r="BO391" s="29"/>
      <c r="BP391" s="32"/>
      <c r="BQ391" s="30"/>
      <c r="BR391" s="29"/>
      <c r="BS391" s="29"/>
      <c r="BT391" s="32"/>
      <c r="BU391" s="30"/>
      <c r="BV391" s="29"/>
      <c r="BW391" s="29"/>
      <c r="BX391" s="32"/>
      <c r="BY391" s="30"/>
      <c r="BZ391" s="29"/>
      <c r="CA391" s="29"/>
      <c r="CB391" s="32"/>
      <c r="CC391" s="30"/>
      <c r="CD391" s="29"/>
      <c r="CE391" s="30"/>
      <c r="CF391" s="10"/>
      <c r="CG391" s="10"/>
      <c r="CH391" s="10"/>
      <c r="CI391" s="10"/>
      <c r="CJ391" s="10"/>
      <c r="CK391" s="10"/>
    </row>
    <row r="392" spans="1:89" ht="25.5" x14ac:dyDescent="0.25">
      <c r="A392" s="10"/>
      <c r="B392" s="20" t="s">
        <v>729</v>
      </c>
      <c r="C392" s="21" t="s">
        <v>730</v>
      </c>
      <c r="D392" s="16"/>
      <c r="E392" s="73">
        <v>17</v>
      </c>
      <c r="F392" s="74" t="s">
        <v>3502</v>
      </c>
      <c r="G392" s="75"/>
      <c r="H392" s="76"/>
      <c r="I392" s="77"/>
      <c r="J392" s="76"/>
      <c r="K392" s="77"/>
      <c r="L392" s="76"/>
      <c r="M392" s="78"/>
      <c r="N392" s="79">
        <v>0.1</v>
      </c>
      <c r="O392" s="80">
        <v>1</v>
      </c>
      <c r="Q392" s="2" t="str">
        <f t="shared" si="109"/>
        <v>44152090</v>
      </c>
      <c r="R392" s="91"/>
      <c r="S392" s="91">
        <f>VLOOKUP(Q392,'Dados Entrada'!$A$10:$D$10000,4,FALSE)</f>
        <v>4343182</v>
      </c>
      <c r="T392" s="10"/>
      <c r="U392" s="3">
        <f t="shared" si="107"/>
        <v>0</v>
      </c>
      <c r="V392" s="3">
        <f t="shared" si="108"/>
        <v>434318.2</v>
      </c>
      <c r="AF392" s="27"/>
      <c r="AG392" s="31"/>
      <c r="AH392" s="29"/>
      <c r="AI392" s="29"/>
      <c r="AJ392" s="32"/>
      <c r="AK392" s="30"/>
      <c r="AL392" s="29"/>
      <c r="AM392" s="29"/>
      <c r="AN392" s="32"/>
      <c r="AO392" s="30"/>
      <c r="AP392" s="29"/>
      <c r="AQ392" s="29"/>
      <c r="AR392" s="32"/>
      <c r="AS392" s="30"/>
      <c r="AT392" s="29"/>
      <c r="AU392" s="29"/>
      <c r="AV392" s="32"/>
      <c r="AW392" s="30"/>
      <c r="AX392" s="29"/>
      <c r="AY392" s="29"/>
      <c r="AZ392" s="32"/>
      <c r="BA392" s="30"/>
      <c r="BB392" s="29"/>
      <c r="BC392" s="29"/>
      <c r="BD392" s="32"/>
      <c r="BE392" s="30"/>
      <c r="BF392" s="29"/>
      <c r="BG392" s="29"/>
      <c r="BH392" s="32"/>
      <c r="BI392" s="30"/>
      <c r="BJ392" s="29"/>
      <c r="BK392" s="29"/>
      <c r="BL392" s="27">
        <f t="shared" si="110"/>
        <v>0</v>
      </c>
      <c r="BM392" s="31">
        <f t="shared" si="111"/>
        <v>434318.2</v>
      </c>
      <c r="BN392" s="29"/>
      <c r="BO392" s="29"/>
      <c r="BP392" s="32"/>
      <c r="BQ392" s="30"/>
      <c r="BR392" s="29"/>
      <c r="BS392" s="29"/>
      <c r="BT392" s="32"/>
      <c r="BU392" s="30"/>
      <c r="BV392" s="29"/>
      <c r="BW392" s="29"/>
      <c r="BX392" s="32"/>
      <c r="BY392" s="30"/>
      <c r="BZ392" s="29"/>
      <c r="CA392" s="29"/>
      <c r="CB392" s="32"/>
      <c r="CC392" s="30"/>
      <c r="CD392" s="29"/>
      <c r="CE392" s="30"/>
      <c r="CF392" s="10"/>
      <c r="CG392" s="10"/>
      <c r="CH392" s="10"/>
      <c r="CI392" s="10"/>
      <c r="CJ392" s="10"/>
      <c r="CK392" s="10"/>
    </row>
    <row r="393" spans="1:89" ht="23.25" customHeight="1" x14ac:dyDescent="0.25">
      <c r="A393" s="10"/>
      <c r="B393" s="20" t="s">
        <v>731</v>
      </c>
      <c r="C393" s="21" t="s">
        <v>732</v>
      </c>
      <c r="D393" s="16"/>
      <c r="E393" s="73">
        <v>17</v>
      </c>
      <c r="F393" s="74" t="s">
        <v>3502</v>
      </c>
      <c r="G393" s="75"/>
      <c r="H393" s="76"/>
      <c r="I393" s="77"/>
      <c r="J393" s="76"/>
      <c r="K393" s="77"/>
      <c r="L393" s="76"/>
      <c r="M393" s="78"/>
      <c r="N393" s="79">
        <v>0.1</v>
      </c>
      <c r="O393" s="80">
        <v>1</v>
      </c>
      <c r="Q393" s="2" t="str">
        <f t="shared" si="109"/>
        <v>44160000</v>
      </c>
      <c r="R393" s="91"/>
      <c r="S393" s="91">
        <f>VLOOKUP(Q393,'Dados Entrada'!$A$10:$D$10000,4,FALSE)</f>
        <v>7449071</v>
      </c>
      <c r="T393" s="10"/>
      <c r="U393" s="3">
        <f t="shared" si="107"/>
        <v>0</v>
      </c>
      <c r="V393" s="3">
        <f t="shared" si="108"/>
        <v>744907.10000000009</v>
      </c>
      <c r="AF393" s="27"/>
      <c r="AG393" s="31"/>
      <c r="AH393" s="29"/>
      <c r="AI393" s="29"/>
      <c r="AJ393" s="32"/>
      <c r="AK393" s="30"/>
      <c r="AL393" s="29"/>
      <c r="AM393" s="29"/>
      <c r="AN393" s="32"/>
      <c r="AO393" s="30"/>
      <c r="AP393" s="29"/>
      <c r="AQ393" s="29"/>
      <c r="AR393" s="32"/>
      <c r="AS393" s="30"/>
      <c r="AT393" s="29"/>
      <c r="AU393" s="29"/>
      <c r="AV393" s="32"/>
      <c r="AW393" s="30"/>
      <c r="AX393" s="29"/>
      <c r="AY393" s="29"/>
      <c r="AZ393" s="32"/>
      <c r="BA393" s="30"/>
      <c r="BB393" s="29"/>
      <c r="BC393" s="29"/>
      <c r="BD393" s="32"/>
      <c r="BE393" s="30"/>
      <c r="BF393" s="29"/>
      <c r="BG393" s="29"/>
      <c r="BH393" s="32"/>
      <c r="BI393" s="30"/>
      <c r="BJ393" s="29"/>
      <c r="BK393" s="29"/>
      <c r="BL393" s="27">
        <f t="shared" si="110"/>
        <v>0</v>
      </c>
      <c r="BM393" s="31">
        <f t="shared" si="111"/>
        <v>744907.10000000009</v>
      </c>
      <c r="BN393" s="29"/>
      <c r="BO393" s="29"/>
      <c r="BP393" s="32"/>
      <c r="BQ393" s="30"/>
      <c r="BR393" s="29"/>
      <c r="BS393" s="29"/>
      <c r="BT393" s="32"/>
      <c r="BU393" s="30"/>
      <c r="BV393" s="29"/>
      <c r="BW393" s="29"/>
      <c r="BX393" s="32"/>
      <c r="BY393" s="30"/>
      <c r="BZ393" s="29"/>
      <c r="CA393" s="29"/>
      <c r="CB393" s="32"/>
      <c r="CC393" s="30"/>
      <c r="CD393" s="29"/>
      <c r="CE393" s="30"/>
      <c r="CF393" s="10"/>
      <c r="CG393" s="10"/>
      <c r="CH393" s="10"/>
      <c r="CI393" s="10"/>
      <c r="CJ393" s="10"/>
      <c r="CK393" s="10"/>
    </row>
    <row r="394" spans="1:89" ht="25.5" x14ac:dyDescent="0.25">
      <c r="A394" s="10"/>
      <c r="B394" s="20" t="s">
        <v>733</v>
      </c>
      <c r="C394" s="21" t="s">
        <v>734</v>
      </c>
      <c r="D394" s="16"/>
      <c r="E394" s="73">
        <v>17</v>
      </c>
      <c r="F394" s="74" t="s">
        <v>3502</v>
      </c>
      <c r="G394" s="75"/>
      <c r="H394" s="76"/>
      <c r="I394" s="77"/>
      <c r="J394" s="76"/>
      <c r="K394" s="77"/>
      <c r="L394" s="76"/>
      <c r="M394" s="78"/>
      <c r="N394" s="79">
        <v>0.1</v>
      </c>
      <c r="O394" s="80">
        <v>1</v>
      </c>
      <c r="Q394" s="2" t="str">
        <f t="shared" si="109"/>
        <v>44170000</v>
      </c>
      <c r="R394" s="91"/>
      <c r="S394" s="91">
        <f>VLOOKUP(Q394,'Dados Entrada'!$A$10:$D$10000,4,FALSE)</f>
        <v>4991503</v>
      </c>
      <c r="T394" s="10"/>
      <c r="U394" s="3">
        <f t="shared" si="107"/>
        <v>0</v>
      </c>
      <c r="V394" s="3">
        <f t="shared" si="108"/>
        <v>499150.30000000005</v>
      </c>
      <c r="AF394" s="27"/>
      <c r="AG394" s="31"/>
      <c r="AH394" s="29"/>
      <c r="AI394" s="29"/>
      <c r="AJ394" s="32"/>
      <c r="AK394" s="30"/>
      <c r="AL394" s="29"/>
      <c r="AM394" s="29"/>
      <c r="AN394" s="32"/>
      <c r="AO394" s="30"/>
      <c r="AP394" s="29"/>
      <c r="AQ394" s="29"/>
      <c r="AR394" s="32"/>
      <c r="AS394" s="30"/>
      <c r="AT394" s="29"/>
      <c r="AU394" s="29"/>
      <c r="AV394" s="32"/>
      <c r="AW394" s="30"/>
      <c r="AX394" s="29"/>
      <c r="AY394" s="29"/>
      <c r="AZ394" s="32"/>
      <c r="BA394" s="30"/>
      <c r="BB394" s="29"/>
      <c r="BC394" s="29"/>
      <c r="BD394" s="32"/>
      <c r="BE394" s="30"/>
      <c r="BF394" s="29"/>
      <c r="BG394" s="29"/>
      <c r="BH394" s="32"/>
      <c r="BI394" s="30"/>
      <c r="BJ394" s="29"/>
      <c r="BK394" s="29"/>
      <c r="BL394" s="27">
        <f t="shared" si="110"/>
        <v>0</v>
      </c>
      <c r="BM394" s="31">
        <f t="shared" si="111"/>
        <v>499150.30000000005</v>
      </c>
      <c r="BN394" s="29"/>
      <c r="BO394" s="29"/>
      <c r="BP394" s="32"/>
      <c r="BQ394" s="30"/>
      <c r="BR394" s="29"/>
      <c r="BS394" s="29"/>
      <c r="BT394" s="32"/>
      <c r="BU394" s="30"/>
      <c r="BV394" s="29"/>
      <c r="BW394" s="29"/>
      <c r="BX394" s="32"/>
      <c r="BY394" s="30"/>
      <c r="BZ394" s="29"/>
      <c r="CA394" s="29"/>
      <c r="CB394" s="32"/>
      <c r="CC394" s="30"/>
      <c r="CD394" s="29"/>
      <c r="CE394" s="30"/>
      <c r="CF394" s="10"/>
      <c r="CG394" s="10"/>
      <c r="CH394" s="10"/>
      <c r="CI394" s="10"/>
      <c r="CJ394" s="10"/>
      <c r="CK394" s="10"/>
    </row>
    <row r="395" spans="1:89" ht="25.5" x14ac:dyDescent="0.25">
      <c r="A395" s="10"/>
      <c r="B395" s="20" t="s">
        <v>735</v>
      </c>
      <c r="C395" s="21" t="s">
        <v>736</v>
      </c>
      <c r="D395" s="16"/>
      <c r="E395" s="73">
        <v>17</v>
      </c>
      <c r="F395" s="74" t="s">
        <v>3502</v>
      </c>
      <c r="G395" s="75"/>
      <c r="H395" s="76"/>
      <c r="I395" s="77"/>
      <c r="J395" s="76"/>
      <c r="K395" s="77"/>
      <c r="L395" s="76"/>
      <c r="M395" s="78"/>
      <c r="N395" s="79">
        <v>1</v>
      </c>
      <c r="O395" s="80">
        <v>1</v>
      </c>
      <c r="Q395" s="2" t="str">
        <f t="shared" si="109"/>
        <v>44181010</v>
      </c>
      <c r="R395" s="91"/>
      <c r="S395" s="91">
        <f>VLOOKUP(Q395,'Dados Entrada'!$A$10:$D$10000,4,FALSE)</f>
        <v>651488</v>
      </c>
      <c r="T395" s="10"/>
      <c r="U395" s="3">
        <f t="shared" ref="U395:U458" si="112">R395*N395</f>
        <v>0</v>
      </c>
      <c r="V395" s="3">
        <f t="shared" ref="V395:V458" si="113">S395*N395</f>
        <v>651488</v>
      </c>
      <c r="AF395" s="27"/>
      <c r="AG395" s="31"/>
      <c r="AH395" s="29"/>
      <c r="AI395" s="29"/>
      <c r="AJ395" s="32"/>
      <c r="AK395" s="30"/>
      <c r="AL395" s="29"/>
      <c r="AM395" s="29"/>
      <c r="AN395" s="32"/>
      <c r="AO395" s="30"/>
      <c r="AP395" s="29"/>
      <c r="AQ395" s="29"/>
      <c r="AR395" s="32"/>
      <c r="AS395" s="30"/>
      <c r="AT395" s="29"/>
      <c r="AU395" s="29"/>
      <c r="AV395" s="32"/>
      <c r="AW395" s="30"/>
      <c r="AX395" s="29"/>
      <c r="AY395" s="29"/>
      <c r="AZ395" s="32"/>
      <c r="BA395" s="30"/>
      <c r="BB395" s="29"/>
      <c r="BC395" s="29"/>
      <c r="BD395" s="32"/>
      <c r="BE395" s="30"/>
      <c r="BF395" s="29"/>
      <c r="BG395" s="29"/>
      <c r="BH395" s="32"/>
      <c r="BI395" s="30"/>
      <c r="BJ395" s="29"/>
      <c r="BK395" s="29"/>
      <c r="BL395" s="27">
        <f t="shared" si="110"/>
        <v>0</v>
      </c>
      <c r="BM395" s="31">
        <f t="shared" si="111"/>
        <v>651488</v>
      </c>
      <c r="BN395" s="29"/>
      <c r="BO395" s="29"/>
      <c r="BP395" s="32"/>
      <c r="BQ395" s="30"/>
      <c r="BR395" s="29"/>
      <c r="BS395" s="29"/>
      <c r="BT395" s="32"/>
      <c r="BU395" s="30"/>
      <c r="BV395" s="29"/>
      <c r="BW395" s="29"/>
      <c r="BX395" s="32"/>
      <c r="BY395" s="30"/>
      <c r="BZ395" s="29"/>
      <c r="CA395" s="29"/>
      <c r="CB395" s="32"/>
      <c r="CC395" s="30"/>
      <c r="CD395" s="29"/>
      <c r="CE395" s="30"/>
      <c r="CF395" s="10"/>
      <c r="CG395" s="10"/>
      <c r="CH395" s="10"/>
      <c r="CI395" s="10"/>
      <c r="CJ395" s="10"/>
      <c r="CK395" s="10"/>
    </row>
    <row r="396" spans="1:89" ht="25.5" x14ac:dyDescent="0.25">
      <c r="A396" s="10"/>
      <c r="B396" s="20" t="s">
        <v>737</v>
      </c>
      <c r="C396" s="21" t="s">
        <v>738</v>
      </c>
      <c r="D396" s="16"/>
      <c r="E396" s="73">
        <v>17</v>
      </c>
      <c r="F396" s="74" t="s">
        <v>3502</v>
      </c>
      <c r="G396" s="75"/>
      <c r="H396" s="76"/>
      <c r="I396" s="77"/>
      <c r="J396" s="76"/>
      <c r="K396" s="77"/>
      <c r="L396" s="76"/>
      <c r="M396" s="78"/>
      <c r="N396" s="79">
        <v>1</v>
      </c>
      <c r="O396" s="80">
        <v>1</v>
      </c>
      <c r="Q396" s="2" t="str">
        <f t="shared" ref="Q396:Q459" si="114">B396</f>
        <v>44181090</v>
      </c>
      <c r="R396" s="91"/>
      <c r="S396" s="91">
        <f>VLOOKUP(Q396,'Dados Entrada'!$A$10:$D$10000,4,FALSE)</f>
        <v>497162</v>
      </c>
      <c r="T396" s="10"/>
      <c r="U396" s="3">
        <f t="shared" si="112"/>
        <v>0</v>
      </c>
      <c r="V396" s="3">
        <f t="shared" si="113"/>
        <v>497162</v>
      </c>
      <c r="AF396" s="27"/>
      <c r="AG396" s="31"/>
      <c r="AH396" s="29"/>
      <c r="AI396" s="29"/>
      <c r="AJ396" s="32"/>
      <c r="AK396" s="30"/>
      <c r="AL396" s="29"/>
      <c r="AM396" s="29"/>
      <c r="AN396" s="32"/>
      <c r="AO396" s="30"/>
      <c r="AP396" s="29"/>
      <c r="AQ396" s="29"/>
      <c r="AR396" s="32"/>
      <c r="AS396" s="30"/>
      <c r="AT396" s="29"/>
      <c r="AU396" s="29"/>
      <c r="AV396" s="32"/>
      <c r="AW396" s="30"/>
      <c r="AX396" s="29"/>
      <c r="AY396" s="29"/>
      <c r="AZ396" s="32"/>
      <c r="BA396" s="30"/>
      <c r="BB396" s="29"/>
      <c r="BC396" s="29"/>
      <c r="BD396" s="32"/>
      <c r="BE396" s="30"/>
      <c r="BF396" s="29"/>
      <c r="BG396" s="29"/>
      <c r="BH396" s="32"/>
      <c r="BI396" s="30"/>
      <c r="BJ396" s="29"/>
      <c r="BK396" s="29"/>
      <c r="BL396" s="27">
        <f t="shared" si="110"/>
        <v>0</v>
      </c>
      <c r="BM396" s="31">
        <f t="shared" si="111"/>
        <v>497162</v>
      </c>
      <c r="BN396" s="29"/>
      <c r="BO396" s="29"/>
      <c r="BP396" s="32"/>
      <c r="BQ396" s="30"/>
      <c r="BR396" s="29"/>
      <c r="BS396" s="29"/>
      <c r="BT396" s="32"/>
      <c r="BU396" s="30"/>
      <c r="BV396" s="29"/>
      <c r="BW396" s="29"/>
      <c r="BX396" s="32"/>
      <c r="BY396" s="30"/>
      <c r="BZ396" s="29"/>
      <c r="CA396" s="29"/>
      <c r="CB396" s="32"/>
      <c r="CC396" s="30"/>
      <c r="CD396" s="29"/>
      <c r="CE396" s="30"/>
      <c r="CF396" s="10"/>
      <c r="CG396" s="10"/>
      <c r="CH396" s="10"/>
      <c r="CI396" s="10"/>
      <c r="CJ396" s="10"/>
      <c r="CK396" s="10"/>
    </row>
    <row r="397" spans="1:89" ht="23.25" customHeight="1" x14ac:dyDescent="0.25">
      <c r="A397" s="10"/>
      <c r="B397" s="20" t="s">
        <v>739</v>
      </c>
      <c r="C397" s="21" t="s">
        <v>740</v>
      </c>
      <c r="D397" s="16"/>
      <c r="E397" s="73">
        <v>17</v>
      </c>
      <c r="F397" s="74" t="s">
        <v>3502</v>
      </c>
      <c r="G397" s="75"/>
      <c r="H397" s="76"/>
      <c r="I397" s="77"/>
      <c r="J397" s="76"/>
      <c r="K397" s="77"/>
      <c r="L397" s="76"/>
      <c r="M397" s="78"/>
      <c r="N397" s="79">
        <v>1</v>
      </c>
      <c r="O397" s="80">
        <v>1</v>
      </c>
      <c r="Q397" s="2" t="str">
        <f t="shared" si="114"/>
        <v>44182010</v>
      </c>
      <c r="R397" s="91"/>
      <c r="S397" s="91">
        <f>VLOOKUP(Q397,'Dados Entrada'!$A$10:$D$10000,4,FALSE)</f>
        <v>3424234</v>
      </c>
      <c r="T397" s="10"/>
      <c r="U397" s="3">
        <f t="shared" si="112"/>
        <v>0</v>
      </c>
      <c r="V397" s="3">
        <f t="shared" si="113"/>
        <v>3424234</v>
      </c>
      <c r="AF397" s="27"/>
      <c r="AG397" s="31"/>
      <c r="AH397" s="29"/>
      <c r="AI397" s="29"/>
      <c r="AJ397" s="32"/>
      <c r="AK397" s="30"/>
      <c r="AL397" s="29"/>
      <c r="AM397" s="29"/>
      <c r="AN397" s="32"/>
      <c r="AO397" s="30"/>
      <c r="AP397" s="29"/>
      <c r="AQ397" s="29"/>
      <c r="AR397" s="32"/>
      <c r="AS397" s="30"/>
      <c r="AT397" s="29"/>
      <c r="AU397" s="29"/>
      <c r="AV397" s="32"/>
      <c r="AW397" s="30"/>
      <c r="AX397" s="29"/>
      <c r="AY397" s="29"/>
      <c r="AZ397" s="32"/>
      <c r="BA397" s="30"/>
      <c r="BB397" s="29"/>
      <c r="BC397" s="29"/>
      <c r="BD397" s="32"/>
      <c r="BE397" s="30"/>
      <c r="BF397" s="29"/>
      <c r="BG397" s="29"/>
      <c r="BH397" s="32"/>
      <c r="BI397" s="30"/>
      <c r="BJ397" s="29"/>
      <c r="BK397" s="29"/>
      <c r="BL397" s="27">
        <f t="shared" si="110"/>
        <v>0</v>
      </c>
      <c r="BM397" s="31">
        <f t="shared" si="111"/>
        <v>3424234</v>
      </c>
      <c r="BN397" s="29"/>
      <c r="BO397" s="29"/>
      <c r="BP397" s="32"/>
      <c r="BQ397" s="30"/>
      <c r="BR397" s="29"/>
      <c r="BS397" s="29"/>
      <c r="BT397" s="32"/>
      <c r="BU397" s="30"/>
      <c r="BV397" s="29"/>
      <c r="BW397" s="29"/>
      <c r="BX397" s="32"/>
      <c r="BY397" s="30"/>
      <c r="BZ397" s="29"/>
      <c r="CA397" s="29"/>
      <c r="CB397" s="32"/>
      <c r="CC397" s="30"/>
      <c r="CD397" s="29"/>
      <c r="CE397" s="30"/>
      <c r="CF397" s="10"/>
      <c r="CG397" s="10"/>
      <c r="CH397" s="10"/>
      <c r="CI397" s="10"/>
      <c r="CJ397" s="10"/>
      <c r="CK397" s="10"/>
    </row>
    <row r="398" spans="1:89" ht="23.25" customHeight="1" x14ac:dyDescent="0.25">
      <c r="A398" s="10"/>
      <c r="B398" s="20" t="s">
        <v>741</v>
      </c>
      <c r="C398" s="21" t="s">
        <v>742</v>
      </c>
      <c r="D398" s="16"/>
      <c r="E398" s="73">
        <v>17</v>
      </c>
      <c r="F398" s="74" t="s">
        <v>3502</v>
      </c>
      <c r="G398" s="75"/>
      <c r="H398" s="76"/>
      <c r="I398" s="77"/>
      <c r="J398" s="76"/>
      <c r="K398" s="77"/>
      <c r="L398" s="76"/>
      <c r="M398" s="78"/>
      <c r="N398" s="79">
        <v>1</v>
      </c>
      <c r="O398" s="80">
        <v>1</v>
      </c>
      <c r="Q398" s="2" t="str">
        <f t="shared" si="114"/>
        <v>44182050</v>
      </c>
      <c r="R398" s="91"/>
      <c r="S398" s="91">
        <f>VLOOKUP(Q398,'Dados Entrada'!$A$10:$D$10000,4,FALSE)</f>
        <v>2262738</v>
      </c>
      <c r="T398" s="10"/>
      <c r="U398" s="3">
        <f t="shared" si="112"/>
        <v>0</v>
      </c>
      <c r="V398" s="3">
        <f t="shared" si="113"/>
        <v>2262738</v>
      </c>
      <c r="AF398" s="27"/>
      <c r="AG398" s="31"/>
      <c r="AH398" s="29"/>
      <c r="AI398" s="29"/>
      <c r="AJ398" s="32"/>
      <c r="AK398" s="30"/>
      <c r="AL398" s="29"/>
      <c r="AM398" s="29"/>
      <c r="AN398" s="32"/>
      <c r="AO398" s="30"/>
      <c r="AP398" s="29"/>
      <c r="AQ398" s="29"/>
      <c r="AR398" s="32"/>
      <c r="AS398" s="30"/>
      <c r="AT398" s="29"/>
      <c r="AU398" s="29"/>
      <c r="AV398" s="32"/>
      <c r="AW398" s="30"/>
      <c r="AX398" s="29"/>
      <c r="AY398" s="29"/>
      <c r="AZ398" s="32"/>
      <c r="BA398" s="30"/>
      <c r="BB398" s="29"/>
      <c r="BC398" s="29"/>
      <c r="BD398" s="32"/>
      <c r="BE398" s="30"/>
      <c r="BF398" s="29"/>
      <c r="BG398" s="29"/>
      <c r="BH398" s="32"/>
      <c r="BI398" s="30"/>
      <c r="BJ398" s="29"/>
      <c r="BK398" s="29"/>
      <c r="BL398" s="27">
        <f t="shared" si="110"/>
        <v>0</v>
      </c>
      <c r="BM398" s="31">
        <f t="shared" si="111"/>
        <v>2262738</v>
      </c>
      <c r="BN398" s="29"/>
      <c r="BO398" s="29"/>
      <c r="BP398" s="32"/>
      <c r="BQ398" s="30"/>
      <c r="BR398" s="29"/>
      <c r="BS398" s="29"/>
      <c r="BT398" s="32"/>
      <c r="BU398" s="30"/>
      <c r="BV398" s="29"/>
      <c r="BW398" s="29"/>
      <c r="BX398" s="32"/>
      <c r="BY398" s="30"/>
      <c r="BZ398" s="29"/>
      <c r="CA398" s="29"/>
      <c r="CB398" s="32"/>
      <c r="CC398" s="30"/>
      <c r="CD398" s="29"/>
      <c r="CE398" s="30"/>
      <c r="CF398" s="10"/>
      <c r="CG398" s="10"/>
      <c r="CH398" s="10"/>
      <c r="CI398" s="10"/>
      <c r="CJ398" s="10"/>
      <c r="CK398" s="10"/>
    </row>
    <row r="399" spans="1:89" ht="23.25" customHeight="1" x14ac:dyDescent="0.25">
      <c r="A399" s="10"/>
      <c r="B399" s="20" t="s">
        <v>743</v>
      </c>
      <c r="C399" s="21" t="s">
        <v>744</v>
      </c>
      <c r="D399" s="16"/>
      <c r="E399" s="73">
        <v>17</v>
      </c>
      <c r="F399" s="74" t="s">
        <v>3502</v>
      </c>
      <c r="G399" s="75"/>
      <c r="H399" s="76"/>
      <c r="I399" s="77"/>
      <c r="J399" s="76"/>
      <c r="K399" s="77"/>
      <c r="L399" s="76"/>
      <c r="M399" s="78"/>
      <c r="N399" s="79">
        <v>1</v>
      </c>
      <c r="O399" s="80">
        <v>1</v>
      </c>
      <c r="Q399" s="2" t="str">
        <f t="shared" si="114"/>
        <v>44182080</v>
      </c>
      <c r="R399" s="91"/>
      <c r="S399" s="91">
        <f>VLOOKUP(Q399,'Dados Entrada'!$A$10:$D$10000,4,FALSE)</f>
        <v>56264195</v>
      </c>
      <c r="T399" s="10"/>
      <c r="U399" s="3">
        <f t="shared" si="112"/>
        <v>0</v>
      </c>
      <c r="V399" s="3">
        <f t="shared" si="113"/>
        <v>56264195</v>
      </c>
      <c r="AF399" s="27"/>
      <c r="AG399" s="31"/>
      <c r="AH399" s="29"/>
      <c r="AI399" s="29"/>
      <c r="AJ399" s="32"/>
      <c r="AK399" s="30"/>
      <c r="AL399" s="29"/>
      <c r="AM399" s="29"/>
      <c r="AN399" s="32"/>
      <c r="AO399" s="30"/>
      <c r="AP399" s="29"/>
      <c r="AQ399" s="29"/>
      <c r="AR399" s="32"/>
      <c r="AS399" s="30"/>
      <c r="AT399" s="29"/>
      <c r="AU399" s="29"/>
      <c r="AV399" s="32"/>
      <c r="AW399" s="30"/>
      <c r="AX399" s="29"/>
      <c r="AY399" s="29"/>
      <c r="AZ399" s="32"/>
      <c r="BA399" s="30"/>
      <c r="BB399" s="29"/>
      <c r="BC399" s="29"/>
      <c r="BD399" s="32"/>
      <c r="BE399" s="30"/>
      <c r="BF399" s="29"/>
      <c r="BG399" s="29"/>
      <c r="BH399" s="32"/>
      <c r="BI399" s="30"/>
      <c r="BJ399" s="29"/>
      <c r="BK399" s="29"/>
      <c r="BL399" s="27">
        <f t="shared" si="110"/>
        <v>0</v>
      </c>
      <c r="BM399" s="31">
        <f t="shared" si="111"/>
        <v>56264195</v>
      </c>
      <c r="BN399" s="29"/>
      <c r="BO399" s="29"/>
      <c r="BP399" s="32"/>
      <c r="BQ399" s="30"/>
      <c r="BR399" s="29"/>
      <c r="BS399" s="29"/>
      <c r="BT399" s="32"/>
      <c r="BU399" s="30"/>
      <c r="BV399" s="29"/>
      <c r="BW399" s="29"/>
      <c r="BX399" s="32"/>
      <c r="BY399" s="30"/>
      <c r="BZ399" s="29"/>
      <c r="CA399" s="29"/>
      <c r="CB399" s="32"/>
      <c r="CC399" s="30"/>
      <c r="CD399" s="29"/>
      <c r="CE399" s="30"/>
      <c r="CF399" s="10"/>
      <c r="CG399" s="10"/>
      <c r="CH399" s="10"/>
      <c r="CI399" s="10"/>
      <c r="CJ399" s="10"/>
      <c r="CK399" s="10"/>
    </row>
    <row r="400" spans="1:89" ht="25.5" x14ac:dyDescent="0.25">
      <c r="A400" s="10"/>
      <c r="B400" s="20" t="s">
        <v>745</v>
      </c>
      <c r="C400" s="21" t="s">
        <v>746</v>
      </c>
      <c r="D400" s="16"/>
      <c r="E400" s="73">
        <v>17</v>
      </c>
      <c r="F400" s="74" t="s">
        <v>3502</v>
      </c>
      <c r="G400" s="75"/>
      <c r="H400" s="76"/>
      <c r="I400" s="77"/>
      <c r="J400" s="76"/>
      <c r="K400" s="77"/>
      <c r="L400" s="76"/>
      <c r="M400" s="78"/>
      <c r="N400" s="79">
        <v>1</v>
      </c>
      <c r="O400" s="80">
        <v>1</v>
      </c>
      <c r="Q400" s="2" t="str">
        <f t="shared" si="114"/>
        <v>44184000</v>
      </c>
      <c r="R400" s="91"/>
      <c r="S400" s="91">
        <f>VLOOKUP(Q400,'Dados Entrada'!$A$10:$D$10000,4,FALSE)</f>
        <v>2706062</v>
      </c>
      <c r="T400" s="10"/>
      <c r="U400" s="3">
        <f t="shared" si="112"/>
        <v>0</v>
      </c>
      <c r="V400" s="3">
        <f t="shared" si="113"/>
        <v>2706062</v>
      </c>
      <c r="AF400" s="27"/>
      <c r="AG400" s="31"/>
      <c r="AH400" s="29"/>
      <c r="AI400" s="29"/>
      <c r="AJ400" s="32"/>
      <c r="AK400" s="30"/>
      <c r="AL400" s="29"/>
      <c r="AM400" s="29"/>
      <c r="AN400" s="32"/>
      <c r="AO400" s="30"/>
      <c r="AP400" s="29"/>
      <c r="AQ400" s="29"/>
      <c r="AR400" s="32"/>
      <c r="AS400" s="30"/>
      <c r="AT400" s="29"/>
      <c r="AU400" s="29"/>
      <c r="AV400" s="32"/>
      <c r="AW400" s="30"/>
      <c r="AX400" s="29"/>
      <c r="AY400" s="29"/>
      <c r="AZ400" s="32"/>
      <c r="BA400" s="30"/>
      <c r="BB400" s="29"/>
      <c r="BC400" s="29"/>
      <c r="BD400" s="32"/>
      <c r="BE400" s="30"/>
      <c r="BF400" s="29"/>
      <c r="BG400" s="29"/>
      <c r="BH400" s="32"/>
      <c r="BI400" s="30"/>
      <c r="BJ400" s="29"/>
      <c r="BK400" s="29"/>
      <c r="BL400" s="27">
        <f t="shared" si="110"/>
        <v>0</v>
      </c>
      <c r="BM400" s="31">
        <f t="shared" si="111"/>
        <v>2706062</v>
      </c>
      <c r="BN400" s="29"/>
      <c r="BO400" s="29"/>
      <c r="BP400" s="32"/>
      <c r="BQ400" s="30"/>
      <c r="BR400" s="29"/>
      <c r="BS400" s="29"/>
      <c r="BT400" s="32"/>
      <c r="BU400" s="30"/>
      <c r="BV400" s="29"/>
      <c r="BW400" s="29"/>
      <c r="BX400" s="32"/>
      <c r="BY400" s="30"/>
      <c r="BZ400" s="29"/>
      <c r="CA400" s="29"/>
      <c r="CB400" s="32"/>
      <c r="CC400" s="30"/>
      <c r="CD400" s="29"/>
      <c r="CE400" s="30"/>
      <c r="CF400" s="10"/>
      <c r="CG400" s="10"/>
      <c r="CH400" s="10"/>
      <c r="CI400" s="10"/>
      <c r="CJ400" s="10"/>
      <c r="CK400" s="10"/>
    </row>
    <row r="401" spans="1:89" ht="25.5" x14ac:dyDescent="0.25">
      <c r="A401" s="10"/>
      <c r="B401" s="20" t="s">
        <v>747</v>
      </c>
      <c r="C401" s="21" t="s">
        <v>748</v>
      </c>
      <c r="D401" s="16"/>
      <c r="E401" s="73">
        <v>17</v>
      </c>
      <c r="F401" s="74" t="s">
        <v>3502</v>
      </c>
      <c r="G401" s="75"/>
      <c r="H401" s="76"/>
      <c r="I401" s="77"/>
      <c r="J401" s="76"/>
      <c r="K401" s="77"/>
      <c r="L401" s="76"/>
      <c r="M401" s="78"/>
      <c r="N401" s="79">
        <v>1</v>
      </c>
      <c r="O401" s="80">
        <v>1</v>
      </c>
      <c r="Q401" s="2" t="str">
        <f t="shared" si="114"/>
        <v>44185000</v>
      </c>
      <c r="R401" s="91"/>
      <c r="S401" s="91">
        <f>VLOOKUP(Q401,'Dados Entrada'!$A$10:$D$10000,4,FALSE)</f>
        <v>110458</v>
      </c>
      <c r="T401" s="10"/>
      <c r="U401" s="3">
        <f t="shared" si="112"/>
        <v>0</v>
      </c>
      <c r="V401" s="3">
        <f t="shared" si="113"/>
        <v>110458</v>
      </c>
      <c r="AF401" s="27"/>
      <c r="AG401" s="31"/>
      <c r="AH401" s="29"/>
      <c r="AI401" s="29"/>
      <c r="AJ401" s="32"/>
      <c r="AK401" s="30"/>
      <c r="AL401" s="29"/>
      <c r="AM401" s="29"/>
      <c r="AN401" s="32"/>
      <c r="AO401" s="30"/>
      <c r="AP401" s="29"/>
      <c r="AQ401" s="29"/>
      <c r="AR401" s="32"/>
      <c r="AS401" s="30"/>
      <c r="AT401" s="29"/>
      <c r="AU401" s="29"/>
      <c r="AV401" s="32"/>
      <c r="AW401" s="30"/>
      <c r="AX401" s="29"/>
      <c r="AY401" s="29"/>
      <c r="AZ401" s="32"/>
      <c r="BA401" s="30"/>
      <c r="BB401" s="29"/>
      <c r="BC401" s="29"/>
      <c r="BD401" s="32"/>
      <c r="BE401" s="30"/>
      <c r="BF401" s="29"/>
      <c r="BG401" s="29"/>
      <c r="BH401" s="32"/>
      <c r="BI401" s="30"/>
      <c r="BJ401" s="29"/>
      <c r="BK401" s="29"/>
      <c r="BL401" s="27">
        <f t="shared" si="110"/>
        <v>0</v>
      </c>
      <c r="BM401" s="31">
        <f t="shared" si="111"/>
        <v>110458</v>
      </c>
      <c r="BN401" s="29"/>
      <c r="BO401" s="29"/>
      <c r="BP401" s="32"/>
      <c r="BQ401" s="30"/>
      <c r="BR401" s="29"/>
      <c r="BS401" s="29"/>
      <c r="BT401" s="32"/>
      <c r="BU401" s="30"/>
      <c r="BV401" s="29"/>
      <c r="BW401" s="29"/>
      <c r="BX401" s="32"/>
      <c r="BY401" s="30"/>
      <c r="BZ401" s="29"/>
      <c r="CA401" s="29"/>
      <c r="CB401" s="32"/>
      <c r="CC401" s="30"/>
      <c r="CD401" s="29"/>
      <c r="CE401" s="30"/>
      <c r="CF401" s="10"/>
      <c r="CG401" s="10"/>
      <c r="CH401" s="10"/>
      <c r="CI401" s="10"/>
      <c r="CJ401" s="10"/>
      <c r="CK401" s="10"/>
    </row>
    <row r="402" spans="1:89" ht="25.5" x14ac:dyDescent="0.25">
      <c r="A402" s="10"/>
      <c r="B402" s="20" t="s">
        <v>749</v>
      </c>
      <c r="C402" s="21" t="s">
        <v>750</v>
      </c>
      <c r="D402" s="16"/>
      <c r="E402" s="73">
        <v>17</v>
      </c>
      <c r="F402" s="74" t="s">
        <v>3502</v>
      </c>
      <c r="G402" s="75"/>
      <c r="H402" s="76"/>
      <c r="I402" s="77"/>
      <c r="J402" s="76"/>
      <c r="K402" s="77"/>
      <c r="L402" s="76"/>
      <c r="M402" s="78"/>
      <c r="N402" s="79">
        <v>1</v>
      </c>
      <c r="O402" s="80">
        <v>1</v>
      </c>
      <c r="Q402" s="2" t="str">
        <f t="shared" si="114"/>
        <v>44186000</v>
      </c>
      <c r="R402" s="91"/>
      <c r="S402" s="91">
        <f>VLOOKUP(Q402,'Dados Entrada'!$A$10:$D$10000,4,FALSE)</f>
        <v>694238</v>
      </c>
      <c r="T402" s="10"/>
      <c r="U402" s="3">
        <f t="shared" si="112"/>
        <v>0</v>
      </c>
      <c r="V402" s="3">
        <f t="shared" si="113"/>
        <v>694238</v>
      </c>
      <c r="AF402" s="27"/>
      <c r="AG402" s="31"/>
      <c r="AH402" s="29"/>
      <c r="AI402" s="29"/>
      <c r="AJ402" s="32"/>
      <c r="AK402" s="30"/>
      <c r="AL402" s="29"/>
      <c r="AM402" s="29"/>
      <c r="AN402" s="32"/>
      <c r="AO402" s="30"/>
      <c r="AP402" s="29"/>
      <c r="AQ402" s="29"/>
      <c r="AR402" s="32"/>
      <c r="AS402" s="30"/>
      <c r="AT402" s="29"/>
      <c r="AU402" s="29"/>
      <c r="AV402" s="32"/>
      <c r="AW402" s="30"/>
      <c r="AX402" s="29"/>
      <c r="AY402" s="29"/>
      <c r="AZ402" s="32"/>
      <c r="BA402" s="30"/>
      <c r="BB402" s="29"/>
      <c r="BC402" s="29"/>
      <c r="BD402" s="32"/>
      <c r="BE402" s="30"/>
      <c r="BF402" s="29"/>
      <c r="BG402" s="29"/>
      <c r="BH402" s="32"/>
      <c r="BI402" s="30"/>
      <c r="BJ402" s="29"/>
      <c r="BK402" s="29"/>
      <c r="BL402" s="27">
        <f t="shared" si="110"/>
        <v>0</v>
      </c>
      <c r="BM402" s="31">
        <f t="shared" si="111"/>
        <v>694238</v>
      </c>
      <c r="BN402" s="29"/>
      <c r="BO402" s="29"/>
      <c r="BP402" s="32"/>
      <c r="BQ402" s="30"/>
      <c r="BR402" s="29"/>
      <c r="BS402" s="29"/>
      <c r="BT402" s="32"/>
      <c r="BU402" s="30"/>
      <c r="BV402" s="29"/>
      <c r="BW402" s="29"/>
      <c r="BX402" s="32"/>
      <c r="BY402" s="30"/>
      <c r="BZ402" s="29"/>
      <c r="CA402" s="29"/>
      <c r="CB402" s="32"/>
      <c r="CC402" s="30"/>
      <c r="CD402" s="29"/>
      <c r="CE402" s="30"/>
      <c r="CF402" s="10"/>
      <c r="CG402" s="10"/>
      <c r="CH402" s="10"/>
      <c r="CI402" s="10"/>
      <c r="CJ402" s="10"/>
      <c r="CK402" s="10"/>
    </row>
    <row r="403" spans="1:89" ht="23.25" customHeight="1" x14ac:dyDescent="0.25">
      <c r="A403" s="10"/>
      <c r="B403" s="20" t="s">
        <v>751</v>
      </c>
      <c r="C403" s="21" t="s">
        <v>752</v>
      </c>
      <c r="D403" s="16"/>
      <c r="E403" s="73">
        <v>17</v>
      </c>
      <c r="F403" s="74" t="s">
        <v>3502</v>
      </c>
      <c r="G403" s="75"/>
      <c r="H403" s="76"/>
      <c r="I403" s="77"/>
      <c r="J403" s="76"/>
      <c r="K403" s="77"/>
      <c r="L403" s="76"/>
      <c r="M403" s="78"/>
      <c r="N403" s="79">
        <v>1</v>
      </c>
      <c r="O403" s="80">
        <v>1</v>
      </c>
      <c r="Q403" s="2" t="str">
        <f t="shared" si="114"/>
        <v>44187100</v>
      </c>
      <c r="R403" s="91"/>
      <c r="S403" s="91">
        <f>VLOOKUP(Q403,'Dados Entrada'!$A$10:$D$10000,4,FALSE)</f>
        <v>1062398</v>
      </c>
      <c r="T403" s="10"/>
      <c r="U403" s="3">
        <f t="shared" si="112"/>
        <v>0</v>
      </c>
      <c r="V403" s="3">
        <f t="shared" si="113"/>
        <v>1062398</v>
      </c>
      <c r="AF403" s="27"/>
      <c r="AG403" s="31"/>
      <c r="AH403" s="29"/>
      <c r="AI403" s="29"/>
      <c r="AJ403" s="32"/>
      <c r="AK403" s="30"/>
      <c r="AL403" s="29"/>
      <c r="AM403" s="29"/>
      <c r="AN403" s="32"/>
      <c r="AO403" s="30"/>
      <c r="AP403" s="29"/>
      <c r="AQ403" s="29"/>
      <c r="AR403" s="32"/>
      <c r="AS403" s="30"/>
      <c r="AT403" s="29"/>
      <c r="AU403" s="29"/>
      <c r="AV403" s="32"/>
      <c r="AW403" s="30"/>
      <c r="AX403" s="29"/>
      <c r="AY403" s="29"/>
      <c r="AZ403" s="32"/>
      <c r="BA403" s="30"/>
      <c r="BB403" s="29"/>
      <c r="BC403" s="29"/>
      <c r="BD403" s="32"/>
      <c r="BE403" s="30"/>
      <c r="BF403" s="29"/>
      <c r="BG403" s="29"/>
      <c r="BH403" s="32"/>
      <c r="BI403" s="30"/>
      <c r="BJ403" s="29"/>
      <c r="BK403" s="29"/>
      <c r="BL403" s="27">
        <f t="shared" si="110"/>
        <v>0</v>
      </c>
      <c r="BM403" s="31">
        <f t="shared" si="111"/>
        <v>1062398</v>
      </c>
      <c r="BN403" s="29"/>
      <c r="BO403" s="29"/>
      <c r="BP403" s="32"/>
      <c r="BQ403" s="30"/>
      <c r="BR403" s="29"/>
      <c r="BS403" s="29"/>
      <c r="BT403" s="32"/>
      <c r="BU403" s="30"/>
      <c r="BV403" s="29"/>
      <c r="BW403" s="29"/>
      <c r="BX403" s="32"/>
      <c r="BY403" s="30"/>
      <c r="BZ403" s="29"/>
      <c r="CA403" s="29"/>
      <c r="CB403" s="32"/>
      <c r="CC403" s="30"/>
      <c r="CD403" s="29"/>
      <c r="CE403" s="30"/>
      <c r="CF403" s="10"/>
      <c r="CG403" s="10"/>
      <c r="CH403" s="10"/>
      <c r="CI403" s="10"/>
      <c r="CJ403" s="10"/>
      <c r="CK403" s="10"/>
    </row>
    <row r="404" spans="1:89" ht="25.5" x14ac:dyDescent="0.25">
      <c r="A404" s="10"/>
      <c r="B404" s="20" t="s">
        <v>753</v>
      </c>
      <c r="C404" s="21" t="s">
        <v>754</v>
      </c>
      <c r="D404" s="16"/>
      <c r="E404" s="73">
        <v>17</v>
      </c>
      <c r="F404" s="74" t="s">
        <v>3502</v>
      </c>
      <c r="G404" s="75"/>
      <c r="H404" s="76"/>
      <c r="I404" s="77"/>
      <c r="J404" s="76"/>
      <c r="K404" s="77"/>
      <c r="L404" s="76"/>
      <c r="M404" s="78"/>
      <c r="N404" s="79">
        <v>1</v>
      </c>
      <c r="O404" s="80">
        <v>1</v>
      </c>
      <c r="Q404" s="2" t="str">
        <f t="shared" si="114"/>
        <v>44187200</v>
      </c>
      <c r="R404" s="91"/>
      <c r="S404" s="91">
        <f>VLOOKUP(Q404,'Dados Entrada'!$A$10:$D$10000,4,FALSE)</f>
        <v>4360986</v>
      </c>
      <c r="T404" s="10"/>
      <c r="U404" s="3">
        <f t="shared" si="112"/>
        <v>0</v>
      </c>
      <c r="V404" s="3">
        <f t="shared" si="113"/>
        <v>4360986</v>
      </c>
      <c r="AF404" s="27"/>
      <c r="AG404" s="31"/>
      <c r="AH404" s="29"/>
      <c r="AI404" s="29"/>
      <c r="AJ404" s="32"/>
      <c r="AK404" s="30"/>
      <c r="AL404" s="29"/>
      <c r="AM404" s="29"/>
      <c r="AN404" s="32"/>
      <c r="AO404" s="30"/>
      <c r="AP404" s="29"/>
      <c r="AQ404" s="29"/>
      <c r="AR404" s="32"/>
      <c r="AS404" s="30"/>
      <c r="AT404" s="29"/>
      <c r="AU404" s="29"/>
      <c r="AV404" s="32"/>
      <c r="AW404" s="30"/>
      <c r="AX404" s="29"/>
      <c r="AY404" s="29"/>
      <c r="AZ404" s="32"/>
      <c r="BA404" s="30"/>
      <c r="BB404" s="29"/>
      <c r="BC404" s="29"/>
      <c r="BD404" s="32"/>
      <c r="BE404" s="30"/>
      <c r="BF404" s="29"/>
      <c r="BG404" s="29"/>
      <c r="BH404" s="32"/>
      <c r="BI404" s="30"/>
      <c r="BJ404" s="29"/>
      <c r="BK404" s="29"/>
      <c r="BL404" s="27">
        <f t="shared" si="110"/>
        <v>0</v>
      </c>
      <c r="BM404" s="31">
        <f t="shared" si="111"/>
        <v>4360986</v>
      </c>
      <c r="BN404" s="29"/>
      <c r="BO404" s="29"/>
      <c r="BP404" s="32"/>
      <c r="BQ404" s="30"/>
      <c r="BR404" s="29"/>
      <c r="BS404" s="29"/>
      <c r="BT404" s="32"/>
      <c r="BU404" s="30"/>
      <c r="BV404" s="29"/>
      <c r="BW404" s="29"/>
      <c r="BX404" s="32"/>
      <c r="BY404" s="30"/>
      <c r="BZ404" s="29"/>
      <c r="CA404" s="29"/>
      <c r="CB404" s="32"/>
      <c r="CC404" s="30"/>
      <c r="CD404" s="29"/>
      <c r="CE404" s="30"/>
      <c r="CF404" s="10"/>
      <c r="CG404" s="10"/>
      <c r="CH404" s="10"/>
      <c r="CI404" s="10"/>
      <c r="CJ404" s="10"/>
      <c r="CK404" s="10"/>
    </row>
    <row r="405" spans="1:89" ht="25.5" x14ac:dyDescent="0.25">
      <c r="A405" s="10"/>
      <c r="B405" s="20" t="s">
        <v>755</v>
      </c>
      <c r="C405" s="21" t="s">
        <v>756</v>
      </c>
      <c r="D405" s="16"/>
      <c r="E405" s="73">
        <v>17</v>
      </c>
      <c r="F405" s="74" t="s">
        <v>3502</v>
      </c>
      <c r="G405" s="75"/>
      <c r="H405" s="76"/>
      <c r="I405" s="77"/>
      <c r="J405" s="76"/>
      <c r="K405" s="77"/>
      <c r="L405" s="76"/>
      <c r="M405" s="78"/>
      <c r="N405" s="79">
        <v>1</v>
      </c>
      <c r="O405" s="80">
        <v>1</v>
      </c>
      <c r="Q405" s="2" t="str">
        <f t="shared" si="114"/>
        <v>44187900</v>
      </c>
      <c r="R405" s="91"/>
      <c r="S405" s="91">
        <f>VLOOKUP(Q405,'Dados Entrada'!$A$10:$D$10000,4,FALSE)</f>
        <v>3709735</v>
      </c>
      <c r="T405" s="10"/>
      <c r="U405" s="3">
        <f t="shared" si="112"/>
        <v>0</v>
      </c>
      <c r="V405" s="3">
        <f t="shared" si="113"/>
        <v>3709735</v>
      </c>
      <c r="AF405" s="27"/>
      <c r="AG405" s="31"/>
      <c r="AH405" s="29"/>
      <c r="AI405" s="29"/>
      <c r="AJ405" s="32"/>
      <c r="AK405" s="30"/>
      <c r="AL405" s="29"/>
      <c r="AM405" s="29"/>
      <c r="AN405" s="32"/>
      <c r="AO405" s="30"/>
      <c r="AP405" s="29"/>
      <c r="AQ405" s="29"/>
      <c r="AR405" s="32"/>
      <c r="AS405" s="30"/>
      <c r="AT405" s="29"/>
      <c r="AU405" s="29"/>
      <c r="AV405" s="32"/>
      <c r="AW405" s="30"/>
      <c r="AX405" s="29"/>
      <c r="AY405" s="29"/>
      <c r="AZ405" s="32"/>
      <c r="BA405" s="30"/>
      <c r="BB405" s="29"/>
      <c r="BC405" s="29"/>
      <c r="BD405" s="32"/>
      <c r="BE405" s="30"/>
      <c r="BF405" s="29"/>
      <c r="BG405" s="29"/>
      <c r="BH405" s="32"/>
      <c r="BI405" s="30"/>
      <c r="BJ405" s="29"/>
      <c r="BK405" s="29"/>
      <c r="BL405" s="27">
        <f t="shared" si="110"/>
        <v>0</v>
      </c>
      <c r="BM405" s="31">
        <f t="shared" si="111"/>
        <v>3709735</v>
      </c>
      <c r="BN405" s="29"/>
      <c r="BO405" s="29"/>
      <c r="BP405" s="32"/>
      <c r="BQ405" s="30"/>
      <c r="BR405" s="29"/>
      <c r="BS405" s="29"/>
      <c r="BT405" s="32"/>
      <c r="BU405" s="30"/>
      <c r="BV405" s="29"/>
      <c r="BW405" s="29"/>
      <c r="BX405" s="32"/>
      <c r="BY405" s="30"/>
      <c r="BZ405" s="29"/>
      <c r="CA405" s="29"/>
      <c r="CB405" s="32"/>
      <c r="CC405" s="30"/>
      <c r="CD405" s="29"/>
      <c r="CE405" s="30"/>
      <c r="CF405" s="10"/>
      <c r="CG405" s="10"/>
      <c r="CH405" s="10"/>
      <c r="CI405" s="10"/>
      <c r="CJ405" s="10"/>
      <c r="CK405" s="10"/>
    </row>
    <row r="406" spans="1:89" ht="23.25" customHeight="1" x14ac:dyDescent="0.25">
      <c r="A406" s="10"/>
      <c r="B406" s="20" t="s">
        <v>757</v>
      </c>
      <c r="C406" s="21" t="s">
        <v>758</v>
      </c>
      <c r="D406" s="16"/>
      <c r="E406" s="73">
        <v>17</v>
      </c>
      <c r="F406" s="74" t="s">
        <v>3502</v>
      </c>
      <c r="G406" s="75"/>
      <c r="H406" s="76"/>
      <c r="I406" s="77"/>
      <c r="J406" s="76"/>
      <c r="K406" s="77"/>
      <c r="L406" s="76"/>
      <c r="M406" s="78"/>
      <c r="N406" s="79">
        <v>0.8</v>
      </c>
      <c r="O406" s="80">
        <v>1</v>
      </c>
      <c r="Q406" s="2" t="str">
        <f t="shared" si="114"/>
        <v>44189010</v>
      </c>
      <c r="R406" s="91"/>
      <c r="S406" s="91">
        <f>VLOOKUP(Q406,'Dados Entrada'!$A$10:$D$10000,4,FALSE)</f>
        <v>1517510</v>
      </c>
      <c r="T406" s="10"/>
      <c r="U406" s="3">
        <f t="shared" si="112"/>
        <v>0</v>
      </c>
      <c r="V406" s="3">
        <f t="shared" si="113"/>
        <v>1214008</v>
      </c>
      <c r="AF406" s="27"/>
      <c r="AG406" s="31"/>
      <c r="AH406" s="29"/>
      <c r="AI406" s="29"/>
      <c r="AJ406" s="32"/>
      <c r="AK406" s="30"/>
      <c r="AL406" s="29"/>
      <c r="AM406" s="29"/>
      <c r="AN406" s="32"/>
      <c r="AO406" s="30"/>
      <c r="AP406" s="29"/>
      <c r="AQ406" s="29"/>
      <c r="AR406" s="32"/>
      <c r="AS406" s="30"/>
      <c r="AT406" s="29"/>
      <c r="AU406" s="29"/>
      <c r="AV406" s="32"/>
      <c r="AW406" s="30"/>
      <c r="AX406" s="29"/>
      <c r="AY406" s="29"/>
      <c r="AZ406" s="32"/>
      <c r="BA406" s="30"/>
      <c r="BB406" s="29"/>
      <c r="BC406" s="29"/>
      <c r="BD406" s="32"/>
      <c r="BE406" s="30"/>
      <c r="BF406" s="29"/>
      <c r="BG406" s="29"/>
      <c r="BH406" s="32"/>
      <c r="BI406" s="30"/>
      <c r="BJ406" s="29"/>
      <c r="BK406" s="29"/>
      <c r="BL406" s="27">
        <f t="shared" si="110"/>
        <v>0</v>
      </c>
      <c r="BM406" s="31">
        <f t="shared" si="111"/>
        <v>1214008</v>
      </c>
      <c r="BN406" s="29"/>
      <c r="BO406" s="29"/>
      <c r="BP406" s="32"/>
      <c r="BQ406" s="30"/>
      <c r="BR406" s="29"/>
      <c r="BS406" s="29"/>
      <c r="BT406" s="32"/>
      <c r="BU406" s="30"/>
      <c r="BV406" s="29"/>
      <c r="BW406" s="29"/>
      <c r="BX406" s="32"/>
      <c r="BY406" s="30"/>
      <c r="BZ406" s="29"/>
      <c r="CA406" s="29"/>
      <c r="CB406" s="32"/>
      <c r="CC406" s="30"/>
      <c r="CD406" s="29"/>
      <c r="CE406" s="30"/>
      <c r="CF406" s="10"/>
      <c r="CG406" s="10"/>
      <c r="CH406" s="10"/>
      <c r="CI406" s="10"/>
      <c r="CJ406" s="10"/>
      <c r="CK406" s="10"/>
    </row>
    <row r="407" spans="1:89" ht="23.25" customHeight="1" x14ac:dyDescent="0.25">
      <c r="A407" s="10"/>
      <c r="B407" s="20" t="s">
        <v>759</v>
      </c>
      <c r="C407" s="21" t="s">
        <v>758</v>
      </c>
      <c r="D407" s="16"/>
      <c r="E407" s="73">
        <v>17</v>
      </c>
      <c r="F407" s="74" t="s">
        <v>3502</v>
      </c>
      <c r="G407" s="75"/>
      <c r="H407" s="76"/>
      <c r="I407" s="77"/>
      <c r="J407" s="76"/>
      <c r="K407" s="77"/>
      <c r="L407" s="76"/>
      <c r="M407" s="78"/>
      <c r="N407" s="79">
        <v>0.8</v>
      </c>
      <c r="O407" s="80">
        <v>1</v>
      </c>
      <c r="Q407" s="2" t="str">
        <f t="shared" si="114"/>
        <v>44189080</v>
      </c>
      <c r="R407" s="91"/>
      <c r="S407" s="91">
        <f>VLOOKUP(Q407,'Dados Entrada'!$A$10:$D$10000,4,FALSE)</f>
        <v>18342307</v>
      </c>
      <c r="T407" s="10"/>
      <c r="U407" s="3">
        <f t="shared" si="112"/>
        <v>0</v>
      </c>
      <c r="V407" s="3">
        <f t="shared" si="113"/>
        <v>14673845.600000001</v>
      </c>
      <c r="AF407" s="27"/>
      <c r="AG407" s="31"/>
      <c r="AH407" s="29"/>
      <c r="AI407" s="29"/>
      <c r="AJ407" s="32"/>
      <c r="AK407" s="30"/>
      <c r="AL407" s="29"/>
      <c r="AM407" s="29"/>
      <c r="AN407" s="32"/>
      <c r="AO407" s="30"/>
      <c r="AP407" s="29"/>
      <c r="AQ407" s="29"/>
      <c r="AR407" s="32"/>
      <c r="AS407" s="30"/>
      <c r="AT407" s="29"/>
      <c r="AU407" s="29"/>
      <c r="AV407" s="32"/>
      <c r="AW407" s="30"/>
      <c r="AX407" s="29"/>
      <c r="AY407" s="29"/>
      <c r="AZ407" s="32"/>
      <c r="BA407" s="30"/>
      <c r="BB407" s="29"/>
      <c r="BC407" s="29"/>
      <c r="BD407" s="32"/>
      <c r="BE407" s="30"/>
      <c r="BF407" s="29"/>
      <c r="BG407" s="29"/>
      <c r="BH407" s="32"/>
      <c r="BI407" s="30"/>
      <c r="BJ407" s="29"/>
      <c r="BK407" s="29"/>
      <c r="BL407" s="27">
        <f t="shared" si="110"/>
        <v>0</v>
      </c>
      <c r="BM407" s="31">
        <f t="shared" si="111"/>
        <v>14673845.600000001</v>
      </c>
      <c r="BN407" s="29"/>
      <c r="BO407" s="29"/>
      <c r="BP407" s="32"/>
      <c r="BQ407" s="30"/>
      <c r="BR407" s="29"/>
      <c r="BS407" s="29"/>
      <c r="BT407" s="32"/>
      <c r="BU407" s="30"/>
      <c r="BV407" s="29"/>
      <c r="BW407" s="29"/>
      <c r="BX407" s="32"/>
      <c r="BY407" s="30"/>
      <c r="BZ407" s="29"/>
      <c r="CA407" s="29"/>
      <c r="CB407" s="32"/>
      <c r="CC407" s="30"/>
      <c r="CD407" s="29"/>
      <c r="CE407" s="30"/>
      <c r="CF407" s="10"/>
      <c r="CG407" s="10"/>
      <c r="CH407" s="10"/>
      <c r="CI407" s="10"/>
      <c r="CJ407" s="10"/>
      <c r="CK407" s="10"/>
    </row>
    <row r="408" spans="1:89" ht="25.5" x14ac:dyDescent="0.25">
      <c r="A408" s="10"/>
      <c r="B408" s="20" t="s">
        <v>760</v>
      </c>
      <c r="C408" s="21" t="s">
        <v>761</v>
      </c>
      <c r="D408" s="16"/>
      <c r="E408" s="73">
        <v>5</v>
      </c>
      <c r="F408" s="74" t="s">
        <v>3504</v>
      </c>
      <c r="G408" s="75"/>
      <c r="H408" s="76"/>
      <c r="I408" s="77"/>
      <c r="J408" s="76"/>
      <c r="K408" s="77"/>
      <c r="L408" s="76"/>
      <c r="M408" s="78"/>
      <c r="N408" s="79">
        <v>0.8</v>
      </c>
      <c r="O408" s="80">
        <v>1</v>
      </c>
      <c r="Q408" s="2" t="str">
        <f t="shared" si="114"/>
        <v>44190010</v>
      </c>
      <c r="R408" s="91"/>
      <c r="S408" s="91">
        <f>VLOOKUP(Q408,'Dados Entrada'!$A$10:$D$10000,4,FALSE)</f>
        <v>232522</v>
      </c>
      <c r="T408" s="10"/>
      <c r="U408" s="3">
        <f t="shared" si="112"/>
        <v>0</v>
      </c>
      <c r="V408" s="3">
        <f t="shared" si="113"/>
        <v>186017.6</v>
      </c>
      <c r="AF408" s="27"/>
      <c r="AG408" s="31"/>
      <c r="AH408" s="29"/>
      <c r="AI408" s="29"/>
      <c r="AJ408" s="32"/>
      <c r="AK408" s="30"/>
      <c r="AL408" s="29"/>
      <c r="AM408" s="29"/>
      <c r="AN408" s="27">
        <f>$U408*$O408</f>
        <v>0</v>
      </c>
      <c r="AO408" s="31">
        <f>$V408*$O408</f>
        <v>186017.6</v>
      </c>
      <c r="AP408" s="29"/>
      <c r="AQ408" s="29"/>
      <c r="AR408" s="32"/>
      <c r="AS408" s="30"/>
      <c r="AT408" s="29"/>
      <c r="AU408" s="29"/>
      <c r="AV408" s="32"/>
      <c r="AW408" s="30"/>
      <c r="AX408" s="29"/>
      <c r="AY408" s="29"/>
      <c r="AZ408" s="32"/>
      <c r="BA408" s="30"/>
      <c r="BB408" s="29"/>
      <c r="BC408" s="29"/>
      <c r="BD408" s="32"/>
      <c r="BE408" s="30"/>
      <c r="BF408" s="29"/>
      <c r="BG408" s="29"/>
      <c r="BH408" s="32"/>
      <c r="BI408" s="30"/>
      <c r="BJ408" s="29"/>
      <c r="BK408" s="29"/>
      <c r="BL408" s="32"/>
      <c r="BM408" s="30"/>
      <c r="BN408" s="29"/>
      <c r="BO408" s="29"/>
      <c r="BP408" s="32"/>
      <c r="BQ408" s="30"/>
      <c r="BR408" s="29"/>
      <c r="BS408" s="29"/>
      <c r="BT408" s="32"/>
      <c r="BU408" s="30"/>
      <c r="BV408" s="29"/>
      <c r="BW408" s="29"/>
      <c r="BX408" s="32"/>
      <c r="BY408" s="30"/>
      <c r="BZ408" s="29"/>
      <c r="CA408" s="29"/>
      <c r="CB408" s="32"/>
      <c r="CC408" s="30"/>
      <c r="CD408" s="29"/>
      <c r="CE408" s="30"/>
      <c r="CF408" s="10"/>
      <c r="CG408" s="10"/>
      <c r="CH408" s="10"/>
      <c r="CI408" s="10"/>
      <c r="CJ408" s="10"/>
      <c r="CK408" s="10"/>
    </row>
    <row r="409" spans="1:89" ht="25.5" x14ac:dyDescent="0.25">
      <c r="A409" s="10"/>
      <c r="B409" s="20" t="s">
        <v>762</v>
      </c>
      <c r="C409" s="21" t="s">
        <v>763</v>
      </c>
      <c r="D409" s="16"/>
      <c r="E409" s="73">
        <v>5</v>
      </c>
      <c r="F409" s="74" t="s">
        <v>3504</v>
      </c>
      <c r="G409" s="75"/>
      <c r="H409" s="76"/>
      <c r="I409" s="77"/>
      <c r="J409" s="76"/>
      <c r="K409" s="77"/>
      <c r="L409" s="76"/>
      <c r="M409" s="78"/>
      <c r="N409" s="79">
        <v>0.8</v>
      </c>
      <c r="O409" s="80">
        <v>1</v>
      </c>
      <c r="Q409" s="2" t="str">
        <f t="shared" si="114"/>
        <v>44190090</v>
      </c>
      <c r="R409" s="91"/>
      <c r="S409" s="91">
        <f>VLOOKUP(Q409,'Dados Entrada'!$A$10:$D$10000,4,FALSE)</f>
        <v>1446448</v>
      </c>
      <c r="T409" s="10"/>
      <c r="U409" s="3">
        <f t="shared" si="112"/>
        <v>0</v>
      </c>
      <c r="V409" s="3">
        <f t="shared" si="113"/>
        <v>1157158.4000000001</v>
      </c>
      <c r="AF409" s="27"/>
      <c r="AG409" s="31"/>
      <c r="AH409" s="29"/>
      <c r="AI409" s="29"/>
      <c r="AJ409" s="32"/>
      <c r="AK409" s="30"/>
      <c r="AL409" s="29"/>
      <c r="AM409" s="29"/>
      <c r="AN409" s="27">
        <f t="shared" ref="AN409:AN410" si="115">$U409*$O409</f>
        <v>0</v>
      </c>
      <c r="AO409" s="31">
        <f t="shared" ref="AO409:AO410" si="116">$V409*$O409</f>
        <v>1157158.4000000001</v>
      </c>
      <c r="AP409" s="29"/>
      <c r="AQ409" s="29"/>
      <c r="AR409" s="32"/>
      <c r="AS409" s="30"/>
      <c r="AT409" s="29"/>
      <c r="AU409" s="29"/>
      <c r="AV409" s="32"/>
      <c r="AW409" s="30"/>
      <c r="AX409" s="29"/>
      <c r="AY409" s="29"/>
      <c r="AZ409" s="32"/>
      <c r="BA409" s="30"/>
      <c r="BB409" s="29"/>
      <c r="BC409" s="29"/>
      <c r="BD409" s="32"/>
      <c r="BE409" s="30"/>
      <c r="BF409" s="29"/>
      <c r="BG409" s="29"/>
      <c r="BH409" s="32"/>
      <c r="BI409" s="30"/>
      <c r="BJ409" s="29"/>
      <c r="BK409" s="29"/>
      <c r="BL409" s="32"/>
      <c r="BM409" s="30"/>
      <c r="BN409" s="29"/>
      <c r="BO409" s="29"/>
      <c r="BP409" s="32"/>
      <c r="BQ409" s="30"/>
      <c r="BR409" s="29"/>
      <c r="BS409" s="29"/>
      <c r="BT409" s="32"/>
      <c r="BU409" s="30"/>
      <c r="BV409" s="29"/>
      <c r="BW409" s="29"/>
      <c r="BX409" s="32"/>
      <c r="BY409" s="30"/>
      <c r="BZ409" s="29"/>
      <c r="CA409" s="29"/>
      <c r="CB409" s="32"/>
      <c r="CC409" s="30"/>
      <c r="CD409" s="29"/>
      <c r="CE409" s="30"/>
      <c r="CF409" s="10"/>
      <c r="CG409" s="10"/>
      <c r="CH409" s="10"/>
      <c r="CI409" s="10"/>
      <c r="CJ409" s="10"/>
      <c r="CK409" s="10"/>
    </row>
    <row r="410" spans="1:89" ht="25.5" x14ac:dyDescent="0.25">
      <c r="A410" s="10"/>
      <c r="B410" s="20" t="s">
        <v>764</v>
      </c>
      <c r="C410" s="21" t="s">
        <v>765</v>
      </c>
      <c r="D410" s="16"/>
      <c r="E410" s="73">
        <v>5</v>
      </c>
      <c r="F410" s="74" t="s">
        <v>3504</v>
      </c>
      <c r="G410" s="75"/>
      <c r="H410" s="76"/>
      <c r="I410" s="77"/>
      <c r="J410" s="76"/>
      <c r="K410" s="77"/>
      <c r="L410" s="76"/>
      <c r="M410" s="78"/>
      <c r="N410" s="79">
        <v>0.9</v>
      </c>
      <c r="O410" s="80">
        <v>1</v>
      </c>
      <c r="Q410" s="2" t="str">
        <f t="shared" si="114"/>
        <v>44211000</v>
      </c>
      <c r="R410" s="91"/>
      <c r="S410" s="91">
        <f>VLOOKUP(Q410,'Dados Entrada'!$A$10:$D$10000,4,FALSE)</f>
        <v>154609</v>
      </c>
      <c r="T410" s="10"/>
      <c r="U410" s="3">
        <f t="shared" si="112"/>
        <v>0</v>
      </c>
      <c r="V410" s="3">
        <f t="shared" si="113"/>
        <v>139148.1</v>
      </c>
      <c r="AF410" s="27"/>
      <c r="AG410" s="31"/>
      <c r="AH410" s="29"/>
      <c r="AI410" s="29"/>
      <c r="AJ410" s="32"/>
      <c r="AK410" s="30"/>
      <c r="AL410" s="29"/>
      <c r="AM410" s="29"/>
      <c r="AN410" s="27">
        <f t="shared" si="115"/>
        <v>0</v>
      </c>
      <c r="AO410" s="31">
        <f t="shared" si="116"/>
        <v>139148.1</v>
      </c>
      <c r="AP410" s="29"/>
      <c r="AQ410" s="29"/>
      <c r="AR410" s="32"/>
      <c r="AS410" s="30"/>
      <c r="AT410" s="29"/>
      <c r="AU410" s="29"/>
      <c r="AV410" s="32"/>
      <c r="AW410" s="30"/>
      <c r="AX410" s="29"/>
      <c r="AY410" s="29"/>
      <c r="AZ410" s="32"/>
      <c r="BA410" s="30"/>
      <c r="BB410" s="29"/>
      <c r="BC410" s="29"/>
      <c r="BD410" s="32"/>
      <c r="BE410" s="30"/>
      <c r="BF410" s="29"/>
      <c r="BG410" s="29"/>
      <c r="BH410" s="32"/>
      <c r="BI410" s="30"/>
      <c r="BJ410" s="29"/>
      <c r="BK410" s="29"/>
      <c r="BL410" s="32"/>
      <c r="BM410" s="30"/>
      <c r="BN410" s="29"/>
      <c r="BO410" s="29"/>
      <c r="BP410" s="32"/>
      <c r="BQ410" s="30"/>
      <c r="BR410" s="29"/>
      <c r="BS410" s="29"/>
      <c r="BT410" s="32"/>
      <c r="BU410" s="30"/>
      <c r="BV410" s="29"/>
      <c r="BW410" s="29"/>
      <c r="BX410" s="32"/>
      <c r="BY410" s="30"/>
      <c r="BZ410" s="29"/>
      <c r="CA410" s="29"/>
      <c r="CB410" s="32"/>
      <c r="CC410" s="30"/>
      <c r="CD410" s="29"/>
      <c r="CE410" s="30"/>
      <c r="CF410" s="10"/>
      <c r="CG410" s="10"/>
      <c r="CH410" s="10"/>
      <c r="CI410" s="10"/>
      <c r="CJ410" s="10"/>
      <c r="CK410" s="10"/>
    </row>
    <row r="411" spans="1:89" ht="23.25" customHeight="1" x14ac:dyDescent="0.25">
      <c r="A411" s="10"/>
      <c r="B411" s="20" t="s">
        <v>766</v>
      </c>
      <c r="C411" s="21" t="s">
        <v>767</v>
      </c>
      <c r="D411" s="16"/>
      <c r="E411" s="73">
        <v>17</v>
      </c>
      <c r="F411" s="74" t="s">
        <v>3502</v>
      </c>
      <c r="G411" s="75"/>
      <c r="H411" s="76"/>
      <c r="I411" s="77"/>
      <c r="J411" s="76"/>
      <c r="K411" s="77"/>
      <c r="L411" s="76"/>
      <c r="M411" s="78"/>
      <c r="N411" s="79">
        <v>0.15</v>
      </c>
      <c r="O411" s="80">
        <v>1</v>
      </c>
      <c r="Q411" s="2" t="str">
        <f t="shared" si="114"/>
        <v>44219091</v>
      </c>
      <c r="R411" s="91"/>
      <c r="S411" s="91">
        <f>VLOOKUP(Q411,'Dados Entrada'!$A$10:$D$10000,4,FALSE)</f>
        <v>1066444</v>
      </c>
      <c r="T411" s="10"/>
      <c r="U411" s="3">
        <f t="shared" si="112"/>
        <v>0</v>
      </c>
      <c r="V411" s="3">
        <f t="shared" si="113"/>
        <v>159966.6</v>
      </c>
      <c r="AF411" s="27"/>
      <c r="AG411" s="31"/>
      <c r="AH411" s="29"/>
      <c r="AI411" s="29"/>
      <c r="AJ411" s="32"/>
      <c r="AK411" s="30"/>
      <c r="AL411" s="29"/>
      <c r="AM411" s="29"/>
      <c r="AN411" s="32"/>
      <c r="AO411" s="30"/>
      <c r="AP411" s="29"/>
      <c r="AQ411" s="29"/>
      <c r="AR411" s="32"/>
      <c r="AS411" s="30"/>
      <c r="AT411" s="29"/>
      <c r="AU411" s="29"/>
      <c r="AV411" s="32"/>
      <c r="AW411" s="30"/>
      <c r="AX411" s="29"/>
      <c r="AY411" s="29"/>
      <c r="AZ411" s="32"/>
      <c r="BA411" s="30"/>
      <c r="BB411" s="29"/>
      <c r="BC411" s="29"/>
      <c r="BD411" s="32"/>
      <c r="BE411" s="30"/>
      <c r="BF411" s="29"/>
      <c r="BG411" s="29"/>
      <c r="BH411" s="32"/>
      <c r="BI411" s="30"/>
      <c r="BJ411" s="29"/>
      <c r="BK411" s="29"/>
      <c r="BL411" s="27">
        <f t="shared" ref="BL411:BL413" si="117">$U411*$O411</f>
        <v>0</v>
      </c>
      <c r="BM411" s="31">
        <f t="shared" ref="BM411:BM413" si="118">$V411*$O411</f>
        <v>159966.6</v>
      </c>
      <c r="BN411" s="29"/>
      <c r="BO411" s="29"/>
      <c r="BP411" s="32"/>
      <c r="BQ411" s="30"/>
      <c r="BR411" s="29"/>
      <c r="BS411" s="29"/>
      <c r="BT411" s="32"/>
      <c r="BU411" s="30"/>
      <c r="BV411" s="29"/>
      <c r="BW411" s="29"/>
      <c r="BX411" s="32"/>
      <c r="BY411" s="30"/>
      <c r="BZ411" s="29"/>
      <c r="CA411" s="29"/>
      <c r="CB411" s="32"/>
      <c r="CC411" s="30"/>
      <c r="CD411" s="29"/>
      <c r="CE411" s="30"/>
      <c r="CF411" s="10"/>
      <c r="CG411" s="10"/>
      <c r="CH411" s="10"/>
      <c r="CI411" s="10"/>
      <c r="CJ411" s="10"/>
      <c r="CK411" s="10"/>
    </row>
    <row r="412" spans="1:89" ht="23.25" customHeight="1" x14ac:dyDescent="0.25">
      <c r="A412" s="10"/>
      <c r="B412" s="20" t="s">
        <v>768</v>
      </c>
      <c r="C412" s="21" t="s">
        <v>769</v>
      </c>
      <c r="D412" s="16"/>
      <c r="E412" s="73">
        <v>17</v>
      </c>
      <c r="F412" s="74" t="s">
        <v>3502</v>
      </c>
      <c r="G412" s="75"/>
      <c r="H412" s="76"/>
      <c r="I412" s="77"/>
      <c r="J412" s="76"/>
      <c r="K412" s="77"/>
      <c r="L412" s="76"/>
      <c r="M412" s="78"/>
      <c r="N412" s="79">
        <v>0.15</v>
      </c>
      <c r="O412" s="80">
        <v>1</v>
      </c>
      <c r="Q412" s="2" t="str">
        <f t="shared" si="114"/>
        <v>44219097</v>
      </c>
      <c r="R412" s="91"/>
      <c r="S412" s="91">
        <f>VLOOKUP(Q412,'Dados Entrada'!$A$10:$D$10000,4,FALSE)</f>
        <v>0</v>
      </c>
      <c r="T412" s="10"/>
      <c r="U412" s="3">
        <f t="shared" si="112"/>
        <v>0</v>
      </c>
      <c r="V412" s="3">
        <f t="shared" si="113"/>
        <v>0</v>
      </c>
      <c r="AF412" s="27"/>
      <c r="AG412" s="31"/>
      <c r="AH412" s="29"/>
      <c r="AI412" s="29"/>
      <c r="AJ412" s="32"/>
      <c r="AK412" s="30"/>
      <c r="AL412" s="29"/>
      <c r="AM412" s="29"/>
      <c r="AN412" s="32"/>
      <c r="AO412" s="30"/>
      <c r="AP412" s="29"/>
      <c r="AQ412" s="29"/>
      <c r="AR412" s="32"/>
      <c r="AS412" s="30"/>
      <c r="AT412" s="29"/>
      <c r="AU412" s="29"/>
      <c r="AV412" s="32"/>
      <c r="AW412" s="30"/>
      <c r="AX412" s="29"/>
      <c r="AY412" s="29"/>
      <c r="AZ412" s="32"/>
      <c r="BA412" s="30"/>
      <c r="BB412" s="29"/>
      <c r="BC412" s="29"/>
      <c r="BD412" s="32"/>
      <c r="BE412" s="30"/>
      <c r="BF412" s="29"/>
      <c r="BG412" s="29"/>
      <c r="BH412" s="32"/>
      <c r="BI412" s="30"/>
      <c r="BJ412" s="29"/>
      <c r="BK412" s="29"/>
      <c r="BL412" s="27">
        <f t="shared" si="117"/>
        <v>0</v>
      </c>
      <c r="BM412" s="31">
        <f t="shared" si="118"/>
        <v>0</v>
      </c>
      <c r="BN412" s="29"/>
      <c r="BO412" s="29"/>
      <c r="BP412" s="32"/>
      <c r="BQ412" s="30"/>
      <c r="BR412" s="29"/>
      <c r="BS412" s="29"/>
      <c r="BT412" s="32"/>
      <c r="BU412" s="30"/>
      <c r="BV412" s="29"/>
      <c r="BW412" s="29"/>
      <c r="BX412" s="32"/>
      <c r="BY412" s="30"/>
      <c r="BZ412" s="29"/>
      <c r="CA412" s="29"/>
      <c r="CB412" s="32"/>
      <c r="CC412" s="30"/>
      <c r="CD412" s="29"/>
      <c r="CE412" s="30"/>
      <c r="CF412" s="10"/>
      <c r="CG412" s="10"/>
      <c r="CH412" s="10"/>
      <c r="CI412" s="10"/>
      <c r="CJ412" s="10"/>
      <c r="CK412" s="10"/>
    </row>
    <row r="413" spans="1:89" ht="23.25" customHeight="1" x14ac:dyDescent="0.25">
      <c r="A413" s="10"/>
      <c r="B413" s="20" t="s">
        <v>770</v>
      </c>
      <c r="C413" s="21" t="s">
        <v>771</v>
      </c>
      <c r="D413" s="16"/>
      <c r="E413" s="73">
        <v>17</v>
      </c>
      <c r="F413" s="74" t="s">
        <v>3502</v>
      </c>
      <c r="G413" s="75"/>
      <c r="H413" s="76"/>
      <c r="I413" s="77"/>
      <c r="J413" s="76"/>
      <c r="K413" s="77"/>
      <c r="L413" s="76"/>
      <c r="M413" s="78"/>
      <c r="N413" s="79">
        <v>0.15</v>
      </c>
      <c r="O413" s="80">
        <v>1</v>
      </c>
      <c r="Q413" s="2" t="str">
        <f t="shared" si="114"/>
        <v>44219098</v>
      </c>
      <c r="R413" s="91"/>
      <c r="S413" s="91">
        <f>VLOOKUP(Q413,'Dados Entrada'!$A$10:$D$10000,4,FALSE)</f>
        <v>14971808</v>
      </c>
      <c r="T413" s="10"/>
      <c r="U413" s="3">
        <f t="shared" si="112"/>
        <v>0</v>
      </c>
      <c r="V413" s="3">
        <f t="shared" si="113"/>
        <v>2245771.1999999997</v>
      </c>
      <c r="AF413" s="27"/>
      <c r="AG413" s="31"/>
      <c r="AH413" s="29"/>
      <c r="AI413" s="29"/>
      <c r="AJ413" s="32"/>
      <c r="AK413" s="30"/>
      <c r="AL413" s="29"/>
      <c r="AM413" s="29"/>
      <c r="AN413" s="32"/>
      <c r="AO413" s="30"/>
      <c r="AP413" s="29"/>
      <c r="AQ413" s="29"/>
      <c r="AR413" s="32"/>
      <c r="AS413" s="30"/>
      <c r="AT413" s="29"/>
      <c r="AU413" s="29"/>
      <c r="AV413" s="32"/>
      <c r="AW413" s="30"/>
      <c r="AX413" s="29"/>
      <c r="AY413" s="29"/>
      <c r="AZ413" s="32"/>
      <c r="BA413" s="30"/>
      <c r="BB413" s="29"/>
      <c r="BC413" s="29"/>
      <c r="BD413" s="32"/>
      <c r="BE413" s="30"/>
      <c r="BF413" s="29"/>
      <c r="BG413" s="29"/>
      <c r="BH413" s="32"/>
      <c r="BI413" s="30"/>
      <c r="BJ413" s="29"/>
      <c r="BK413" s="29"/>
      <c r="BL413" s="27">
        <f t="shared" si="117"/>
        <v>0</v>
      </c>
      <c r="BM413" s="31">
        <f t="shared" si="118"/>
        <v>2245771.1999999997</v>
      </c>
      <c r="BN413" s="29"/>
      <c r="BO413" s="29"/>
      <c r="BP413" s="32"/>
      <c r="BQ413" s="30"/>
      <c r="BR413" s="29"/>
      <c r="BS413" s="29"/>
      <c r="BT413" s="32"/>
      <c r="BU413" s="30"/>
      <c r="BV413" s="29"/>
      <c r="BW413" s="29"/>
      <c r="BX413" s="32"/>
      <c r="BY413" s="30"/>
      <c r="BZ413" s="29"/>
      <c r="CA413" s="29"/>
      <c r="CB413" s="32"/>
      <c r="CC413" s="30"/>
      <c r="CD413" s="29"/>
      <c r="CE413" s="30"/>
      <c r="CF413" s="10"/>
      <c r="CG413" s="10"/>
      <c r="CH413" s="10"/>
      <c r="CI413" s="10"/>
      <c r="CJ413" s="10"/>
      <c r="CK413" s="10"/>
    </row>
    <row r="414" spans="1:89" ht="25.5" x14ac:dyDescent="0.25">
      <c r="A414" s="10"/>
      <c r="B414" s="20" t="s">
        <v>772</v>
      </c>
      <c r="C414" s="21" t="s">
        <v>773</v>
      </c>
      <c r="D414" s="16"/>
      <c r="E414" s="73">
        <v>8</v>
      </c>
      <c r="F414" s="74" t="s">
        <v>3491</v>
      </c>
      <c r="G414" s="73">
        <v>10</v>
      </c>
      <c r="H414" s="74" t="s">
        <v>3503</v>
      </c>
      <c r="I414" s="77"/>
      <c r="J414" s="76"/>
      <c r="K414" s="77"/>
      <c r="L414" s="76"/>
      <c r="M414" s="78"/>
      <c r="N414" s="79">
        <v>0.05</v>
      </c>
      <c r="O414" s="80">
        <v>0.5</v>
      </c>
      <c r="Q414" s="2" t="str">
        <f t="shared" si="114"/>
        <v>45011000</v>
      </c>
      <c r="R414" s="91"/>
      <c r="S414" s="91">
        <f>VLOOKUP(Q414,'Dados Entrada'!$A$10:$D$10000,4,FALSE)</f>
        <v>13948181</v>
      </c>
      <c r="T414" s="10"/>
      <c r="U414" s="3">
        <f t="shared" si="112"/>
        <v>0</v>
      </c>
      <c r="V414" s="3">
        <f t="shared" si="113"/>
        <v>697409.05</v>
      </c>
      <c r="AF414" s="27"/>
      <c r="AG414" s="31"/>
      <c r="AH414" s="29"/>
      <c r="AI414" s="29"/>
      <c r="AJ414" s="32"/>
      <c r="AK414" s="30"/>
      <c r="AL414" s="29"/>
      <c r="AM414" s="29"/>
      <c r="AN414" s="32"/>
      <c r="AO414" s="30"/>
      <c r="AP414" s="29"/>
      <c r="AQ414" s="29"/>
      <c r="AR414" s="32"/>
      <c r="AS414" s="30"/>
      <c r="AT414" s="28">
        <f t="shared" ref="AT414:AT427" si="119">$U414*$O414</f>
        <v>0</v>
      </c>
      <c r="AU414" s="28">
        <f t="shared" ref="AU414:AU427" si="120">$V414*$O414</f>
        <v>348704.52500000002</v>
      </c>
      <c r="AV414" s="32"/>
      <c r="AW414" s="30"/>
      <c r="AX414" s="28">
        <f t="shared" ref="AX414:AX423" si="121">$U414*$O414</f>
        <v>0</v>
      </c>
      <c r="AY414" s="28">
        <f t="shared" ref="AY414:AY423" si="122">$V414*$O414</f>
        <v>348704.52500000002</v>
      </c>
      <c r="AZ414" s="32"/>
      <c r="BA414" s="30"/>
      <c r="BB414" s="29"/>
      <c r="BC414" s="29"/>
      <c r="BD414" s="32"/>
      <c r="BE414" s="30"/>
      <c r="BF414" s="29"/>
      <c r="BG414" s="29"/>
      <c r="BH414" s="32"/>
      <c r="BI414" s="30"/>
      <c r="BJ414" s="29"/>
      <c r="BK414" s="29"/>
      <c r="BL414" s="32"/>
      <c r="BM414" s="30"/>
      <c r="BN414" s="29"/>
      <c r="BO414" s="29"/>
      <c r="BP414" s="32"/>
      <c r="BQ414" s="30"/>
      <c r="BR414" s="29"/>
      <c r="BS414" s="29"/>
      <c r="BT414" s="32"/>
      <c r="BU414" s="30"/>
      <c r="BV414" s="29"/>
      <c r="BW414" s="29"/>
      <c r="BX414" s="32"/>
      <c r="BY414" s="30"/>
      <c r="BZ414" s="29"/>
      <c r="CA414" s="29"/>
      <c r="CB414" s="32"/>
      <c r="CC414" s="30"/>
      <c r="CD414" s="29"/>
      <c r="CE414" s="30"/>
      <c r="CF414" s="10"/>
      <c r="CG414" s="10"/>
      <c r="CH414" s="10"/>
      <c r="CI414" s="10"/>
      <c r="CJ414" s="10"/>
      <c r="CK414" s="10"/>
    </row>
    <row r="415" spans="1:89" ht="25.5" x14ac:dyDescent="0.25">
      <c r="A415" s="10"/>
      <c r="B415" s="20" t="s">
        <v>774</v>
      </c>
      <c r="C415" s="21" t="s">
        <v>775</v>
      </c>
      <c r="D415" s="16"/>
      <c r="E415" s="73">
        <v>8</v>
      </c>
      <c r="F415" s="74" t="s">
        <v>3491</v>
      </c>
      <c r="G415" s="73">
        <v>10</v>
      </c>
      <c r="H415" s="74" t="s">
        <v>3503</v>
      </c>
      <c r="I415" s="77"/>
      <c r="J415" s="76"/>
      <c r="K415" s="77"/>
      <c r="L415" s="76"/>
      <c r="M415" s="78"/>
      <c r="N415" s="79">
        <v>0.05</v>
      </c>
      <c r="O415" s="80">
        <v>0.5</v>
      </c>
      <c r="Q415" s="2" t="str">
        <f t="shared" si="114"/>
        <v>45019000</v>
      </c>
      <c r="R415" s="91"/>
      <c r="S415" s="91">
        <f>VLOOKUP(Q415,'Dados Entrada'!$A$10:$D$10000,4,FALSE)</f>
        <v>34596213</v>
      </c>
      <c r="T415" s="10"/>
      <c r="U415" s="3">
        <f t="shared" si="112"/>
        <v>0</v>
      </c>
      <c r="V415" s="3">
        <f t="shared" si="113"/>
        <v>1729810.6500000001</v>
      </c>
      <c r="AF415" s="27"/>
      <c r="AG415" s="31"/>
      <c r="AH415" s="29"/>
      <c r="AI415" s="29"/>
      <c r="AJ415" s="32"/>
      <c r="AK415" s="30"/>
      <c r="AL415" s="29"/>
      <c r="AM415" s="29"/>
      <c r="AN415" s="32"/>
      <c r="AO415" s="30"/>
      <c r="AP415" s="29"/>
      <c r="AQ415" s="29"/>
      <c r="AR415" s="32"/>
      <c r="AS415" s="30"/>
      <c r="AT415" s="28">
        <f t="shared" si="119"/>
        <v>0</v>
      </c>
      <c r="AU415" s="28">
        <f t="shared" si="120"/>
        <v>864905.32500000007</v>
      </c>
      <c r="AV415" s="32"/>
      <c r="AW415" s="30"/>
      <c r="AX415" s="28">
        <f t="shared" si="121"/>
        <v>0</v>
      </c>
      <c r="AY415" s="28">
        <f t="shared" si="122"/>
        <v>864905.32500000007</v>
      </c>
      <c r="AZ415" s="32"/>
      <c r="BA415" s="30"/>
      <c r="BB415" s="29"/>
      <c r="BC415" s="29"/>
      <c r="BD415" s="32"/>
      <c r="BE415" s="30"/>
      <c r="BF415" s="29"/>
      <c r="BG415" s="29"/>
      <c r="BH415" s="32"/>
      <c r="BI415" s="30"/>
      <c r="BJ415" s="29"/>
      <c r="BK415" s="29"/>
      <c r="BL415" s="32"/>
      <c r="BM415" s="30"/>
      <c r="BN415" s="29"/>
      <c r="BO415" s="29"/>
      <c r="BP415" s="32"/>
      <c r="BQ415" s="30"/>
      <c r="BR415" s="29"/>
      <c r="BS415" s="29"/>
      <c r="BT415" s="32"/>
      <c r="BU415" s="30"/>
      <c r="BV415" s="29"/>
      <c r="BW415" s="29"/>
      <c r="BX415" s="32"/>
      <c r="BY415" s="30"/>
      <c r="BZ415" s="29"/>
      <c r="CA415" s="29"/>
      <c r="CB415" s="32"/>
      <c r="CC415" s="30"/>
      <c r="CD415" s="29"/>
      <c r="CE415" s="30"/>
      <c r="CF415" s="10"/>
      <c r="CG415" s="10"/>
      <c r="CH415" s="10"/>
      <c r="CI415" s="10"/>
      <c r="CJ415" s="10"/>
      <c r="CK415" s="10"/>
    </row>
    <row r="416" spans="1:89" ht="25.5" x14ac:dyDescent="0.25">
      <c r="A416" s="10"/>
      <c r="B416" s="20" t="s">
        <v>776</v>
      </c>
      <c r="C416" s="21" t="s">
        <v>777</v>
      </c>
      <c r="D416" s="16"/>
      <c r="E416" s="73">
        <v>8</v>
      </c>
      <c r="F416" s="74" t="s">
        <v>3491</v>
      </c>
      <c r="G416" s="73">
        <v>10</v>
      </c>
      <c r="H416" s="74" t="s">
        <v>3503</v>
      </c>
      <c r="I416" s="77"/>
      <c r="J416" s="76"/>
      <c r="K416" s="77"/>
      <c r="L416" s="76"/>
      <c r="M416" s="78"/>
      <c r="N416" s="79">
        <v>0.05</v>
      </c>
      <c r="O416" s="80">
        <v>0.5</v>
      </c>
      <c r="Q416" s="2" t="str">
        <f t="shared" si="114"/>
        <v>45020000</v>
      </c>
      <c r="R416" s="91"/>
      <c r="S416" s="91">
        <f>VLOOKUP(Q416,'Dados Entrada'!$A$10:$D$10000,4,FALSE)</f>
        <v>6918824</v>
      </c>
      <c r="T416" s="10"/>
      <c r="U416" s="3">
        <f t="shared" si="112"/>
        <v>0</v>
      </c>
      <c r="V416" s="3">
        <f t="shared" si="113"/>
        <v>345941.2</v>
      </c>
      <c r="AF416" s="27"/>
      <c r="AG416" s="31"/>
      <c r="AH416" s="29"/>
      <c r="AI416" s="29"/>
      <c r="AJ416" s="32"/>
      <c r="AK416" s="30"/>
      <c r="AL416" s="29"/>
      <c r="AM416" s="29"/>
      <c r="AN416" s="32"/>
      <c r="AO416" s="30"/>
      <c r="AP416" s="29"/>
      <c r="AQ416" s="29"/>
      <c r="AR416" s="32"/>
      <c r="AS416" s="30"/>
      <c r="AT416" s="28">
        <f t="shared" si="119"/>
        <v>0</v>
      </c>
      <c r="AU416" s="28">
        <f t="shared" si="120"/>
        <v>172970.6</v>
      </c>
      <c r="AV416" s="32"/>
      <c r="AW416" s="30"/>
      <c r="AX416" s="28">
        <f t="shared" si="121"/>
        <v>0</v>
      </c>
      <c r="AY416" s="28">
        <f t="shared" si="122"/>
        <v>172970.6</v>
      </c>
      <c r="AZ416" s="32"/>
      <c r="BA416" s="30"/>
      <c r="BB416" s="29"/>
      <c r="BC416" s="29"/>
      <c r="BD416" s="32"/>
      <c r="BE416" s="30"/>
      <c r="BF416" s="29"/>
      <c r="BG416" s="29"/>
      <c r="BH416" s="32"/>
      <c r="BI416" s="30"/>
      <c r="BJ416" s="29"/>
      <c r="BK416" s="29"/>
      <c r="BL416" s="32"/>
      <c r="BM416" s="30"/>
      <c r="BN416" s="29"/>
      <c r="BO416" s="29"/>
      <c r="BP416" s="32"/>
      <c r="BQ416" s="30"/>
      <c r="BR416" s="29"/>
      <c r="BS416" s="29"/>
      <c r="BT416" s="32"/>
      <c r="BU416" s="30"/>
      <c r="BV416" s="29"/>
      <c r="BW416" s="29"/>
      <c r="BX416" s="32"/>
      <c r="BY416" s="30"/>
      <c r="BZ416" s="29"/>
      <c r="CA416" s="29"/>
      <c r="CB416" s="32"/>
      <c r="CC416" s="30"/>
      <c r="CD416" s="29"/>
      <c r="CE416" s="30"/>
      <c r="CF416" s="10"/>
      <c r="CG416" s="10"/>
      <c r="CH416" s="10"/>
      <c r="CI416" s="10"/>
      <c r="CJ416" s="10"/>
      <c r="CK416" s="10"/>
    </row>
    <row r="417" spans="1:89" ht="23.25" customHeight="1" x14ac:dyDescent="0.25">
      <c r="A417" s="10"/>
      <c r="B417" s="20" t="s">
        <v>778</v>
      </c>
      <c r="C417" s="21" t="s">
        <v>779</v>
      </c>
      <c r="D417" s="16"/>
      <c r="E417" s="73">
        <v>8</v>
      </c>
      <c r="F417" s="74" t="s">
        <v>3491</v>
      </c>
      <c r="G417" s="73">
        <v>10</v>
      </c>
      <c r="H417" s="74" t="s">
        <v>3503</v>
      </c>
      <c r="I417" s="77"/>
      <c r="J417" s="76"/>
      <c r="K417" s="77"/>
      <c r="L417" s="76"/>
      <c r="M417" s="78"/>
      <c r="N417" s="79">
        <v>0.05</v>
      </c>
      <c r="O417" s="80">
        <v>0.5</v>
      </c>
      <c r="Q417" s="2" t="str">
        <f t="shared" si="114"/>
        <v>45039000</v>
      </c>
      <c r="R417" s="91"/>
      <c r="S417" s="91">
        <f>VLOOKUP(Q417,'Dados Entrada'!$A$10:$D$10000,4,FALSE)</f>
        <v>11205147</v>
      </c>
      <c r="T417" s="10"/>
      <c r="U417" s="3">
        <f t="shared" si="112"/>
        <v>0</v>
      </c>
      <c r="V417" s="3">
        <f t="shared" si="113"/>
        <v>560257.35</v>
      </c>
      <c r="AF417" s="27"/>
      <c r="AG417" s="31"/>
      <c r="AH417" s="29"/>
      <c r="AI417" s="29"/>
      <c r="AJ417" s="32"/>
      <c r="AK417" s="30"/>
      <c r="AL417" s="29"/>
      <c r="AM417" s="29"/>
      <c r="AN417" s="32"/>
      <c r="AO417" s="30"/>
      <c r="AP417" s="29"/>
      <c r="AQ417" s="29"/>
      <c r="AR417" s="32"/>
      <c r="AS417" s="30"/>
      <c r="AT417" s="28">
        <f t="shared" si="119"/>
        <v>0</v>
      </c>
      <c r="AU417" s="28">
        <f t="shared" si="120"/>
        <v>280128.67499999999</v>
      </c>
      <c r="AV417" s="32"/>
      <c r="AW417" s="30"/>
      <c r="AX417" s="28">
        <f t="shared" si="121"/>
        <v>0</v>
      </c>
      <c r="AY417" s="28">
        <f t="shared" si="122"/>
        <v>280128.67499999999</v>
      </c>
      <c r="AZ417" s="32"/>
      <c r="BA417" s="30"/>
      <c r="BB417" s="29"/>
      <c r="BC417" s="29"/>
      <c r="BD417" s="32"/>
      <c r="BE417" s="30"/>
      <c r="BF417" s="29"/>
      <c r="BG417" s="29"/>
      <c r="BH417" s="32"/>
      <c r="BI417" s="30"/>
      <c r="BJ417" s="29"/>
      <c r="BK417" s="29"/>
      <c r="BL417" s="32"/>
      <c r="BM417" s="30"/>
      <c r="BN417" s="29"/>
      <c r="BO417" s="29"/>
      <c r="BP417" s="32"/>
      <c r="BQ417" s="30"/>
      <c r="BR417" s="29"/>
      <c r="BS417" s="29"/>
      <c r="BT417" s="32"/>
      <c r="BU417" s="30"/>
      <c r="BV417" s="29"/>
      <c r="BW417" s="29"/>
      <c r="BX417" s="32"/>
      <c r="BY417" s="30"/>
      <c r="BZ417" s="29"/>
      <c r="CA417" s="29"/>
      <c r="CB417" s="32"/>
      <c r="CC417" s="30"/>
      <c r="CD417" s="29"/>
      <c r="CE417" s="30"/>
      <c r="CF417" s="10"/>
      <c r="CG417" s="10"/>
      <c r="CH417" s="10"/>
      <c r="CI417" s="10"/>
      <c r="CJ417" s="10"/>
      <c r="CK417" s="10"/>
    </row>
    <row r="418" spans="1:89" ht="23.25" customHeight="1" x14ac:dyDescent="0.25">
      <c r="A418" s="10"/>
      <c r="B418" s="20" t="s">
        <v>780</v>
      </c>
      <c r="C418" s="21" t="s">
        <v>781</v>
      </c>
      <c r="D418" s="16"/>
      <c r="E418" s="73">
        <v>8</v>
      </c>
      <c r="F418" s="74" t="s">
        <v>3491</v>
      </c>
      <c r="G418" s="73">
        <v>10</v>
      </c>
      <c r="H418" s="74" t="s">
        <v>3503</v>
      </c>
      <c r="I418" s="73">
        <v>3</v>
      </c>
      <c r="J418" s="74" t="s">
        <v>3505</v>
      </c>
      <c r="K418" s="77"/>
      <c r="L418" s="76"/>
      <c r="M418" s="78"/>
      <c r="N418" s="79">
        <v>0.9</v>
      </c>
      <c r="O418" s="80">
        <v>0.33333333333333298</v>
      </c>
      <c r="Q418" s="2" t="str">
        <f t="shared" si="114"/>
        <v>45041091</v>
      </c>
      <c r="R418" s="91"/>
      <c r="S418" s="91">
        <f>VLOOKUP(Q418,'Dados Entrada'!$A$10:$D$10000,4,FALSE)</f>
        <v>154501702</v>
      </c>
      <c r="T418" s="10"/>
      <c r="U418" s="3">
        <f t="shared" si="112"/>
        <v>0</v>
      </c>
      <c r="V418" s="3">
        <f t="shared" si="113"/>
        <v>139051531.80000001</v>
      </c>
      <c r="AF418" s="27"/>
      <c r="AG418" s="31"/>
      <c r="AH418" s="29"/>
      <c r="AI418" s="29"/>
      <c r="AJ418" s="27">
        <f t="shared" ref="AJ418:AJ419" si="123">$U418*$O418</f>
        <v>0</v>
      </c>
      <c r="AK418" s="31">
        <f t="shared" ref="AK418:AK419" si="124">$V418*$O418</f>
        <v>46350510.599999957</v>
      </c>
      <c r="AL418" s="29"/>
      <c r="AM418" s="29"/>
      <c r="AN418" s="32"/>
      <c r="AO418" s="30"/>
      <c r="AP418" s="29"/>
      <c r="AQ418" s="29"/>
      <c r="AR418" s="32"/>
      <c r="AS418" s="30"/>
      <c r="AT418" s="28">
        <f t="shared" si="119"/>
        <v>0</v>
      </c>
      <c r="AU418" s="28">
        <f t="shared" si="120"/>
        <v>46350510.599999957</v>
      </c>
      <c r="AV418" s="32"/>
      <c r="AW418" s="30"/>
      <c r="AX418" s="28">
        <f t="shared" si="121"/>
        <v>0</v>
      </c>
      <c r="AY418" s="28">
        <f t="shared" si="122"/>
        <v>46350510.599999957</v>
      </c>
      <c r="AZ418" s="32"/>
      <c r="BA418" s="30"/>
      <c r="BB418" s="29"/>
      <c r="BC418" s="29"/>
      <c r="BD418" s="32"/>
      <c r="BE418" s="30"/>
      <c r="BF418" s="29"/>
      <c r="BG418" s="29"/>
      <c r="BH418" s="32"/>
      <c r="BI418" s="30"/>
      <c r="BJ418" s="29"/>
      <c r="BK418" s="29"/>
      <c r="BL418" s="32"/>
      <c r="BM418" s="30"/>
      <c r="BN418" s="29"/>
      <c r="BO418" s="29"/>
      <c r="BP418" s="32"/>
      <c r="BQ418" s="30"/>
      <c r="BR418" s="29"/>
      <c r="BS418" s="29"/>
      <c r="BT418" s="32"/>
      <c r="BU418" s="30"/>
      <c r="BV418" s="29"/>
      <c r="BW418" s="29"/>
      <c r="BX418" s="32"/>
      <c r="BY418" s="30"/>
      <c r="BZ418" s="29"/>
      <c r="CA418" s="29"/>
      <c r="CB418" s="32"/>
      <c r="CC418" s="30"/>
      <c r="CD418" s="29"/>
      <c r="CE418" s="30"/>
      <c r="CF418" s="10"/>
      <c r="CG418" s="10"/>
      <c r="CH418" s="10"/>
      <c r="CI418" s="10"/>
      <c r="CJ418" s="10"/>
      <c r="CK418" s="10"/>
    </row>
    <row r="419" spans="1:89" ht="23.25" customHeight="1" x14ac:dyDescent="0.25">
      <c r="A419" s="10"/>
      <c r="B419" s="20" t="s">
        <v>782</v>
      </c>
      <c r="C419" s="21" t="s">
        <v>781</v>
      </c>
      <c r="D419" s="16"/>
      <c r="E419" s="73">
        <v>8</v>
      </c>
      <c r="F419" s="74" t="s">
        <v>3491</v>
      </c>
      <c r="G419" s="73">
        <v>10</v>
      </c>
      <c r="H419" s="74" t="s">
        <v>3503</v>
      </c>
      <c r="I419" s="73">
        <v>3</v>
      </c>
      <c r="J419" s="74" t="s">
        <v>3505</v>
      </c>
      <c r="K419" s="77"/>
      <c r="L419" s="76"/>
      <c r="M419" s="78"/>
      <c r="N419" s="79">
        <v>0.9</v>
      </c>
      <c r="O419" s="80">
        <v>0.33333333333333298</v>
      </c>
      <c r="Q419" s="2" t="str">
        <f t="shared" si="114"/>
        <v>45041099</v>
      </c>
      <c r="R419" s="91"/>
      <c r="S419" s="91">
        <f>VLOOKUP(Q419,'Dados Entrada'!$A$10:$D$10000,4,FALSE)</f>
        <v>22271164</v>
      </c>
      <c r="T419" s="10"/>
      <c r="U419" s="3">
        <f t="shared" si="112"/>
        <v>0</v>
      </c>
      <c r="V419" s="3">
        <f t="shared" si="113"/>
        <v>20044047.600000001</v>
      </c>
      <c r="AF419" s="27"/>
      <c r="AG419" s="31"/>
      <c r="AH419" s="29"/>
      <c r="AI419" s="29"/>
      <c r="AJ419" s="27">
        <f t="shared" si="123"/>
        <v>0</v>
      </c>
      <c r="AK419" s="31">
        <f t="shared" si="124"/>
        <v>6681349.1999999937</v>
      </c>
      <c r="AL419" s="29"/>
      <c r="AM419" s="29"/>
      <c r="AN419" s="32"/>
      <c r="AO419" s="30"/>
      <c r="AP419" s="29"/>
      <c r="AQ419" s="29"/>
      <c r="AR419" s="32"/>
      <c r="AS419" s="30"/>
      <c r="AT419" s="28">
        <f t="shared" si="119"/>
        <v>0</v>
      </c>
      <c r="AU419" s="28">
        <f t="shared" si="120"/>
        <v>6681349.1999999937</v>
      </c>
      <c r="AV419" s="32"/>
      <c r="AW419" s="30"/>
      <c r="AX419" s="28">
        <f t="shared" si="121"/>
        <v>0</v>
      </c>
      <c r="AY419" s="28">
        <f t="shared" si="122"/>
        <v>6681349.1999999937</v>
      </c>
      <c r="AZ419" s="32"/>
      <c r="BA419" s="30"/>
      <c r="BB419" s="29"/>
      <c r="BC419" s="29"/>
      <c r="BD419" s="32"/>
      <c r="BE419" s="30"/>
      <c r="BF419" s="29"/>
      <c r="BG419" s="29"/>
      <c r="BH419" s="32"/>
      <c r="BI419" s="30"/>
      <c r="BJ419" s="29"/>
      <c r="BK419" s="29"/>
      <c r="BL419" s="32"/>
      <c r="BM419" s="30"/>
      <c r="BN419" s="29"/>
      <c r="BO419" s="29"/>
      <c r="BP419" s="32"/>
      <c r="BQ419" s="30"/>
      <c r="BR419" s="29"/>
      <c r="BS419" s="29"/>
      <c r="BT419" s="32"/>
      <c r="BU419" s="30"/>
      <c r="BV419" s="29"/>
      <c r="BW419" s="29"/>
      <c r="BX419" s="32"/>
      <c r="BY419" s="30"/>
      <c r="BZ419" s="29"/>
      <c r="CA419" s="29"/>
      <c r="CB419" s="32"/>
      <c r="CC419" s="30"/>
      <c r="CD419" s="29"/>
      <c r="CE419" s="30"/>
      <c r="CF419" s="10"/>
      <c r="CG419" s="10"/>
      <c r="CH419" s="10"/>
      <c r="CI419" s="10"/>
      <c r="CJ419" s="10"/>
      <c r="CK419" s="10"/>
    </row>
    <row r="420" spans="1:89" ht="25.5" x14ac:dyDescent="0.25">
      <c r="A420" s="10"/>
      <c r="B420" s="20" t="s">
        <v>783</v>
      </c>
      <c r="C420" s="21" t="s">
        <v>784</v>
      </c>
      <c r="D420" s="16"/>
      <c r="E420" s="73">
        <v>8</v>
      </c>
      <c r="F420" s="74" t="s">
        <v>3491</v>
      </c>
      <c r="G420" s="73">
        <v>10</v>
      </c>
      <c r="H420" s="74" t="s">
        <v>3503</v>
      </c>
      <c r="I420" s="77"/>
      <c r="J420" s="76"/>
      <c r="K420" s="77"/>
      <c r="L420" s="76"/>
      <c r="M420" s="78"/>
      <c r="N420" s="79">
        <v>0.5</v>
      </c>
      <c r="O420" s="80">
        <v>0.5</v>
      </c>
      <c r="Q420" s="2" t="str">
        <f t="shared" si="114"/>
        <v>45049080</v>
      </c>
      <c r="R420" s="91"/>
      <c r="S420" s="91">
        <f>VLOOKUP(Q420,'Dados Entrada'!$A$10:$D$10000,4,FALSE)</f>
        <v>20662183</v>
      </c>
      <c r="T420" s="10"/>
      <c r="U420" s="3">
        <f t="shared" si="112"/>
        <v>0</v>
      </c>
      <c r="V420" s="3">
        <f t="shared" si="113"/>
        <v>10331091.5</v>
      </c>
      <c r="AF420" s="27"/>
      <c r="AG420" s="31"/>
      <c r="AH420" s="29"/>
      <c r="AI420" s="29"/>
      <c r="AJ420" s="32"/>
      <c r="AK420" s="30"/>
      <c r="AL420" s="29"/>
      <c r="AM420" s="29"/>
      <c r="AN420" s="32"/>
      <c r="AO420" s="30"/>
      <c r="AP420" s="29"/>
      <c r="AQ420" s="29"/>
      <c r="AR420" s="32"/>
      <c r="AS420" s="30"/>
      <c r="AT420" s="28">
        <f t="shared" si="119"/>
        <v>0</v>
      </c>
      <c r="AU420" s="28">
        <f t="shared" si="120"/>
        <v>5165545.75</v>
      </c>
      <c r="AV420" s="32"/>
      <c r="AW420" s="30"/>
      <c r="AX420" s="28">
        <f t="shared" si="121"/>
        <v>0</v>
      </c>
      <c r="AY420" s="28">
        <f t="shared" si="122"/>
        <v>5165545.75</v>
      </c>
      <c r="AZ420" s="32"/>
      <c r="BA420" s="30"/>
      <c r="BB420" s="29"/>
      <c r="BC420" s="29"/>
      <c r="BD420" s="32"/>
      <c r="BE420" s="30"/>
      <c r="BF420" s="29"/>
      <c r="BG420" s="29"/>
      <c r="BH420" s="32"/>
      <c r="BI420" s="30"/>
      <c r="BJ420" s="29"/>
      <c r="BK420" s="29"/>
      <c r="BL420" s="32"/>
      <c r="BM420" s="30"/>
      <c r="BN420" s="29"/>
      <c r="BO420" s="29"/>
      <c r="BP420" s="32"/>
      <c r="BQ420" s="30"/>
      <c r="BR420" s="29"/>
      <c r="BS420" s="29"/>
      <c r="BT420" s="32"/>
      <c r="BU420" s="30"/>
      <c r="BV420" s="29"/>
      <c r="BW420" s="29"/>
      <c r="BX420" s="32"/>
      <c r="BY420" s="30"/>
      <c r="BZ420" s="29"/>
      <c r="CA420" s="29"/>
      <c r="CB420" s="32"/>
      <c r="CC420" s="30"/>
      <c r="CD420" s="29"/>
      <c r="CE420" s="30"/>
      <c r="CF420" s="10"/>
      <c r="CG420" s="10"/>
      <c r="CH420" s="10"/>
      <c r="CI420" s="10"/>
      <c r="CJ420" s="10"/>
      <c r="CK420" s="10"/>
    </row>
    <row r="421" spans="1:89" ht="25.5" x14ac:dyDescent="0.25">
      <c r="A421" s="10"/>
      <c r="B421" s="20" t="s">
        <v>785</v>
      </c>
      <c r="C421" s="21" t="s">
        <v>786</v>
      </c>
      <c r="D421" s="16"/>
      <c r="E421" s="73">
        <v>8</v>
      </c>
      <c r="F421" s="74" t="s">
        <v>3491</v>
      </c>
      <c r="G421" s="73">
        <v>10</v>
      </c>
      <c r="H421" s="74" t="s">
        <v>3503</v>
      </c>
      <c r="I421" s="77"/>
      <c r="J421" s="76"/>
      <c r="K421" s="77"/>
      <c r="L421" s="76"/>
      <c r="M421" s="78"/>
      <c r="N421" s="79">
        <v>0.5</v>
      </c>
      <c r="O421" s="80">
        <v>0.5</v>
      </c>
      <c r="Q421" s="2" t="str">
        <f t="shared" si="114"/>
        <v>46012110</v>
      </c>
      <c r="R421" s="91"/>
      <c r="S421" s="91">
        <f>VLOOKUP(Q421,'Dados Entrada'!$A$10:$D$10000,4,FALSE)</f>
        <v>754</v>
      </c>
      <c r="T421" s="10"/>
      <c r="U421" s="3">
        <f t="shared" si="112"/>
        <v>0</v>
      </c>
      <c r="V421" s="3">
        <f t="shared" si="113"/>
        <v>377</v>
      </c>
      <c r="AF421" s="27"/>
      <c r="AG421" s="31"/>
      <c r="AH421" s="29"/>
      <c r="AI421" s="29"/>
      <c r="AJ421" s="32"/>
      <c r="AK421" s="30"/>
      <c r="AL421" s="29"/>
      <c r="AM421" s="29"/>
      <c r="AN421" s="32"/>
      <c r="AO421" s="30"/>
      <c r="AP421" s="29"/>
      <c r="AQ421" s="29"/>
      <c r="AR421" s="32"/>
      <c r="AS421" s="30"/>
      <c r="AT421" s="28">
        <f t="shared" si="119"/>
        <v>0</v>
      </c>
      <c r="AU421" s="28">
        <f t="shared" si="120"/>
        <v>188.5</v>
      </c>
      <c r="AV421" s="32"/>
      <c r="AW421" s="30"/>
      <c r="AX421" s="28">
        <f t="shared" si="121"/>
        <v>0</v>
      </c>
      <c r="AY421" s="28">
        <f t="shared" si="122"/>
        <v>188.5</v>
      </c>
      <c r="AZ421" s="32"/>
      <c r="BA421" s="30"/>
      <c r="BB421" s="29"/>
      <c r="BC421" s="29"/>
      <c r="BD421" s="32"/>
      <c r="BE421" s="30"/>
      <c r="BF421" s="29"/>
      <c r="BG421" s="29"/>
      <c r="BH421" s="32"/>
      <c r="BI421" s="30"/>
      <c r="BJ421" s="29"/>
      <c r="BK421" s="29"/>
      <c r="BL421" s="32"/>
      <c r="BM421" s="30"/>
      <c r="BN421" s="29"/>
      <c r="BO421" s="29"/>
      <c r="BP421" s="32"/>
      <c r="BQ421" s="30"/>
      <c r="BR421" s="29"/>
      <c r="BS421" s="29"/>
      <c r="BT421" s="32"/>
      <c r="BU421" s="30"/>
      <c r="BV421" s="29"/>
      <c r="BW421" s="29"/>
      <c r="BX421" s="32"/>
      <c r="BY421" s="30"/>
      <c r="BZ421" s="29"/>
      <c r="CA421" s="29"/>
      <c r="CB421" s="32"/>
      <c r="CC421" s="30"/>
      <c r="CD421" s="29"/>
      <c r="CE421" s="30"/>
      <c r="CF421" s="10"/>
      <c r="CG421" s="10"/>
      <c r="CH421" s="10"/>
      <c r="CI421" s="10"/>
      <c r="CJ421" s="10"/>
      <c r="CK421" s="10"/>
    </row>
    <row r="422" spans="1:89" ht="23.25" customHeight="1" x14ac:dyDescent="0.25">
      <c r="A422" s="10"/>
      <c r="B422" s="20" t="s">
        <v>787</v>
      </c>
      <c r="C422" s="21" t="s">
        <v>788</v>
      </c>
      <c r="D422" s="16"/>
      <c r="E422" s="73">
        <v>8</v>
      </c>
      <c r="F422" s="74" t="s">
        <v>3491</v>
      </c>
      <c r="G422" s="73">
        <v>10</v>
      </c>
      <c r="H422" s="74" t="s">
        <v>3503</v>
      </c>
      <c r="I422" s="77"/>
      <c r="J422" s="76"/>
      <c r="K422" s="77"/>
      <c r="L422" s="76"/>
      <c r="M422" s="78"/>
      <c r="N422" s="79">
        <v>0.5</v>
      </c>
      <c r="O422" s="80">
        <v>0.5</v>
      </c>
      <c r="Q422" s="2" t="str">
        <f t="shared" si="114"/>
        <v>46012190</v>
      </c>
      <c r="R422" s="91"/>
      <c r="S422" s="91">
        <f>VLOOKUP(Q422,'Dados Entrada'!$A$10:$D$10000,4,FALSE)</f>
        <v>4069</v>
      </c>
      <c r="T422" s="10"/>
      <c r="U422" s="3">
        <f t="shared" si="112"/>
        <v>0</v>
      </c>
      <c r="V422" s="3">
        <f t="shared" si="113"/>
        <v>2034.5</v>
      </c>
      <c r="AF422" s="27"/>
      <c r="AG422" s="31"/>
      <c r="AH422" s="29"/>
      <c r="AI422" s="29"/>
      <c r="AJ422" s="32"/>
      <c r="AK422" s="30"/>
      <c r="AL422" s="29"/>
      <c r="AM422" s="29"/>
      <c r="AN422" s="32"/>
      <c r="AO422" s="30"/>
      <c r="AP422" s="29"/>
      <c r="AQ422" s="29"/>
      <c r="AR422" s="32"/>
      <c r="AS422" s="30"/>
      <c r="AT422" s="28">
        <f t="shared" si="119"/>
        <v>0</v>
      </c>
      <c r="AU422" s="28">
        <f t="shared" si="120"/>
        <v>1017.25</v>
      </c>
      <c r="AV422" s="32"/>
      <c r="AW422" s="30"/>
      <c r="AX422" s="28">
        <f t="shared" si="121"/>
        <v>0</v>
      </c>
      <c r="AY422" s="28">
        <f t="shared" si="122"/>
        <v>1017.25</v>
      </c>
      <c r="AZ422" s="32"/>
      <c r="BA422" s="30"/>
      <c r="BB422" s="29"/>
      <c r="BC422" s="29"/>
      <c r="BD422" s="32"/>
      <c r="BE422" s="30"/>
      <c r="BF422" s="29"/>
      <c r="BG422" s="29"/>
      <c r="BH422" s="32"/>
      <c r="BI422" s="30"/>
      <c r="BJ422" s="29"/>
      <c r="BK422" s="29"/>
      <c r="BL422" s="32"/>
      <c r="BM422" s="30"/>
      <c r="BN422" s="29"/>
      <c r="BO422" s="29"/>
      <c r="BP422" s="32"/>
      <c r="BQ422" s="30"/>
      <c r="BR422" s="29"/>
      <c r="BS422" s="29"/>
      <c r="BT422" s="32"/>
      <c r="BU422" s="30"/>
      <c r="BV422" s="29"/>
      <c r="BW422" s="29"/>
      <c r="BX422" s="32"/>
      <c r="BY422" s="30"/>
      <c r="BZ422" s="29"/>
      <c r="CA422" s="29"/>
      <c r="CB422" s="32"/>
      <c r="CC422" s="30"/>
      <c r="CD422" s="29"/>
      <c r="CE422" s="30"/>
      <c r="CF422" s="10"/>
      <c r="CG422" s="10"/>
      <c r="CH422" s="10"/>
      <c r="CI422" s="10"/>
      <c r="CJ422" s="10"/>
      <c r="CK422" s="10"/>
    </row>
    <row r="423" spans="1:89" ht="23.25" customHeight="1" x14ac:dyDescent="0.25">
      <c r="A423" s="10"/>
      <c r="B423" s="20" t="s">
        <v>789</v>
      </c>
      <c r="C423" s="21" t="s">
        <v>790</v>
      </c>
      <c r="D423" s="16"/>
      <c r="E423" s="73">
        <v>8</v>
      </c>
      <c r="F423" s="74" t="s">
        <v>3491</v>
      </c>
      <c r="G423" s="73">
        <v>10</v>
      </c>
      <c r="H423" s="74" t="s">
        <v>3503</v>
      </c>
      <c r="I423" s="77"/>
      <c r="J423" s="76"/>
      <c r="K423" s="77"/>
      <c r="L423" s="76"/>
      <c r="M423" s="78"/>
      <c r="N423" s="79">
        <v>0.5</v>
      </c>
      <c r="O423" s="80">
        <v>0.5</v>
      </c>
      <c r="Q423" s="2" t="str">
        <f t="shared" si="114"/>
        <v>46012990</v>
      </c>
      <c r="R423" s="91"/>
      <c r="S423" s="91">
        <f>VLOOKUP(Q423,'Dados Entrada'!$A$10:$D$10000,4,FALSE)</f>
        <v>2883</v>
      </c>
      <c r="T423" s="10"/>
      <c r="U423" s="3">
        <f t="shared" si="112"/>
        <v>0</v>
      </c>
      <c r="V423" s="3">
        <f t="shared" si="113"/>
        <v>1441.5</v>
      </c>
      <c r="AF423" s="27"/>
      <c r="AG423" s="31"/>
      <c r="AH423" s="29"/>
      <c r="AI423" s="29"/>
      <c r="AJ423" s="32"/>
      <c r="AK423" s="30"/>
      <c r="AL423" s="29"/>
      <c r="AM423" s="29"/>
      <c r="AN423" s="32"/>
      <c r="AO423" s="30"/>
      <c r="AP423" s="29"/>
      <c r="AQ423" s="29"/>
      <c r="AR423" s="32"/>
      <c r="AS423" s="30"/>
      <c r="AT423" s="28">
        <f t="shared" si="119"/>
        <v>0</v>
      </c>
      <c r="AU423" s="28">
        <f t="shared" si="120"/>
        <v>720.75</v>
      </c>
      <c r="AV423" s="32"/>
      <c r="AW423" s="30"/>
      <c r="AX423" s="28">
        <f t="shared" si="121"/>
        <v>0</v>
      </c>
      <c r="AY423" s="28">
        <f t="shared" si="122"/>
        <v>720.75</v>
      </c>
      <c r="AZ423" s="32"/>
      <c r="BA423" s="30"/>
      <c r="BB423" s="29"/>
      <c r="BC423" s="29"/>
      <c r="BD423" s="32"/>
      <c r="BE423" s="30"/>
      <c r="BF423" s="29"/>
      <c r="BG423" s="29"/>
      <c r="BH423" s="32"/>
      <c r="BI423" s="30"/>
      <c r="BJ423" s="29"/>
      <c r="BK423" s="29"/>
      <c r="BL423" s="32"/>
      <c r="BM423" s="30"/>
      <c r="BN423" s="29"/>
      <c r="BO423" s="29"/>
      <c r="BP423" s="32"/>
      <c r="BQ423" s="30"/>
      <c r="BR423" s="29"/>
      <c r="BS423" s="29"/>
      <c r="BT423" s="32"/>
      <c r="BU423" s="30"/>
      <c r="BV423" s="29"/>
      <c r="BW423" s="29"/>
      <c r="BX423" s="32"/>
      <c r="BY423" s="30"/>
      <c r="BZ423" s="29"/>
      <c r="CA423" s="29"/>
      <c r="CB423" s="32"/>
      <c r="CC423" s="30"/>
      <c r="CD423" s="29"/>
      <c r="CE423" s="30"/>
      <c r="CF423" s="10"/>
      <c r="CG423" s="10"/>
      <c r="CH423" s="10"/>
      <c r="CI423" s="10"/>
      <c r="CJ423" s="10"/>
      <c r="CK423" s="10"/>
    </row>
    <row r="424" spans="1:89" ht="25.5" x14ac:dyDescent="0.25">
      <c r="A424" s="10"/>
      <c r="B424" s="20" t="s">
        <v>791</v>
      </c>
      <c r="C424" s="21" t="s">
        <v>792</v>
      </c>
      <c r="D424" s="16"/>
      <c r="E424" s="73">
        <v>8</v>
      </c>
      <c r="F424" s="74" t="s">
        <v>3491</v>
      </c>
      <c r="G424" s="75"/>
      <c r="H424" s="76"/>
      <c r="I424" s="77"/>
      <c r="J424" s="76"/>
      <c r="K424" s="77"/>
      <c r="L424" s="76"/>
      <c r="M424" s="78"/>
      <c r="N424" s="79">
        <v>1</v>
      </c>
      <c r="O424" s="80">
        <v>1</v>
      </c>
      <c r="Q424" s="2" t="str">
        <f t="shared" si="114"/>
        <v>48142000</v>
      </c>
      <c r="R424" s="91"/>
      <c r="S424" s="91">
        <f>VLOOKUP(Q424,'Dados Entrada'!$A$10:$D$10000,4,FALSE)</f>
        <v>663866</v>
      </c>
      <c r="T424" s="10"/>
      <c r="U424" s="3">
        <f t="shared" si="112"/>
        <v>0</v>
      </c>
      <c r="V424" s="3">
        <f t="shared" si="113"/>
        <v>663866</v>
      </c>
      <c r="AF424" s="27"/>
      <c r="AG424" s="31"/>
      <c r="AH424" s="29"/>
      <c r="AI424" s="29"/>
      <c r="AJ424" s="32"/>
      <c r="AK424" s="30"/>
      <c r="AL424" s="29"/>
      <c r="AM424" s="29"/>
      <c r="AN424" s="32"/>
      <c r="AO424" s="30"/>
      <c r="AP424" s="29"/>
      <c r="AQ424" s="29"/>
      <c r="AR424" s="32"/>
      <c r="AS424" s="30"/>
      <c r="AT424" s="28">
        <f t="shared" si="119"/>
        <v>0</v>
      </c>
      <c r="AU424" s="28">
        <f t="shared" si="120"/>
        <v>663866</v>
      </c>
      <c r="AV424" s="32"/>
      <c r="AW424" s="30"/>
      <c r="AX424" s="29"/>
      <c r="AY424" s="29"/>
      <c r="AZ424" s="32"/>
      <c r="BA424" s="30"/>
      <c r="BB424" s="29"/>
      <c r="BC424" s="29"/>
      <c r="BD424" s="32"/>
      <c r="BE424" s="30"/>
      <c r="BF424" s="29"/>
      <c r="BG424" s="29"/>
      <c r="BH424" s="32"/>
      <c r="BI424" s="30"/>
      <c r="BJ424" s="29"/>
      <c r="BK424" s="29"/>
      <c r="BL424" s="32"/>
      <c r="BM424" s="30"/>
      <c r="BN424" s="29"/>
      <c r="BO424" s="29"/>
      <c r="BP424" s="32"/>
      <c r="BQ424" s="30"/>
      <c r="BR424" s="29"/>
      <c r="BS424" s="29"/>
      <c r="BT424" s="32"/>
      <c r="BU424" s="30"/>
      <c r="BV424" s="29"/>
      <c r="BW424" s="29"/>
      <c r="BX424" s="32"/>
      <c r="BY424" s="30"/>
      <c r="BZ424" s="29"/>
      <c r="CA424" s="29"/>
      <c r="CB424" s="32"/>
      <c r="CC424" s="30"/>
      <c r="CD424" s="29"/>
      <c r="CE424" s="30"/>
      <c r="CF424" s="10"/>
      <c r="CG424" s="10"/>
      <c r="CH424" s="10"/>
      <c r="CI424" s="10"/>
      <c r="CJ424" s="10"/>
      <c r="CK424" s="10"/>
    </row>
    <row r="425" spans="1:89" ht="25.5" x14ac:dyDescent="0.25">
      <c r="A425" s="10"/>
      <c r="B425" s="20" t="s">
        <v>793</v>
      </c>
      <c r="C425" s="21" t="s">
        <v>794</v>
      </c>
      <c r="D425" s="16"/>
      <c r="E425" s="73">
        <v>8</v>
      </c>
      <c r="F425" s="74" t="s">
        <v>3491</v>
      </c>
      <c r="G425" s="75"/>
      <c r="H425" s="76"/>
      <c r="I425" s="77"/>
      <c r="J425" s="76"/>
      <c r="K425" s="77"/>
      <c r="L425" s="76"/>
      <c r="M425" s="78"/>
      <c r="N425" s="79">
        <v>1</v>
      </c>
      <c r="O425" s="80">
        <v>1</v>
      </c>
      <c r="Q425" s="2" t="str">
        <f t="shared" si="114"/>
        <v>48149010</v>
      </c>
      <c r="R425" s="91"/>
      <c r="S425" s="91">
        <f>VLOOKUP(Q425,'Dados Entrada'!$A$10:$D$10000,4,FALSE)</f>
        <v>105050</v>
      </c>
      <c r="T425" s="10"/>
      <c r="U425" s="3">
        <f t="shared" si="112"/>
        <v>0</v>
      </c>
      <c r="V425" s="3">
        <f t="shared" si="113"/>
        <v>105050</v>
      </c>
      <c r="AF425" s="27"/>
      <c r="AG425" s="31"/>
      <c r="AH425" s="29"/>
      <c r="AI425" s="29"/>
      <c r="AJ425" s="32"/>
      <c r="AK425" s="30"/>
      <c r="AL425" s="29"/>
      <c r="AM425" s="29"/>
      <c r="AN425" s="32"/>
      <c r="AO425" s="30"/>
      <c r="AP425" s="29"/>
      <c r="AQ425" s="29"/>
      <c r="AR425" s="32"/>
      <c r="AS425" s="30"/>
      <c r="AT425" s="28">
        <f t="shared" si="119"/>
        <v>0</v>
      </c>
      <c r="AU425" s="28">
        <f t="shared" si="120"/>
        <v>105050</v>
      </c>
      <c r="AV425" s="32"/>
      <c r="AW425" s="30"/>
      <c r="AX425" s="29"/>
      <c r="AY425" s="29"/>
      <c r="AZ425" s="32"/>
      <c r="BA425" s="30"/>
      <c r="BB425" s="29"/>
      <c r="BC425" s="29"/>
      <c r="BD425" s="32"/>
      <c r="BE425" s="30"/>
      <c r="BF425" s="29"/>
      <c r="BG425" s="29"/>
      <c r="BH425" s="32"/>
      <c r="BI425" s="30"/>
      <c r="BJ425" s="29"/>
      <c r="BK425" s="29"/>
      <c r="BL425" s="32"/>
      <c r="BM425" s="30"/>
      <c r="BN425" s="29"/>
      <c r="BO425" s="29"/>
      <c r="BP425" s="32"/>
      <c r="BQ425" s="30"/>
      <c r="BR425" s="29"/>
      <c r="BS425" s="29"/>
      <c r="BT425" s="32"/>
      <c r="BU425" s="30"/>
      <c r="BV425" s="29"/>
      <c r="BW425" s="29"/>
      <c r="BX425" s="32"/>
      <c r="BY425" s="30"/>
      <c r="BZ425" s="29"/>
      <c r="CA425" s="29"/>
      <c r="CB425" s="32"/>
      <c r="CC425" s="30"/>
      <c r="CD425" s="29"/>
      <c r="CE425" s="30"/>
      <c r="CF425" s="10"/>
      <c r="CG425" s="10"/>
      <c r="CH425" s="10"/>
      <c r="CI425" s="10"/>
      <c r="CJ425" s="10"/>
      <c r="CK425" s="10"/>
    </row>
    <row r="426" spans="1:89" ht="25.5" x14ac:dyDescent="0.25">
      <c r="A426" s="10"/>
      <c r="B426" s="20" t="s">
        <v>795</v>
      </c>
      <c r="C426" s="21" t="s">
        <v>796</v>
      </c>
      <c r="D426" s="16"/>
      <c r="E426" s="73">
        <v>8</v>
      </c>
      <c r="F426" s="74" t="s">
        <v>3491</v>
      </c>
      <c r="G426" s="75"/>
      <c r="H426" s="76"/>
      <c r="I426" s="77"/>
      <c r="J426" s="76"/>
      <c r="K426" s="77"/>
      <c r="L426" s="76"/>
      <c r="M426" s="78"/>
      <c r="N426" s="79">
        <v>1</v>
      </c>
      <c r="O426" s="80">
        <v>1</v>
      </c>
      <c r="Q426" s="2" t="str">
        <f t="shared" si="114"/>
        <v>48149070</v>
      </c>
      <c r="R426" s="91"/>
      <c r="S426" s="91">
        <f>VLOOKUP(Q426,'Dados Entrada'!$A$10:$D$10000,4,FALSE)</f>
        <v>793056</v>
      </c>
      <c r="T426" s="10"/>
      <c r="U426" s="3">
        <f t="shared" si="112"/>
        <v>0</v>
      </c>
      <c r="V426" s="3">
        <f t="shared" si="113"/>
        <v>793056</v>
      </c>
      <c r="AF426" s="27"/>
      <c r="AG426" s="31"/>
      <c r="AH426" s="29"/>
      <c r="AI426" s="29"/>
      <c r="AJ426" s="32"/>
      <c r="AK426" s="30"/>
      <c r="AL426" s="29"/>
      <c r="AM426" s="29"/>
      <c r="AN426" s="32"/>
      <c r="AO426" s="30"/>
      <c r="AP426" s="29"/>
      <c r="AQ426" s="29"/>
      <c r="AR426" s="32"/>
      <c r="AS426" s="30"/>
      <c r="AT426" s="28">
        <f t="shared" si="119"/>
        <v>0</v>
      </c>
      <c r="AU426" s="28">
        <f t="shared" si="120"/>
        <v>793056</v>
      </c>
      <c r="AV426" s="32"/>
      <c r="AW426" s="30"/>
      <c r="AX426" s="29"/>
      <c r="AY426" s="29"/>
      <c r="AZ426" s="32"/>
      <c r="BA426" s="30"/>
      <c r="BB426" s="29"/>
      <c r="BC426" s="29"/>
      <c r="BD426" s="32"/>
      <c r="BE426" s="30"/>
      <c r="BF426" s="29"/>
      <c r="BG426" s="29"/>
      <c r="BH426" s="32"/>
      <c r="BI426" s="30"/>
      <c r="BJ426" s="29"/>
      <c r="BK426" s="29"/>
      <c r="BL426" s="32"/>
      <c r="BM426" s="30"/>
      <c r="BN426" s="29"/>
      <c r="BO426" s="29"/>
      <c r="BP426" s="32"/>
      <c r="BQ426" s="30"/>
      <c r="BR426" s="29"/>
      <c r="BS426" s="29"/>
      <c r="BT426" s="32"/>
      <c r="BU426" s="30"/>
      <c r="BV426" s="29"/>
      <c r="BW426" s="29"/>
      <c r="BX426" s="32"/>
      <c r="BY426" s="30"/>
      <c r="BZ426" s="29"/>
      <c r="CA426" s="29"/>
      <c r="CB426" s="32"/>
      <c r="CC426" s="30"/>
      <c r="CD426" s="29"/>
      <c r="CE426" s="30"/>
      <c r="CF426" s="10"/>
      <c r="CG426" s="10"/>
      <c r="CH426" s="10"/>
      <c r="CI426" s="10"/>
      <c r="CJ426" s="10"/>
      <c r="CK426" s="10"/>
    </row>
    <row r="427" spans="1:89" ht="23.25" customHeight="1" x14ac:dyDescent="0.25">
      <c r="A427" s="10"/>
      <c r="B427" s="20" t="s">
        <v>797</v>
      </c>
      <c r="C427" s="21" t="s">
        <v>798</v>
      </c>
      <c r="D427" s="16"/>
      <c r="E427" s="73">
        <v>8</v>
      </c>
      <c r="F427" s="74" t="s">
        <v>3491</v>
      </c>
      <c r="G427" s="75"/>
      <c r="H427" s="76"/>
      <c r="I427" s="77"/>
      <c r="J427" s="76"/>
      <c r="K427" s="77"/>
      <c r="L427" s="76"/>
      <c r="M427" s="78"/>
      <c r="N427" s="79">
        <v>1</v>
      </c>
      <c r="O427" s="80">
        <v>1</v>
      </c>
      <c r="Q427" s="2" t="str">
        <f t="shared" si="114"/>
        <v>48149080</v>
      </c>
      <c r="R427" s="91"/>
      <c r="S427" s="91"/>
      <c r="T427" s="10"/>
      <c r="U427" s="3">
        <f t="shared" si="112"/>
        <v>0</v>
      </c>
      <c r="V427" s="3">
        <f t="shared" si="113"/>
        <v>0</v>
      </c>
      <c r="AF427" s="27"/>
      <c r="AG427" s="31"/>
      <c r="AH427" s="29"/>
      <c r="AI427" s="29"/>
      <c r="AJ427" s="32"/>
      <c r="AK427" s="30"/>
      <c r="AL427" s="29"/>
      <c r="AM427" s="29"/>
      <c r="AN427" s="32"/>
      <c r="AO427" s="30"/>
      <c r="AP427" s="29"/>
      <c r="AQ427" s="29"/>
      <c r="AR427" s="32"/>
      <c r="AS427" s="30"/>
      <c r="AT427" s="28">
        <f t="shared" si="119"/>
        <v>0</v>
      </c>
      <c r="AU427" s="28">
        <f t="shared" si="120"/>
        <v>0</v>
      </c>
      <c r="AV427" s="32"/>
      <c r="AW427" s="30"/>
      <c r="AX427" s="29"/>
      <c r="AY427" s="29"/>
      <c r="AZ427" s="32"/>
      <c r="BA427" s="30"/>
      <c r="BB427" s="29"/>
      <c r="BC427" s="29"/>
      <c r="BD427" s="32"/>
      <c r="BE427" s="30"/>
      <c r="BF427" s="29"/>
      <c r="BG427" s="29"/>
      <c r="BH427" s="32"/>
      <c r="BI427" s="30"/>
      <c r="BJ427" s="29"/>
      <c r="BK427" s="29"/>
      <c r="BL427" s="32"/>
      <c r="BM427" s="30"/>
      <c r="BN427" s="29"/>
      <c r="BO427" s="29"/>
      <c r="BP427" s="32"/>
      <c r="BQ427" s="30"/>
      <c r="BR427" s="29"/>
      <c r="BS427" s="29"/>
      <c r="BT427" s="32"/>
      <c r="BU427" s="30"/>
      <c r="BV427" s="29"/>
      <c r="BW427" s="29"/>
      <c r="BX427" s="32"/>
      <c r="BY427" s="30"/>
      <c r="BZ427" s="29"/>
      <c r="CA427" s="29"/>
      <c r="CB427" s="32"/>
      <c r="CC427" s="30"/>
      <c r="CD427" s="29"/>
      <c r="CE427" s="30"/>
      <c r="CF427" s="10"/>
      <c r="CG427" s="10"/>
      <c r="CH427" s="10"/>
      <c r="CI427" s="10"/>
      <c r="CJ427" s="10"/>
      <c r="CK427" s="10"/>
    </row>
    <row r="428" spans="1:89" ht="23.25" customHeight="1" x14ac:dyDescent="0.25">
      <c r="A428" s="10"/>
      <c r="B428" s="20" t="s">
        <v>799</v>
      </c>
      <c r="C428" s="21" t="s">
        <v>800</v>
      </c>
      <c r="D428" s="16"/>
      <c r="E428" s="73">
        <v>26</v>
      </c>
      <c r="F428" s="74" t="s">
        <v>3506</v>
      </c>
      <c r="G428" s="75"/>
      <c r="H428" s="76"/>
      <c r="I428" s="77"/>
      <c r="J428" s="76"/>
      <c r="K428" s="77"/>
      <c r="L428" s="76"/>
      <c r="M428" s="78"/>
      <c r="N428" s="79">
        <v>1</v>
      </c>
      <c r="O428" s="80">
        <v>1</v>
      </c>
      <c r="Q428" s="2" t="str">
        <f t="shared" si="114"/>
        <v>49059100</v>
      </c>
      <c r="R428" s="91"/>
      <c r="S428" s="91">
        <f>VLOOKUP(Q428,'Dados Entrada'!$A$10:$D$10000,4,FALSE)</f>
        <v>86944</v>
      </c>
      <c r="T428" s="10"/>
      <c r="U428" s="3">
        <f t="shared" si="112"/>
        <v>0</v>
      </c>
      <c r="V428" s="3">
        <f t="shared" si="113"/>
        <v>86944</v>
      </c>
      <c r="AF428" s="27"/>
      <c r="AG428" s="31"/>
      <c r="AH428" s="29"/>
      <c r="AI428" s="29"/>
      <c r="AJ428" s="32"/>
      <c r="AK428" s="30"/>
      <c r="AL428" s="29"/>
      <c r="AM428" s="29"/>
      <c r="AN428" s="32"/>
      <c r="AO428" s="30"/>
      <c r="AP428" s="29"/>
      <c r="AQ428" s="29"/>
      <c r="AR428" s="32"/>
      <c r="AS428" s="30"/>
      <c r="AT428" s="29"/>
      <c r="AU428" s="29"/>
      <c r="AV428" s="32"/>
      <c r="AW428" s="30"/>
      <c r="AX428" s="29"/>
      <c r="AY428" s="29"/>
      <c r="AZ428" s="32"/>
      <c r="BA428" s="30"/>
      <c r="BB428" s="29"/>
      <c r="BC428" s="29"/>
      <c r="BD428" s="32"/>
      <c r="BE428" s="30"/>
      <c r="BF428" s="29"/>
      <c r="BG428" s="29"/>
      <c r="BH428" s="32"/>
      <c r="BI428" s="30"/>
      <c r="BJ428" s="29"/>
      <c r="BK428" s="29"/>
      <c r="BL428" s="32"/>
      <c r="BM428" s="30"/>
      <c r="BN428" s="29"/>
      <c r="BO428" s="29"/>
      <c r="BP428" s="32"/>
      <c r="BQ428" s="30"/>
      <c r="BR428" s="29"/>
      <c r="BS428" s="29"/>
      <c r="BT428" s="32"/>
      <c r="BU428" s="30"/>
      <c r="BV428" s="29"/>
      <c r="BW428" s="29"/>
      <c r="BX428" s="32"/>
      <c r="BY428" s="30"/>
      <c r="BZ428" s="29"/>
      <c r="CA428" s="29"/>
      <c r="CB428" s="32"/>
      <c r="CC428" s="30"/>
      <c r="CD428" s="28">
        <f>$U428*$O428</f>
        <v>0</v>
      </c>
      <c r="CE428" s="31">
        <f>$V428*$O428</f>
        <v>86944</v>
      </c>
      <c r="CF428" s="10"/>
      <c r="CG428" s="10"/>
      <c r="CH428" s="10"/>
      <c r="CI428" s="10"/>
      <c r="CJ428" s="10"/>
      <c r="CK428" s="10"/>
    </row>
    <row r="429" spans="1:89" ht="23.25" customHeight="1" x14ac:dyDescent="0.25">
      <c r="A429" s="10"/>
      <c r="B429" s="20" t="s">
        <v>801</v>
      </c>
      <c r="C429" s="21" t="s">
        <v>802</v>
      </c>
      <c r="D429" s="16"/>
      <c r="E429" s="73">
        <v>26</v>
      </c>
      <c r="F429" s="74" t="s">
        <v>3506</v>
      </c>
      <c r="G429" s="75"/>
      <c r="H429" s="76"/>
      <c r="I429" s="77"/>
      <c r="J429" s="76"/>
      <c r="K429" s="77"/>
      <c r="L429" s="76"/>
      <c r="M429" s="78"/>
      <c r="N429" s="79">
        <v>1</v>
      </c>
      <c r="O429" s="80">
        <v>1</v>
      </c>
      <c r="Q429" s="2" t="str">
        <f t="shared" si="114"/>
        <v>49059900</v>
      </c>
      <c r="R429" s="91"/>
      <c r="S429" s="91">
        <f>VLOOKUP(Q429,'Dados Entrada'!$A$10:$D$10000,4,FALSE)</f>
        <v>183888</v>
      </c>
      <c r="T429" s="10"/>
      <c r="U429" s="3">
        <f t="shared" si="112"/>
        <v>0</v>
      </c>
      <c r="V429" s="3">
        <f t="shared" si="113"/>
        <v>183888</v>
      </c>
      <c r="AF429" s="27"/>
      <c r="AG429" s="31"/>
      <c r="AH429" s="29"/>
      <c r="AI429" s="29"/>
      <c r="AJ429" s="32"/>
      <c r="AK429" s="30"/>
      <c r="AL429" s="29"/>
      <c r="AM429" s="29"/>
      <c r="AN429" s="32"/>
      <c r="AO429" s="30"/>
      <c r="AP429" s="29"/>
      <c r="AQ429" s="29"/>
      <c r="AR429" s="32"/>
      <c r="AS429" s="30"/>
      <c r="AT429" s="29"/>
      <c r="AU429" s="29"/>
      <c r="AV429" s="32"/>
      <c r="AW429" s="30"/>
      <c r="AX429" s="29"/>
      <c r="AY429" s="29"/>
      <c r="AZ429" s="32"/>
      <c r="BA429" s="30"/>
      <c r="BB429" s="29"/>
      <c r="BC429" s="29"/>
      <c r="BD429" s="32"/>
      <c r="BE429" s="30"/>
      <c r="BF429" s="29"/>
      <c r="BG429" s="29"/>
      <c r="BH429" s="32"/>
      <c r="BI429" s="30"/>
      <c r="BJ429" s="29"/>
      <c r="BK429" s="29"/>
      <c r="BL429" s="32"/>
      <c r="BM429" s="30"/>
      <c r="BN429" s="29"/>
      <c r="BO429" s="29"/>
      <c r="BP429" s="32"/>
      <c r="BQ429" s="30"/>
      <c r="BR429" s="29"/>
      <c r="BS429" s="29"/>
      <c r="BT429" s="32"/>
      <c r="BU429" s="30"/>
      <c r="BV429" s="29"/>
      <c r="BW429" s="29"/>
      <c r="BX429" s="32"/>
      <c r="BY429" s="30"/>
      <c r="BZ429" s="29"/>
      <c r="CA429" s="29"/>
      <c r="CB429" s="32"/>
      <c r="CC429" s="30"/>
      <c r="CD429" s="28">
        <f t="shared" ref="CD429:CD431" si="125">$U429*$O429</f>
        <v>0</v>
      </c>
      <c r="CE429" s="31">
        <f t="shared" ref="CE429:CE431" si="126">$V429*$O429</f>
        <v>183888</v>
      </c>
      <c r="CF429" s="10"/>
      <c r="CG429" s="10"/>
      <c r="CH429" s="10"/>
      <c r="CI429" s="10"/>
      <c r="CJ429" s="10"/>
      <c r="CK429" s="10"/>
    </row>
    <row r="430" spans="1:89" ht="51" x14ac:dyDescent="0.25">
      <c r="A430" s="10"/>
      <c r="B430" s="20" t="s">
        <v>803</v>
      </c>
      <c r="C430" s="21" t="s">
        <v>804</v>
      </c>
      <c r="D430" s="16"/>
      <c r="E430" s="73">
        <v>26</v>
      </c>
      <c r="F430" s="74" t="s">
        <v>3506</v>
      </c>
      <c r="G430" s="75"/>
      <c r="H430" s="76"/>
      <c r="I430" s="77"/>
      <c r="J430" s="76"/>
      <c r="K430" s="77"/>
      <c r="L430" s="76"/>
      <c r="M430" s="78"/>
      <c r="N430" s="79">
        <v>1</v>
      </c>
      <c r="O430" s="80">
        <v>1</v>
      </c>
      <c r="Q430" s="2" t="str">
        <f t="shared" si="114"/>
        <v>49060000</v>
      </c>
      <c r="R430" s="91"/>
      <c r="S430" s="91">
        <f>VLOOKUP(Q430,'Dados Entrada'!$A$10:$D$10000,4,FALSE)</f>
        <v>106402</v>
      </c>
      <c r="T430" s="10"/>
      <c r="U430" s="3">
        <f t="shared" si="112"/>
        <v>0</v>
      </c>
      <c r="V430" s="3">
        <f t="shared" si="113"/>
        <v>106402</v>
      </c>
      <c r="AF430" s="27"/>
      <c r="AG430" s="31"/>
      <c r="AH430" s="29"/>
      <c r="AI430" s="29"/>
      <c r="AJ430" s="32"/>
      <c r="AK430" s="30"/>
      <c r="AL430" s="29"/>
      <c r="AM430" s="29"/>
      <c r="AN430" s="32"/>
      <c r="AO430" s="30"/>
      <c r="AP430" s="29"/>
      <c r="AQ430" s="29"/>
      <c r="AR430" s="32"/>
      <c r="AS430" s="30"/>
      <c r="AT430" s="29"/>
      <c r="AU430" s="29"/>
      <c r="AV430" s="32"/>
      <c r="AW430" s="30"/>
      <c r="AX430" s="29"/>
      <c r="AY430" s="29"/>
      <c r="AZ430" s="32"/>
      <c r="BA430" s="30"/>
      <c r="BB430" s="29"/>
      <c r="BC430" s="29"/>
      <c r="BD430" s="32"/>
      <c r="BE430" s="30"/>
      <c r="BF430" s="29"/>
      <c r="BG430" s="29"/>
      <c r="BH430" s="32"/>
      <c r="BI430" s="30"/>
      <c r="BJ430" s="29"/>
      <c r="BK430" s="29"/>
      <c r="BL430" s="32"/>
      <c r="BM430" s="30"/>
      <c r="BN430" s="29"/>
      <c r="BO430" s="29"/>
      <c r="BP430" s="32"/>
      <c r="BQ430" s="30"/>
      <c r="BR430" s="29"/>
      <c r="BS430" s="29"/>
      <c r="BT430" s="32"/>
      <c r="BU430" s="30"/>
      <c r="BV430" s="29"/>
      <c r="BW430" s="29"/>
      <c r="BX430" s="32"/>
      <c r="BY430" s="30"/>
      <c r="BZ430" s="29"/>
      <c r="CA430" s="29"/>
      <c r="CB430" s="32"/>
      <c r="CC430" s="30"/>
      <c r="CD430" s="28">
        <f t="shared" si="125"/>
        <v>0</v>
      </c>
      <c r="CE430" s="31">
        <f t="shared" si="126"/>
        <v>106402</v>
      </c>
      <c r="CF430" s="10"/>
      <c r="CG430" s="10"/>
      <c r="CH430" s="10"/>
      <c r="CI430" s="10"/>
      <c r="CJ430" s="10"/>
      <c r="CK430" s="10"/>
    </row>
    <row r="431" spans="1:89" ht="51" x14ac:dyDescent="0.25">
      <c r="A431" s="10"/>
      <c r="B431" s="20" t="s">
        <v>805</v>
      </c>
      <c r="C431" s="21" t="s">
        <v>806</v>
      </c>
      <c r="D431" s="16"/>
      <c r="E431" s="73">
        <v>26</v>
      </c>
      <c r="F431" s="74" t="s">
        <v>3506</v>
      </c>
      <c r="G431" s="75"/>
      <c r="H431" s="76"/>
      <c r="I431" s="77"/>
      <c r="J431" s="76"/>
      <c r="K431" s="77"/>
      <c r="L431" s="76"/>
      <c r="M431" s="78"/>
      <c r="N431" s="79">
        <v>0.1</v>
      </c>
      <c r="O431" s="80">
        <v>1</v>
      </c>
      <c r="Q431" s="2" t="str">
        <f t="shared" si="114"/>
        <v>49119100</v>
      </c>
      <c r="R431" s="91"/>
      <c r="S431" s="91">
        <f>VLOOKUP(Q431,'Dados Entrada'!$A$10:$D$10000,4,FALSE)</f>
        <v>4278709</v>
      </c>
      <c r="T431" s="10"/>
      <c r="U431" s="3">
        <f t="shared" si="112"/>
        <v>0</v>
      </c>
      <c r="V431" s="3">
        <f t="shared" si="113"/>
        <v>427870.9</v>
      </c>
      <c r="AF431" s="27"/>
      <c r="AG431" s="31"/>
      <c r="AH431" s="29"/>
      <c r="AI431" s="29"/>
      <c r="AJ431" s="32"/>
      <c r="AK431" s="30"/>
      <c r="AL431" s="29"/>
      <c r="AM431" s="29"/>
      <c r="AN431" s="32"/>
      <c r="AO431" s="30"/>
      <c r="AP431" s="29"/>
      <c r="AQ431" s="29"/>
      <c r="AR431" s="32"/>
      <c r="AS431" s="30"/>
      <c r="AT431" s="29"/>
      <c r="AU431" s="29"/>
      <c r="AV431" s="32"/>
      <c r="AW431" s="30"/>
      <c r="AX431" s="29"/>
      <c r="AY431" s="29"/>
      <c r="AZ431" s="32"/>
      <c r="BA431" s="30"/>
      <c r="BB431" s="29"/>
      <c r="BC431" s="29"/>
      <c r="BD431" s="32"/>
      <c r="BE431" s="30"/>
      <c r="BF431" s="29"/>
      <c r="BG431" s="29"/>
      <c r="BH431" s="32"/>
      <c r="BI431" s="30"/>
      <c r="BJ431" s="29"/>
      <c r="BK431" s="29"/>
      <c r="BL431" s="32"/>
      <c r="BM431" s="30"/>
      <c r="BN431" s="29"/>
      <c r="BO431" s="29"/>
      <c r="BP431" s="32"/>
      <c r="BQ431" s="30"/>
      <c r="BR431" s="29"/>
      <c r="BS431" s="29"/>
      <c r="BT431" s="32"/>
      <c r="BU431" s="30"/>
      <c r="BV431" s="29"/>
      <c r="BW431" s="29"/>
      <c r="BX431" s="32"/>
      <c r="BY431" s="30"/>
      <c r="BZ431" s="29"/>
      <c r="CA431" s="29"/>
      <c r="CB431" s="32"/>
      <c r="CC431" s="30"/>
      <c r="CD431" s="28">
        <f t="shared" si="125"/>
        <v>0</v>
      </c>
      <c r="CE431" s="31">
        <f t="shared" si="126"/>
        <v>427870.9</v>
      </c>
      <c r="CF431" s="10"/>
      <c r="CG431" s="10"/>
      <c r="CH431" s="10"/>
      <c r="CI431" s="10"/>
      <c r="CJ431" s="10"/>
      <c r="CK431" s="10"/>
    </row>
    <row r="432" spans="1:89" ht="23.25" customHeight="1" x14ac:dyDescent="0.25">
      <c r="A432" s="10"/>
      <c r="B432" s="20" t="s">
        <v>807</v>
      </c>
      <c r="C432" s="21" t="s">
        <v>808</v>
      </c>
      <c r="D432" s="16"/>
      <c r="E432" s="73">
        <v>25</v>
      </c>
      <c r="F432" s="74" t="s">
        <v>3493</v>
      </c>
      <c r="G432" s="75"/>
      <c r="H432" s="76"/>
      <c r="I432" s="77"/>
      <c r="J432" s="76"/>
      <c r="K432" s="77"/>
      <c r="L432" s="76"/>
      <c r="M432" s="78"/>
      <c r="N432" s="79">
        <v>0.3</v>
      </c>
      <c r="O432" s="80">
        <v>1</v>
      </c>
      <c r="Q432" s="2" t="str">
        <f t="shared" si="114"/>
        <v>55011000</v>
      </c>
      <c r="R432" s="91"/>
      <c r="S432" s="91">
        <f>VLOOKUP(Q432,'Dados Entrada'!$A$10:$D$10000,4,FALSE)</f>
        <v>585776</v>
      </c>
      <c r="T432" s="10"/>
      <c r="U432" s="3">
        <f t="shared" si="112"/>
        <v>0</v>
      </c>
      <c r="V432" s="3">
        <f t="shared" si="113"/>
        <v>175732.8</v>
      </c>
      <c r="AF432" s="27"/>
      <c r="AG432" s="31"/>
      <c r="AH432" s="29"/>
      <c r="AI432" s="29"/>
      <c r="AJ432" s="32"/>
      <c r="AK432" s="30"/>
      <c r="AL432" s="29"/>
      <c r="AM432" s="29"/>
      <c r="AN432" s="32"/>
      <c r="AO432" s="30"/>
      <c r="AP432" s="29"/>
      <c r="AQ432" s="29"/>
      <c r="AR432" s="32"/>
      <c r="AS432" s="30"/>
      <c r="AT432" s="29"/>
      <c r="AU432" s="29"/>
      <c r="AV432" s="32"/>
      <c r="AW432" s="30"/>
      <c r="AX432" s="29"/>
      <c r="AY432" s="29"/>
      <c r="AZ432" s="32"/>
      <c r="BA432" s="30"/>
      <c r="BB432" s="29"/>
      <c r="BC432" s="29"/>
      <c r="BD432" s="32"/>
      <c r="BE432" s="30"/>
      <c r="BF432" s="29"/>
      <c r="BG432" s="29"/>
      <c r="BH432" s="32"/>
      <c r="BI432" s="30"/>
      <c r="BJ432" s="29"/>
      <c r="BK432" s="29"/>
      <c r="BL432" s="32"/>
      <c r="BM432" s="30"/>
      <c r="BN432" s="29"/>
      <c r="BO432" s="29"/>
      <c r="BP432" s="32"/>
      <c r="BQ432" s="30"/>
      <c r="BR432" s="29"/>
      <c r="BS432" s="29"/>
      <c r="BT432" s="32"/>
      <c r="BU432" s="30"/>
      <c r="BV432" s="29"/>
      <c r="BW432" s="29"/>
      <c r="BX432" s="32"/>
      <c r="BY432" s="30"/>
      <c r="BZ432" s="29"/>
      <c r="CA432" s="29"/>
      <c r="CB432" s="27">
        <f t="shared" ref="CB432:CB448" si="127">$U432*$O432</f>
        <v>0</v>
      </c>
      <c r="CC432" s="31">
        <f t="shared" ref="CC432:CC448" si="128">$V432*$O432</f>
        <v>175732.8</v>
      </c>
      <c r="CD432" s="29"/>
      <c r="CE432" s="30"/>
      <c r="CF432" s="10"/>
      <c r="CG432" s="10"/>
      <c r="CH432" s="10"/>
      <c r="CI432" s="10"/>
      <c r="CJ432" s="10"/>
      <c r="CK432" s="10"/>
    </row>
    <row r="433" spans="1:89" ht="23.25" customHeight="1" x14ac:dyDescent="0.25">
      <c r="A433" s="10"/>
      <c r="B433" s="20" t="s">
        <v>809</v>
      </c>
      <c r="C433" s="21" t="s">
        <v>810</v>
      </c>
      <c r="D433" s="16"/>
      <c r="E433" s="73">
        <v>25</v>
      </c>
      <c r="F433" s="74" t="s">
        <v>3493</v>
      </c>
      <c r="G433" s="75"/>
      <c r="H433" s="76"/>
      <c r="I433" s="77"/>
      <c r="J433" s="76"/>
      <c r="K433" s="77"/>
      <c r="L433" s="76"/>
      <c r="M433" s="78"/>
      <c r="N433" s="79">
        <v>0.3</v>
      </c>
      <c r="O433" s="80">
        <v>1</v>
      </c>
      <c r="Q433" s="2" t="str">
        <f t="shared" si="114"/>
        <v>55012000</v>
      </c>
      <c r="R433" s="91"/>
      <c r="S433" s="91">
        <f>VLOOKUP(Q433,'Dados Entrada'!$A$10:$D$10000,4,FALSE)</f>
        <v>6064</v>
      </c>
      <c r="T433" s="10"/>
      <c r="U433" s="3">
        <f t="shared" si="112"/>
        <v>0</v>
      </c>
      <c r="V433" s="3">
        <f t="shared" si="113"/>
        <v>1819.2</v>
      </c>
      <c r="AF433" s="27"/>
      <c r="AG433" s="31"/>
      <c r="AH433" s="29"/>
      <c r="AI433" s="29"/>
      <c r="AJ433" s="32"/>
      <c r="AK433" s="30"/>
      <c r="AL433" s="29"/>
      <c r="AM433" s="29"/>
      <c r="AN433" s="32"/>
      <c r="AO433" s="30"/>
      <c r="AP433" s="29"/>
      <c r="AQ433" s="29"/>
      <c r="AR433" s="32"/>
      <c r="AS433" s="30"/>
      <c r="AT433" s="29"/>
      <c r="AU433" s="29"/>
      <c r="AV433" s="32"/>
      <c r="AW433" s="30"/>
      <c r="AX433" s="29"/>
      <c r="AY433" s="29"/>
      <c r="AZ433" s="32"/>
      <c r="BA433" s="30"/>
      <c r="BB433" s="29"/>
      <c r="BC433" s="29"/>
      <c r="BD433" s="32"/>
      <c r="BE433" s="30"/>
      <c r="BF433" s="29"/>
      <c r="BG433" s="29"/>
      <c r="BH433" s="32"/>
      <c r="BI433" s="30"/>
      <c r="BJ433" s="29"/>
      <c r="BK433" s="29"/>
      <c r="BL433" s="32"/>
      <c r="BM433" s="30"/>
      <c r="BN433" s="29"/>
      <c r="BO433" s="29"/>
      <c r="BP433" s="32"/>
      <c r="BQ433" s="30"/>
      <c r="BR433" s="29"/>
      <c r="BS433" s="29"/>
      <c r="BT433" s="32"/>
      <c r="BU433" s="30"/>
      <c r="BV433" s="29"/>
      <c r="BW433" s="29"/>
      <c r="BX433" s="32"/>
      <c r="BY433" s="30"/>
      <c r="BZ433" s="29"/>
      <c r="CA433" s="29"/>
      <c r="CB433" s="27">
        <f t="shared" si="127"/>
        <v>0</v>
      </c>
      <c r="CC433" s="31">
        <f t="shared" si="128"/>
        <v>1819.2</v>
      </c>
      <c r="CD433" s="29"/>
      <c r="CE433" s="30"/>
      <c r="CF433" s="10"/>
      <c r="CG433" s="10"/>
      <c r="CH433" s="10"/>
      <c r="CI433" s="10"/>
      <c r="CJ433" s="10"/>
      <c r="CK433" s="10"/>
    </row>
    <row r="434" spans="1:89" ht="23.25" customHeight="1" x14ac:dyDescent="0.25">
      <c r="A434" s="10"/>
      <c r="B434" s="20" t="s">
        <v>811</v>
      </c>
      <c r="C434" s="21" t="s">
        <v>812</v>
      </c>
      <c r="D434" s="16"/>
      <c r="E434" s="73">
        <v>25</v>
      </c>
      <c r="F434" s="74" t="s">
        <v>3493</v>
      </c>
      <c r="G434" s="75"/>
      <c r="H434" s="76"/>
      <c r="I434" s="77"/>
      <c r="J434" s="76"/>
      <c r="K434" s="77"/>
      <c r="L434" s="76"/>
      <c r="M434" s="78"/>
      <c r="N434" s="79">
        <v>0.3</v>
      </c>
      <c r="O434" s="80">
        <v>1</v>
      </c>
      <c r="Q434" s="2" t="str">
        <f t="shared" si="114"/>
        <v>55013000</v>
      </c>
      <c r="R434" s="91"/>
      <c r="S434" s="91">
        <f>VLOOKUP(Q434,'Dados Entrada'!$A$10:$D$10000,4,FALSE)</f>
        <v>56339490</v>
      </c>
      <c r="T434" s="10"/>
      <c r="U434" s="3">
        <f t="shared" si="112"/>
        <v>0</v>
      </c>
      <c r="V434" s="3">
        <f t="shared" si="113"/>
        <v>16901847</v>
      </c>
      <c r="AF434" s="27"/>
      <c r="AG434" s="31"/>
      <c r="AH434" s="29"/>
      <c r="AI434" s="29"/>
      <c r="AJ434" s="32"/>
      <c r="AK434" s="30"/>
      <c r="AL434" s="29"/>
      <c r="AM434" s="29"/>
      <c r="AN434" s="32"/>
      <c r="AO434" s="30"/>
      <c r="AP434" s="29"/>
      <c r="AQ434" s="29"/>
      <c r="AR434" s="32"/>
      <c r="AS434" s="30"/>
      <c r="AT434" s="29"/>
      <c r="AU434" s="29"/>
      <c r="AV434" s="32"/>
      <c r="AW434" s="30"/>
      <c r="AX434" s="29"/>
      <c r="AY434" s="29"/>
      <c r="AZ434" s="32"/>
      <c r="BA434" s="30"/>
      <c r="BB434" s="29"/>
      <c r="BC434" s="29"/>
      <c r="BD434" s="32"/>
      <c r="BE434" s="30"/>
      <c r="BF434" s="29"/>
      <c r="BG434" s="29"/>
      <c r="BH434" s="32"/>
      <c r="BI434" s="30"/>
      <c r="BJ434" s="29"/>
      <c r="BK434" s="29"/>
      <c r="BL434" s="32"/>
      <c r="BM434" s="30"/>
      <c r="BN434" s="29"/>
      <c r="BO434" s="29"/>
      <c r="BP434" s="32"/>
      <c r="BQ434" s="30"/>
      <c r="BR434" s="29"/>
      <c r="BS434" s="29"/>
      <c r="BT434" s="32"/>
      <c r="BU434" s="30"/>
      <c r="BV434" s="29"/>
      <c r="BW434" s="29"/>
      <c r="BX434" s="32"/>
      <c r="BY434" s="30"/>
      <c r="BZ434" s="29"/>
      <c r="CA434" s="29"/>
      <c r="CB434" s="27">
        <f t="shared" si="127"/>
        <v>0</v>
      </c>
      <c r="CC434" s="31">
        <f t="shared" si="128"/>
        <v>16901847</v>
      </c>
      <c r="CD434" s="29"/>
      <c r="CE434" s="30"/>
      <c r="CF434" s="10"/>
      <c r="CG434" s="10"/>
      <c r="CH434" s="10"/>
      <c r="CI434" s="10"/>
      <c r="CJ434" s="10"/>
      <c r="CK434" s="10"/>
    </row>
    <row r="435" spans="1:89" ht="23.25" customHeight="1" x14ac:dyDescent="0.25">
      <c r="A435" s="10"/>
      <c r="B435" s="20" t="s">
        <v>813</v>
      </c>
      <c r="C435" s="21" t="s">
        <v>814</v>
      </c>
      <c r="D435" s="16"/>
      <c r="E435" s="73">
        <v>25</v>
      </c>
      <c r="F435" s="74" t="s">
        <v>3493</v>
      </c>
      <c r="G435" s="75"/>
      <c r="H435" s="76"/>
      <c r="I435" s="77"/>
      <c r="J435" s="76"/>
      <c r="K435" s="77"/>
      <c r="L435" s="76"/>
      <c r="M435" s="78"/>
      <c r="N435" s="79">
        <v>0.3</v>
      </c>
      <c r="O435" s="80">
        <v>1</v>
      </c>
      <c r="Q435" s="2" t="str">
        <f t="shared" si="114"/>
        <v>55014000</v>
      </c>
      <c r="R435" s="91"/>
      <c r="S435" s="91">
        <f>VLOOKUP(Q435,'Dados Entrada'!$A$10:$D$10000,4,FALSE)</f>
        <v>23385</v>
      </c>
      <c r="T435" s="10"/>
      <c r="U435" s="3">
        <f t="shared" si="112"/>
        <v>0</v>
      </c>
      <c r="V435" s="3">
        <f t="shared" si="113"/>
        <v>7015.5</v>
      </c>
      <c r="AF435" s="27"/>
      <c r="AG435" s="31"/>
      <c r="AH435" s="29"/>
      <c r="AI435" s="29"/>
      <c r="AJ435" s="32"/>
      <c r="AK435" s="30"/>
      <c r="AL435" s="29"/>
      <c r="AM435" s="29"/>
      <c r="AN435" s="32"/>
      <c r="AO435" s="30"/>
      <c r="AP435" s="29"/>
      <c r="AQ435" s="29"/>
      <c r="AR435" s="32"/>
      <c r="AS435" s="30"/>
      <c r="AT435" s="29"/>
      <c r="AU435" s="29"/>
      <c r="AV435" s="32"/>
      <c r="AW435" s="30"/>
      <c r="AX435" s="29"/>
      <c r="AY435" s="29"/>
      <c r="AZ435" s="32"/>
      <c r="BA435" s="30"/>
      <c r="BB435" s="29"/>
      <c r="BC435" s="29"/>
      <c r="BD435" s="32"/>
      <c r="BE435" s="30"/>
      <c r="BF435" s="29"/>
      <c r="BG435" s="29"/>
      <c r="BH435" s="32"/>
      <c r="BI435" s="30"/>
      <c r="BJ435" s="29"/>
      <c r="BK435" s="29"/>
      <c r="BL435" s="32"/>
      <c r="BM435" s="30"/>
      <c r="BN435" s="29"/>
      <c r="BO435" s="29"/>
      <c r="BP435" s="32"/>
      <c r="BQ435" s="30"/>
      <c r="BR435" s="29"/>
      <c r="BS435" s="29"/>
      <c r="BT435" s="32"/>
      <c r="BU435" s="30"/>
      <c r="BV435" s="29"/>
      <c r="BW435" s="29"/>
      <c r="BX435" s="32"/>
      <c r="BY435" s="30"/>
      <c r="BZ435" s="29"/>
      <c r="CA435" s="29"/>
      <c r="CB435" s="27">
        <f t="shared" si="127"/>
        <v>0</v>
      </c>
      <c r="CC435" s="31">
        <f t="shared" si="128"/>
        <v>7015.5</v>
      </c>
      <c r="CD435" s="29"/>
      <c r="CE435" s="30"/>
      <c r="CF435" s="10"/>
      <c r="CG435" s="10"/>
      <c r="CH435" s="10"/>
      <c r="CI435" s="10"/>
      <c r="CJ435" s="10"/>
      <c r="CK435" s="10"/>
    </row>
    <row r="436" spans="1:89" ht="23.25" customHeight="1" x14ac:dyDescent="0.25">
      <c r="A436" s="10"/>
      <c r="B436" s="20" t="s">
        <v>815</v>
      </c>
      <c r="C436" s="21" t="s">
        <v>816</v>
      </c>
      <c r="D436" s="16"/>
      <c r="E436" s="73">
        <v>25</v>
      </c>
      <c r="F436" s="74" t="s">
        <v>3493</v>
      </c>
      <c r="G436" s="75"/>
      <c r="H436" s="76"/>
      <c r="I436" s="77"/>
      <c r="J436" s="76"/>
      <c r="K436" s="77"/>
      <c r="L436" s="76"/>
      <c r="M436" s="78"/>
      <c r="N436" s="79">
        <v>0.3</v>
      </c>
      <c r="O436" s="80">
        <v>1</v>
      </c>
      <c r="Q436" s="2" t="str">
        <f t="shared" si="114"/>
        <v>55019000</v>
      </c>
      <c r="R436" s="91"/>
      <c r="S436" s="91">
        <f>VLOOKUP(Q436,'Dados Entrada'!$A$10:$D$10000,4,FALSE)</f>
        <v>18356</v>
      </c>
      <c r="T436" s="10"/>
      <c r="U436" s="3">
        <f t="shared" si="112"/>
        <v>0</v>
      </c>
      <c r="V436" s="3">
        <f t="shared" si="113"/>
        <v>5506.8</v>
      </c>
      <c r="AF436" s="27"/>
      <c r="AG436" s="31"/>
      <c r="AH436" s="29"/>
      <c r="AI436" s="29"/>
      <c r="AJ436" s="32"/>
      <c r="AK436" s="30"/>
      <c r="AL436" s="29"/>
      <c r="AM436" s="29"/>
      <c r="AN436" s="32"/>
      <c r="AO436" s="30"/>
      <c r="AP436" s="29"/>
      <c r="AQ436" s="29"/>
      <c r="AR436" s="32"/>
      <c r="AS436" s="30"/>
      <c r="AT436" s="29"/>
      <c r="AU436" s="29"/>
      <c r="AV436" s="32"/>
      <c r="AW436" s="30"/>
      <c r="AX436" s="29"/>
      <c r="AY436" s="29"/>
      <c r="AZ436" s="32"/>
      <c r="BA436" s="30"/>
      <c r="BB436" s="29"/>
      <c r="BC436" s="29"/>
      <c r="BD436" s="32"/>
      <c r="BE436" s="30"/>
      <c r="BF436" s="29"/>
      <c r="BG436" s="29"/>
      <c r="BH436" s="32"/>
      <c r="BI436" s="30"/>
      <c r="BJ436" s="29"/>
      <c r="BK436" s="29"/>
      <c r="BL436" s="32"/>
      <c r="BM436" s="30"/>
      <c r="BN436" s="29"/>
      <c r="BO436" s="29"/>
      <c r="BP436" s="32"/>
      <c r="BQ436" s="30"/>
      <c r="BR436" s="29"/>
      <c r="BS436" s="29"/>
      <c r="BT436" s="32"/>
      <c r="BU436" s="30"/>
      <c r="BV436" s="29"/>
      <c r="BW436" s="29"/>
      <c r="BX436" s="32"/>
      <c r="BY436" s="30"/>
      <c r="BZ436" s="29"/>
      <c r="CA436" s="29"/>
      <c r="CB436" s="27">
        <f t="shared" si="127"/>
        <v>0</v>
      </c>
      <c r="CC436" s="31">
        <f t="shared" si="128"/>
        <v>5506.8</v>
      </c>
      <c r="CD436" s="29"/>
      <c r="CE436" s="30"/>
      <c r="CF436" s="10"/>
      <c r="CG436" s="10"/>
      <c r="CH436" s="10"/>
      <c r="CI436" s="10"/>
      <c r="CJ436" s="10"/>
      <c r="CK436" s="10"/>
    </row>
    <row r="437" spans="1:89" ht="23.25" customHeight="1" x14ac:dyDescent="0.25">
      <c r="A437" s="10"/>
      <c r="B437" s="20" t="s">
        <v>817</v>
      </c>
      <c r="C437" s="21" t="s">
        <v>818</v>
      </c>
      <c r="D437" s="16"/>
      <c r="E437" s="73">
        <v>25</v>
      </c>
      <c r="F437" s="74" t="s">
        <v>3493</v>
      </c>
      <c r="G437" s="75"/>
      <c r="H437" s="76"/>
      <c r="I437" s="77"/>
      <c r="J437" s="76"/>
      <c r="K437" s="77"/>
      <c r="L437" s="76"/>
      <c r="M437" s="78"/>
      <c r="N437" s="79">
        <v>0.3</v>
      </c>
      <c r="O437" s="80">
        <v>1</v>
      </c>
      <c r="Q437" s="2" t="str">
        <f t="shared" si="114"/>
        <v>55020080</v>
      </c>
      <c r="R437" s="91"/>
      <c r="S437" s="91">
        <f>VLOOKUP(Q437,'Dados Entrada'!$A$10:$D$10000,4,FALSE)</f>
        <v>0</v>
      </c>
      <c r="T437" s="10"/>
      <c r="U437" s="3">
        <f t="shared" si="112"/>
        <v>0</v>
      </c>
      <c r="V437" s="3">
        <f t="shared" si="113"/>
        <v>0</v>
      </c>
      <c r="AF437" s="27"/>
      <c r="AG437" s="31"/>
      <c r="AH437" s="29"/>
      <c r="AI437" s="29"/>
      <c r="AJ437" s="32"/>
      <c r="AK437" s="30"/>
      <c r="AL437" s="29"/>
      <c r="AM437" s="29"/>
      <c r="AN437" s="32"/>
      <c r="AO437" s="30"/>
      <c r="AP437" s="29"/>
      <c r="AQ437" s="29"/>
      <c r="AR437" s="32"/>
      <c r="AS437" s="30"/>
      <c r="AT437" s="29"/>
      <c r="AU437" s="29"/>
      <c r="AV437" s="32"/>
      <c r="AW437" s="30"/>
      <c r="AX437" s="29"/>
      <c r="AY437" s="29"/>
      <c r="AZ437" s="32"/>
      <c r="BA437" s="30"/>
      <c r="BB437" s="29"/>
      <c r="BC437" s="29"/>
      <c r="BD437" s="32"/>
      <c r="BE437" s="30"/>
      <c r="BF437" s="29"/>
      <c r="BG437" s="29"/>
      <c r="BH437" s="32"/>
      <c r="BI437" s="30"/>
      <c r="BJ437" s="29"/>
      <c r="BK437" s="29"/>
      <c r="BL437" s="32"/>
      <c r="BM437" s="30"/>
      <c r="BN437" s="29"/>
      <c r="BO437" s="29"/>
      <c r="BP437" s="32"/>
      <c r="BQ437" s="30"/>
      <c r="BR437" s="29"/>
      <c r="BS437" s="29"/>
      <c r="BT437" s="32"/>
      <c r="BU437" s="30"/>
      <c r="BV437" s="29"/>
      <c r="BW437" s="29"/>
      <c r="BX437" s="32"/>
      <c r="BY437" s="30"/>
      <c r="BZ437" s="29"/>
      <c r="CA437" s="29"/>
      <c r="CB437" s="27">
        <f t="shared" si="127"/>
        <v>0</v>
      </c>
      <c r="CC437" s="31">
        <f t="shared" si="128"/>
        <v>0</v>
      </c>
      <c r="CD437" s="29"/>
      <c r="CE437" s="30"/>
      <c r="CF437" s="10"/>
      <c r="CG437" s="10"/>
      <c r="CH437" s="10"/>
      <c r="CI437" s="10"/>
      <c r="CJ437" s="10"/>
      <c r="CK437" s="10"/>
    </row>
    <row r="438" spans="1:89" ht="25.5" x14ac:dyDescent="0.25">
      <c r="A438" s="10"/>
      <c r="B438" s="20" t="s">
        <v>819</v>
      </c>
      <c r="C438" s="21" t="s">
        <v>820</v>
      </c>
      <c r="D438" s="16"/>
      <c r="E438" s="73">
        <v>25</v>
      </c>
      <c r="F438" s="74" t="s">
        <v>3493</v>
      </c>
      <c r="G438" s="75"/>
      <c r="H438" s="76"/>
      <c r="I438" s="77"/>
      <c r="J438" s="76"/>
      <c r="K438" s="77"/>
      <c r="L438" s="76"/>
      <c r="M438" s="78"/>
      <c r="N438" s="79">
        <v>0.3</v>
      </c>
      <c r="O438" s="80">
        <v>1</v>
      </c>
      <c r="Q438" s="2" t="str">
        <f t="shared" si="114"/>
        <v>56074911</v>
      </c>
      <c r="R438" s="91"/>
      <c r="S438" s="91">
        <f>VLOOKUP(Q438,'Dados Entrada'!$A$10:$D$10000,4,FALSE)</f>
        <v>29044179</v>
      </c>
      <c r="T438" s="10"/>
      <c r="U438" s="3">
        <f t="shared" si="112"/>
        <v>0</v>
      </c>
      <c r="V438" s="3">
        <f t="shared" si="113"/>
        <v>8713253.6999999993</v>
      </c>
      <c r="AF438" s="27"/>
      <c r="AG438" s="31"/>
      <c r="AH438" s="29"/>
      <c r="AI438" s="29"/>
      <c r="AJ438" s="32"/>
      <c r="AK438" s="30"/>
      <c r="AL438" s="29"/>
      <c r="AM438" s="29"/>
      <c r="AN438" s="32"/>
      <c r="AO438" s="30"/>
      <c r="AP438" s="29"/>
      <c r="AQ438" s="29"/>
      <c r="AR438" s="32"/>
      <c r="AS438" s="30"/>
      <c r="AT438" s="29"/>
      <c r="AU438" s="29"/>
      <c r="AV438" s="32"/>
      <c r="AW438" s="30"/>
      <c r="AX438" s="29"/>
      <c r="AY438" s="29"/>
      <c r="AZ438" s="32"/>
      <c r="BA438" s="30"/>
      <c r="BB438" s="29"/>
      <c r="BC438" s="29"/>
      <c r="BD438" s="32"/>
      <c r="BE438" s="30"/>
      <c r="BF438" s="29"/>
      <c r="BG438" s="29"/>
      <c r="BH438" s="32"/>
      <c r="BI438" s="30"/>
      <c r="BJ438" s="29"/>
      <c r="BK438" s="29"/>
      <c r="BL438" s="32"/>
      <c r="BM438" s="30"/>
      <c r="BN438" s="29"/>
      <c r="BO438" s="29"/>
      <c r="BP438" s="32"/>
      <c r="BQ438" s="30"/>
      <c r="BR438" s="29"/>
      <c r="BS438" s="29"/>
      <c r="BT438" s="32"/>
      <c r="BU438" s="30"/>
      <c r="BV438" s="29"/>
      <c r="BW438" s="29"/>
      <c r="BX438" s="32"/>
      <c r="BY438" s="30"/>
      <c r="BZ438" s="29"/>
      <c r="CA438" s="29"/>
      <c r="CB438" s="27">
        <f t="shared" si="127"/>
        <v>0</v>
      </c>
      <c r="CC438" s="31">
        <f t="shared" si="128"/>
        <v>8713253.6999999993</v>
      </c>
      <c r="CD438" s="29"/>
      <c r="CE438" s="30"/>
      <c r="CF438" s="10"/>
      <c r="CG438" s="10"/>
      <c r="CH438" s="10"/>
      <c r="CI438" s="10"/>
      <c r="CJ438" s="10"/>
      <c r="CK438" s="10"/>
    </row>
    <row r="439" spans="1:89" ht="25.5" x14ac:dyDescent="0.25">
      <c r="A439" s="10"/>
      <c r="B439" s="20" t="s">
        <v>821</v>
      </c>
      <c r="C439" s="21" t="s">
        <v>822</v>
      </c>
      <c r="D439" s="16"/>
      <c r="E439" s="73">
        <v>25</v>
      </c>
      <c r="F439" s="74" t="s">
        <v>3493</v>
      </c>
      <c r="G439" s="75"/>
      <c r="H439" s="76"/>
      <c r="I439" s="77"/>
      <c r="J439" s="76"/>
      <c r="K439" s="77"/>
      <c r="L439" s="76"/>
      <c r="M439" s="78"/>
      <c r="N439" s="79">
        <v>0.3</v>
      </c>
      <c r="O439" s="80">
        <v>1</v>
      </c>
      <c r="Q439" s="2" t="str">
        <f t="shared" si="114"/>
        <v>56074919</v>
      </c>
      <c r="R439" s="91"/>
      <c r="S439" s="91">
        <f>VLOOKUP(Q439,'Dados Entrada'!$A$10:$D$10000,4,FALSE)</f>
        <v>25104473</v>
      </c>
      <c r="T439" s="10"/>
      <c r="U439" s="3">
        <f t="shared" si="112"/>
        <v>0</v>
      </c>
      <c r="V439" s="3">
        <f t="shared" si="113"/>
        <v>7531341.8999999994</v>
      </c>
      <c r="AF439" s="27"/>
      <c r="AG439" s="31"/>
      <c r="AH439" s="29"/>
      <c r="AI439" s="29"/>
      <c r="AJ439" s="32"/>
      <c r="AK439" s="30"/>
      <c r="AL439" s="29"/>
      <c r="AM439" s="29"/>
      <c r="AN439" s="32"/>
      <c r="AO439" s="30"/>
      <c r="AP439" s="29"/>
      <c r="AQ439" s="29"/>
      <c r="AR439" s="32"/>
      <c r="AS439" s="30"/>
      <c r="AT439" s="29"/>
      <c r="AU439" s="29"/>
      <c r="AV439" s="32"/>
      <c r="AW439" s="30"/>
      <c r="AX439" s="29"/>
      <c r="AY439" s="29"/>
      <c r="AZ439" s="32"/>
      <c r="BA439" s="30"/>
      <c r="BB439" s="29"/>
      <c r="BC439" s="29"/>
      <c r="BD439" s="32"/>
      <c r="BE439" s="30"/>
      <c r="BF439" s="29"/>
      <c r="BG439" s="29"/>
      <c r="BH439" s="32"/>
      <c r="BI439" s="30"/>
      <c r="BJ439" s="29"/>
      <c r="BK439" s="29"/>
      <c r="BL439" s="32"/>
      <c r="BM439" s="30"/>
      <c r="BN439" s="29"/>
      <c r="BO439" s="29"/>
      <c r="BP439" s="32"/>
      <c r="BQ439" s="30"/>
      <c r="BR439" s="29"/>
      <c r="BS439" s="29"/>
      <c r="BT439" s="32"/>
      <c r="BU439" s="30"/>
      <c r="BV439" s="29"/>
      <c r="BW439" s="29"/>
      <c r="BX439" s="32"/>
      <c r="BY439" s="30"/>
      <c r="BZ439" s="29"/>
      <c r="CA439" s="29"/>
      <c r="CB439" s="27">
        <f t="shared" si="127"/>
        <v>0</v>
      </c>
      <c r="CC439" s="31">
        <f t="shared" si="128"/>
        <v>7531341.8999999994</v>
      </c>
      <c r="CD439" s="29"/>
      <c r="CE439" s="30"/>
      <c r="CF439" s="10"/>
      <c r="CG439" s="10"/>
      <c r="CH439" s="10"/>
      <c r="CI439" s="10"/>
      <c r="CJ439" s="10"/>
      <c r="CK439" s="10"/>
    </row>
    <row r="440" spans="1:89" ht="25.5" x14ac:dyDescent="0.25">
      <c r="A440" s="10"/>
      <c r="B440" s="20" t="s">
        <v>823</v>
      </c>
      <c r="C440" s="21" t="s">
        <v>824</v>
      </c>
      <c r="D440" s="16"/>
      <c r="E440" s="73">
        <v>25</v>
      </c>
      <c r="F440" s="74" t="s">
        <v>3493</v>
      </c>
      <c r="G440" s="75"/>
      <c r="H440" s="76"/>
      <c r="I440" s="77"/>
      <c r="J440" s="76"/>
      <c r="K440" s="77"/>
      <c r="L440" s="76"/>
      <c r="M440" s="78"/>
      <c r="N440" s="79">
        <v>0.3</v>
      </c>
      <c r="O440" s="80">
        <v>1</v>
      </c>
      <c r="Q440" s="2" t="str">
        <f t="shared" si="114"/>
        <v>56074990</v>
      </c>
      <c r="R440" s="91"/>
      <c r="S440" s="91">
        <f>VLOOKUP(Q440,'Dados Entrada'!$A$10:$D$10000,4,FALSE)</f>
        <v>4513010</v>
      </c>
      <c r="T440" s="10"/>
      <c r="U440" s="3">
        <f t="shared" si="112"/>
        <v>0</v>
      </c>
      <c r="V440" s="3">
        <f t="shared" si="113"/>
        <v>1353903</v>
      </c>
      <c r="AF440" s="27"/>
      <c r="AG440" s="31"/>
      <c r="AH440" s="29"/>
      <c r="AI440" s="29"/>
      <c r="AJ440" s="32"/>
      <c r="AK440" s="30"/>
      <c r="AL440" s="29"/>
      <c r="AM440" s="29"/>
      <c r="AN440" s="32"/>
      <c r="AO440" s="30"/>
      <c r="AP440" s="29"/>
      <c r="AQ440" s="29"/>
      <c r="AR440" s="32"/>
      <c r="AS440" s="30"/>
      <c r="AT440" s="29"/>
      <c r="AU440" s="29"/>
      <c r="AV440" s="32"/>
      <c r="AW440" s="30"/>
      <c r="AX440" s="29"/>
      <c r="AY440" s="29"/>
      <c r="AZ440" s="32"/>
      <c r="BA440" s="30"/>
      <c r="BB440" s="29"/>
      <c r="BC440" s="29"/>
      <c r="BD440" s="32"/>
      <c r="BE440" s="30"/>
      <c r="BF440" s="29"/>
      <c r="BG440" s="29"/>
      <c r="BH440" s="32"/>
      <c r="BI440" s="30"/>
      <c r="BJ440" s="29"/>
      <c r="BK440" s="29"/>
      <c r="BL440" s="32"/>
      <c r="BM440" s="30"/>
      <c r="BN440" s="29"/>
      <c r="BO440" s="29"/>
      <c r="BP440" s="32"/>
      <c r="BQ440" s="30"/>
      <c r="BR440" s="29"/>
      <c r="BS440" s="29"/>
      <c r="BT440" s="32"/>
      <c r="BU440" s="30"/>
      <c r="BV440" s="29"/>
      <c r="BW440" s="29"/>
      <c r="BX440" s="32"/>
      <c r="BY440" s="30"/>
      <c r="BZ440" s="29"/>
      <c r="CA440" s="29"/>
      <c r="CB440" s="27">
        <f t="shared" si="127"/>
        <v>0</v>
      </c>
      <c r="CC440" s="31">
        <f t="shared" si="128"/>
        <v>1353903</v>
      </c>
      <c r="CD440" s="29"/>
      <c r="CE440" s="30"/>
      <c r="CF440" s="10"/>
      <c r="CG440" s="10"/>
      <c r="CH440" s="10"/>
      <c r="CI440" s="10"/>
      <c r="CJ440" s="10"/>
      <c r="CK440" s="10"/>
    </row>
    <row r="441" spans="1:89" ht="25.5" x14ac:dyDescent="0.25">
      <c r="A441" s="10"/>
      <c r="B441" s="20" t="s">
        <v>825</v>
      </c>
      <c r="C441" s="21" t="s">
        <v>820</v>
      </c>
      <c r="D441" s="16"/>
      <c r="E441" s="73">
        <v>25</v>
      </c>
      <c r="F441" s="74" t="s">
        <v>3493</v>
      </c>
      <c r="G441" s="75"/>
      <c r="H441" s="76"/>
      <c r="I441" s="77"/>
      <c r="J441" s="76"/>
      <c r="K441" s="77"/>
      <c r="L441" s="76"/>
      <c r="M441" s="78"/>
      <c r="N441" s="79">
        <v>0.3</v>
      </c>
      <c r="O441" s="80">
        <v>1</v>
      </c>
      <c r="Q441" s="2" t="str">
        <f t="shared" si="114"/>
        <v>56075011</v>
      </c>
      <c r="R441" s="91"/>
      <c r="S441" s="91">
        <f>VLOOKUP(Q441,'Dados Entrada'!$A$10:$D$10000,4,FALSE)</f>
        <v>13751850</v>
      </c>
      <c r="T441" s="10"/>
      <c r="U441" s="3">
        <f t="shared" si="112"/>
        <v>0</v>
      </c>
      <c r="V441" s="3">
        <f t="shared" si="113"/>
        <v>4125555</v>
      </c>
      <c r="AF441" s="27"/>
      <c r="AG441" s="31"/>
      <c r="AH441" s="29"/>
      <c r="AI441" s="29"/>
      <c r="AJ441" s="32"/>
      <c r="AK441" s="30"/>
      <c r="AL441" s="29"/>
      <c r="AM441" s="29"/>
      <c r="AN441" s="32"/>
      <c r="AO441" s="30"/>
      <c r="AP441" s="29"/>
      <c r="AQ441" s="29"/>
      <c r="AR441" s="32"/>
      <c r="AS441" s="30"/>
      <c r="AT441" s="29"/>
      <c r="AU441" s="29"/>
      <c r="AV441" s="32"/>
      <c r="AW441" s="30"/>
      <c r="AX441" s="29"/>
      <c r="AY441" s="29"/>
      <c r="AZ441" s="32"/>
      <c r="BA441" s="30"/>
      <c r="BB441" s="29"/>
      <c r="BC441" s="29"/>
      <c r="BD441" s="32"/>
      <c r="BE441" s="30"/>
      <c r="BF441" s="29"/>
      <c r="BG441" s="29"/>
      <c r="BH441" s="32"/>
      <c r="BI441" s="30"/>
      <c r="BJ441" s="29"/>
      <c r="BK441" s="29"/>
      <c r="BL441" s="32"/>
      <c r="BM441" s="30"/>
      <c r="BN441" s="29"/>
      <c r="BO441" s="29"/>
      <c r="BP441" s="32"/>
      <c r="BQ441" s="30"/>
      <c r="BR441" s="29"/>
      <c r="BS441" s="29"/>
      <c r="BT441" s="32"/>
      <c r="BU441" s="30"/>
      <c r="BV441" s="29"/>
      <c r="BW441" s="29"/>
      <c r="BX441" s="32"/>
      <c r="BY441" s="30"/>
      <c r="BZ441" s="29"/>
      <c r="CA441" s="29"/>
      <c r="CB441" s="27">
        <f t="shared" si="127"/>
        <v>0</v>
      </c>
      <c r="CC441" s="31">
        <f t="shared" si="128"/>
        <v>4125555</v>
      </c>
      <c r="CD441" s="29"/>
      <c r="CE441" s="30"/>
      <c r="CF441" s="10"/>
      <c r="CG441" s="10"/>
      <c r="CH441" s="10"/>
      <c r="CI441" s="10"/>
      <c r="CJ441" s="10"/>
      <c r="CK441" s="10"/>
    </row>
    <row r="442" spans="1:89" ht="25.5" x14ac:dyDescent="0.25">
      <c r="A442" s="10"/>
      <c r="B442" s="20" t="s">
        <v>826</v>
      </c>
      <c r="C442" s="21" t="s">
        <v>822</v>
      </c>
      <c r="D442" s="16"/>
      <c r="E442" s="73">
        <v>25</v>
      </c>
      <c r="F442" s="74" t="s">
        <v>3493</v>
      </c>
      <c r="G442" s="75"/>
      <c r="H442" s="76"/>
      <c r="I442" s="77"/>
      <c r="J442" s="76"/>
      <c r="K442" s="77"/>
      <c r="L442" s="76"/>
      <c r="M442" s="78"/>
      <c r="N442" s="79">
        <v>0.3</v>
      </c>
      <c r="O442" s="80">
        <v>1</v>
      </c>
      <c r="Q442" s="2" t="str">
        <f t="shared" si="114"/>
        <v>56075019</v>
      </c>
      <c r="R442" s="91"/>
      <c r="S442" s="91">
        <f>VLOOKUP(Q442,'Dados Entrada'!$A$10:$D$10000,4,FALSE)</f>
        <v>1537951</v>
      </c>
      <c r="T442" s="10"/>
      <c r="U442" s="3">
        <f t="shared" si="112"/>
        <v>0</v>
      </c>
      <c r="V442" s="3">
        <f t="shared" si="113"/>
        <v>461385.3</v>
      </c>
      <c r="AF442" s="27"/>
      <c r="AG442" s="31"/>
      <c r="AH442" s="29"/>
      <c r="AI442" s="29"/>
      <c r="AJ442" s="32"/>
      <c r="AK442" s="30"/>
      <c r="AL442" s="29"/>
      <c r="AM442" s="29"/>
      <c r="AN442" s="32"/>
      <c r="AO442" s="30"/>
      <c r="AP442" s="29"/>
      <c r="AQ442" s="29"/>
      <c r="AR442" s="32"/>
      <c r="AS442" s="30"/>
      <c r="AT442" s="29"/>
      <c r="AU442" s="29"/>
      <c r="AV442" s="32"/>
      <c r="AW442" s="30"/>
      <c r="AX442" s="29"/>
      <c r="AY442" s="29"/>
      <c r="AZ442" s="32"/>
      <c r="BA442" s="30"/>
      <c r="BB442" s="29"/>
      <c r="BC442" s="29"/>
      <c r="BD442" s="32"/>
      <c r="BE442" s="30"/>
      <c r="BF442" s="29"/>
      <c r="BG442" s="29"/>
      <c r="BH442" s="32"/>
      <c r="BI442" s="30"/>
      <c r="BJ442" s="29"/>
      <c r="BK442" s="29"/>
      <c r="BL442" s="32"/>
      <c r="BM442" s="30"/>
      <c r="BN442" s="29"/>
      <c r="BO442" s="29"/>
      <c r="BP442" s="32"/>
      <c r="BQ442" s="30"/>
      <c r="BR442" s="29"/>
      <c r="BS442" s="29"/>
      <c r="BT442" s="32"/>
      <c r="BU442" s="30"/>
      <c r="BV442" s="29"/>
      <c r="BW442" s="29"/>
      <c r="BX442" s="32"/>
      <c r="BY442" s="30"/>
      <c r="BZ442" s="29"/>
      <c r="CA442" s="29"/>
      <c r="CB442" s="27">
        <f t="shared" si="127"/>
        <v>0</v>
      </c>
      <c r="CC442" s="31">
        <f t="shared" si="128"/>
        <v>461385.3</v>
      </c>
      <c r="CD442" s="29"/>
      <c r="CE442" s="30"/>
      <c r="CF442" s="10"/>
      <c r="CG442" s="10"/>
      <c r="CH442" s="10"/>
      <c r="CI442" s="10"/>
      <c r="CJ442" s="10"/>
      <c r="CK442" s="10"/>
    </row>
    <row r="443" spans="1:89" ht="25.5" x14ac:dyDescent="0.25">
      <c r="A443" s="10"/>
      <c r="B443" s="20" t="s">
        <v>827</v>
      </c>
      <c r="C443" s="21" t="s">
        <v>824</v>
      </c>
      <c r="D443" s="16"/>
      <c r="E443" s="73">
        <v>25</v>
      </c>
      <c r="F443" s="74" t="s">
        <v>3493</v>
      </c>
      <c r="G443" s="75"/>
      <c r="H443" s="76"/>
      <c r="I443" s="77"/>
      <c r="J443" s="76"/>
      <c r="K443" s="77"/>
      <c r="L443" s="76"/>
      <c r="M443" s="78"/>
      <c r="N443" s="79">
        <v>0.3</v>
      </c>
      <c r="O443" s="80">
        <v>1</v>
      </c>
      <c r="Q443" s="2" t="str">
        <f t="shared" si="114"/>
        <v>56075030</v>
      </c>
      <c r="R443" s="91"/>
      <c r="S443" s="91">
        <f>VLOOKUP(Q443,'Dados Entrada'!$A$10:$D$10000,4,FALSE)</f>
        <v>455185</v>
      </c>
      <c r="T443" s="10"/>
      <c r="U443" s="3">
        <f t="shared" si="112"/>
        <v>0</v>
      </c>
      <c r="V443" s="3">
        <f t="shared" si="113"/>
        <v>136555.5</v>
      </c>
      <c r="AF443" s="27"/>
      <c r="AG443" s="31"/>
      <c r="AH443" s="29"/>
      <c r="AI443" s="29"/>
      <c r="AJ443" s="32"/>
      <c r="AK443" s="30"/>
      <c r="AL443" s="29"/>
      <c r="AM443" s="29"/>
      <c r="AN443" s="32"/>
      <c r="AO443" s="30"/>
      <c r="AP443" s="29"/>
      <c r="AQ443" s="29"/>
      <c r="AR443" s="32"/>
      <c r="AS443" s="30"/>
      <c r="AT443" s="29"/>
      <c r="AU443" s="29"/>
      <c r="AV443" s="32"/>
      <c r="AW443" s="30"/>
      <c r="AX443" s="29"/>
      <c r="AY443" s="29"/>
      <c r="AZ443" s="32"/>
      <c r="BA443" s="30"/>
      <c r="BB443" s="29"/>
      <c r="BC443" s="29"/>
      <c r="BD443" s="32"/>
      <c r="BE443" s="30"/>
      <c r="BF443" s="29"/>
      <c r="BG443" s="29"/>
      <c r="BH443" s="32"/>
      <c r="BI443" s="30"/>
      <c r="BJ443" s="29"/>
      <c r="BK443" s="29"/>
      <c r="BL443" s="32"/>
      <c r="BM443" s="30"/>
      <c r="BN443" s="29"/>
      <c r="BO443" s="29"/>
      <c r="BP443" s="32"/>
      <c r="BQ443" s="30"/>
      <c r="BR443" s="29"/>
      <c r="BS443" s="29"/>
      <c r="BT443" s="32"/>
      <c r="BU443" s="30"/>
      <c r="BV443" s="29"/>
      <c r="BW443" s="29"/>
      <c r="BX443" s="32"/>
      <c r="BY443" s="30"/>
      <c r="BZ443" s="29"/>
      <c r="CA443" s="29"/>
      <c r="CB443" s="27">
        <f t="shared" si="127"/>
        <v>0</v>
      </c>
      <c r="CC443" s="31">
        <f t="shared" si="128"/>
        <v>136555.5</v>
      </c>
      <c r="CD443" s="29"/>
      <c r="CE443" s="30"/>
      <c r="CF443" s="10"/>
      <c r="CG443" s="10"/>
      <c r="CH443" s="10"/>
      <c r="CI443" s="10"/>
      <c r="CJ443" s="10"/>
      <c r="CK443" s="10"/>
    </row>
    <row r="444" spans="1:89" ht="25.5" x14ac:dyDescent="0.25">
      <c r="A444" s="10"/>
      <c r="B444" s="20" t="s">
        <v>828</v>
      </c>
      <c r="C444" s="21" t="s">
        <v>824</v>
      </c>
      <c r="D444" s="16"/>
      <c r="E444" s="73">
        <v>25</v>
      </c>
      <c r="F444" s="74" t="s">
        <v>3493</v>
      </c>
      <c r="G444" s="75"/>
      <c r="H444" s="76"/>
      <c r="I444" s="77"/>
      <c r="J444" s="76"/>
      <c r="K444" s="77"/>
      <c r="L444" s="76"/>
      <c r="M444" s="78"/>
      <c r="N444" s="79">
        <v>0.3</v>
      </c>
      <c r="O444" s="80">
        <v>1</v>
      </c>
      <c r="Q444" s="2" t="str">
        <f t="shared" si="114"/>
        <v>56075090</v>
      </c>
      <c r="R444" s="91"/>
      <c r="S444" s="91">
        <f>VLOOKUP(Q444,'Dados Entrada'!$A$10:$D$10000,4,FALSE)</f>
        <v>195196</v>
      </c>
      <c r="T444" s="10"/>
      <c r="U444" s="3">
        <f t="shared" si="112"/>
        <v>0</v>
      </c>
      <c r="V444" s="3">
        <f t="shared" si="113"/>
        <v>58558.799999999996</v>
      </c>
      <c r="AF444" s="27"/>
      <c r="AG444" s="31"/>
      <c r="AH444" s="29"/>
      <c r="AI444" s="29"/>
      <c r="AJ444" s="32"/>
      <c r="AK444" s="30"/>
      <c r="AL444" s="29"/>
      <c r="AM444" s="29"/>
      <c r="AN444" s="32"/>
      <c r="AO444" s="30"/>
      <c r="AP444" s="29"/>
      <c r="AQ444" s="29"/>
      <c r="AR444" s="32"/>
      <c r="AS444" s="30"/>
      <c r="AT444" s="29"/>
      <c r="AU444" s="29"/>
      <c r="AV444" s="32"/>
      <c r="AW444" s="30"/>
      <c r="AX444" s="29"/>
      <c r="AY444" s="29"/>
      <c r="AZ444" s="32"/>
      <c r="BA444" s="30"/>
      <c r="BB444" s="29"/>
      <c r="BC444" s="29"/>
      <c r="BD444" s="32"/>
      <c r="BE444" s="30"/>
      <c r="BF444" s="29"/>
      <c r="BG444" s="29"/>
      <c r="BH444" s="32"/>
      <c r="BI444" s="30"/>
      <c r="BJ444" s="29"/>
      <c r="BK444" s="29"/>
      <c r="BL444" s="32"/>
      <c r="BM444" s="30"/>
      <c r="BN444" s="29"/>
      <c r="BO444" s="29"/>
      <c r="BP444" s="32"/>
      <c r="BQ444" s="30"/>
      <c r="BR444" s="29"/>
      <c r="BS444" s="29"/>
      <c r="BT444" s="32"/>
      <c r="BU444" s="30"/>
      <c r="BV444" s="29"/>
      <c r="BW444" s="29"/>
      <c r="BX444" s="32"/>
      <c r="BY444" s="30"/>
      <c r="BZ444" s="29"/>
      <c r="CA444" s="29"/>
      <c r="CB444" s="27">
        <f t="shared" si="127"/>
        <v>0</v>
      </c>
      <c r="CC444" s="31">
        <f t="shared" si="128"/>
        <v>58558.799999999996</v>
      </c>
      <c r="CD444" s="29"/>
      <c r="CE444" s="30"/>
      <c r="CF444" s="10"/>
      <c r="CG444" s="10"/>
      <c r="CH444" s="10"/>
      <c r="CI444" s="10"/>
      <c r="CJ444" s="10"/>
      <c r="CK444" s="10"/>
    </row>
    <row r="445" spans="1:89" ht="25.5" x14ac:dyDescent="0.25">
      <c r="A445" s="10"/>
      <c r="B445" s="20" t="s">
        <v>829</v>
      </c>
      <c r="C445" s="21" t="s">
        <v>824</v>
      </c>
      <c r="D445" s="16"/>
      <c r="E445" s="73">
        <v>25</v>
      </c>
      <c r="F445" s="74" t="s">
        <v>3493</v>
      </c>
      <c r="G445" s="75"/>
      <c r="H445" s="76"/>
      <c r="I445" s="77"/>
      <c r="J445" s="76"/>
      <c r="K445" s="77"/>
      <c r="L445" s="76"/>
      <c r="M445" s="78"/>
      <c r="N445" s="79">
        <v>0.3</v>
      </c>
      <c r="O445" s="80">
        <v>1</v>
      </c>
      <c r="Q445" s="2" t="str">
        <f t="shared" si="114"/>
        <v>56079020</v>
      </c>
      <c r="R445" s="91"/>
      <c r="S445" s="91">
        <f>VLOOKUP(Q445,'Dados Entrada'!$A$10:$D$10000,4,FALSE)</f>
        <v>2860</v>
      </c>
      <c r="T445" s="10"/>
      <c r="U445" s="3">
        <f t="shared" si="112"/>
        <v>0</v>
      </c>
      <c r="V445" s="3">
        <f t="shared" si="113"/>
        <v>858</v>
      </c>
      <c r="AF445" s="27"/>
      <c r="AG445" s="31"/>
      <c r="AH445" s="29"/>
      <c r="AI445" s="29"/>
      <c r="AJ445" s="32"/>
      <c r="AK445" s="30"/>
      <c r="AL445" s="29"/>
      <c r="AM445" s="29"/>
      <c r="AN445" s="32"/>
      <c r="AO445" s="30"/>
      <c r="AP445" s="29"/>
      <c r="AQ445" s="29"/>
      <c r="AR445" s="32"/>
      <c r="AS445" s="30"/>
      <c r="AT445" s="29"/>
      <c r="AU445" s="29"/>
      <c r="AV445" s="32"/>
      <c r="AW445" s="30"/>
      <c r="AX445" s="29"/>
      <c r="AY445" s="29"/>
      <c r="AZ445" s="32"/>
      <c r="BA445" s="30"/>
      <c r="BB445" s="29"/>
      <c r="BC445" s="29"/>
      <c r="BD445" s="32"/>
      <c r="BE445" s="30"/>
      <c r="BF445" s="29"/>
      <c r="BG445" s="29"/>
      <c r="BH445" s="32"/>
      <c r="BI445" s="30"/>
      <c r="BJ445" s="29"/>
      <c r="BK445" s="29"/>
      <c r="BL445" s="32"/>
      <c r="BM445" s="30"/>
      <c r="BN445" s="29"/>
      <c r="BO445" s="29"/>
      <c r="BP445" s="32"/>
      <c r="BQ445" s="30"/>
      <c r="BR445" s="29"/>
      <c r="BS445" s="29"/>
      <c r="BT445" s="32"/>
      <c r="BU445" s="30"/>
      <c r="BV445" s="29"/>
      <c r="BW445" s="29"/>
      <c r="BX445" s="32"/>
      <c r="BY445" s="30"/>
      <c r="BZ445" s="29"/>
      <c r="CA445" s="29"/>
      <c r="CB445" s="27">
        <f t="shared" si="127"/>
        <v>0</v>
      </c>
      <c r="CC445" s="31">
        <f t="shared" si="128"/>
        <v>858</v>
      </c>
      <c r="CD445" s="29"/>
      <c r="CE445" s="30"/>
      <c r="CF445" s="10"/>
      <c r="CG445" s="10"/>
      <c r="CH445" s="10"/>
      <c r="CI445" s="10"/>
      <c r="CJ445" s="10"/>
      <c r="CK445" s="10"/>
    </row>
    <row r="446" spans="1:89" ht="25.5" x14ac:dyDescent="0.25">
      <c r="A446" s="10"/>
      <c r="B446" s="20" t="s">
        <v>830</v>
      </c>
      <c r="C446" s="21" t="s">
        <v>824</v>
      </c>
      <c r="D446" s="16"/>
      <c r="E446" s="73">
        <v>25</v>
      </c>
      <c r="F446" s="74" t="s">
        <v>3493</v>
      </c>
      <c r="G446" s="75"/>
      <c r="H446" s="76"/>
      <c r="I446" s="77"/>
      <c r="J446" s="76"/>
      <c r="K446" s="77"/>
      <c r="L446" s="76"/>
      <c r="M446" s="78"/>
      <c r="N446" s="79">
        <v>0.3</v>
      </c>
      <c r="O446" s="80">
        <v>1</v>
      </c>
      <c r="Q446" s="2" t="str">
        <f t="shared" si="114"/>
        <v>56079090</v>
      </c>
      <c r="R446" s="91"/>
      <c r="S446" s="91">
        <f>VLOOKUP(Q446,'Dados Entrada'!$A$10:$D$10000,4,FALSE)</f>
        <v>339230</v>
      </c>
      <c r="T446" s="10"/>
      <c r="U446" s="3">
        <f t="shared" si="112"/>
        <v>0</v>
      </c>
      <c r="V446" s="3">
        <f t="shared" si="113"/>
        <v>101769</v>
      </c>
      <c r="AF446" s="27"/>
      <c r="AG446" s="31"/>
      <c r="AH446" s="29"/>
      <c r="AI446" s="29"/>
      <c r="AJ446" s="32"/>
      <c r="AK446" s="30"/>
      <c r="AL446" s="29"/>
      <c r="AM446" s="29"/>
      <c r="AN446" s="32"/>
      <c r="AO446" s="30"/>
      <c r="AP446" s="29"/>
      <c r="AQ446" s="29"/>
      <c r="AR446" s="32"/>
      <c r="AS446" s="30"/>
      <c r="AT446" s="29"/>
      <c r="AU446" s="29"/>
      <c r="AV446" s="32"/>
      <c r="AW446" s="30"/>
      <c r="AX446" s="29"/>
      <c r="AY446" s="29"/>
      <c r="AZ446" s="32"/>
      <c r="BA446" s="30"/>
      <c r="BB446" s="29"/>
      <c r="BC446" s="29"/>
      <c r="BD446" s="32"/>
      <c r="BE446" s="30"/>
      <c r="BF446" s="29"/>
      <c r="BG446" s="29"/>
      <c r="BH446" s="32"/>
      <c r="BI446" s="30"/>
      <c r="BJ446" s="29"/>
      <c r="BK446" s="29"/>
      <c r="BL446" s="32"/>
      <c r="BM446" s="30"/>
      <c r="BN446" s="29"/>
      <c r="BO446" s="29"/>
      <c r="BP446" s="32"/>
      <c r="BQ446" s="30"/>
      <c r="BR446" s="29"/>
      <c r="BS446" s="29"/>
      <c r="BT446" s="32"/>
      <c r="BU446" s="30"/>
      <c r="BV446" s="29"/>
      <c r="BW446" s="29"/>
      <c r="BX446" s="32"/>
      <c r="BY446" s="30"/>
      <c r="BZ446" s="29"/>
      <c r="CA446" s="29"/>
      <c r="CB446" s="27">
        <f t="shared" si="127"/>
        <v>0</v>
      </c>
      <c r="CC446" s="31">
        <f t="shared" si="128"/>
        <v>101769</v>
      </c>
      <c r="CD446" s="29"/>
      <c r="CE446" s="30"/>
      <c r="CF446" s="10"/>
      <c r="CG446" s="10"/>
      <c r="CH446" s="10"/>
      <c r="CI446" s="10"/>
      <c r="CJ446" s="10"/>
      <c r="CK446" s="10"/>
    </row>
    <row r="447" spans="1:89" ht="25.5" x14ac:dyDescent="0.25">
      <c r="A447" s="10"/>
      <c r="B447" s="20" t="s">
        <v>831</v>
      </c>
      <c r="C447" s="21" t="s">
        <v>832</v>
      </c>
      <c r="D447" s="16"/>
      <c r="E447" s="73">
        <v>25</v>
      </c>
      <c r="F447" s="74" t="s">
        <v>3493</v>
      </c>
      <c r="G447" s="75"/>
      <c r="H447" s="76"/>
      <c r="I447" s="77"/>
      <c r="J447" s="76"/>
      <c r="K447" s="77"/>
      <c r="L447" s="76"/>
      <c r="M447" s="78"/>
      <c r="N447" s="79">
        <v>0.3</v>
      </c>
      <c r="O447" s="80">
        <v>1</v>
      </c>
      <c r="Q447" s="2" t="str">
        <f t="shared" si="114"/>
        <v>56081919</v>
      </c>
      <c r="R447" s="91"/>
      <c r="S447" s="91">
        <f>VLOOKUP(Q447,'Dados Entrada'!$A$10:$D$10000,4,FALSE)</f>
        <v>46120</v>
      </c>
      <c r="T447" s="10"/>
      <c r="U447" s="3">
        <f t="shared" si="112"/>
        <v>0</v>
      </c>
      <c r="V447" s="3">
        <f t="shared" si="113"/>
        <v>13836</v>
      </c>
      <c r="AF447" s="27"/>
      <c r="AG447" s="31"/>
      <c r="AH447" s="29"/>
      <c r="AI447" s="29"/>
      <c r="AJ447" s="32"/>
      <c r="AK447" s="30"/>
      <c r="AL447" s="29"/>
      <c r="AM447" s="29"/>
      <c r="AN447" s="32"/>
      <c r="AO447" s="30"/>
      <c r="AP447" s="29"/>
      <c r="AQ447" s="29"/>
      <c r="AR447" s="32"/>
      <c r="AS447" s="30"/>
      <c r="AT447" s="29"/>
      <c r="AU447" s="29"/>
      <c r="AV447" s="32"/>
      <c r="AW447" s="30"/>
      <c r="AX447" s="29"/>
      <c r="AY447" s="29"/>
      <c r="AZ447" s="32"/>
      <c r="BA447" s="30"/>
      <c r="BB447" s="29"/>
      <c r="BC447" s="29"/>
      <c r="BD447" s="32"/>
      <c r="BE447" s="30"/>
      <c r="BF447" s="29"/>
      <c r="BG447" s="29"/>
      <c r="BH447" s="32"/>
      <c r="BI447" s="30"/>
      <c r="BJ447" s="29"/>
      <c r="BK447" s="29"/>
      <c r="BL447" s="32"/>
      <c r="BM447" s="30"/>
      <c r="BN447" s="29"/>
      <c r="BO447" s="29"/>
      <c r="BP447" s="32"/>
      <c r="BQ447" s="30"/>
      <c r="BR447" s="29"/>
      <c r="BS447" s="29"/>
      <c r="BT447" s="32"/>
      <c r="BU447" s="30"/>
      <c r="BV447" s="29"/>
      <c r="BW447" s="29"/>
      <c r="BX447" s="32"/>
      <c r="BY447" s="30"/>
      <c r="BZ447" s="29"/>
      <c r="CA447" s="29"/>
      <c r="CB447" s="27">
        <f t="shared" si="127"/>
        <v>0</v>
      </c>
      <c r="CC447" s="31">
        <f t="shared" si="128"/>
        <v>13836</v>
      </c>
      <c r="CD447" s="29"/>
      <c r="CE447" s="30"/>
      <c r="CF447" s="10"/>
      <c r="CG447" s="10"/>
      <c r="CH447" s="10"/>
      <c r="CI447" s="10"/>
      <c r="CJ447" s="10"/>
      <c r="CK447" s="10"/>
    </row>
    <row r="448" spans="1:89" ht="23.25" customHeight="1" x14ac:dyDescent="0.25">
      <c r="A448" s="10"/>
      <c r="B448" s="20" t="s">
        <v>833</v>
      </c>
      <c r="C448" s="21" t="s">
        <v>834</v>
      </c>
      <c r="D448" s="16"/>
      <c r="E448" s="73">
        <v>25</v>
      </c>
      <c r="F448" s="74" t="s">
        <v>3493</v>
      </c>
      <c r="G448" s="75"/>
      <c r="H448" s="76"/>
      <c r="I448" s="77"/>
      <c r="J448" s="76"/>
      <c r="K448" s="77"/>
      <c r="L448" s="76"/>
      <c r="M448" s="78"/>
      <c r="N448" s="79">
        <v>0.3</v>
      </c>
      <c r="O448" s="80">
        <v>1</v>
      </c>
      <c r="Q448" s="2" t="str">
        <f t="shared" si="114"/>
        <v>56081930</v>
      </c>
      <c r="R448" s="91"/>
      <c r="S448" s="91">
        <f>VLOOKUP(Q448,'Dados Entrada'!$A$10:$D$10000,4,FALSE)</f>
        <v>1021184</v>
      </c>
      <c r="T448" s="10"/>
      <c r="U448" s="3">
        <f t="shared" si="112"/>
        <v>0</v>
      </c>
      <c r="V448" s="3">
        <f t="shared" si="113"/>
        <v>306355.20000000001</v>
      </c>
      <c r="AF448" s="27"/>
      <c r="AG448" s="31"/>
      <c r="AH448" s="29"/>
      <c r="AI448" s="29"/>
      <c r="AJ448" s="32"/>
      <c r="AK448" s="30"/>
      <c r="AL448" s="29"/>
      <c r="AM448" s="29"/>
      <c r="AN448" s="32"/>
      <c r="AO448" s="30"/>
      <c r="AP448" s="29"/>
      <c r="AQ448" s="29"/>
      <c r="AR448" s="32"/>
      <c r="AS448" s="30"/>
      <c r="AT448" s="29"/>
      <c r="AU448" s="29"/>
      <c r="AV448" s="32"/>
      <c r="AW448" s="30"/>
      <c r="AX448" s="29"/>
      <c r="AY448" s="29"/>
      <c r="AZ448" s="32"/>
      <c r="BA448" s="30"/>
      <c r="BB448" s="29"/>
      <c r="BC448" s="29"/>
      <c r="BD448" s="32"/>
      <c r="BE448" s="30"/>
      <c r="BF448" s="29"/>
      <c r="BG448" s="29"/>
      <c r="BH448" s="32"/>
      <c r="BI448" s="30"/>
      <c r="BJ448" s="29"/>
      <c r="BK448" s="29"/>
      <c r="BL448" s="32"/>
      <c r="BM448" s="30"/>
      <c r="BN448" s="29"/>
      <c r="BO448" s="29"/>
      <c r="BP448" s="32"/>
      <c r="BQ448" s="30"/>
      <c r="BR448" s="29"/>
      <c r="BS448" s="29"/>
      <c r="BT448" s="32"/>
      <c r="BU448" s="30"/>
      <c r="BV448" s="29"/>
      <c r="BW448" s="29"/>
      <c r="BX448" s="32"/>
      <c r="BY448" s="30"/>
      <c r="BZ448" s="29"/>
      <c r="CA448" s="29"/>
      <c r="CB448" s="27">
        <f t="shared" si="127"/>
        <v>0</v>
      </c>
      <c r="CC448" s="31">
        <f t="shared" si="128"/>
        <v>306355.20000000001</v>
      </c>
      <c r="CD448" s="29"/>
      <c r="CE448" s="30"/>
      <c r="CF448" s="10"/>
      <c r="CG448" s="10"/>
      <c r="CH448" s="10"/>
      <c r="CI448" s="10"/>
      <c r="CJ448" s="10"/>
      <c r="CK448" s="10"/>
    </row>
    <row r="449" spans="1:89" ht="23.25" customHeight="1" x14ac:dyDescent="0.25">
      <c r="A449" s="10"/>
      <c r="B449" s="20" t="s">
        <v>835</v>
      </c>
      <c r="C449" s="21" t="s">
        <v>836</v>
      </c>
      <c r="D449" s="16"/>
      <c r="E449" s="73">
        <v>9</v>
      </c>
      <c r="F449" s="74" t="s">
        <v>3492</v>
      </c>
      <c r="G449" s="75"/>
      <c r="H449" s="76"/>
      <c r="I449" s="77"/>
      <c r="J449" s="76"/>
      <c r="K449" s="77"/>
      <c r="L449" s="76"/>
      <c r="M449" s="78"/>
      <c r="N449" s="79">
        <v>0.3</v>
      </c>
      <c r="O449" s="80">
        <v>1</v>
      </c>
      <c r="Q449" s="2" t="str">
        <f t="shared" si="114"/>
        <v>57019010</v>
      </c>
      <c r="R449" s="91"/>
      <c r="S449" s="91">
        <f>VLOOKUP(Q449,'Dados Entrada'!$A$10:$D$10000,4,FALSE)</f>
        <v>17736</v>
      </c>
      <c r="T449" s="10"/>
      <c r="U449" s="3">
        <f t="shared" si="112"/>
        <v>0</v>
      </c>
      <c r="V449" s="3">
        <f t="shared" si="113"/>
        <v>5320.8</v>
      </c>
      <c r="AF449" s="27"/>
      <c r="AG449" s="31"/>
      <c r="AH449" s="29"/>
      <c r="AI449" s="29"/>
      <c r="AJ449" s="32"/>
      <c r="AK449" s="30"/>
      <c r="AL449" s="29"/>
      <c r="AM449" s="29"/>
      <c r="AN449" s="32"/>
      <c r="AO449" s="30"/>
      <c r="AP449" s="29"/>
      <c r="AQ449" s="29"/>
      <c r="AR449" s="32"/>
      <c r="AS449" s="30"/>
      <c r="AT449" s="29"/>
      <c r="AU449" s="29"/>
      <c r="AV449" s="27">
        <f t="shared" ref="AV449:AV482" si="129">$U449*$O449</f>
        <v>0</v>
      </c>
      <c r="AW449" s="31">
        <f t="shared" ref="AW449:AW482" si="130">$V449*$O449</f>
        <v>5320.8</v>
      </c>
      <c r="AX449" s="29"/>
      <c r="AY449" s="29"/>
      <c r="AZ449" s="32"/>
      <c r="BA449" s="30"/>
      <c r="BB449" s="29"/>
      <c r="BC449" s="29"/>
      <c r="BD449" s="32"/>
      <c r="BE449" s="30"/>
      <c r="BF449" s="29"/>
      <c r="BG449" s="29"/>
      <c r="BH449" s="32"/>
      <c r="BI449" s="30"/>
      <c r="BJ449" s="29"/>
      <c r="BK449" s="29"/>
      <c r="BL449" s="32"/>
      <c r="BM449" s="30"/>
      <c r="BN449" s="29"/>
      <c r="BO449" s="29"/>
      <c r="BP449" s="32"/>
      <c r="BQ449" s="30"/>
      <c r="BR449" s="29"/>
      <c r="BS449" s="29"/>
      <c r="BT449" s="32"/>
      <c r="BU449" s="30"/>
      <c r="BV449" s="29"/>
      <c r="BW449" s="29"/>
      <c r="BX449" s="32"/>
      <c r="BY449" s="30"/>
      <c r="BZ449" s="29"/>
      <c r="CA449" s="29"/>
      <c r="CB449" s="32"/>
      <c r="CC449" s="30"/>
      <c r="CD449" s="29"/>
      <c r="CE449" s="30"/>
      <c r="CF449" s="10"/>
      <c r="CG449" s="10"/>
      <c r="CH449" s="10"/>
      <c r="CI449" s="10"/>
      <c r="CJ449" s="10"/>
      <c r="CK449" s="10"/>
    </row>
    <row r="450" spans="1:89" ht="25.5" x14ac:dyDescent="0.25">
      <c r="A450" s="10"/>
      <c r="B450" s="20" t="s">
        <v>837</v>
      </c>
      <c r="C450" s="21" t="s">
        <v>838</v>
      </c>
      <c r="D450" s="16"/>
      <c r="E450" s="73">
        <v>9</v>
      </c>
      <c r="F450" s="74" t="s">
        <v>3492</v>
      </c>
      <c r="G450" s="75"/>
      <c r="H450" s="76"/>
      <c r="I450" s="77"/>
      <c r="J450" s="76"/>
      <c r="K450" s="77"/>
      <c r="L450" s="76"/>
      <c r="M450" s="78"/>
      <c r="N450" s="79">
        <v>0.3</v>
      </c>
      <c r="O450" s="80">
        <v>1</v>
      </c>
      <c r="Q450" s="2" t="str">
        <f t="shared" si="114"/>
        <v>57019090</v>
      </c>
      <c r="R450" s="91"/>
      <c r="S450" s="91">
        <f>VLOOKUP(Q450,'Dados Entrada'!$A$10:$D$10000,4,FALSE)</f>
        <v>1940224</v>
      </c>
      <c r="T450" s="10"/>
      <c r="U450" s="3">
        <f t="shared" si="112"/>
        <v>0</v>
      </c>
      <c r="V450" s="3">
        <f t="shared" si="113"/>
        <v>582067.19999999995</v>
      </c>
      <c r="AF450" s="27"/>
      <c r="AG450" s="31"/>
      <c r="AH450" s="29"/>
      <c r="AI450" s="29"/>
      <c r="AJ450" s="32"/>
      <c r="AK450" s="30"/>
      <c r="AL450" s="29"/>
      <c r="AM450" s="29"/>
      <c r="AN450" s="32"/>
      <c r="AO450" s="30"/>
      <c r="AP450" s="29"/>
      <c r="AQ450" s="29"/>
      <c r="AR450" s="32"/>
      <c r="AS450" s="30"/>
      <c r="AT450" s="29"/>
      <c r="AU450" s="29"/>
      <c r="AV450" s="27">
        <f t="shared" si="129"/>
        <v>0</v>
      </c>
      <c r="AW450" s="31">
        <f t="shared" si="130"/>
        <v>582067.19999999995</v>
      </c>
      <c r="AX450" s="29"/>
      <c r="AY450" s="29"/>
      <c r="AZ450" s="32"/>
      <c r="BA450" s="30"/>
      <c r="BB450" s="29"/>
      <c r="BC450" s="29"/>
      <c r="BD450" s="32"/>
      <c r="BE450" s="30"/>
      <c r="BF450" s="29"/>
      <c r="BG450" s="29"/>
      <c r="BH450" s="32"/>
      <c r="BI450" s="30"/>
      <c r="BJ450" s="29"/>
      <c r="BK450" s="29"/>
      <c r="BL450" s="32"/>
      <c r="BM450" s="30"/>
      <c r="BN450" s="29"/>
      <c r="BO450" s="29"/>
      <c r="BP450" s="32"/>
      <c r="BQ450" s="30"/>
      <c r="BR450" s="29"/>
      <c r="BS450" s="29"/>
      <c r="BT450" s="32"/>
      <c r="BU450" s="30"/>
      <c r="BV450" s="29"/>
      <c r="BW450" s="29"/>
      <c r="BX450" s="32"/>
      <c r="BY450" s="30"/>
      <c r="BZ450" s="29"/>
      <c r="CA450" s="29"/>
      <c r="CB450" s="32"/>
      <c r="CC450" s="30"/>
      <c r="CD450" s="29"/>
      <c r="CE450" s="30"/>
      <c r="CF450" s="10"/>
      <c r="CG450" s="10"/>
      <c r="CH450" s="10"/>
      <c r="CI450" s="10"/>
      <c r="CJ450" s="10"/>
      <c r="CK450" s="10"/>
    </row>
    <row r="451" spans="1:89" ht="25.5" x14ac:dyDescent="0.25">
      <c r="A451" s="10"/>
      <c r="B451" s="20" t="s">
        <v>839</v>
      </c>
      <c r="C451" s="21" t="s">
        <v>840</v>
      </c>
      <c r="D451" s="16"/>
      <c r="E451" s="73">
        <v>9</v>
      </c>
      <c r="F451" s="74" t="s">
        <v>3492</v>
      </c>
      <c r="G451" s="75"/>
      <c r="H451" s="76"/>
      <c r="I451" s="77"/>
      <c r="J451" s="76"/>
      <c r="K451" s="77"/>
      <c r="L451" s="76"/>
      <c r="M451" s="78"/>
      <c r="N451" s="79">
        <v>0.3</v>
      </c>
      <c r="O451" s="80">
        <v>1</v>
      </c>
      <c r="Q451" s="2" t="str">
        <f t="shared" si="114"/>
        <v>57021000</v>
      </c>
      <c r="R451" s="91"/>
      <c r="S451" s="91">
        <f>VLOOKUP(Q451,'Dados Entrada'!$A$10:$D$10000,4,FALSE)</f>
        <v>32951</v>
      </c>
      <c r="T451" s="10"/>
      <c r="U451" s="3">
        <f t="shared" si="112"/>
        <v>0</v>
      </c>
      <c r="V451" s="3">
        <f t="shared" si="113"/>
        <v>9885.2999999999993</v>
      </c>
      <c r="AF451" s="27"/>
      <c r="AG451" s="31"/>
      <c r="AH451" s="29"/>
      <c r="AI451" s="29"/>
      <c r="AJ451" s="32"/>
      <c r="AK451" s="30"/>
      <c r="AL451" s="29"/>
      <c r="AM451" s="29"/>
      <c r="AN451" s="32"/>
      <c r="AO451" s="30"/>
      <c r="AP451" s="29"/>
      <c r="AQ451" s="29"/>
      <c r="AR451" s="32"/>
      <c r="AS451" s="30"/>
      <c r="AT451" s="29"/>
      <c r="AU451" s="29"/>
      <c r="AV451" s="27">
        <f t="shared" si="129"/>
        <v>0</v>
      </c>
      <c r="AW451" s="31">
        <f t="shared" si="130"/>
        <v>9885.2999999999993</v>
      </c>
      <c r="AX451" s="29"/>
      <c r="AY451" s="29"/>
      <c r="AZ451" s="32"/>
      <c r="BA451" s="30"/>
      <c r="BB451" s="29"/>
      <c r="BC451" s="29"/>
      <c r="BD451" s="32"/>
      <c r="BE451" s="30"/>
      <c r="BF451" s="29"/>
      <c r="BG451" s="29"/>
      <c r="BH451" s="32"/>
      <c r="BI451" s="30"/>
      <c r="BJ451" s="29"/>
      <c r="BK451" s="29"/>
      <c r="BL451" s="32"/>
      <c r="BM451" s="30"/>
      <c r="BN451" s="29"/>
      <c r="BO451" s="29"/>
      <c r="BP451" s="32"/>
      <c r="BQ451" s="30"/>
      <c r="BR451" s="29"/>
      <c r="BS451" s="29"/>
      <c r="BT451" s="32"/>
      <c r="BU451" s="30"/>
      <c r="BV451" s="29"/>
      <c r="BW451" s="29"/>
      <c r="BX451" s="32"/>
      <c r="BY451" s="30"/>
      <c r="BZ451" s="29"/>
      <c r="CA451" s="29"/>
      <c r="CB451" s="32"/>
      <c r="CC451" s="30"/>
      <c r="CD451" s="29"/>
      <c r="CE451" s="30"/>
      <c r="CF451" s="10"/>
      <c r="CG451" s="10"/>
      <c r="CH451" s="10"/>
      <c r="CI451" s="10"/>
      <c r="CJ451" s="10"/>
      <c r="CK451" s="10"/>
    </row>
    <row r="452" spans="1:89" ht="25.5" x14ac:dyDescent="0.25">
      <c r="A452" s="10"/>
      <c r="B452" s="20" t="s">
        <v>841</v>
      </c>
      <c r="C452" s="21" t="s">
        <v>842</v>
      </c>
      <c r="D452" s="16"/>
      <c r="E452" s="73">
        <v>9</v>
      </c>
      <c r="F452" s="74" t="s">
        <v>3492</v>
      </c>
      <c r="G452" s="75"/>
      <c r="H452" s="76"/>
      <c r="I452" s="77"/>
      <c r="J452" s="76"/>
      <c r="K452" s="77"/>
      <c r="L452" s="76"/>
      <c r="M452" s="78"/>
      <c r="N452" s="79">
        <v>0.5</v>
      </c>
      <c r="O452" s="80">
        <v>1</v>
      </c>
      <c r="Q452" s="2" t="str">
        <f t="shared" si="114"/>
        <v>57022000</v>
      </c>
      <c r="R452" s="91"/>
      <c r="S452" s="91">
        <f>VLOOKUP(Q452,'Dados Entrada'!$A$10:$D$10000,4,FALSE)</f>
        <v>193762</v>
      </c>
      <c r="T452" s="10"/>
      <c r="U452" s="3">
        <f t="shared" si="112"/>
        <v>0</v>
      </c>
      <c r="V452" s="3">
        <f t="shared" si="113"/>
        <v>96881</v>
      </c>
      <c r="AF452" s="27"/>
      <c r="AG452" s="31"/>
      <c r="AH452" s="29"/>
      <c r="AI452" s="29"/>
      <c r="AJ452" s="32"/>
      <c r="AK452" s="30"/>
      <c r="AL452" s="29"/>
      <c r="AM452" s="29"/>
      <c r="AN452" s="32"/>
      <c r="AO452" s="30"/>
      <c r="AP452" s="29"/>
      <c r="AQ452" s="29"/>
      <c r="AR452" s="32"/>
      <c r="AS452" s="30"/>
      <c r="AT452" s="29"/>
      <c r="AU452" s="29"/>
      <c r="AV452" s="27">
        <f t="shared" si="129"/>
        <v>0</v>
      </c>
      <c r="AW452" s="31">
        <f t="shared" si="130"/>
        <v>96881</v>
      </c>
      <c r="AX452" s="29"/>
      <c r="AY452" s="29"/>
      <c r="AZ452" s="32"/>
      <c r="BA452" s="30"/>
      <c r="BB452" s="29"/>
      <c r="BC452" s="29"/>
      <c r="BD452" s="32"/>
      <c r="BE452" s="30"/>
      <c r="BF452" s="29"/>
      <c r="BG452" s="29"/>
      <c r="BH452" s="32"/>
      <c r="BI452" s="30"/>
      <c r="BJ452" s="29"/>
      <c r="BK452" s="29"/>
      <c r="BL452" s="32"/>
      <c r="BM452" s="30"/>
      <c r="BN452" s="29"/>
      <c r="BO452" s="29"/>
      <c r="BP452" s="32"/>
      <c r="BQ452" s="30"/>
      <c r="BR452" s="29"/>
      <c r="BS452" s="29"/>
      <c r="BT452" s="32"/>
      <c r="BU452" s="30"/>
      <c r="BV452" s="29"/>
      <c r="BW452" s="29"/>
      <c r="BX452" s="32"/>
      <c r="BY452" s="30"/>
      <c r="BZ452" s="29"/>
      <c r="CA452" s="29"/>
      <c r="CB452" s="32"/>
      <c r="CC452" s="30"/>
      <c r="CD452" s="29"/>
      <c r="CE452" s="30"/>
      <c r="CF452" s="10"/>
      <c r="CG452" s="10"/>
      <c r="CH452" s="10"/>
      <c r="CI452" s="10"/>
      <c r="CJ452" s="10"/>
      <c r="CK452" s="10"/>
    </row>
    <row r="453" spans="1:89" ht="23.25" customHeight="1" x14ac:dyDescent="0.25">
      <c r="A453" s="10"/>
      <c r="B453" s="20" t="s">
        <v>843</v>
      </c>
      <c r="C453" s="21" t="s">
        <v>844</v>
      </c>
      <c r="D453" s="16"/>
      <c r="E453" s="73">
        <v>9</v>
      </c>
      <c r="F453" s="74" t="s">
        <v>3492</v>
      </c>
      <c r="G453" s="75"/>
      <c r="H453" s="76"/>
      <c r="I453" s="77"/>
      <c r="J453" s="76"/>
      <c r="K453" s="77"/>
      <c r="L453" s="76"/>
      <c r="M453" s="78"/>
      <c r="N453" s="79">
        <v>0.3</v>
      </c>
      <c r="O453" s="80">
        <v>1</v>
      </c>
      <c r="Q453" s="2" t="str">
        <f t="shared" si="114"/>
        <v>57023110</v>
      </c>
      <c r="R453" s="91"/>
      <c r="S453" s="91">
        <f>VLOOKUP(Q453,'Dados Entrada'!$A$10:$D$10000,4,FALSE)</f>
        <v>862173</v>
      </c>
      <c r="T453" s="10"/>
      <c r="U453" s="3">
        <f t="shared" si="112"/>
        <v>0</v>
      </c>
      <c r="V453" s="3">
        <f t="shared" si="113"/>
        <v>258651.9</v>
      </c>
      <c r="AF453" s="27"/>
      <c r="AG453" s="31"/>
      <c r="AH453" s="29"/>
      <c r="AI453" s="29"/>
      <c r="AJ453" s="32"/>
      <c r="AK453" s="30"/>
      <c r="AL453" s="29"/>
      <c r="AM453" s="29"/>
      <c r="AN453" s="32"/>
      <c r="AO453" s="30"/>
      <c r="AP453" s="29"/>
      <c r="AQ453" s="29"/>
      <c r="AR453" s="32"/>
      <c r="AS453" s="30"/>
      <c r="AT453" s="29"/>
      <c r="AU453" s="29"/>
      <c r="AV453" s="27">
        <f t="shared" si="129"/>
        <v>0</v>
      </c>
      <c r="AW453" s="31">
        <f t="shared" si="130"/>
        <v>258651.9</v>
      </c>
      <c r="AX453" s="29"/>
      <c r="AY453" s="29"/>
      <c r="AZ453" s="32"/>
      <c r="BA453" s="30"/>
      <c r="BB453" s="29"/>
      <c r="BC453" s="29"/>
      <c r="BD453" s="32"/>
      <c r="BE453" s="30"/>
      <c r="BF453" s="29"/>
      <c r="BG453" s="29"/>
      <c r="BH453" s="32"/>
      <c r="BI453" s="30"/>
      <c r="BJ453" s="29"/>
      <c r="BK453" s="29"/>
      <c r="BL453" s="32"/>
      <c r="BM453" s="30"/>
      <c r="BN453" s="29"/>
      <c r="BO453" s="29"/>
      <c r="BP453" s="32"/>
      <c r="BQ453" s="30"/>
      <c r="BR453" s="29"/>
      <c r="BS453" s="29"/>
      <c r="BT453" s="32"/>
      <c r="BU453" s="30"/>
      <c r="BV453" s="29"/>
      <c r="BW453" s="29"/>
      <c r="BX453" s="32"/>
      <c r="BY453" s="30"/>
      <c r="BZ453" s="29"/>
      <c r="CA453" s="29"/>
      <c r="CB453" s="32"/>
      <c r="CC453" s="30"/>
      <c r="CD453" s="29"/>
      <c r="CE453" s="30"/>
      <c r="CF453" s="10"/>
      <c r="CG453" s="10"/>
      <c r="CH453" s="10"/>
      <c r="CI453" s="10"/>
      <c r="CJ453" s="10"/>
      <c r="CK453" s="10"/>
    </row>
    <row r="454" spans="1:89" ht="23.25" customHeight="1" x14ac:dyDescent="0.25">
      <c r="A454" s="10"/>
      <c r="B454" s="20" t="s">
        <v>845</v>
      </c>
      <c r="C454" s="21" t="s">
        <v>846</v>
      </c>
      <c r="D454" s="16"/>
      <c r="E454" s="73">
        <v>9</v>
      </c>
      <c r="F454" s="74" t="s">
        <v>3492</v>
      </c>
      <c r="G454" s="75"/>
      <c r="H454" s="76"/>
      <c r="I454" s="77"/>
      <c r="J454" s="76"/>
      <c r="K454" s="77"/>
      <c r="L454" s="76"/>
      <c r="M454" s="78"/>
      <c r="N454" s="79">
        <v>0.3</v>
      </c>
      <c r="O454" s="80">
        <v>1</v>
      </c>
      <c r="Q454" s="2" t="str">
        <f t="shared" si="114"/>
        <v>57023180</v>
      </c>
      <c r="R454" s="91"/>
      <c r="S454" s="91">
        <f>VLOOKUP(Q454,'Dados Entrada'!$A$10:$D$10000,4,FALSE)</f>
        <v>207178</v>
      </c>
      <c r="T454" s="10"/>
      <c r="U454" s="3">
        <f t="shared" si="112"/>
        <v>0</v>
      </c>
      <c r="V454" s="3">
        <f t="shared" si="113"/>
        <v>62153.399999999994</v>
      </c>
      <c r="AF454" s="27"/>
      <c r="AG454" s="31"/>
      <c r="AH454" s="29"/>
      <c r="AI454" s="29"/>
      <c r="AJ454" s="32"/>
      <c r="AK454" s="30"/>
      <c r="AL454" s="29"/>
      <c r="AM454" s="29"/>
      <c r="AN454" s="32"/>
      <c r="AO454" s="30"/>
      <c r="AP454" s="29"/>
      <c r="AQ454" s="29"/>
      <c r="AR454" s="32"/>
      <c r="AS454" s="30"/>
      <c r="AT454" s="29"/>
      <c r="AU454" s="29"/>
      <c r="AV454" s="27">
        <f t="shared" si="129"/>
        <v>0</v>
      </c>
      <c r="AW454" s="31">
        <f t="shared" si="130"/>
        <v>62153.399999999994</v>
      </c>
      <c r="AX454" s="29"/>
      <c r="AY454" s="29"/>
      <c r="AZ454" s="32"/>
      <c r="BA454" s="30"/>
      <c r="BB454" s="29"/>
      <c r="BC454" s="29"/>
      <c r="BD454" s="32"/>
      <c r="BE454" s="30"/>
      <c r="BF454" s="29"/>
      <c r="BG454" s="29"/>
      <c r="BH454" s="32"/>
      <c r="BI454" s="30"/>
      <c r="BJ454" s="29"/>
      <c r="BK454" s="29"/>
      <c r="BL454" s="32"/>
      <c r="BM454" s="30"/>
      <c r="BN454" s="29"/>
      <c r="BO454" s="29"/>
      <c r="BP454" s="32"/>
      <c r="BQ454" s="30"/>
      <c r="BR454" s="29"/>
      <c r="BS454" s="29"/>
      <c r="BT454" s="32"/>
      <c r="BU454" s="30"/>
      <c r="BV454" s="29"/>
      <c r="BW454" s="29"/>
      <c r="BX454" s="32"/>
      <c r="BY454" s="30"/>
      <c r="BZ454" s="29"/>
      <c r="CA454" s="29"/>
      <c r="CB454" s="32"/>
      <c r="CC454" s="30"/>
      <c r="CD454" s="29"/>
      <c r="CE454" s="30"/>
      <c r="CF454" s="10"/>
      <c r="CG454" s="10"/>
      <c r="CH454" s="10"/>
      <c r="CI454" s="10"/>
      <c r="CJ454" s="10"/>
      <c r="CK454" s="10"/>
    </row>
    <row r="455" spans="1:89" ht="23.25" customHeight="1" x14ac:dyDescent="0.25">
      <c r="A455" s="10"/>
      <c r="B455" s="20" t="s">
        <v>847</v>
      </c>
      <c r="C455" s="21" t="s">
        <v>848</v>
      </c>
      <c r="D455" s="16"/>
      <c r="E455" s="73">
        <v>9</v>
      </c>
      <c r="F455" s="74" t="s">
        <v>3492</v>
      </c>
      <c r="G455" s="75"/>
      <c r="H455" s="76"/>
      <c r="I455" s="77"/>
      <c r="J455" s="76"/>
      <c r="K455" s="77"/>
      <c r="L455" s="76"/>
      <c r="M455" s="78"/>
      <c r="N455" s="79">
        <v>0.3</v>
      </c>
      <c r="O455" s="80">
        <v>1</v>
      </c>
      <c r="Q455" s="2" t="str">
        <f t="shared" si="114"/>
        <v>57023210</v>
      </c>
      <c r="R455" s="91"/>
      <c r="S455" s="91">
        <f>VLOOKUP(Q455,'Dados Entrada'!$A$10:$D$10000,4,FALSE)</f>
        <v>639197</v>
      </c>
      <c r="T455" s="10"/>
      <c r="U455" s="3">
        <f t="shared" si="112"/>
        <v>0</v>
      </c>
      <c r="V455" s="3">
        <f t="shared" si="113"/>
        <v>191759.1</v>
      </c>
      <c r="AF455" s="27"/>
      <c r="AG455" s="31"/>
      <c r="AH455" s="29"/>
      <c r="AI455" s="29"/>
      <c r="AJ455" s="32"/>
      <c r="AK455" s="30"/>
      <c r="AL455" s="29"/>
      <c r="AM455" s="29"/>
      <c r="AN455" s="32"/>
      <c r="AO455" s="30"/>
      <c r="AP455" s="29"/>
      <c r="AQ455" s="29"/>
      <c r="AR455" s="32"/>
      <c r="AS455" s="30"/>
      <c r="AT455" s="29"/>
      <c r="AU455" s="29"/>
      <c r="AV455" s="27">
        <f t="shared" si="129"/>
        <v>0</v>
      </c>
      <c r="AW455" s="31">
        <f t="shared" si="130"/>
        <v>191759.1</v>
      </c>
      <c r="AX455" s="29"/>
      <c r="AY455" s="29"/>
      <c r="AZ455" s="32"/>
      <c r="BA455" s="30"/>
      <c r="BB455" s="29"/>
      <c r="BC455" s="29"/>
      <c r="BD455" s="32"/>
      <c r="BE455" s="30"/>
      <c r="BF455" s="29"/>
      <c r="BG455" s="29"/>
      <c r="BH455" s="32"/>
      <c r="BI455" s="30"/>
      <c r="BJ455" s="29"/>
      <c r="BK455" s="29"/>
      <c r="BL455" s="32"/>
      <c r="BM455" s="30"/>
      <c r="BN455" s="29"/>
      <c r="BO455" s="29"/>
      <c r="BP455" s="32"/>
      <c r="BQ455" s="30"/>
      <c r="BR455" s="29"/>
      <c r="BS455" s="29"/>
      <c r="BT455" s="32"/>
      <c r="BU455" s="30"/>
      <c r="BV455" s="29"/>
      <c r="BW455" s="29"/>
      <c r="BX455" s="32"/>
      <c r="BY455" s="30"/>
      <c r="BZ455" s="29"/>
      <c r="CA455" s="29"/>
      <c r="CB455" s="32"/>
      <c r="CC455" s="30"/>
      <c r="CD455" s="29"/>
      <c r="CE455" s="30"/>
      <c r="CF455" s="10"/>
      <c r="CG455" s="10"/>
      <c r="CH455" s="10"/>
      <c r="CI455" s="10"/>
      <c r="CJ455" s="10"/>
      <c r="CK455" s="10"/>
    </row>
    <row r="456" spans="1:89" ht="23.25" customHeight="1" x14ac:dyDescent="0.25">
      <c r="A456" s="10"/>
      <c r="B456" s="20" t="s">
        <v>849</v>
      </c>
      <c r="C456" s="21" t="s">
        <v>850</v>
      </c>
      <c r="D456" s="16"/>
      <c r="E456" s="73">
        <v>9</v>
      </c>
      <c r="F456" s="74" t="s">
        <v>3492</v>
      </c>
      <c r="G456" s="75"/>
      <c r="H456" s="76"/>
      <c r="I456" s="77"/>
      <c r="J456" s="76"/>
      <c r="K456" s="77"/>
      <c r="L456" s="76"/>
      <c r="M456" s="78"/>
      <c r="N456" s="79">
        <v>0.8</v>
      </c>
      <c r="O456" s="80">
        <v>1</v>
      </c>
      <c r="Q456" s="2" t="str">
        <f t="shared" si="114"/>
        <v>57023290</v>
      </c>
      <c r="R456" s="91"/>
      <c r="S456" s="91">
        <f>VLOOKUP(Q456,'Dados Entrada'!$A$10:$D$10000,4,FALSE)</f>
        <v>1090303</v>
      </c>
      <c r="T456" s="10"/>
      <c r="U456" s="3">
        <f t="shared" si="112"/>
        <v>0</v>
      </c>
      <c r="V456" s="3">
        <f t="shared" si="113"/>
        <v>872242.4</v>
      </c>
      <c r="AF456" s="27"/>
      <c r="AG456" s="31"/>
      <c r="AH456" s="29"/>
      <c r="AI456" s="29"/>
      <c r="AJ456" s="32"/>
      <c r="AK456" s="30"/>
      <c r="AL456" s="29"/>
      <c r="AM456" s="29"/>
      <c r="AN456" s="32"/>
      <c r="AO456" s="30"/>
      <c r="AP456" s="29"/>
      <c r="AQ456" s="29"/>
      <c r="AR456" s="32"/>
      <c r="AS456" s="30"/>
      <c r="AT456" s="29"/>
      <c r="AU456" s="29"/>
      <c r="AV456" s="27">
        <f t="shared" si="129"/>
        <v>0</v>
      </c>
      <c r="AW456" s="31">
        <f t="shared" si="130"/>
        <v>872242.4</v>
      </c>
      <c r="AX456" s="29"/>
      <c r="AY456" s="29"/>
      <c r="AZ456" s="32"/>
      <c r="BA456" s="30"/>
      <c r="BB456" s="29"/>
      <c r="BC456" s="29"/>
      <c r="BD456" s="32"/>
      <c r="BE456" s="30"/>
      <c r="BF456" s="29"/>
      <c r="BG456" s="29"/>
      <c r="BH456" s="32"/>
      <c r="BI456" s="30"/>
      <c r="BJ456" s="29"/>
      <c r="BK456" s="29"/>
      <c r="BL456" s="32"/>
      <c r="BM456" s="30"/>
      <c r="BN456" s="29"/>
      <c r="BO456" s="29"/>
      <c r="BP456" s="32"/>
      <c r="BQ456" s="30"/>
      <c r="BR456" s="29"/>
      <c r="BS456" s="29"/>
      <c r="BT456" s="32"/>
      <c r="BU456" s="30"/>
      <c r="BV456" s="29"/>
      <c r="BW456" s="29"/>
      <c r="BX456" s="32"/>
      <c r="BY456" s="30"/>
      <c r="BZ456" s="29"/>
      <c r="CA456" s="29"/>
      <c r="CB456" s="32"/>
      <c r="CC456" s="30"/>
      <c r="CD456" s="29"/>
      <c r="CE456" s="30"/>
      <c r="CF456" s="10"/>
      <c r="CG456" s="10"/>
      <c r="CH456" s="10"/>
      <c r="CI456" s="10"/>
      <c r="CJ456" s="10"/>
      <c r="CK456" s="10"/>
    </row>
    <row r="457" spans="1:89" ht="25.5" x14ac:dyDescent="0.25">
      <c r="A457" s="10"/>
      <c r="B457" s="20" t="s">
        <v>851</v>
      </c>
      <c r="C457" s="21" t="s">
        <v>852</v>
      </c>
      <c r="D457" s="16"/>
      <c r="E457" s="73">
        <v>9</v>
      </c>
      <c r="F457" s="74" t="s">
        <v>3492</v>
      </c>
      <c r="G457" s="75"/>
      <c r="H457" s="76"/>
      <c r="I457" s="77"/>
      <c r="J457" s="76"/>
      <c r="K457" s="77"/>
      <c r="L457" s="76"/>
      <c r="M457" s="78"/>
      <c r="N457" s="79">
        <v>0.8</v>
      </c>
      <c r="O457" s="80">
        <v>1</v>
      </c>
      <c r="Q457" s="2" t="str">
        <f t="shared" si="114"/>
        <v>57023900</v>
      </c>
      <c r="R457" s="91"/>
      <c r="S457" s="91">
        <f>VLOOKUP(Q457,'Dados Entrada'!$A$10:$D$10000,4,FALSE)</f>
        <v>1263380</v>
      </c>
      <c r="T457" s="10"/>
      <c r="U457" s="3">
        <f t="shared" si="112"/>
        <v>0</v>
      </c>
      <c r="V457" s="3">
        <f t="shared" si="113"/>
        <v>1010704</v>
      </c>
      <c r="AF457" s="27"/>
      <c r="AG457" s="31"/>
      <c r="AH457" s="29"/>
      <c r="AI457" s="29"/>
      <c r="AJ457" s="32"/>
      <c r="AK457" s="30"/>
      <c r="AL457" s="29"/>
      <c r="AM457" s="29"/>
      <c r="AN457" s="32"/>
      <c r="AO457" s="30"/>
      <c r="AP457" s="29"/>
      <c r="AQ457" s="29"/>
      <c r="AR457" s="32"/>
      <c r="AS457" s="30"/>
      <c r="AT457" s="29"/>
      <c r="AU457" s="29"/>
      <c r="AV457" s="27">
        <f t="shared" si="129"/>
        <v>0</v>
      </c>
      <c r="AW457" s="31">
        <f t="shared" si="130"/>
        <v>1010704</v>
      </c>
      <c r="AX457" s="29"/>
      <c r="AY457" s="29"/>
      <c r="AZ457" s="32"/>
      <c r="BA457" s="30"/>
      <c r="BB457" s="29"/>
      <c r="BC457" s="29"/>
      <c r="BD457" s="32"/>
      <c r="BE457" s="30"/>
      <c r="BF457" s="29"/>
      <c r="BG457" s="29"/>
      <c r="BH457" s="32"/>
      <c r="BI457" s="30"/>
      <c r="BJ457" s="29"/>
      <c r="BK457" s="29"/>
      <c r="BL457" s="32"/>
      <c r="BM457" s="30"/>
      <c r="BN457" s="29"/>
      <c r="BO457" s="29"/>
      <c r="BP457" s="32"/>
      <c r="BQ457" s="30"/>
      <c r="BR457" s="29"/>
      <c r="BS457" s="29"/>
      <c r="BT457" s="32"/>
      <c r="BU457" s="30"/>
      <c r="BV457" s="29"/>
      <c r="BW457" s="29"/>
      <c r="BX457" s="32"/>
      <c r="BY457" s="30"/>
      <c r="BZ457" s="29"/>
      <c r="CA457" s="29"/>
      <c r="CB457" s="32"/>
      <c r="CC457" s="30"/>
      <c r="CD457" s="29"/>
      <c r="CE457" s="30"/>
      <c r="CF457" s="10"/>
      <c r="CG457" s="10"/>
      <c r="CH457" s="10"/>
      <c r="CI457" s="10"/>
      <c r="CJ457" s="10"/>
      <c r="CK457" s="10"/>
    </row>
    <row r="458" spans="1:89" ht="23.25" customHeight="1" x14ac:dyDescent="0.25">
      <c r="A458" s="10"/>
      <c r="B458" s="20" t="s">
        <v>853</v>
      </c>
      <c r="C458" s="21" t="s">
        <v>846</v>
      </c>
      <c r="D458" s="16"/>
      <c r="E458" s="73">
        <v>9</v>
      </c>
      <c r="F458" s="74" t="s">
        <v>3492</v>
      </c>
      <c r="G458" s="75"/>
      <c r="H458" s="76"/>
      <c r="I458" s="77"/>
      <c r="J458" s="76"/>
      <c r="K458" s="77"/>
      <c r="L458" s="76"/>
      <c r="M458" s="78"/>
      <c r="N458" s="79">
        <v>0.8</v>
      </c>
      <c r="O458" s="80">
        <v>1</v>
      </c>
      <c r="Q458" s="2" t="str">
        <f t="shared" si="114"/>
        <v>57024190</v>
      </c>
      <c r="R458" s="91"/>
      <c r="S458" s="91">
        <f>VLOOKUP(Q458,'Dados Entrada'!$A$10:$D$10000,4,FALSE)</f>
        <v>97548</v>
      </c>
      <c r="T458" s="10"/>
      <c r="U458" s="3">
        <f t="shared" si="112"/>
        <v>0</v>
      </c>
      <c r="V458" s="3">
        <f t="shared" si="113"/>
        <v>78038.400000000009</v>
      </c>
      <c r="AF458" s="27"/>
      <c r="AG458" s="31"/>
      <c r="AH458" s="29"/>
      <c r="AI458" s="29"/>
      <c r="AJ458" s="32"/>
      <c r="AK458" s="30"/>
      <c r="AL458" s="29"/>
      <c r="AM458" s="29"/>
      <c r="AN458" s="32"/>
      <c r="AO458" s="30"/>
      <c r="AP458" s="29"/>
      <c r="AQ458" s="29"/>
      <c r="AR458" s="32"/>
      <c r="AS458" s="30"/>
      <c r="AT458" s="29"/>
      <c r="AU458" s="29"/>
      <c r="AV458" s="27">
        <f t="shared" si="129"/>
        <v>0</v>
      </c>
      <c r="AW458" s="31">
        <f t="shared" si="130"/>
        <v>78038.400000000009</v>
      </c>
      <c r="AX458" s="29"/>
      <c r="AY458" s="29"/>
      <c r="AZ458" s="32"/>
      <c r="BA458" s="30"/>
      <c r="BB458" s="29"/>
      <c r="BC458" s="29"/>
      <c r="BD458" s="32"/>
      <c r="BE458" s="30"/>
      <c r="BF458" s="29"/>
      <c r="BG458" s="29"/>
      <c r="BH458" s="32"/>
      <c r="BI458" s="30"/>
      <c r="BJ458" s="29"/>
      <c r="BK458" s="29"/>
      <c r="BL458" s="32"/>
      <c r="BM458" s="30"/>
      <c r="BN458" s="29"/>
      <c r="BO458" s="29"/>
      <c r="BP458" s="32"/>
      <c r="BQ458" s="30"/>
      <c r="BR458" s="29"/>
      <c r="BS458" s="29"/>
      <c r="BT458" s="32"/>
      <c r="BU458" s="30"/>
      <c r="BV458" s="29"/>
      <c r="BW458" s="29"/>
      <c r="BX458" s="32"/>
      <c r="BY458" s="30"/>
      <c r="BZ458" s="29"/>
      <c r="CA458" s="29"/>
      <c r="CB458" s="32"/>
      <c r="CC458" s="30"/>
      <c r="CD458" s="29"/>
      <c r="CE458" s="30"/>
      <c r="CF458" s="10"/>
      <c r="CG458" s="10"/>
      <c r="CH458" s="10"/>
      <c r="CI458" s="10"/>
      <c r="CJ458" s="10"/>
      <c r="CK458" s="10"/>
    </row>
    <row r="459" spans="1:89" ht="23.25" customHeight="1" x14ac:dyDescent="0.25">
      <c r="A459" s="10"/>
      <c r="B459" s="20" t="s">
        <v>854</v>
      </c>
      <c r="C459" s="21" t="s">
        <v>855</v>
      </c>
      <c r="D459" s="16"/>
      <c r="E459" s="73">
        <v>9</v>
      </c>
      <c r="F459" s="74" t="s">
        <v>3492</v>
      </c>
      <c r="G459" s="75"/>
      <c r="H459" s="76"/>
      <c r="I459" s="77"/>
      <c r="J459" s="76"/>
      <c r="K459" s="77"/>
      <c r="L459" s="76"/>
      <c r="M459" s="78"/>
      <c r="N459" s="79">
        <v>0.8</v>
      </c>
      <c r="O459" s="80">
        <v>1</v>
      </c>
      <c r="Q459" s="2" t="str">
        <f t="shared" si="114"/>
        <v>57024290</v>
      </c>
      <c r="R459" s="91"/>
      <c r="S459" s="91">
        <f>VLOOKUP(Q459,'Dados Entrada'!$A$10:$D$10000,4,FALSE)</f>
        <v>363049</v>
      </c>
      <c r="T459" s="10"/>
      <c r="U459" s="3">
        <f t="shared" ref="U459:U522" si="131">R459*N459</f>
        <v>0</v>
      </c>
      <c r="V459" s="3">
        <f t="shared" ref="V459:V522" si="132">S459*N459</f>
        <v>290439.2</v>
      </c>
      <c r="AF459" s="27"/>
      <c r="AG459" s="31"/>
      <c r="AH459" s="29"/>
      <c r="AI459" s="29"/>
      <c r="AJ459" s="32"/>
      <c r="AK459" s="30"/>
      <c r="AL459" s="29"/>
      <c r="AM459" s="29"/>
      <c r="AN459" s="32"/>
      <c r="AO459" s="30"/>
      <c r="AP459" s="29"/>
      <c r="AQ459" s="29"/>
      <c r="AR459" s="32"/>
      <c r="AS459" s="30"/>
      <c r="AT459" s="29"/>
      <c r="AU459" s="29"/>
      <c r="AV459" s="27">
        <f t="shared" si="129"/>
        <v>0</v>
      </c>
      <c r="AW459" s="31">
        <f t="shared" si="130"/>
        <v>290439.2</v>
      </c>
      <c r="AX459" s="29"/>
      <c r="AY459" s="29"/>
      <c r="AZ459" s="32"/>
      <c r="BA459" s="30"/>
      <c r="BB459" s="29"/>
      <c r="BC459" s="29"/>
      <c r="BD459" s="32"/>
      <c r="BE459" s="30"/>
      <c r="BF459" s="29"/>
      <c r="BG459" s="29"/>
      <c r="BH459" s="32"/>
      <c r="BI459" s="30"/>
      <c r="BJ459" s="29"/>
      <c r="BK459" s="29"/>
      <c r="BL459" s="32"/>
      <c r="BM459" s="30"/>
      <c r="BN459" s="29"/>
      <c r="BO459" s="29"/>
      <c r="BP459" s="32"/>
      <c r="BQ459" s="30"/>
      <c r="BR459" s="29"/>
      <c r="BS459" s="29"/>
      <c r="BT459" s="32"/>
      <c r="BU459" s="30"/>
      <c r="BV459" s="29"/>
      <c r="BW459" s="29"/>
      <c r="BX459" s="32"/>
      <c r="BY459" s="30"/>
      <c r="BZ459" s="29"/>
      <c r="CA459" s="29"/>
      <c r="CB459" s="32"/>
      <c r="CC459" s="30"/>
      <c r="CD459" s="29"/>
      <c r="CE459" s="30"/>
      <c r="CF459" s="10"/>
      <c r="CG459" s="10"/>
      <c r="CH459" s="10"/>
      <c r="CI459" s="10"/>
      <c r="CJ459" s="10"/>
      <c r="CK459" s="10"/>
    </row>
    <row r="460" spans="1:89" ht="25.5" x14ac:dyDescent="0.25">
      <c r="A460" s="10"/>
      <c r="B460" s="20" t="s">
        <v>856</v>
      </c>
      <c r="C460" s="21" t="s">
        <v>852</v>
      </c>
      <c r="D460" s="16"/>
      <c r="E460" s="73">
        <v>9</v>
      </c>
      <c r="F460" s="74" t="s">
        <v>3492</v>
      </c>
      <c r="G460" s="75"/>
      <c r="H460" s="76"/>
      <c r="I460" s="77"/>
      <c r="J460" s="76"/>
      <c r="K460" s="77"/>
      <c r="L460" s="76"/>
      <c r="M460" s="78"/>
      <c r="N460" s="79">
        <v>0.8</v>
      </c>
      <c r="O460" s="80">
        <v>1</v>
      </c>
      <c r="Q460" s="2" t="str">
        <f t="shared" ref="Q460:Q523" si="133">B460</f>
        <v>57024900</v>
      </c>
      <c r="R460" s="91"/>
      <c r="S460" s="91">
        <f>VLOOKUP(Q460,'Dados Entrada'!$A$10:$D$10000,4,FALSE)</f>
        <v>654269</v>
      </c>
      <c r="T460" s="10"/>
      <c r="U460" s="3">
        <f t="shared" si="131"/>
        <v>0</v>
      </c>
      <c r="V460" s="3">
        <f t="shared" si="132"/>
        <v>523415.2</v>
      </c>
      <c r="AF460" s="27"/>
      <c r="AG460" s="31"/>
      <c r="AH460" s="29"/>
      <c r="AI460" s="29"/>
      <c r="AJ460" s="32"/>
      <c r="AK460" s="30"/>
      <c r="AL460" s="29"/>
      <c r="AM460" s="29"/>
      <c r="AN460" s="32"/>
      <c r="AO460" s="30"/>
      <c r="AP460" s="29"/>
      <c r="AQ460" s="29"/>
      <c r="AR460" s="32"/>
      <c r="AS460" s="30"/>
      <c r="AT460" s="29"/>
      <c r="AU460" s="29"/>
      <c r="AV460" s="27">
        <f t="shared" si="129"/>
        <v>0</v>
      </c>
      <c r="AW460" s="31">
        <f t="shared" si="130"/>
        <v>523415.2</v>
      </c>
      <c r="AX460" s="29"/>
      <c r="AY460" s="29"/>
      <c r="AZ460" s="32"/>
      <c r="BA460" s="30"/>
      <c r="BB460" s="29"/>
      <c r="BC460" s="29"/>
      <c r="BD460" s="32"/>
      <c r="BE460" s="30"/>
      <c r="BF460" s="29"/>
      <c r="BG460" s="29"/>
      <c r="BH460" s="32"/>
      <c r="BI460" s="30"/>
      <c r="BJ460" s="29"/>
      <c r="BK460" s="29"/>
      <c r="BL460" s="32"/>
      <c r="BM460" s="30"/>
      <c r="BN460" s="29"/>
      <c r="BO460" s="29"/>
      <c r="BP460" s="32"/>
      <c r="BQ460" s="30"/>
      <c r="BR460" s="29"/>
      <c r="BS460" s="29"/>
      <c r="BT460" s="32"/>
      <c r="BU460" s="30"/>
      <c r="BV460" s="29"/>
      <c r="BW460" s="29"/>
      <c r="BX460" s="32"/>
      <c r="BY460" s="30"/>
      <c r="BZ460" s="29"/>
      <c r="CA460" s="29"/>
      <c r="CB460" s="32"/>
      <c r="CC460" s="30"/>
      <c r="CD460" s="29"/>
      <c r="CE460" s="30"/>
      <c r="CF460" s="10"/>
      <c r="CG460" s="10"/>
      <c r="CH460" s="10"/>
      <c r="CI460" s="10"/>
      <c r="CJ460" s="10"/>
      <c r="CK460" s="10"/>
    </row>
    <row r="461" spans="1:89" ht="23.25" customHeight="1" x14ac:dyDescent="0.25">
      <c r="A461" s="10"/>
      <c r="B461" s="20" t="s">
        <v>857</v>
      </c>
      <c r="C461" s="21" t="s">
        <v>846</v>
      </c>
      <c r="D461" s="16"/>
      <c r="E461" s="73">
        <v>9</v>
      </c>
      <c r="F461" s="74" t="s">
        <v>3492</v>
      </c>
      <c r="G461" s="75"/>
      <c r="H461" s="76"/>
      <c r="I461" s="77"/>
      <c r="J461" s="76"/>
      <c r="K461" s="77"/>
      <c r="L461" s="76"/>
      <c r="M461" s="78"/>
      <c r="N461" s="79">
        <v>0.8</v>
      </c>
      <c r="O461" s="80">
        <v>1</v>
      </c>
      <c r="Q461" s="2" t="str">
        <f t="shared" si="133"/>
        <v>57025010</v>
      </c>
      <c r="R461" s="91"/>
      <c r="S461" s="91">
        <f>VLOOKUP(Q461,'Dados Entrada'!$A$10:$D$10000,4,FALSE)</f>
        <v>4191</v>
      </c>
      <c r="T461" s="10"/>
      <c r="U461" s="3">
        <f t="shared" si="131"/>
        <v>0</v>
      </c>
      <c r="V461" s="3">
        <f t="shared" si="132"/>
        <v>3352.8</v>
      </c>
      <c r="AF461" s="27"/>
      <c r="AG461" s="31"/>
      <c r="AH461" s="29"/>
      <c r="AI461" s="29"/>
      <c r="AJ461" s="32"/>
      <c r="AK461" s="30"/>
      <c r="AL461" s="29"/>
      <c r="AM461" s="29"/>
      <c r="AN461" s="32"/>
      <c r="AO461" s="30"/>
      <c r="AP461" s="29"/>
      <c r="AQ461" s="29"/>
      <c r="AR461" s="32"/>
      <c r="AS461" s="30"/>
      <c r="AT461" s="29"/>
      <c r="AU461" s="29"/>
      <c r="AV461" s="27">
        <f t="shared" si="129"/>
        <v>0</v>
      </c>
      <c r="AW461" s="31">
        <f t="shared" si="130"/>
        <v>3352.8</v>
      </c>
      <c r="AX461" s="29"/>
      <c r="AY461" s="29"/>
      <c r="AZ461" s="32"/>
      <c r="BA461" s="30"/>
      <c r="BB461" s="29"/>
      <c r="BC461" s="29"/>
      <c r="BD461" s="32"/>
      <c r="BE461" s="30"/>
      <c r="BF461" s="29"/>
      <c r="BG461" s="29"/>
      <c r="BH461" s="32"/>
      <c r="BI461" s="30"/>
      <c r="BJ461" s="29"/>
      <c r="BK461" s="29"/>
      <c r="BL461" s="32"/>
      <c r="BM461" s="30"/>
      <c r="BN461" s="29"/>
      <c r="BO461" s="29"/>
      <c r="BP461" s="32"/>
      <c r="BQ461" s="30"/>
      <c r="BR461" s="29"/>
      <c r="BS461" s="29"/>
      <c r="BT461" s="32"/>
      <c r="BU461" s="30"/>
      <c r="BV461" s="29"/>
      <c r="BW461" s="29"/>
      <c r="BX461" s="32"/>
      <c r="BY461" s="30"/>
      <c r="BZ461" s="29"/>
      <c r="CA461" s="29"/>
      <c r="CB461" s="32"/>
      <c r="CC461" s="30"/>
      <c r="CD461" s="29"/>
      <c r="CE461" s="30"/>
      <c r="CF461" s="10"/>
      <c r="CG461" s="10"/>
      <c r="CH461" s="10"/>
      <c r="CI461" s="10"/>
      <c r="CJ461" s="10"/>
      <c r="CK461" s="10"/>
    </row>
    <row r="462" spans="1:89" ht="23.25" customHeight="1" x14ac:dyDescent="0.25">
      <c r="A462" s="10"/>
      <c r="B462" s="20" t="s">
        <v>858</v>
      </c>
      <c r="C462" s="21" t="s">
        <v>859</v>
      </c>
      <c r="D462" s="16"/>
      <c r="E462" s="73">
        <v>9</v>
      </c>
      <c r="F462" s="74" t="s">
        <v>3492</v>
      </c>
      <c r="G462" s="75"/>
      <c r="H462" s="76"/>
      <c r="I462" s="77"/>
      <c r="J462" s="76"/>
      <c r="K462" s="77"/>
      <c r="L462" s="76"/>
      <c r="M462" s="78"/>
      <c r="N462" s="79">
        <v>0.8</v>
      </c>
      <c r="O462" s="80">
        <v>1</v>
      </c>
      <c r="Q462" s="2" t="str">
        <f t="shared" si="133"/>
        <v>57025031</v>
      </c>
      <c r="R462" s="91"/>
      <c r="S462" s="91">
        <f>VLOOKUP(Q462,'Dados Entrada'!$A$10:$D$10000,4,FALSE)</f>
        <v>91321</v>
      </c>
      <c r="T462" s="10"/>
      <c r="U462" s="3">
        <f t="shared" si="131"/>
        <v>0</v>
      </c>
      <c r="V462" s="3">
        <f t="shared" si="132"/>
        <v>73056.800000000003</v>
      </c>
      <c r="AF462" s="27"/>
      <c r="AG462" s="31"/>
      <c r="AH462" s="29"/>
      <c r="AI462" s="29"/>
      <c r="AJ462" s="32"/>
      <c r="AK462" s="30"/>
      <c r="AL462" s="29"/>
      <c r="AM462" s="29"/>
      <c r="AN462" s="32"/>
      <c r="AO462" s="30"/>
      <c r="AP462" s="29"/>
      <c r="AQ462" s="29"/>
      <c r="AR462" s="32"/>
      <c r="AS462" s="30"/>
      <c r="AT462" s="29"/>
      <c r="AU462" s="29"/>
      <c r="AV462" s="27">
        <f t="shared" si="129"/>
        <v>0</v>
      </c>
      <c r="AW462" s="31">
        <f t="shared" si="130"/>
        <v>73056.800000000003</v>
      </c>
      <c r="AX462" s="29"/>
      <c r="AY462" s="29"/>
      <c r="AZ462" s="32"/>
      <c r="BA462" s="30"/>
      <c r="BB462" s="29"/>
      <c r="BC462" s="29"/>
      <c r="BD462" s="32"/>
      <c r="BE462" s="30"/>
      <c r="BF462" s="29"/>
      <c r="BG462" s="29"/>
      <c r="BH462" s="32"/>
      <c r="BI462" s="30"/>
      <c r="BJ462" s="29"/>
      <c r="BK462" s="29"/>
      <c r="BL462" s="32"/>
      <c r="BM462" s="30"/>
      <c r="BN462" s="29"/>
      <c r="BO462" s="29"/>
      <c r="BP462" s="32"/>
      <c r="BQ462" s="30"/>
      <c r="BR462" s="29"/>
      <c r="BS462" s="29"/>
      <c r="BT462" s="32"/>
      <c r="BU462" s="30"/>
      <c r="BV462" s="29"/>
      <c r="BW462" s="29"/>
      <c r="BX462" s="32"/>
      <c r="BY462" s="30"/>
      <c r="BZ462" s="29"/>
      <c r="CA462" s="29"/>
      <c r="CB462" s="32"/>
      <c r="CC462" s="30"/>
      <c r="CD462" s="29"/>
      <c r="CE462" s="30"/>
      <c r="CF462" s="10"/>
      <c r="CG462" s="10"/>
      <c r="CH462" s="10"/>
      <c r="CI462" s="10"/>
      <c r="CJ462" s="10"/>
      <c r="CK462" s="10"/>
    </row>
    <row r="463" spans="1:89" ht="23.25" customHeight="1" x14ac:dyDescent="0.25">
      <c r="A463" s="10"/>
      <c r="B463" s="20" t="s">
        <v>860</v>
      </c>
      <c r="C463" s="21" t="s">
        <v>850</v>
      </c>
      <c r="D463" s="16"/>
      <c r="E463" s="73">
        <v>9</v>
      </c>
      <c r="F463" s="74" t="s">
        <v>3492</v>
      </c>
      <c r="G463" s="75"/>
      <c r="H463" s="76"/>
      <c r="I463" s="77"/>
      <c r="J463" s="76"/>
      <c r="K463" s="77"/>
      <c r="L463" s="76"/>
      <c r="M463" s="78"/>
      <c r="N463" s="79">
        <v>0.8</v>
      </c>
      <c r="O463" s="80">
        <v>1</v>
      </c>
      <c r="Q463" s="2" t="str">
        <f t="shared" si="133"/>
        <v>57025039</v>
      </c>
      <c r="R463" s="91"/>
      <c r="S463" s="91">
        <f>VLOOKUP(Q463,'Dados Entrada'!$A$10:$D$10000,4,FALSE)</f>
        <v>25953</v>
      </c>
      <c r="T463" s="10"/>
      <c r="U463" s="3">
        <f t="shared" si="131"/>
        <v>0</v>
      </c>
      <c r="V463" s="3">
        <f t="shared" si="132"/>
        <v>20762.400000000001</v>
      </c>
      <c r="AF463" s="27"/>
      <c r="AG463" s="31"/>
      <c r="AH463" s="29"/>
      <c r="AI463" s="29"/>
      <c r="AJ463" s="32"/>
      <c r="AK463" s="30"/>
      <c r="AL463" s="29"/>
      <c r="AM463" s="29"/>
      <c r="AN463" s="32"/>
      <c r="AO463" s="30"/>
      <c r="AP463" s="29"/>
      <c r="AQ463" s="29"/>
      <c r="AR463" s="32"/>
      <c r="AS463" s="30"/>
      <c r="AT463" s="29"/>
      <c r="AU463" s="29"/>
      <c r="AV463" s="27">
        <f t="shared" si="129"/>
        <v>0</v>
      </c>
      <c r="AW463" s="31">
        <f t="shared" si="130"/>
        <v>20762.400000000001</v>
      </c>
      <c r="AX463" s="29"/>
      <c r="AY463" s="29"/>
      <c r="AZ463" s="32"/>
      <c r="BA463" s="30"/>
      <c r="BB463" s="29"/>
      <c r="BC463" s="29"/>
      <c r="BD463" s="32"/>
      <c r="BE463" s="30"/>
      <c r="BF463" s="29"/>
      <c r="BG463" s="29"/>
      <c r="BH463" s="32"/>
      <c r="BI463" s="30"/>
      <c r="BJ463" s="29"/>
      <c r="BK463" s="29"/>
      <c r="BL463" s="32"/>
      <c r="BM463" s="30"/>
      <c r="BN463" s="29"/>
      <c r="BO463" s="29"/>
      <c r="BP463" s="32"/>
      <c r="BQ463" s="30"/>
      <c r="BR463" s="29"/>
      <c r="BS463" s="29"/>
      <c r="BT463" s="32"/>
      <c r="BU463" s="30"/>
      <c r="BV463" s="29"/>
      <c r="BW463" s="29"/>
      <c r="BX463" s="32"/>
      <c r="BY463" s="30"/>
      <c r="BZ463" s="29"/>
      <c r="CA463" s="29"/>
      <c r="CB463" s="32"/>
      <c r="CC463" s="30"/>
      <c r="CD463" s="29"/>
      <c r="CE463" s="30"/>
      <c r="CF463" s="10"/>
      <c r="CG463" s="10"/>
      <c r="CH463" s="10"/>
      <c r="CI463" s="10"/>
      <c r="CJ463" s="10"/>
      <c r="CK463" s="10"/>
    </row>
    <row r="464" spans="1:89" ht="25.5" x14ac:dyDescent="0.25">
      <c r="A464" s="10"/>
      <c r="B464" s="20" t="s">
        <v>861</v>
      </c>
      <c r="C464" s="21" t="s">
        <v>852</v>
      </c>
      <c r="D464" s="16"/>
      <c r="E464" s="73">
        <v>9</v>
      </c>
      <c r="F464" s="74" t="s">
        <v>3492</v>
      </c>
      <c r="G464" s="75"/>
      <c r="H464" s="76"/>
      <c r="I464" s="77"/>
      <c r="J464" s="76"/>
      <c r="K464" s="77"/>
      <c r="L464" s="76"/>
      <c r="M464" s="78"/>
      <c r="N464" s="79">
        <v>0.8</v>
      </c>
      <c r="O464" s="80">
        <v>1</v>
      </c>
      <c r="Q464" s="2" t="str">
        <f t="shared" si="133"/>
        <v>57025090</v>
      </c>
      <c r="R464" s="91"/>
      <c r="S464" s="91">
        <f>VLOOKUP(Q464,'Dados Entrada'!$A$10:$D$10000,4,FALSE)</f>
        <v>119362</v>
      </c>
      <c r="T464" s="10"/>
      <c r="U464" s="3">
        <f t="shared" si="131"/>
        <v>0</v>
      </c>
      <c r="V464" s="3">
        <f t="shared" si="132"/>
        <v>95489.600000000006</v>
      </c>
      <c r="AF464" s="27"/>
      <c r="AG464" s="31"/>
      <c r="AH464" s="29"/>
      <c r="AI464" s="29"/>
      <c r="AJ464" s="32"/>
      <c r="AK464" s="30"/>
      <c r="AL464" s="29"/>
      <c r="AM464" s="29"/>
      <c r="AN464" s="32"/>
      <c r="AO464" s="30"/>
      <c r="AP464" s="29"/>
      <c r="AQ464" s="29"/>
      <c r="AR464" s="32"/>
      <c r="AS464" s="30"/>
      <c r="AT464" s="29"/>
      <c r="AU464" s="29"/>
      <c r="AV464" s="27">
        <f t="shared" si="129"/>
        <v>0</v>
      </c>
      <c r="AW464" s="31">
        <f t="shared" si="130"/>
        <v>95489.600000000006</v>
      </c>
      <c r="AX464" s="29"/>
      <c r="AY464" s="29"/>
      <c r="AZ464" s="32"/>
      <c r="BA464" s="30"/>
      <c r="BB464" s="29"/>
      <c r="BC464" s="29"/>
      <c r="BD464" s="32"/>
      <c r="BE464" s="30"/>
      <c r="BF464" s="29"/>
      <c r="BG464" s="29"/>
      <c r="BH464" s="32"/>
      <c r="BI464" s="30"/>
      <c r="BJ464" s="29"/>
      <c r="BK464" s="29"/>
      <c r="BL464" s="32"/>
      <c r="BM464" s="30"/>
      <c r="BN464" s="29"/>
      <c r="BO464" s="29"/>
      <c r="BP464" s="32"/>
      <c r="BQ464" s="30"/>
      <c r="BR464" s="29"/>
      <c r="BS464" s="29"/>
      <c r="BT464" s="32"/>
      <c r="BU464" s="30"/>
      <c r="BV464" s="29"/>
      <c r="BW464" s="29"/>
      <c r="BX464" s="32"/>
      <c r="BY464" s="30"/>
      <c r="BZ464" s="29"/>
      <c r="CA464" s="29"/>
      <c r="CB464" s="32"/>
      <c r="CC464" s="30"/>
      <c r="CD464" s="29"/>
      <c r="CE464" s="30"/>
      <c r="CF464" s="10"/>
      <c r="CG464" s="10"/>
      <c r="CH464" s="10"/>
      <c r="CI464" s="10"/>
      <c r="CJ464" s="10"/>
      <c r="CK464" s="10"/>
    </row>
    <row r="465" spans="1:89" ht="23.25" customHeight="1" x14ac:dyDescent="0.25">
      <c r="A465" s="10"/>
      <c r="B465" s="20" t="s">
        <v>862</v>
      </c>
      <c r="C465" s="21" t="s">
        <v>846</v>
      </c>
      <c r="D465" s="16"/>
      <c r="E465" s="73">
        <v>9</v>
      </c>
      <c r="F465" s="74" t="s">
        <v>3492</v>
      </c>
      <c r="G465" s="75"/>
      <c r="H465" s="76"/>
      <c r="I465" s="77"/>
      <c r="J465" s="76"/>
      <c r="K465" s="77"/>
      <c r="L465" s="76"/>
      <c r="M465" s="78"/>
      <c r="N465" s="79">
        <v>0.8</v>
      </c>
      <c r="O465" s="80">
        <v>1</v>
      </c>
      <c r="Q465" s="2" t="str">
        <f t="shared" si="133"/>
        <v>57029100</v>
      </c>
      <c r="R465" s="91"/>
      <c r="S465" s="91">
        <f>VLOOKUP(Q465,'Dados Entrada'!$A$10:$D$10000,4,FALSE)</f>
        <v>648448</v>
      </c>
      <c r="T465" s="10"/>
      <c r="U465" s="3">
        <f t="shared" si="131"/>
        <v>0</v>
      </c>
      <c r="V465" s="3">
        <f t="shared" si="132"/>
        <v>518758.40000000002</v>
      </c>
      <c r="AF465" s="27"/>
      <c r="AG465" s="31"/>
      <c r="AH465" s="29"/>
      <c r="AI465" s="29"/>
      <c r="AJ465" s="32"/>
      <c r="AK465" s="30"/>
      <c r="AL465" s="29"/>
      <c r="AM465" s="29"/>
      <c r="AN465" s="32"/>
      <c r="AO465" s="30"/>
      <c r="AP465" s="29"/>
      <c r="AQ465" s="29"/>
      <c r="AR465" s="32"/>
      <c r="AS465" s="30"/>
      <c r="AT465" s="29"/>
      <c r="AU465" s="29"/>
      <c r="AV465" s="27">
        <f t="shared" si="129"/>
        <v>0</v>
      </c>
      <c r="AW465" s="31">
        <f t="shared" si="130"/>
        <v>518758.40000000002</v>
      </c>
      <c r="AX465" s="29"/>
      <c r="AY465" s="29"/>
      <c r="AZ465" s="32"/>
      <c r="BA465" s="30"/>
      <c r="BB465" s="29"/>
      <c r="BC465" s="29"/>
      <c r="BD465" s="32"/>
      <c r="BE465" s="30"/>
      <c r="BF465" s="29"/>
      <c r="BG465" s="29"/>
      <c r="BH465" s="32"/>
      <c r="BI465" s="30"/>
      <c r="BJ465" s="29"/>
      <c r="BK465" s="29"/>
      <c r="BL465" s="32"/>
      <c r="BM465" s="30"/>
      <c r="BN465" s="29"/>
      <c r="BO465" s="29"/>
      <c r="BP465" s="32"/>
      <c r="BQ465" s="30"/>
      <c r="BR465" s="29"/>
      <c r="BS465" s="29"/>
      <c r="BT465" s="32"/>
      <c r="BU465" s="30"/>
      <c r="BV465" s="29"/>
      <c r="BW465" s="29"/>
      <c r="BX465" s="32"/>
      <c r="BY465" s="30"/>
      <c r="BZ465" s="29"/>
      <c r="CA465" s="29"/>
      <c r="CB465" s="32"/>
      <c r="CC465" s="30"/>
      <c r="CD465" s="29"/>
      <c r="CE465" s="30"/>
      <c r="CF465" s="10"/>
      <c r="CG465" s="10"/>
      <c r="CH465" s="10"/>
      <c r="CI465" s="10"/>
      <c r="CJ465" s="10"/>
      <c r="CK465" s="10"/>
    </row>
    <row r="466" spans="1:89" ht="23.25" customHeight="1" x14ac:dyDescent="0.25">
      <c r="A466" s="10"/>
      <c r="B466" s="20" t="s">
        <v>863</v>
      </c>
      <c r="C466" s="21" t="s">
        <v>859</v>
      </c>
      <c r="D466" s="16"/>
      <c r="E466" s="73">
        <v>9</v>
      </c>
      <c r="F466" s="74" t="s">
        <v>3492</v>
      </c>
      <c r="G466" s="75"/>
      <c r="H466" s="76"/>
      <c r="I466" s="77"/>
      <c r="J466" s="76"/>
      <c r="K466" s="77"/>
      <c r="L466" s="76"/>
      <c r="M466" s="78"/>
      <c r="N466" s="79">
        <v>0.8</v>
      </c>
      <c r="O466" s="80">
        <v>1</v>
      </c>
      <c r="Q466" s="2" t="str">
        <f t="shared" si="133"/>
        <v>57029210</v>
      </c>
      <c r="R466" s="91"/>
      <c r="S466" s="91">
        <f>VLOOKUP(Q466,'Dados Entrada'!$A$10:$D$10000,4,FALSE)</f>
        <v>331631</v>
      </c>
      <c r="T466" s="10"/>
      <c r="U466" s="3">
        <f t="shared" si="131"/>
        <v>0</v>
      </c>
      <c r="V466" s="3">
        <f t="shared" si="132"/>
        <v>265304.8</v>
      </c>
      <c r="AF466" s="27"/>
      <c r="AG466" s="31"/>
      <c r="AH466" s="29"/>
      <c r="AI466" s="29"/>
      <c r="AJ466" s="32"/>
      <c r="AK466" s="30"/>
      <c r="AL466" s="29"/>
      <c r="AM466" s="29"/>
      <c r="AN466" s="32"/>
      <c r="AO466" s="30"/>
      <c r="AP466" s="29"/>
      <c r="AQ466" s="29"/>
      <c r="AR466" s="32"/>
      <c r="AS466" s="30"/>
      <c r="AT466" s="29"/>
      <c r="AU466" s="29"/>
      <c r="AV466" s="27">
        <f t="shared" si="129"/>
        <v>0</v>
      </c>
      <c r="AW466" s="31">
        <f t="shared" si="130"/>
        <v>265304.8</v>
      </c>
      <c r="AX466" s="29"/>
      <c r="AY466" s="29"/>
      <c r="AZ466" s="32"/>
      <c r="BA466" s="30"/>
      <c r="BB466" s="29"/>
      <c r="BC466" s="29"/>
      <c r="BD466" s="32"/>
      <c r="BE466" s="30"/>
      <c r="BF466" s="29"/>
      <c r="BG466" s="29"/>
      <c r="BH466" s="32"/>
      <c r="BI466" s="30"/>
      <c r="BJ466" s="29"/>
      <c r="BK466" s="29"/>
      <c r="BL466" s="32"/>
      <c r="BM466" s="30"/>
      <c r="BN466" s="29"/>
      <c r="BO466" s="29"/>
      <c r="BP466" s="32"/>
      <c r="BQ466" s="30"/>
      <c r="BR466" s="29"/>
      <c r="BS466" s="29"/>
      <c r="BT466" s="32"/>
      <c r="BU466" s="30"/>
      <c r="BV466" s="29"/>
      <c r="BW466" s="29"/>
      <c r="BX466" s="32"/>
      <c r="BY466" s="30"/>
      <c r="BZ466" s="29"/>
      <c r="CA466" s="29"/>
      <c r="CB466" s="32"/>
      <c r="CC466" s="30"/>
      <c r="CD466" s="29"/>
      <c r="CE466" s="30"/>
      <c r="CF466" s="10"/>
      <c r="CG466" s="10"/>
      <c r="CH466" s="10"/>
      <c r="CI466" s="10"/>
      <c r="CJ466" s="10"/>
      <c r="CK466" s="10"/>
    </row>
    <row r="467" spans="1:89" ht="23.25" customHeight="1" x14ac:dyDescent="0.25">
      <c r="A467" s="10"/>
      <c r="B467" s="20" t="s">
        <v>864</v>
      </c>
      <c r="C467" s="21" t="s">
        <v>850</v>
      </c>
      <c r="D467" s="16"/>
      <c r="E467" s="73">
        <v>9</v>
      </c>
      <c r="F467" s="74" t="s">
        <v>3492</v>
      </c>
      <c r="G467" s="75"/>
      <c r="H467" s="76"/>
      <c r="I467" s="77"/>
      <c r="J467" s="76"/>
      <c r="K467" s="77"/>
      <c r="L467" s="76"/>
      <c r="M467" s="78"/>
      <c r="N467" s="79">
        <v>0.8</v>
      </c>
      <c r="O467" s="80">
        <v>1</v>
      </c>
      <c r="Q467" s="2" t="str">
        <f t="shared" si="133"/>
        <v>57029290</v>
      </c>
      <c r="R467" s="91"/>
      <c r="S467" s="91">
        <f>VLOOKUP(Q467,'Dados Entrada'!$A$10:$D$10000,4,FALSE)</f>
        <v>870482</v>
      </c>
      <c r="T467" s="10"/>
      <c r="U467" s="3">
        <f t="shared" si="131"/>
        <v>0</v>
      </c>
      <c r="V467" s="3">
        <f t="shared" si="132"/>
        <v>696385.60000000009</v>
      </c>
      <c r="AF467" s="27"/>
      <c r="AG467" s="31"/>
      <c r="AH467" s="29"/>
      <c r="AI467" s="29"/>
      <c r="AJ467" s="32"/>
      <c r="AK467" s="30"/>
      <c r="AL467" s="29"/>
      <c r="AM467" s="29"/>
      <c r="AN467" s="32"/>
      <c r="AO467" s="30"/>
      <c r="AP467" s="29"/>
      <c r="AQ467" s="29"/>
      <c r="AR467" s="32"/>
      <c r="AS467" s="30"/>
      <c r="AT467" s="29"/>
      <c r="AU467" s="29"/>
      <c r="AV467" s="27">
        <f t="shared" si="129"/>
        <v>0</v>
      </c>
      <c r="AW467" s="31">
        <f t="shared" si="130"/>
        <v>696385.60000000009</v>
      </c>
      <c r="AX467" s="29"/>
      <c r="AY467" s="29"/>
      <c r="AZ467" s="32"/>
      <c r="BA467" s="30"/>
      <c r="BB467" s="29"/>
      <c r="BC467" s="29"/>
      <c r="BD467" s="32"/>
      <c r="BE467" s="30"/>
      <c r="BF467" s="29"/>
      <c r="BG467" s="29"/>
      <c r="BH467" s="32"/>
      <c r="BI467" s="30"/>
      <c r="BJ467" s="29"/>
      <c r="BK467" s="29"/>
      <c r="BL467" s="32"/>
      <c r="BM467" s="30"/>
      <c r="BN467" s="29"/>
      <c r="BO467" s="29"/>
      <c r="BP467" s="32"/>
      <c r="BQ467" s="30"/>
      <c r="BR467" s="29"/>
      <c r="BS467" s="29"/>
      <c r="BT467" s="32"/>
      <c r="BU467" s="30"/>
      <c r="BV467" s="29"/>
      <c r="BW467" s="29"/>
      <c r="BX467" s="32"/>
      <c r="BY467" s="30"/>
      <c r="BZ467" s="29"/>
      <c r="CA467" s="29"/>
      <c r="CB467" s="32"/>
      <c r="CC467" s="30"/>
      <c r="CD467" s="29"/>
      <c r="CE467" s="30"/>
      <c r="CF467" s="10"/>
      <c r="CG467" s="10"/>
      <c r="CH467" s="10"/>
      <c r="CI467" s="10"/>
      <c r="CJ467" s="10"/>
      <c r="CK467" s="10"/>
    </row>
    <row r="468" spans="1:89" ht="25.5" x14ac:dyDescent="0.25">
      <c r="A468" s="10"/>
      <c r="B468" s="20" t="s">
        <v>865</v>
      </c>
      <c r="C468" s="21" t="s">
        <v>852</v>
      </c>
      <c r="D468" s="16"/>
      <c r="E468" s="73">
        <v>9</v>
      </c>
      <c r="F468" s="74" t="s">
        <v>3492</v>
      </c>
      <c r="G468" s="75"/>
      <c r="H468" s="76"/>
      <c r="I468" s="77"/>
      <c r="J468" s="76"/>
      <c r="K468" s="77"/>
      <c r="L468" s="76"/>
      <c r="M468" s="78"/>
      <c r="N468" s="79">
        <v>0.8</v>
      </c>
      <c r="O468" s="80">
        <v>1</v>
      </c>
      <c r="Q468" s="2" t="str">
        <f t="shared" si="133"/>
        <v>57029900</v>
      </c>
      <c r="R468" s="91"/>
      <c r="S468" s="91">
        <f>VLOOKUP(Q468,'Dados Entrada'!$A$10:$D$10000,4,FALSE)</f>
        <v>2075871</v>
      </c>
      <c r="T468" s="10"/>
      <c r="U468" s="3">
        <f t="shared" si="131"/>
        <v>0</v>
      </c>
      <c r="V468" s="3">
        <f t="shared" si="132"/>
        <v>1660696.8</v>
      </c>
      <c r="AF468" s="27"/>
      <c r="AG468" s="31"/>
      <c r="AH468" s="29"/>
      <c r="AI468" s="29"/>
      <c r="AJ468" s="32"/>
      <c r="AK468" s="30"/>
      <c r="AL468" s="29"/>
      <c r="AM468" s="29"/>
      <c r="AN468" s="32"/>
      <c r="AO468" s="30"/>
      <c r="AP468" s="29"/>
      <c r="AQ468" s="29"/>
      <c r="AR468" s="32"/>
      <c r="AS468" s="30"/>
      <c r="AT468" s="29"/>
      <c r="AU468" s="29"/>
      <c r="AV468" s="27">
        <f t="shared" si="129"/>
        <v>0</v>
      </c>
      <c r="AW468" s="31">
        <f t="shared" si="130"/>
        <v>1660696.8</v>
      </c>
      <c r="AX468" s="29"/>
      <c r="AY468" s="29"/>
      <c r="AZ468" s="32"/>
      <c r="BA468" s="30"/>
      <c r="BB468" s="29"/>
      <c r="BC468" s="29"/>
      <c r="BD468" s="32"/>
      <c r="BE468" s="30"/>
      <c r="BF468" s="29"/>
      <c r="BG468" s="29"/>
      <c r="BH468" s="32"/>
      <c r="BI468" s="30"/>
      <c r="BJ468" s="29"/>
      <c r="BK468" s="29"/>
      <c r="BL468" s="32"/>
      <c r="BM468" s="30"/>
      <c r="BN468" s="29"/>
      <c r="BO468" s="29"/>
      <c r="BP468" s="32"/>
      <c r="BQ468" s="30"/>
      <c r="BR468" s="29"/>
      <c r="BS468" s="29"/>
      <c r="BT468" s="32"/>
      <c r="BU468" s="30"/>
      <c r="BV468" s="29"/>
      <c r="BW468" s="29"/>
      <c r="BX468" s="32"/>
      <c r="BY468" s="30"/>
      <c r="BZ468" s="29"/>
      <c r="CA468" s="29"/>
      <c r="CB468" s="32"/>
      <c r="CC468" s="30"/>
      <c r="CD468" s="29"/>
      <c r="CE468" s="30"/>
      <c r="CF468" s="10"/>
      <c r="CG468" s="10"/>
      <c r="CH468" s="10"/>
      <c r="CI468" s="10"/>
      <c r="CJ468" s="10"/>
      <c r="CK468" s="10"/>
    </row>
    <row r="469" spans="1:89" ht="23.25" customHeight="1" x14ac:dyDescent="0.25">
      <c r="A469" s="10"/>
      <c r="B469" s="20" t="s">
        <v>866</v>
      </c>
      <c r="C469" s="21" t="s">
        <v>867</v>
      </c>
      <c r="D469" s="16"/>
      <c r="E469" s="73">
        <v>9</v>
      </c>
      <c r="F469" s="74" t="s">
        <v>3492</v>
      </c>
      <c r="G469" s="75"/>
      <c r="H469" s="76"/>
      <c r="I469" s="77"/>
      <c r="J469" s="76"/>
      <c r="K469" s="77"/>
      <c r="L469" s="76"/>
      <c r="M469" s="78"/>
      <c r="N469" s="79">
        <v>0.8</v>
      </c>
      <c r="O469" s="80">
        <v>1</v>
      </c>
      <c r="Q469" s="2" t="str">
        <f t="shared" si="133"/>
        <v>57031000</v>
      </c>
      <c r="R469" s="91"/>
      <c r="S469" s="91">
        <f>VLOOKUP(Q469,'Dados Entrada'!$A$10:$D$10000,4,FALSE)</f>
        <v>10351766</v>
      </c>
      <c r="T469" s="10"/>
      <c r="U469" s="3">
        <f t="shared" si="131"/>
        <v>0</v>
      </c>
      <c r="V469" s="3">
        <f t="shared" si="132"/>
        <v>8281412.8000000007</v>
      </c>
      <c r="AF469" s="27"/>
      <c r="AG469" s="31"/>
      <c r="AH469" s="29"/>
      <c r="AI469" s="29"/>
      <c r="AJ469" s="32"/>
      <c r="AK469" s="30"/>
      <c r="AL469" s="29"/>
      <c r="AM469" s="29"/>
      <c r="AN469" s="32"/>
      <c r="AO469" s="30"/>
      <c r="AP469" s="29"/>
      <c r="AQ469" s="29"/>
      <c r="AR469" s="32"/>
      <c r="AS469" s="30"/>
      <c r="AT469" s="29"/>
      <c r="AU469" s="29"/>
      <c r="AV469" s="27">
        <f t="shared" si="129"/>
        <v>0</v>
      </c>
      <c r="AW469" s="31">
        <f t="shared" si="130"/>
        <v>8281412.8000000007</v>
      </c>
      <c r="AX469" s="29"/>
      <c r="AY469" s="29"/>
      <c r="AZ469" s="32"/>
      <c r="BA469" s="30"/>
      <c r="BB469" s="29"/>
      <c r="BC469" s="29"/>
      <c r="BD469" s="32"/>
      <c r="BE469" s="30"/>
      <c r="BF469" s="29"/>
      <c r="BG469" s="29"/>
      <c r="BH469" s="32"/>
      <c r="BI469" s="30"/>
      <c r="BJ469" s="29"/>
      <c r="BK469" s="29"/>
      <c r="BL469" s="32"/>
      <c r="BM469" s="30"/>
      <c r="BN469" s="29"/>
      <c r="BO469" s="29"/>
      <c r="BP469" s="32"/>
      <c r="BQ469" s="30"/>
      <c r="BR469" s="29"/>
      <c r="BS469" s="29"/>
      <c r="BT469" s="32"/>
      <c r="BU469" s="30"/>
      <c r="BV469" s="29"/>
      <c r="BW469" s="29"/>
      <c r="BX469" s="32"/>
      <c r="BY469" s="30"/>
      <c r="BZ469" s="29"/>
      <c r="CA469" s="29"/>
      <c r="CB469" s="32"/>
      <c r="CC469" s="30"/>
      <c r="CD469" s="29"/>
      <c r="CE469" s="30"/>
      <c r="CF469" s="10"/>
      <c r="CG469" s="10"/>
      <c r="CH469" s="10"/>
      <c r="CI469" s="10"/>
      <c r="CJ469" s="10"/>
      <c r="CK469" s="10"/>
    </row>
    <row r="470" spans="1:89" ht="23.25" customHeight="1" x14ac:dyDescent="0.25">
      <c r="A470" s="10"/>
      <c r="B470" s="20" t="s">
        <v>868</v>
      </c>
      <c r="C470" s="21" t="s">
        <v>869</v>
      </c>
      <c r="D470" s="16"/>
      <c r="E470" s="73">
        <v>9</v>
      </c>
      <c r="F470" s="74" t="s">
        <v>3492</v>
      </c>
      <c r="G470" s="75"/>
      <c r="H470" s="76"/>
      <c r="I470" s="77"/>
      <c r="J470" s="76"/>
      <c r="K470" s="77"/>
      <c r="L470" s="76"/>
      <c r="M470" s="78"/>
      <c r="N470" s="79">
        <v>0.8</v>
      </c>
      <c r="O470" s="80">
        <v>1</v>
      </c>
      <c r="Q470" s="2" t="str">
        <f t="shared" si="133"/>
        <v>57032018</v>
      </c>
      <c r="R470" s="91"/>
      <c r="S470" s="91">
        <f>VLOOKUP(Q470,'Dados Entrada'!$A$10:$D$10000,4,FALSE)</f>
        <v>79691</v>
      </c>
      <c r="T470" s="10"/>
      <c r="U470" s="3">
        <f t="shared" si="131"/>
        <v>0</v>
      </c>
      <c r="V470" s="3">
        <f t="shared" si="132"/>
        <v>63752.800000000003</v>
      </c>
      <c r="AF470" s="27"/>
      <c r="AG470" s="31"/>
      <c r="AH470" s="29"/>
      <c r="AI470" s="29"/>
      <c r="AJ470" s="32"/>
      <c r="AK470" s="30"/>
      <c r="AL470" s="29"/>
      <c r="AM470" s="29"/>
      <c r="AN470" s="32"/>
      <c r="AO470" s="30"/>
      <c r="AP470" s="29"/>
      <c r="AQ470" s="29"/>
      <c r="AR470" s="32"/>
      <c r="AS470" s="30"/>
      <c r="AT470" s="29"/>
      <c r="AU470" s="29"/>
      <c r="AV470" s="27">
        <f t="shared" si="129"/>
        <v>0</v>
      </c>
      <c r="AW470" s="31">
        <f t="shared" si="130"/>
        <v>63752.800000000003</v>
      </c>
      <c r="AX470" s="29"/>
      <c r="AY470" s="29"/>
      <c r="AZ470" s="32"/>
      <c r="BA470" s="30"/>
      <c r="BB470" s="29"/>
      <c r="BC470" s="29"/>
      <c r="BD470" s="32"/>
      <c r="BE470" s="30"/>
      <c r="BF470" s="29"/>
      <c r="BG470" s="29"/>
      <c r="BH470" s="32"/>
      <c r="BI470" s="30"/>
      <c r="BJ470" s="29"/>
      <c r="BK470" s="29"/>
      <c r="BL470" s="32"/>
      <c r="BM470" s="30"/>
      <c r="BN470" s="29"/>
      <c r="BO470" s="29"/>
      <c r="BP470" s="32"/>
      <c r="BQ470" s="30"/>
      <c r="BR470" s="29"/>
      <c r="BS470" s="29"/>
      <c r="BT470" s="32"/>
      <c r="BU470" s="30"/>
      <c r="BV470" s="29"/>
      <c r="BW470" s="29"/>
      <c r="BX470" s="32"/>
      <c r="BY470" s="30"/>
      <c r="BZ470" s="29"/>
      <c r="CA470" s="29"/>
      <c r="CB470" s="32"/>
      <c r="CC470" s="30"/>
      <c r="CD470" s="29"/>
      <c r="CE470" s="30"/>
      <c r="CF470" s="10"/>
      <c r="CG470" s="10"/>
      <c r="CH470" s="10"/>
      <c r="CI470" s="10"/>
      <c r="CJ470" s="10"/>
      <c r="CK470" s="10"/>
    </row>
    <row r="471" spans="1:89" ht="23.25" customHeight="1" x14ac:dyDescent="0.25">
      <c r="A471" s="10"/>
      <c r="B471" s="20" t="s">
        <v>870</v>
      </c>
      <c r="C471" s="21" t="s">
        <v>871</v>
      </c>
      <c r="D471" s="16"/>
      <c r="E471" s="73">
        <v>9</v>
      </c>
      <c r="F471" s="74" t="s">
        <v>3492</v>
      </c>
      <c r="G471" s="75"/>
      <c r="H471" s="76"/>
      <c r="I471" s="77"/>
      <c r="J471" s="76"/>
      <c r="K471" s="77"/>
      <c r="L471" s="76"/>
      <c r="M471" s="78"/>
      <c r="N471" s="79">
        <v>0.05</v>
      </c>
      <c r="O471" s="80">
        <v>1</v>
      </c>
      <c r="Q471" s="2" t="str">
        <f t="shared" si="133"/>
        <v>57032092</v>
      </c>
      <c r="R471" s="91"/>
      <c r="S471" s="91">
        <f>VLOOKUP(Q471,'Dados Entrada'!$A$10:$D$10000,4,FALSE)</f>
        <v>2332</v>
      </c>
      <c r="T471" s="10"/>
      <c r="U471" s="3">
        <f t="shared" si="131"/>
        <v>0</v>
      </c>
      <c r="V471" s="3">
        <f t="shared" si="132"/>
        <v>116.60000000000001</v>
      </c>
      <c r="AF471" s="27"/>
      <c r="AG471" s="31"/>
      <c r="AH471" s="29"/>
      <c r="AI471" s="29"/>
      <c r="AJ471" s="32"/>
      <c r="AK471" s="30"/>
      <c r="AL471" s="29"/>
      <c r="AM471" s="29"/>
      <c r="AN471" s="32"/>
      <c r="AO471" s="30"/>
      <c r="AP471" s="29"/>
      <c r="AQ471" s="29"/>
      <c r="AR471" s="32"/>
      <c r="AS471" s="30"/>
      <c r="AT471" s="29"/>
      <c r="AU471" s="29"/>
      <c r="AV471" s="27">
        <f t="shared" si="129"/>
        <v>0</v>
      </c>
      <c r="AW471" s="31">
        <f t="shared" si="130"/>
        <v>116.60000000000001</v>
      </c>
      <c r="AX471" s="29"/>
      <c r="AY471" s="29"/>
      <c r="AZ471" s="32"/>
      <c r="BA471" s="30"/>
      <c r="BB471" s="29"/>
      <c r="BC471" s="29"/>
      <c r="BD471" s="32"/>
      <c r="BE471" s="30"/>
      <c r="BF471" s="29"/>
      <c r="BG471" s="29"/>
      <c r="BH471" s="32"/>
      <c r="BI471" s="30"/>
      <c r="BJ471" s="29"/>
      <c r="BK471" s="29"/>
      <c r="BL471" s="32"/>
      <c r="BM471" s="30"/>
      <c r="BN471" s="29"/>
      <c r="BO471" s="29"/>
      <c r="BP471" s="32"/>
      <c r="BQ471" s="30"/>
      <c r="BR471" s="29"/>
      <c r="BS471" s="29"/>
      <c r="BT471" s="32"/>
      <c r="BU471" s="30"/>
      <c r="BV471" s="29"/>
      <c r="BW471" s="29"/>
      <c r="BX471" s="32"/>
      <c r="BY471" s="30"/>
      <c r="BZ471" s="29"/>
      <c r="CA471" s="29"/>
      <c r="CB471" s="32"/>
      <c r="CC471" s="30"/>
      <c r="CD471" s="29"/>
      <c r="CE471" s="30"/>
      <c r="CF471" s="10"/>
      <c r="CG471" s="10"/>
      <c r="CH471" s="10"/>
      <c r="CI471" s="10"/>
      <c r="CJ471" s="10"/>
      <c r="CK471" s="10"/>
    </row>
    <row r="472" spans="1:89" ht="23.25" customHeight="1" x14ac:dyDescent="0.25">
      <c r="A472" s="10"/>
      <c r="B472" s="20" t="s">
        <v>872</v>
      </c>
      <c r="C472" s="21" t="s">
        <v>869</v>
      </c>
      <c r="D472" s="16"/>
      <c r="E472" s="73">
        <v>9</v>
      </c>
      <c r="F472" s="74" t="s">
        <v>3492</v>
      </c>
      <c r="G472" s="75"/>
      <c r="H472" s="76"/>
      <c r="I472" s="77"/>
      <c r="J472" s="76"/>
      <c r="K472" s="77"/>
      <c r="L472" s="76"/>
      <c r="M472" s="78"/>
      <c r="N472" s="79">
        <v>0.05</v>
      </c>
      <c r="O472" s="80">
        <v>1</v>
      </c>
      <c r="Q472" s="2" t="str">
        <f t="shared" si="133"/>
        <v>57032098</v>
      </c>
      <c r="R472" s="91"/>
      <c r="S472" s="91">
        <f>VLOOKUP(Q472,'Dados Entrada'!$A$10:$D$10000,4,FALSE)</f>
        <v>380738</v>
      </c>
      <c r="T472" s="10"/>
      <c r="U472" s="3">
        <f t="shared" si="131"/>
        <v>0</v>
      </c>
      <c r="V472" s="3">
        <f t="shared" si="132"/>
        <v>19036.900000000001</v>
      </c>
      <c r="AF472" s="27"/>
      <c r="AG472" s="31"/>
      <c r="AH472" s="29"/>
      <c r="AI472" s="29"/>
      <c r="AJ472" s="32"/>
      <c r="AK472" s="30"/>
      <c r="AL472" s="29"/>
      <c r="AM472" s="29"/>
      <c r="AN472" s="32"/>
      <c r="AO472" s="30"/>
      <c r="AP472" s="29"/>
      <c r="AQ472" s="29"/>
      <c r="AR472" s="32"/>
      <c r="AS472" s="30"/>
      <c r="AT472" s="29"/>
      <c r="AU472" s="29"/>
      <c r="AV472" s="27">
        <f t="shared" si="129"/>
        <v>0</v>
      </c>
      <c r="AW472" s="31">
        <f t="shared" si="130"/>
        <v>19036.900000000001</v>
      </c>
      <c r="AX472" s="29"/>
      <c r="AY472" s="29"/>
      <c r="AZ472" s="32"/>
      <c r="BA472" s="30"/>
      <c r="BB472" s="29"/>
      <c r="BC472" s="29"/>
      <c r="BD472" s="32"/>
      <c r="BE472" s="30"/>
      <c r="BF472" s="29"/>
      <c r="BG472" s="29"/>
      <c r="BH472" s="32"/>
      <c r="BI472" s="30"/>
      <c r="BJ472" s="29"/>
      <c r="BK472" s="29"/>
      <c r="BL472" s="32"/>
      <c r="BM472" s="30"/>
      <c r="BN472" s="29"/>
      <c r="BO472" s="29"/>
      <c r="BP472" s="32"/>
      <c r="BQ472" s="30"/>
      <c r="BR472" s="29"/>
      <c r="BS472" s="29"/>
      <c r="BT472" s="32"/>
      <c r="BU472" s="30"/>
      <c r="BV472" s="29"/>
      <c r="BW472" s="29"/>
      <c r="BX472" s="32"/>
      <c r="BY472" s="30"/>
      <c r="BZ472" s="29"/>
      <c r="CA472" s="29"/>
      <c r="CB472" s="32"/>
      <c r="CC472" s="30"/>
      <c r="CD472" s="29"/>
      <c r="CE472" s="30"/>
      <c r="CF472" s="10"/>
      <c r="CG472" s="10"/>
      <c r="CH472" s="10"/>
      <c r="CI472" s="10"/>
      <c r="CJ472" s="10"/>
      <c r="CK472" s="10"/>
    </row>
    <row r="473" spans="1:89" ht="25.5" x14ac:dyDescent="0.25">
      <c r="A473" s="10"/>
      <c r="B473" s="20" t="s">
        <v>873</v>
      </c>
      <c r="C473" s="21" t="s">
        <v>874</v>
      </c>
      <c r="D473" s="16"/>
      <c r="E473" s="73">
        <v>9</v>
      </c>
      <c r="F473" s="74" t="s">
        <v>3492</v>
      </c>
      <c r="G473" s="75"/>
      <c r="H473" s="76"/>
      <c r="I473" s="77"/>
      <c r="J473" s="76"/>
      <c r="K473" s="77"/>
      <c r="L473" s="76"/>
      <c r="M473" s="78"/>
      <c r="N473" s="79">
        <v>0.15</v>
      </c>
      <c r="O473" s="80">
        <v>1</v>
      </c>
      <c r="Q473" s="2" t="str">
        <f t="shared" si="133"/>
        <v>57033012</v>
      </c>
      <c r="R473" s="91"/>
      <c r="S473" s="91">
        <f>VLOOKUP(Q473,'Dados Entrada'!$A$10:$D$10000,4,FALSE)</f>
        <v>0</v>
      </c>
      <c r="T473" s="10"/>
      <c r="U473" s="3">
        <f t="shared" si="131"/>
        <v>0</v>
      </c>
      <c r="V473" s="3">
        <f t="shared" si="132"/>
        <v>0</v>
      </c>
      <c r="AF473" s="27"/>
      <c r="AG473" s="31"/>
      <c r="AH473" s="29"/>
      <c r="AI473" s="29"/>
      <c r="AJ473" s="32"/>
      <c r="AK473" s="30"/>
      <c r="AL473" s="29"/>
      <c r="AM473" s="29"/>
      <c r="AN473" s="32"/>
      <c r="AO473" s="30"/>
      <c r="AP473" s="29"/>
      <c r="AQ473" s="29"/>
      <c r="AR473" s="32"/>
      <c r="AS473" s="30"/>
      <c r="AT473" s="29"/>
      <c r="AU473" s="29"/>
      <c r="AV473" s="27">
        <f t="shared" si="129"/>
        <v>0</v>
      </c>
      <c r="AW473" s="31">
        <f t="shared" si="130"/>
        <v>0</v>
      </c>
      <c r="AX473" s="29"/>
      <c r="AY473" s="29"/>
      <c r="AZ473" s="32"/>
      <c r="BA473" s="30"/>
      <c r="BB473" s="29"/>
      <c r="BC473" s="29"/>
      <c r="BD473" s="32"/>
      <c r="BE473" s="30"/>
      <c r="BF473" s="29"/>
      <c r="BG473" s="29"/>
      <c r="BH473" s="32"/>
      <c r="BI473" s="30"/>
      <c r="BJ473" s="29"/>
      <c r="BK473" s="29"/>
      <c r="BL473" s="32"/>
      <c r="BM473" s="30"/>
      <c r="BN473" s="29"/>
      <c r="BO473" s="29"/>
      <c r="BP473" s="32"/>
      <c r="BQ473" s="30"/>
      <c r="BR473" s="29"/>
      <c r="BS473" s="29"/>
      <c r="BT473" s="32"/>
      <c r="BU473" s="30"/>
      <c r="BV473" s="29"/>
      <c r="BW473" s="29"/>
      <c r="BX473" s="32"/>
      <c r="BY473" s="30"/>
      <c r="BZ473" s="29"/>
      <c r="CA473" s="29"/>
      <c r="CB473" s="32"/>
      <c r="CC473" s="30"/>
      <c r="CD473" s="29"/>
      <c r="CE473" s="30"/>
      <c r="CF473" s="10"/>
      <c r="CG473" s="10"/>
      <c r="CH473" s="10"/>
      <c r="CI473" s="10"/>
      <c r="CJ473" s="10"/>
      <c r="CK473" s="10"/>
    </row>
    <row r="474" spans="1:89" ht="25.5" x14ac:dyDescent="0.25">
      <c r="A474" s="10"/>
      <c r="B474" s="20" t="s">
        <v>875</v>
      </c>
      <c r="C474" s="21" t="s">
        <v>876</v>
      </c>
      <c r="D474" s="16"/>
      <c r="E474" s="73">
        <v>9</v>
      </c>
      <c r="F474" s="74" t="s">
        <v>3492</v>
      </c>
      <c r="G474" s="75"/>
      <c r="H474" s="76"/>
      <c r="I474" s="77"/>
      <c r="J474" s="76"/>
      <c r="K474" s="77"/>
      <c r="L474" s="76"/>
      <c r="M474" s="78"/>
      <c r="N474" s="79">
        <v>0.8</v>
      </c>
      <c r="O474" s="80">
        <v>1</v>
      </c>
      <c r="Q474" s="2" t="str">
        <f t="shared" si="133"/>
        <v>57033018</v>
      </c>
      <c r="R474" s="91"/>
      <c r="S474" s="91">
        <f>VLOOKUP(Q474,'Dados Entrada'!$A$10:$D$10000,4,FALSE)</f>
        <v>145884</v>
      </c>
      <c r="T474" s="10"/>
      <c r="U474" s="3">
        <f t="shared" si="131"/>
        <v>0</v>
      </c>
      <c r="V474" s="3">
        <f t="shared" si="132"/>
        <v>116707.20000000001</v>
      </c>
      <c r="AF474" s="27"/>
      <c r="AG474" s="31"/>
      <c r="AH474" s="29"/>
      <c r="AI474" s="29"/>
      <c r="AJ474" s="32"/>
      <c r="AK474" s="30"/>
      <c r="AL474" s="29"/>
      <c r="AM474" s="29"/>
      <c r="AN474" s="32"/>
      <c r="AO474" s="30"/>
      <c r="AP474" s="29"/>
      <c r="AQ474" s="29"/>
      <c r="AR474" s="32"/>
      <c r="AS474" s="30"/>
      <c r="AT474" s="29"/>
      <c r="AU474" s="29"/>
      <c r="AV474" s="27">
        <f t="shared" si="129"/>
        <v>0</v>
      </c>
      <c r="AW474" s="31">
        <f t="shared" si="130"/>
        <v>116707.20000000001</v>
      </c>
      <c r="AX474" s="29"/>
      <c r="AY474" s="29"/>
      <c r="AZ474" s="32"/>
      <c r="BA474" s="30"/>
      <c r="BB474" s="29"/>
      <c r="BC474" s="29"/>
      <c r="BD474" s="32"/>
      <c r="BE474" s="30"/>
      <c r="BF474" s="29"/>
      <c r="BG474" s="29"/>
      <c r="BH474" s="32"/>
      <c r="BI474" s="30"/>
      <c r="BJ474" s="29"/>
      <c r="BK474" s="29"/>
      <c r="BL474" s="32"/>
      <c r="BM474" s="30"/>
      <c r="BN474" s="29"/>
      <c r="BO474" s="29"/>
      <c r="BP474" s="32"/>
      <c r="BQ474" s="30"/>
      <c r="BR474" s="29"/>
      <c r="BS474" s="29"/>
      <c r="BT474" s="32"/>
      <c r="BU474" s="30"/>
      <c r="BV474" s="29"/>
      <c r="BW474" s="29"/>
      <c r="BX474" s="32"/>
      <c r="BY474" s="30"/>
      <c r="BZ474" s="29"/>
      <c r="CA474" s="29"/>
      <c r="CB474" s="32"/>
      <c r="CC474" s="30"/>
      <c r="CD474" s="29"/>
      <c r="CE474" s="30"/>
      <c r="CF474" s="10"/>
      <c r="CG474" s="10"/>
      <c r="CH474" s="10"/>
      <c r="CI474" s="10"/>
      <c r="CJ474" s="10"/>
      <c r="CK474" s="10"/>
    </row>
    <row r="475" spans="1:89" ht="23.25" customHeight="1" x14ac:dyDescent="0.25">
      <c r="A475" s="10"/>
      <c r="B475" s="20" t="s">
        <v>877</v>
      </c>
      <c r="C475" s="21" t="s">
        <v>878</v>
      </c>
      <c r="D475" s="16"/>
      <c r="E475" s="73">
        <v>9</v>
      </c>
      <c r="F475" s="74" t="s">
        <v>3492</v>
      </c>
      <c r="G475" s="75"/>
      <c r="H475" s="76"/>
      <c r="I475" s="77"/>
      <c r="J475" s="76"/>
      <c r="K475" s="77"/>
      <c r="L475" s="76"/>
      <c r="M475" s="78"/>
      <c r="N475" s="79">
        <v>0.15</v>
      </c>
      <c r="O475" s="80">
        <v>1</v>
      </c>
      <c r="Q475" s="2" t="str">
        <f t="shared" si="133"/>
        <v>57033082</v>
      </c>
      <c r="R475" s="91"/>
      <c r="S475" s="91">
        <f>VLOOKUP(Q475,'Dados Entrada'!$A$10:$D$10000,4,FALSE)</f>
        <v>51621</v>
      </c>
      <c r="T475" s="10"/>
      <c r="U475" s="3">
        <f t="shared" si="131"/>
        <v>0</v>
      </c>
      <c r="V475" s="3">
        <f t="shared" si="132"/>
        <v>7743.15</v>
      </c>
      <c r="AF475" s="27"/>
      <c r="AG475" s="31"/>
      <c r="AH475" s="29"/>
      <c r="AI475" s="29"/>
      <c r="AJ475" s="32"/>
      <c r="AK475" s="30"/>
      <c r="AL475" s="29"/>
      <c r="AM475" s="29"/>
      <c r="AN475" s="32"/>
      <c r="AO475" s="30"/>
      <c r="AP475" s="29"/>
      <c r="AQ475" s="29"/>
      <c r="AR475" s="32"/>
      <c r="AS475" s="30"/>
      <c r="AT475" s="29"/>
      <c r="AU475" s="29"/>
      <c r="AV475" s="27">
        <f t="shared" si="129"/>
        <v>0</v>
      </c>
      <c r="AW475" s="31">
        <f t="shared" si="130"/>
        <v>7743.15</v>
      </c>
      <c r="AX475" s="29"/>
      <c r="AY475" s="29"/>
      <c r="AZ475" s="32"/>
      <c r="BA475" s="30"/>
      <c r="BB475" s="29"/>
      <c r="BC475" s="29"/>
      <c r="BD475" s="32"/>
      <c r="BE475" s="30"/>
      <c r="BF475" s="29"/>
      <c r="BG475" s="29"/>
      <c r="BH475" s="32"/>
      <c r="BI475" s="30"/>
      <c r="BJ475" s="29"/>
      <c r="BK475" s="29"/>
      <c r="BL475" s="32"/>
      <c r="BM475" s="30"/>
      <c r="BN475" s="29"/>
      <c r="BO475" s="29"/>
      <c r="BP475" s="32"/>
      <c r="BQ475" s="30"/>
      <c r="BR475" s="29"/>
      <c r="BS475" s="29"/>
      <c r="BT475" s="32"/>
      <c r="BU475" s="30"/>
      <c r="BV475" s="29"/>
      <c r="BW475" s="29"/>
      <c r="BX475" s="32"/>
      <c r="BY475" s="30"/>
      <c r="BZ475" s="29"/>
      <c r="CA475" s="29"/>
      <c r="CB475" s="32"/>
      <c r="CC475" s="30"/>
      <c r="CD475" s="29"/>
      <c r="CE475" s="30"/>
      <c r="CF475" s="10"/>
      <c r="CG475" s="10"/>
      <c r="CH475" s="10"/>
      <c r="CI475" s="10"/>
      <c r="CJ475" s="10"/>
      <c r="CK475" s="10"/>
    </row>
    <row r="476" spans="1:89" ht="23.25" customHeight="1" x14ac:dyDescent="0.25">
      <c r="A476" s="10"/>
      <c r="B476" s="20" t="s">
        <v>879</v>
      </c>
      <c r="C476" s="21" t="s">
        <v>880</v>
      </c>
      <c r="D476" s="16"/>
      <c r="E476" s="73">
        <v>9</v>
      </c>
      <c r="F476" s="74" t="s">
        <v>3492</v>
      </c>
      <c r="G476" s="75"/>
      <c r="H476" s="76"/>
      <c r="I476" s="77"/>
      <c r="J476" s="76"/>
      <c r="K476" s="77"/>
      <c r="L476" s="76"/>
      <c r="M476" s="78"/>
      <c r="N476" s="79">
        <v>0.8</v>
      </c>
      <c r="O476" s="80">
        <v>1</v>
      </c>
      <c r="Q476" s="2" t="str">
        <f t="shared" si="133"/>
        <v>57033088</v>
      </c>
      <c r="R476" s="91"/>
      <c r="S476" s="91">
        <f>VLOOKUP(Q476,'Dados Entrada'!$A$10:$D$10000,4,FALSE)</f>
        <v>1351297</v>
      </c>
      <c r="T476" s="10"/>
      <c r="U476" s="3">
        <f t="shared" si="131"/>
        <v>0</v>
      </c>
      <c r="V476" s="3">
        <f t="shared" si="132"/>
        <v>1081037.6000000001</v>
      </c>
      <c r="AF476" s="27"/>
      <c r="AG476" s="31"/>
      <c r="AH476" s="29"/>
      <c r="AI476" s="29"/>
      <c r="AJ476" s="32"/>
      <c r="AK476" s="30"/>
      <c r="AL476" s="29"/>
      <c r="AM476" s="29"/>
      <c r="AN476" s="32"/>
      <c r="AO476" s="30"/>
      <c r="AP476" s="29"/>
      <c r="AQ476" s="29"/>
      <c r="AR476" s="32"/>
      <c r="AS476" s="30"/>
      <c r="AT476" s="29"/>
      <c r="AU476" s="29"/>
      <c r="AV476" s="27">
        <f t="shared" si="129"/>
        <v>0</v>
      </c>
      <c r="AW476" s="31">
        <f t="shared" si="130"/>
        <v>1081037.6000000001</v>
      </c>
      <c r="AX476" s="29"/>
      <c r="AY476" s="29"/>
      <c r="AZ476" s="32"/>
      <c r="BA476" s="30"/>
      <c r="BB476" s="29"/>
      <c r="BC476" s="29"/>
      <c r="BD476" s="32"/>
      <c r="BE476" s="30"/>
      <c r="BF476" s="29"/>
      <c r="BG476" s="29"/>
      <c r="BH476" s="32"/>
      <c r="BI476" s="30"/>
      <c r="BJ476" s="29"/>
      <c r="BK476" s="29"/>
      <c r="BL476" s="32"/>
      <c r="BM476" s="30"/>
      <c r="BN476" s="29"/>
      <c r="BO476" s="29"/>
      <c r="BP476" s="32"/>
      <c r="BQ476" s="30"/>
      <c r="BR476" s="29"/>
      <c r="BS476" s="29"/>
      <c r="BT476" s="32"/>
      <c r="BU476" s="30"/>
      <c r="BV476" s="29"/>
      <c r="BW476" s="29"/>
      <c r="BX476" s="32"/>
      <c r="BY476" s="30"/>
      <c r="BZ476" s="29"/>
      <c r="CA476" s="29"/>
      <c r="CB476" s="32"/>
      <c r="CC476" s="30"/>
      <c r="CD476" s="29"/>
      <c r="CE476" s="30"/>
      <c r="CF476" s="10"/>
      <c r="CG476" s="10"/>
      <c r="CH476" s="10"/>
      <c r="CI476" s="10"/>
      <c r="CJ476" s="10"/>
      <c r="CK476" s="10"/>
    </row>
    <row r="477" spans="1:89" ht="23.25" customHeight="1" x14ac:dyDescent="0.25">
      <c r="A477" s="10"/>
      <c r="B477" s="20" t="s">
        <v>881</v>
      </c>
      <c r="C477" s="21" t="s">
        <v>882</v>
      </c>
      <c r="D477" s="16"/>
      <c r="E477" s="73">
        <v>9</v>
      </c>
      <c r="F477" s="74" t="s">
        <v>3492</v>
      </c>
      <c r="G477" s="75"/>
      <c r="H477" s="76"/>
      <c r="I477" s="77"/>
      <c r="J477" s="76"/>
      <c r="K477" s="77"/>
      <c r="L477" s="76"/>
      <c r="M477" s="78"/>
      <c r="N477" s="79">
        <v>0.15</v>
      </c>
      <c r="O477" s="80">
        <v>1</v>
      </c>
      <c r="Q477" s="2" t="str">
        <f t="shared" si="133"/>
        <v>57039020</v>
      </c>
      <c r="R477" s="91"/>
      <c r="S477" s="91">
        <f>VLOOKUP(Q477,'Dados Entrada'!$A$10:$D$10000,4,FALSE)</f>
        <v>103358</v>
      </c>
      <c r="T477" s="10"/>
      <c r="U477" s="3">
        <f t="shared" si="131"/>
        <v>0</v>
      </c>
      <c r="V477" s="3">
        <f t="shared" si="132"/>
        <v>15503.699999999999</v>
      </c>
      <c r="AF477" s="27"/>
      <c r="AG477" s="31"/>
      <c r="AH477" s="29"/>
      <c r="AI477" s="29"/>
      <c r="AJ477" s="32"/>
      <c r="AK477" s="30"/>
      <c r="AL477" s="29"/>
      <c r="AM477" s="29"/>
      <c r="AN477" s="32"/>
      <c r="AO477" s="30"/>
      <c r="AP477" s="29"/>
      <c r="AQ477" s="29"/>
      <c r="AR477" s="32"/>
      <c r="AS477" s="30"/>
      <c r="AT477" s="29"/>
      <c r="AU477" s="29"/>
      <c r="AV477" s="27">
        <f t="shared" si="129"/>
        <v>0</v>
      </c>
      <c r="AW477" s="31">
        <f t="shared" si="130"/>
        <v>15503.699999999999</v>
      </c>
      <c r="AX477" s="29"/>
      <c r="AY477" s="29"/>
      <c r="AZ477" s="32"/>
      <c r="BA477" s="30"/>
      <c r="BB477" s="29"/>
      <c r="BC477" s="29"/>
      <c r="BD477" s="32"/>
      <c r="BE477" s="30"/>
      <c r="BF477" s="29"/>
      <c r="BG477" s="29"/>
      <c r="BH477" s="32"/>
      <c r="BI477" s="30"/>
      <c r="BJ477" s="29"/>
      <c r="BK477" s="29"/>
      <c r="BL477" s="32"/>
      <c r="BM477" s="30"/>
      <c r="BN477" s="29"/>
      <c r="BO477" s="29"/>
      <c r="BP477" s="32"/>
      <c r="BQ477" s="30"/>
      <c r="BR477" s="29"/>
      <c r="BS477" s="29"/>
      <c r="BT477" s="32"/>
      <c r="BU477" s="30"/>
      <c r="BV477" s="29"/>
      <c r="BW477" s="29"/>
      <c r="BX477" s="32"/>
      <c r="BY477" s="30"/>
      <c r="BZ477" s="29"/>
      <c r="CA477" s="29"/>
      <c r="CB477" s="32"/>
      <c r="CC477" s="30"/>
      <c r="CD477" s="29"/>
      <c r="CE477" s="30"/>
      <c r="CF477" s="10"/>
      <c r="CG477" s="10"/>
      <c r="CH477" s="10"/>
      <c r="CI477" s="10"/>
      <c r="CJ477" s="10"/>
      <c r="CK477" s="10"/>
    </row>
    <row r="478" spans="1:89" ht="25.5" x14ac:dyDescent="0.25">
      <c r="A478" s="10"/>
      <c r="B478" s="20" t="s">
        <v>883</v>
      </c>
      <c r="C478" s="21" t="s">
        <v>852</v>
      </c>
      <c r="D478" s="16"/>
      <c r="E478" s="73">
        <v>9</v>
      </c>
      <c r="F478" s="74" t="s">
        <v>3492</v>
      </c>
      <c r="G478" s="75"/>
      <c r="H478" s="76"/>
      <c r="I478" s="77"/>
      <c r="J478" s="76"/>
      <c r="K478" s="77"/>
      <c r="L478" s="76"/>
      <c r="M478" s="78"/>
      <c r="N478" s="79">
        <v>0.8</v>
      </c>
      <c r="O478" s="80">
        <v>1</v>
      </c>
      <c r="Q478" s="2" t="str">
        <f t="shared" si="133"/>
        <v>57039080</v>
      </c>
      <c r="R478" s="91"/>
      <c r="S478" s="91">
        <f>VLOOKUP(Q478,'Dados Entrada'!$A$10:$D$10000,4,FALSE)</f>
        <v>14971848</v>
      </c>
      <c r="T478" s="10"/>
      <c r="U478" s="3">
        <f t="shared" si="131"/>
        <v>0</v>
      </c>
      <c r="V478" s="3">
        <f t="shared" si="132"/>
        <v>11977478.4</v>
      </c>
      <c r="AF478" s="27"/>
      <c r="AG478" s="31"/>
      <c r="AH478" s="29"/>
      <c r="AI478" s="29"/>
      <c r="AJ478" s="32"/>
      <c r="AK478" s="30"/>
      <c r="AL478" s="29"/>
      <c r="AM478" s="29"/>
      <c r="AN478" s="32"/>
      <c r="AO478" s="30"/>
      <c r="AP478" s="29"/>
      <c r="AQ478" s="29"/>
      <c r="AR478" s="32"/>
      <c r="AS478" s="30"/>
      <c r="AT478" s="29"/>
      <c r="AU478" s="29"/>
      <c r="AV478" s="27">
        <f t="shared" si="129"/>
        <v>0</v>
      </c>
      <c r="AW478" s="31">
        <f t="shared" si="130"/>
        <v>11977478.4</v>
      </c>
      <c r="AX478" s="29"/>
      <c r="AY478" s="29"/>
      <c r="AZ478" s="32"/>
      <c r="BA478" s="30"/>
      <c r="BB478" s="29"/>
      <c r="BC478" s="29"/>
      <c r="BD478" s="32"/>
      <c r="BE478" s="30"/>
      <c r="BF478" s="29"/>
      <c r="BG478" s="29"/>
      <c r="BH478" s="32"/>
      <c r="BI478" s="30"/>
      <c r="BJ478" s="29"/>
      <c r="BK478" s="29"/>
      <c r="BL478" s="32"/>
      <c r="BM478" s="30"/>
      <c r="BN478" s="29"/>
      <c r="BO478" s="29"/>
      <c r="BP478" s="32"/>
      <c r="BQ478" s="30"/>
      <c r="BR478" s="29"/>
      <c r="BS478" s="29"/>
      <c r="BT478" s="32"/>
      <c r="BU478" s="30"/>
      <c r="BV478" s="29"/>
      <c r="BW478" s="29"/>
      <c r="BX478" s="32"/>
      <c r="BY478" s="30"/>
      <c r="BZ478" s="29"/>
      <c r="CA478" s="29"/>
      <c r="CB478" s="32"/>
      <c r="CC478" s="30"/>
      <c r="CD478" s="29"/>
      <c r="CE478" s="30"/>
      <c r="CF478" s="10"/>
      <c r="CG478" s="10"/>
      <c r="CH478" s="10"/>
      <c r="CI478" s="10"/>
      <c r="CJ478" s="10"/>
      <c r="CK478" s="10"/>
    </row>
    <row r="479" spans="1:89" ht="23.25" customHeight="1" x14ac:dyDescent="0.25">
      <c r="A479" s="10"/>
      <c r="B479" s="20" t="s">
        <v>884</v>
      </c>
      <c r="C479" s="21" t="s">
        <v>885</v>
      </c>
      <c r="D479" s="16"/>
      <c r="E479" s="73">
        <v>9</v>
      </c>
      <c r="F479" s="74" t="s">
        <v>3492</v>
      </c>
      <c r="G479" s="75"/>
      <c r="H479" s="76"/>
      <c r="I479" s="77"/>
      <c r="J479" s="76"/>
      <c r="K479" s="77"/>
      <c r="L479" s="76"/>
      <c r="M479" s="78"/>
      <c r="N479" s="79">
        <v>0.15</v>
      </c>
      <c r="O479" s="80">
        <v>1</v>
      </c>
      <c r="Q479" s="2" t="str">
        <f t="shared" si="133"/>
        <v>57041000</v>
      </c>
      <c r="R479" s="91"/>
      <c r="S479" s="91">
        <f>VLOOKUP(Q479,'Dados Entrada'!$A$10:$D$10000,4,FALSE)</f>
        <v>0</v>
      </c>
      <c r="T479" s="10"/>
      <c r="U479" s="3">
        <f t="shared" si="131"/>
        <v>0</v>
      </c>
      <c r="V479" s="3">
        <f t="shared" si="132"/>
        <v>0</v>
      </c>
      <c r="AF479" s="27"/>
      <c r="AG479" s="31"/>
      <c r="AH479" s="29"/>
      <c r="AI479" s="29"/>
      <c r="AJ479" s="32"/>
      <c r="AK479" s="30"/>
      <c r="AL479" s="29"/>
      <c r="AM479" s="29"/>
      <c r="AN479" s="32"/>
      <c r="AO479" s="30"/>
      <c r="AP479" s="29"/>
      <c r="AQ479" s="29"/>
      <c r="AR479" s="32"/>
      <c r="AS479" s="30"/>
      <c r="AT479" s="29"/>
      <c r="AU479" s="29"/>
      <c r="AV479" s="27">
        <f t="shared" si="129"/>
        <v>0</v>
      </c>
      <c r="AW479" s="31">
        <f t="shared" si="130"/>
        <v>0</v>
      </c>
      <c r="AX479" s="29"/>
      <c r="AY479" s="29"/>
      <c r="AZ479" s="32"/>
      <c r="BA479" s="30"/>
      <c r="BB479" s="29"/>
      <c r="BC479" s="29"/>
      <c r="BD479" s="32"/>
      <c r="BE479" s="30"/>
      <c r="BF479" s="29"/>
      <c r="BG479" s="29"/>
      <c r="BH479" s="32"/>
      <c r="BI479" s="30"/>
      <c r="BJ479" s="29"/>
      <c r="BK479" s="29"/>
      <c r="BL479" s="32"/>
      <c r="BM479" s="30"/>
      <c r="BN479" s="29"/>
      <c r="BO479" s="29"/>
      <c r="BP479" s="32"/>
      <c r="BQ479" s="30"/>
      <c r="BR479" s="29"/>
      <c r="BS479" s="29"/>
      <c r="BT479" s="32"/>
      <c r="BU479" s="30"/>
      <c r="BV479" s="29"/>
      <c r="BW479" s="29"/>
      <c r="BX479" s="32"/>
      <c r="BY479" s="30"/>
      <c r="BZ479" s="29"/>
      <c r="CA479" s="29"/>
      <c r="CB479" s="32"/>
      <c r="CC479" s="30"/>
      <c r="CD479" s="29"/>
      <c r="CE479" s="30"/>
      <c r="CF479" s="10"/>
      <c r="CG479" s="10"/>
      <c r="CH479" s="10"/>
      <c r="CI479" s="10"/>
      <c r="CJ479" s="10"/>
      <c r="CK479" s="10"/>
    </row>
    <row r="480" spans="1:89" ht="25.5" x14ac:dyDescent="0.25">
      <c r="A480" s="10"/>
      <c r="B480" s="20" t="s">
        <v>886</v>
      </c>
      <c r="C480" s="21" t="s">
        <v>887</v>
      </c>
      <c r="D480" s="16"/>
      <c r="E480" s="73">
        <v>9</v>
      </c>
      <c r="F480" s="74" t="s">
        <v>3492</v>
      </c>
      <c r="G480" s="75"/>
      <c r="H480" s="76"/>
      <c r="I480" s="77"/>
      <c r="J480" s="76"/>
      <c r="K480" s="77"/>
      <c r="L480" s="76"/>
      <c r="M480" s="78"/>
      <c r="N480" s="79">
        <v>0.8</v>
      </c>
      <c r="O480" s="80">
        <v>1</v>
      </c>
      <c r="Q480" s="2" t="str">
        <f t="shared" si="133"/>
        <v>57049000</v>
      </c>
      <c r="R480" s="91"/>
      <c r="S480" s="91">
        <f>VLOOKUP(Q480,'Dados Entrada'!$A$10:$D$10000,4,FALSE)</f>
        <v>361162</v>
      </c>
      <c r="T480" s="10"/>
      <c r="U480" s="3">
        <f t="shared" si="131"/>
        <v>0</v>
      </c>
      <c r="V480" s="3">
        <f t="shared" si="132"/>
        <v>288929.60000000003</v>
      </c>
      <c r="AF480" s="27"/>
      <c r="AG480" s="31"/>
      <c r="AH480" s="29"/>
      <c r="AI480" s="29"/>
      <c r="AJ480" s="32"/>
      <c r="AK480" s="30"/>
      <c r="AL480" s="29"/>
      <c r="AM480" s="29"/>
      <c r="AN480" s="32"/>
      <c r="AO480" s="30"/>
      <c r="AP480" s="29"/>
      <c r="AQ480" s="29"/>
      <c r="AR480" s="32"/>
      <c r="AS480" s="30"/>
      <c r="AT480" s="29"/>
      <c r="AU480" s="29"/>
      <c r="AV480" s="27">
        <f t="shared" si="129"/>
        <v>0</v>
      </c>
      <c r="AW480" s="31">
        <f t="shared" si="130"/>
        <v>288929.60000000003</v>
      </c>
      <c r="AX480" s="29"/>
      <c r="AY480" s="29"/>
      <c r="AZ480" s="32"/>
      <c r="BA480" s="30"/>
      <c r="BB480" s="29"/>
      <c r="BC480" s="29"/>
      <c r="BD480" s="32"/>
      <c r="BE480" s="30"/>
      <c r="BF480" s="29"/>
      <c r="BG480" s="29"/>
      <c r="BH480" s="32"/>
      <c r="BI480" s="30"/>
      <c r="BJ480" s="29"/>
      <c r="BK480" s="29"/>
      <c r="BL480" s="32"/>
      <c r="BM480" s="30"/>
      <c r="BN480" s="29"/>
      <c r="BO480" s="29"/>
      <c r="BP480" s="32"/>
      <c r="BQ480" s="30"/>
      <c r="BR480" s="29"/>
      <c r="BS480" s="29"/>
      <c r="BT480" s="32"/>
      <c r="BU480" s="30"/>
      <c r="BV480" s="29"/>
      <c r="BW480" s="29"/>
      <c r="BX480" s="32"/>
      <c r="BY480" s="30"/>
      <c r="BZ480" s="29"/>
      <c r="CA480" s="29"/>
      <c r="CB480" s="32"/>
      <c r="CC480" s="30"/>
      <c r="CD480" s="29"/>
      <c r="CE480" s="30"/>
      <c r="CF480" s="10"/>
      <c r="CG480" s="10"/>
      <c r="CH480" s="10"/>
      <c r="CI480" s="10"/>
      <c r="CJ480" s="10"/>
      <c r="CK480" s="10"/>
    </row>
    <row r="481" spans="1:89" ht="23.25" customHeight="1" x14ac:dyDescent="0.25">
      <c r="A481" s="10"/>
      <c r="B481" s="20" t="s">
        <v>888</v>
      </c>
      <c r="C481" s="21" t="s">
        <v>889</v>
      </c>
      <c r="D481" s="16"/>
      <c r="E481" s="73">
        <v>9</v>
      </c>
      <c r="F481" s="74" t="s">
        <v>3492</v>
      </c>
      <c r="G481" s="75"/>
      <c r="H481" s="76"/>
      <c r="I481" s="77"/>
      <c r="J481" s="76"/>
      <c r="K481" s="77"/>
      <c r="L481" s="76"/>
      <c r="M481" s="78"/>
      <c r="N481" s="79">
        <v>0.8</v>
      </c>
      <c r="O481" s="80">
        <v>1</v>
      </c>
      <c r="Q481" s="2" t="str">
        <f t="shared" si="133"/>
        <v>57050030</v>
      </c>
      <c r="R481" s="91"/>
      <c r="S481" s="91">
        <f>VLOOKUP(Q481,'Dados Entrada'!$A$10:$D$10000,4,FALSE)</f>
        <v>7004885</v>
      </c>
      <c r="T481" s="10"/>
      <c r="U481" s="3">
        <f t="shared" si="131"/>
        <v>0</v>
      </c>
      <c r="V481" s="3">
        <f t="shared" si="132"/>
        <v>5603908</v>
      </c>
      <c r="AF481" s="27"/>
      <c r="AG481" s="31"/>
      <c r="AH481" s="29"/>
      <c r="AI481" s="29"/>
      <c r="AJ481" s="32"/>
      <c r="AK481" s="30"/>
      <c r="AL481" s="29"/>
      <c r="AM481" s="29"/>
      <c r="AN481" s="32"/>
      <c r="AO481" s="30"/>
      <c r="AP481" s="29"/>
      <c r="AQ481" s="29"/>
      <c r="AR481" s="32"/>
      <c r="AS481" s="30"/>
      <c r="AT481" s="29"/>
      <c r="AU481" s="29"/>
      <c r="AV481" s="27">
        <f t="shared" si="129"/>
        <v>0</v>
      </c>
      <c r="AW481" s="31">
        <f t="shared" si="130"/>
        <v>5603908</v>
      </c>
      <c r="AX481" s="29"/>
      <c r="AY481" s="29"/>
      <c r="AZ481" s="32"/>
      <c r="BA481" s="30"/>
      <c r="BB481" s="29"/>
      <c r="BC481" s="29"/>
      <c r="BD481" s="32"/>
      <c r="BE481" s="30"/>
      <c r="BF481" s="29"/>
      <c r="BG481" s="29"/>
      <c r="BH481" s="32"/>
      <c r="BI481" s="30"/>
      <c r="BJ481" s="29"/>
      <c r="BK481" s="29"/>
      <c r="BL481" s="32"/>
      <c r="BM481" s="30"/>
      <c r="BN481" s="29"/>
      <c r="BO481" s="29"/>
      <c r="BP481" s="32"/>
      <c r="BQ481" s="30"/>
      <c r="BR481" s="29"/>
      <c r="BS481" s="29"/>
      <c r="BT481" s="32"/>
      <c r="BU481" s="30"/>
      <c r="BV481" s="29"/>
      <c r="BW481" s="29"/>
      <c r="BX481" s="32"/>
      <c r="BY481" s="30"/>
      <c r="BZ481" s="29"/>
      <c r="CA481" s="29"/>
      <c r="CB481" s="32"/>
      <c r="CC481" s="30"/>
      <c r="CD481" s="29"/>
      <c r="CE481" s="30"/>
      <c r="CF481" s="10"/>
      <c r="CG481" s="10"/>
      <c r="CH481" s="10"/>
      <c r="CI481" s="10"/>
      <c r="CJ481" s="10"/>
      <c r="CK481" s="10"/>
    </row>
    <row r="482" spans="1:89" ht="25.5" x14ac:dyDescent="0.25">
      <c r="A482" s="10"/>
      <c r="B482" s="20" t="s">
        <v>890</v>
      </c>
      <c r="C482" s="21" t="s">
        <v>891</v>
      </c>
      <c r="D482" s="16"/>
      <c r="E482" s="73">
        <v>9</v>
      </c>
      <c r="F482" s="74" t="s">
        <v>3492</v>
      </c>
      <c r="G482" s="75"/>
      <c r="H482" s="76"/>
      <c r="I482" s="77"/>
      <c r="J482" s="76"/>
      <c r="K482" s="77"/>
      <c r="L482" s="76"/>
      <c r="M482" s="78"/>
      <c r="N482" s="79">
        <v>0.8</v>
      </c>
      <c r="O482" s="80">
        <v>1</v>
      </c>
      <c r="Q482" s="2" t="str">
        <f t="shared" si="133"/>
        <v>57050080</v>
      </c>
      <c r="R482" s="91"/>
      <c r="S482" s="91">
        <f>VLOOKUP(Q482,'Dados Entrada'!$A$10:$D$10000,4,FALSE)</f>
        <v>1736273</v>
      </c>
      <c r="T482" s="10"/>
      <c r="U482" s="3">
        <f t="shared" si="131"/>
        <v>0</v>
      </c>
      <c r="V482" s="3">
        <f t="shared" si="132"/>
        <v>1389018.4000000001</v>
      </c>
      <c r="AF482" s="27"/>
      <c r="AG482" s="31"/>
      <c r="AH482" s="29"/>
      <c r="AI482" s="29"/>
      <c r="AJ482" s="32"/>
      <c r="AK482" s="30"/>
      <c r="AL482" s="29"/>
      <c r="AM482" s="29"/>
      <c r="AN482" s="32"/>
      <c r="AO482" s="30"/>
      <c r="AP482" s="29"/>
      <c r="AQ482" s="29"/>
      <c r="AR482" s="32"/>
      <c r="AS482" s="30"/>
      <c r="AT482" s="29"/>
      <c r="AU482" s="29"/>
      <c r="AV482" s="27">
        <f t="shared" si="129"/>
        <v>0</v>
      </c>
      <c r="AW482" s="31">
        <f t="shared" si="130"/>
        <v>1389018.4000000001</v>
      </c>
      <c r="AX482" s="29"/>
      <c r="AY482" s="29"/>
      <c r="AZ482" s="32"/>
      <c r="BA482" s="30"/>
      <c r="BB482" s="29"/>
      <c r="BC482" s="29"/>
      <c r="BD482" s="32"/>
      <c r="BE482" s="30"/>
      <c r="BF482" s="29"/>
      <c r="BG482" s="29"/>
      <c r="BH482" s="32"/>
      <c r="BI482" s="30"/>
      <c r="BJ482" s="29"/>
      <c r="BK482" s="29"/>
      <c r="BL482" s="32"/>
      <c r="BM482" s="30"/>
      <c r="BN482" s="29"/>
      <c r="BO482" s="29"/>
      <c r="BP482" s="32"/>
      <c r="BQ482" s="30"/>
      <c r="BR482" s="29"/>
      <c r="BS482" s="29"/>
      <c r="BT482" s="32"/>
      <c r="BU482" s="30"/>
      <c r="BV482" s="29"/>
      <c r="BW482" s="29"/>
      <c r="BX482" s="32"/>
      <c r="BY482" s="30"/>
      <c r="BZ482" s="29"/>
      <c r="CA482" s="29"/>
      <c r="CB482" s="32"/>
      <c r="CC482" s="30"/>
      <c r="CD482" s="29"/>
      <c r="CE482" s="30"/>
      <c r="CF482" s="10"/>
      <c r="CG482" s="10"/>
      <c r="CH482" s="10"/>
      <c r="CI482" s="10"/>
      <c r="CJ482" s="10"/>
      <c r="CK482" s="10"/>
    </row>
    <row r="483" spans="1:89" ht="25.5" x14ac:dyDescent="0.25">
      <c r="A483" s="10"/>
      <c r="B483" s="20" t="s">
        <v>892</v>
      </c>
      <c r="C483" s="21" t="s">
        <v>893</v>
      </c>
      <c r="D483" s="16"/>
      <c r="E483" s="73">
        <v>8</v>
      </c>
      <c r="F483" s="74" t="s">
        <v>3491</v>
      </c>
      <c r="G483" s="75"/>
      <c r="H483" s="76"/>
      <c r="I483" s="77"/>
      <c r="J483" s="76"/>
      <c r="K483" s="77"/>
      <c r="L483" s="76"/>
      <c r="M483" s="78"/>
      <c r="N483" s="79">
        <v>0.8</v>
      </c>
      <c r="O483" s="80">
        <v>1</v>
      </c>
      <c r="Q483" s="2" t="str">
        <f t="shared" si="133"/>
        <v>59019000</v>
      </c>
      <c r="R483" s="91"/>
      <c r="S483" s="91">
        <f>VLOOKUP(Q483,'Dados Entrada'!$A$10:$D$10000,4,FALSE)</f>
        <v>778861</v>
      </c>
      <c r="T483" s="10"/>
      <c r="U483" s="3">
        <f t="shared" si="131"/>
        <v>0</v>
      </c>
      <c r="V483" s="3">
        <f t="shared" si="132"/>
        <v>623088.80000000005</v>
      </c>
      <c r="AF483" s="27"/>
      <c r="AG483" s="31"/>
      <c r="AH483" s="29"/>
      <c r="AI483" s="29"/>
      <c r="AJ483" s="32"/>
      <c r="AK483" s="30"/>
      <c r="AL483" s="29"/>
      <c r="AM483" s="29"/>
      <c r="AN483" s="32"/>
      <c r="AO483" s="30"/>
      <c r="AP483" s="29"/>
      <c r="AQ483" s="29"/>
      <c r="AR483" s="32"/>
      <c r="AS483" s="30"/>
      <c r="AT483" s="28">
        <f t="shared" ref="AT483:AT491" si="134">$U483*$O483</f>
        <v>0</v>
      </c>
      <c r="AU483" s="28">
        <f t="shared" ref="AU483:AU491" si="135">$V483*$O483</f>
        <v>623088.80000000005</v>
      </c>
      <c r="AV483" s="32"/>
      <c r="AW483" s="30"/>
      <c r="AX483" s="29"/>
      <c r="AY483" s="29"/>
      <c r="AZ483" s="32"/>
      <c r="BA483" s="30"/>
      <c r="BB483" s="29"/>
      <c r="BC483" s="29"/>
      <c r="BD483" s="32"/>
      <c r="BE483" s="30"/>
      <c r="BF483" s="29"/>
      <c r="BG483" s="29"/>
      <c r="BH483" s="32"/>
      <c r="BI483" s="30"/>
      <c r="BJ483" s="29"/>
      <c r="BK483" s="29"/>
      <c r="BL483" s="32"/>
      <c r="BM483" s="30"/>
      <c r="BN483" s="29"/>
      <c r="BO483" s="29"/>
      <c r="BP483" s="32"/>
      <c r="BQ483" s="30"/>
      <c r="BR483" s="29"/>
      <c r="BS483" s="29"/>
      <c r="BT483" s="32"/>
      <c r="BU483" s="30"/>
      <c r="BV483" s="29"/>
      <c r="BW483" s="29"/>
      <c r="BX483" s="32"/>
      <c r="BY483" s="30"/>
      <c r="BZ483" s="29"/>
      <c r="CA483" s="29"/>
      <c r="CB483" s="32"/>
      <c r="CC483" s="30"/>
      <c r="CD483" s="29"/>
      <c r="CE483" s="30"/>
      <c r="CF483" s="10"/>
      <c r="CG483" s="10"/>
      <c r="CH483" s="10"/>
      <c r="CI483" s="10"/>
      <c r="CJ483" s="10"/>
      <c r="CK483" s="10"/>
    </row>
    <row r="484" spans="1:89" ht="25.5" x14ac:dyDescent="0.25">
      <c r="A484" s="10"/>
      <c r="B484" s="20" t="s">
        <v>894</v>
      </c>
      <c r="C484" s="21" t="s">
        <v>895</v>
      </c>
      <c r="D484" s="16"/>
      <c r="E484" s="73">
        <v>8</v>
      </c>
      <c r="F484" s="74" t="s">
        <v>3491</v>
      </c>
      <c r="G484" s="75"/>
      <c r="H484" s="76"/>
      <c r="I484" s="77"/>
      <c r="J484" s="76"/>
      <c r="K484" s="77"/>
      <c r="L484" s="76"/>
      <c r="M484" s="78"/>
      <c r="N484" s="79">
        <v>0.8</v>
      </c>
      <c r="O484" s="80">
        <v>1</v>
      </c>
      <c r="Q484" s="2" t="str">
        <f t="shared" si="133"/>
        <v>59031010</v>
      </c>
      <c r="R484" s="91"/>
      <c r="S484" s="91">
        <f>VLOOKUP(Q484,'Dados Entrada'!$A$10:$D$10000,4,FALSE)</f>
        <v>235375</v>
      </c>
      <c r="T484" s="10"/>
      <c r="U484" s="3">
        <f t="shared" si="131"/>
        <v>0</v>
      </c>
      <c r="V484" s="3">
        <f t="shared" si="132"/>
        <v>188300</v>
      </c>
      <c r="AF484" s="27"/>
      <c r="AG484" s="31"/>
      <c r="AH484" s="29"/>
      <c r="AI484" s="29"/>
      <c r="AJ484" s="32"/>
      <c r="AK484" s="30"/>
      <c r="AL484" s="29"/>
      <c r="AM484" s="29"/>
      <c r="AN484" s="32"/>
      <c r="AO484" s="30"/>
      <c r="AP484" s="29"/>
      <c r="AQ484" s="29"/>
      <c r="AR484" s="32"/>
      <c r="AS484" s="30"/>
      <c r="AT484" s="28">
        <f t="shared" si="134"/>
        <v>0</v>
      </c>
      <c r="AU484" s="28">
        <f t="shared" si="135"/>
        <v>188300</v>
      </c>
      <c r="AV484" s="32"/>
      <c r="AW484" s="30"/>
      <c r="AX484" s="29"/>
      <c r="AY484" s="29"/>
      <c r="AZ484" s="32"/>
      <c r="BA484" s="30"/>
      <c r="BB484" s="29"/>
      <c r="BC484" s="29"/>
      <c r="BD484" s="32"/>
      <c r="BE484" s="30"/>
      <c r="BF484" s="29"/>
      <c r="BG484" s="29"/>
      <c r="BH484" s="32"/>
      <c r="BI484" s="30"/>
      <c r="BJ484" s="29"/>
      <c r="BK484" s="29"/>
      <c r="BL484" s="32"/>
      <c r="BM484" s="30"/>
      <c r="BN484" s="29"/>
      <c r="BO484" s="29"/>
      <c r="BP484" s="32"/>
      <c r="BQ484" s="30"/>
      <c r="BR484" s="29"/>
      <c r="BS484" s="29"/>
      <c r="BT484" s="32"/>
      <c r="BU484" s="30"/>
      <c r="BV484" s="29"/>
      <c r="BW484" s="29"/>
      <c r="BX484" s="32"/>
      <c r="BY484" s="30"/>
      <c r="BZ484" s="29"/>
      <c r="CA484" s="29"/>
      <c r="CB484" s="32"/>
      <c r="CC484" s="30"/>
      <c r="CD484" s="29"/>
      <c r="CE484" s="30"/>
      <c r="CF484" s="10"/>
      <c r="CG484" s="10"/>
      <c r="CH484" s="10"/>
      <c r="CI484" s="10"/>
      <c r="CJ484" s="10"/>
      <c r="CK484" s="10"/>
    </row>
    <row r="485" spans="1:89" ht="23.25" customHeight="1" x14ac:dyDescent="0.25">
      <c r="A485" s="10"/>
      <c r="B485" s="20" t="s">
        <v>896</v>
      </c>
      <c r="C485" s="21" t="s">
        <v>897</v>
      </c>
      <c r="D485" s="16"/>
      <c r="E485" s="73">
        <v>8</v>
      </c>
      <c r="F485" s="74" t="s">
        <v>3491</v>
      </c>
      <c r="G485" s="75"/>
      <c r="H485" s="76"/>
      <c r="I485" s="77"/>
      <c r="J485" s="76"/>
      <c r="K485" s="77"/>
      <c r="L485" s="76"/>
      <c r="M485" s="78"/>
      <c r="N485" s="79">
        <v>0.8</v>
      </c>
      <c r="O485" s="80">
        <v>1</v>
      </c>
      <c r="Q485" s="2" t="str">
        <f t="shared" si="133"/>
        <v>59031090</v>
      </c>
      <c r="R485" s="91"/>
      <c r="S485" s="91">
        <f>VLOOKUP(Q485,'Dados Entrada'!$A$10:$D$10000,4,FALSE)</f>
        <v>67761928</v>
      </c>
      <c r="T485" s="10"/>
      <c r="U485" s="3">
        <f t="shared" si="131"/>
        <v>0</v>
      </c>
      <c r="V485" s="3">
        <f t="shared" si="132"/>
        <v>54209542.400000006</v>
      </c>
      <c r="AF485" s="27"/>
      <c r="AG485" s="31"/>
      <c r="AH485" s="29"/>
      <c r="AI485" s="29"/>
      <c r="AJ485" s="32"/>
      <c r="AK485" s="30"/>
      <c r="AL485" s="29"/>
      <c r="AM485" s="29"/>
      <c r="AN485" s="32"/>
      <c r="AO485" s="30"/>
      <c r="AP485" s="29"/>
      <c r="AQ485" s="29"/>
      <c r="AR485" s="32"/>
      <c r="AS485" s="30"/>
      <c r="AT485" s="28">
        <f t="shared" si="134"/>
        <v>0</v>
      </c>
      <c r="AU485" s="28">
        <f t="shared" si="135"/>
        <v>54209542.400000006</v>
      </c>
      <c r="AV485" s="32"/>
      <c r="AW485" s="30"/>
      <c r="AX485" s="29"/>
      <c r="AY485" s="29"/>
      <c r="AZ485" s="32"/>
      <c r="BA485" s="30"/>
      <c r="BB485" s="29"/>
      <c r="BC485" s="29"/>
      <c r="BD485" s="32"/>
      <c r="BE485" s="30"/>
      <c r="BF485" s="29"/>
      <c r="BG485" s="29"/>
      <c r="BH485" s="32"/>
      <c r="BI485" s="30"/>
      <c r="BJ485" s="29"/>
      <c r="BK485" s="29"/>
      <c r="BL485" s="32"/>
      <c r="BM485" s="30"/>
      <c r="BN485" s="29"/>
      <c r="BO485" s="29"/>
      <c r="BP485" s="32"/>
      <c r="BQ485" s="30"/>
      <c r="BR485" s="29"/>
      <c r="BS485" s="29"/>
      <c r="BT485" s="32"/>
      <c r="BU485" s="30"/>
      <c r="BV485" s="29"/>
      <c r="BW485" s="29"/>
      <c r="BX485" s="32"/>
      <c r="BY485" s="30"/>
      <c r="BZ485" s="29"/>
      <c r="CA485" s="29"/>
      <c r="CB485" s="32"/>
      <c r="CC485" s="30"/>
      <c r="CD485" s="29"/>
      <c r="CE485" s="30"/>
      <c r="CF485" s="10"/>
      <c r="CG485" s="10"/>
      <c r="CH485" s="10"/>
      <c r="CI485" s="10"/>
      <c r="CJ485" s="10"/>
      <c r="CK485" s="10"/>
    </row>
    <row r="486" spans="1:89" ht="25.5" x14ac:dyDescent="0.25">
      <c r="A486" s="10"/>
      <c r="B486" s="20" t="s">
        <v>898</v>
      </c>
      <c r="C486" s="21" t="s">
        <v>899</v>
      </c>
      <c r="D486" s="16"/>
      <c r="E486" s="73">
        <v>8</v>
      </c>
      <c r="F486" s="74" t="s">
        <v>3491</v>
      </c>
      <c r="G486" s="75"/>
      <c r="H486" s="76"/>
      <c r="I486" s="77"/>
      <c r="J486" s="76"/>
      <c r="K486" s="77"/>
      <c r="L486" s="76"/>
      <c r="M486" s="78"/>
      <c r="N486" s="79">
        <v>0.8</v>
      </c>
      <c r="O486" s="80">
        <v>1</v>
      </c>
      <c r="Q486" s="2" t="str">
        <f t="shared" si="133"/>
        <v>59032010</v>
      </c>
      <c r="R486" s="91"/>
      <c r="S486" s="91">
        <f>VLOOKUP(Q486,'Dados Entrada'!$A$10:$D$10000,4,FALSE)</f>
        <v>61721</v>
      </c>
      <c r="T486" s="10"/>
      <c r="U486" s="3">
        <f t="shared" si="131"/>
        <v>0</v>
      </c>
      <c r="V486" s="3">
        <f t="shared" si="132"/>
        <v>49376.800000000003</v>
      </c>
      <c r="AF486" s="27"/>
      <c r="AG486" s="31"/>
      <c r="AH486" s="29"/>
      <c r="AI486" s="29"/>
      <c r="AJ486" s="32"/>
      <c r="AK486" s="30"/>
      <c r="AL486" s="29"/>
      <c r="AM486" s="29"/>
      <c r="AN486" s="32"/>
      <c r="AO486" s="30"/>
      <c r="AP486" s="29"/>
      <c r="AQ486" s="29"/>
      <c r="AR486" s="32"/>
      <c r="AS486" s="30"/>
      <c r="AT486" s="28">
        <f t="shared" si="134"/>
        <v>0</v>
      </c>
      <c r="AU486" s="28">
        <f t="shared" si="135"/>
        <v>49376.800000000003</v>
      </c>
      <c r="AV486" s="32"/>
      <c r="AW486" s="30"/>
      <c r="AX486" s="29"/>
      <c r="AY486" s="29"/>
      <c r="AZ486" s="32"/>
      <c r="BA486" s="30"/>
      <c r="BB486" s="29"/>
      <c r="BC486" s="29"/>
      <c r="BD486" s="32"/>
      <c r="BE486" s="30"/>
      <c r="BF486" s="29"/>
      <c r="BG486" s="29"/>
      <c r="BH486" s="32"/>
      <c r="BI486" s="30"/>
      <c r="BJ486" s="29"/>
      <c r="BK486" s="29"/>
      <c r="BL486" s="32"/>
      <c r="BM486" s="30"/>
      <c r="BN486" s="29"/>
      <c r="BO486" s="29"/>
      <c r="BP486" s="32"/>
      <c r="BQ486" s="30"/>
      <c r="BR486" s="29"/>
      <c r="BS486" s="29"/>
      <c r="BT486" s="32"/>
      <c r="BU486" s="30"/>
      <c r="BV486" s="29"/>
      <c r="BW486" s="29"/>
      <c r="BX486" s="32"/>
      <c r="BY486" s="30"/>
      <c r="BZ486" s="29"/>
      <c r="CA486" s="29"/>
      <c r="CB486" s="32"/>
      <c r="CC486" s="30"/>
      <c r="CD486" s="29"/>
      <c r="CE486" s="30"/>
      <c r="CF486" s="10"/>
      <c r="CG486" s="10"/>
      <c r="CH486" s="10"/>
      <c r="CI486" s="10"/>
      <c r="CJ486" s="10"/>
      <c r="CK486" s="10"/>
    </row>
    <row r="487" spans="1:89" ht="25.5" x14ac:dyDescent="0.25">
      <c r="A487" s="10"/>
      <c r="B487" s="20" t="s">
        <v>900</v>
      </c>
      <c r="C487" s="21" t="s">
        <v>901</v>
      </c>
      <c r="D487" s="16"/>
      <c r="E487" s="73">
        <v>8</v>
      </c>
      <c r="F487" s="74" t="s">
        <v>3491</v>
      </c>
      <c r="G487" s="75"/>
      <c r="H487" s="76"/>
      <c r="I487" s="77"/>
      <c r="J487" s="76"/>
      <c r="K487" s="77"/>
      <c r="L487" s="76"/>
      <c r="M487" s="78"/>
      <c r="N487" s="79">
        <v>0.8</v>
      </c>
      <c r="O487" s="80">
        <v>1</v>
      </c>
      <c r="Q487" s="2" t="str">
        <f t="shared" si="133"/>
        <v>59032090</v>
      </c>
      <c r="R487" s="91"/>
      <c r="S487" s="91">
        <f>VLOOKUP(Q487,'Dados Entrada'!$A$10:$D$10000,4,FALSE)</f>
        <v>6222263</v>
      </c>
      <c r="T487" s="10"/>
      <c r="U487" s="3">
        <f t="shared" si="131"/>
        <v>0</v>
      </c>
      <c r="V487" s="3">
        <f t="shared" si="132"/>
        <v>4977810.4000000004</v>
      </c>
      <c r="AF487" s="27"/>
      <c r="AG487" s="31"/>
      <c r="AH487" s="29"/>
      <c r="AI487" s="29"/>
      <c r="AJ487" s="32"/>
      <c r="AK487" s="30"/>
      <c r="AL487" s="29"/>
      <c r="AM487" s="29"/>
      <c r="AN487" s="32"/>
      <c r="AO487" s="30"/>
      <c r="AP487" s="29"/>
      <c r="AQ487" s="29"/>
      <c r="AR487" s="32"/>
      <c r="AS487" s="30"/>
      <c r="AT487" s="28">
        <f t="shared" si="134"/>
        <v>0</v>
      </c>
      <c r="AU487" s="28">
        <f t="shared" si="135"/>
        <v>4977810.4000000004</v>
      </c>
      <c r="AV487" s="32"/>
      <c r="AW487" s="30"/>
      <c r="AX487" s="29"/>
      <c r="AY487" s="29"/>
      <c r="AZ487" s="32"/>
      <c r="BA487" s="30"/>
      <c r="BB487" s="29"/>
      <c r="BC487" s="29"/>
      <c r="BD487" s="32"/>
      <c r="BE487" s="30"/>
      <c r="BF487" s="29"/>
      <c r="BG487" s="29"/>
      <c r="BH487" s="32"/>
      <c r="BI487" s="30"/>
      <c r="BJ487" s="29"/>
      <c r="BK487" s="29"/>
      <c r="BL487" s="32"/>
      <c r="BM487" s="30"/>
      <c r="BN487" s="29"/>
      <c r="BO487" s="29"/>
      <c r="BP487" s="32"/>
      <c r="BQ487" s="30"/>
      <c r="BR487" s="29"/>
      <c r="BS487" s="29"/>
      <c r="BT487" s="32"/>
      <c r="BU487" s="30"/>
      <c r="BV487" s="29"/>
      <c r="BW487" s="29"/>
      <c r="BX487" s="32"/>
      <c r="BY487" s="30"/>
      <c r="BZ487" s="29"/>
      <c r="CA487" s="29"/>
      <c r="CB487" s="32"/>
      <c r="CC487" s="30"/>
      <c r="CD487" s="29"/>
      <c r="CE487" s="30"/>
      <c r="CF487" s="10"/>
      <c r="CG487" s="10"/>
      <c r="CH487" s="10"/>
      <c r="CI487" s="10"/>
      <c r="CJ487" s="10"/>
      <c r="CK487" s="10"/>
    </row>
    <row r="488" spans="1:89" ht="23.25" customHeight="1" x14ac:dyDescent="0.25">
      <c r="A488" s="10"/>
      <c r="B488" s="20" t="s">
        <v>902</v>
      </c>
      <c r="C488" s="21" t="s">
        <v>903</v>
      </c>
      <c r="D488" s="16"/>
      <c r="E488" s="73">
        <v>8</v>
      </c>
      <c r="F488" s="74" t="s">
        <v>3491</v>
      </c>
      <c r="G488" s="75"/>
      <c r="H488" s="76"/>
      <c r="I488" s="77"/>
      <c r="J488" s="76"/>
      <c r="K488" s="77"/>
      <c r="L488" s="76"/>
      <c r="M488" s="78"/>
      <c r="N488" s="79">
        <v>0.8</v>
      </c>
      <c r="O488" s="80">
        <v>1</v>
      </c>
      <c r="Q488" s="2" t="str">
        <f t="shared" si="133"/>
        <v>59039010</v>
      </c>
      <c r="R488" s="91"/>
      <c r="S488" s="91">
        <f>VLOOKUP(Q488,'Dados Entrada'!$A$10:$D$10000,4,FALSE)</f>
        <v>134979</v>
      </c>
      <c r="T488" s="10"/>
      <c r="U488" s="3">
        <f t="shared" si="131"/>
        <v>0</v>
      </c>
      <c r="V488" s="3">
        <f t="shared" si="132"/>
        <v>107983.20000000001</v>
      </c>
      <c r="AF488" s="27"/>
      <c r="AG488" s="31"/>
      <c r="AH488" s="29"/>
      <c r="AI488" s="29"/>
      <c r="AJ488" s="32"/>
      <c r="AK488" s="30"/>
      <c r="AL488" s="29"/>
      <c r="AM488" s="29"/>
      <c r="AN488" s="32"/>
      <c r="AO488" s="30"/>
      <c r="AP488" s="29"/>
      <c r="AQ488" s="29"/>
      <c r="AR488" s="32"/>
      <c r="AS488" s="30"/>
      <c r="AT488" s="28">
        <f t="shared" si="134"/>
        <v>0</v>
      </c>
      <c r="AU488" s="28">
        <f t="shared" si="135"/>
        <v>107983.20000000001</v>
      </c>
      <c r="AV488" s="32"/>
      <c r="AW488" s="30"/>
      <c r="AX488" s="29"/>
      <c r="AY488" s="29"/>
      <c r="AZ488" s="32"/>
      <c r="BA488" s="30"/>
      <c r="BB488" s="29"/>
      <c r="BC488" s="29"/>
      <c r="BD488" s="32"/>
      <c r="BE488" s="30"/>
      <c r="BF488" s="29"/>
      <c r="BG488" s="29"/>
      <c r="BH488" s="32"/>
      <c r="BI488" s="30"/>
      <c r="BJ488" s="29"/>
      <c r="BK488" s="29"/>
      <c r="BL488" s="32"/>
      <c r="BM488" s="30"/>
      <c r="BN488" s="29"/>
      <c r="BO488" s="29"/>
      <c r="BP488" s="32"/>
      <c r="BQ488" s="30"/>
      <c r="BR488" s="29"/>
      <c r="BS488" s="29"/>
      <c r="BT488" s="32"/>
      <c r="BU488" s="30"/>
      <c r="BV488" s="29"/>
      <c r="BW488" s="29"/>
      <c r="BX488" s="32"/>
      <c r="BY488" s="30"/>
      <c r="BZ488" s="29"/>
      <c r="CA488" s="29"/>
      <c r="CB488" s="32"/>
      <c r="CC488" s="30"/>
      <c r="CD488" s="29"/>
      <c r="CE488" s="30"/>
      <c r="CF488" s="10"/>
      <c r="CG488" s="10"/>
      <c r="CH488" s="10"/>
      <c r="CI488" s="10"/>
      <c r="CJ488" s="10"/>
      <c r="CK488" s="10"/>
    </row>
    <row r="489" spans="1:89" ht="25.5" x14ac:dyDescent="0.25">
      <c r="A489" s="10"/>
      <c r="B489" s="20" t="s">
        <v>904</v>
      </c>
      <c r="C489" s="21" t="s">
        <v>905</v>
      </c>
      <c r="D489" s="16"/>
      <c r="E489" s="73">
        <v>8</v>
      </c>
      <c r="F489" s="74" t="s">
        <v>3491</v>
      </c>
      <c r="G489" s="75"/>
      <c r="H489" s="76"/>
      <c r="I489" s="77"/>
      <c r="J489" s="76"/>
      <c r="K489" s="77"/>
      <c r="L489" s="76"/>
      <c r="M489" s="78"/>
      <c r="N489" s="79">
        <v>0.8</v>
      </c>
      <c r="O489" s="80">
        <v>1</v>
      </c>
      <c r="Q489" s="2" t="str">
        <f t="shared" si="133"/>
        <v>59039091</v>
      </c>
      <c r="R489" s="91"/>
      <c r="S489" s="91">
        <f>VLOOKUP(Q489,'Dados Entrada'!$A$10:$D$10000,4,FALSE)</f>
        <v>648073</v>
      </c>
      <c r="T489" s="10"/>
      <c r="U489" s="3">
        <f t="shared" si="131"/>
        <v>0</v>
      </c>
      <c r="V489" s="3">
        <f t="shared" si="132"/>
        <v>518458.4</v>
      </c>
      <c r="AF489" s="27"/>
      <c r="AG489" s="31"/>
      <c r="AH489" s="29"/>
      <c r="AI489" s="29"/>
      <c r="AJ489" s="32"/>
      <c r="AK489" s="30"/>
      <c r="AL489" s="29"/>
      <c r="AM489" s="29"/>
      <c r="AN489" s="32"/>
      <c r="AO489" s="30"/>
      <c r="AP489" s="29"/>
      <c r="AQ489" s="29"/>
      <c r="AR489" s="32"/>
      <c r="AS489" s="30"/>
      <c r="AT489" s="28">
        <f t="shared" si="134"/>
        <v>0</v>
      </c>
      <c r="AU489" s="28">
        <f t="shared" si="135"/>
        <v>518458.4</v>
      </c>
      <c r="AV489" s="32"/>
      <c r="AW489" s="30"/>
      <c r="AX489" s="29"/>
      <c r="AY489" s="29"/>
      <c r="AZ489" s="32"/>
      <c r="BA489" s="30"/>
      <c r="BB489" s="29"/>
      <c r="BC489" s="29"/>
      <c r="BD489" s="32"/>
      <c r="BE489" s="30"/>
      <c r="BF489" s="29"/>
      <c r="BG489" s="29"/>
      <c r="BH489" s="32"/>
      <c r="BI489" s="30"/>
      <c r="BJ489" s="29"/>
      <c r="BK489" s="29"/>
      <c r="BL489" s="32"/>
      <c r="BM489" s="30"/>
      <c r="BN489" s="29"/>
      <c r="BO489" s="29"/>
      <c r="BP489" s="32"/>
      <c r="BQ489" s="30"/>
      <c r="BR489" s="29"/>
      <c r="BS489" s="29"/>
      <c r="BT489" s="32"/>
      <c r="BU489" s="30"/>
      <c r="BV489" s="29"/>
      <c r="BW489" s="29"/>
      <c r="BX489" s="32"/>
      <c r="BY489" s="30"/>
      <c r="BZ489" s="29"/>
      <c r="CA489" s="29"/>
      <c r="CB489" s="32"/>
      <c r="CC489" s="30"/>
      <c r="CD489" s="29"/>
      <c r="CE489" s="30"/>
      <c r="CF489" s="10"/>
      <c r="CG489" s="10"/>
      <c r="CH489" s="10"/>
      <c r="CI489" s="10"/>
      <c r="CJ489" s="10"/>
      <c r="CK489" s="10"/>
    </row>
    <row r="490" spans="1:89" ht="23.25" customHeight="1" x14ac:dyDescent="0.25">
      <c r="A490" s="10"/>
      <c r="B490" s="20" t="s">
        <v>906</v>
      </c>
      <c r="C490" s="21" t="s">
        <v>907</v>
      </c>
      <c r="D490" s="16"/>
      <c r="E490" s="73">
        <v>8</v>
      </c>
      <c r="F490" s="74" t="s">
        <v>3491</v>
      </c>
      <c r="G490" s="75"/>
      <c r="H490" s="76"/>
      <c r="I490" s="77"/>
      <c r="J490" s="76"/>
      <c r="K490" s="77"/>
      <c r="L490" s="76"/>
      <c r="M490" s="78"/>
      <c r="N490" s="79">
        <v>0.8</v>
      </c>
      <c r="O490" s="80">
        <v>1</v>
      </c>
      <c r="Q490" s="2" t="str">
        <f t="shared" si="133"/>
        <v>59039099</v>
      </c>
      <c r="R490" s="91"/>
      <c r="S490" s="91">
        <f>VLOOKUP(Q490,'Dados Entrada'!$A$10:$D$10000,4,FALSE)</f>
        <v>630575</v>
      </c>
      <c r="T490" s="10"/>
      <c r="U490" s="3">
        <f t="shared" si="131"/>
        <v>0</v>
      </c>
      <c r="V490" s="3">
        <f t="shared" si="132"/>
        <v>504460</v>
      </c>
      <c r="AF490" s="27"/>
      <c r="AG490" s="31"/>
      <c r="AH490" s="29"/>
      <c r="AI490" s="29"/>
      <c r="AJ490" s="32"/>
      <c r="AK490" s="30"/>
      <c r="AL490" s="29"/>
      <c r="AM490" s="29"/>
      <c r="AN490" s="32"/>
      <c r="AO490" s="30"/>
      <c r="AP490" s="29"/>
      <c r="AQ490" s="29"/>
      <c r="AR490" s="32"/>
      <c r="AS490" s="30"/>
      <c r="AT490" s="28">
        <f t="shared" si="134"/>
        <v>0</v>
      </c>
      <c r="AU490" s="28">
        <f t="shared" si="135"/>
        <v>504460</v>
      </c>
      <c r="AV490" s="32"/>
      <c r="AW490" s="30"/>
      <c r="AX490" s="29"/>
      <c r="AY490" s="29"/>
      <c r="AZ490" s="32"/>
      <c r="BA490" s="30"/>
      <c r="BB490" s="29"/>
      <c r="BC490" s="29"/>
      <c r="BD490" s="32"/>
      <c r="BE490" s="30"/>
      <c r="BF490" s="29"/>
      <c r="BG490" s="29"/>
      <c r="BH490" s="32"/>
      <c r="BI490" s="30"/>
      <c r="BJ490" s="29"/>
      <c r="BK490" s="29"/>
      <c r="BL490" s="32"/>
      <c r="BM490" s="30"/>
      <c r="BN490" s="29"/>
      <c r="BO490" s="29"/>
      <c r="BP490" s="32"/>
      <c r="BQ490" s="30"/>
      <c r="BR490" s="29"/>
      <c r="BS490" s="29"/>
      <c r="BT490" s="32"/>
      <c r="BU490" s="30"/>
      <c r="BV490" s="29"/>
      <c r="BW490" s="29"/>
      <c r="BX490" s="32"/>
      <c r="BY490" s="30"/>
      <c r="BZ490" s="29"/>
      <c r="CA490" s="29"/>
      <c r="CB490" s="32"/>
      <c r="CC490" s="30"/>
      <c r="CD490" s="29"/>
      <c r="CE490" s="30"/>
      <c r="CF490" s="10"/>
      <c r="CG490" s="10"/>
      <c r="CH490" s="10"/>
      <c r="CI490" s="10"/>
      <c r="CJ490" s="10"/>
      <c r="CK490" s="10"/>
    </row>
    <row r="491" spans="1:89" ht="25.5" x14ac:dyDescent="0.25">
      <c r="A491" s="10"/>
      <c r="B491" s="20" t="s">
        <v>908</v>
      </c>
      <c r="C491" s="21" t="s">
        <v>909</v>
      </c>
      <c r="D491" s="16"/>
      <c r="E491" s="73">
        <v>8</v>
      </c>
      <c r="F491" s="74" t="s">
        <v>3491</v>
      </c>
      <c r="G491" s="73">
        <v>9</v>
      </c>
      <c r="H491" s="74" t="s">
        <v>3492</v>
      </c>
      <c r="I491" s="77"/>
      <c r="J491" s="76"/>
      <c r="K491" s="77"/>
      <c r="L491" s="76"/>
      <c r="M491" s="78"/>
      <c r="N491" s="79">
        <v>0.8</v>
      </c>
      <c r="O491" s="80">
        <v>0.5</v>
      </c>
      <c r="Q491" s="2" t="str">
        <f t="shared" si="133"/>
        <v>59041000</v>
      </c>
      <c r="R491" s="91"/>
      <c r="S491" s="91">
        <f>VLOOKUP(Q491,'Dados Entrada'!$A$10:$D$10000,4,FALSE)</f>
        <v>95155</v>
      </c>
      <c r="T491" s="10"/>
      <c r="U491" s="3">
        <f t="shared" si="131"/>
        <v>0</v>
      </c>
      <c r="V491" s="3">
        <f t="shared" si="132"/>
        <v>76124</v>
      </c>
      <c r="AF491" s="27"/>
      <c r="AG491" s="31"/>
      <c r="AH491" s="29"/>
      <c r="AI491" s="29"/>
      <c r="AJ491" s="32"/>
      <c r="AK491" s="30"/>
      <c r="AL491" s="29"/>
      <c r="AM491" s="29"/>
      <c r="AN491" s="32"/>
      <c r="AO491" s="30"/>
      <c r="AP491" s="29"/>
      <c r="AQ491" s="29"/>
      <c r="AR491" s="32"/>
      <c r="AS491" s="30"/>
      <c r="AT491" s="28">
        <f t="shared" si="134"/>
        <v>0</v>
      </c>
      <c r="AU491" s="28">
        <f t="shared" si="135"/>
        <v>38062</v>
      </c>
      <c r="AV491" s="27">
        <f>$U491*$O491</f>
        <v>0</v>
      </c>
      <c r="AW491" s="31">
        <f>$V491*$O491</f>
        <v>38062</v>
      </c>
      <c r="AX491" s="29"/>
      <c r="AY491" s="29"/>
      <c r="AZ491" s="32"/>
      <c r="BA491" s="30"/>
      <c r="BB491" s="29"/>
      <c r="BC491" s="29"/>
      <c r="BD491" s="32"/>
      <c r="BE491" s="30"/>
      <c r="BF491" s="29"/>
      <c r="BG491" s="29"/>
      <c r="BH491" s="32"/>
      <c r="BI491" s="30"/>
      <c r="BJ491" s="29"/>
      <c r="BK491" s="29"/>
      <c r="BL491" s="32"/>
      <c r="BM491" s="30"/>
      <c r="BN491" s="29"/>
      <c r="BO491" s="29"/>
      <c r="BP491" s="32"/>
      <c r="BQ491" s="30"/>
      <c r="BR491" s="29"/>
      <c r="BS491" s="29"/>
      <c r="BT491" s="32"/>
      <c r="BU491" s="30"/>
      <c r="BV491" s="29"/>
      <c r="BW491" s="29"/>
      <c r="BX491" s="32"/>
      <c r="BY491" s="30"/>
      <c r="BZ491" s="29"/>
      <c r="CA491" s="29"/>
      <c r="CB491" s="32"/>
      <c r="CC491" s="30"/>
      <c r="CD491" s="29"/>
      <c r="CE491" s="30"/>
      <c r="CF491" s="10"/>
      <c r="CG491" s="10"/>
      <c r="CH491" s="10"/>
      <c r="CI491" s="10"/>
      <c r="CJ491" s="10"/>
      <c r="CK491" s="10"/>
    </row>
    <row r="492" spans="1:89" ht="25.5" x14ac:dyDescent="0.25">
      <c r="A492" s="10"/>
      <c r="B492" s="20" t="s">
        <v>910</v>
      </c>
      <c r="C492" s="21" t="s">
        <v>911</v>
      </c>
      <c r="D492" s="16"/>
      <c r="E492" s="73">
        <v>9</v>
      </c>
      <c r="F492" s="74" t="s">
        <v>3492</v>
      </c>
      <c r="G492" s="75"/>
      <c r="H492" s="76"/>
      <c r="I492" s="77"/>
      <c r="J492" s="76"/>
      <c r="K492" s="77"/>
      <c r="L492" s="76"/>
      <c r="M492" s="78"/>
      <c r="N492" s="79">
        <v>0.8</v>
      </c>
      <c r="O492" s="80">
        <v>1</v>
      </c>
      <c r="Q492" s="2" t="str">
        <f t="shared" si="133"/>
        <v>59049000</v>
      </c>
      <c r="R492" s="91"/>
      <c r="S492" s="91">
        <f>VLOOKUP(Q492,'Dados Entrada'!$A$10:$D$10000,4,FALSE)</f>
        <v>251948</v>
      </c>
      <c r="T492" s="10"/>
      <c r="U492" s="3">
        <f t="shared" si="131"/>
        <v>0</v>
      </c>
      <c r="V492" s="3">
        <f t="shared" si="132"/>
        <v>201558.40000000002</v>
      </c>
      <c r="AF492" s="27"/>
      <c r="AG492" s="31"/>
      <c r="AH492" s="29"/>
      <c r="AI492" s="29"/>
      <c r="AJ492" s="32"/>
      <c r="AK492" s="30"/>
      <c r="AL492" s="29"/>
      <c r="AM492" s="29"/>
      <c r="AN492" s="32"/>
      <c r="AO492" s="30"/>
      <c r="AP492" s="29"/>
      <c r="AQ492" s="29"/>
      <c r="AR492" s="32"/>
      <c r="AS492" s="30"/>
      <c r="AT492" s="29"/>
      <c r="AU492" s="29"/>
      <c r="AV492" s="27">
        <f>$U492*$O492</f>
        <v>0</v>
      </c>
      <c r="AW492" s="31">
        <f>$V492*$O492</f>
        <v>201558.40000000002</v>
      </c>
      <c r="AX492" s="29"/>
      <c r="AY492" s="29"/>
      <c r="AZ492" s="32"/>
      <c r="BA492" s="30"/>
      <c r="BB492" s="29"/>
      <c r="BC492" s="29"/>
      <c r="BD492" s="32"/>
      <c r="BE492" s="30"/>
      <c r="BF492" s="29"/>
      <c r="BG492" s="29"/>
      <c r="BH492" s="32"/>
      <c r="BI492" s="30"/>
      <c r="BJ492" s="29"/>
      <c r="BK492" s="29"/>
      <c r="BL492" s="32"/>
      <c r="BM492" s="30"/>
      <c r="BN492" s="29"/>
      <c r="BO492" s="29"/>
      <c r="BP492" s="32"/>
      <c r="BQ492" s="30"/>
      <c r="BR492" s="29"/>
      <c r="BS492" s="29"/>
      <c r="BT492" s="32"/>
      <c r="BU492" s="30"/>
      <c r="BV492" s="29"/>
      <c r="BW492" s="29"/>
      <c r="BX492" s="32"/>
      <c r="BY492" s="30"/>
      <c r="BZ492" s="29"/>
      <c r="CA492" s="29"/>
      <c r="CB492" s="32"/>
      <c r="CC492" s="30"/>
      <c r="CD492" s="29"/>
      <c r="CE492" s="30"/>
      <c r="CF492" s="10"/>
      <c r="CG492" s="10"/>
      <c r="CH492" s="10"/>
      <c r="CI492" s="10"/>
      <c r="CJ492" s="10"/>
      <c r="CK492" s="10"/>
    </row>
    <row r="493" spans="1:89" ht="23.25" customHeight="1" x14ac:dyDescent="0.25">
      <c r="A493" s="10"/>
      <c r="B493" s="20" t="s">
        <v>912</v>
      </c>
      <c r="C493" s="21" t="s">
        <v>913</v>
      </c>
      <c r="D493" s="16"/>
      <c r="E493" s="73">
        <v>8</v>
      </c>
      <c r="F493" s="74" t="s">
        <v>3491</v>
      </c>
      <c r="G493" s="75"/>
      <c r="H493" s="76"/>
      <c r="I493" s="77"/>
      <c r="J493" s="76"/>
      <c r="K493" s="77"/>
      <c r="L493" s="76"/>
      <c r="M493" s="78"/>
      <c r="N493" s="79">
        <v>0.8</v>
      </c>
      <c r="O493" s="80">
        <v>1</v>
      </c>
      <c r="Q493" s="2" t="str">
        <f t="shared" si="133"/>
        <v>59050070</v>
      </c>
      <c r="R493" s="91"/>
      <c r="S493" s="91">
        <f>VLOOKUP(Q493,'Dados Entrada'!$A$10:$D$10000,4,FALSE)</f>
        <v>1628</v>
      </c>
      <c r="T493" s="10"/>
      <c r="U493" s="3">
        <f t="shared" si="131"/>
        <v>0</v>
      </c>
      <c r="V493" s="3">
        <f t="shared" si="132"/>
        <v>1302.4000000000001</v>
      </c>
      <c r="AF493" s="27"/>
      <c r="AG493" s="31"/>
      <c r="AH493" s="29"/>
      <c r="AI493" s="29"/>
      <c r="AJ493" s="32"/>
      <c r="AK493" s="30"/>
      <c r="AL493" s="29"/>
      <c r="AM493" s="29"/>
      <c r="AN493" s="32"/>
      <c r="AO493" s="30"/>
      <c r="AP493" s="29"/>
      <c r="AQ493" s="29"/>
      <c r="AR493" s="32"/>
      <c r="AS493" s="30"/>
      <c r="AT493" s="28">
        <f t="shared" ref="AT493:AT494" si="136">$U493*$O493</f>
        <v>0</v>
      </c>
      <c r="AU493" s="28">
        <f t="shared" ref="AU493:AU494" si="137">$V493*$O493</f>
        <v>1302.4000000000001</v>
      </c>
      <c r="AV493" s="32"/>
      <c r="AW493" s="30"/>
      <c r="AX493" s="29"/>
      <c r="AY493" s="29"/>
      <c r="AZ493" s="32"/>
      <c r="BA493" s="30"/>
      <c r="BB493" s="29"/>
      <c r="BC493" s="29"/>
      <c r="BD493" s="32"/>
      <c r="BE493" s="30"/>
      <c r="BF493" s="29"/>
      <c r="BG493" s="29"/>
      <c r="BH493" s="32"/>
      <c r="BI493" s="30"/>
      <c r="BJ493" s="29"/>
      <c r="BK493" s="29"/>
      <c r="BL493" s="32"/>
      <c r="BM493" s="30"/>
      <c r="BN493" s="29"/>
      <c r="BO493" s="29"/>
      <c r="BP493" s="32"/>
      <c r="BQ493" s="30"/>
      <c r="BR493" s="29"/>
      <c r="BS493" s="29"/>
      <c r="BT493" s="32"/>
      <c r="BU493" s="30"/>
      <c r="BV493" s="29"/>
      <c r="BW493" s="29"/>
      <c r="BX493" s="32"/>
      <c r="BY493" s="30"/>
      <c r="BZ493" s="29"/>
      <c r="CA493" s="29"/>
      <c r="CB493" s="32"/>
      <c r="CC493" s="30"/>
      <c r="CD493" s="29"/>
      <c r="CE493" s="30"/>
      <c r="CF493" s="10"/>
      <c r="CG493" s="10"/>
      <c r="CH493" s="10"/>
      <c r="CI493" s="10"/>
      <c r="CJ493" s="10"/>
      <c r="CK493" s="10"/>
    </row>
    <row r="494" spans="1:89" ht="23.25" customHeight="1" x14ac:dyDescent="0.25">
      <c r="A494" s="10"/>
      <c r="B494" s="20" t="s">
        <v>914</v>
      </c>
      <c r="C494" s="21" t="s">
        <v>915</v>
      </c>
      <c r="D494" s="16"/>
      <c r="E494" s="73">
        <v>8</v>
      </c>
      <c r="F494" s="74" t="s">
        <v>3491</v>
      </c>
      <c r="G494" s="75"/>
      <c r="H494" s="76"/>
      <c r="I494" s="77"/>
      <c r="J494" s="76"/>
      <c r="K494" s="77"/>
      <c r="L494" s="76"/>
      <c r="M494" s="78"/>
      <c r="N494" s="79">
        <v>0.8</v>
      </c>
      <c r="O494" s="80">
        <v>1</v>
      </c>
      <c r="Q494" s="2" t="str">
        <f t="shared" si="133"/>
        <v>59050090</v>
      </c>
      <c r="R494" s="91"/>
      <c r="S494" s="91">
        <f>VLOOKUP(Q494,'Dados Entrada'!$A$10:$D$10000,4,FALSE)</f>
        <v>213442</v>
      </c>
      <c r="T494" s="10"/>
      <c r="U494" s="3">
        <f t="shared" si="131"/>
        <v>0</v>
      </c>
      <c r="V494" s="3">
        <f t="shared" si="132"/>
        <v>170753.6</v>
      </c>
      <c r="AF494" s="27"/>
      <c r="AG494" s="31"/>
      <c r="AH494" s="29"/>
      <c r="AI494" s="29"/>
      <c r="AJ494" s="32"/>
      <c r="AK494" s="30"/>
      <c r="AL494" s="29"/>
      <c r="AM494" s="29"/>
      <c r="AN494" s="32"/>
      <c r="AO494" s="30"/>
      <c r="AP494" s="29"/>
      <c r="AQ494" s="29"/>
      <c r="AR494" s="32"/>
      <c r="AS494" s="30"/>
      <c r="AT494" s="28">
        <f t="shared" si="136"/>
        <v>0</v>
      </c>
      <c r="AU494" s="28">
        <f t="shared" si="137"/>
        <v>170753.6</v>
      </c>
      <c r="AV494" s="32"/>
      <c r="AW494" s="30"/>
      <c r="AX494" s="29"/>
      <c r="AY494" s="29"/>
      <c r="AZ494" s="32"/>
      <c r="BA494" s="30"/>
      <c r="BB494" s="29"/>
      <c r="BC494" s="29"/>
      <c r="BD494" s="32"/>
      <c r="BE494" s="30"/>
      <c r="BF494" s="29"/>
      <c r="BG494" s="29"/>
      <c r="BH494" s="32"/>
      <c r="BI494" s="30"/>
      <c r="BJ494" s="29"/>
      <c r="BK494" s="29"/>
      <c r="BL494" s="32"/>
      <c r="BM494" s="30"/>
      <c r="BN494" s="29"/>
      <c r="BO494" s="29"/>
      <c r="BP494" s="32"/>
      <c r="BQ494" s="30"/>
      <c r="BR494" s="29"/>
      <c r="BS494" s="29"/>
      <c r="BT494" s="32"/>
      <c r="BU494" s="30"/>
      <c r="BV494" s="29"/>
      <c r="BW494" s="29"/>
      <c r="BX494" s="32"/>
      <c r="BY494" s="30"/>
      <c r="BZ494" s="29"/>
      <c r="CA494" s="29"/>
      <c r="CB494" s="32"/>
      <c r="CC494" s="30"/>
      <c r="CD494" s="29"/>
      <c r="CE494" s="30"/>
      <c r="CF494" s="10"/>
      <c r="CG494" s="10"/>
      <c r="CH494" s="10"/>
      <c r="CI494" s="10"/>
      <c r="CJ494" s="10"/>
      <c r="CK494" s="10"/>
    </row>
    <row r="495" spans="1:89" ht="25.5" x14ac:dyDescent="0.25">
      <c r="A495" s="10"/>
      <c r="B495" s="20" t="s">
        <v>916</v>
      </c>
      <c r="C495" s="21" t="s">
        <v>917</v>
      </c>
      <c r="D495" s="16"/>
      <c r="E495" s="73">
        <v>25</v>
      </c>
      <c r="F495" s="74" t="s">
        <v>3493</v>
      </c>
      <c r="G495" s="75"/>
      <c r="H495" s="76"/>
      <c r="I495" s="77"/>
      <c r="J495" s="76"/>
      <c r="K495" s="77"/>
      <c r="L495" s="76"/>
      <c r="M495" s="78"/>
      <c r="N495" s="79">
        <v>0.8</v>
      </c>
      <c r="O495" s="80">
        <v>1</v>
      </c>
      <c r="Q495" s="2" t="str">
        <f t="shared" si="133"/>
        <v>59061000</v>
      </c>
      <c r="R495" s="91"/>
      <c r="S495" s="91">
        <f>VLOOKUP(Q495,'Dados Entrada'!$A$10:$D$10000,4,FALSE)</f>
        <v>179619</v>
      </c>
      <c r="T495" s="10"/>
      <c r="U495" s="3">
        <f t="shared" si="131"/>
        <v>0</v>
      </c>
      <c r="V495" s="3">
        <f t="shared" si="132"/>
        <v>143695.20000000001</v>
      </c>
      <c r="AF495" s="27"/>
      <c r="AG495" s="31"/>
      <c r="AH495" s="29"/>
      <c r="AI495" s="29"/>
      <c r="AJ495" s="32"/>
      <c r="AK495" s="30"/>
      <c r="AL495" s="29"/>
      <c r="AM495" s="29"/>
      <c r="AN495" s="32"/>
      <c r="AO495" s="30"/>
      <c r="AP495" s="29"/>
      <c r="AQ495" s="29"/>
      <c r="AR495" s="32"/>
      <c r="AS495" s="30"/>
      <c r="AT495" s="29"/>
      <c r="AU495" s="29"/>
      <c r="AV495" s="32"/>
      <c r="AW495" s="30"/>
      <c r="AX495" s="29"/>
      <c r="AY495" s="29"/>
      <c r="AZ495" s="32"/>
      <c r="BA495" s="30"/>
      <c r="BB495" s="29"/>
      <c r="BC495" s="29"/>
      <c r="BD495" s="32"/>
      <c r="BE495" s="30"/>
      <c r="BF495" s="29"/>
      <c r="BG495" s="29"/>
      <c r="BH495" s="32"/>
      <c r="BI495" s="30"/>
      <c r="BJ495" s="29"/>
      <c r="BK495" s="29"/>
      <c r="BL495" s="32"/>
      <c r="BM495" s="30"/>
      <c r="BN495" s="29"/>
      <c r="BO495" s="29"/>
      <c r="BP495" s="32"/>
      <c r="BQ495" s="30"/>
      <c r="BR495" s="29"/>
      <c r="BS495" s="29"/>
      <c r="BT495" s="32"/>
      <c r="BU495" s="30"/>
      <c r="BV495" s="29"/>
      <c r="BW495" s="29"/>
      <c r="BX495" s="32"/>
      <c r="BY495" s="30"/>
      <c r="BZ495" s="29"/>
      <c r="CA495" s="29"/>
      <c r="CB495" s="27">
        <f>$U495*$O495</f>
        <v>0</v>
      </c>
      <c r="CC495" s="31">
        <f>$V495*$O495</f>
        <v>143695.20000000001</v>
      </c>
      <c r="CD495" s="29"/>
      <c r="CE495" s="30"/>
      <c r="CF495" s="10"/>
      <c r="CG495" s="10"/>
      <c r="CH495" s="10"/>
      <c r="CI495" s="10"/>
      <c r="CJ495" s="10"/>
      <c r="CK495" s="10"/>
    </row>
    <row r="496" spans="1:89" ht="23.25" customHeight="1" x14ac:dyDescent="0.25">
      <c r="A496" s="10"/>
      <c r="B496" s="20" t="s">
        <v>918</v>
      </c>
      <c r="C496" s="21" t="s">
        <v>919</v>
      </c>
      <c r="D496" s="16"/>
      <c r="E496" s="73">
        <v>8</v>
      </c>
      <c r="F496" s="74" t="s">
        <v>3491</v>
      </c>
      <c r="G496" s="75"/>
      <c r="H496" s="76"/>
      <c r="I496" s="77"/>
      <c r="J496" s="76"/>
      <c r="K496" s="77"/>
      <c r="L496" s="76"/>
      <c r="M496" s="78"/>
      <c r="N496" s="79">
        <v>0.8</v>
      </c>
      <c r="O496" s="80">
        <v>1</v>
      </c>
      <c r="Q496" s="2" t="str">
        <f t="shared" si="133"/>
        <v>59069100</v>
      </c>
      <c r="R496" s="91"/>
      <c r="S496" s="91">
        <f>VLOOKUP(Q496,'Dados Entrada'!$A$10:$D$10000,4,FALSE)</f>
        <v>85197</v>
      </c>
      <c r="T496" s="10"/>
      <c r="U496" s="3">
        <f t="shared" si="131"/>
        <v>0</v>
      </c>
      <c r="V496" s="3">
        <f t="shared" si="132"/>
        <v>68157.600000000006</v>
      </c>
      <c r="AF496" s="27"/>
      <c r="AG496" s="31"/>
      <c r="AH496" s="29"/>
      <c r="AI496" s="29"/>
      <c r="AJ496" s="32"/>
      <c r="AK496" s="30"/>
      <c r="AL496" s="29"/>
      <c r="AM496" s="29"/>
      <c r="AN496" s="32"/>
      <c r="AO496" s="30"/>
      <c r="AP496" s="29"/>
      <c r="AQ496" s="29"/>
      <c r="AR496" s="32"/>
      <c r="AS496" s="30"/>
      <c r="AT496" s="28">
        <f>$U496*$O496</f>
        <v>0</v>
      </c>
      <c r="AU496" s="28">
        <f>$V496*$O496</f>
        <v>68157.600000000006</v>
      </c>
      <c r="AV496" s="32"/>
      <c r="AW496" s="30"/>
      <c r="AX496" s="29"/>
      <c r="AY496" s="29"/>
      <c r="AZ496" s="32"/>
      <c r="BA496" s="30"/>
      <c r="BB496" s="29"/>
      <c r="BC496" s="29"/>
      <c r="BD496" s="32"/>
      <c r="BE496" s="30"/>
      <c r="BF496" s="29"/>
      <c r="BG496" s="29"/>
      <c r="BH496" s="32"/>
      <c r="BI496" s="30"/>
      <c r="BJ496" s="29"/>
      <c r="BK496" s="29"/>
      <c r="BL496" s="32"/>
      <c r="BM496" s="30"/>
      <c r="BN496" s="29"/>
      <c r="BO496" s="29"/>
      <c r="BP496" s="32"/>
      <c r="BQ496" s="30"/>
      <c r="BR496" s="29"/>
      <c r="BS496" s="29"/>
      <c r="BT496" s="32"/>
      <c r="BU496" s="30"/>
      <c r="BV496" s="29"/>
      <c r="BW496" s="29"/>
      <c r="BX496" s="32"/>
      <c r="BY496" s="30"/>
      <c r="BZ496" s="29"/>
      <c r="CA496" s="29"/>
      <c r="CB496" s="32"/>
      <c r="CC496" s="30"/>
      <c r="CD496" s="29"/>
      <c r="CE496" s="30"/>
      <c r="CF496" s="10"/>
      <c r="CG496" s="10"/>
      <c r="CH496" s="10"/>
      <c r="CI496" s="10"/>
      <c r="CJ496" s="10"/>
      <c r="CK496" s="10"/>
    </row>
    <row r="497" spans="1:89" ht="23.25" customHeight="1" x14ac:dyDescent="0.25">
      <c r="A497" s="10"/>
      <c r="B497" s="20" t="s">
        <v>920</v>
      </c>
      <c r="C497" s="21" t="s">
        <v>921</v>
      </c>
      <c r="D497" s="16"/>
      <c r="E497" s="73">
        <v>25</v>
      </c>
      <c r="F497" s="74" t="s">
        <v>3493</v>
      </c>
      <c r="G497" s="75"/>
      <c r="H497" s="76"/>
      <c r="I497" s="77"/>
      <c r="J497" s="76"/>
      <c r="K497" s="77"/>
      <c r="L497" s="76"/>
      <c r="M497" s="78"/>
      <c r="N497" s="79">
        <v>0.8</v>
      </c>
      <c r="O497" s="80">
        <v>1</v>
      </c>
      <c r="Q497" s="2" t="str">
        <f t="shared" si="133"/>
        <v>59069910</v>
      </c>
      <c r="R497" s="91"/>
      <c r="S497" s="91">
        <f>VLOOKUP(Q497,'Dados Entrada'!$A$10:$D$10000,4,FALSE)</f>
        <v>1634</v>
      </c>
      <c r="T497" s="10"/>
      <c r="U497" s="3">
        <f t="shared" si="131"/>
        <v>0</v>
      </c>
      <c r="V497" s="3">
        <f t="shared" si="132"/>
        <v>1307.2</v>
      </c>
      <c r="AF497" s="27"/>
      <c r="AG497" s="31"/>
      <c r="AH497" s="29"/>
      <c r="AI497" s="29"/>
      <c r="AJ497" s="32"/>
      <c r="AK497" s="30"/>
      <c r="AL497" s="29"/>
      <c r="AM497" s="29"/>
      <c r="AN497" s="32"/>
      <c r="AO497" s="30"/>
      <c r="AP497" s="29"/>
      <c r="AQ497" s="29"/>
      <c r="AR497" s="32"/>
      <c r="AS497" s="30"/>
      <c r="AT497" s="29"/>
      <c r="AU497" s="29"/>
      <c r="AV497" s="32"/>
      <c r="AW497" s="30"/>
      <c r="AX497" s="29"/>
      <c r="AY497" s="29"/>
      <c r="AZ497" s="32"/>
      <c r="BA497" s="30"/>
      <c r="BB497" s="29"/>
      <c r="BC497" s="29"/>
      <c r="BD497" s="32"/>
      <c r="BE497" s="30"/>
      <c r="BF497" s="29"/>
      <c r="BG497" s="29"/>
      <c r="BH497" s="32"/>
      <c r="BI497" s="30"/>
      <c r="BJ497" s="29"/>
      <c r="BK497" s="29"/>
      <c r="BL497" s="32"/>
      <c r="BM497" s="30"/>
      <c r="BN497" s="29"/>
      <c r="BO497" s="29"/>
      <c r="BP497" s="32"/>
      <c r="BQ497" s="30"/>
      <c r="BR497" s="29"/>
      <c r="BS497" s="29"/>
      <c r="BT497" s="32"/>
      <c r="BU497" s="30"/>
      <c r="BV497" s="29"/>
      <c r="BW497" s="29"/>
      <c r="BX497" s="32"/>
      <c r="BY497" s="30"/>
      <c r="BZ497" s="29"/>
      <c r="CA497" s="29"/>
      <c r="CB497" s="27">
        <f>$U497*$O497</f>
        <v>0</v>
      </c>
      <c r="CC497" s="31">
        <f>$V497*$O497</f>
        <v>1307.2</v>
      </c>
      <c r="CD497" s="29"/>
      <c r="CE497" s="30"/>
      <c r="CF497" s="10"/>
      <c r="CG497" s="10"/>
      <c r="CH497" s="10"/>
      <c r="CI497" s="10"/>
      <c r="CJ497" s="10"/>
      <c r="CK497" s="10"/>
    </row>
    <row r="498" spans="1:89" ht="25.5" x14ac:dyDescent="0.25">
      <c r="A498" s="10"/>
      <c r="B498" s="20" t="s">
        <v>922</v>
      </c>
      <c r="C498" s="21" t="s">
        <v>923</v>
      </c>
      <c r="D498" s="16"/>
      <c r="E498" s="73">
        <v>8</v>
      </c>
      <c r="F498" s="74" t="s">
        <v>3491</v>
      </c>
      <c r="G498" s="75"/>
      <c r="H498" s="76"/>
      <c r="I498" s="77"/>
      <c r="J498" s="76"/>
      <c r="K498" s="77"/>
      <c r="L498" s="76"/>
      <c r="M498" s="78"/>
      <c r="N498" s="79">
        <v>0.8</v>
      </c>
      <c r="O498" s="80">
        <v>1</v>
      </c>
      <c r="Q498" s="2" t="str">
        <f t="shared" si="133"/>
        <v>59069990</v>
      </c>
      <c r="R498" s="91"/>
      <c r="S498" s="91">
        <f>VLOOKUP(Q498,'Dados Entrada'!$A$10:$D$10000,4,FALSE)</f>
        <v>27834435</v>
      </c>
      <c r="T498" s="10"/>
      <c r="U498" s="3">
        <f t="shared" si="131"/>
        <v>0</v>
      </c>
      <c r="V498" s="3">
        <f t="shared" si="132"/>
        <v>22267548</v>
      </c>
      <c r="AF498" s="27"/>
      <c r="AG498" s="31"/>
      <c r="AH498" s="29"/>
      <c r="AI498" s="29"/>
      <c r="AJ498" s="32"/>
      <c r="AK498" s="30"/>
      <c r="AL498" s="29"/>
      <c r="AM498" s="29"/>
      <c r="AN498" s="32"/>
      <c r="AO498" s="30"/>
      <c r="AP498" s="29"/>
      <c r="AQ498" s="29"/>
      <c r="AR498" s="32"/>
      <c r="AS498" s="30"/>
      <c r="AT498" s="28">
        <f t="shared" ref="AT498:AT499" si="138">$U498*$O498</f>
        <v>0</v>
      </c>
      <c r="AU498" s="28">
        <f t="shared" ref="AU498:AU499" si="139">$V498*$O498</f>
        <v>22267548</v>
      </c>
      <c r="AV498" s="32"/>
      <c r="AW498" s="30"/>
      <c r="AX498" s="29"/>
      <c r="AY498" s="29"/>
      <c r="AZ498" s="32"/>
      <c r="BA498" s="30"/>
      <c r="BB498" s="29"/>
      <c r="BC498" s="29"/>
      <c r="BD498" s="32"/>
      <c r="BE498" s="30"/>
      <c r="BF498" s="29"/>
      <c r="BG498" s="29"/>
      <c r="BH498" s="32"/>
      <c r="BI498" s="30"/>
      <c r="BJ498" s="29"/>
      <c r="BK498" s="29"/>
      <c r="BL498" s="32"/>
      <c r="BM498" s="30"/>
      <c r="BN498" s="29"/>
      <c r="BO498" s="29"/>
      <c r="BP498" s="32"/>
      <c r="BQ498" s="30"/>
      <c r="BR498" s="29"/>
      <c r="BS498" s="29"/>
      <c r="BT498" s="32"/>
      <c r="BU498" s="30"/>
      <c r="BV498" s="29"/>
      <c r="BW498" s="29"/>
      <c r="BX498" s="32"/>
      <c r="BY498" s="30"/>
      <c r="BZ498" s="29"/>
      <c r="CA498" s="29"/>
      <c r="CB498" s="32"/>
      <c r="CC498" s="30"/>
      <c r="CD498" s="29"/>
      <c r="CE498" s="30"/>
      <c r="CF498" s="10"/>
      <c r="CG498" s="10"/>
      <c r="CH498" s="10"/>
      <c r="CI498" s="10"/>
      <c r="CJ498" s="10"/>
      <c r="CK498" s="10"/>
    </row>
    <row r="499" spans="1:89" ht="23.25" customHeight="1" x14ac:dyDescent="0.25">
      <c r="A499" s="10"/>
      <c r="B499" s="20" t="s">
        <v>924</v>
      </c>
      <c r="C499" s="21" t="s">
        <v>925</v>
      </c>
      <c r="D499" s="16"/>
      <c r="E499" s="73">
        <v>8</v>
      </c>
      <c r="F499" s="74" t="s">
        <v>3491</v>
      </c>
      <c r="G499" s="73">
        <v>25</v>
      </c>
      <c r="H499" s="74" t="s">
        <v>3493</v>
      </c>
      <c r="I499" s="77"/>
      <c r="J499" s="76"/>
      <c r="K499" s="77"/>
      <c r="L499" s="76"/>
      <c r="M499" s="78"/>
      <c r="N499" s="79">
        <v>0.8</v>
      </c>
      <c r="O499" s="80">
        <v>0.5</v>
      </c>
      <c r="Q499" s="2" t="str">
        <f t="shared" si="133"/>
        <v>59070000</v>
      </c>
      <c r="R499" s="91"/>
      <c r="S499" s="91">
        <f>VLOOKUP(Q499,'Dados Entrada'!$A$10:$D$10000,4,FALSE)</f>
        <v>404768</v>
      </c>
      <c r="T499" s="10"/>
      <c r="U499" s="3">
        <f t="shared" si="131"/>
        <v>0</v>
      </c>
      <c r="V499" s="3">
        <f t="shared" si="132"/>
        <v>323814.40000000002</v>
      </c>
      <c r="AF499" s="27"/>
      <c r="AG499" s="31"/>
      <c r="AH499" s="29"/>
      <c r="AI499" s="29"/>
      <c r="AJ499" s="32"/>
      <c r="AK499" s="30"/>
      <c r="AL499" s="29"/>
      <c r="AM499" s="29"/>
      <c r="AN499" s="32"/>
      <c r="AO499" s="30"/>
      <c r="AP499" s="29"/>
      <c r="AQ499" s="29"/>
      <c r="AR499" s="32"/>
      <c r="AS499" s="30"/>
      <c r="AT499" s="28">
        <f t="shared" si="138"/>
        <v>0</v>
      </c>
      <c r="AU499" s="28">
        <f t="shared" si="139"/>
        <v>161907.20000000001</v>
      </c>
      <c r="AV499" s="32"/>
      <c r="AW499" s="30"/>
      <c r="AX499" s="29"/>
      <c r="AY499" s="29"/>
      <c r="AZ499" s="32"/>
      <c r="BA499" s="30"/>
      <c r="BB499" s="29"/>
      <c r="BC499" s="29"/>
      <c r="BD499" s="32"/>
      <c r="BE499" s="30"/>
      <c r="BF499" s="29"/>
      <c r="BG499" s="29"/>
      <c r="BH499" s="32"/>
      <c r="BI499" s="30"/>
      <c r="BJ499" s="29"/>
      <c r="BK499" s="29"/>
      <c r="BL499" s="32"/>
      <c r="BM499" s="30"/>
      <c r="BN499" s="29"/>
      <c r="BO499" s="29"/>
      <c r="BP499" s="32"/>
      <c r="BQ499" s="30"/>
      <c r="BR499" s="29"/>
      <c r="BS499" s="29"/>
      <c r="BT499" s="32"/>
      <c r="BU499" s="30"/>
      <c r="BV499" s="29"/>
      <c r="BW499" s="29"/>
      <c r="BX499" s="32"/>
      <c r="BY499" s="30"/>
      <c r="BZ499" s="29"/>
      <c r="CA499" s="29"/>
      <c r="CB499" s="27">
        <f t="shared" ref="CB499" si="140">$U499*$O499</f>
        <v>0</v>
      </c>
      <c r="CC499" s="31">
        <f t="shared" ref="CC499" si="141">$V499*$O499</f>
        <v>161907.20000000001</v>
      </c>
      <c r="CD499" s="29"/>
      <c r="CE499" s="30"/>
      <c r="CF499" s="10"/>
      <c r="CG499" s="10"/>
      <c r="CH499" s="10"/>
      <c r="CI499" s="10"/>
      <c r="CJ499" s="10"/>
      <c r="CK499" s="10"/>
    </row>
    <row r="500" spans="1:89" ht="23.25" customHeight="1" x14ac:dyDescent="0.25">
      <c r="A500" s="10"/>
      <c r="B500" s="20" t="s">
        <v>926</v>
      </c>
      <c r="C500" s="21" t="s">
        <v>927</v>
      </c>
      <c r="D500" s="16"/>
      <c r="E500" s="73">
        <v>25</v>
      </c>
      <c r="F500" s="74" t="s">
        <v>3493</v>
      </c>
      <c r="G500" s="75"/>
      <c r="H500" s="76"/>
      <c r="I500" s="77"/>
      <c r="J500" s="76"/>
      <c r="K500" s="77"/>
      <c r="L500" s="76"/>
      <c r="M500" s="78"/>
      <c r="N500" s="79">
        <v>0.8</v>
      </c>
      <c r="O500" s="80">
        <v>1</v>
      </c>
      <c r="Q500" s="2" t="str">
        <f t="shared" si="133"/>
        <v>59080000</v>
      </c>
      <c r="R500" s="91"/>
      <c r="S500" s="91">
        <f>VLOOKUP(Q500,'Dados Entrada'!$A$10:$D$10000,4,FALSE)</f>
        <v>1860</v>
      </c>
      <c r="T500" s="10"/>
      <c r="U500" s="3">
        <f t="shared" si="131"/>
        <v>0</v>
      </c>
      <c r="V500" s="3">
        <f t="shared" si="132"/>
        <v>1488</v>
      </c>
      <c r="AF500" s="27"/>
      <c r="AG500" s="31"/>
      <c r="AH500" s="29"/>
      <c r="AI500" s="29"/>
      <c r="AJ500" s="32"/>
      <c r="AK500" s="30"/>
      <c r="AL500" s="29"/>
      <c r="AM500" s="29"/>
      <c r="AN500" s="32"/>
      <c r="AO500" s="30"/>
      <c r="AP500" s="29"/>
      <c r="AQ500" s="29"/>
      <c r="AR500" s="32"/>
      <c r="AS500" s="30"/>
      <c r="AT500" s="29"/>
      <c r="AU500" s="29"/>
      <c r="AV500" s="32"/>
      <c r="AW500" s="30"/>
      <c r="AX500" s="29"/>
      <c r="AY500" s="29"/>
      <c r="AZ500" s="32"/>
      <c r="BA500" s="30"/>
      <c r="BB500" s="29"/>
      <c r="BC500" s="29"/>
      <c r="BD500" s="32"/>
      <c r="BE500" s="30"/>
      <c r="BF500" s="29"/>
      <c r="BG500" s="29"/>
      <c r="BH500" s="32"/>
      <c r="BI500" s="30"/>
      <c r="BJ500" s="29"/>
      <c r="BK500" s="29"/>
      <c r="BL500" s="32"/>
      <c r="BM500" s="30"/>
      <c r="BN500" s="29"/>
      <c r="BO500" s="29"/>
      <c r="BP500" s="32"/>
      <c r="BQ500" s="30"/>
      <c r="BR500" s="29"/>
      <c r="BS500" s="29"/>
      <c r="BT500" s="32"/>
      <c r="BU500" s="30"/>
      <c r="BV500" s="29"/>
      <c r="BW500" s="29"/>
      <c r="BX500" s="32"/>
      <c r="BY500" s="30"/>
      <c r="BZ500" s="29"/>
      <c r="CA500" s="29"/>
      <c r="CB500" s="27">
        <f t="shared" ref="CB500:CB518" si="142">$U500*$O500</f>
        <v>0</v>
      </c>
      <c r="CC500" s="31">
        <f t="shared" ref="CC500:CC518" si="143">$V500*$O500</f>
        <v>1488</v>
      </c>
      <c r="CD500" s="29"/>
      <c r="CE500" s="30"/>
      <c r="CF500" s="10"/>
      <c r="CG500" s="10"/>
      <c r="CH500" s="10"/>
      <c r="CI500" s="10"/>
      <c r="CJ500" s="10"/>
      <c r="CK500" s="10"/>
    </row>
    <row r="501" spans="1:89" ht="25.5" x14ac:dyDescent="0.25">
      <c r="A501" s="10"/>
      <c r="B501" s="20" t="s">
        <v>928</v>
      </c>
      <c r="C501" s="21" t="s">
        <v>929</v>
      </c>
      <c r="D501" s="16"/>
      <c r="E501" s="73">
        <v>25</v>
      </c>
      <c r="F501" s="74" t="s">
        <v>3493</v>
      </c>
      <c r="G501" s="75"/>
      <c r="H501" s="76"/>
      <c r="I501" s="77"/>
      <c r="J501" s="76"/>
      <c r="K501" s="77"/>
      <c r="L501" s="76"/>
      <c r="M501" s="78"/>
      <c r="N501" s="79">
        <v>0.8</v>
      </c>
      <c r="O501" s="80">
        <v>1</v>
      </c>
      <c r="Q501" s="2" t="str">
        <f t="shared" si="133"/>
        <v>59090010</v>
      </c>
      <c r="R501" s="91"/>
      <c r="S501" s="91">
        <f>VLOOKUP(Q501,'Dados Entrada'!$A$10:$D$10000,4,FALSE)</f>
        <v>79678</v>
      </c>
      <c r="T501" s="10"/>
      <c r="U501" s="3">
        <f t="shared" si="131"/>
        <v>0</v>
      </c>
      <c r="V501" s="3">
        <f t="shared" si="132"/>
        <v>63742.400000000001</v>
      </c>
      <c r="AF501" s="27"/>
      <c r="AG501" s="31"/>
      <c r="AH501" s="29"/>
      <c r="AI501" s="29"/>
      <c r="AJ501" s="32"/>
      <c r="AK501" s="30"/>
      <c r="AL501" s="29"/>
      <c r="AM501" s="29"/>
      <c r="AN501" s="32"/>
      <c r="AO501" s="30"/>
      <c r="AP501" s="29"/>
      <c r="AQ501" s="29"/>
      <c r="AR501" s="32"/>
      <c r="AS501" s="30"/>
      <c r="AT501" s="29"/>
      <c r="AU501" s="29"/>
      <c r="AV501" s="32"/>
      <c r="AW501" s="30"/>
      <c r="AX501" s="29"/>
      <c r="AY501" s="29"/>
      <c r="AZ501" s="32"/>
      <c r="BA501" s="30"/>
      <c r="BB501" s="29"/>
      <c r="BC501" s="29"/>
      <c r="BD501" s="32"/>
      <c r="BE501" s="30"/>
      <c r="BF501" s="29"/>
      <c r="BG501" s="29"/>
      <c r="BH501" s="32"/>
      <c r="BI501" s="30"/>
      <c r="BJ501" s="29"/>
      <c r="BK501" s="29"/>
      <c r="BL501" s="32"/>
      <c r="BM501" s="30"/>
      <c r="BN501" s="29"/>
      <c r="BO501" s="29"/>
      <c r="BP501" s="32"/>
      <c r="BQ501" s="30"/>
      <c r="BR501" s="29"/>
      <c r="BS501" s="29"/>
      <c r="BT501" s="32"/>
      <c r="BU501" s="30"/>
      <c r="BV501" s="29"/>
      <c r="BW501" s="29"/>
      <c r="BX501" s="32"/>
      <c r="BY501" s="30"/>
      <c r="BZ501" s="29"/>
      <c r="CA501" s="29"/>
      <c r="CB501" s="27">
        <f t="shared" si="142"/>
        <v>0</v>
      </c>
      <c r="CC501" s="31">
        <f t="shared" si="143"/>
        <v>63742.400000000001</v>
      </c>
      <c r="CD501" s="29"/>
      <c r="CE501" s="30"/>
      <c r="CF501" s="10"/>
      <c r="CG501" s="10"/>
      <c r="CH501" s="10"/>
      <c r="CI501" s="10"/>
      <c r="CJ501" s="10"/>
      <c r="CK501" s="10"/>
    </row>
    <row r="502" spans="1:89" ht="25.5" x14ac:dyDescent="0.25">
      <c r="A502" s="10"/>
      <c r="B502" s="20" t="s">
        <v>930</v>
      </c>
      <c r="C502" s="21" t="s">
        <v>931</v>
      </c>
      <c r="D502" s="16"/>
      <c r="E502" s="73">
        <v>25</v>
      </c>
      <c r="F502" s="74" t="s">
        <v>3493</v>
      </c>
      <c r="G502" s="75"/>
      <c r="H502" s="76"/>
      <c r="I502" s="77"/>
      <c r="J502" s="76"/>
      <c r="K502" s="77"/>
      <c r="L502" s="76"/>
      <c r="M502" s="78"/>
      <c r="N502" s="79">
        <v>0.8</v>
      </c>
      <c r="O502" s="80">
        <v>1</v>
      </c>
      <c r="Q502" s="2" t="str">
        <f t="shared" si="133"/>
        <v>59090090</v>
      </c>
      <c r="R502" s="91"/>
      <c r="S502" s="91">
        <f>VLOOKUP(Q502,'Dados Entrada'!$A$10:$D$10000,4,FALSE)</f>
        <v>526425</v>
      </c>
      <c r="T502" s="10"/>
      <c r="U502" s="3">
        <f t="shared" si="131"/>
        <v>0</v>
      </c>
      <c r="V502" s="3">
        <f t="shared" si="132"/>
        <v>421140</v>
      </c>
      <c r="AF502" s="27"/>
      <c r="AG502" s="31"/>
      <c r="AH502" s="29"/>
      <c r="AI502" s="29"/>
      <c r="AJ502" s="32"/>
      <c r="AK502" s="30"/>
      <c r="AL502" s="29"/>
      <c r="AM502" s="29"/>
      <c r="AN502" s="32"/>
      <c r="AO502" s="30"/>
      <c r="AP502" s="29"/>
      <c r="AQ502" s="29"/>
      <c r="AR502" s="32"/>
      <c r="AS502" s="30"/>
      <c r="AT502" s="29"/>
      <c r="AU502" s="29"/>
      <c r="AV502" s="32"/>
      <c r="AW502" s="30"/>
      <c r="AX502" s="29"/>
      <c r="AY502" s="29"/>
      <c r="AZ502" s="32"/>
      <c r="BA502" s="30"/>
      <c r="BB502" s="29"/>
      <c r="BC502" s="29"/>
      <c r="BD502" s="32"/>
      <c r="BE502" s="30"/>
      <c r="BF502" s="29"/>
      <c r="BG502" s="29"/>
      <c r="BH502" s="32"/>
      <c r="BI502" s="30"/>
      <c r="BJ502" s="29"/>
      <c r="BK502" s="29"/>
      <c r="BL502" s="32"/>
      <c r="BM502" s="30"/>
      <c r="BN502" s="29"/>
      <c r="BO502" s="29"/>
      <c r="BP502" s="32"/>
      <c r="BQ502" s="30"/>
      <c r="BR502" s="29"/>
      <c r="BS502" s="29"/>
      <c r="BT502" s="32"/>
      <c r="BU502" s="30"/>
      <c r="BV502" s="29"/>
      <c r="BW502" s="29"/>
      <c r="BX502" s="32"/>
      <c r="BY502" s="30"/>
      <c r="BZ502" s="29"/>
      <c r="CA502" s="29"/>
      <c r="CB502" s="27">
        <f t="shared" si="142"/>
        <v>0</v>
      </c>
      <c r="CC502" s="31">
        <f t="shared" si="143"/>
        <v>421140</v>
      </c>
      <c r="CD502" s="29"/>
      <c r="CE502" s="30"/>
      <c r="CF502" s="10"/>
      <c r="CG502" s="10"/>
      <c r="CH502" s="10"/>
      <c r="CI502" s="10"/>
      <c r="CJ502" s="10"/>
      <c r="CK502" s="10"/>
    </row>
    <row r="503" spans="1:89" ht="25.5" x14ac:dyDescent="0.25">
      <c r="A503" s="10"/>
      <c r="B503" s="20" t="s">
        <v>932</v>
      </c>
      <c r="C503" s="21" t="s">
        <v>933</v>
      </c>
      <c r="D503" s="16"/>
      <c r="E503" s="73">
        <v>25</v>
      </c>
      <c r="F503" s="74" t="s">
        <v>3493</v>
      </c>
      <c r="G503" s="75"/>
      <c r="H503" s="76"/>
      <c r="I503" s="77"/>
      <c r="J503" s="76"/>
      <c r="K503" s="77"/>
      <c r="L503" s="76"/>
      <c r="M503" s="78"/>
      <c r="N503" s="79">
        <v>0.05</v>
      </c>
      <c r="O503" s="80">
        <v>1</v>
      </c>
      <c r="Q503" s="2" t="str">
        <f t="shared" si="133"/>
        <v>63011000</v>
      </c>
      <c r="R503" s="91"/>
      <c r="S503" s="91">
        <f>VLOOKUP(Q503,'Dados Entrada'!$A$10:$D$10000,4,FALSE)</f>
        <v>4077</v>
      </c>
      <c r="T503" s="10"/>
      <c r="U503" s="3">
        <f t="shared" si="131"/>
        <v>0</v>
      </c>
      <c r="V503" s="3">
        <f t="shared" si="132"/>
        <v>203.85000000000002</v>
      </c>
      <c r="AF503" s="27"/>
      <c r="AG503" s="31"/>
      <c r="AH503" s="29"/>
      <c r="AI503" s="29"/>
      <c r="AJ503" s="32"/>
      <c r="AK503" s="30"/>
      <c r="AL503" s="29"/>
      <c r="AM503" s="29"/>
      <c r="AN503" s="32"/>
      <c r="AO503" s="30"/>
      <c r="AP503" s="29"/>
      <c r="AQ503" s="29"/>
      <c r="AR503" s="32"/>
      <c r="AS503" s="30"/>
      <c r="AT503" s="29"/>
      <c r="AU503" s="29"/>
      <c r="AV503" s="32"/>
      <c r="AW503" s="30"/>
      <c r="AX503" s="29"/>
      <c r="AY503" s="29"/>
      <c r="AZ503" s="32"/>
      <c r="BA503" s="30"/>
      <c r="BB503" s="29"/>
      <c r="BC503" s="29"/>
      <c r="BD503" s="32"/>
      <c r="BE503" s="30"/>
      <c r="BF503" s="29"/>
      <c r="BG503" s="29"/>
      <c r="BH503" s="32"/>
      <c r="BI503" s="30"/>
      <c r="BJ503" s="29"/>
      <c r="BK503" s="29"/>
      <c r="BL503" s="32"/>
      <c r="BM503" s="30"/>
      <c r="BN503" s="29"/>
      <c r="BO503" s="29"/>
      <c r="BP503" s="32"/>
      <c r="BQ503" s="30"/>
      <c r="BR503" s="29"/>
      <c r="BS503" s="29"/>
      <c r="BT503" s="32"/>
      <c r="BU503" s="30"/>
      <c r="BV503" s="29"/>
      <c r="BW503" s="29"/>
      <c r="BX503" s="32"/>
      <c r="BY503" s="30"/>
      <c r="BZ503" s="29"/>
      <c r="CA503" s="29"/>
      <c r="CB503" s="27">
        <f t="shared" si="142"/>
        <v>0</v>
      </c>
      <c r="CC503" s="31">
        <f t="shared" si="143"/>
        <v>203.85000000000002</v>
      </c>
      <c r="CD503" s="29"/>
      <c r="CE503" s="30"/>
      <c r="CF503" s="10"/>
      <c r="CG503" s="10"/>
      <c r="CH503" s="10"/>
      <c r="CI503" s="10"/>
      <c r="CJ503" s="10"/>
      <c r="CK503" s="10"/>
    </row>
    <row r="504" spans="1:89" ht="23.25" customHeight="1" x14ac:dyDescent="0.25">
      <c r="A504" s="10"/>
      <c r="B504" s="20" t="s">
        <v>934</v>
      </c>
      <c r="C504" s="21" t="s">
        <v>935</v>
      </c>
      <c r="D504" s="16"/>
      <c r="E504" s="73">
        <v>15</v>
      </c>
      <c r="F504" s="74" t="s">
        <v>3500</v>
      </c>
      <c r="G504" s="73">
        <v>25</v>
      </c>
      <c r="H504" s="74" t="s">
        <v>3493</v>
      </c>
      <c r="I504" s="77"/>
      <c r="J504" s="76"/>
      <c r="K504" s="77"/>
      <c r="L504" s="76"/>
      <c r="M504" s="78"/>
      <c r="N504" s="79">
        <v>0.7</v>
      </c>
      <c r="O504" s="80">
        <v>0.5</v>
      </c>
      <c r="Q504" s="2" t="str">
        <f t="shared" si="133"/>
        <v>63031200</v>
      </c>
      <c r="R504" s="91"/>
      <c r="S504" s="91">
        <f>VLOOKUP(Q504,'Dados Entrada'!$A$10:$D$10000,4,FALSE)</f>
        <v>1736429</v>
      </c>
      <c r="T504" s="10"/>
      <c r="U504" s="3">
        <f t="shared" si="131"/>
        <v>0</v>
      </c>
      <c r="V504" s="3">
        <f t="shared" si="132"/>
        <v>1215500.2999999998</v>
      </c>
      <c r="AF504" s="27"/>
      <c r="AG504" s="31"/>
      <c r="AH504" s="29"/>
      <c r="AI504" s="29"/>
      <c r="AJ504" s="32"/>
      <c r="AK504" s="30"/>
      <c r="AL504" s="29"/>
      <c r="AM504" s="29"/>
      <c r="AN504" s="32"/>
      <c r="AO504" s="30"/>
      <c r="AP504" s="29"/>
      <c r="AQ504" s="29"/>
      <c r="AR504" s="32"/>
      <c r="AS504" s="30"/>
      <c r="AT504" s="29"/>
      <c r="AU504" s="29"/>
      <c r="AV504" s="32"/>
      <c r="AW504" s="30"/>
      <c r="AX504" s="29"/>
      <c r="AY504" s="29"/>
      <c r="AZ504" s="32"/>
      <c r="BA504" s="30"/>
      <c r="BB504" s="29"/>
      <c r="BC504" s="29"/>
      <c r="BD504" s="32"/>
      <c r="BE504" s="30"/>
      <c r="BF504" s="29"/>
      <c r="BG504" s="29"/>
      <c r="BH504" s="27">
        <f t="shared" ref="BH504:BH518" si="144">$U504*$O504</f>
        <v>0</v>
      </c>
      <c r="BI504" s="31">
        <f t="shared" ref="BI504:BI518" si="145">$V504*$O504</f>
        <v>607750.14999999991</v>
      </c>
      <c r="BJ504" s="29"/>
      <c r="BK504" s="29"/>
      <c r="BL504" s="32"/>
      <c r="BM504" s="30"/>
      <c r="BN504" s="29"/>
      <c r="BO504" s="29"/>
      <c r="BP504" s="32"/>
      <c r="BQ504" s="30"/>
      <c r="BR504" s="29"/>
      <c r="BS504" s="29"/>
      <c r="BT504" s="32"/>
      <c r="BU504" s="30"/>
      <c r="BV504" s="29"/>
      <c r="BW504" s="29"/>
      <c r="BX504" s="32"/>
      <c r="BY504" s="30"/>
      <c r="BZ504" s="29"/>
      <c r="CA504" s="29"/>
      <c r="CB504" s="27">
        <f t="shared" si="142"/>
        <v>0</v>
      </c>
      <c r="CC504" s="31">
        <f t="shared" si="143"/>
        <v>607750.14999999991</v>
      </c>
      <c r="CD504" s="29"/>
      <c r="CE504" s="30"/>
      <c r="CF504" s="10"/>
      <c r="CG504" s="10"/>
      <c r="CH504" s="10"/>
      <c r="CI504" s="10"/>
      <c r="CJ504" s="10"/>
      <c r="CK504" s="10"/>
    </row>
    <row r="505" spans="1:89" ht="23.25" customHeight="1" x14ac:dyDescent="0.25">
      <c r="A505" s="10"/>
      <c r="B505" s="20" t="s">
        <v>936</v>
      </c>
      <c r="C505" s="21" t="s">
        <v>937</v>
      </c>
      <c r="D505" s="16"/>
      <c r="E505" s="73">
        <v>15</v>
      </c>
      <c r="F505" s="74" t="s">
        <v>3500</v>
      </c>
      <c r="G505" s="73">
        <v>25</v>
      </c>
      <c r="H505" s="74" t="s">
        <v>3493</v>
      </c>
      <c r="I505" s="77"/>
      <c r="J505" s="76"/>
      <c r="K505" s="77"/>
      <c r="L505" s="76"/>
      <c r="M505" s="78"/>
      <c r="N505" s="79">
        <v>0.7</v>
      </c>
      <c r="O505" s="80">
        <v>0.5</v>
      </c>
      <c r="Q505" s="2" t="str">
        <f t="shared" si="133"/>
        <v>63031900</v>
      </c>
      <c r="R505" s="91"/>
      <c r="S505" s="91">
        <f>VLOOKUP(Q505,'Dados Entrada'!$A$10:$D$10000,4,FALSE)</f>
        <v>279847</v>
      </c>
      <c r="T505" s="10"/>
      <c r="U505" s="3">
        <f t="shared" si="131"/>
        <v>0</v>
      </c>
      <c r="V505" s="3">
        <f t="shared" si="132"/>
        <v>195892.9</v>
      </c>
      <c r="AF505" s="27"/>
      <c r="AG505" s="31"/>
      <c r="AH505" s="29"/>
      <c r="AI505" s="29"/>
      <c r="AJ505" s="32"/>
      <c r="AK505" s="30"/>
      <c r="AL505" s="29"/>
      <c r="AM505" s="29"/>
      <c r="AN505" s="32"/>
      <c r="AO505" s="30"/>
      <c r="AP505" s="29"/>
      <c r="AQ505" s="29"/>
      <c r="AR505" s="32"/>
      <c r="AS505" s="30"/>
      <c r="AT505" s="29"/>
      <c r="AU505" s="29"/>
      <c r="AV505" s="32"/>
      <c r="AW505" s="30"/>
      <c r="AX505" s="29"/>
      <c r="AY505" s="29"/>
      <c r="AZ505" s="32"/>
      <c r="BA505" s="30"/>
      <c r="BB505" s="29"/>
      <c r="BC505" s="29"/>
      <c r="BD505" s="32"/>
      <c r="BE505" s="30"/>
      <c r="BF505" s="29"/>
      <c r="BG505" s="29"/>
      <c r="BH505" s="27">
        <f t="shared" si="144"/>
        <v>0</v>
      </c>
      <c r="BI505" s="31">
        <f t="shared" si="145"/>
        <v>97946.45</v>
      </c>
      <c r="BJ505" s="29"/>
      <c r="BK505" s="29"/>
      <c r="BL505" s="32"/>
      <c r="BM505" s="30"/>
      <c r="BN505" s="29"/>
      <c r="BO505" s="29"/>
      <c r="BP505" s="32"/>
      <c r="BQ505" s="30"/>
      <c r="BR505" s="29"/>
      <c r="BS505" s="29"/>
      <c r="BT505" s="32"/>
      <c r="BU505" s="30"/>
      <c r="BV505" s="29"/>
      <c r="BW505" s="29"/>
      <c r="BX505" s="32"/>
      <c r="BY505" s="30"/>
      <c r="BZ505" s="29"/>
      <c r="CA505" s="29"/>
      <c r="CB505" s="27">
        <f t="shared" si="142"/>
        <v>0</v>
      </c>
      <c r="CC505" s="31">
        <f t="shared" si="143"/>
        <v>97946.45</v>
      </c>
      <c r="CD505" s="29"/>
      <c r="CE505" s="30"/>
      <c r="CF505" s="10"/>
      <c r="CG505" s="10"/>
      <c r="CH505" s="10"/>
      <c r="CI505" s="10"/>
      <c r="CJ505" s="10"/>
      <c r="CK505" s="10"/>
    </row>
    <row r="506" spans="1:89" ht="23.25" customHeight="1" x14ac:dyDescent="0.25">
      <c r="A506" s="10"/>
      <c r="B506" s="20" t="s">
        <v>938</v>
      </c>
      <c r="C506" s="21" t="s">
        <v>939</v>
      </c>
      <c r="D506" s="16"/>
      <c r="E506" s="73">
        <v>15</v>
      </c>
      <c r="F506" s="74" t="s">
        <v>3500</v>
      </c>
      <c r="G506" s="73">
        <v>25</v>
      </c>
      <c r="H506" s="74" t="s">
        <v>3493</v>
      </c>
      <c r="I506" s="77"/>
      <c r="J506" s="76"/>
      <c r="K506" s="77"/>
      <c r="L506" s="76"/>
      <c r="M506" s="78"/>
      <c r="N506" s="79">
        <v>0.7</v>
      </c>
      <c r="O506" s="80">
        <v>0.5</v>
      </c>
      <c r="Q506" s="2" t="str">
        <f t="shared" si="133"/>
        <v>63039100</v>
      </c>
      <c r="R506" s="91"/>
      <c r="S506" s="91">
        <f>VLOOKUP(Q506,'Dados Entrada'!$A$10:$D$10000,4,FALSE)</f>
        <v>2615617</v>
      </c>
      <c r="T506" s="10"/>
      <c r="U506" s="3">
        <f t="shared" si="131"/>
        <v>0</v>
      </c>
      <c r="V506" s="3">
        <f t="shared" si="132"/>
        <v>1830931.9</v>
      </c>
      <c r="AF506" s="27"/>
      <c r="AG506" s="31"/>
      <c r="AH506" s="29"/>
      <c r="AI506" s="29"/>
      <c r="AJ506" s="32"/>
      <c r="AK506" s="30"/>
      <c r="AL506" s="29"/>
      <c r="AM506" s="29"/>
      <c r="AN506" s="32"/>
      <c r="AO506" s="30"/>
      <c r="AP506" s="29"/>
      <c r="AQ506" s="29"/>
      <c r="AR506" s="32"/>
      <c r="AS506" s="30"/>
      <c r="AT506" s="29"/>
      <c r="AU506" s="29"/>
      <c r="AV506" s="32"/>
      <c r="AW506" s="30"/>
      <c r="AX506" s="29"/>
      <c r="AY506" s="29"/>
      <c r="AZ506" s="32"/>
      <c r="BA506" s="30"/>
      <c r="BB506" s="29"/>
      <c r="BC506" s="29"/>
      <c r="BD506" s="32"/>
      <c r="BE506" s="30"/>
      <c r="BF506" s="29"/>
      <c r="BG506" s="29"/>
      <c r="BH506" s="27">
        <f t="shared" si="144"/>
        <v>0</v>
      </c>
      <c r="BI506" s="31">
        <f t="shared" si="145"/>
        <v>915465.95</v>
      </c>
      <c r="BJ506" s="29"/>
      <c r="BK506" s="29"/>
      <c r="BL506" s="32"/>
      <c r="BM506" s="30"/>
      <c r="BN506" s="29"/>
      <c r="BO506" s="29"/>
      <c r="BP506" s="32"/>
      <c r="BQ506" s="30"/>
      <c r="BR506" s="29"/>
      <c r="BS506" s="29"/>
      <c r="BT506" s="32"/>
      <c r="BU506" s="30"/>
      <c r="BV506" s="29"/>
      <c r="BW506" s="29"/>
      <c r="BX506" s="32"/>
      <c r="BY506" s="30"/>
      <c r="BZ506" s="29"/>
      <c r="CA506" s="29"/>
      <c r="CB506" s="27">
        <f t="shared" si="142"/>
        <v>0</v>
      </c>
      <c r="CC506" s="31">
        <f t="shared" si="143"/>
        <v>915465.95</v>
      </c>
      <c r="CD506" s="29"/>
      <c r="CE506" s="30"/>
      <c r="CF506" s="10"/>
      <c r="CG506" s="10"/>
      <c r="CH506" s="10"/>
      <c r="CI506" s="10"/>
      <c r="CJ506" s="10"/>
      <c r="CK506" s="10"/>
    </row>
    <row r="507" spans="1:89" ht="23.25" customHeight="1" x14ac:dyDescent="0.25">
      <c r="A507" s="10"/>
      <c r="B507" s="20" t="s">
        <v>940</v>
      </c>
      <c r="C507" s="21" t="s">
        <v>941</v>
      </c>
      <c r="D507" s="16"/>
      <c r="E507" s="73">
        <v>15</v>
      </c>
      <c r="F507" s="74" t="s">
        <v>3500</v>
      </c>
      <c r="G507" s="73">
        <v>25</v>
      </c>
      <c r="H507" s="74" t="s">
        <v>3493</v>
      </c>
      <c r="I507" s="77"/>
      <c r="J507" s="76"/>
      <c r="K507" s="77"/>
      <c r="L507" s="76"/>
      <c r="M507" s="78"/>
      <c r="N507" s="79">
        <v>0.7</v>
      </c>
      <c r="O507" s="80">
        <v>0.5</v>
      </c>
      <c r="Q507" s="2" t="str">
        <f t="shared" si="133"/>
        <v>63039210</v>
      </c>
      <c r="R507" s="91"/>
      <c r="S507" s="91">
        <f>VLOOKUP(Q507,'Dados Entrada'!$A$10:$D$10000,4,FALSE)</f>
        <v>55772</v>
      </c>
      <c r="T507" s="10"/>
      <c r="U507" s="3">
        <f t="shared" si="131"/>
        <v>0</v>
      </c>
      <c r="V507" s="3">
        <f t="shared" si="132"/>
        <v>39040.399999999994</v>
      </c>
      <c r="AF507" s="27"/>
      <c r="AG507" s="31"/>
      <c r="AH507" s="29"/>
      <c r="AI507" s="29"/>
      <c r="AJ507" s="32"/>
      <c r="AK507" s="30"/>
      <c r="AL507" s="29"/>
      <c r="AM507" s="29"/>
      <c r="AN507" s="32"/>
      <c r="AO507" s="30"/>
      <c r="AP507" s="29"/>
      <c r="AQ507" s="29"/>
      <c r="AR507" s="32"/>
      <c r="AS507" s="30"/>
      <c r="AT507" s="29"/>
      <c r="AU507" s="29"/>
      <c r="AV507" s="32"/>
      <c r="AW507" s="30"/>
      <c r="AX507" s="29"/>
      <c r="AY507" s="29"/>
      <c r="AZ507" s="32"/>
      <c r="BA507" s="30"/>
      <c r="BB507" s="29"/>
      <c r="BC507" s="29"/>
      <c r="BD507" s="32"/>
      <c r="BE507" s="30"/>
      <c r="BF507" s="29"/>
      <c r="BG507" s="29"/>
      <c r="BH507" s="27">
        <f t="shared" si="144"/>
        <v>0</v>
      </c>
      <c r="BI507" s="31">
        <f t="shared" si="145"/>
        <v>19520.199999999997</v>
      </c>
      <c r="BJ507" s="29"/>
      <c r="BK507" s="29"/>
      <c r="BL507" s="32"/>
      <c r="BM507" s="30"/>
      <c r="BN507" s="29"/>
      <c r="BO507" s="29"/>
      <c r="BP507" s="32"/>
      <c r="BQ507" s="30"/>
      <c r="BR507" s="29"/>
      <c r="BS507" s="29"/>
      <c r="BT507" s="32"/>
      <c r="BU507" s="30"/>
      <c r="BV507" s="29"/>
      <c r="BW507" s="29"/>
      <c r="BX507" s="32"/>
      <c r="BY507" s="30"/>
      <c r="BZ507" s="29"/>
      <c r="CA507" s="29"/>
      <c r="CB507" s="27">
        <f t="shared" si="142"/>
        <v>0</v>
      </c>
      <c r="CC507" s="31">
        <f t="shared" si="143"/>
        <v>19520.199999999997</v>
      </c>
      <c r="CD507" s="29"/>
      <c r="CE507" s="30"/>
      <c r="CF507" s="10"/>
      <c r="CG507" s="10"/>
      <c r="CH507" s="10"/>
      <c r="CI507" s="10"/>
      <c r="CJ507" s="10"/>
      <c r="CK507" s="10"/>
    </row>
    <row r="508" spans="1:89" ht="23.25" customHeight="1" x14ac:dyDescent="0.25">
      <c r="A508" s="10"/>
      <c r="B508" s="20" t="s">
        <v>942</v>
      </c>
      <c r="C508" s="21" t="s">
        <v>943</v>
      </c>
      <c r="D508" s="16"/>
      <c r="E508" s="73">
        <v>15</v>
      </c>
      <c r="F508" s="74" t="s">
        <v>3500</v>
      </c>
      <c r="G508" s="73">
        <v>25</v>
      </c>
      <c r="H508" s="74" t="s">
        <v>3493</v>
      </c>
      <c r="I508" s="77"/>
      <c r="J508" s="76"/>
      <c r="K508" s="77"/>
      <c r="L508" s="76"/>
      <c r="M508" s="78"/>
      <c r="N508" s="79">
        <v>0.7</v>
      </c>
      <c r="O508" s="80">
        <v>0.5</v>
      </c>
      <c r="Q508" s="2" t="str">
        <f t="shared" si="133"/>
        <v>63039290</v>
      </c>
      <c r="R508" s="91"/>
      <c r="S508" s="91">
        <f>VLOOKUP(Q508,'Dados Entrada'!$A$10:$D$10000,4,FALSE)</f>
        <v>3500951</v>
      </c>
      <c r="T508" s="10"/>
      <c r="U508" s="3">
        <f t="shared" si="131"/>
        <v>0</v>
      </c>
      <c r="V508" s="3">
        <f t="shared" si="132"/>
        <v>2450665.6999999997</v>
      </c>
      <c r="AF508" s="27"/>
      <c r="AG508" s="31"/>
      <c r="AH508" s="29"/>
      <c r="AI508" s="29"/>
      <c r="AJ508" s="32"/>
      <c r="AK508" s="30"/>
      <c r="AL508" s="29"/>
      <c r="AM508" s="29"/>
      <c r="AN508" s="32"/>
      <c r="AO508" s="30"/>
      <c r="AP508" s="29"/>
      <c r="AQ508" s="29"/>
      <c r="AR508" s="32"/>
      <c r="AS508" s="30"/>
      <c r="AT508" s="29"/>
      <c r="AU508" s="29"/>
      <c r="AV508" s="32"/>
      <c r="AW508" s="30"/>
      <c r="AX508" s="29"/>
      <c r="AY508" s="29"/>
      <c r="AZ508" s="32"/>
      <c r="BA508" s="30"/>
      <c r="BB508" s="29"/>
      <c r="BC508" s="29"/>
      <c r="BD508" s="32"/>
      <c r="BE508" s="30"/>
      <c r="BF508" s="29"/>
      <c r="BG508" s="29"/>
      <c r="BH508" s="27">
        <f t="shared" si="144"/>
        <v>0</v>
      </c>
      <c r="BI508" s="31">
        <f t="shared" si="145"/>
        <v>1225332.8499999999</v>
      </c>
      <c r="BJ508" s="29"/>
      <c r="BK508" s="29"/>
      <c r="BL508" s="32"/>
      <c r="BM508" s="30"/>
      <c r="BN508" s="29"/>
      <c r="BO508" s="29"/>
      <c r="BP508" s="32"/>
      <c r="BQ508" s="30"/>
      <c r="BR508" s="29"/>
      <c r="BS508" s="29"/>
      <c r="BT508" s="32"/>
      <c r="BU508" s="30"/>
      <c r="BV508" s="29"/>
      <c r="BW508" s="29"/>
      <c r="BX508" s="32"/>
      <c r="BY508" s="30"/>
      <c r="BZ508" s="29"/>
      <c r="CA508" s="29"/>
      <c r="CB508" s="27">
        <f t="shared" si="142"/>
        <v>0</v>
      </c>
      <c r="CC508" s="31">
        <f t="shared" si="143"/>
        <v>1225332.8499999999</v>
      </c>
      <c r="CD508" s="29"/>
      <c r="CE508" s="30"/>
      <c r="CF508" s="10"/>
      <c r="CG508" s="10"/>
      <c r="CH508" s="10"/>
      <c r="CI508" s="10"/>
      <c r="CJ508" s="10"/>
      <c r="CK508" s="10"/>
    </row>
    <row r="509" spans="1:89" ht="23.25" customHeight="1" x14ac:dyDescent="0.25">
      <c r="A509" s="10"/>
      <c r="B509" s="20" t="s">
        <v>944</v>
      </c>
      <c r="C509" s="21" t="s">
        <v>945</v>
      </c>
      <c r="D509" s="16"/>
      <c r="E509" s="73">
        <v>15</v>
      </c>
      <c r="F509" s="74" t="s">
        <v>3500</v>
      </c>
      <c r="G509" s="73">
        <v>25</v>
      </c>
      <c r="H509" s="74" t="s">
        <v>3493</v>
      </c>
      <c r="I509" s="77"/>
      <c r="J509" s="76"/>
      <c r="K509" s="77"/>
      <c r="L509" s="76"/>
      <c r="M509" s="78"/>
      <c r="N509" s="79">
        <v>0.7</v>
      </c>
      <c r="O509" s="80">
        <v>0.5</v>
      </c>
      <c r="Q509" s="2" t="str">
        <f t="shared" si="133"/>
        <v>63039910</v>
      </c>
      <c r="R509" s="91"/>
      <c r="S509" s="91">
        <f>VLOOKUP(Q509,'Dados Entrada'!$A$10:$D$10000,4,FALSE)</f>
        <v>23293</v>
      </c>
      <c r="T509" s="10"/>
      <c r="U509" s="3">
        <f t="shared" si="131"/>
        <v>0</v>
      </c>
      <c r="V509" s="3">
        <f t="shared" si="132"/>
        <v>16305.099999999999</v>
      </c>
      <c r="AF509" s="27"/>
      <c r="AG509" s="31"/>
      <c r="AH509" s="29"/>
      <c r="AI509" s="29"/>
      <c r="AJ509" s="32"/>
      <c r="AK509" s="30"/>
      <c r="AL509" s="29"/>
      <c r="AM509" s="29"/>
      <c r="AN509" s="32"/>
      <c r="AO509" s="30"/>
      <c r="AP509" s="29"/>
      <c r="AQ509" s="29"/>
      <c r="AR509" s="32"/>
      <c r="AS509" s="30"/>
      <c r="AT509" s="29"/>
      <c r="AU509" s="29"/>
      <c r="AV509" s="32"/>
      <c r="AW509" s="30"/>
      <c r="AX509" s="29"/>
      <c r="AY509" s="29"/>
      <c r="AZ509" s="32"/>
      <c r="BA509" s="30"/>
      <c r="BB509" s="29"/>
      <c r="BC509" s="29"/>
      <c r="BD509" s="32"/>
      <c r="BE509" s="30"/>
      <c r="BF509" s="29"/>
      <c r="BG509" s="29"/>
      <c r="BH509" s="27">
        <f t="shared" si="144"/>
        <v>0</v>
      </c>
      <c r="BI509" s="31">
        <f t="shared" si="145"/>
        <v>8152.5499999999993</v>
      </c>
      <c r="BJ509" s="29"/>
      <c r="BK509" s="29"/>
      <c r="BL509" s="32"/>
      <c r="BM509" s="30"/>
      <c r="BN509" s="29"/>
      <c r="BO509" s="29"/>
      <c r="BP509" s="32"/>
      <c r="BQ509" s="30"/>
      <c r="BR509" s="29"/>
      <c r="BS509" s="29"/>
      <c r="BT509" s="32"/>
      <c r="BU509" s="30"/>
      <c r="BV509" s="29"/>
      <c r="BW509" s="29"/>
      <c r="BX509" s="32"/>
      <c r="BY509" s="30"/>
      <c r="BZ509" s="29"/>
      <c r="CA509" s="29"/>
      <c r="CB509" s="27">
        <f t="shared" si="142"/>
        <v>0</v>
      </c>
      <c r="CC509" s="31">
        <f t="shared" si="143"/>
        <v>8152.5499999999993</v>
      </c>
      <c r="CD509" s="29"/>
      <c r="CE509" s="30"/>
      <c r="CF509" s="10"/>
      <c r="CG509" s="10"/>
      <c r="CH509" s="10"/>
      <c r="CI509" s="10"/>
      <c r="CJ509" s="10"/>
      <c r="CK509" s="10"/>
    </row>
    <row r="510" spans="1:89" ht="23.25" customHeight="1" x14ac:dyDescent="0.25">
      <c r="A510" s="10"/>
      <c r="B510" s="20" t="s">
        <v>946</v>
      </c>
      <c r="C510" s="21" t="s">
        <v>947</v>
      </c>
      <c r="D510" s="16"/>
      <c r="E510" s="73">
        <v>15</v>
      </c>
      <c r="F510" s="74" t="s">
        <v>3500</v>
      </c>
      <c r="G510" s="73">
        <v>25</v>
      </c>
      <c r="H510" s="74" t="s">
        <v>3493</v>
      </c>
      <c r="I510" s="77"/>
      <c r="J510" s="76"/>
      <c r="K510" s="77"/>
      <c r="L510" s="76"/>
      <c r="M510" s="78"/>
      <c r="N510" s="79">
        <v>0.7</v>
      </c>
      <c r="O510" s="80">
        <v>0.5</v>
      </c>
      <c r="Q510" s="2" t="str">
        <f t="shared" si="133"/>
        <v>63039990</v>
      </c>
      <c r="R510" s="91"/>
      <c r="S510" s="91">
        <f>VLOOKUP(Q510,'Dados Entrada'!$A$10:$D$10000,4,FALSE)</f>
        <v>1501339</v>
      </c>
      <c r="T510" s="10"/>
      <c r="U510" s="3">
        <f t="shared" si="131"/>
        <v>0</v>
      </c>
      <c r="V510" s="3">
        <f t="shared" si="132"/>
        <v>1050937.3</v>
      </c>
      <c r="AF510" s="27"/>
      <c r="AG510" s="31"/>
      <c r="AH510" s="29"/>
      <c r="AI510" s="29"/>
      <c r="AJ510" s="32"/>
      <c r="AK510" s="30"/>
      <c r="AL510" s="29"/>
      <c r="AM510" s="29"/>
      <c r="AN510" s="32"/>
      <c r="AO510" s="30"/>
      <c r="AP510" s="29"/>
      <c r="AQ510" s="29"/>
      <c r="AR510" s="32"/>
      <c r="AS510" s="30"/>
      <c r="AT510" s="29"/>
      <c r="AU510" s="29"/>
      <c r="AV510" s="32"/>
      <c r="AW510" s="30"/>
      <c r="AX510" s="29"/>
      <c r="AY510" s="29"/>
      <c r="AZ510" s="32"/>
      <c r="BA510" s="30"/>
      <c r="BB510" s="29"/>
      <c r="BC510" s="29"/>
      <c r="BD510" s="32"/>
      <c r="BE510" s="30"/>
      <c r="BF510" s="29"/>
      <c r="BG510" s="29"/>
      <c r="BH510" s="27">
        <f t="shared" si="144"/>
        <v>0</v>
      </c>
      <c r="BI510" s="31">
        <f t="shared" si="145"/>
        <v>525468.65</v>
      </c>
      <c r="BJ510" s="29"/>
      <c r="BK510" s="29"/>
      <c r="BL510" s="32"/>
      <c r="BM510" s="30"/>
      <c r="BN510" s="29"/>
      <c r="BO510" s="29"/>
      <c r="BP510" s="32"/>
      <c r="BQ510" s="30"/>
      <c r="BR510" s="29"/>
      <c r="BS510" s="29"/>
      <c r="BT510" s="32"/>
      <c r="BU510" s="30"/>
      <c r="BV510" s="29"/>
      <c r="BW510" s="29"/>
      <c r="BX510" s="32"/>
      <c r="BY510" s="30"/>
      <c r="BZ510" s="29"/>
      <c r="CA510" s="29"/>
      <c r="CB510" s="27">
        <f t="shared" si="142"/>
        <v>0</v>
      </c>
      <c r="CC510" s="31">
        <f t="shared" si="143"/>
        <v>525468.65</v>
      </c>
      <c r="CD510" s="29"/>
      <c r="CE510" s="30"/>
      <c r="CF510" s="10"/>
      <c r="CG510" s="10"/>
      <c r="CH510" s="10"/>
      <c r="CI510" s="10"/>
      <c r="CJ510" s="10"/>
      <c r="CK510" s="10"/>
    </row>
    <row r="511" spans="1:89" ht="25.5" x14ac:dyDescent="0.25">
      <c r="A511" s="10"/>
      <c r="B511" s="20" t="s">
        <v>948</v>
      </c>
      <c r="C511" s="21" t="s">
        <v>949</v>
      </c>
      <c r="D511" s="16"/>
      <c r="E511" s="73">
        <v>15</v>
      </c>
      <c r="F511" s="74" t="s">
        <v>3500</v>
      </c>
      <c r="G511" s="73">
        <v>25</v>
      </c>
      <c r="H511" s="74" t="s">
        <v>3493</v>
      </c>
      <c r="I511" s="77"/>
      <c r="J511" s="76"/>
      <c r="K511" s="77"/>
      <c r="L511" s="76"/>
      <c r="M511" s="78"/>
      <c r="N511" s="79">
        <v>0.7</v>
      </c>
      <c r="O511" s="80">
        <v>0.5</v>
      </c>
      <c r="Q511" s="2" t="str">
        <f t="shared" si="133"/>
        <v>63049100</v>
      </c>
      <c r="R511" s="91"/>
      <c r="S511" s="91">
        <f>VLOOKUP(Q511,'Dados Entrada'!$A$10:$D$10000,4,FALSE)</f>
        <v>8964370</v>
      </c>
      <c r="T511" s="10"/>
      <c r="U511" s="3">
        <f t="shared" si="131"/>
        <v>0</v>
      </c>
      <c r="V511" s="3">
        <f t="shared" si="132"/>
        <v>6275059</v>
      </c>
      <c r="AF511" s="27"/>
      <c r="AG511" s="31"/>
      <c r="AH511" s="29"/>
      <c r="AI511" s="29"/>
      <c r="AJ511" s="32"/>
      <c r="AK511" s="30"/>
      <c r="AL511" s="29"/>
      <c r="AM511" s="29"/>
      <c r="AN511" s="32"/>
      <c r="AO511" s="30"/>
      <c r="AP511" s="29"/>
      <c r="AQ511" s="29"/>
      <c r="AR511" s="32"/>
      <c r="AS511" s="30"/>
      <c r="AT511" s="29"/>
      <c r="AU511" s="29"/>
      <c r="AV511" s="32"/>
      <c r="AW511" s="30"/>
      <c r="AX511" s="29"/>
      <c r="AY511" s="29"/>
      <c r="AZ511" s="32"/>
      <c r="BA511" s="30"/>
      <c r="BB511" s="29"/>
      <c r="BC511" s="29"/>
      <c r="BD511" s="32"/>
      <c r="BE511" s="30"/>
      <c r="BF511" s="29"/>
      <c r="BG511" s="29"/>
      <c r="BH511" s="27">
        <f t="shared" si="144"/>
        <v>0</v>
      </c>
      <c r="BI511" s="31">
        <f t="shared" si="145"/>
        <v>3137529.5</v>
      </c>
      <c r="BJ511" s="29"/>
      <c r="BK511" s="29"/>
      <c r="BL511" s="32"/>
      <c r="BM511" s="30"/>
      <c r="BN511" s="29"/>
      <c r="BO511" s="29"/>
      <c r="BP511" s="32"/>
      <c r="BQ511" s="30"/>
      <c r="BR511" s="29"/>
      <c r="BS511" s="29"/>
      <c r="BT511" s="32"/>
      <c r="BU511" s="30"/>
      <c r="BV511" s="29"/>
      <c r="BW511" s="29"/>
      <c r="BX511" s="32"/>
      <c r="BY511" s="30"/>
      <c r="BZ511" s="29"/>
      <c r="CA511" s="29"/>
      <c r="CB511" s="27">
        <f t="shared" si="142"/>
        <v>0</v>
      </c>
      <c r="CC511" s="31">
        <f t="shared" si="143"/>
        <v>3137529.5</v>
      </c>
      <c r="CD511" s="29"/>
      <c r="CE511" s="30"/>
      <c r="CF511" s="10"/>
      <c r="CG511" s="10"/>
      <c r="CH511" s="10"/>
      <c r="CI511" s="10"/>
      <c r="CJ511" s="10"/>
      <c r="CK511" s="10"/>
    </row>
    <row r="512" spans="1:89" ht="25.5" x14ac:dyDescent="0.25">
      <c r="A512" s="10"/>
      <c r="B512" s="20" t="s">
        <v>950</v>
      </c>
      <c r="C512" s="21" t="s">
        <v>951</v>
      </c>
      <c r="D512" s="16"/>
      <c r="E512" s="73">
        <v>15</v>
      </c>
      <c r="F512" s="74" t="s">
        <v>3500</v>
      </c>
      <c r="G512" s="73">
        <v>25</v>
      </c>
      <c r="H512" s="74" t="s">
        <v>3493</v>
      </c>
      <c r="I512" s="77"/>
      <c r="J512" s="76"/>
      <c r="K512" s="77"/>
      <c r="L512" s="76"/>
      <c r="M512" s="78"/>
      <c r="N512" s="79">
        <v>0.7</v>
      </c>
      <c r="O512" s="80">
        <v>0.5</v>
      </c>
      <c r="Q512" s="2" t="str">
        <f t="shared" si="133"/>
        <v>63049200</v>
      </c>
      <c r="R512" s="91"/>
      <c r="S512" s="91">
        <f>VLOOKUP(Q512,'Dados Entrada'!$A$10:$D$10000,4,FALSE)</f>
        <v>9916104</v>
      </c>
      <c r="T512" s="10"/>
      <c r="U512" s="3">
        <f t="shared" si="131"/>
        <v>0</v>
      </c>
      <c r="V512" s="3">
        <f t="shared" si="132"/>
        <v>6941272.7999999998</v>
      </c>
      <c r="AF512" s="27"/>
      <c r="AG512" s="31"/>
      <c r="AH512" s="29"/>
      <c r="AI512" s="29"/>
      <c r="AJ512" s="32"/>
      <c r="AK512" s="30"/>
      <c r="AL512" s="29"/>
      <c r="AM512" s="29"/>
      <c r="AN512" s="32"/>
      <c r="AO512" s="30"/>
      <c r="AP512" s="29"/>
      <c r="AQ512" s="29"/>
      <c r="AR512" s="32"/>
      <c r="AS512" s="30"/>
      <c r="AT512" s="29"/>
      <c r="AU512" s="29"/>
      <c r="AV512" s="32"/>
      <c r="AW512" s="30"/>
      <c r="AX512" s="29"/>
      <c r="AY512" s="29"/>
      <c r="AZ512" s="32"/>
      <c r="BA512" s="30"/>
      <c r="BB512" s="29"/>
      <c r="BC512" s="29"/>
      <c r="BD512" s="32"/>
      <c r="BE512" s="30"/>
      <c r="BF512" s="29"/>
      <c r="BG512" s="29"/>
      <c r="BH512" s="27">
        <f t="shared" si="144"/>
        <v>0</v>
      </c>
      <c r="BI512" s="31">
        <f t="shared" si="145"/>
        <v>3470636.4</v>
      </c>
      <c r="BJ512" s="29"/>
      <c r="BK512" s="29"/>
      <c r="BL512" s="32"/>
      <c r="BM512" s="30"/>
      <c r="BN512" s="29"/>
      <c r="BO512" s="29"/>
      <c r="BP512" s="32"/>
      <c r="BQ512" s="30"/>
      <c r="BR512" s="29"/>
      <c r="BS512" s="29"/>
      <c r="BT512" s="32"/>
      <c r="BU512" s="30"/>
      <c r="BV512" s="29"/>
      <c r="BW512" s="29"/>
      <c r="BX512" s="32"/>
      <c r="BY512" s="30"/>
      <c r="BZ512" s="29"/>
      <c r="CA512" s="29"/>
      <c r="CB512" s="27">
        <f t="shared" si="142"/>
        <v>0</v>
      </c>
      <c r="CC512" s="31">
        <f t="shared" si="143"/>
        <v>3470636.4</v>
      </c>
      <c r="CD512" s="29"/>
      <c r="CE512" s="30"/>
      <c r="CF512" s="10"/>
      <c r="CG512" s="10"/>
      <c r="CH512" s="10"/>
      <c r="CI512" s="10"/>
      <c r="CJ512" s="10"/>
      <c r="CK512" s="10"/>
    </row>
    <row r="513" spans="1:89" ht="23.25" customHeight="1" x14ac:dyDescent="0.25">
      <c r="A513" s="10"/>
      <c r="B513" s="20" t="s">
        <v>952</v>
      </c>
      <c r="C513" s="21" t="s">
        <v>953</v>
      </c>
      <c r="D513" s="16"/>
      <c r="E513" s="73">
        <v>15</v>
      </c>
      <c r="F513" s="74" t="s">
        <v>3500</v>
      </c>
      <c r="G513" s="73">
        <v>25</v>
      </c>
      <c r="H513" s="74" t="s">
        <v>3493</v>
      </c>
      <c r="I513" s="77"/>
      <c r="J513" s="76"/>
      <c r="K513" s="77"/>
      <c r="L513" s="76"/>
      <c r="M513" s="78"/>
      <c r="N513" s="79">
        <v>0.7</v>
      </c>
      <c r="O513" s="80">
        <v>0.5</v>
      </c>
      <c r="Q513" s="2" t="str">
        <f t="shared" si="133"/>
        <v>63049300</v>
      </c>
      <c r="R513" s="91"/>
      <c r="S513" s="91">
        <f>VLOOKUP(Q513,'Dados Entrada'!$A$10:$D$10000,4,FALSE)</f>
        <v>273843</v>
      </c>
      <c r="T513" s="10"/>
      <c r="U513" s="3">
        <f t="shared" si="131"/>
        <v>0</v>
      </c>
      <c r="V513" s="3">
        <f t="shared" si="132"/>
        <v>191690.09999999998</v>
      </c>
      <c r="AF513" s="27"/>
      <c r="AG513" s="31"/>
      <c r="AH513" s="29"/>
      <c r="AI513" s="29"/>
      <c r="AJ513" s="32"/>
      <c r="AK513" s="30"/>
      <c r="AL513" s="29"/>
      <c r="AM513" s="29"/>
      <c r="AN513" s="32"/>
      <c r="AO513" s="30"/>
      <c r="AP513" s="29"/>
      <c r="AQ513" s="29"/>
      <c r="AR513" s="32"/>
      <c r="AS513" s="30"/>
      <c r="AT513" s="29"/>
      <c r="AU513" s="29"/>
      <c r="AV513" s="32"/>
      <c r="AW513" s="30"/>
      <c r="AX513" s="29"/>
      <c r="AY513" s="29"/>
      <c r="AZ513" s="32"/>
      <c r="BA513" s="30"/>
      <c r="BB513" s="29"/>
      <c r="BC513" s="29"/>
      <c r="BD513" s="32"/>
      <c r="BE513" s="30"/>
      <c r="BF513" s="29"/>
      <c r="BG513" s="29"/>
      <c r="BH513" s="27">
        <f t="shared" si="144"/>
        <v>0</v>
      </c>
      <c r="BI513" s="31">
        <f t="shared" si="145"/>
        <v>95845.049999999988</v>
      </c>
      <c r="BJ513" s="29"/>
      <c r="BK513" s="29"/>
      <c r="BL513" s="32"/>
      <c r="BM513" s="30"/>
      <c r="BN513" s="29"/>
      <c r="BO513" s="29"/>
      <c r="BP513" s="32"/>
      <c r="BQ513" s="30"/>
      <c r="BR513" s="29"/>
      <c r="BS513" s="29"/>
      <c r="BT513" s="32"/>
      <c r="BU513" s="30"/>
      <c r="BV513" s="29"/>
      <c r="BW513" s="29"/>
      <c r="BX513" s="32"/>
      <c r="BY513" s="30"/>
      <c r="BZ513" s="29"/>
      <c r="CA513" s="29"/>
      <c r="CB513" s="27">
        <f t="shared" si="142"/>
        <v>0</v>
      </c>
      <c r="CC513" s="31">
        <f t="shared" si="143"/>
        <v>95845.049999999988</v>
      </c>
      <c r="CD513" s="29"/>
      <c r="CE513" s="30"/>
      <c r="CF513" s="10"/>
      <c r="CG513" s="10"/>
      <c r="CH513" s="10"/>
      <c r="CI513" s="10"/>
      <c r="CJ513" s="10"/>
      <c r="CK513" s="10"/>
    </row>
    <row r="514" spans="1:89" ht="23.25" customHeight="1" x14ac:dyDescent="0.25">
      <c r="A514" s="10"/>
      <c r="B514" s="20" t="s">
        <v>954</v>
      </c>
      <c r="C514" s="21" t="s">
        <v>955</v>
      </c>
      <c r="D514" s="16"/>
      <c r="E514" s="73">
        <v>15</v>
      </c>
      <c r="F514" s="74" t="s">
        <v>3500</v>
      </c>
      <c r="G514" s="73">
        <v>25</v>
      </c>
      <c r="H514" s="74" t="s">
        <v>3493</v>
      </c>
      <c r="I514" s="77"/>
      <c r="J514" s="76"/>
      <c r="K514" s="77"/>
      <c r="L514" s="76"/>
      <c r="M514" s="78"/>
      <c r="N514" s="79">
        <v>0.7</v>
      </c>
      <c r="O514" s="80">
        <v>0.5</v>
      </c>
      <c r="Q514" s="2" t="str">
        <f t="shared" si="133"/>
        <v>63049900</v>
      </c>
      <c r="R514" s="91"/>
      <c r="S514" s="91">
        <f>VLOOKUP(Q514,'Dados Entrada'!$A$10:$D$10000,4,FALSE)</f>
        <v>254253</v>
      </c>
      <c r="T514" s="10"/>
      <c r="U514" s="3">
        <f t="shared" si="131"/>
        <v>0</v>
      </c>
      <c r="V514" s="3">
        <f t="shared" si="132"/>
        <v>177977.09999999998</v>
      </c>
      <c r="AF514" s="27"/>
      <c r="AG514" s="31"/>
      <c r="AH514" s="29"/>
      <c r="AI514" s="29"/>
      <c r="AJ514" s="32"/>
      <c r="AK514" s="30"/>
      <c r="AL514" s="29"/>
      <c r="AM514" s="29"/>
      <c r="AN514" s="32"/>
      <c r="AO514" s="30"/>
      <c r="AP514" s="29"/>
      <c r="AQ514" s="29"/>
      <c r="AR514" s="32"/>
      <c r="AS514" s="30"/>
      <c r="AT514" s="29"/>
      <c r="AU514" s="29"/>
      <c r="AV514" s="32"/>
      <c r="AW514" s="30"/>
      <c r="AX514" s="29"/>
      <c r="AY514" s="29"/>
      <c r="AZ514" s="32"/>
      <c r="BA514" s="30"/>
      <c r="BB514" s="29"/>
      <c r="BC514" s="29"/>
      <c r="BD514" s="32"/>
      <c r="BE514" s="30"/>
      <c r="BF514" s="29"/>
      <c r="BG514" s="29"/>
      <c r="BH514" s="27">
        <f t="shared" si="144"/>
        <v>0</v>
      </c>
      <c r="BI514" s="31">
        <f t="shared" si="145"/>
        <v>88988.549999999988</v>
      </c>
      <c r="BJ514" s="29"/>
      <c r="BK514" s="29"/>
      <c r="BL514" s="32"/>
      <c r="BM514" s="30"/>
      <c r="BN514" s="29"/>
      <c r="BO514" s="29"/>
      <c r="BP514" s="32"/>
      <c r="BQ514" s="30"/>
      <c r="BR514" s="29"/>
      <c r="BS514" s="29"/>
      <c r="BT514" s="32"/>
      <c r="BU514" s="30"/>
      <c r="BV514" s="29"/>
      <c r="BW514" s="29"/>
      <c r="BX514" s="32"/>
      <c r="BY514" s="30"/>
      <c r="BZ514" s="29"/>
      <c r="CA514" s="29"/>
      <c r="CB514" s="27">
        <f t="shared" si="142"/>
        <v>0</v>
      </c>
      <c r="CC514" s="31">
        <f t="shared" si="143"/>
        <v>88988.549999999988</v>
      </c>
      <c r="CD514" s="29"/>
      <c r="CE514" s="30"/>
      <c r="CF514" s="10"/>
      <c r="CG514" s="10"/>
      <c r="CH514" s="10"/>
      <c r="CI514" s="10"/>
      <c r="CJ514" s="10"/>
      <c r="CK514" s="10"/>
    </row>
    <row r="515" spans="1:89" ht="23.25" customHeight="1" x14ac:dyDescent="0.25">
      <c r="A515" s="10"/>
      <c r="B515" s="20" t="s">
        <v>956</v>
      </c>
      <c r="C515" s="21" t="s">
        <v>957</v>
      </c>
      <c r="D515" s="16"/>
      <c r="E515" s="73">
        <v>15</v>
      </c>
      <c r="F515" s="74" t="s">
        <v>3500</v>
      </c>
      <c r="G515" s="73">
        <v>25</v>
      </c>
      <c r="H515" s="74" t="s">
        <v>3493</v>
      </c>
      <c r="I515" s="77"/>
      <c r="J515" s="76"/>
      <c r="K515" s="77"/>
      <c r="L515" s="76"/>
      <c r="M515" s="78"/>
      <c r="N515" s="79">
        <v>0.7</v>
      </c>
      <c r="O515" s="80">
        <v>0.5</v>
      </c>
      <c r="Q515" s="2" t="str">
        <f t="shared" si="133"/>
        <v>63061200</v>
      </c>
      <c r="R515" s="91"/>
      <c r="S515" s="91">
        <f>VLOOKUP(Q515,'Dados Entrada'!$A$10:$D$10000,4,FALSE)</f>
        <v>3488693</v>
      </c>
      <c r="T515" s="10"/>
      <c r="U515" s="3">
        <f t="shared" si="131"/>
        <v>0</v>
      </c>
      <c r="V515" s="3">
        <f t="shared" si="132"/>
        <v>2442085.0999999996</v>
      </c>
      <c r="AF515" s="27"/>
      <c r="AG515" s="31"/>
      <c r="AH515" s="29"/>
      <c r="AI515" s="29"/>
      <c r="AJ515" s="32"/>
      <c r="AK515" s="30"/>
      <c r="AL515" s="29"/>
      <c r="AM515" s="29"/>
      <c r="AN515" s="32"/>
      <c r="AO515" s="30"/>
      <c r="AP515" s="29"/>
      <c r="AQ515" s="29"/>
      <c r="AR515" s="32"/>
      <c r="AS515" s="30"/>
      <c r="AT515" s="29"/>
      <c r="AU515" s="29"/>
      <c r="AV515" s="32"/>
      <c r="AW515" s="30"/>
      <c r="AX515" s="29"/>
      <c r="AY515" s="29"/>
      <c r="AZ515" s="32"/>
      <c r="BA515" s="30"/>
      <c r="BB515" s="29"/>
      <c r="BC515" s="29"/>
      <c r="BD515" s="32"/>
      <c r="BE515" s="30"/>
      <c r="BF515" s="29"/>
      <c r="BG515" s="29"/>
      <c r="BH515" s="27">
        <f t="shared" si="144"/>
        <v>0</v>
      </c>
      <c r="BI515" s="31">
        <f t="shared" si="145"/>
        <v>1221042.5499999998</v>
      </c>
      <c r="BJ515" s="29"/>
      <c r="BK515" s="29"/>
      <c r="BL515" s="32"/>
      <c r="BM515" s="30"/>
      <c r="BN515" s="29"/>
      <c r="BO515" s="29"/>
      <c r="BP515" s="32"/>
      <c r="BQ515" s="30"/>
      <c r="BR515" s="29"/>
      <c r="BS515" s="29"/>
      <c r="BT515" s="32"/>
      <c r="BU515" s="30"/>
      <c r="BV515" s="29"/>
      <c r="BW515" s="29"/>
      <c r="BX515" s="32"/>
      <c r="BY515" s="30"/>
      <c r="BZ515" s="29"/>
      <c r="CA515" s="29"/>
      <c r="CB515" s="27">
        <f t="shared" si="142"/>
        <v>0</v>
      </c>
      <c r="CC515" s="31">
        <f t="shared" si="143"/>
        <v>1221042.5499999998</v>
      </c>
      <c r="CD515" s="29"/>
      <c r="CE515" s="30"/>
      <c r="CF515" s="10"/>
      <c r="CG515" s="10"/>
      <c r="CH515" s="10"/>
      <c r="CI515" s="10"/>
      <c r="CJ515" s="10"/>
      <c r="CK515" s="10"/>
    </row>
    <row r="516" spans="1:89" ht="23.25" customHeight="1" x14ac:dyDescent="0.25">
      <c r="A516" s="10"/>
      <c r="B516" s="20" t="s">
        <v>958</v>
      </c>
      <c r="C516" s="21" t="s">
        <v>959</v>
      </c>
      <c r="D516" s="16"/>
      <c r="E516" s="73">
        <v>15</v>
      </c>
      <c r="F516" s="74" t="s">
        <v>3500</v>
      </c>
      <c r="G516" s="73">
        <v>25</v>
      </c>
      <c r="H516" s="74" t="s">
        <v>3493</v>
      </c>
      <c r="I516" s="77"/>
      <c r="J516" s="76"/>
      <c r="K516" s="77"/>
      <c r="L516" s="76"/>
      <c r="M516" s="78"/>
      <c r="N516" s="79">
        <v>0.7</v>
      </c>
      <c r="O516" s="80">
        <v>0.5</v>
      </c>
      <c r="Q516" s="2" t="str">
        <f t="shared" si="133"/>
        <v>63061900</v>
      </c>
      <c r="R516" s="91"/>
      <c r="S516" s="91">
        <f>VLOOKUP(Q516,'Dados Entrada'!$A$10:$D$10000,4,FALSE)</f>
        <v>2798759</v>
      </c>
      <c r="T516" s="10"/>
      <c r="U516" s="3">
        <f t="shared" si="131"/>
        <v>0</v>
      </c>
      <c r="V516" s="3">
        <f t="shared" si="132"/>
        <v>1959131.2999999998</v>
      </c>
      <c r="AF516" s="27"/>
      <c r="AG516" s="31"/>
      <c r="AH516" s="29"/>
      <c r="AI516" s="29"/>
      <c r="AJ516" s="32"/>
      <c r="AK516" s="30"/>
      <c r="AL516" s="29"/>
      <c r="AM516" s="29"/>
      <c r="AN516" s="32"/>
      <c r="AO516" s="30"/>
      <c r="AP516" s="29"/>
      <c r="AQ516" s="29"/>
      <c r="AR516" s="32"/>
      <c r="AS516" s="30"/>
      <c r="AT516" s="29"/>
      <c r="AU516" s="29"/>
      <c r="AV516" s="32"/>
      <c r="AW516" s="30"/>
      <c r="AX516" s="29"/>
      <c r="AY516" s="29"/>
      <c r="AZ516" s="32"/>
      <c r="BA516" s="30"/>
      <c r="BB516" s="29"/>
      <c r="BC516" s="29"/>
      <c r="BD516" s="32"/>
      <c r="BE516" s="30"/>
      <c r="BF516" s="29"/>
      <c r="BG516" s="29"/>
      <c r="BH516" s="27">
        <f t="shared" si="144"/>
        <v>0</v>
      </c>
      <c r="BI516" s="31">
        <f t="shared" si="145"/>
        <v>979565.64999999991</v>
      </c>
      <c r="BJ516" s="29"/>
      <c r="BK516" s="29"/>
      <c r="BL516" s="32"/>
      <c r="BM516" s="30"/>
      <c r="BN516" s="29"/>
      <c r="BO516" s="29"/>
      <c r="BP516" s="32"/>
      <c r="BQ516" s="30"/>
      <c r="BR516" s="29"/>
      <c r="BS516" s="29"/>
      <c r="BT516" s="32"/>
      <c r="BU516" s="30"/>
      <c r="BV516" s="29"/>
      <c r="BW516" s="29"/>
      <c r="BX516" s="32"/>
      <c r="BY516" s="30"/>
      <c r="BZ516" s="29"/>
      <c r="CA516" s="29"/>
      <c r="CB516" s="27">
        <f t="shared" si="142"/>
        <v>0</v>
      </c>
      <c r="CC516" s="31">
        <f t="shared" si="143"/>
        <v>979565.64999999991</v>
      </c>
      <c r="CD516" s="29"/>
      <c r="CE516" s="30"/>
      <c r="CF516" s="10"/>
      <c r="CG516" s="10"/>
      <c r="CH516" s="10"/>
      <c r="CI516" s="10"/>
      <c r="CJ516" s="10"/>
      <c r="CK516" s="10"/>
    </row>
    <row r="517" spans="1:89" ht="23.25" customHeight="1" x14ac:dyDescent="0.25">
      <c r="A517" s="10"/>
      <c r="B517" s="20" t="s">
        <v>960</v>
      </c>
      <c r="C517" s="21" t="s">
        <v>961</v>
      </c>
      <c r="D517" s="16"/>
      <c r="E517" s="73">
        <v>15</v>
      </c>
      <c r="F517" s="74" t="s">
        <v>3500</v>
      </c>
      <c r="G517" s="73">
        <v>25</v>
      </c>
      <c r="H517" s="74" t="s">
        <v>3493</v>
      </c>
      <c r="I517" s="77"/>
      <c r="J517" s="76"/>
      <c r="K517" s="77"/>
      <c r="L517" s="76"/>
      <c r="M517" s="78"/>
      <c r="N517" s="79">
        <v>0.7</v>
      </c>
      <c r="O517" s="80">
        <v>0.5</v>
      </c>
      <c r="Q517" s="2" t="str">
        <f t="shared" si="133"/>
        <v>63062200</v>
      </c>
      <c r="R517" s="91"/>
      <c r="S517" s="91">
        <f>VLOOKUP(Q517,'Dados Entrada'!$A$10:$D$10000,4,FALSE)</f>
        <v>2261140</v>
      </c>
      <c r="T517" s="10"/>
      <c r="U517" s="3">
        <f t="shared" si="131"/>
        <v>0</v>
      </c>
      <c r="V517" s="3">
        <f t="shared" si="132"/>
        <v>1582798</v>
      </c>
      <c r="AF517" s="27"/>
      <c r="AG517" s="31"/>
      <c r="AH517" s="29"/>
      <c r="AI517" s="29"/>
      <c r="AJ517" s="32"/>
      <c r="AK517" s="30"/>
      <c r="AL517" s="29"/>
      <c r="AM517" s="29"/>
      <c r="AN517" s="32"/>
      <c r="AO517" s="30"/>
      <c r="AP517" s="29"/>
      <c r="AQ517" s="29"/>
      <c r="AR517" s="32"/>
      <c r="AS517" s="30"/>
      <c r="AT517" s="29"/>
      <c r="AU517" s="29"/>
      <c r="AV517" s="32"/>
      <c r="AW517" s="30"/>
      <c r="AX517" s="29"/>
      <c r="AY517" s="29"/>
      <c r="AZ517" s="32"/>
      <c r="BA517" s="30"/>
      <c r="BB517" s="29"/>
      <c r="BC517" s="29"/>
      <c r="BD517" s="32"/>
      <c r="BE517" s="30"/>
      <c r="BF517" s="29"/>
      <c r="BG517" s="29"/>
      <c r="BH517" s="27">
        <f t="shared" si="144"/>
        <v>0</v>
      </c>
      <c r="BI517" s="31">
        <f t="shared" si="145"/>
        <v>791399</v>
      </c>
      <c r="BJ517" s="29"/>
      <c r="BK517" s="29"/>
      <c r="BL517" s="32"/>
      <c r="BM517" s="30"/>
      <c r="BN517" s="29"/>
      <c r="BO517" s="29"/>
      <c r="BP517" s="32"/>
      <c r="BQ517" s="30"/>
      <c r="BR517" s="29"/>
      <c r="BS517" s="29"/>
      <c r="BT517" s="32"/>
      <c r="BU517" s="30"/>
      <c r="BV517" s="29"/>
      <c r="BW517" s="29"/>
      <c r="BX517" s="32"/>
      <c r="BY517" s="30"/>
      <c r="BZ517" s="29"/>
      <c r="CA517" s="29"/>
      <c r="CB517" s="27">
        <f t="shared" si="142"/>
        <v>0</v>
      </c>
      <c r="CC517" s="31">
        <f t="shared" si="143"/>
        <v>791399</v>
      </c>
      <c r="CD517" s="29"/>
      <c r="CE517" s="30"/>
      <c r="CF517" s="10"/>
      <c r="CG517" s="10"/>
      <c r="CH517" s="10"/>
      <c r="CI517" s="10"/>
      <c r="CJ517" s="10"/>
      <c r="CK517" s="10"/>
    </row>
    <row r="518" spans="1:89" ht="25.5" x14ac:dyDescent="0.25">
      <c r="A518" s="10"/>
      <c r="B518" s="20" t="s">
        <v>962</v>
      </c>
      <c r="C518" s="21" t="s">
        <v>963</v>
      </c>
      <c r="D518" s="16"/>
      <c r="E518" s="73">
        <v>15</v>
      </c>
      <c r="F518" s="74" t="s">
        <v>3500</v>
      </c>
      <c r="G518" s="73">
        <v>25</v>
      </c>
      <c r="H518" s="74" t="s">
        <v>3493</v>
      </c>
      <c r="I518" s="77"/>
      <c r="J518" s="76"/>
      <c r="K518" s="77"/>
      <c r="L518" s="76"/>
      <c r="M518" s="78"/>
      <c r="N518" s="79">
        <v>0.7</v>
      </c>
      <c r="O518" s="80">
        <v>0.5</v>
      </c>
      <c r="Q518" s="2" t="str">
        <f t="shared" si="133"/>
        <v>63062900</v>
      </c>
      <c r="R518" s="91"/>
      <c r="S518" s="91">
        <f>VLOOKUP(Q518,'Dados Entrada'!$A$10:$D$10000,4,FALSE)</f>
        <v>597717</v>
      </c>
      <c r="T518" s="10"/>
      <c r="U518" s="3">
        <f t="shared" si="131"/>
        <v>0</v>
      </c>
      <c r="V518" s="3">
        <f t="shared" si="132"/>
        <v>418401.89999999997</v>
      </c>
      <c r="AF518" s="27"/>
      <c r="AG518" s="31"/>
      <c r="AH518" s="29"/>
      <c r="AI518" s="29"/>
      <c r="AJ518" s="32"/>
      <c r="AK518" s="30"/>
      <c r="AL518" s="29"/>
      <c r="AM518" s="29"/>
      <c r="AN518" s="32"/>
      <c r="AO518" s="30"/>
      <c r="AP518" s="29"/>
      <c r="AQ518" s="29"/>
      <c r="AR518" s="32"/>
      <c r="AS518" s="30"/>
      <c r="AT518" s="29"/>
      <c r="AU518" s="29"/>
      <c r="AV518" s="32"/>
      <c r="AW518" s="30"/>
      <c r="AX518" s="29"/>
      <c r="AY518" s="29"/>
      <c r="AZ518" s="32"/>
      <c r="BA518" s="30"/>
      <c r="BB518" s="29"/>
      <c r="BC518" s="29"/>
      <c r="BD518" s="32"/>
      <c r="BE518" s="30"/>
      <c r="BF518" s="29"/>
      <c r="BG518" s="29"/>
      <c r="BH518" s="27">
        <f t="shared" si="144"/>
        <v>0</v>
      </c>
      <c r="BI518" s="31">
        <f t="shared" si="145"/>
        <v>209200.94999999998</v>
      </c>
      <c r="BJ518" s="29"/>
      <c r="BK518" s="29"/>
      <c r="BL518" s="32"/>
      <c r="BM518" s="30"/>
      <c r="BN518" s="29"/>
      <c r="BO518" s="29"/>
      <c r="BP518" s="32"/>
      <c r="BQ518" s="30"/>
      <c r="BR518" s="29"/>
      <c r="BS518" s="29"/>
      <c r="BT518" s="32"/>
      <c r="BU518" s="30"/>
      <c r="BV518" s="29"/>
      <c r="BW518" s="29"/>
      <c r="BX518" s="32"/>
      <c r="BY518" s="30"/>
      <c r="BZ518" s="29"/>
      <c r="CA518" s="29"/>
      <c r="CB518" s="27">
        <f t="shared" si="142"/>
        <v>0</v>
      </c>
      <c r="CC518" s="31">
        <f t="shared" si="143"/>
        <v>209200.94999999998</v>
      </c>
      <c r="CD518" s="29"/>
      <c r="CE518" s="30"/>
      <c r="CF518" s="10"/>
      <c r="CG518" s="10"/>
      <c r="CH518" s="10"/>
      <c r="CI518" s="10"/>
      <c r="CJ518" s="10"/>
      <c r="CK518" s="10"/>
    </row>
    <row r="519" spans="1:89" ht="25.5" x14ac:dyDescent="0.25">
      <c r="A519" s="10"/>
      <c r="B519" s="20" t="s">
        <v>964</v>
      </c>
      <c r="C519" s="21" t="s">
        <v>965</v>
      </c>
      <c r="D519" s="16"/>
      <c r="E519" s="73">
        <v>25</v>
      </c>
      <c r="F519" s="74" t="s">
        <v>3493</v>
      </c>
      <c r="G519" s="75"/>
      <c r="H519" s="76"/>
      <c r="I519" s="77"/>
      <c r="J519" s="76"/>
      <c r="K519" s="77"/>
      <c r="L519" s="76"/>
      <c r="M519" s="78"/>
      <c r="N519" s="79">
        <v>0.8</v>
      </c>
      <c r="O519" s="80">
        <v>1</v>
      </c>
      <c r="Q519" s="2" t="str">
        <f t="shared" si="133"/>
        <v>65061080</v>
      </c>
      <c r="R519" s="91"/>
      <c r="S519" s="91">
        <f>VLOOKUP(Q519,'Dados Entrada'!$A$10:$D$10000,4,FALSE)</f>
        <v>15680795</v>
      </c>
      <c r="T519" s="10"/>
      <c r="U519" s="3">
        <f t="shared" si="131"/>
        <v>0</v>
      </c>
      <c r="V519" s="3">
        <f t="shared" si="132"/>
        <v>12544636</v>
      </c>
      <c r="AF519" s="27"/>
      <c r="AG519" s="31"/>
      <c r="AH519" s="29"/>
      <c r="AI519" s="29"/>
      <c r="AJ519" s="32"/>
      <c r="AK519" s="30"/>
      <c r="AL519" s="29"/>
      <c r="AM519" s="29"/>
      <c r="AN519" s="32"/>
      <c r="AO519" s="30"/>
      <c r="AP519" s="29"/>
      <c r="AQ519" s="29"/>
      <c r="AR519" s="32"/>
      <c r="AS519" s="30"/>
      <c r="AT519" s="29"/>
      <c r="AU519" s="29"/>
      <c r="AV519" s="32"/>
      <c r="AW519" s="30"/>
      <c r="AX519" s="29"/>
      <c r="AY519" s="29"/>
      <c r="AZ519" s="32"/>
      <c r="BA519" s="30"/>
      <c r="BB519" s="29"/>
      <c r="BC519" s="29"/>
      <c r="BD519" s="32"/>
      <c r="BE519" s="30"/>
      <c r="BF519" s="29"/>
      <c r="BG519" s="29"/>
      <c r="BH519" s="32"/>
      <c r="BI519" s="30"/>
      <c r="BJ519" s="29"/>
      <c r="BK519" s="29"/>
      <c r="BL519" s="32"/>
      <c r="BM519" s="30"/>
      <c r="BN519" s="29"/>
      <c r="BO519" s="29"/>
      <c r="BP519" s="32"/>
      <c r="BQ519" s="30"/>
      <c r="BR519" s="29"/>
      <c r="BS519" s="29"/>
      <c r="BT519" s="32"/>
      <c r="BU519" s="30"/>
      <c r="BV519" s="29"/>
      <c r="BW519" s="29"/>
      <c r="BX519" s="32"/>
      <c r="BY519" s="30"/>
      <c r="BZ519" s="29"/>
      <c r="CA519" s="29"/>
      <c r="CB519" s="27">
        <f>$U519*$O519</f>
        <v>0</v>
      </c>
      <c r="CC519" s="31">
        <f>$V519*$O519</f>
        <v>12544636</v>
      </c>
      <c r="CD519" s="29"/>
      <c r="CE519" s="30"/>
      <c r="CF519" s="10"/>
      <c r="CG519" s="10"/>
      <c r="CH519" s="10"/>
      <c r="CI519" s="10"/>
      <c r="CJ519" s="10"/>
      <c r="CK519" s="10"/>
    </row>
    <row r="520" spans="1:89" ht="23.25" customHeight="1" x14ac:dyDescent="0.25">
      <c r="A520" s="10"/>
      <c r="B520" s="20" t="s">
        <v>966</v>
      </c>
      <c r="C520" s="21" t="s">
        <v>967</v>
      </c>
      <c r="D520" s="16"/>
      <c r="E520" s="73">
        <v>1</v>
      </c>
      <c r="F520" s="74" t="s">
        <v>3490</v>
      </c>
      <c r="G520" s="73">
        <v>3</v>
      </c>
      <c r="H520" s="74" t="s">
        <v>3505</v>
      </c>
      <c r="I520" s="77"/>
      <c r="J520" s="76"/>
      <c r="K520" s="77"/>
      <c r="L520" s="76"/>
      <c r="M520" s="78"/>
      <c r="N520" s="79">
        <v>1</v>
      </c>
      <c r="O520" s="80">
        <v>0.5</v>
      </c>
      <c r="Q520" s="2" t="str">
        <f t="shared" si="133"/>
        <v>68010000</v>
      </c>
      <c r="R520" s="91"/>
      <c r="S520" s="91">
        <f>VLOOKUP(Q520,'Dados Entrada'!$A$10:$D$10000,4,FALSE)</f>
        <v>40053118</v>
      </c>
      <c r="T520" s="10"/>
      <c r="U520" s="3">
        <f t="shared" si="131"/>
        <v>0</v>
      </c>
      <c r="V520" s="3">
        <f t="shared" si="132"/>
        <v>40053118</v>
      </c>
      <c r="AF520" s="27">
        <f t="shared" ref="AF520:AF533" si="146">$U520*$O520</f>
        <v>0</v>
      </c>
      <c r="AG520" s="31">
        <f t="shared" ref="AG520:AG533" si="147">$V520*$O520</f>
        <v>20026559</v>
      </c>
      <c r="AH520" s="29"/>
      <c r="AI520" s="29"/>
      <c r="AJ520" s="27">
        <f>U520*$O520</f>
        <v>0</v>
      </c>
      <c r="AK520" s="31">
        <f>V520*$O520</f>
        <v>20026559</v>
      </c>
      <c r="AL520" s="29"/>
      <c r="AM520" s="29"/>
      <c r="AN520" s="32"/>
      <c r="AO520" s="30"/>
      <c r="AP520" s="29"/>
      <c r="AQ520" s="29"/>
      <c r="AR520" s="32"/>
      <c r="AS520" s="30"/>
      <c r="AT520" s="29"/>
      <c r="AU520" s="29"/>
      <c r="AV520" s="32"/>
      <c r="AW520" s="30"/>
      <c r="AX520" s="29"/>
      <c r="AY520" s="29"/>
      <c r="AZ520" s="32"/>
      <c r="BA520" s="30"/>
      <c r="BB520" s="29"/>
      <c r="BC520" s="29"/>
      <c r="BD520" s="32"/>
      <c r="BE520" s="30"/>
      <c r="BF520" s="29"/>
      <c r="BG520" s="29"/>
      <c r="BH520" s="32"/>
      <c r="BI520" s="30"/>
      <c r="BJ520" s="29"/>
      <c r="BK520" s="29"/>
      <c r="BL520" s="32"/>
      <c r="BM520" s="30"/>
      <c r="BN520" s="29"/>
      <c r="BO520" s="29"/>
      <c r="BP520" s="32"/>
      <c r="BQ520" s="30"/>
      <c r="BR520" s="29"/>
      <c r="BS520" s="29"/>
      <c r="BT520" s="32"/>
      <c r="BU520" s="30"/>
      <c r="BV520" s="29"/>
      <c r="BW520" s="29"/>
      <c r="BX520" s="32"/>
      <c r="BY520" s="30"/>
      <c r="BZ520" s="29"/>
      <c r="CA520" s="29"/>
      <c r="CB520" s="32"/>
      <c r="CC520" s="30"/>
      <c r="CD520" s="29"/>
      <c r="CE520" s="30"/>
      <c r="CF520" s="10"/>
      <c r="CG520" s="10"/>
      <c r="CH520" s="10"/>
      <c r="CI520" s="10"/>
      <c r="CJ520" s="10"/>
      <c r="CK520" s="10"/>
    </row>
    <row r="521" spans="1:89" ht="23.25" customHeight="1" x14ac:dyDescent="0.25">
      <c r="A521" s="10"/>
      <c r="B521" s="20" t="s">
        <v>968</v>
      </c>
      <c r="C521" s="21" t="s">
        <v>969</v>
      </c>
      <c r="D521" s="16"/>
      <c r="E521" s="73">
        <v>1</v>
      </c>
      <c r="F521" s="74" t="s">
        <v>3490</v>
      </c>
      <c r="G521" s="73">
        <v>3</v>
      </c>
      <c r="H521" s="74" t="s">
        <v>3505</v>
      </c>
      <c r="I521" s="77"/>
      <c r="J521" s="76"/>
      <c r="K521" s="77"/>
      <c r="L521" s="76"/>
      <c r="M521" s="78"/>
      <c r="N521" s="79">
        <v>0.7</v>
      </c>
      <c r="O521" s="80">
        <v>0.5</v>
      </c>
      <c r="Q521" s="2" t="str">
        <f t="shared" si="133"/>
        <v>68021000</v>
      </c>
      <c r="R521" s="91"/>
      <c r="S521" s="91">
        <f>VLOOKUP(Q521,'Dados Entrada'!$A$10:$D$10000,4,FALSE)</f>
        <v>16249140</v>
      </c>
      <c r="T521" s="10"/>
      <c r="U521" s="3">
        <f t="shared" si="131"/>
        <v>0</v>
      </c>
      <c r="V521" s="3">
        <f t="shared" si="132"/>
        <v>11374398</v>
      </c>
      <c r="AF521" s="27">
        <f t="shared" si="146"/>
        <v>0</v>
      </c>
      <c r="AG521" s="31">
        <f t="shared" si="147"/>
        <v>5687199</v>
      </c>
      <c r="AH521" s="29"/>
      <c r="AI521" s="29"/>
      <c r="AJ521" s="27">
        <f>U521*$O521</f>
        <v>0</v>
      </c>
      <c r="AK521" s="31">
        <f>V521*$O521</f>
        <v>5687199</v>
      </c>
      <c r="AL521" s="29"/>
      <c r="AM521" s="29"/>
      <c r="AN521" s="32"/>
      <c r="AO521" s="30"/>
      <c r="AP521" s="29"/>
      <c r="AQ521" s="29"/>
      <c r="AR521" s="32"/>
      <c r="AS521" s="30"/>
      <c r="AT521" s="29"/>
      <c r="AU521" s="29"/>
      <c r="AV521" s="32"/>
      <c r="AW521" s="30"/>
      <c r="AX521" s="29"/>
      <c r="AY521" s="29"/>
      <c r="AZ521" s="32"/>
      <c r="BA521" s="30"/>
      <c r="BB521" s="29"/>
      <c r="BC521" s="29"/>
      <c r="BD521" s="32"/>
      <c r="BE521" s="30"/>
      <c r="BF521" s="29"/>
      <c r="BG521" s="29"/>
      <c r="BH521" s="32"/>
      <c r="BI521" s="30"/>
      <c r="BJ521" s="29"/>
      <c r="BK521" s="29"/>
      <c r="BL521" s="32"/>
      <c r="BM521" s="30"/>
      <c r="BN521" s="29"/>
      <c r="BO521" s="29"/>
      <c r="BP521" s="32"/>
      <c r="BQ521" s="30"/>
      <c r="BR521" s="29"/>
      <c r="BS521" s="29"/>
      <c r="BT521" s="32"/>
      <c r="BU521" s="30"/>
      <c r="BV521" s="29"/>
      <c r="BW521" s="29"/>
      <c r="BX521" s="32"/>
      <c r="BY521" s="30"/>
      <c r="BZ521" s="29"/>
      <c r="CA521" s="29"/>
      <c r="CB521" s="32"/>
      <c r="CC521" s="30"/>
      <c r="CD521" s="29"/>
      <c r="CE521" s="30"/>
      <c r="CF521" s="10"/>
      <c r="CG521" s="10"/>
      <c r="CH521" s="10"/>
      <c r="CI521" s="10"/>
      <c r="CJ521" s="10"/>
      <c r="CK521" s="10"/>
    </row>
    <row r="522" spans="1:89" ht="25.5" x14ac:dyDescent="0.25">
      <c r="A522" s="10"/>
      <c r="B522" s="20" t="s">
        <v>970</v>
      </c>
      <c r="C522" s="21" t="s">
        <v>971</v>
      </c>
      <c r="D522" s="16"/>
      <c r="E522" s="73">
        <v>1</v>
      </c>
      <c r="F522" s="74" t="s">
        <v>3490</v>
      </c>
      <c r="G522" s="75"/>
      <c r="H522" s="76"/>
      <c r="I522" s="77"/>
      <c r="J522" s="76"/>
      <c r="K522" s="77"/>
      <c r="L522" s="76"/>
      <c r="M522" s="78"/>
      <c r="N522" s="79">
        <v>0.7</v>
      </c>
      <c r="O522" s="80">
        <v>1</v>
      </c>
      <c r="Q522" s="2" t="str">
        <f t="shared" si="133"/>
        <v>68022100</v>
      </c>
      <c r="R522" s="91"/>
      <c r="S522" s="91">
        <f>VLOOKUP(Q522,'Dados Entrada'!$A$10:$D$10000,4,FALSE)</f>
        <v>32731947</v>
      </c>
      <c r="T522" s="10"/>
      <c r="U522" s="3">
        <f t="shared" si="131"/>
        <v>0</v>
      </c>
      <c r="V522" s="3">
        <f t="shared" si="132"/>
        <v>22912362.899999999</v>
      </c>
      <c r="AF522" s="27">
        <f t="shared" si="146"/>
        <v>0</v>
      </c>
      <c r="AG522" s="31">
        <f t="shared" si="147"/>
        <v>22912362.899999999</v>
      </c>
      <c r="AH522" s="29"/>
      <c r="AI522" s="29"/>
      <c r="AJ522" s="32"/>
      <c r="AK522" s="30"/>
      <c r="AL522" s="29"/>
      <c r="AM522" s="29"/>
      <c r="AN522" s="32"/>
      <c r="AO522" s="30"/>
      <c r="AP522" s="29"/>
      <c r="AQ522" s="29"/>
      <c r="AR522" s="32"/>
      <c r="AS522" s="30"/>
      <c r="AT522" s="29"/>
      <c r="AU522" s="29"/>
      <c r="AV522" s="32"/>
      <c r="AW522" s="30"/>
      <c r="AX522" s="29"/>
      <c r="AY522" s="29"/>
      <c r="AZ522" s="32"/>
      <c r="BA522" s="30"/>
      <c r="BB522" s="29"/>
      <c r="BC522" s="29"/>
      <c r="BD522" s="32"/>
      <c r="BE522" s="30"/>
      <c r="BF522" s="29"/>
      <c r="BG522" s="29"/>
      <c r="BH522" s="32"/>
      <c r="BI522" s="30"/>
      <c r="BJ522" s="29"/>
      <c r="BK522" s="29"/>
      <c r="BL522" s="32"/>
      <c r="BM522" s="30"/>
      <c r="BN522" s="29"/>
      <c r="BO522" s="29"/>
      <c r="BP522" s="32"/>
      <c r="BQ522" s="30"/>
      <c r="BR522" s="29"/>
      <c r="BS522" s="29"/>
      <c r="BT522" s="32"/>
      <c r="BU522" s="30"/>
      <c r="BV522" s="29"/>
      <c r="BW522" s="29"/>
      <c r="BX522" s="32"/>
      <c r="BY522" s="30"/>
      <c r="BZ522" s="29"/>
      <c r="CA522" s="29"/>
      <c r="CB522" s="32"/>
      <c r="CC522" s="30"/>
      <c r="CD522" s="29"/>
      <c r="CE522" s="30"/>
      <c r="CF522" s="10"/>
      <c r="CG522" s="10"/>
      <c r="CH522" s="10"/>
      <c r="CI522" s="10"/>
      <c r="CJ522" s="10"/>
      <c r="CK522" s="10"/>
    </row>
    <row r="523" spans="1:89" ht="23.25" customHeight="1" x14ac:dyDescent="0.25">
      <c r="A523" s="10"/>
      <c r="B523" s="20" t="s">
        <v>972</v>
      </c>
      <c r="C523" s="21" t="s">
        <v>973</v>
      </c>
      <c r="D523" s="16"/>
      <c r="E523" s="73">
        <v>1</v>
      </c>
      <c r="F523" s="74" t="s">
        <v>3490</v>
      </c>
      <c r="G523" s="75"/>
      <c r="H523" s="76"/>
      <c r="I523" s="77"/>
      <c r="J523" s="76"/>
      <c r="K523" s="77"/>
      <c r="L523" s="76"/>
      <c r="M523" s="78"/>
      <c r="N523" s="79">
        <v>0.7</v>
      </c>
      <c r="O523" s="80">
        <v>1</v>
      </c>
      <c r="Q523" s="2" t="str">
        <f t="shared" si="133"/>
        <v>68022300</v>
      </c>
      <c r="R523" s="91"/>
      <c r="S523" s="91">
        <f>VLOOKUP(Q523,'Dados Entrada'!$A$10:$D$10000,4,FALSE)</f>
        <v>20723429</v>
      </c>
      <c r="T523" s="10"/>
      <c r="U523" s="3">
        <f t="shared" ref="U523:U585" si="148">R523*N523</f>
        <v>0</v>
      </c>
      <c r="V523" s="3">
        <f t="shared" ref="V523:V585" si="149">S523*N523</f>
        <v>14506400.299999999</v>
      </c>
      <c r="AF523" s="27">
        <f t="shared" si="146"/>
        <v>0</v>
      </c>
      <c r="AG523" s="31">
        <f t="shared" si="147"/>
        <v>14506400.299999999</v>
      </c>
      <c r="AH523" s="29"/>
      <c r="AI523" s="29"/>
      <c r="AJ523" s="32"/>
      <c r="AK523" s="30"/>
      <c r="AL523" s="29"/>
      <c r="AM523" s="29"/>
      <c r="AN523" s="32"/>
      <c r="AO523" s="30"/>
      <c r="AP523" s="29"/>
      <c r="AQ523" s="29"/>
      <c r="AR523" s="32"/>
      <c r="AS523" s="30"/>
      <c r="AT523" s="29"/>
      <c r="AU523" s="29"/>
      <c r="AV523" s="32"/>
      <c r="AW523" s="30"/>
      <c r="AX523" s="29"/>
      <c r="AY523" s="29"/>
      <c r="AZ523" s="32"/>
      <c r="BA523" s="30"/>
      <c r="BB523" s="29"/>
      <c r="BC523" s="29"/>
      <c r="BD523" s="32"/>
      <c r="BE523" s="30"/>
      <c r="BF523" s="29"/>
      <c r="BG523" s="29"/>
      <c r="BH523" s="32"/>
      <c r="BI523" s="30"/>
      <c r="BJ523" s="29"/>
      <c r="BK523" s="29"/>
      <c r="BL523" s="32"/>
      <c r="BM523" s="30"/>
      <c r="BN523" s="29"/>
      <c r="BO523" s="29"/>
      <c r="BP523" s="32"/>
      <c r="BQ523" s="30"/>
      <c r="BR523" s="29"/>
      <c r="BS523" s="29"/>
      <c r="BT523" s="32"/>
      <c r="BU523" s="30"/>
      <c r="BV523" s="29"/>
      <c r="BW523" s="29"/>
      <c r="BX523" s="32"/>
      <c r="BY523" s="30"/>
      <c r="BZ523" s="29"/>
      <c r="CA523" s="29"/>
      <c r="CB523" s="32"/>
      <c r="CC523" s="30"/>
      <c r="CD523" s="29"/>
      <c r="CE523" s="30"/>
      <c r="CF523" s="10"/>
      <c r="CG523" s="10"/>
      <c r="CH523" s="10"/>
      <c r="CI523" s="10"/>
      <c r="CJ523" s="10"/>
      <c r="CK523" s="10"/>
    </row>
    <row r="524" spans="1:89" ht="23.25" customHeight="1" x14ac:dyDescent="0.25">
      <c r="A524" s="10"/>
      <c r="B524" s="20" t="s">
        <v>974</v>
      </c>
      <c r="C524" s="21" t="s">
        <v>975</v>
      </c>
      <c r="D524" s="16"/>
      <c r="E524" s="73">
        <v>1</v>
      </c>
      <c r="F524" s="74" t="s">
        <v>3490</v>
      </c>
      <c r="G524" s="75"/>
      <c r="H524" s="76"/>
      <c r="I524" s="77"/>
      <c r="J524" s="76"/>
      <c r="K524" s="77"/>
      <c r="L524" s="76"/>
      <c r="M524" s="78"/>
      <c r="N524" s="79">
        <v>0.7</v>
      </c>
      <c r="O524" s="80">
        <v>1</v>
      </c>
      <c r="Q524" s="2" t="str">
        <f t="shared" ref="Q524:Q585" si="150">B524</f>
        <v>68022900</v>
      </c>
      <c r="R524" s="91"/>
      <c r="S524" s="91">
        <f>VLOOKUP(Q524,'Dados Entrada'!$A$10:$D$10000,4,FALSE)</f>
        <v>2719528</v>
      </c>
      <c r="T524" s="10"/>
      <c r="U524" s="3">
        <f t="shared" si="148"/>
        <v>0</v>
      </c>
      <c r="V524" s="3">
        <f t="shared" si="149"/>
        <v>1903669.5999999999</v>
      </c>
      <c r="AF524" s="27">
        <f t="shared" si="146"/>
        <v>0</v>
      </c>
      <c r="AG524" s="31">
        <f t="shared" si="147"/>
        <v>1903669.5999999999</v>
      </c>
      <c r="AH524" s="29"/>
      <c r="AI524" s="29"/>
      <c r="AJ524" s="32"/>
      <c r="AK524" s="30"/>
      <c r="AL524" s="29"/>
      <c r="AM524" s="29"/>
      <c r="AN524" s="32"/>
      <c r="AO524" s="30"/>
      <c r="AP524" s="29"/>
      <c r="AQ524" s="29"/>
      <c r="AR524" s="32"/>
      <c r="AS524" s="30"/>
      <c r="AT524" s="29"/>
      <c r="AU524" s="29"/>
      <c r="AV524" s="32"/>
      <c r="AW524" s="30"/>
      <c r="AX524" s="29"/>
      <c r="AY524" s="29"/>
      <c r="AZ524" s="32"/>
      <c r="BA524" s="30"/>
      <c r="BB524" s="29"/>
      <c r="BC524" s="29"/>
      <c r="BD524" s="32"/>
      <c r="BE524" s="30"/>
      <c r="BF524" s="29"/>
      <c r="BG524" s="29"/>
      <c r="BH524" s="32"/>
      <c r="BI524" s="30"/>
      <c r="BJ524" s="29"/>
      <c r="BK524" s="29"/>
      <c r="BL524" s="32"/>
      <c r="BM524" s="30"/>
      <c r="BN524" s="29"/>
      <c r="BO524" s="29"/>
      <c r="BP524" s="32"/>
      <c r="BQ524" s="30"/>
      <c r="BR524" s="29"/>
      <c r="BS524" s="29"/>
      <c r="BT524" s="32"/>
      <c r="BU524" s="30"/>
      <c r="BV524" s="29"/>
      <c r="BW524" s="29"/>
      <c r="BX524" s="32"/>
      <c r="BY524" s="30"/>
      <c r="BZ524" s="29"/>
      <c r="CA524" s="29"/>
      <c r="CB524" s="32"/>
      <c r="CC524" s="30"/>
      <c r="CD524" s="29"/>
      <c r="CE524" s="30"/>
      <c r="CF524" s="10"/>
      <c r="CG524" s="10"/>
      <c r="CH524" s="10"/>
      <c r="CI524" s="10"/>
      <c r="CJ524" s="10"/>
      <c r="CK524" s="10"/>
    </row>
    <row r="525" spans="1:89" ht="25.5" x14ac:dyDescent="0.25">
      <c r="A525" s="10"/>
      <c r="B525" s="20" t="s">
        <v>976</v>
      </c>
      <c r="C525" s="21" t="s">
        <v>977</v>
      </c>
      <c r="D525" s="16"/>
      <c r="E525" s="73">
        <v>1</v>
      </c>
      <c r="F525" s="74" t="s">
        <v>3490</v>
      </c>
      <c r="G525" s="75"/>
      <c r="H525" s="76"/>
      <c r="I525" s="77"/>
      <c r="J525" s="76"/>
      <c r="K525" s="77"/>
      <c r="L525" s="76"/>
      <c r="M525" s="78"/>
      <c r="N525" s="79">
        <v>0.7</v>
      </c>
      <c r="O525" s="80">
        <v>1</v>
      </c>
      <c r="Q525" s="2" t="str">
        <f t="shared" si="150"/>
        <v>68029100</v>
      </c>
      <c r="R525" s="91"/>
      <c r="S525" s="91">
        <f>VLOOKUP(Q525,'Dados Entrada'!$A$10:$D$10000,4,FALSE)</f>
        <v>51263062</v>
      </c>
      <c r="T525" s="10"/>
      <c r="U525" s="3">
        <f t="shared" si="148"/>
        <v>0</v>
      </c>
      <c r="V525" s="3">
        <f t="shared" si="149"/>
        <v>35884143.399999999</v>
      </c>
      <c r="AF525" s="27">
        <f t="shared" si="146"/>
        <v>0</v>
      </c>
      <c r="AG525" s="31">
        <f t="shared" si="147"/>
        <v>35884143.399999999</v>
      </c>
      <c r="AH525" s="29"/>
      <c r="AI525" s="29"/>
      <c r="AJ525" s="32"/>
      <c r="AK525" s="30"/>
      <c r="AL525" s="29"/>
      <c r="AM525" s="29"/>
      <c r="AN525" s="32"/>
      <c r="AO525" s="30"/>
      <c r="AP525" s="29"/>
      <c r="AQ525" s="29"/>
      <c r="AR525" s="32"/>
      <c r="AS525" s="30"/>
      <c r="AT525" s="29"/>
      <c r="AU525" s="29"/>
      <c r="AV525" s="32"/>
      <c r="AW525" s="30"/>
      <c r="AX525" s="29"/>
      <c r="AY525" s="29"/>
      <c r="AZ525" s="32"/>
      <c r="BA525" s="30"/>
      <c r="BB525" s="29"/>
      <c r="BC525" s="29"/>
      <c r="BD525" s="32"/>
      <c r="BE525" s="30"/>
      <c r="BF525" s="29"/>
      <c r="BG525" s="29"/>
      <c r="BH525" s="32"/>
      <c r="BI525" s="30"/>
      <c r="BJ525" s="29"/>
      <c r="BK525" s="29"/>
      <c r="BL525" s="32"/>
      <c r="BM525" s="30"/>
      <c r="BN525" s="29"/>
      <c r="BO525" s="29"/>
      <c r="BP525" s="32"/>
      <c r="BQ525" s="30"/>
      <c r="BR525" s="29"/>
      <c r="BS525" s="29"/>
      <c r="BT525" s="32"/>
      <c r="BU525" s="30"/>
      <c r="BV525" s="29"/>
      <c r="BW525" s="29"/>
      <c r="BX525" s="32"/>
      <c r="BY525" s="30"/>
      <c r="BZ525" s="29"/>
      <c r="CA525" s="29"/>
      <c r="CB525" s="32"/>
      <c r="CC525" s="30"/>
      <c r="CD525" s="29"/>
      <c r="CE525" s="30"/>
      <c r="CF525" s="10"/>
      <c r="CG525" s="10"/>
      <c r="CH525" s="10"/>
      <c r="CI525" s="10"/>
      <c r="CJ525" s="10"/>
      <c r="CK525" s="10"/>
    </row>
    <row r="526" spans="1:89" ht="23.25" customHeight="1" x14ac:dyDescent="0.25">
      <c r="A526" s="10"/>
      <c r="B526" s="20" t="s">
        <v>978</v>
      </c>
      <c r="C526" s="21" t="s">
        <v>979</v>
      </c>
      <c r="D526" s="16"/>
      <c r="E526" s="73">
        <v>1</v>
      </c>
      <c r="F526" s="74" t="s">
        <v>3490</v>
      </c>
      <c r="G526" s="75"/>
      <c r="H526" s="76"/>
      <c r="I526" s="77"/>
      <c r="J526" s="76"/>
      <c r="K526" s="77"/>
      <c r="L526" s="76"/>
      <c r="M526" s="78"/>
      <c r="N526" s="79">
        <v>0.7</v>
      </c>
      <c r="O526" s="80">
        <v>1</v>
      </c>
      <c r="Q526" s="2" t="str">
        <f t="shared" si="150"/>
        <v>68029200</v>
      </c>
      <c r="R526" s="91"/>
      <c r="S526" s="91">
        <f>VLOOKUP(Q526,'Dados Entrada'!$A$10:$D$10000,4,FALSE)</f>
        <v>43411659</v>
      </c>
      <c r="T526" s="10"/>
      <c r="U526" s="3">
        <f t="shared" si="148"/>
        <v>0</v>
      </c>
      <c r="V526" s="3">
        <f t="shared" si="149"/>
        <v>30388161.299999997</v>
      </c>
      <c r="AF526" s="27">
        <f t="shared" si="146"/>
        <v>0</v>
      </c>
      <c r="AG526" s="31">
        <f t="shared" si="147"/>
        <v>30388161.299999997</v>
      </c>
      <c r="AH526" s="29"/>
      <c r="AI526" s="29"/>
      <c r="AJ526" s="32"/>
      <c r="AK526" s="30"/>
      <c r="AL526" s="29"/>
      <c r="AM526" s="29"/>
      <c r="AN526" s="32"/>
      <c r="AO526" s="30"/>
      <c r="AP526" s="29"/>
      <c r="AQ526" s="29"/>
      <c r="AR526" s="32"/>
      <c r="AS526" s="30"/>
      <c r="AT526" s="29"/>
      <c r="AU526" s="29"/>
      <c r="AV526" s="32"/>
      <c r="AW526" s="30"/>
      <c r="AX526" s="29"/>
      <c r="AY526" s="29"/>
      <c r="AZ526" s="32"/>
      <c r="BA526" s="30"/>
      <c r="BB526" s="29"/>
      <c r="BC526" s="29"/>
      <c r="BD526" s="32"/>
      <c r="BE526" s="30"/>
      <c r="BF526" s="29"/>
      <c r="BG526" s="29"/>
      <c r="BH526" s="32"/>
      <c r="BI526" s="30"/>
      <c r="BJ526" s="29"/>
      <c r="BK526" s="29"/>
      <c r="BL526" s="32"/>
      <c r="BM526" s="30"/>
      <c r="BN526" s="29"/>
      <c r="BO526" s="29"/>
      <c r="BP526" s="32"/>
      <c r="BQ526" s="30"/>
      <c r="BR526" s="29"/>
      <c r="BS526" s="29"/>
      <c r="BT526" s="32"/>
      <c r="BU526" s="30"/>
      <c r="BV526" s="29"/>
      <c r="BW526" s="29"/>
      <c r="BX526" s="32"/>
      <c r="BY526" s="30"/>
      <c r="BZ526" s="29"/>
      <c r="CA526" s="29"/>
      <c r="CB526" s="32"/>
      <c r="CC526" s="30"/>
      <c r="CD526" s="29"/>
      <c r="CE526" s="30"/>
      <c r="CF526" s="10"/>
      <c r="CG526" s="10"/>
      <c r="CH526" s="10"/>
      <c r="CI526" s="10"/>
      <c r="CJ526" s="10"/>
      <c r="CK526" s="10"/>
    </row>
    <row r="527" spans="1:89" ht="25.5" x14ac:dyDescent="0.25">
      <c r="A527" s="10"/>
      <c r="B527" s="20" t="s">
        <v>980</v>
      </c>
      <c r="C527" s="21" t="s">
        <v>981</v>
      </c>
      <c r="D527" s="16"/>
      <c r="E527" s="73">
        <v>1</v>
      </c>
      <c r="F527" s="74" t="s">
        <v>3490</v>
      </c>
      <c r="G527" s="75"/>
      <c r="H527" s="76"/>
      <c r="I527" s="77"/>
      <c r="J527" s="76"/>
      <c r="K527" s="77"/>
      <c r="L527" s="76"/>
      <c r="M527" s="78"/>
      <c r="N527" s="79">
        <v>0.7</v>
      </c>
      <c r="O527" s="80">
        <v>1</v>
      </c>
      <c r="Q527" s="2" t="str">
        <f t="shared" si="150"/>
        <v>68029310</v>
      </c>
      <c r="R527" s="91"/>
      <c r="S527" s="91">
        <f>VLOOKUP(Q527,'Dados Entrada'!$A$10:$D$10000,4,FALSE)</f>
        <v>19753978</v>
      </c>
      <c r="T527" s="10"/>
      <c r="U527" s="3">
        <f t="shared" si="148"/>
        <v>0</v>
      </c>
      <c r="V527" s="3">
        <f t="shared" si="149"/>
        <v>13827784.6</v>
      </c>
      <c r="AF527" s="27">
        <f t="shared" si="146"/>
        <v>0</v>
      </c>
      <c r="AG527" s="31">
        <f t="shared" si="147"/>
        <v>13827784.6</v>
      </c>
      <c r="AH527" s="29"/>
      <c r="AI527" s="29"/>
      <c r="AJ527" s="32"/>
      <c r="AK527" s="30"/>
      <c r="AL527" s="29"/>
      <c r="AM527" s="29"/>
      <c r="AN527" s="32"/>
      <c r="AO527" s="30"/>
      <c r="AP527" s="29"/>
      <c r="AQ527" s="29"/>
      <c r="AR527" s="32"/>
      <c r="AS527" s="30"/>
      <c r="AT527" s="29"/>
      <c r="AU527" s="29"/>
      <c r="AV527" s="32"/>
      <c r="AW527" s="30"/>
      <c r="AX527" s="29"/>
      <c r="AY527" s="29"/>
      <c r="AZ527" s="32"/>
      <c r="BA527" s="30"/>
      <c r="BB527" s="29"/>
      <c r="BC527" s="29"/>
      <c r="BD527" s="32"/>
      <c r="BE527" s="30"/>
      <c r="BF527" s="29"/>
      <c r="BG527" s="29"/>
      <c r="BH527" s="32"/>
      <c r="BI527" s="30"/>
      <c r="BJ527" s="29"/>
      <c r="BK527" s="29"/>
      <c r="BL527" s="32"/>
      <c r="BM527" s="30"/>
      <c r="BN527" s="29"/>
      <c r="BO527" s="29"/>
      <c r="BP527" s="32"/>
      <c r="BQ527" s="30"/>
      <c r="BR527" s="29"/>
      <c r="BS527" s="29"/>
      <c r="BT527" s="32"/>
      <c r="BU527" s="30"/>
      <c r="BV527" s="29"/>
      <c r="BW527" s="29"/>
      <c r="BX527" s="32"/>
      <c r="BY527" s="30"/>
      <c r="BZ527" s="29"/>
      <c r="CA527" s="29"/>
      <c r="CB527" s="32"/>
      <c r="CC527" s="30"/>
      <c r="CD527" s="29"/>
      <c r="CE527" s="30"/>
      <c r="CF527" s="10"/>
      <c r="CG527" s="10"/>
      <c r="CH527" s="10"/>
      <c r="CI527" s="10"/>
      <c r="CJ527" s="10"/>
      <c r="CK527" s="10"/>
    </row>
    <row r="528" spans="1:89" ht="23.25" customHeight="1" x14ac:dyDescent="0.25">
      <c r="A528" s="10"/>
      <c r="B528" s="20" t="s">
        <v>982</v>
      </c>
      <c r="C528" s="21" t="s">
        <v>983</v>
      </c>
      <c r="D528" s="16"/>
      <c r="E528" s="73">
        <v>1</v>
      </c>
      <c r="F528" s="74" t="s">
        <v>3490</v>
      </c>
      <c r="G528" s="75"/>
      <c r="H528" s="76"/>
      <c r="I528" s="77"/>
      <c r="J528" s="76"/>
      <c r="K528" s="77"/>
      <c r="L528" s="76"/>
      <c r="M528" s="78"/>
      <c r="N528" s="79">
        <v>0.7</v>
      </c>
      <c r="O528" s="80">
        <v>1</v>
      </c>
      <c r="Q528" s="2" t="str">
        <f t="shared" si="150"/>
        <v>68029390</v>
      </c>
      <c r="R528" s="91"/>
      <c r="S528" s="91">
        <f>VLOOKUP(Q528,'Dados Entrada'!$A$10:$D$10000,4,FALSE)</f>
        <v>4947798</v>
      </c>
      <c r="T528" s="10"/>
      <c r="U528" s="3">
        <f t="shared" si="148"/>
        <v>0</v>
      </c>
      <c r="V528" s="3">
        <f t="shared" si="149"/>
        <v>3463458.5999999996</v>
      </c>
      <c r="AF528" s="27">
        <f t="shared" si="146"/>
        <v>0</v>
      </c>
      <c r="AG528" s="31">
        <f t="shared" si="147"/>
        <v>3463458.5999999996</v>
      </c>
      <c r="AH528" s="29"/>
      <c r="AI528" s="29"/>
      <c r="AJ528" s="32"/>
      <c r="AK528" s="30"/>
      <c r="AL528" s="29"/>
      <c r="AM528" s="29"/>
      <c r="AN528" s="32"/>
      <c r="AO528" s="30"/>
      <c r="AP528" s="29"/>
      <c r="AQ528" s="29"/>
      <c r="AR528" s="32"/>
      <c r="AS528" s="30"/>
      <c r="AT528" s="29"/>
      <c r="AU528" s="29"/>
      <c r="AV528" s="32"/>
      <c r="AW528" s="30"/>
      <c r="AX528" s="29"/>
      <c r="AY528" s="29"/>
      <c r="AZ528" s="32"/>
      <c r="BA528" s="30"/>
      <c r="BB528" s="29"/>
      <c r="BC528" s="29"/>
      <c r="BD528" s="32"/>
      <c r="BE528" s="30"/>
      <c r="BF528" s="29"/>
      <c r="BG528" s="29"/>
      <c r="BH528" s="32"/>
      <c r="BI528" s="30"/>
      <c r="BJ528" s="29"/>
      <c r="BK528" s="29"/>
      <c r="BL528" s="32"/>
      <c r="BM528" s="30"/>
      <c r="BN528" s="29"/>
      <c r="BO528" s="29"/>
      <c r="BP528" s="32"/>
      <c r="BQ528" s="30"/>
      <c r="BR528" s="29"/>
      <c r="BS528" s="29"/>
      <c r="BT528" s="32"/>
      <c r="BU528" s="30"/>
      <c r="BV528" s="29"/>
      <c r="BW528" s="29"/>
      <c r="BX528" s="32"/>
      <c r="BY528" s="30"/>
      <c r="BZ528" s="29"/>
      <c r="CA528" s="29"/>
      <c r="CB528" s="32"/>
      <c r="CC528" s="30"/>
      <c r="CD528" s="29"/>
      <c r="CE528" s="30"/>
      <c r="CF528" s="10"/>
      <c r="CG528" s="10"/>
      <c r="CH528" s="10"/>
      <c r="CI528" s="10"/>
      <c r="CJ528" s="10"/>
      <c r="CK528" s="10"/>
    </row>
    <row r="529" spans="1:89" ht="23.25" customHeight="1" x14ac:dyDescent="0.25">
      <c r="A529" s="10"/>
      <c r="B529" s="20" t="s">
        <v>984</v>
      </c>
      <c r="C529" s="21" t="s">
        <v>985</v>
      </c>
      <c r="D529" s="16"/>
      <c r="E529" s="73">
        <v>1</v>
      </c>
      <c r="F529" s="74" t="s">
        <v>3490</v>
      </c>
      <c r="G529" s="75"/>
      <c r="H529" s="76"/>
      <c r="I529" s="77"/>
      <c r="J529" s="76"/>
      <c r="K529" s="77"/>
      <c r="L529" s="76"/>
      <c r="M529" s="78"/>
      <c r="N529" s="79">
        <v>1</v>
      </c>
      <c r="O529" s="80">
        <v>1</v>
      </c>
      <c r="Q529" s="2" t="str">
        <f t="shared" si="150"/>
        <v>68029910</v>
      </c>
      <c r="R529" s="91"/>
      <c r="S529" s="91">
        <f>VLOOKUP(Q529,'Dados Entrada'!$A$10:$D$10000,4,FALSE)</f>
        <v>1251411</v>
      </c>
      <c r="T529" s="10"/>
      <c r="U529" s="3">
        <f t="shared" si="148"/>
        <v>0</v>
      </c>
      <c r="V529" s="3">
        <f t="shared" si="149"/>
        <v>1251411</v>
      </c>
      <c r="AF529" s="27">
        <f t="shared" si="146"/>
        <v>0</v>
      </c>
      <c r="AG529" s="31">
        <f t="shared" si="147"/>
        <v>1251411</v>
      </c>
      <c r="AH529" s="29"/>
      <c r="AI529" s="29"/>
      <c r="AJ529" s="32"/>
      <c r="AK529" s="30"/>
      <c r="AL529" s="29"/>
      <c r="AM529" s="29"/>
      <c r="AN529" s="32"/>
      <c r="AO529" s="30"/>
      <c r="AP529" s="29"/>
      <c r="AQ529" s="29"/>
      <c r="AR529" s="32"/>
      <c r="AS529" s="30"/>
      <c r="AT529" s="29"/>
      <c r="AU529" s="29"/>
      <c r="AV529" s="32"/>
      <c r="AW529" s="30"/>
      <c r="AX529" s="29"/>
      <c r="AY529" s="29"/>
      <c r="AZ529" s="32"/>
      <c r="BA529" s="30"/>
      <c r="BB529" s="29"/>
      <c r="BC529" s="29"/>
      <c r="BD529" s="32"/>
      <c r="BE529" s="30"/>
      <c r="BF529" s="29"/>
      <c r="BG529" s="29"/>
      <c r="BH529" s="32"/>
      <c r="BI529" s="30"/>
      <c r="BJ529" s="29"/>
      <c r="BK529" s="29"/>
      <c r="BL529" s="32"/>
      <c r="BM529" s="30"/>
      <c r="BN529" s="29"/>
      <c r="BO529" s="29"/>
      <c r="BP529" s="32"/>
      <c r="BQ529" s="30"/>
      <c r="BR529" s="29"/>
      <c r="BS529" s="29"/>
      <c r="BT529" s="32"/>
      <c r="BU529" s="30"/>
      <c r="BV529" s="29"/>
      <c r="BW529" s="29"/>
      <c r="BX529" s="32"/>
      <c r="BY529" s="30"/>
      <c r="BZ529" s="29"/>
      <c r="CA529" s="29"/>
      <c r="CB529" s="32"/>
      <c r="CC529" s="30"/>
      <c r="CD529" s="29"/>
      <c r="CE529" s="30"/>
      <c r="CF529" s="10"/>
      <c r="CG529" s="10"/>
      <c r="CH529" s="10"/>
      <c r="CI529" s="10"/>
      <c r="CJ529" s="10"/>
      <c r="CK529" s="10"/>
    </row>
    <row r="530" spans="1:89" ht="23.25" customHeight="1" x14ac:dyDescent="0.25">
      <c r="A530" s="10"/>
      <c r="B530" s="20" t="s">
        <v>986</v>
      </c>
      <c r="C530" s="21" t="s">
        <v>987</v>
      </c>
      <c r="D530" s="16"/>
      <c r="E530" s="73">
        <v>1</v>
      </c>
      <c r="F530" s="74" t="s">
        <v>3490</v>
      </c>
      <c r="G530" s="75"/>
      <c r="H530" s="76"/>
      <c r="I530" s="77"/>
      <c r="J530" s="76"/>
      <c r="K530" s="77"/>
      <c r="L530" s="76"/>
      <c r="M530" s="78"/>
      <c r="N530" s="79">
        <v>1</v>
      </c>
      <c r="O530" s="80">
        <v>1</v>
      </c>
      <c r="Q530" s="2" t="str">
        <f t="shared" si="150"/>
        <v>68029990</v>
      </c>
      <c r="R530" s="91"/>
      <c r="S530" s="91">
        <f>VLOOKUP(Q530,'Dados Entrada'!$A$10:$D$10000,4,FALSE)</f>
        <v>1765717</v>
      </c>
      <c r="T530" s="10"/>
      <c r="U530" s="3">
        <f t="shared" si="148"/>
        <v>0</v>
      </c>
      <c r="V530" s="3">
        <f t="shared" si="149"/>
        <v>1765717</v>
      </c>
      <c r="AF530" s="27">
        <f t="shared" si="146"/>
        <v>0</v>
      </c>
      <c r="AG530" s="31">
        <f t="shared" si="147"/>
        <v>1765717</v>
      </c>
      <c r="AH530" s="29"/>
      <c r="AI530" s="29"/>
      <c r="AJ530" s="32"/>
      <c r="AK530" s="30"/>
      <c r="AL530" s="29"/>
      <c r="AM530" s="29"/>
      <c r="AN530" s="32"/>
      <c r="AO530" s="30"/>
      <c r="AP530" s="29"/>
      <c r="AQ530" s="29"/>
      <c r="AR530" s="32"/>
      <c r="AS530" s="30"/>
      <c r="AT530" s="29"/>
      <c r="AU530" s="29"/>
      <c r="AV530" s="32"/>
      <c r="AW530" s="30"/>
      <c r="AX530" s="29"/>
      <c r="AY530" s="29"/>
      <c r="AZ530" s="32"/>
      <c r="BA530" s="30"/>
      <c r="BB530" s="29"/>
      <c r="BC530" s="29"/>
      <c r="BD530" s="32"/>
      <c r="BE530" s="30"/>
      <c r="BF530" s="29"/>
      <c r="BG530" s="29"/>
      <c r="BH530" s="32"/>
      <c r="BI530" s="30"/>
      <c r="BJ530" s="29"/>
      <c r="BK530" s="29"/>
      <c r="BL530" s="32"/>
      <c r="BM530" s="30"/>
      <c r="BN530" s="29"/>
      <c r="BO530" s="29"/>
      <c r="BP530" s="32"/>
      <c r="BQ530" s="30"/>
      <c r="BR530" s="29"/>
      <c r="BS530" s="29"/>
      <c r="BT530" s="32"/>
      <c r="BU530" s="30"/>
      <c r="BV530" s="29"/>
      <c r="BW530" s="29"/>
      <c r="BX530" s="32"/>
      <c r="BY530" s="30"/>
      <c r="BZ530" s="29"/>
      <c r="CA530" s="29"/>
      <c r="CB530" s="32"/>
      <c r="CC530" s="30"/>
      <c r="CD530" s="29"/>
      <c r="CE530" s="30"/>
      <c r="CF530" s="10"/>
      <c r="CG530" s="10"/>
      <c r="CH530" s="10"/>
      <c r="CI530" s="10"/>
      <c r="CJ530" s="10"/>
      <c r="CK530" s="10"/>
    </row>
    <row r="531" spans="1:89" ht="25.5" x14ac:dyDescent="0.25">
      <c r="A531" s="10"/>
      <c r="B531" s="20" t="s">
        <v>988</v>
      </c>
      <c r="C531" s="21" t="s">
        <v>989</v>
      </c>
      <c r="D531" s="16"/>
      <c r="E531" s="73">
        <v>1</v>
      </c>
      <c r="F531" s="74" t="s">
        <v>3490</v>
      </c>
      <c r="G531" s="75"/>
      <c r="H531" s="76"/>
      <c r="I531" s="77"/>
      <c r="J531" s="76"/>
      <c r="K531" s="77"/>
      <c r="L531" s="76"/>
      <c r="M531" s="78"/>
      <c r="N531" s="79">
        <v>0.7</v>
      </c>
      <c r="O531" s="80">
        <v>1</v>
      </c>
      <c r="Q531" s="2" t="str">
        <f t="shared" si="150"/>
        <v>68030000</v>
      </c>
      <c r="R531" s="91"/>
      <c r="S531" s="91"/>
      <c r="T531" s="10"/>
      <c r="U531" s="3">
        <f t="shared" si="148"/>
        <v>0</v>
      </c>
      <c r="V531" s="3">
        <f t="shared" si="149"/>
        <v>0</v>
      </c>
      <c r="AF531" s="27">
        <f t="shared" si="146"/>
        <v>0</v>
      </c>
      <c r="AG531" s="31">
        <f t="shared" si="147"/>
        <v>0</v>
      </c>
      <c r="AH531" s="29"/>
      <c r="AI531" s="29"/>
      <c r="AJ531" s="32"/>
      <c r="AK531" s="30"/>
      <c r="AL531" s="29"/>
      <c r="AM531" s="29"/>
      <c r="AN531" s="32"/>
      <c r="AO531" s="30"/>
      <c r="AP531" s="29"/>
      <c r="AQ531" s="29"/>
      <c r="AR531" s="32"/>
      <c r="AS531" s="30"/>
      <c r="AT531" s="29"/>
      <c r="AU531" s="29"/>
      <c r="AV531" s="32"/>
      <c r="AW531" s="30"/>
      <c r="AX531" s="29"/>
      <c r="AY531" s="29"/>
      <c r="AZ531" s="32"/>
      <c r="BA531" s="30"/>
      <c r="BB531" s="29"/>
      <c r="BC531" s="29"/>
      <c r="BD531" s="32"/>
      <c r="BE531" s="30"/>
      <c r="BF531" s="29"/>
      <c r="BG531" s="29"/>
      <c r="BH531" s="32"/>
      <c r="BI531" s="30"/>
      <c r="BJ531" s="29"/>
      <c r="BK531" s="29"/>
      <c r="BL531" s="32"/>
      <c r="BM531" s="30"/>
      <c r="BN531" s="29"/>
      <c r="BO531" s="29"/>
      <c r="BP531" s="32"/>
      <c r="BQ531" s="30"/>
      <c r="BR531" s="29"/>
      <c r="BS531" s="29"/>
      <c r="BT531" s="32"/>
      <c r="BU531" s="30"/>
      <c r="BV531" s="29"/>
      <c r="BW531" s="29"/>
      <c r="BX531" s="32"/>
      <c r="BY531" s="30"/>
      <c r="BZ531" s="29"/>
      <c r="CA531" s="29"/>
      <c r="CB531" s="32"/>
      <c r="CC531" s="30"/>
      <c r="CD531" s="29"/>
      <c r="CE531" s="30"/>
      <c r="CF531" s="10"/>
      <c r="CG531" s="10"/>
      <c r="CH531" s="10"/>
      <c r="CI531" s="10"/>
      <c r="CJ531" s="10"/>
      <c r="CK531" s="10"/>
    </row>
    <row r="532" spans="1:89" ht="23.25" customHeight="1" x14ac:dyDescent="0.25">
      <c r="A532" s="10"/>
      <c r="B532" s="20" t="s">
        <v>990</v>
      </c>
      <c r="C532" s="21" t="s">
        <v>991</v>
      </c>
      <c r="D532" s="16"/>
      <c r="E532" s="73">
        <v>1</v>
      </c>
      <c r="F532" s="74" t="s">
        <v>3490</v>
      </c>
      <c r="G532" s="75"/>
      <c r="H532" s="76"/>
      <c r="I532" s="77"/>
      <c r="J532" s="76"/>
      <c r="K532" s="77"/>
      <c r="L532" s="76"/>
      <c r="M532" s="78"/>
      <c r="N532" s="79">
        <v>1</v>
      </c>
      <c r="O532" s="80">
        <v>1</v>
      </c>
      <c r="Q532" s="2" t="str">
        <f t="shared" si="150"/>
        <v>68030010</v>
      </c>
      <c r="R532" s="91"/>
      <c r="S532" s="91">
        <f>VLOOKUP(Q532,'Dados Entrada'!$A$10:$D$10000,4,FALSE)</f>
        <v>3442462</v>
      </c>
      <c r="T532" s="10"/>
      <c r="U532" s="3">
        <f t="shared" si="148"/>
        <v>0</v>
      </c>
      <c r="V532" s="3">
        <f t="shared" si="149"/>
        <v>3442462</v>
      </c>
      <c r="AF532" s="27">
        <f t="shared" si="146"/>
        <v>0</v>
      </c>
      <c r="AG532" s="31">
        <f t="shared" si="147"/>
        <v>3442462</v>
      </c>
      <c r="AH532" s="29"/>
      <c r="AI532" s="29"/>
      <c r="AJ532" s="32"/>
      <c r="AK532" s="30"/>
      <c r="AL532" s="29"/>
      <c r="AM532" s="29"/>
      <c r="AN532" s="32"/>
      <c r="AO532" s="30"/>
      <c r="AP532" s="29"/>
      <c r="AQ532" s="29"/>
      <c r="AR532" s="32"/>
      <c r="AS532" s="30"/>
      <c r="AT532" s="29"/>
      <c r="AU532" s="29"/>
      <c r="AV532" s="32"/>
      <c r="AW532" s="30"/>
      <c r="AX532" s="29"/>
      <c r="AY532" s="29"/>
      <c r="AZ532" s="32"/>
      <c r="BA532" s="30"/>
      <c r="BB532" s="29"/>
      <c r="BC532" s="29"/>
      <c r="BD532" s="32"/>
      <c r="BE532" s="30"/>
      <c r="BF532" s="29"/>
      <c r="BG532" s="29"/>
      <c r="BH532" s="32"/>
      <c r="BI532" s="30"/>
      <c r="BJ532" s="29"/>
      <c r="BK532" s="29"/>
      <c r="BL532" s="32"/>
      <c r="BM532" s="30"/>
      <c r="BN532" s="29"/>
      <c r="BO532" s="29"/>
      <c r="BP532" s="32"/>
      <c r="BQ532" s="30"/>
      <c r="BR532" s="29"/>
      <c r="BS532" s="29"/>
      <c r="BT532" s="32"/>
      <c r="BU532" s="30"/>
      <c r="BV532" s="29"/>
      <c r="BW532" s="29"/>
      <c r="BX532" s="32"/>
      <c r="BY532" s="30"/>
      <c r="BZ532" s="29"/>
      <c r="CA532" s="29"/>
      <c r="CB532" s="32"/>
      <c r="CC532" s="30"/>
      <c r="CD532" s="29"/>
      <c r="CE532" s="30"/>
      <c r="CF532" s="10"/>
      <c r="CG532" s="10"/>
      <c r="CH532" s="10"/>
      <c r="CI532" s="10"/>
      <c r="CJ532" s="10"/>
      <c r="CK532" s="10"/>
    </row>
    <row r="533" spans="1:89" ht="23.25" customHeight="1" x14ac:dyDescent="0.25">
      <c r="A533" s="10"/>
      <c r="B533" s="20" t="s">
        <v>992</v>
      </c>
      <c r="C533" s="21" t="s">
        <v>993</v>
      </c>
      <c r="D533" s="16"/>
      <c r="E533" s="73">
        <v>1</v>
      </c>
      <c r="F533" s="74" t="s">
        <v>3490</v>
      </c>
      <c r="G533" s="75"/>
      <c r="H533" s="76"/>
      <c r="I533" s="77"/>
      <c r="J533" s="76"/>
      <c r="K533" s="77"/>
      <c r="L533" s="76"/>
      <c r="M533" s="78"/>
      <c r="N533" s="79">
        <v>0.7</v>
      </c>
      <c r="O533" s="80">
        <v>1</v>
      </c>
      <c r="Q533" s="2" t="str">
        <f t="shared" si="150"/>
        <v>68030090</v>
      </c>
      <c r="R533" s="91"/>
      <c r="S533" s="91">
        <f>VLOOKUP(Q533,'Dados Entrada'!$A$10:$D$10000,4,FALSE)</f>
        <v>845013</v>
      </c>
      <c r="T533" s="10"/>
      <c r="U533" s="3">
        <f t="shared" si="148"/>
        <v>0</v>
      </c>
      <c r="V533" s="3">
        <f t="shared" si="149"/>
        <v>591509.1</v>
      </c>
      <c r="AF533" s="27">
        <f t="shared" si="146"/>
        <v>0</v>
      </c>
      <c r="AG533" s="31">
        <f t="shared" si="147"/>
        <v>591509.1</v>
      </c>
      <c r="AH533" s="29"/>
      <c r="AI533" s="29"/>
      <c r="AJ533" s="32"/>
      <c r="AK533" s="30"/>
      <c r="AL533" s="29"/>
      <c r="AM533" s="29"/>
      <c r="AN533" s="32"/>
      <c r="AO533" s="30"/>
      <c r="AP533" s="29"/>
      <c r="AQ533" s="29"/>
      <c r="AR533" s="32"/>
      <c r="AS533" s="30"/>
      <c r="AT533" s="29"/>
      <c r="AU533" s="29"/>
      <c r="AV533" s="32"/>
      <c r="AW533" s="30"/>
      <c r="AX533" s="29"/>
      <c r="AY533" s="29"/>
      <c r="AZ533" s="32"/>
      <c r="BA533" s="30"/>
      <c r="BB533" s="29"/>
      <c r="BC533" s="29"/>
      <c r="BD533" s="32"/>
      <c r="BE533" s="30"/>
      <c r="BF533" s="29"/>
      <c r="BG533" s="29"/>
      <c r="BH533" s="32"/>
      <c r="BI533" s="30"/>
      <c r="BJ533" s="29"/>
      <c r="BK533" s="29"/>
      <c r="BL533" s="32"/>
      <c r="BM533" s="30"/>
      <c r="BN533" s="29"/>
      <c r="BO533" s="29"/>
      <c r="BP533" s="32"/>
      <c r="BQ533" s="30"/>
      <c r="BR533" s="29"/>
      <c r="BS533" s="29"/>
      <c r="BT533" s="32"/>
      <c r="BU533" s="30"/>
      <c r="BV533" s="29"/>
      <c r="BW533" s="29"/>
      <c r="BX533" s="32"/>
      <c r="BY533" s="30"/>
      <c r="BZ533" s="29"/>
      <c r="CA533" s="29"/>
      <c r="CB533" s="32"/>
      <c r="CC533" s="30"/>
      <c r="CD533" s="29"/>
      <c r="CE533" s="30"/>
      <c r="CF533" s="10"/>
      <c r="CG533" s="10"/>
      <c r="CH533" s="10"/>
      <c r="CI533" s="10"/>
      <c r="CJ533" s="10"/>
      <c r="CK533" s="10"/>
    </row>
    <row r="534" spans="1:89" x14ac:dyDescent="0.25">
      <c r="A534" s="10"/>
      <c r="B534" s="20" t="s">
        <v>994</v>
      </c>
      <c r="C534" s="21" t="s">
        <v>995</v>
      </c>
      <c r="D534" s="16"/>
      <c r="E534" s="73">
        <v>19</v>
      </c>
      <c r="F534" s="74" t="s">
        <v>3496</v>
      </c>
      <c r="G534" s="75"/>
      <c r="H534" s="76"/>
      <c r="I534" s="77"/>
      <c r="J534" s="76"/>
      <c r="K534" s="77"/>
      <c r="L534" s="76"/>
      <c r="M534" s="78"/>
      <c r="N534" s="79">
        <v>0.05</v>
      </c>
      <c r="O534" s="80">
        <v>1</v>
      </c>
      <c r="Q534" s="2" t="str">
        <f t="shared" si="150"/>
        <v>68043000</v>
      </c>
      <c r="R534" s="91"/>
      <c r="S534" s="91">
        <f>VLOOKUP(Q534,'Dados Entrada'!$A$10:$D$10000,4,FALSE)</f>
        <v>49604</v>
      </c>
      <c r="T534" s="10"/>
      <c r="U534" s="3">
        <f t="shared" si="148"/>
        <v>0</v>
      </c>
      <c r="V534" s="3">
        <f t="shared" si="149"/>
        <v>2480.2000000000003</v>
      </c>
      <c r="AF534" s="32"/>
      <c r="AG534" s="30"/>
      <c r="AH534" s="29"/>
      <c r="AI534" s="29"/>
      <c r="AJ534" s="32"/>
      <c r="AK534" s="30"/>
      <c r="AL534" s="29"/>
      <c r="AM534" s="29"/>
      <c r="AN534" s="32"/>
      <c r="AO534" s="30"/>
      <c r="AP534" s="29"/>
      <c r="AQ534" s="29"/>
      <c r="AR534" s="32"/>
      <c r="AS534" s="30"/>
      <c r="AT534" s="29"/>
      <c r="AU534" s="29"/>
      <c r="AV534" s="32"/>
      <c r="AW534" s="30"/>
      <c r="AX534" s="29"/>
      <c r="AY534" s="29"/>
      <c r="AZ534" s="32"/>
      <c r="BA534" s="30"/>
      <c r="BB534" s="29"/>
      <c r="BC534" s="29"/>
      <c r="BD534" s="32"/>
      <c r="BE534" s="30"/>
      <c r="BF534" s="29"/>
      <c r="BG534" s="29"/>
      <c r="BH534" s="32"/>
      <c r="BI534" s="30"/>
      <c r="BJ534" s="29"/>
      <c r="BK534" s="29"/>
      <c r="BL534" s="32"/>
      <c r="BM534" s="30"/>
      <c r="BN534" s="29"/>
      <c r="BO534" s="29"/>
      <c r="BP534" s="27">
        <f>$U534*$O534</f>
        <v>0</v>
      </c>
      <c r="BQ534" s="31">
        <f>$V534*$O534</f>
        <v>2480.2000000000003</v>
      </c>
      <c r="BR534" s="29"/>
      <c r="BS534" s="29"/>
      <c r="BT534" s="32"/>
      <c r="BU534" s="30"/>
      <c r="BV534" s="29"/>
      <c r="BW534" s="29"/>
      <c r="BX534" s="32"/>
      <c r="BY534" s="30"/>
      <c r="BZ534" s="29"/>
      <c r="CA534" s="29"/>
      <c r="CB534" s="32"/>
      <c r="CC534" s="30"/>
      <c r="CD534" s="29"/>
      <c r="CE534" s="30"/>
      <c r="CF534" s="10"/>
      <c r="CG534" s="10"/>
      <c r="CH534" s="10"/>
      <c r="CI534" s="10"/>
      <c r="CJ534" s="10"/>
      <c r="CK534" s="10"/>
    </row>
    <row r="535" spans="1:89" ht="23.25" customHeight="1" x14ac:dyDescent="0.25">
      <c r="A535" s="10"/>
      <c r="B535" s="20" t="s">
        <v>996</v>
      </c>
      <c r="C535" s="21" t="s">
        <v>997</v>
      </c>
      <c r="D535" s="16"/>
      <c r="E535" s="73">
        <v>25</v>
      </c>
      <c r="F535" s="74" t="s">
        <v>3493</v>
      </c>
      <c r="G535" s="75"/>
      <c r="H535" s="76"/>
      <c r="I535" s="77"/>
      <c r="J535" s="76"/>
      <c r="K535" s="77"/>
      <c r="L535" s="76"/>
      <c r="M535" s="78"/>
      <c r="N535" s="79">
        <v>0.05</v>
      </c>
      <c r="O535" s="80">
        <v>1</v>
      </c>
      <c r="Q535" s="2" t="str">
        <f t="shared" si="150"/>
        <v>68051000</v>
      </c>
      <c r="R535" s="91"/>
      <c r="S535" s="91">
        <f>VLOOKUP(Q535,'Dados Entrada'!$A$10:$D$10000,4,FALSE)</f>
        <v>2884784</v>
      </c>
      <c r="T535" s="10"/>
      <c r="U535" s="3">
        <f t="shared" si="148"/>
        <v>0</v>
      </c>
      <c r="V535" s="3">
        <f t="shared" si="149"/>
        <v>144239.20000000001</v>
      </c>
      <c r="AF535" s="32"/>
      <c r="AG535" s="30"/>
      <c r="AH535" s="29"/>
      <c r="AI535" s="29"/>
      <c r="AJ535" s="32"/>
      <c r="AK535" s="30"/>
      <c r="AL535" s="29"/>
      <c r="AM535" s="29"/>
      <c r="AN535" s="32"/>
      <c r="AO535" s="30"/>
      <c r="AP535" s="29"/>
      <c r="AQ535" s="29"/>
      <c r="AR535" s="32"/>
      <c r="AS535" s="30"/>
      <c r="AT535" s="29"/>
      <c r="AU535" s="29"/>
      <c r="AV535" s="32"/>
      <c r="AW535" s="30"/>
      <c r="AX535" s="29"/>
      <c r="AY535" s="29"/>
      <c r="AZ535" s="32"/>
      <c r="BA535" s="30"/>
      <c r="BB535" s="29"/>
      <c r="BC535" s="29"/>
      <c r="BD535" s="32"/>
      <c r="BE535" s="30"/>
      <c r="BF535" s="29"/>
      <c r="BG535" s="29"/>
      <c r="BH535" s="32"/>
      <c r="BI535" s="30"/>
      <c r="BJ535" s="29"/>
      <c r="BK535" s="29"/>
      <c r="BL535" s="32"/>
      <c r="BM535" s="30"/>
      <c r="BN535" s="29"/>
      <c r="BO535" s="29"/>
      <c r="BP535" s="32"/>
      <c r="BQ535" s="30"/>
      <c r="BR535" s="29"/>
      <c r="BS535" s="29"/>
      <c r="BT535" s="32"/>
      <c r="BU535" s="30"/>
      <c r="BV535" s="29"/>
      <c r="BW535" s="29"/>
      <c r="BX535" s="32"/>
      <c r="BY535" s="30"/>
      <c r="BZ535" s="29"/>
      <c r="CA535" s="29"/>
      <c r="CB535" s="27">
        <f t="shared" ref="CB535:CB537" si="151">$U535*$O535</f>
        <v>0</v>
      </c>
      <c r="CC535" s="31">
        <f t="shared" ref="CC535:CC537" si="152">$V535*$O535</f>
        <v>144239.20000000001</v>
      </c>
      <c r="CD535" s="29"/>
      <c r="CE535" s="30"/>
      <c r="CF535" s="10"/>
      <c r="CG535" s="10"/>
      <c r="CH535" s="10"/>
      <c r="CI535" s="10"/>
      <c r="CJ535" s="10"/>
      <c r="CK535" s="10"/>
    </row>
    <row r="536" spans="1:89" ht="23.25" customHeight="1" x14ac:dyDescent="0.25">
      <c r="A536" s="10"/>
      <c r="B536" s="20" t="s">
        <v>998</v>
      </c>
      <c r="C536" s="21" t="s">
        <v>999</v>
      </c>
      <c r="D536" s="16"/>
      <c r="E536" s="73">
        <v>25</v>
      </c>
      <c r="F536" s="74" t="s">
        <v>3493</v>
      </c>
      <c r="G536" s="75"/>
      <c r="H536" s="76"/>
      <c r="I536" s="77"/>
      <c r="J536" s="76"/>
      <c r="K536" s="77"/>
      <c r="L536" s="76"/>
      <c r="M536" s="78"/>
      <c r="N536" s="79">
        <v>0.05</v>
      </c>
      <c r="O536" s="80">
        <v>1</v>
      </c>
      <c r="Q536" s="2" t="str">
        <f t="shared" si="150"/>
        <v>68052000</v>
      </c>
      <c r="R536" s="91"/>
      <c r="S536" s="91">
        <f>VLOOKUP(Q536,'Dados Entrada'!$A$10:$D$10000,4,FALSE)</f>
        <v>28882097</v>
      </c>
      <c r="T536" s="10"/>
      <c r="U536" s="3">
        <f t="shared" si="148"/>
        <v>0</v>
      </c>
      <c r="V536" s="3">
        <f t="shared" si="149"/>
        <v>1444104.85</v>
      </c>
      <c r="AF536" s="32"/>
      <c r="AG536" s="30"/>
      <c r="AH536" s="29"/>
      <c r="AI536" s="29"/>
      <c r="AJ536" s="32"/>
      <c r="AK536" s="30"/>
      <c r="AL536" s="29"/>
      <c r="AM536" s="29"/>
      <c r="AN536" s="32"/>
      <c r="AO536" s="30"/>
      <c r="AP536" s="29"/>
      <c r="AQ536" s="29"/>
      <c r="AR536" s="32"/>
      <c r="AS536" s="30"/>
      <c r="AT536" s="29"/>
      <c r="AU536" s="29"/>
      <c r="AV536" s="32"/>
      <c r="AW536" s="30"/>
      <c r="AX536" s="29"/>
      <c r="AY536" s="29"/>
      <c r="AZ536" s="32"/>
      <c r="BA536" s="30"/>
      <c r="BB536" s="29"/>
      <c r="BC536" s="29"/>
      <c r="BD536" s="32"/>
      <c r="BE536" s="30"/>
      <c r="BF536" s="29"/>
      <c r="BG536" s="29"/>
      <c r="BH536" s="32"/>
      <c r="BI536" s="30"/>
      <c r="BJ536" s="29"/>
      <c r="BK536" s="29"/>
      <c r="BL536" s="32"/>
      <c r="BM536" s="30"/>
      <c r="BN536" s="29"/>
      <c r="BO536" s="29"/>
      <c r="BP536" s="32"/>
      <c r="BQ536" s="30"/>
      <c r="BR536" s="29"/>
      <c r="BS536" s="29"/>
      <c r="BT536" s="32"/>
      <c r="BU536" s="30"/>
      <c r="BV536" s="29"/>
      <c r="BW536" s="29"/>
      <c r="BX536" s="32"/>
      <c r="BY536" s="30"/>
      <c r="BZ536" s="29"/>
      <c r="CA536" s="29"/>
      <c r="CB536" s="27">
        <f t="shared" si="151"/>
        <v>0</v>
      </c>
      <c r="CC536" s="31">
        <f t="shared" si="152"/>
        <v>1444104.85</v>
      </c>
      <c r="CD536" s="29"/>
      <c r="CE536" s="30"/>
      <c r="CF536" s="10"/>
      <c r="CG536" s="10"/>
      <c r="CH536" s="10"/>
      <c r="CI536" s="10"/>
      <c r="CJ536" s="10"/>
      <c r="CK536" s="10"/>
    </row>
    <row r="537" spans="1:89" ht="23.25" customHeight="1" x14ac:dyDescent="0.25">
      <c r="A537" s="10"/>
      <c r="B537" s="20" t="s">
        <v>1000</v>
      </c>
      <c r="C537" s="21" t="s">
        <v>1001</v>
      </c>
      <c r="D537" s="16"/>
      <c r="E537" s="73">
        <v>25</v>
      </c>
      <c r="F537" s="74" t="s">
        <v>3493</v>
      </c>
      <c r="G537" s="75"/>
      <c r="H537" s="76"/>
      <c r="I537" s="77"/>
      <c r="J537" s="76"/>
      <c r="K537" s="77"/>
      <c r="L537" s="76"/>
      <c r="M537" s="78"/>
      <c r="N537" s="79">
        <v>0.05</v>
      </c>
      <c r="O537" s="80">
        <v>1</v>
      </c>
      <c r="Q537" s="2" t="str">
        <f t="shared" si="150"/>
        <v>68053000</v>
      </c>
      <c r="R537" s="91"/>
      <c r="S537" s="91">
        <f>VLOOKUP(Q537,'Dados Entrada'!$A$10:$D$10000,4,FALSE)</f>
        <v>3762791</v>
      </c>
      <c r="T537" s="10"/>
      <c r="U537" s="3">
        <f t="shared" si="148"/>
        <v>0</v>
      </c>
      <c r="V537" s="3">
        <f t="shared" si="149"/>
        <v>188139.55000000002</v>
      </c>
      <c r="AF537" s="32"/>
      <c r="AG537" s="30"/>
      <c r="AH537" s="29"/>
      <c r="AI537" s="29"/>
      <c r="AJ537" s="32"/>
      <c r="AK537" s="30"/>
      <c r="AL537" s="29"/>
      <c r="AM537" s="29"/>
      <c r="AN537" s="32"/>
      <c r="AO537" s="30"/>
      <c r="AP537" s="29"/>
      <c r="AQ537" s="29"/>
      <c r="AR537" s="32"/>
      <c r="AS537" s="30"/>
      <c r="AT537" s="29"/>
      <c r="AU537" s="29"/>
      <c r="AV537" s="32"/>
      <c r="AW537" s="30"/>
      <c r="AX537" s="29"/>
      <c r="AY537" s="29"/>
      <c r="AZ537" s="32"/>
      <c r="BA537" s="30"/>
      <c r="BB537" s="29"/>
      <c r="BC537" s="29"/>
      <c r="BD537" s="32"/>
      <c r="BE537" s="30"/>
      <c r="BF537" s="29"/>
      <c r="BG537" s="29"/>
      <c r="BH537" s="32"/>
      <c r="BI537" s="30"/>
      <c r="BJ537" s="29"/>
      <c r="BK537" s="29"/>
      <c r="BL537" s="32"/>
      <c r="BM537" s="30"/>
      <c r="BN537" s="29"/>
      <c r="BO537" s="29"/>
      <c r="BP537" s="32"/>
      <c r="BQ537" s="30"/>
      <c r="BR537" s="29"/>
      <c r="BS537" s="29"/>
      <c r="BT537" s="32"/>
      <c r="BU537" s="30"/>
      <c r="BV537" s="29"/>
      <c r="BW537" s="29"/>
      <c r="BX537" s="32"/>
      <c r="BY537" s="30"/>
      <c r="BZ537" s="29"/>
      <c r="CA537" s="29"/>
      <c r="CB537" s="27">
        <f t="shared" si="151"/>
        <v>0</v>
      </c>
      <c r="CC537" s="31">
        <f t="shared" si="152"/>
        <v>188139.55000000002</v>
      </c>
      <c r="CD537" s="29"/>
      <c r="CE537" s="30"/>
      <c r="CF537" s="10"/>
      <c r="CG537" s="10"/>
      <c r="CH537" s="10"/>
      <c r="CI537" s="10"/>
      <c r="CJ537" s="10"/>
      <c r="CK537" s="10"/>
    </row>
    <row r="538" spans="1:89" ht="23.25" customHeight="1" x14ac:dyDescent="0.25">
      <c r="A538" s="10"/>
      <c r="B538" s="20" t="s">
        <v>1002</v>
      </c>
      <c r="C538" s="21" t="s">
        <v>1003</v>
      </c>
      <c r="D538" s="16"/>
      <c r="E538" s="73">
        <v>11</v>
      </c>
      <c r="F538" s="74" t="s">
        <v>3507</v>
      </c>
      <c r="G538" s="75"/>
      <c r="H538" s="76"/>
      <c r="I538" s="77"/>
      <c r="J538" s="76"/>
      <c r="K538" s="77"/>
      <c r="L538" s="76"/>
      <c r="M538" s="78"/>
      <c r="N538" s="79">
        <v>1</v>
      </c>
      <c r="O538" s="80">
        <v>1</v>
      </c>
      <c r="Q538" s="2" t="str">
        <f t="shared" si="150"/>
        <v>68061000</v>
      </c>
      <c r="R538" s="91"/>
      <c r="S538" s="91">
        <f>VLOOKUP(Q538,'Dados Entrada'!$A$10:$D$10000,4,FALSE)</f>
        <v>15019749</v>
      </c>
      <c r="T538" s="10"/>
      <c r="U538" s="3">
        <f t="shared" si="148"/>
        <v>0</v>
      </c>
      <c r="V538" s="3">
        <f t="shared" si="149"/>
        <v>15019749</v>
      </c>
      <c r="AF538" s="32"/>
      <c r="AG538" s="30"/>
      <c r="AH538" s="29"/>
      <c r="AI538" s="29"/>
      <c r="AJ538" s="32"/>
      <c r="AK538" s="30"/>
      <c r="AL538" s="29"/>
      <c r="AM538" s="29"/>
      <c r="AN538" s="32"/>
      <c r="AO538" s="30"/>
      <c r="AP538" s="29"/>
      <c r="AQ538" s="29"/>
      <c r="AR538" s="32"/>
      <c r="AS538" s="30"/>
      <c r="AT538" s="29"/>
      <c r="AU538" s="29"/>
      <c r="AV538" s="32"/>
      <c r="AW538" s="30"/>
      <c r="AX538" s="29"/>
      <c r="AY538" s="29"/>
      <c r="AZ538" s="27">
        <f>$U538*$O538</f>
        <v>0</v>
      </c>
      <c r="BA538" s="31">
        <f>$V538*$O538</f>
        <v>15019749</v>
      </c>
      <c r="BB538" s="29"/>
      <c r="BC538" s="29"/>
      <c r="BD538" s="32"/>
      <c r="BE538" s="30"/>
      <c r="BF538" s="29"/>
      <c r="BG538" s="29"/>
      <c r="BH538" s="32"/>
      <c r="BI538" s="30"/>
      <c r="BJ538" s="29"/>
      <c r="BK538" s="29"/>
      <c r="BL538" s="32"/>
      <c r="BM538" s="30"/>
      <c r="BN538" s="29"/>
      <c r="BO538" s="29"/>
      <c r="BP538" s="32"/>
      <c r="BQ538" s="30"/>
      <c r="BR538" s="29"/>
      <c r="BS538" s="29"/>
      <c r="BT538" s="32"/>
      <c r="BU538" s="30"/>
      <c r="BV538" s="29"/>
      <c r="BW538" s="29"/>
      <c r="BX538" s="32"/>
      <c r="BY538" s="30"/>
      <c r="BZ538" s="29"/>
      <c r="CA538" s="29"/>
      <c r="CB538" s="32"/>
      <c r="CC538" s="30"/>
      <c r="CD538" s="29"/>
      <c r="CE538" s="30"/>
      <c r="CF538" s="10"/>
      <c r="CG538" s="10"/>
      <c r="CH538" s="10"/>
      <c r="CI538" s="10"/>
      <c r="CJ538" s="10"/>
      <c r="CK538" s="10"/>
    </row>
    <row r="539" spans="1:89" ht="25.5" x14ac:dyDescent="0.25">
      <c r="A539" s="10"/>
      <c r="B539" s="20" t="s">
        <v>1004</v>
      </c>
      <c r="C539" s="21" t="s">
        <v>1005</v>
      </c>
      <c r="D539" s="16"/>
      <c r="E539" s="73">
        <v>25</v>
      </c>
      <c r="F539" s="74" t="s">
        <v>3493</v>
      </c>
      <c r="G539" s="75"/>
      <c r="H539" s="76"/>
      <c r="I539" s="77"/>
      <c r="J539" s="76"/>
      <c r="K539" s="77"/>
      <c r="L539" s="76"/>
      <c r="M539" s="78"/>
      <c r="N539" s="79">
        <v>0.9</v>
      </c>
      <c r="O539" s="80">
        <v>1</v>
      </c>
      <c r="Q539" s="2" t="str">
        <f t="shared" si="150"/>
        <v>68062010</v>
      </c>
      <c r="R539" s="91"/>
      <c r="S539" s="91">
        <f>VLOOKUP(Q539,'Dados Entrada'!$A$10:$D$10000,4,FALSE)</f>
        <v>4357252</v>
      </c>
      <c r="T539" s="10"/>
      <c r="U539" s="3">
        <f t="shared" si="148"/>
        <v>0</v>
      </c>
      <c r="V539" s="3">
        <f t="shared" si="149"/>
        <v>3921526.8000000003</v>
      </c>
      <c r="AF539" s="32"/>
      <c r="AG539" s="30"/>
      <c r="AH539" s="29"/>
      <c r="AI539" s="29"/>
      <c r="AJ539" s="32"/>
      <c r="AK539" s="30"/>
      <c r="AL539" s="29"/>
      <c r="AM539" s="29"/>
      <c r="AN539" s="32"/>
      <c r="AO539" s="30"/>
      <c r="AP539" s="29"/>
      <c r="AQ539" s="29"/>
      <c r="AR539" s="32"/>
      <c r="AS539" s="30"/>
      <c r="AT539" s="29"/>
      <c r="AU539" s="29"/>
      <c r="AV539" s="32"/>
      <c r="AW539" s="30"/>
      <c r="AX539" s="29"/>
      <c r="AY539" s="29"/>
      <c r="AZ539" s="32"/>
      <c r="BA539" s="30"/>
      <c r="BB539" s="29"/>
      <c r="BC539" s="29"/>
      <c r="BD539" s="32"/>
      <c r="BE539" s="30"/>
      <c r="BF539" s="29"/>
      <c r="BG539" s="29"/>
      <c r="BH539" s="32"/>
      <c r="BI539" s="30"/>
      <c r="BJ539" s="29"/>
      <c r="BK539" s="29"/>
      <c r="BL539" s="32"/>
      <c r="BM539" s="30"/>
      <c r="BN539" s="29"/>
      <c r="BO539" s="29"/>
      <c r="BP539" s="32"/>
      <c r="BQ539" s="30"/>
      <c r="BR539" s="29"/>
      <c r="BS539" s="29"/>
      <c r="BT539" s="32"/>
      <c r="BU539" s="30"/>
      <c r="BV539" s="29"/>
      <c r="BW539" s="29"/>
      <c r="BX539" s="32"/>
      <c r="BY539" s="30"/>
      <c r="BZ539" s="29"/>
      <c r="CA539" s="29"/>
      <c r="CB539" s="27">
        <f t="shared" ref="CB539:CB540" si="153">$U539*$O539</f>
        <v>0</v>
      </c>
      <c r="CC539" s="31">
        <f t="shared" ref="CC539:CC540" si="154">$V539*$O539</f>
        <v>3921526.8000000003</v>
      </c>
      <c r="CD539" s="29"/>
      <c r="CE539" s="30"/>
      <c r="CF539" s="10"/>
      <c r="CG539" s="10"/>
      <c r="CH539" s="10"/>
      <c r="CI539" s="10"/>
      <c r="CJ539" s="10"/>
      <c r="CK539" s="10"/>
    </row>
    <row r="540" spans="1:89" ht="25.5" x14ac:dyDescent="0.25">
      <c r="A540" s="10"/>
      <c r="B540" s="20" t="s">
        <v>1006</v>
      </c>
      <c r="C540" s="21" t="s">
        <v>1007</v>
      </c>
      <c r="D540" s="16"/>
      <c r="E540" s="73">
        <v>25</v>
      </c>
      <c r="F540" s="74" t="s">
        <v>3493</v>
      </c>
      <c r="G540" s="75"/>
      <c r="H540" s="76"/>
      <c r="I540" s="77"/>
      <c r="J540" s="76"/>
      <c r="K540" s="77"/>
      <c r="L540" s="76"/>
      <c r="M540" s="78"/>
      <c r="N540" s="79">
        <v>0.9</v>
      </c>
      <c r="O540" s="80">
        <v>1</v>
      </c>
      <c r="Q540" s="2" t="str">
        <f t="shared" si="150"/>
        <v>68062090</v>
      </c>
      <c r="R540" s="91"/>
      <c r="S540" s="91">
        <f>VLOOKUP(Q540,'Dados Entrada'!$A$10:$D$10000,4,FALSE)</f>
        <v>283582</v>
      </c>
      <c r="T540" s="10"/>
      <c r="U540" s="3">
        <f t="shared" si="148"/>
        <v>0</v>
      </c>
      <c r="V540" s="3">
        <f t="shared" si="149"/>
        <v>255223.80000000002</v>
      </c>
      <c r="AF540" s="32"/>
      <c r="AG540" s="30"/>
      <c r="AH540" s="29"/>
      <c r="AI540" s="29"/>
      <c r="AJ540" s="32"/>
      <c r="AK540" s="30"/>
      <c r="AL540" s="29"/>
      <c r="AM540" s="29"/>
      <c r="AN540" s="32"/>
      <c r="AO540" s="30"/>
      <c r="AP540" s="29"/>
      <c r="AQ540" s="29"/>
      <c r="AR540" s="32"/>
      <c r="AS540" s="30"/>
      <c r="AT540" s="29"/>
      <c r="AU540" s="29"/>
      <c r="AV540" s="32"/>
      <c r="AW540" s="30"/>
      <c r="AX540" s="29"/>
      <c r="AY540" s="29"/>
      <c r="AZ540" s="32"/>
      <c r="BA540" s="30"/>
      <c r="BB540" s="29"/>
      <c r="BC540" s="29"/>
      <c r="BD540" s="32"/>
      <c r="BE540" s="30"/>
      <c r="BF540" s="29"/>
      <c r="BG540" s="29"/>
      <c r="BH540" s="32"/>
      <c r="BI540" s="30"/>
      <c r="BJ540" s="29"/>
      <c r="BK540" s="29"/>
      <c r="BL540" s="32"/>
      <c r="BM540" s="30"/>
      <c r="BN540" s="29"/>
      <c r="BO540" s="29"/>
      <c r="BP540" s="32"/>
      <c r="BQ540" s="30"/>
      <c r="BR540" s="29"/>
      <c r="BS540" s="29"/>
      <c r="BT540" s="32"/>
      <c r="BU540" s="30"/>
      <c r="BV540" s="29"/>
      <c r="BW540" s="29"/>
      <c r="BX540" s="32"/>
      <c r="BY540" s="30"/>
      <c r="BZ540" s="29"/>
      <c r="CA540" s="29"/>
      <c r="CB540" s="27">
        <f t="shared" si="153"/>
        <v>0</v>
      </c>
      <c r="CC540" s="31">
        <f t="shared" si="154"/>
        <v>255223.80000000002</v>
      </c>
      <c r="CD540" s="29"/>
      <c r="CE540" s="30"/>
      <c r="CF540" s="10"/>
      <c r="CG540" s="10"/>
      <c r="CH540" s="10"/>
      <c r="CI540" s="10"/>
      <c r="CJ540" s="10"/>
      <c r="CK540" s="10"/>
    </row>
    <row r="541" spans="1:89" ht="22.5" x14ac:dyDescent="0.25">
      <c r="A541" s="10"/>
      <c r="B541" s="20" t="s">
        <v>1008</v>
      </c>
      <c r="C541" s="21" t="s">
        <v>1009</v>
      </c>
      <c r="D541" s="16"/>
      <c r="E541" s="73">
        <v>11</v>
      </c>
      <c r="F541" s="74" t="s">
        <v>3507</v>
      </c>
      <c r="G541" s="75"/>
      <c r="H541" s="76"/>
      <c r="I541" s="77"/>
      <c r="J541" s="76"/>
      <c r="K541" s="77"/>
      <c r="L541" s="76"/>
      <c r="M541" s="78"/>
      <c r="N541" s="79">
        <v>0.7</v>
      </c>
      <c r="O541" s="80">
        <v>1</v>
      </c>
      <c r="Q541" s="2" t="str">
        <f t="shared" si="150"/>
        <v>68069000</v>
      </c>
      <c r="R541" s="91"/>
      <c r="S541" s="91">
        <f>VLOOKUP(Q541,'Dados Entrada'!$A$10:$D$10000,4,FALSE)</f>
        <v>963123</v>
      </c>
      <c r="T541" s="10"/>
      <c r="U541" s="3">
        <f t="shared" si="148"/>
        <v>0</v>
      </c>
      <c r="V541" s="3">
        <f t="shared" si="149"/>
        <v>674186.1</v>
      </c>
      <c r="AF541" s="32"/>
      <c r="AG541" s="30"/>
      <c r="AH541" s="29"/>
      <c r="AI541" s="29"/>
      <c r="AJ541" s="32"/>
      <c r="AK541" s="30"/>
      <c r="AL541" s="29"/>
      <c r="AM541" s="29"/>
      <c r="AN541" s="32"/>
      <c r="AO541" s="30"/>
      <c r="AP541" s="29"/>
      <c r="AQ541" s="29"/>
      <c r="AR541" s="32"/>
      <c r="AS541" s="30"/>
      <c r="AT541" s="29"/>
      <c r="AU541" s="29"/>
      <c r="AV541" s="32"/>
      <c r="AW541" s="30"/>
      <c r="AX541" s="29"/>
      <c r="AY541" s="29"/>
      <c r="AZ541" s="27">
        <f>$U541*$O541</f>
        <v>0</v>
      </c>
      <c r="BA541" s="31">
        <f>$V541*$O541</f>
        <v>674186.1</v>
      </c>
      <c r="BB541" s="29"/>
      <c r="BC541" s="29"/>
      <c r="BD541" s="32"/>
      <c r="BE541" s="30"/>
      <c r="BF541" s="29"/>
      <c r="BG541" s="29"/>
      <c r="BH541" s="32"/>
      <c r="BI541" s="30"/>
      <c r="BJ541" s="29"/>
      <c r="BK541" s="29"/>
      <c r="BL541" s="32"/>
      <c r="BM541" s="30"/>
      <c r="BN541" s="29"/>
      <c r="BO541" s="29"/>
      <c r="BP541" s="32"/>
      <c r="BQ541" s="30"/>
      <c r="BR541" s="29"/>
      <c r="BS541" s="29"/>
      <c r="BT541" s="32"/>
      <c r="BU541" s="30"/>
      <c r="BV541" s="29"/>
      <c r="BW541" s="29"/>
      <c r="BX541" s="32"/>
      <c r="BY541" s="30"/>
      <c r="BZ541" s="29"/>
      <c r="CA541" s="29"/>
      <c r="CB541" s="32"/>
      <c r="CC541" s="30"/>
      <c r="CD541" s="29"/>
      <c r="CE541" s="30"/>
      <c r="CF541" s="10"/>
      <c r="CG541" s="10"/>
      <c r="CH541" s="10"/>
      <c r="CI541" s="10"/>
      <c r="CJ541" s="10"/>
      <c r="CK541" s="10"/>
    </row>
    <row r="542" spans="1:89" ht="23.25" customHeight="1" x14ac:dyDescent="0.25">
      <c r="A542" s="10"/>
      <c r="B542" s="20" t="s">
        <v>1010</v>
      </c>
      <c r="C542" s="21" t="s">
        <v>1011</v>
      </c>
      <c r="D542" s="16"/>
      <c r="E542" s="82">
        <v>13</v>
      </c>
      <c r="F542" s="74" t="s">
        <v>6070</v>
      </c>
      <c r="G542" s="73">
        <v>25</v>
      </c>
      <c r="H542" s="74" t="s">
        <v>3493</v>
      </c>
      <c r="I542" s="83"/>
      <c r="J542" s="78"/>
      <c r="K542" s="83"/>
      <c r="L542" s="78"/>
      <c r="M542" s="78"/>
      <c r="N542" s="79">
        <v>0.9</v>
      </c>
      <c r="O542" s="80">
        <v>0.5</v>
      </c>
      <c r="Q542" s="2" t="str">
        <f t="shared" si="150"/>
        <v>68071000</v>
      </c>
      <c r="R542" s="91"/>
      <c r="S542" s="91">
        <f>VLOOKUP(Q542,'Dados Entrada'!$A$10:$D$10000,4,FALSE)</f>
        <v>6176694</v>
      </c>
      <c r="T542" s="10"/>
      <c r="U542" s="3">
        <f t="shared" si="148"/>
        <v>0</v>
      </c>
      <c r="V542" s="3">
        <f t="shared" si="149"/>
        <v>5559024.6000000006</v>
      </c>
      <c r="AF542" s="32"/>
      <c r="AG542" s="30"/>
      <c r="AH542" s="29"/>
      <c r="AI542" s="29"/>
      <c r="AJ542" s="32"/>
      <c r="AK542" s="30"/>
      <c r="AL542" s="29"/>
      <c r="AM542" s="29"/>
      <c r="AN542" s="32"/>
      <c r="AO542" s="30"/>
      <c r="AP542" s="29"/>
      <c r="AQ542" s="29"/>
      <c r="AR542" s="32"/>
      <c r="AS542" s="30"/>
      <c r="AT542" s="29"/>
      <c r="AU542" s="29"/>
      <c r="AV542" s="32"/>
      <c r="AW542" s="30"/>
      <c r="AX542" s="29"/>
      <c r="AY542" s="29"/>
      <c r="AZ542" s="32"/>
      <c r="BA542" s="30"/>
      <c r="BB542" s="29"/>
      <c r="BC542" s="29"/>
      <c r="BD542" s="27">
        <f t="shared" ref="BD542:BD543" si="155">$U542*$O542</f>
        <v>0</v>
      </c>
      <c r="BE542" s="31">
        <f t="shared" ref="BE542:BE543" si="156">$V542*$O542</f>
        <v>2779512.3000000003</v>
      </c>
      <c r="BF542" s="29"/>
      <c r="BG542" s="29"/>
      <c r="BH542" s="32"/>
      <c r="BI542" s="30"/>
      <c r="BJ542" s="29"/>
      <c r="BK542" s="29"/>
      <c r="BL542" s="32"/>
      <c r="BM542" s="30"/>
      <c r="BN542" s="29"/>
      <c r="BO542" s="29"/>
      <c r="BP542" s="32"/>
      <c r="BQ542" s="30"/>
      <c r="BR542" s="29"/>
      <c r="BS542" s="29"/>
      <c r="BT542" s="32"/>
      <c r="BU542" s="30"/>
      <c r="BV542" s="29"/>
      <c r="BW542" s="29"/>
      <c r="BX542" s="32"/>
      <c r="BY542" s="30"/>
      <c r="BZ542" s="29"/>
      <c r="CA542" s="29"/>
      <c r="CB542" s="27">
        <f t="shared" ref="CB542:CB543" si="157">$U542*$O542</f>
        <v>0</v>
      </c>
      <c r="CC542" s="31">
        <f t="shared" ref="CC542:CC543" si="158">$V542*$O542</f>
        <v>2779512.3000000003</v>
      </c>
      <c r="CD542" s="29"/>
      <c r="CE542" s="30"/>
      <c r="CF542" s="10"/>
      <c r="CG542" s="10"/>
      <c r="CH542" s="10"/>
      <c r="CI542" s="10"/>
      <c r="CJ542" s="10"/>
      <c r="CK542" s="10"/>
    </row>
    <row r="543" spans="1:89" ht="23.25" customHeight="1" x14ac:dyDescent="0.25">
      <c r="A543" s="10"/>
      <c r="B543" s="20" t="s">
        <v>1012</v>
      </c>
      <c r="C543" s="21" t="s">
        <v>1013</v>
      </c>
      <c r="D543" s="16"/>
      <c r="E543" s="82">
        <v>13</v>
      </c>
      <c r="F543" s="74" t="s">
        <v>6070</v>
      </c>
      <c r="G543" s="73">
        <v>25</v>
      </c>
      <c r="H543" s="74" t="s">
        <v>3493</v>
      </c>
      <c r="I543" s="77"/>
      <c r="J543" s="76"/>
      <c r="K543" s="77"/>
      <c r="L543" s="76"/>
      <c r="M543" s="78"/>
      <c r="N543" s="79">
        <v>0.9</v>
      </c>
      <c r="O543" s="80">
        <v>0.5</v>
      </c>
      <c r="Q543" s="2" t="str">
        <f t="shared" si="150"/>
        <v>68079000</v>
      </c>
      <c r="R543" s="91"/>
      <c r="S543" s="91">
        <f>VLOOKUP(Q543,'Dados Entrada'!$A$10:$D$10000,4,FALSE)</f>
        <v>251444</v>
      </c>
      <c r="T543" s="10"/>
      <c r="U543" s="3">
        <f t="shared" si="148"/>
        <v>0</v>
      </c>
      <c r="V543" s="3">
        <f t="shared" si="149"/>
        <v>226299.6</v>
      </c>
      <c r="AF543" s="32"/>
      <c r="AG543" s="30"/>
      <c r="AH543" s="29"/>
      <c r="AI543" s="29"/>
      <c r="AJ543" s="32"/>
      <c r="AK543" s="30"/>
      <c r="AL543" s="29"/>
      <c r="AM543" s="29"/>
      <c r="AN543" s="32"/>
      <c r="AO543" s="30"/>
      <c r="AP543" s="29"/>
      <c r="AQ543" s="29"/>
      <c r="AR543" s="32"/>
      <c r="AS543" s="30"/>
      <c r="AT543" s="29"/>
      <c r="AU543" s="29"/>
      <c r="AV543" s="32"/>
      <c r="AW543" s="30"/>
      <c r="AX543" s="29"/>
      <c r="AY543" s="29"/>
      <c r="AZ543" s="32"/>
      <c r="BA543" s="30"/>
      <c r="BB543" s="29"/>
      <c r="BC543" s="29"/>
      <c r="BD543" s="27">
        <f t="shared" si="155"/>
        <v>0</v>
      </c>
      <c r="BE543" s="31">
        <f t="shared" si="156"/>
        <v>113149.8</v>
      </c>
      <c r="BF543" s="29"/>
      <c r="BG543" s="29"/>
      <c r="BH543" s="32"/>
      <c r="BI543" s="30"/>
      <c r="BJ543" s="29"/>
      <c r="BK543" s="29"/>
      <c r="BL543" s="32"/>
      <c r="BM543" s="30"/>
      <c r="BN543" s="29"/>
      <c r="BO543" s="29"/>
      <c r="BP543" s="32"/>
      <c r="BQ543" s="30"/>
      <c r="BR543" s="29"/>
      <c r="BS543" s="29"/>
      <c r="BT543" s="32"/>
      <c r="BU543" s="30"/>
      <c r="BV543" s="29"/>
      <c r="BW543" s="29"/>
      <c r="BX543" s="32"/>
      <c r="BY543" s="30"/>
      <c r="BZ543" s="29"/>
      <c r="CA543" s="29"/>
      <c r="CB543" s="27">
        <f t="shared" si="157"/>
        <v>0</v>
      </c>
      <c r="CC543" s="31">
        <f t="shared" si="158"/>
        <v>113149.8</v>
      </c>
      <c r="CD543" s="29"/>
      <c r="CE543" s="30"/>
      <c r="CF543" s="10"/>
      <c r="CG543" s="10"/>
      <c r="CH543" s="10"/>
      <c r="CI543" s="10"/>
      <c r="CJ543" s="10"/>
      <c r="CK543" s="10"/>
    </row>
    <row r="544" spans="1:89" ht="23.25" customHeight="1" x14ac:dyDescent="0.25">
      <c r="A544" s="10"/>
      <c r="B544" s="20" t="s">
        <v>1014</v>
      </c>
      <c r="C544" s="21" t="s">
        <v>1015</v>
      </c>
      <c r="D544" s="16"/>
      <c r="E544" s="73">
        <v>8</v>
      </c>
      <c r="F544" s="74" t="s">
        <v>3491</v>
      </c>
      <c r="G544" s="73">
        <v>14</v>
      </c>
      <c r="H544" s="74" t="s">
        <v>3501</v>
      </c>
      <c r="I544" s="77"/>
      <c r="J544" s="76"/>
      <c r="K544" s="77"/>
      <c r="L544" s="76"/>
      <c r="M544" s="78"/>
      <c r="N544" s="79">
        <v>0.7</v>
      </c>
      <c r="O544" s="80">
        <v>0.5</v>
      </c>
      <c r="Q544" s="2" t="str">
        <f t="shared" si="150"/>
        <v>68080000</v>
      </c>
      <c r="R544" s="91"/>
      <c r="S544" s="91">
        <f>VLOOKUP(Q544,'Dados Entrada'!$A$10:$D$10000,4,FALSE)</f>
        <v>4737926</v>
      </c>
      <c r="T544" s="10"/>
      <c r="U544" s="3">
        <f t="shared" si="148"/>
        <v>0</v>
      </c>
      <c r="V544" s="3">
        <f t="shared" si="149"/>
        <v>3316548.1999999997</v>
      </c>
      <c r="AF544" s="32"/>
      <c r="AG544" s="30"/>
      <c r="AH544" s="29"/>
      <c r="AI544" s="29"/>
      <c r="AJ544" s="32"/>
      <c r="AK544" s="30"/>
      <c r="AL544" s="29"/>
      <c r="AM544" s="29"/>
      <c r="AN544" s="32"/>
      <c r="AO544" s="30"/>
      <c r="AP544" s="29"/>
      <c r="AQ544" s="29"/>
      <c r="AR544" s="32"/>
      <c r="AS544" s="30"/>
      <c r="AT544" s="28">
        <f t="shared" ref="AT544:AT546" si="159">$U544*$O544</f>
        <v>0</v>
      </c>
      <c r="AU544" s="28">
        <f t="shared" ref="AU544:AU546" si="160">$V544*$O544</f>
        <v>1658274.0999999999</v>
      </c>
      <c r="AV544" s="32"/>
      <c r="AW544" s="30"/>
      <c r="AX544" s="29"/>
      <c r="AY544" s="29"/>
      <c r="AZ544" s="32"/>
      <c r="BA544" s="30"/>
      <c r="BB544" s="29"/>
      <c r="BC544" s="29"/>
      <c r="BD544" s="32"/>
      <c r="BE544" s="30"/>
      <c r="BF544" s="28">
        <f>$U544*$O544</f>
        <v>0</v>
      </c>
      <c r="BG544" s="28">
        <f>$V544*$O544</f>
        <v>1658274.0999999999</v>
      </c>
      <c r="BH544" s="32"/>
      <c r="BI544" s="30"/>
      <c r="BJ544" s="29"/>
      <c r="BK544" s="29"/>
      <c r="BL544" s="32"/>
      <c r="BM544" s="30"/>
      <c r="BN544" s="29"/>
      <c r="BO544" s="29"/>
      <c r="BP544" s="32"/>
      <c r="BQ544" s="30"/>
      <c r="BR544" s="29"/>
      <c r="BS544" s="29"/>
      <c r="BT544" s="32"/>
      <c r="BU544" s="30"/>
      <c r="BV544" s="29"/>
      <c r="BW544" s="29"/>
      <c r="BX544" s="32"/>
      <c r="BY544" s="30"/>
      <c r="BZ544" s="29"/>
      <c r="CA544" s="29"/>
      <c r="CB544" s="32"/>
      <c r="CC544" s="30"/>
      <c r="CD544" s="29"/>
      <c r="CE544" s="30"/>
      <c r="CF544" s="10"/>
      <c r="CG544" s="10"/>
      <c r="CH544" s="10"/>
      <c r="CI544" s="10"/>
      <c r="CJ544" s="10"/>
      <c r="CK544" s="10"/>
    </row>
    <row r="545" spans="1:89" ht="25.5" x14ac:dyDescent="0.25">
      <c r="A545" s="10"/>
      <c r="B545" s="20" t="s">
        <v>1016</v>
      </c>
      <c r="C545" s="21" t="s">
        <v>1017</v>
      </c>
      <c r="D545" s="16"/>
      <c r="E545" s="73">
        <v>8</v>
      </c>
      <c r="F545" s="74" t="s">
        <v>3491</v>
      </c>
      <c r="G545" s="73">
        <v>14</v>
      </c>
      <c r="H545" s="74" t="s">
        <v>3501</v>
      </c>
      <c r="I545" s="77"/>
      <c r="J545" s="76"/>
      <c r="K545" s="77"/>
      <c r="L545" s="76"/>
      <c r="M545" s="78"/>
      <c r="N545" s="79">
        <v>0.7</v>
      </c>
      <c r="O545" s="80">
        <v>0.5</v>
      </c>
      <c r="Q545" s="2" t="str">
        <f t="shared" si="150"/>
        <v>68091100</v>
      </c>
      <c r="R545" s="91"/>
      <c r="S545" s="91">
        <f>VLOOKUP(Q545,'Dados Entrada'!$A$10:$D$10000,4,FALSE)</f>
        <v>10748036</v>
      </c>
      <c r="T545" s="10"/>
      <c r="U545" s="3">
        <f t="shared" si="148"/>
        <v>0</v>
      </c>
      <c r="V545" s="3">
        <f t="shared" si="149"/>
        <v>7523625.1999999993</v>
      </c>
      <c r="AF545" s="32"/>
      <c r="AG545" s="30"/>
      <c r="AH545" s="29"/>
      <c r="AI545" s="29"/>
      <c r="AJ545" s="32"/>
      <c r="AK545" s="30"/>
      <c r="AL545" s="29"/>
      <c r="AM545" s="29"/>
      <c r="AN545" s="32"/>
      <c r="AO545" s="30"/>
      <c r="AP545" s="29"/>
      <c r="AQ545" s="29"/>
      <c r="AR545" s="32"/>
      <c r="AS545" s="30"/>
      <c r="AT545" s="28">
        <f t="shared" si="159"/>
        <v>0</v>
      </c>
      <c r="AU545" s="28">
        <f t="shared" si="160"/>
        <v>3761812.5999999996</v>
      </c>
      <c r="AV545" s="32"/>
      <c r="AW545" s="30"/>
      <c r="AX545" s="29"/>
      <c r="AY545" s="29"/>
      <c r="AZ545" s="32"/>
      <c r="BA545" s="30"/>
      <c r="BB545" s="29"/>
      <c r="BC545" s="29"/>
      <c r="BD545" s="32"/>
      <c r="BE545" s="30"/>
      <c r="BF545" s="28">
        <f t="shared" ref="BF545:BF546" si="161">$U545*$O545</f>
        <v>0</v>
      </c>
      <c r="BG545" s="28">
        <f t="shared" ref="BG545:BG546" si="162">$V545*$O545</f>
        <v>3761812.5999999996</v>
      </c>
      <c r="BH545" s="32"/>
      <c r="BI545" s="30"/>
      <c r="BJ545" s="29"/>
      <c r="BK545" s="29"/>
      <c r="BL545" s="32"/>
      <c r="BM545" s="30"/>
      <c r="BN545" s="29"/>
      <c r="BO545" s="29"/>
      <c r="BP545" s="32"/>
      <c r="BQ545" s="30"/>
      <c r="BR545" s="29"/>
      <c r="BS545" s="29"/>
      <c r="BT545" s="32"/>
      <c r="BU545" s="30"/>
      <c r="BV545" s="29"/>
      <c r="BW545" s="29"/>
      <c r="BX545" s="32"/>
      <c r="BY545" s="30"/>
      <c r="BZ545" s="29"/>
      <c r="CA545" s="29"/>
      <c r="CB545" s="32"/>
      <c r="CC545" s="30"/>
      <c r="CD545" s="29"/>
      <c r="CE545" s="30"/>
      <c r="CF545" s="10"/>
      <c r="CG545" s="10"/>
      <c r="CH545" s="10"/>
      <c r="CI545" s="10"/>
      <c r="CJ545" s="10"/>
      <c r="CK545" s="10"/>
    </row>
    <row r="546" spans="1:89" ht="25.5" x14ac:dyDescent="0.25">
      <c r="A546" s="10"/>
      <c r="B546" s="20" t="s">
        <v>1018</v>
      </c>
      <c r="C546" s="21" t="s">
        <v>1017</v>
      </c>
      <c r="D546" s="16"/>
      <c r="E546" s="73">
        <v>8</v>
      </c>
      <c r="F546" s="74" t="s">
        <v>3491</v>
      </c>
      <c r="G546" s="73">
        <v>14</v>
      </c>
      <c r="H546" s="74" t="s">
        <v>3501</v>
      </c>
      <c r="I546" s="77"/>
      <c r="J546" s="76"/>
      <c r="K546" s="77"/>
      <c r="L546" s="76"/>
      <c r="M546" s="78"/>
      <c r="N546" s="79">
        <v>0.7</v>
      </c>
      <c r="O546" s="80">
        <v>0.5</v>
      </c>
      <c r="Q546" s="2" t="str">
        <f t="shared" si="150"/>
        <v>68091900</v>
      </c>
      <c r="R546" s="91"/>
      <c r="S546" s="91">
        <f>VLOOKUP(Q546,'Dados Entrada'!$A$10:$D$10000,4,FALSE)</f>
        <v>2145651</v>
      </c>
      <c r="T546" s="10"/>
      <c r="U546" s="3">
        <f t="shared" si="148"/>
        <v>0</v>
      </c>
      <c r="V546" s="3">
        <f t="shared" si="149"/>
        <v>1501955.7</v>
      </c>
      <c r="AF546" s="32"/>
      <c r="AG546" s="30"/>
      <c r="AH546" s="29"/>
      <c r="AI546" s="29"/>
      <c r="AJ546" s="32"/>
      <c r="AK546" s="30"/>
      <c r="AL546" s="29"/>
      <c r="AM546" s="29"/>
      <c r="AN546" s="32"/>
      <c r="AO546" s="30"/>
      <c r="AP546" s="29"/>
      <c r="AQ546" s="29"/>
      <c r="AR546" s="32"/>
      <c r="AS546" s="30"/>
      <c r="AT546" s="28">
        <f t="shared" si="159"/>
        <v>0</v>
      </c>
      <c r="AU546" s="28">
        <f t="shared" si="160"/>
        <v>750977.85</v>
      </c>
      <c r="AV546" s="32"/>
      <c r="AW546" s="30"/>
      <c r="AX546" s="29"/>
      <c r="AY546" s="29"/>
      <c r="AZ546" s="32"/>
      <c r="BA546" s="30"/>
      <c r="BB546" s="29"/>
      <c r="BC546" s="29"/>
      <c r="BD546" s="32"/>
      <c r="BE546" s="30"/>
      <c r="BF546" s="28">
        <f t="shared" si="161"/>
        <v>0</v>
      </c>
      <c r="BG546" s="28">
        <f t="shared" si="162"/>
        <v>750977.85</v>
      </c>
      <c r="BH546" s="32"/>
      <c r="BI546" s="30"/>
      <c r="BJ546" s="29"/>
      <c r="BK546" s="29"/>
      <c r="BL546" s="32"/>
      <c r="BM546" s="30"/>
      <c r="BN546" s="29"/>
      <c r="BO546" s="29"/>
      <c r="BP546" s="32"/>
      <c r="BQ546" s="30"/>
      <c r="BR546" s="29"/>
      <c r="BS546" s="29"/>
      <c r="BT546" s="32"/>
      <c r="BU546" s="30"/>
      <c r="BV546" s="29"/>
      <c r="BW546" s="29"/>
      <c r="BX546" s="32"/>
      <c r="BY546" s="30"/>
      <c r="BZ546" s="29"/>
      <c r="CA546" s="29"/>
      <c r="CB546" s="32"/>
      <c r="CC546" s="30"/>
      <c r="CD546" s="29"/>
      <c r="CE546" s="30"/>
      <c r="CF546" s="10"/>
      <c r="CG546" s="10"/>
      <c r="CH546" s="10"/>
      <c r="CI546" s="10"/>
      <c r="CJ546" s="10"/>
      <c r="CK546" s="10"/>
    </row>
    <row r="547" spans="1:89" ht="25.5" x14ac:dyDescent="0.25">
      <c r="A547" s="10"/>
      <c r="B547" s="20" t="s">
        <v>1019</v>
      </c>
      <c r="C547" s="21" t="s">
        <v>1020</v>
      </c>
      <c r="D547" s="16"/>
      <c r="E547" s="73">
        <v>25</v>
      </c>
      <c r="F547" s="74" t="s">
        <v>3493</v>
      </c>
      <c r="G547" s="75"/>
      <c r="H547" s="76"/>
      <c r="I547" s="77"/>
      <c r="J547" s="76"/>
      <c r="K547" s="77"/>
      <c r="L547" s="76"/>
      <c r="M547" s="78"/>
      <c r="N547" s="79">
        <v>0.9</v>
      </c>
      <c r="O547" s="80">
        <v>1</v>
      </c>
      <c r="Q547" s="2" t="str">
        <f t="shared" si="150"/>
        <v>68099000</v>
      </c>
      <c r="R547" s="91"/>
      <c r="S547" s="91">
        <f>VLOOKUP(Q547,'Dados Entrada'!$A$10:$D$10000,4,FALSE)</f>
        <v>1346602</v>
      </c>
      <c r="T547" s="10"/>
      <c r="U547" s="3">
        <f t="shared" si="148"/>
        <v>0</v>
      </c>
      <c r="V547" s="3">
        <f t="shared" si="149"/>
        <v>1211941.8</v>
      </c>
      <c r="AF547" s="32"/>
      <c r="AG547" s="30"/>
      <c r="AH547" s="29"/>
      <c r="AI547" s="29"/>
      <c r="AJ547" s="32"/>
      <c r="AK547" s="30"/>
      <c r="AL547" s="29"/>
      <c r="AM547" s="29"/>
      <c r="AN547" s="32"/>
      <c r="AO547" s="30"/>
      <c r="AP547" s="29"/>
      <c r="AQ547" s="29"/>
      <c r="AR547" s="32"/>
      <c r="AS547" s="30"/>
      <c r="AT547" s="29"/>
      <c r="AU547" s="29"/>
      <c r="AV547" s="32"/>
      <c r="AW547" s="30"/>
      <c r="AX547" s="29"/>
      <c r="AY547" s="29"/>
      <c r="AZ547" s="32"/>
      <c r="BA547" s="30"/>
      <c r="BB547" s="29"/>
      <c r="BC547" s="29"/>
      <c r="BD547" s="32"/>
      <c r="BE547" s="30"/>
      <c r="BF547" s="29"/>
      <c r="BG547" s="29"/>
      <c r="BH547" s="32"/>
      <c r="BI547" s="30"/>
      <c r="BJ547" s="29"/>
      <c r="BK547" s="29"/>
      <c r="BL547" s="32"/>
      <c r="BM547" s="30"/>
      <c r="BN547" s="29"/>
      <c r="BO547" s="29"/>
      <c r="BP547" s="32"/>
      <c r="BQ547" s="30"/>
      <c r="BR547" s="29"/>
      <c r="BS547" s="29"/>
      <c r="BT547" s="32"/>
      <c r="BU547" s="30"/>
      <c r="BV547" s="29"/>
      <c r="BW547" s="29"/>
      <c r="BX547" s="32"/>
      <c r="BY547" s="30"/>
      <c r="BZ547" s="29"/>
      <c r="CA547" s="29"/>
      <c r="CB547" s="27">
        <f>$U547*$O547</f>
        <v>0</v>
      </c>
      <c r="CC547" s="31">
        <f>$V547*$O547</f>
        <v>1211941.8</v>
      </c>
      <c r="CD547" s="29"/>
      <c r="CE547" s="30"/>
      <c r="CF547" s="10"/>
      <c r="CG547" s="10"/>
      <c r="CH547" s="10"/>
      <c r="CI547" s="10"/>
      <c r="CJ547" s="10"/>
      <c r="CK547" s="10"/>
    </row>
    <row r="548" spans="1:89" ht="23.25" customHeight="1" x14ac:dyDescent="0.25">
      <c r="A548" s="10"/>
      <c r="B548" s="20" t="s">
        <v>1021</v>
      </c>
      <c r="C548" s="21" t="s">
        <v>1022</v>
      </c>
      <c r="D548" s="16"/>
      <c r="E548" s="73">
        <v>7</v>
      </c>
      <c r="F548" s="74" t="s">
        <v>3508</v>
      </c>
      <c r="G548" s="75"/>
      <c r="H548" s="76"/>
      <c r="I548" s="77"/>
      <c r="J548" s="76"/>
      <c r="K548" s="77"/>
      <c r="L548" s="76"/>
      <c r="M548" s="78"/>
      <c r="N548" s="79">
        <v>1</v>
      </c>
      <c r="O548" s="80">
        <v>1</v>
      </c>
      <c r="Q548" s="2" t="str">
        <f t="shared" si="150"/>
        <v>68101110</v>
      </c>
      <c r="R548" s="91"/>
      <c r="S548" s="91">
        <f>VLOOKUP(Q548,'Dados Entrada'!$A$10:$D$10000,4,FALSE)</f>
        <v>79690</v>
      </c>
      <c r="T548" s="10"/>
      <c r="U548" s="3">
        <f t="shared" si="148"/>
        <v>0</v>
      </c>
      <c r="V548" s="3">
        <f t="shared" si="149"/>
        <v>79690</v>
      </c>
      <c r="AF548" s="32"/>
      <c r="AG548" s="30"/>
      <c r="AH548" s="29"/>
      <c r="AI548" s="29"/>
      <c r="AJ548" s="32"/>
      <c r="AK548" s="30"/>
      <c r="AL548" s="29"/>
      <c r="AM548" s="29"/>
      <c r="AN548" s="32"/>
      <c r="AO548" s="30"/>
      <c r="AP548" s="29"/>
      <c r="AQ548" s="29"/>
      <c r="AR548" s="27">
        <f>$U548*$O548</f>
        <v>0</v>
      </c>
      <c r="AS548" s="31">
        <f>$V548*$O548</f>
        <v>79690</v>
      </c>
      <c r="AT548" s="29"/>
      <c r="AU548" s="29"/>
      <c r="AV548" s="32"/>
      <c r="AW548" s="30"/>
      <c r="AX548" s="29"/>
      <c r="AY548" s="29"/>
      <c r="AZ548" s="32"/>
      <c r="BA548" s="30"/>
      <c r="BB548" s="29"/>
      <c r="BC548" s="29"/>
      <c r="BD548" s="32"/>
      <c r="BE548" s="30"/>
      <c r="BF548" s="29"/>
      <c r="BG548" s="29"/>
      <c r="BH548" s="32"/>
      <c r="BI548" s="30"/>
      <c r="BJ548" s="29"/>
      <c r="BK548" s="29"/>
      <c r="BL548" s="32"/>
      <c r="BM548" s="30"/>
      <c r="BN548" s="29"/>
      <c r="BO548" s="29"/>
      <c r="BP548" s="32"/>
      <c r="BQ548" s="30"/>
      <c r="BR548" s="29"/>
      <c r="BS548" s="29"/>
      <c r="BT548" s="32"/>
      <c r="BU548" s="30"/>
      <c r="BV548" s="29"/>
      <c r="BW548" s="29"/>
      <c r="BX548" s="32"/>
      <c r="BY548" s="30"/>
      <c r="BZ548" s="29"/>
      <c r="CA548" s="29"/>
      <c r="CB548" s="32"/>
      <c r="CC548" s="30"/>
      <c r="CD548" s="29"/>
      <c r="CE548" s="30"/>
      <c r="CF548" s="10"/>
      <c r="CG548" s="10"/>
      <c r="CH548" s="10"/>
      <c r="CI548" s="10"/>
      <c r="CJ548" s="10"/>
      <c r="CK548" s="10"/>
    </row>
    <row r="549" spans="1:89" ht="23.25" customHeight="1" x14ac:dyDescent="0.25">
      <c r="A549" s="10"/>
      <c r="B549" s="20" t="s">
        <v>1023</v>
      </c>
      <c r="C549" s="21" t="s">
        <v>1024</v>
      </c>
      <c r="D549" s="16"/>
      <c r="E549" s="73">
        <v>7</v>
      </c>
      <c r="F549" s="74" t="s">
        <v>3508</v>
      </c>
      <c r="G549" s="75"/>
      <c r="H549" s="76"/>
      <c r="I549" s="77"/>
      <c r="J549" s="76"/>
      <c r="K549" s="77"/>
      <c r="L549" s="76"/>
      <c r="M549" s="78"/>
      <c r="N549" s="79">
        <v>1</v>
      </c>
      <c r="O549" s="80">
        <v>1</v>
      </c>
      <c r="Q549" s="2" t="str">
        <f t="shared" si="150"/>
        <v>68101190</v>
      </c>
      <c r="R549" s="91"/>
      <c r="S549" s="91">
        <f>VLOOKUP(Q549,'Dados Entrada'!$A$10:$D$10000,4,FALSE)</f>
        <v>495823</v>
      </c>
      <c r="T549" s="10"/>
      <c r="U549" s="3">
        <f t="shared" si="148"/>
        <v>0</v>
      </c>
      <c r="V549" s="3">
        <f t="shared" si="149"/>
        <v>495823</v>
      </c>
      <c r="AF549" s="32"/>
      <c r="AG549" s="30"/>
      <c r="AH549" s="29"/>
      <c r="AI549" s="29"/>
      <c r="AJ549" s="32"/>
      <c r="AK549" s="30"/>
      <c r="AL549" s="29"/>
      <c r="AM549" s="29"/>
      <c r="AN549" s="32"/>
      <c r="AO549" s="30"/>
      <c r="AP549" s="29"/>
      <c r="AQ549" s="29"/>
      <c r="AR549" s="27">
        <f t="shared" ref="AR549:AR553" si="163">$U549*$O549</f>
        <v>0</v>
      </c>
      <c r="AS549" s="31">
        <f t="shared" ref="AS549:AS553" si="164">$V549*$O549</f>
        <v>495823</v>
      </c>
      <c r="AT549" s="29"/>
      <c r="AU549" s="29"/>
      <c r="AV549" s="32"/>
      <c r="AW549" s="30"/>
      <c r="AX549" s="29"/>
      <c r="AY549" s="29"/>
      <c r="AZ549" s="32"/>
      <c r="BA549" s="30"/>
      <c r="BB549" s="29"/>
      <c r="BC549" s="29"/>
      <c r="BD549" s="32"/>
      <c r="BE549" s="30"/>
      <c r="BF549" s="29"/>
      <c r="BG549" s="29"/>
      <c r="BH549" s="32"/>
      <c r="BI549" s="30"/>
      <c r="BJ549" s="29"/>
      <c r="BK549" s="29"/>
      <c r="BL549" s="32"/>
      <c r="BM549" s="30"/>
      <c r="BN549" s="29"/>
      <c r="BO549" s="29"/>
      <c r="BP549" s="32"/>
      <c r="BQ549" s="30"/>
      <c r="BR549" s="29"/>
      <c r="BS549" s="29"/>
      <c r="BT549" s="32"/>
      <c r="BU549" s="30"/>
      <c r="BV549" s="29"/>
      <c r="BW549" s="29"/>
      <c r="BX549" s="32"/>
      <c r="BY549" s="30"/>
      <c r="BZ549" s="29"/>
      <c r="CA549" s="29"/>
      <c r="CB549" s="32"/>
      <c r="CC549" s="30"/>
      <c r="CD549" s="29"/>
      <c r="CE549" s="30"/>
      <c r="CF549" s="10"/>
      <c r="CG549" s="10"/>
      <c r="CH549" s="10"/>
      <c r="CI549" s="10"/>
      <c r="CJ549" s="10"/>
      <c r="CK549" s="10"/>
    </row>
    <row r="550" spans="1:89" ht="23.25" customHeight="1" x14ac:dyDescent="0.25">
      <c r="A550" s="10"/>
      <c r="B550" s="20" t="s">
        <v>1025</v>
      </c>
      <c r="C550" s="21" t="s">
        <v>1026</v>
      </c>
      <c r="D550" s="16"/>
      <c r="E550" s="73">
        <v>7</v>
      </c>
      <c r="F550" s="74" t="s">
        <v>3508</v>
      </c>
      <c r="G550" s="75"/>
      <c r="H550" s="76"/>
      <c r="I550" s="77"/>
      <c r="J550" s="76"/>
      <c r="K550" s="77"/>
      <c r="L550" s="76"/>
      <c r="M550" s="78"/>
      <c r="N550" s="79">
        <v>1</v>
      </c>
      <c r="O550" s="80">
        <v>1</v>
      </c>
      <c r="Q550" s="2" t="str">
        <f t="shared" si="150"/>
        <v>68101900</v>
      </c>
      <c r="R550" s="91"/>
      <c r="S550" s="91">
        <f>VLOOKUP(Q550,'Dados Entrada'!$A$10:$D$10000,4,FALSE)</f>
        <v>45383459</v>
      </c>
      <c r="T550" s="10"/>
      <c r="U550" s="3">
        <f t="shared" si="148"/>
        <v>0</v>
      </c>
      <c r="V550" s="3">
        <f t="shared" si="149"/>
        <v>45383459</v>
      </c>
      <c r="AF550" s="32"/>
      <c r="AG550" s="30"/>
      <c r="AH550" s="29"/>
      <c r="AI550" s="29"/>
      <c r="AJ550" s="32"/>
      <c r="AK550" s="30"/>
      <c r="AL550" s="29"/>
      <c r="AM550" s="29"/>
      <c r="AN550" s="32"/>
      <c r="AO550" s="30"/>
      <c r="AP550" s="29"/>
      <c r="AQ550" s="29"/>
      <c r="AR550" s="27">
        <f t="shared" si="163"/>
        <v>0</v>
      </c>
      <c r="AS550" s="31">
        <f t="shared" si="164"/>
        <v>45383459</v>
      </c>
      <c r="AT550" s="29"/>
      <c r="AU550" s="29"/>
      <c r="AV550" s="32"/>
      <c r="AW550" s="30"/>
      <c r="AX550" s="29"/>
      <c r="AY550" s="29"/>
      <c r="AZ550" s="32"/>
      <c r="BA550" s="30"/>
      <c r="BB550" s="29"/>
      <c r="BC550" s="29"/>
      <c r="BD550" s="32"/>
      <c r="BE550" s="30"/>
      <c r="BF550" s="29"/>
      <c r="BG550" s="29"/>
      <c r="BH550" s="32"/>
      <c r="BI550" s="30"/>
      <c r="BJ550" s="29"/>
      <c r="BK550" s="29"/>
      <c r="BL550" s="32"/>
      <c r="BM550" s="30"/>
      <c r="BN550" s="29"/>
      <c r="BO550" s="29"/>
      <c r="BP550" s="32"/>
      <c r="BQ550" s="30"/>
      <c r="BR550" s="29"/>
      <c r="BS550" s="29"/>
      <c r="BT550" s="32"/>
      <c r="BU550" s="30"/>
      <c r="BV550" s="29"/>
      <c r="BW550" s="29"/>
      <c r="BX550" s="32"/>
      <c r="BY550" s="30"/>
      <c r="BZ550" s="29"/>
      <c r="CA550" s="29"/>
      <c r="CB550" s="32"/>
      <c r="CC550" s="30"/>
      <c r="CD550" s="29"/>
      <c r="CE550" s="30"/>
      <c r="CF550" s="10"/>
      <c r="CG550" s="10"/>
      <c r="CH550" s="10"/>
      <c r="CI550" s="10"/>
      <c r="CJ550" s="10"/>
      <c r="CK550" s="10"/>
    </row>
    <row r="551" spans="1:89" ht="22.5" x14ac:dyDescent="0.25">
      <c r="A551" s="10"/>
      <c r="B551" s="20" t="s">
        <v>1027</v>
      </c>
      <c r="C551" s="21" t="s">
        <v>1028</v>
      </c>
      <c r="D551" s="16"/>
      <c r="E551" s="73">
        <v>7</v>
      </c>
      <c r="F551" s="74" t="s">
        <v>3508</v>
      </c>
      <c r="G551" s="75"/>
      <c r="H551" s="76"/>
      <c r="I551" s="77"/>
      <c r="J551" s="76"/>
      <c r="K551" s="77"/>
      <c r="L551" s="76"/>
      <c r="M551" s="78"/>
      <c r="N551" s="79">
        <v>1</v>
      </c>
      <c r="O551" s="80">
        <v>1</v>
      </c>
      <c r="Q551" s="2" t="str">
        <f t="shared" si="150"/>
        <v>68109100</v>
      </c>
      <c r="R551" s="91"/>
      <c r="S551" s="91">
        <f>VLOOKUP(Q551,'Dados Entrada'!$A$10:$D$10000,4,FALSE)</f>
        <v>11479434</v>
      </c>
      <c r="T551" s="10"/>
      <c r="U551" s="3">
        <f t="shared" si="148"/>
        <v>0</v>
      </c>
      <c r="V551" s="3">
        <f t="shared" si="149"/>
        <v>11479434</v>
      </c>
      <c r="AF551" s="32"/>
      <c r="AG551" s="30"/>
      <c r="AH551" s="29"/>
      <c r="AI551" s="29"/>
      <c r="AJ551" s="32"/>
      <c r="AK551" s="30"/>
      <c r="AL551" s="29"/>
      <c r="AM551" s="29"/>
      <c r="AN551" s="32"/>
      <c r="AO551" s="30"/>
      <c r="AP551" s="29"/>
      <c r="AQ551" s="29"/>
      <c r="AR551" s="27">
        <f t="shared" si="163"/>
        <v>0</v>
      </c>
      <c r="AS551" s="31">
        <f t="shared" si="164"/>
        <v>11479434</v>
      </c>
      <c r="AT551" s="29"/>
      <c r="AU551" s="29"/>
      <c r="AV551" s="32"/>
      <c r="AW551" s="30"/>
      <c r="AX551" s="29"/>
      <c r="AY551" s="29"/>
      <c r="AZ551" s="32"/>
      <c r="BA551" s="30"/>
      <c r="BB551" s="29"/>
      <c r="BC551" s="29"/>
      <c r="BD551" s="32"/>
      <c r="BE551" s="30"/>
      <c r="BF551" s="29"/>
      <c r="BG551" s="29"/>
      <c r="BH551" s="32"/>
      <c r="BI551" s="30"/>
      <c r="BJ551" s="29"/>
      <c r="BK551" s="29"/>
      <c r="BL551" s="32"/>
      <c r="BM551" s="30"/>
      <c r="BN551" s="29"/>
      <c r="BO551" s="29"/>
      <c r="BP551" s="32"/>
      <c r="BQ551" s="30"/>
      <c r="BR551" s="29"/>
      <c r="BS551" s="29"/>
      <c r="BT551" s="32"/>
      <c r="BU551" s="30"/>
      <c r="BV551" s="29"/>
      <c r="BW551" s="29"/>
      <c r="BX551" s="32"/>
      <c r="BY551" s="30"/>
      <c r="BZ551" s="29"/>
      <c r="CA551" s="29"/>
      <c r="CB551" s="32"/>
      <c r="CC551" s="30"/>
      <c r="CD551" s="29"/>
      <c r="CE551" s="30"/>
      <c r="CF551" s="10"/>
      <c r="CG551" s="10"/>
      <c r="CH551" s="10"/>
      <c r="CI551" s="10"/>
      <c r="CJ551" s="10"/>
      <c r="CK551" s="10"/>
    </row>
    <row r="552" spans="1:89" ht="22.5" x14ac:dyDescent="0.25">
      <c r="A552" s="10"/>
      <c r="B552" s="20" t="s">
        <v>1029</v>
      </c>
      <c r="C552" s="21" t="s">
        <v>1030</v>
      </c>
      <c r="D552" s="16"/>
      <c r="E552" s="73">
        <v>7</v>
      </c>
      <c r="F552" s="74" t="s">
        <v>3508</v>
      </c>
      <c r="G552" s="75"/>
      <c r="H552" s="76"/>
      <c r="I552" s="77"/>
      <c r="J552" s="76"/>
      <c r="K552" s="77"/>
      <c r="L552" s="76"/>
      <c r="M552" s="78"/>
      <c r="N552" s="79">
        <v>1</v>
      </c>
      <c r="O552" s="80">
        <v>1</v>
      </c>
      <c r="Q552" s="2" t="str">
        <f t="shared" si="150"/>
        <v>68109900</v>
      </c>
      <c r="R552" s="91"/>
      <c r="S552" s="91">
        <f>VLOOKUP(Q552,'Dados Entrada'!$A$10:$D$10000,4,FALSE)</f>
        <v>24330090</v>
      </c>
      <c r="T552" s="10"/>
      <c r="U552" s="3">
        <f t="shared" si="148"/>
        <v>0</v>
      </c>
      <c r="V552" s="3">
        <f t="shared" si="149"/>
        <v>24330090</v>
      </c>
      <c r="AF552" s="32"/>
      <c r="AG552" s="30"/>
      <c r="AH552" s="29"/>
      <c r="AI552" s="29"/>
      <c r="AJ552" s="32"/>
      <c r="AK552" s="30"/>
      <c r="AL552" s="29"/>
      <c r="AM552" s="29"/>
      <c r="AN552" s="32"/>
      <c r="AO552" s="30"/>
      <c r="AP552" s="29"/>
      <c r="AQ552" s="29"/>
      <c r="AR552" s="27">
        <f t="shared" si="163"/>
        <v>0</v>
      </c>
      <c r="AS552" s="31">
        <f t="shared" si="164"/>
        <v>24330090</v>
      </c>
      <c r="AT552" s="29"/>
      <c r="AU552" s="29"/>
      <c r="AV552" s="32"/>
      <c r="AW552" s="30"/>
      <c r="AX552" s="29"/>
      <c r="AY552" s="29"/>
      <c r="AZ552" s="32"/>
      <c r="BA552" s="30"/>
      <c r="BB552" s="29"/>
      <c r="BC552" s="29"/>
      <c r="BD552" s="32"/>
      <c r="BE552" s="30"/>
      <c r="BF552" s="29"/>
      <c r="BG552" s="29"/>
      <c r="BH552" s="32"/>
      <c r="BI552" s="30"/>
      <c r="BJ552" s="29"/>
      <c r="BK552" s="29"/>
      <c r="BL552" s="32"/>
      <c r="BM552" s="30"/>
      <c r="BN552" s="29"/>
      <c r="BO552" s="29"/>
      <c r="BP552" s="32"/>
      <c r="BQ552" s="30"/>
      <c r="BR552" s="29"/>
      <c r="BS552" s="29"/>
      <c r="BT552" s="32"/>
      <c r="BU552" s="30"/>
      <c r="BV552" s="29"/>
      <c r="BW552" s="29"/>
      <c r="BX552" s="32"/>
      <c r="BY552" s="30"/>
      <c r="BZ552" s="29"/>
      <c r="CA552" s="29"/>
      <c r="CB552" s="32"/>
      <c r="CC552" s="30"/>
      <c r="CD552" s="29"/>
      <c r="CE552" s="30"/>
      <c r="CF552" s="10"/>
      <c r="CG552" s="10"/>
      <c r="CH552" s="10"/>
      <c r="CI552" s="10"/>
      <c r="CJ552" s="10"/>
      <c r="CK552" s="10"/>
    </row>
    <row r="553" spans="1:89" ht="23.25" customHeight="1" x14ac:dyDescent="0.25">
      <c r="A553" s="10"/>
      <c r="B553" s="20" t="s">
        <v>1031</v>
      </c>
      <c r="C553" s="21" t="s">
        <v>1032</v>
      </c>
      <c r="D553" s="16"/>
      <c r="E553" s="73">
        <v>7</v>
      </c>
      <c r="F553" s="74" t="s">
        <v>3508</v>
      </c>
      <c r="G553" s="75"/>
      <c r="H553" s="76"/>
      <c r="I553" s="77"/>
      <c r="J553" s="76"/>
      <c r="K553" s="77"/>
      <c r="L553" s="76"/>
      <c r="M553" s="78"/>
      <c r="N553" s="79">
        <v>1</v>
      </c>
      <c r="O553" s="80">
        <v>1</v>
      </c>
      <c r="Q553" s="2" t="str">
        <f t="shared" si="150"/>
        <v>68118100</v>
      </c>
      <c r="R553" s="91"/>
      <c r="S553" s="91">
        <f>VLOOKUP(Q553,'Dados Entrada'!$A$10:$D$10000,4,FALSE)</f>
        <v>1413847</v>
      </c>
      <c r="T553" s="10"/>
      <c r="U553" s="3">
        <f t="shared" si="148"/>
        <v>0</v>
      </c>
      <c r="V553" s="3">
        <f t="shared" si="149"/>
        <v>1413847</v>
      </c>
      <c r="AF553" s="32"/>
      <c r="AG553" s="30"/>
      <c r="AH553" s="29"/>
      <c r="AI553" s="29"/>
      <c r="AJ553" s="32"/>
      <c r="AK553" s="30"/>
      <c r="AL553" s="29"/>
      <c r="AM553" s="29"/>
      <c r="AN553" s="32"/>
      <c r="AO553" s="30"/>
      <c r="AP553" s="29"/>
      <c r="AQ553" s="29"/>
      <c r="AR553" s="27">
        <f t="shared" si="163"/>
        <v>0</v>
      </c>
      <c r="AS553" s="31">
        <f t="shared" si="164"/>
        <v>1413847</v>
      </c>
      <c r="AT553" s="29"/>
      <c r="AU553" s="29"/>
      <c r="AV553" s="32"/>
      <c r="AW553" s="30"/>
      <c r="AX553" s="29"/>
      <c r="AY553" s="29"/>
      <c r="AZ553" s="32"/>
      <c r="BA553" s="30"/>
      <c r="BB553" s="29"/>
      <c r="BC553" s="29"/>
      <c r="BD553" s="32"/>
      <c r="BE553" s="30"/>
      <c r="BF553" s="29"/>
      <c r="BG553" s="29"/>
      <c r="BH553" s="32"/>
      <c r="BI553" s="30"/>
      <c r="BJ553" s="29"/>
      <c r="BK553" s="29"/>
      <c r="BL553" s="32"/>
      <c r="BM553" s="30"/>
      <c r="BN553" s="29"/>
      <c r="BO553" s="29"/>
      <c r="BP553" s="32"/>
      <c r="BQ553" s="30"/>
      <c r="BR553" s="29"/>
      <c r="BS553" s="29"/>
      <c r="BT553" s="32"/>
      <c r="BU553" s="30"/>
      <c r="BV553" s="29"/>
      <c r="BW553" s="29"/>
      <c r="BX553" s="32"/>
      <c r="BY553" s="30"/>
      <c r="BZ553" s="29"/>
      <c r="CA553" s="29"/>
      <c r="CB553" s="32"/>
      <c r="CC553" s="30"/>
      <c r="CD553" s="29"/>
      <c r="CE553" s="30"/>
      <c r="CF553" s="10"/>
      <c r="CG553" s="10"/>
      <c r="CH553" s="10"/>
      <c r="CI553" s="10"/>
      <c r="CJ553" s="10"/>
      <c r="CK553" s="10"/>
    </row>
    <row r="554" spans="1:89" ht="23.25" customHeight="1" x14ac:dyDescent="0.25">
      <c r="A554" s="10"/>
      <c r="B554" s="20" t="s">
        <v>1033</v>
      </c>
      <c r="C554" s="21" t="s">
        <v>1034</v>
      </c>
      <c r="D554" s="16"/>
      <c r="E554" s="73">
        <v>3</v>
      </c>
      <c r="F554" s="74" t="s">
        <v>3505</v>
      </c>
      <c r="G554" s="73">
        <v>6</v>
      </c>
      <c r="H554" s="74" t="s">
        <v>3499</v>
      </c>
      <c r="I554" s="73">
        <v>7</v>
      </c>
      <c r="J554" s="74" t="s">
        <v>3508</v>
      </c>
      <c r="K554" s="77"/>
      <c r="L554" s="76"/>
      <c r="M554" s="78"/>
      <c r="N554" s="79">
        <v>1</v>
      </c>
      <c r="O554" s="80">
        <v>0.33333333333333298</v>
      </c>
      <c r="Q554" s="2" t="str">
        <f t="shared" si="150"/>
        <v>68118200</v>
      </c>
      <c r="R554" s="91"/>
      <c r="S554" s="91">
        <f>VLOOKUP(Q554,'Dados Entrada'!$A$10:$D$10000,4,FALSE)</f>
        <v>249822</v>
      </c>
      <c r="T554" s="10"/>
      <c r="U554" s="3">
        <f t="shared" si="148"/>
        <v>0</v>
      </c>
      <c r="V554" s="3">
        <f t="shared" si="149"/>
        <v>249822</v>
      </c>
      <c r="AF554" s="32"/>
      <c r="AG554" s="30"/>
      <c r="AH554" s="29"/>
      <c r="AI554" s="29"/>
      <c r="AJ554" s="27">
        <f>$U554*$O554</f>
        <v>0</v>
      </c>
      <c r="AK554" s="31">
        <f>$V554*$O554</f>
        <v>83273.999999999913</v>
      </c>
      <c r="AL554" s="29"/>
      <c r="AM554" s="29"/>
      <c r="AN554" s="32"/>
      <c r="AO554" s="30"/>
      <c r="AP554" s="28">
        <f>$U554*$O554</f>
        <v>0</v>
      </c>
      <c r="AQ554" s="28">
        <f>$V554*$O554</f>
        <v>83273.999999999913</v>
      </c>
      <c r="AR554" s="27">
        <f>$U554*$O554</f>
        <v>0</v>
      </c>
      <c r="AS554" s="31">
        <f>$V554*$O554</f>
        <v>83273.999999999913</v>
      </c>
      <c r="AT554" s="29"/>
      <c r="AU554" s="29"/>
      <c r="AV554" s="32"/>
      <c r="AW554" s="30"/>
      <c r="AX554" s="29"/>
      <c r="AY554" s="29"/>
      <c r="AZ554" s="32"/>
      <c r="BA554" s="30"/>
      <c r="BB554" s="29"/>
      <c r="BC554" s="29"/>
      <c r="BD554" s="32"/>
      <c r="BE554" s="30"/>
      <c r="BF554" s="29"/>
      <c r="BG554" s="29"/>
      <c r="BH554" s="32"/>
      <c r="BI554" s="30"/>
      <c r="BJ554" s="29"/>
      <c r="BK554" s="29"/>
      <c r="BL554" s="32"/>
      <c r="BM554" s="30"/>
      <c r="BN554" s="29"/>
      <c r="BO554" s="29"/>
      <c r="BP554" s="32"/>
      <c r="BQ554" s="30"/>
      <c r="BR554" s="29"/>
      <c r="BS554" s="29"/>
      <c r="BT554" s="32"/>
      <c r="BU554" s="30"/>
      <c r="BV554" s="29"/>
      <c r="BW554" s="29"/>
      <c r="BX554" s="32"/>
      <c r="BY554" s="30"/>
      <c r="BZ554" s="29"/>
      <c r="CA554" s="29"/>
      <c r="CB554" s="32"/>
      <c r="CC554" s="30"/>
      <c r="CD554" s="29"/>
      <c r="CE554" s="30"/>
      <c r="CF554" s="10"/>
      <c r="CG554" s="10"/>
      <c r="CH554" s="10"/>
      <c r="CI554" s="10"/>
      <c r="CJ554" s="10"/>
      <c r="CK554" s="10"/>
    </row>
    <row r="555" spans="1:89" ht="23.25" customHeight="1" x14ac:dyDescent="0.25">
      <c r="A555" s="10"/>
      <c r="B555" s="20" t="s">
        <v>1035</v>
      </c>
      <c r="C555" s="21" t="s">
        <v>1036</v>
      </c>
      <c r="D555" s="16"/>
      <c r="E555" s="73">
        <v>6</v>
      </c>
      <c r="F555" s="74" t="s">
        <v>3499</v>
      </c>
      <c r="G555" s="75"/>
      <c r="H555" s="76"/>
      <c r="I555" s="77"/>
      <c r="J555" s="76"/>
      <c r="K555" s="77"/>
      <c r="L555" s="76"/>
      <c r="M555" s="78"/>
      <c r="N555" s="79">
        <v>1</v>
      </c>
      <c r="O555" s="80">
        <v>1</v>
      </c>
      <c r="Q555" s="2" t="str">
        <f t="shared" si="150"/>
        <v>68118300</v>
      </c>
      <c r="R555" s="91"/>
      <c r="S555" s="91"/>
      <c r="T555" s="10"/>
      <c r="U555" s="3">
        <f t="shared" si="148"/>
        <v>0</v>
      </c>
      <c r="V555" s="3">
        <f t="shared" si="149"/>
        <v>0</v>
      </c>
      <c r="AF555" s="32"/>
      <c r="AG555" s="30"/>
      <c r="AH555" s="29"/>
      <c r="AI555" s="29"/>
      <c r="AJ555" s="32"/>
      <c r="AK555" s="30"/>
      <c r="AL555" s="29"/>
      <c r="AM555" s="29"/>
      <c r="AN555" s="32"/>
      <c r="AO555" s="30"/>
      <c r="AP555" s="28">
        <f t="shared" ref="AP555:AP556" si="165">$U555*$O555</f>
        <v>0</v>
      </c>
      <c r="AQ555" s="28">
        <f t="shared" ref="AQ555:AQ556" si="166">$V555*$O555</f>
        <v>0</v>
      </c>
      <c r="AR555" s="32"/>
      <c r="AS555" s="30"/>
      <c r="AT555" s="29"/>
      <c r="AU555" s="29"/>
      <c r="AV555" s="32"/>
      <c r="AW555" s="30"/>
      <c r="AX555" s="29"/>
      <c r="AY555" s="29"/>
      <c r="AZ555" s="32"/>
      <c r="BA555" s="30"/>
      <c r="BB555" s="29"/>
      <c r="BC555" s="29"/>
      <c r="BD555" s="32"/>
      <c r="BE555" s="30"/>
      <c r="BF555" s="29"/>
      <c r="BG555" s="29"/>
      <c r="BH555" s="32"/>
      <c r="BI555" s="30"/>
      <c r="BJ555" s="29"/>
      <c r="BK555" s="29"/>
      <c r="BL555" s="32"/>
      <c r="BM555" s="30"/>
      <c r="BN555" s="29"/>
      <c r="BO555" s="29"/>
      <c r="BP555" s="32"/>
      <c r="BQ555" s="30"/>
      <c r="BR555" s="29"/>
      <c r="BS555" s="29"/>
      <c r="BT555" s="32"/>
      <c r="BU555" s="30"/>
      <c r="BV555" s="29"/>
      <c r="BW555" s="29"/>
      <c r="BX555" s="32"/>
      <c r="BY555" s="30"/>
      <c r="BZ555" s="29"/>
      <c r="CA555" s="29"/>
      <c r="CB555" s="32"/>
      <c r="CC555" s="30"/>
      <c r="CD555" s="29"/>
      <c r="CE555" s="30"/>
      <c r="CF555" s="10"/>
      <c r="CG555" s="10"/>
      <c r="CH555" s="10"/>
      <c r="CI555" s="10"/>
      <c r="CJ555" s="10"/>
      <c r="CK555" s="10"/>
    </row>
    <row r="556" spans="1:89" ht="25.5" x14ac:dyDescent="0.25">
      <c r="A556" s="10"/>
      <c r="B556" s="20" t="s">
        <v>1037</v>
      </c>
      <c r="C556" s="21" t="s">
        <v>1038</v>
      </c>
      <c r="D556" s="16"/>
      <c r="E556" s="73">
        <v>6</v>
      </c>
      <c r="F556" s="74" t="s">
        <v>3499</v>
      </c>
      <c r="G556" s="75"/>
      <c r="H556" s="76"/>
      <c r="I556" s="77"/>
      <c r="J556" s="76"/>
      <c r="K556" s="77"/>
      <c r="L556" s="76"/>
      <c r="M556" s="78"/>
      <c r="N556" s="79">
        <v>1</v>
      </c>
      <c r="O556" s="80">
        <v>1</v>
      </c>
      <c r="Q556" s="2" t="str">
        <f t="shared" si="150"/>
        <v>68118900</v>
      </c>
      <c r="R556" s="91"/>
      <c r="S556" s="91">
        <f>VLOOKUP(Q556,'Dados Entrada'!$A$10:$D$10000,4,FALSE)</f>
        <v>27315</v>
      </c>
      <c r="T556" s="10"/>
      <c r="U556" s="3">
        <f t="shared" si="148"/>
        <v>0</v>
      </c>
      <c r="V556" s="3">
        <f t="shared" si="149"/>
        <v>27315</v>
      </c>
      <c r="AF556" s="32"/>
      <c r="AG556" s="30"/>
      <c r="AH556" s="29"/>
      <c r="AI556" s="29"/>
      <c r="AJ556" s="32"/>
      <c r="AK556" s="30"/>
      <c r="AL556" s="29"/>
      <c r="AM556" s="29"/>
      <c r="AN556" s="32"/>
      <c r="AO556" s="30"/>
      <c r="AP556" s="28">
        <f t="shared" si="165"/>
        <v>0</v>
      </c>
      <c r="AQ556" s="28">
        <f t="shared" si="166"/>
        <v>27315</v>
      </c>
      <c r="AR556" s="32"/>
      <c r="AS556" s="30"/>
      <c r="AT556" s="29"/>
      <c r="AU556" s="29"/>
      <c r="AV556" s="32"/>
      <c r="AW556" s="30"/>
      <c r="AX556" s="29"/>
      <c r="AY556" s="29"/>
      <c r="AZ556" s="32"/>
      <c r="BA556" s="30"/>
      <c r="BB556" s="29"/>
      <c r="BC556" s="29"/>
      <c r="BD556" s="32"/>
      <c r="BE556" s="30"/>
      <c r="BF556" s="29"/>
      <c r="BG556" s="29"/>
      <c r="BH556" s="32"/>
      <c r="BI556" s="30"/>
      <c r="BJ556" s="29"/>
      <c r="BK556" s="29"/>
      <c r="BL556" s="32"/>
      <c r="BM556" s="30"/>
      <c r="BN556" s="29"/>
      <c r="BO556" s="29"/>
      <c r="BP556" s="32"/>
      <c r="BQ556" s="30"/>
      <c r="BR556" s="29"/>
      <c r="BS556" s="29"/>
      <c r="BT556" s="32"/>
      <c r="BU556" s="30"/>
      <c r="BV556" s="29"/>
      <c r="BW556" s="29"/>
      <c r="BX556" s="32"/>
      <c r="BY556" s="30"/>
      <c r="BZ556" s="29"/>
      <c r="CA556" s="29"/>
      <c r="CB556" s="32"/>
      <c r="CC556" s="30"/>
      <c r="CD556" s="29"/>
      <c r="CE556" s="30"/>
      <c r="CF556" s="10"/>
      <c r="CG556" s="10"/>
      <c r="CH556" s="10"/>
      <c r="CI556" s="10"/>
      <c r="CJ556" s="10"/>
      <c r="CK556" s="10"/>
    </row>
    <row r="557" spans="1:89" ht="23.25" customHeight="1" x14ac:dyDescent="0.25">
      <c r="A557" s="10"/>
      <c r="B557" s="20" t="s">
        <v>1039</v>
      </c>
      <c r="C557" s="21" t="s">
        <v>1040</v>
      </c>
      <c r="D557" s="16"/>
      <c r="E557" s="73">
        <v>25</v>
      </c>
      <c r="F557" s="74" t="s">
        <v>3493</v>
      </c>
      <c r="G557" s="75"/>
      <c r="H557" s="76"/>
      <c r="I557" s="77"/>
      <c r="J557" s="76"/>
      <c r="K557" s="77"/>
      <c r="L557" s="76"/>
      <c r="M557" s="78"/>
      <c r="N557" s="79">
        <v>0.3</v>
      </c>
      <c r="O557" s="80">
        <v>1</v>
      </c>
      <c r="Q557" s="2" t="str">
        <f t="shared" si="150"/>
        <v>68151010</v>
      </c>
      <c r="R557" s="91"/>
      <c r="S557" s="91">
        <f>VLOOKUP(Q557,'Dados Entrada'!$A$10:$D$10000,4,FALSE)</f>
        <v>896626</v>
      </c>
      <c r="T557" s="10"/>
      <c r="U557" s="3">
        <f t="shared" si="148"/>
        <v>0</v>
      </c>
      <c r="V557" s="3">
        <f t="shared" si="149"/>
        <v>268987.8</v>
      </c>
      <c r="AF557" s="32"/>
      <c r="AG557" s="30"/>
      <c r="AH557" s="29"/>
      <c r="AI557" s="29"/>
      <c r="AJ557" s="32"/>
      <c r="AK557" s="30"/>
      <c r="AL557" s="29"/>
      <c r="AM557" s="29"/>
      <c r="AN557" s="32"/>
      <c r="AO557" s="30"/>
      <c r="AP557" s="29"/>
      <c r="AQ557" s="29"/>
      <c r="AR557" s="32"/>
      <c r="AS557" s="30"/>
      <c r="AT557" s="29"/>
      <c r="AU557" s="29"/>
      <c r="AV557" s="32"/>
      <c r="AW557" s="30"/>
      <c r="AX557" s="29"/>
      <c r="AY557" s="29"/>
      <c r="AZ557" s="32"/>
      <c r="BA557" s="30"/>
      <c r="BB557" s="29"/>
      <c r="BC557" s="29"/>
      <c r="BD557" s="32"/>
      <c r="BE557" s="30"/>
      <c r="BF557" s="29"/>
      <c r="BG557" s="29"/>
      <c r="BH557" s="32"/>
      <c r="BI557" s="30"/>
      <c r="BJ557" s="29"/>
      <c r="BK557" s="29"/>
      <c r="BL557" s="32"/>
      <c r="BM557" s="30"/>
      <c r="BN557" s="29"/>
      <c r="BO557" s="29"/>
      <c r="BP557" s="32"/>
      <c r="BQ557" s="30"/>
      <c r="BR557" s="29"/>
      <c r="BS557" s="29"/>
      <c r="BT557" s="32"/>
      <c r="BU557" s="30"/>
      <c r="BV557" s="29"/>
      <c r="BW557" s="29"/>
      <c r="BX557" s="32"/>
      <c r="BY557" s="30"/>
      <c r="BZ557" s="29"/>
      <c r="CA557" s="29"/>
      <c r="CB557" s="27">
        <f t="shared" ref="CB557:CB559" si="167">$U557*$O557</f>
        <v>0</v>
      </c>
      <c r="CC557" s="31">
        <f t="shared" ref="CC557:CC559" si="168">$V557*$O557</f>
        <v>268987.8</v>
      </c>
      <c r="CD557" s="29"/>
      <c r="CE557" s="30"/>
      <c r="CF557" s="10"/>
      <c r="CG557" s="10"/>
      <c r="CH557" s="10"/>
      <c r="CI557" s="10"/>
      <c r="CJ557" s="10"/>
      <c r="CK557" s="10"/>
    </row>
    <row r="558" spans="1:89" ht="25.5" x14ac:dyDescent="0.25">
      <c r="A558" s="10"/>
      <c r="B558" s="20" t="s">
        <v>1041</v>
      </c>
      <c r="C558" s="21" t="s">
        <v>1042</v>
      </c>
      <c r="D558" s="16"/>
      <c r="E558" s="73">
        <v>25</v>
      </c>
      <c r="F558" s="74" t="s">
        <v>3493</v>
      </c>
      <c r="G558" s="75"/>
      <c r="H558" s="76"/>
      <c r="I558" s="77"/>
      <c r="J558" s="76"/>
      <c r="K558" s="77"/>
      <c r="L558" s="76"/>
      <c r="M558" s="78"/>
      <c r="N558" s="79">
        <v>0.3</v>
      </c>
      <c r="O558" s="80">
        <v>1</v>
      </c>
      <c r="Q558" s="2" t="str">
        <f t="shared" si="150"/>
        <v>68151090</v>
      </c>
      <c r="R558" s="91"/>
      <c r="S558" s="91">
        <f>VLOOKUP(Q558,'Dados Entrada'!$A$10:$D$10000,4,FALSE)</f>
        <v>2041477</v>
      </c>
      <c r="T558" s="10"/>
      <c r="U558" s="3">
        <f t="shared" si="148"/>
        <v>0</v>
      </c>
      <c r="V558" s="3">
        <f t="shared" si="149"/>
        <v>612443.1</v>
      </c>
      <c r="AF558" s="32"/>
      <c r="AG558" s="30"/>
      <c r="AH558" s="29"/>
      <c r="AI558" s="29"/>
      <c r="AJ558" s="32"/>
      <c r="AK558" s="30"/>
      <c r="AL558" s="29"/>
      <c r="AM558" s="29"/>
      <c r="AN558" s="32"/>
      <c r="AO558" s="30"/>
      <c r="AP558" s="29"/>
      <c r="AQ558" s="29"/>
      <c r="AR558" s="32"/>
      <c r="AS558" s="30"/>
      <c r="AT558" s="29"/>
      <c r="AU558" s="29"/>
      <c r="AV558" s="32"/>
      <c r="AW558" s="30"/>
      <c r="AX558" s="29"/>
      <c r="AY558" s="29"/>
      <c r="AZ558" s="32"/>
      <c r="BA558" s="30"/>
      <c r="BB558" s="29"/>
      <c r="BC558" s="29"/>
      <c r="BD558" s="32"/>
      <c r="BE558" s="30"/>
      <c r="BF558" s="29"/>
      <c r="BG558" s="29"/>
      <c r="BH558" s="32"/>
      <c r="BI558" s="30"/>
      <c r="BJ558" s="29"/>
      <c r="BK558" s="29"/>
      <c r="BL558" s="32"/>
      <c r="BM558" s="30"/>
      <c r="BN558" s="29"/>
      <c r="BO558" s="29"/>
      <c r="BP558" s="32"/>
      <c r="BQ558" s="30"/>
      <c r="BR558" s="29"/>
      <c r="BS558" s="29"/>
      <c r="BT558" s="32"/>
      <c r="BU558" s="30"/>
      <c r="BV558" s="29"/>
      <c r="BW558" s="29"/>
      <c r="BX558" s="32"/>
      <c r="BY558" s="30"/>
      <c r="BZ558" s="29"/>
      <c r="CA558" s="29"/>
      <c r="CB558" s="27">
        <f t="shared" si="167"/>
        <v>0</v>
      </c>
      <c r="CC558" s="31">
        <f t="shared" si="168"/>
        <v>612443.1</v>
      </c>
      <c r="CD558" s="29"/>
      <c r="CE558" s="30"/>
      <c r="CF558" s="10"/>
      <c r="CG558" s="10"/>
      <c r="CH558" s="10"/>
      <c r="CI558" s="10"/>
      <c r="CJ558" s="10"/>
      <c r="CK558" s="10"/>
    </row>
    <row r="559" spans="1:89" ht="25.5" x14ac:dyDescent="0.25">
      <c r="A559" s="10"/>
      <c r="B559" s="20" t="s">
        <v>1043</v>
      </c>
      <c r="C559" s="21" t="s">
        <v>1044</v>
      </c>
      <c r="D559" s="16"/>
      <c r="E559" s="73">
        <v>25</v>
      </c>
      <c r="F559" s="74" t="s">
        <v>3493</v>
      </c>
      <c r="G559" s="75"/>
      <c r="H559" s="76"/>
      <c r="I559" s="77"/>
      <c r="J559" s="76"/>
      <c r="K559" s="77"/>
      <c r="L559" s="76"/>
      <c r="M559" s="78"/>
      <c r="N559" s="79">
        <v>0.3</v>
      </c>
      <c r="O559" s="80">
        <v>1</v>
      </c>
      <c r="Q559" s="2" t="str">
        <f t="shared" si="150"/>
        <v>68159900</v>
      </c>
      <c r="R559" s="91"/>
      <c r="S559" s="91">
        <f>VLOOKUP(Q559,'Dados Entrada'!$A$10:$D$10000,4,FALSE)</f>
        <v>2289735</v>
      </c>
      <c r="T559" s="10"/>
      <c r="U559" s="3">
        <f t="shared" si="148"/>
        <v>0</v>
      </c>
      <c r="V559" s="3">
        <f t="shared" si="149"/>
        <v>686920.5</v>
      </c>
      <c r="AF559" s="32"/>
      <c r="AG559" s="30"/>
      <c r="AH559" s="29"/>
      <c r="AI559" s="29"/>
      <c r="AJ559" s="32"/>
      <c r="AK559" s="30"/>
      <c r="AL559" s="29"/>
      <c r="AM559" s="29"/>
      <c r="AN559" s="32"/>
      <c r="AO559" s="30"/>
      <c r="AP559" s="29"/>
      <c r="AQ559" s="29"/>
      <c r="AR559" s="32"/>
      <c r="AS559" s="30"/>
      <c r="AT559" s="29"/>
      <c r="AU559" s="29"/>
      <c r="AV559" s="32"/>
      <c r="AW559" s="30"/>
      <c r="AX559" s="29"/>
      <c r="AY559" s="29"/>
      <c r="AZ559" s="32"/>
      <c r="BA559" s="30"/>
      <c r="BB559" s="29"/>
      <c r="BC559" s="29"/>
      <c r="BD559" s="32"/>
      <c r="BE559" s="30"/>
      <c r="BF559" s="29"/>
      <c r="BG559" s="29"/>
      <c r="BH559" s="32"/>
      <c r="BI559" s="30"/>
      <c r="BJ559" s="29"/>
      <c r="BK559" s="29"/>
      <c r="BL559" s="32"/>
      <c r="BM559" s="30"/>
      <c r="BN559" s="29"/>
      <c r="BO559" s="29"/>
      <c r="BP559" s="32"/>
      <c r="BQ559" s="30"/>
      <c r="BR559" s="29"/>
      <c r="BS559" s="29"/>
      <c r="BT559" s="32"/>
      <c r="BU559" s="30"/>
      <c r="BV559" s="29"/>
      <c r="BW559" s="29"/>
      <c r="BX559" s="32"/>
      <c r="BY559" s="30"/>
      <c r="BZ559" s="29"/>
      <c r="CA559" s="29"/>
      <c r="CB559" s="27">
        <f t="shared" si="167"/>
        <v>0</v>
      </c>
      <c r="CC559" s="31">
        <f t="shared" si="168"/>
        <v>686920.5</v>
      </c>
      <c r="CD559" s="29"/>
      <c r="CE559" s="30"/>
      <c r="CF559" s="10"/>
      <c r="CG559" s="10"/>
      <c r="CH559" s="10"/>
      <c r="CI559" s="10"/>
      <c r="CJ559" s="10"/>
      <c r="CK559" s="10"/>
    </row>
    <row r="560" spans="1:89" ht="23.25" customHeight="1" x14ac:dyDescent="0.25">
      <c r="A560" s="10"/>
      <c r="B560" s="20" t="s">
        <v>1045</v>
      </c>
      <c r="C560" s="21" t="s">
        <v>1046</v>
      </c>
      <c r="D560" s="16"/>
      <c r="E560" s="73">
        <v>2</v>
      </c>
      <c r="F560" s="74" t="s">
        <v>3509</v>
      </c>
      <c r="G560" s="73">
        <v>3</v>
      </c>
      <c r="H560" s="74" t="s">
        <v>3505</v>
      </c>
      <c r="I560" s="77"/>
      <c r="J560" s="76"/>
      <c r="K560" s="77"/>
      <c r="L560" s="76"/>
      <c r="M560" s="78"/>
      <c r="N560" s="79">
        <v>0.3</v>
      </c>
      <c r="O560" s="80">
        <v>0.5</v>
      </c>
      <c r="Q560" s="2" t="str">
        <f t="shared" si="150"/>
        <v>69010000</v>
      </c>
      <c r="R560" s="91"/>
      <c r="S560" s="91">
        <f>VLOOKUP(Q560,'Dados Entrada'!$A$10:$D$10000,4,FALSE)</f>
        <v>184865</v>
      </c>
      <c r="T560" s="10"/>
      <c r="U560" s="3">
        <f t="shared" si="148"/>
        <v>0</v>
      </c>
      <c r="V560" s="3">
        <f t="shared" si="149"/>
        <v>55459.5</v>
      </c>
      <c r="AF560" s="32"/>
      <c r="AG560" s="30"/>
      <c r="AH560" s="28">
        <f>U560*$O560</f>
        <v>0</v>
      </c>
      <c r="AI560" s="28">
        <f>V560*$O560</f>
        <v>27729.75</v>
      </c>
      <c r="AJ560" s="27">
        <f t="shared" ref="AJ560:AJ564" si="169">U560*$O560</f>
        <v>0</v>
      </c>
      <c r="AK560" s="31">
        <f t="shared" ref="AK560:AK564" si="170">V560*$O560</f>
        <v>27729.75</v>
      </c>
      <c r="AL560" s="29"/>
      <c r="AM560" s="29"/>
      <c r="AN560" s="32"/>
      <c r="AO560" s="30"/>
      <c r="AP560" s="29"/>
      <c r="AQ560" s="29"/>
      <c r="AR560" s="32"/>
      <c r="AS560" s="30"/>
      <c r="AT560" s="29"/>
      <c r="AU560" s="29"/>
      <c r="AV560" s="32"/>
      <c r="AW560" s="30"/>
      <c r="AX560" s="29"/>
      <c r="AY560" s="29"/>
      <c r="AZ560" s="32"/>
      <c r="BA560" s="30"/>
      <c r="BB560" s="29"/>
      <c r="BC560" s="29"/>
      <c r="BD560" s="32"/>
      <c r="BE560" s="30"/>
      <c r="BF560" s="29"/>
      <c r="BG560" s="29"/>
      <c r="BH560" s="32"/>
      <c r="BI560" s="30"/>
      <c r="BJ560" s="29"/>
      <c r="BK560" s="29"/>
      <c r="BL560" s="32"/>
      <c r="BM560" s="30"/>
      <c r="BN560" s="29"/>
      <c r="BO560" s="29"/>
      <c r="BP560" s="32"/>
      <c r="BQ560" s="30"/>
      <c r="BR560" s="29"/>
      <c r="BS560" s="29"/>
      <c r="BT560" s="32"/>
      <c r="BU560" s="30"/>
      <c r="BV560" s="29"/>
      <c r="BW560" s="29"/>
      <c r="BX560" s="32"/>
      <c r="BY560" s="30"/>
      <c r="BZ560" s="29"/>
      <c r="CA560" s="29"/>
      <c r="CB560" s="32"/>
      <c r="CC560" s="30"/>
      <c r="CD560" s="29"/>
      <c r="CE560" s="30"/>
      <c r="CF560" s="10"/>
      <c r="CG560" s="10"/>
      <c r="CH560" s="10"/>
      <c r="CI560" s="10"/>
      <c r="CJ560" s="10"/>
      <c r="CK560" s="10"/>
    </row>
    <row r="561" spans="1:89" ht="23.25" customHeight="1" x14ac:dyDescent="0.25">
      <c r="A561" s="10"/>
      <c r="B561" s="20" t="s">
        <v>1047</v>
      </c>
      <c r="C561" s="21" t="s">
        <v>1048</v>
      </c>
      <c r="D561" s="16"/>
      <c r="E561" s="73">
        <v>2</v>
      </c>
      <c r="F561" s="74" t="s">
        <v>3509</v>
      </c>
      <c r="G561" s="73">
        <v>3</v>
      </c>
      <c r="H561" s="74" t="s">
        <v>3505</v>
      </c>
      <c r="I561" s="77"/>
      <c r="J561" s="76"/>
      <c r="K561" s="77"/>
      <c r="L561" s="76"/>
      <c r="M561" s="78"/>
      <c r="N561" s="79">
        <v>1</v>
      </c>
      <c r="O561" s="80">
        <v>0.5</v>
      </c>
      <c r="Q561" s="2" t="str">
        <f t="shared" si="150"/>
        <v>69021000</v>
      </c>
      <c r="R561" s="91"/>
      <c r="S561" s="91">
        <f>VLOOKUP(Q561,'Dados Entrada'!$A$10:$D$10000,4,FALSE)</f>
        <v>357409</v>
      </c>
      <c r="T561" s="10"/>
      <c r="U561" s="3">
        <f t="shared" si="148"/>
        <v>0</v>
      </c>
      <c r="V561" s="3">
        <f t="shared" si="149"/>
        <v>357409</v>
      </c>
      <c r="AF561" s="32"/>
      <c r="AG561" s="30"/>
      <c r="AH561" s="28">
        <f t="shared" ref="AH561:AH565" si="171">U561*$O561</f>
        <v>0</v>
      </c>
      <c r="AI561" s="28">
        <f t="shared" ref="AI561:AI565" si="172">V561*$O561</f>
        <v>178704.5</v>
      </c>
      <c r="AJ561" s="27">
        <f t="shared" si="169"/>
        <v>0</v>
      </c>
      <c r="AK561" s="31">
        <f t="shared" si="170"/>
        <v>178704.5</v>
      </c>
      <c r="AL561" s="29"/>
      <c r="AM561" s="29"/>
      <c r="AN561" s="32"/>
      <c r="AO561" s="30"/>
      <c r="AP561" s="29"/>
      <c r="AQ561" s="29"/>
      <c r="AR561" s="32"/>
      <c r="AS561" s="30"/>
      <c r="AT561" s="29"/>
      <c r="AU561" s="29"/>
      <c r="AV561" s="32"/>
      <c r="AW561" s="30"/>
      <c r="AX561" s="29"/>
      <c r="AY561" s="29"/>
      <c r="AZ561" s="32"/>
      <c r="BA561" s="30"/>
      <c r="BB561" s="29"/>
      <c r="BC561" s="29"/>
      <c r="BD561" s="32"/>
      <c r="BE561" s="30"/>
      <c r="BF561" s="29"/>
      <c r="BG561" s="29"/>
      <c r="BH561" s="32"/>
      <c r="BI561" s="30"/>
      <c r="BJ561" s="29"/>
      <c r="BK561" s="29"/>
      <c r="BL561" s="32"/>
      <c r="BM561" s="30"/>
      <c r="BN561" s="29"/>
      <c r="BO561" s="29"/>
      <c r="BP561" s="32"/>
      <c r="BQ561" s="30"/>
      <c r="BR561" s="29"/>
      <c r="BS561" s="29"/>
      <c r="BT561" s="32"/>
      <c r="BU561" s="30"/>
      <c r="BV561" s="29"/>
      <c r="BW561" s="29"/>
      <c r="BX561" s="32"/>
      <c r="BY561" s="30"/>
      <c r="BZ561" s="29"/>
      <c r="CA561" s="29"/>
      <c r="CB561" s="32"/>
      <c r="CC561" s="30"/>
      <c r="CD561" s="29"/>
      <c r="CE561" s="30"/>
      <c r="CF561" s="10"/>
      <c r="CG561" s="10"/>
      <c r="CH561" s="10"/>
      <c r="CI561" s="10"/>
      <c r="CJ561" s="10"/>
      <c r="CK561" s="10"/>
    </row>
    <row r="562" spans="1:89" ht="23.25" customHeight="1" x14ac:dyDescent="0.25">
      <c r="A562" s="10"/>
      <c r="B562" s="20" t="s">
        <v>1049</v>
      </c>
      <c r="C562" s="21" t="s">
        <v>1048</v>
      </c>
      <c r="D562" s="16"/>
      <c r="E562" s="73">
        <v>2</v>
      </c>
      <c r="F562" s="74" t="s">
        <v>3509</v>
      </c>
      <c r="G562" s="73">
        <v>3</v>
      </c>
      <c r="H562" s="74" t="s">
        <v>3505</v>
      </c>
      <c r="I562" s="77"/>
      <c r="J562" s="76"/>
      <c r="K562" s="77"/>
      <c r="L562" s="76"/>
      <c r="M562" s="78"/>
      <c r="N562" s="79">
        <v>1</v>
      </c>
      <c r="O562" s="80">
        <v>0.5</v>
      </c>
      <c r="Q562" s="2" t="str">
        <f t="shared" si="150"/>
        <v>69022091</v>
      </c>
      <c r="R562" s="91"/>
      <c r="S562" s="91">
        <f>VLOOKUP(Q562,'Dados Entrada'!$A$10:$D$10000,4,FALSE)</f>
        <v>2713180</v>
      </c>
      <c r="T562" s="10"/>
      <c r="U562" s="3">
        <f t="shared" si="148"/>
        <v>0</v>
      </c>
      <c r="V562" s="3">
        <f t="shared" si="149"/>
        <v>2713180</v>
      </c>
      <c r="AF562" s="32"/>
      <c r="AG562" s="30"/>
      <c r="AH562" s="28">
        <f t="shared" si="171"/>
        <v>0</v>
      </c>
      <c r="AI562" s="28">
        <f t="shared" si="172"/>
        <v>1356590</v>
      </c>
      <c r="AJ562" s="27">
        <f t="shared" si="169"/>
        <v>0</v>
      </c>
      <c r="AK562" s="31">
        <f t="shared" si="170"/>
        <v>1356590</v>
      </c>
      <c r="AL562" s="29"/>
      <c r="AM562" s="29"/>
      <c r="AN562" s="32"/>
      <c r="AO562" s="30"/>
      <c r="AP562" s="29"/>
      <c r="AQ562" s="29"/>
      <c r="AR562" s="32"/>
      <c r="AS562" s="30"/>
      <c r="AT562" s="29"/>
      <c r="AU562" s="29"/>
      <c r="AV562" s="32"/>
      <c r="AW562" s="30"/>
      <c r="AX562" s="29"/>
      <c r="AY562" s="29"/>
      <c r="AZ562" s="32"/>
      <c r="BA562" s="30"/>
      <c r="BB562" s="29"/>
      <c r="BC562" s="29"/>
      <c r="BD562" s="32"/>
      <c r="BE562" s="30"/>
      <c r="BF562" s="29"/>
      <c r="BG562" s="29"/>
      <c r="BH562" s="32"/>
      <c r="BI562" s="30"/>
      <c r="BJ562" s="29"/>
      <c r="BK562" s="29"/>
      <c r="BL562" s="32"/>
      <c r="BM562" s="30"/>
      <c r="BN562" s="29"/>
      <c r="BO562" s="29"/>
      <c r="BP562" s="32"/>
      <c r="BQ562" s="30"/>
      <c r="BR562" s="29"/>
      <c r="BS562" s="29"/>
      <c r="BT562" s="32"/>
      <c r="BU562" s="30"/>
      <c r="BV562" s="29"/>
      <c r="BW562" s="29"/>
      <c r="BX562" s="32"/>
      <c r="BY562" s="30"/>
      <c r="BZ562" s="29"/>
      <c r="CA562" s="29"/>
      <c r="CB562" s="32"/>
      <c r="CC562" s="30"/>
      <c r="CD562" s="29"/>
      <c r="CE562" s="30"/>
      <c r="CF562" s="10"/>
      <c r="CG562" s="10"/>
      <c r="CH562" s="10"/>
      <c r="CI562" s="10"/>
      <c r="CJ562" s="10"/>
      <c r="CK562" s="10"/>
    </row>
    <row r="563" spans="1:89" ht="23.25" customHeight="1" x14ac:dyDescent="0.25">
      <c r="A563" s="10"/>
      <c r="B563" s="20" t="s">
        <v>1050</v>
      </c>
      <c r="C563" s="21" t="s">
        <v>1048</v>
      </c>
      <c r="D563" s="16"/>
      <c r="E563" s="73">
        <v>2</v>
      </c>
      <c r="F563" s="74" t="s">
        <v>3509</v>
      </c>
      <c r="G563" s="73">
        <v>3</v>
      </c>
      <c r="H563" s="74" t="s">
        <v>3505</v>
      </c>
      <c r="I563" s="77"/>
      <c r="J563" s="76"/>
      <c r="K563" s="77"/>
      <c r="L563" s="76"/>
      <c r="M563" s="78"/>
      <c r="N563" s="79">
        <v>1</v>
      </c>
      <c r="O563" s="80">
        <v>0.5</v>
      </c>
      <c r="Q563" s="2" t="str">
        <f t="shared" si="150"/>
        <v>69022099</v>
      </c>
      <c r="R563" s="91"/>
      <c r="S563" s="91">
        <f>VLOOKUP(Q563,'Dados Entrada'!$A$10:$D$10000,4,FALSE)</f>
        <v>1950682</v>
      </c>
      <c r="T563" s="10"/>
      <c r="U563" s="3">
        <f t="shared" si="148"/>
        <v>0</v>
      </c>
      <c r="V563" s="3">
        <f t="shared" si="149"/>
        <v>1950682</v>
      </c>
      <c r="AF563" s="32"/>
      <c r="AG563" s="30"/>
      <c r="AH563" s="28">
        <f t="shared" si="171"/>
        <v>0</v>
      </c>
      <c r="AI563" s="28">
        <f t="shared" si="172"/>
        <v>975341</v>
      </c>
      <c r="AJ563" s="27">
        <f t="shared" si="169"/>
        <v>0</v>
      </c>
      <c r="AK563" s="31">
        <f t="shared" si="170"/>
        <v>975341</v>
      </c>
      <c r="AL563" s="29"/>
      <c r="AM563" s="29"/>
      <c r="AN563" s="32"/>
      <c r="AO563" s="30"/>
      <c r="AP563" s="29"/>
      <c r="AQ563" s="29"/>
      <c r="AR563" s="32"/>
      <c r="AS563" s="30"/>
      <c r="AT563" s="29"/>
      <c r="AU563" s="29"/>
      <c r="AV563" s="32"/>
      <c r="AW563" s="30"/>
      <c r="AX563" s="29"/>
      <c r="AY563" s="29"/>
      <c r="AZ563" s="32"/>
      <c r="BA563" s="30"/>
      <c r="BB563" s="29"/>
      <c r="BC563" s="29"/>
      <c r="BD563" s="32"/>
      <c r="BE563" s="30"/>
      <c r="BF563" s="29"/>
      <c r="BG563" s="29"/>
      <c r="BH563" s="32"/>
      <c r="BI563" s="30"/>
      <c r="BJ563" s="29"/>
      <c r="BK563" s="29"/>
      <c r="BL563" s="32"/>
      <c r="BM563" s="30"/>
      <c r="BN563" s="29"/>
      <c r="BO563" s="29"/>
      <c r="BP563" s="32"/>
      <c r="BQ563" s="30"/>
      <c r="BR563" s="29"/>
      <c r="BS563" s="29"/>
      <c r="BT563" s="32"/>
      <c r="BU563" s="30"/>
      <c r="BV563" s="29"/>
      <c r="BW563" s="29"/>
      <c r="BX563" s="32"/>
      <c r="BY563" s="30"/>
      <c r="BZ563" s="29"/>
      <c r="CA563" s="29"/>
      <c r="CB563" s="32"/>
      <c r="CC563" s="30"/>
      <c r="CD563" s="29"/>
      <c r="CE563" s="30"/>
      <c r="CF563" s="10"/>
      <c r="CG563" s="10"/>
      <c r="CH563" s="10"/>
      <c r="CI563" s="10"/>
      <c r="CJ563" s="10"/>
      <c r="CK563" s="10"/>
    </row>
    <row r="564" spans="1:89" ht="23.25" customHeight="1" x14ac:dyDescent="0.25">
      <c r="A564" s="10"/>
      <c r="B564" s="20" t="s">
        <v>1051</v>
      </c>
      <c r="C564" s="21" t="s">
        <v>1048</v>
      </c>
      <c r="D564" s="16"/>
      <c r="E564" s="73">
        <v>2</v>
      </c>
      <c r="F564" s="74" t="s">
        <v>3509</v>
      </c>
      <c r="G564" s="73">
        <v>3</v>
      </c>
      <c r="H564" s="74" t="s">
        <v>3505</v>
      </c>
      <c r="I564" s="77"/>
      <c r="J564" s="76"/>
      <c r="K564" s="77"/>
      <c r="L564" s="76"/>
      <c r="M564" s="78"/>
      <c r="N564" s="79">
        <v>1</v>
      </c>
      <c r="O564" s="80">
        <v>0.5</v>
      </c>
      <c r="Q564" s="2" t="str">
        <f t="shared" si="150"/>
        <v>69029000</v>
      </c>
      <c r="R564" s="91"/>
      <c r="S564" s="91">
        <f>VLOOKUP(Q564,'Dados Entrada'!$A$10:$D$10000,4,FALSE)</f>
        <v>2287555</v>
      </c>
      <c r="T564" s="10"/>
      <c r="U564" s="3">
        <f t="shared" si="148"/>
        <v>0</v>
      </c>
      <c r="V564" s="3">
        <f t="shared" si="149"/>
        <v>2287555</v>
      </c>
      <c r="AF564" s="32"/>
      <c r="AG564" s="30"/>
      <c r="AH564" s="28">
        <f t="shared" si="171"/>
        <v>0</v>
      </c>
      <c r="AI564" s="28">
        <f t="shared" si="172"/>
        <v>1143777.5</v>
      </c>
      <c r="AJ564" s="27">
        <f t="shared" si="169"/>
        <v>0</v>
      </c>
      <c r="AK564" s="31">
        <f t="shared" si="170"/>
        <v>1143777.5</v>
      </c>
      <c r="AL564" s="29"/>
      <c r="AM564" s="29"/>
      <c r="AN564" s="32"/>
      <c r="AO564" s="30"/>
      <c r="AP564" s="29"/>
      <c r="AQ564" s="29"/>
      <c r="AR564" s="32"/>
      <c r="AS564" s="30"/>
      <c r="AT564" s="29"/>
      <c r="AU564" s="29"/>
      <c r="AV564" s="32"/>
      <c r="AW564" s="30"/>
      <c r="AX564" s="29"/>
      <c r="AY564" s="29"/>
      <c r="AZ564" s="32"/>
      <c r="BA564" s="30"/>
      <c r="BB564" s="29"/>
      <c r="BC564" s="29"/>
      <c r="BD564" s="32"/>
      <c r="BE564" s="30"/>
      <c r="BF564" s="29"/>
      <c r="BG564" s="29"/>
      <c r="BH564" s="32"/>
      <c r="BI564" s="30"/>
      <c r="BJ564" s="29"/>
      <c r="BK564" s="29"/>
      <c r="BL564" s="32"/>
      <c r="BM564" s="30"/>
      <c r="BN564" s="29"/>
      <c r="BO564" s="29"/>
      <c r="BP564" s="32"/>
      <c r="BQ564" s="30"/>
      <c r="BR564" s="29"/>
      <c r="BS564" s="29"/>
      <c r="BT564" s="32"/>
      <c r="BU564" s="30"/>
      <c r="BV564" s="29"/>
      <c r="BW564" s="29"/>
      <c r="BX564" s="32"/>
      <c r="BY564" s="30"/>
      <c r="BZ564" s="29"/>
      <c r="CA564" s="29"/>
      <c r="CB564" s="32"/>
      <c r="CC564" s="30"/>
      <c r="CD564" s="29"/>
      <c r="CE564" s="30"/>
      <c r="CF564" s="10"/>
      <c r="CG564" s="10"/>
      <c r="CH564" s="10"/>
      <c r="CI564" s="10"/>
      <c r="CJ564" s="10"/>
      <c r="CK564" s="10"/>
    </row>
    <row r="565" spans="1:89" ht="23.25" customHeight="1" x14ac:dyDescent="0.25">
      <c r="A565" s="10"/>
      <c r="B565" s="20" t="s">
        <v>1052</v>
      </c>
      <c r="C565" s="21" t="s">
        <v>1053</v>
      </c>
      <c r="D565" s="16"/>
      <c r="E565" s="73">
        <v>2</v>
      </c>
      <c r="F565" s="74" t="s">
        <v>3509</v>
      </c>
      <c r="G565" s="75"/>
      <c r="H565" s="76"/>
      <c r="I565" s="77"/>
      <c r="J565" s="76"/>
      <c r="K565" s="77"/>
      <c r="L565" s="76"/>
      <c r="M565" s="78"/>
      <c r="N565" s="79">
        <v>1</v>
      </c>
      <c r="O565" s="80">
        <v>1</v>
      </c>
      <c r="Q565" s="2" t="str">
        <f t="shared" si="150"/>
        <v>69041000</v>
      </c>
      <c r="R565" s="91"/>
      <c r="S565" s="91">
        <f>VLOOKUP(Q565,'Dados Entrada'!$A$10:$D$10000,4,FALSE)</f>
        <v>249820</v>
      </c>
      <c r="T565" s="10"/>
      <c r="U565" s="3">
        <f t="shared" si="148"/>
        <v>0</v>
      </c>
      <c r="V565" s="3">
        <f t="shared" si="149"/>
        <v>249820</v>
      </c>
      <c r="AF565" s="32"/>
      <c r="AG565" s="30"/>
      <c r="AH565" s="28">
        <f t="shared" si="171"/>
        <v>0</v>
      </c>
      <c r="AI565" s="28">
        <f t="shared" si="172"/>
        <v>249820</v>
      </c>
      <c r="AJ565" s="32"/>
      <c r="AK565" s="30"/>
      <c r="AL565" s="29"/>
      <c r="AM565" s="29"/>
      <c r="AN565" s="32"/>
      <c r="AO565" s="30"/>
      <c r="AP565" s="29"/>
      <c r="AQ565" s="29"/>
      <c r="AR565" s="32"/>
      <c r="AS565" s="30"/>
      <c r="AT565" s="29"/>
      <c r="AU565" s="29"/>
      <c r="AV565" s="32"/>
      <c r="AW565" s="30"/>
      <c r="AX565" s="29"/>
      <c r="AY565" s="29"/>
      <c r="AZ565" s="32"/>
      <c r="BA565" s="30"/>
      <c r="BB565" s="29"/>
      <c r="BC565" s="29"/>
      <c r="BD565" s="32"/>
      <c r="BE565" s="30"/>
      <c r="BF565" s="29"/>
      <c r="BG565" s="29"/>
      <c r="BH565" s="32"/>
      <c r="BI565" s="30"/>
      <c r="BJ565" s="29"/>
      <c r="BK565" s="29"/>
      <c r="BL565" s="32"/>
      <c r="BM565" s="30"/>
      <c r="BN565" s="29"/>
      <c r="BO565" s="29"/>
      <c r="BP565" s="32"/>
      <c r="BQ565" s="30"/>
      <c r="BR565" s="29"/>
      <c r="BS565" s="29"/>
      <c r="BT565" s="32"/>
      <c r="BU565" s="30"/>
      <c r="BV565" s="29"/>
      <c r="BW565" s="29"/>
      <c r="BX565" s="32"/>
      <c r="BY565" s="30"/>
      <c r="BZ565" s="29"/>
      <c r="CA565" s="29"/>
      <c r="CB565" s="32"/>
      <c r="CC565" s="30"/>
      <c r="CD565" s="29"/>
      <c r="CE565" s="30"/>
      <c r="CF565" s="10"/>
      <c r="CG565" s="10"/>
      <c r="CH565" s="10"/>
      <c r="CI565" s="10"/>
      <c r="CJ565" s="10"/>
      <c r="CK565" s="10"/>
    </row>
    <row r="566" spans="1:89" ht="23.25" customHeight="1" x14ac:dyDescent="0.25">
      <c r="A566" s="10"/>
      <c r="B566" s="20" t="s">
        <v>1054</v>
      </c>
      <c r="C566" s="21" t="s">
        <v>1055</v>
      </c>
      <c r="D566" s="16"/>
      <c r="E566" s="73">
        <v>3</v>
      </c>
      <c r="F566" s="74" t="s">
        <v>3505</v>
      </c>
      <c r="G566" s="75"/>
      <c r="H566" s="76"/>
      <c r="I566" s="77"/>
      <c r="J566" s="76"/>
      <c r="K566" s="77"/>
      <c r="L566" s="76"/>
      <c r="M566" s="78"/>
      <c r="N566" s="79">
        <v>1</v>
      </c>
      <c r="O566" s="80">
        <v>1</v>
      </c>
      <c r="Q566" s="2" t="str">
        <f t="shared" si="150"/>
        <v>69049000</v>
      </c>
      <c r="R566" s="91"/>
      <c r="S566" s="91">
        <f>VLOOKUP(Q566,'Dados Entrada'!$A$10:$D$10000,4,FALSE)</f>
        <v>4197078</v>
      </c>
      <c r="T566" s="10"/>
      <c r="U566" s="3">
        <f t="shared" si="148"/>
        <v>0</v>
      </c>
      <c r="V566" s="3">
        <f t="shared" si="149"/>
        <v>4197078</v>
      </c>
      <c r="AF566" s="32"/>
      <c r="AG566" s="30"/>
      <c r="AH566" s="29"/>
      <c r="AI566" s="29"/>
      <c r="AJ566" s="27">
        <f>$U566*$O566</f>
        <v>0</v>
      </c>
      <c r="AK566" s="31">
        <f>$V566*$O566</f>
        <v>4197078</v>
      </c>
      <c r="AL566" s="29"/>
      <c r="AM566" s="29"/>
      <c r="AN566" s="32"/>
      <c r="AO566" s="30"/>
      <c r="AP566" s="29"/>
      <c r="AQ566" s="29"/>
      <c r="AR566" s="32"/>
      <c r="AS566" s="30"/>
      <c r="AT566" s="29"/>
      <c r="AU566" s="29"/>
      <c r="AV566" s="32"/>
      <c r="AW566" s="30"/>
      <c r="AX566" s="29"/>
      <c r="AY566" s="29"/>
      <c r="AZ566" s="32"/>
      <c r="BA566" s="30"/>
      <c r="BB566" s="29"/>
      <c r="BC566" s="29"/>
      <c r="BD566" s="32"/>
      <c r="BE566" s="30"/>
      <c r="BF566" s="29"/>
      <c r="BG566" s="29"/>
      <c r="BH566" s="32"/>
      <c r="BI566" s="30"/>
      <c r="BJ566" s="29"/>
      <c r="BK566" s="29"/>
      <c r="BL566" s="32"/>
      <c r="BM566" s="30"/>
      <c r="BN566" s="29"/>
      <c r="BO566" s="29"/>
      <c r="BP566" s="32"/>
      <c r="BQ566" s="30"/>
      <c r="BR566" s="29"/>
      <c r="BS566" s="29"/>
      <c r="BT566" s="32"/>
      <c r="BU566" s="30"/>
      <c r="BV566" s="29"/>
      <c r="BW566" s="29"/>
      <c r="BX566" s="32"/>
      <c r="BY566" s="30"/>
      <c r="BZ566" s="29"/>
      <c r="CA566" s="29"/>
      <c r="CB566" s="32"/>
      <c r="CC566" s="30"/>
      <c r="CD566" s="29"/>
      <c r="CE566" s="30"/>
      <c r="CF566" s="10"/>
      <c r="CG566" s="10"/>
      <c r="CH566" s="10"/>
      <c r="CI566" s="10"/>
      <c r="CJ566" s="10"/>
      <c r="CK566" s="10"/>
    </row>
    <row r="567" spans="1:89" ht="25.5" x14ac:dyDescent="0.25">
      <c r="A567" s="10"/>
      <c r="B567" s="20" t="s">
        <v>1056</v>
      </c>
      <c r="C567" s="21" t="s">
        <v>1057</v>
      </c>
      <c r="D567" s="16"/>
      <c r="E567" s="73">
        <v>2</v>
      </c>
      <c r="F567" s="74" t="s">
        <v>3509</v>
      </c>
      <c r="G567" s="75"/>
      <c r="H567" s="76"/>
      <c r="I567" s="77"/>
      <c r="J567" s="76"/>
      <c r="K567" s="77"/>
      <c r="L567" s="76"/>
      <c r="M567" s="78"/>
      <c r="N567" s="79">
        <v>1</v>
      </c>
      <c r="O567" s="80">
        <v>1</v>
      </c>
      <c r="Q567" s="2" t="str">
        <f t="shared" si="150"/>
        <v>69051000</v>
      </c>
      <c r="R567" s="91"/>
      <c r="S567" s="91">
        <f>VLOOKUP(Q567,'Dados Entrada'!$A$10:$D$10000,4,FALSE)</f>
        <v>18342616</v>
      </c>
      <c r="T567" s="10"/>
      <c r="U567" s="3">
        <f t="shared" si="148"/>
        <v>0</v>
      </c>
      <c r="V567" s="3">
        <f t="shared" si="149"/>
        <v>18342616</v>
      </c>
      <c r="AF567" s="32"/>
      <c r="AG567" s="30"/>
      <c r="AH567" s="28">
        <f>U567*$O567</f>
        <v>0</v>
      </c>
      <c r="AI567" s="28">
        <f t="shared" ref="AI567:AI569" si="173">V567*$O567</f>
        <v>18342616</v>
      </c>
      <c r="AJ567" s="32"/>
      <c r="AK567" s="30"/>
      <c r="AL567" s="29"/>
      <c r="AM567" s="29"/>
      <c r="AN567" s="32"/>
      <c r="AO567" s="30"/>
      <c r="AP567" s="29"/>
      <c r="AQ567" s="29"/>
      <c r="AR567" s="32"/>
      <c r="AS567" s="30"/>
      <c r="AT567" s="29"/>
      <c r="AU567" s="29"/>
      <c r="AV567" s="32"/>
      <c r="AW567" s="30"/>
      <c r="AX567" s="29"/>
      <c r="AY567" s="29"/>
      <c r="AZ567" s="32"/>
      <c r="BA567" s="30"/>
      <c r="BB567" s="29"/>
      <c r="BC567" s="29"/>
      <c r="BD567" s="32"/>
      <c r="BE567" s="30"/>
      <c r="BF567" s="29"/>
      <c r="BG567" s="29"/>
      <c r="BH567" s="32"/>
      <c r="BI567" s="30"/>
      <c r="BJ567" s="29"/>
      <c r="BK567" s="29"/>
      <c r="BL567" s="32"/>
      <c r="BM567" s="30"/>
      <c r="BN567" s="29"/>
      <c r="BO567" s="29"/>
      <c r="BP567" s="32"/>
      <c r="BQ567" s="30"/>
      <c r="BR567" s="29"/>
      <c r="BS567" s="29"/>
      <c r="BT567" s="32"/>
      <c r="BU567" s="30"/>
      <c r="BV567" s="29"/>
      <c r="BW567" s="29"/>
      <c r="BX567" s="32"/>
      <c r="BY567" s="30"/>
      <c r="BZ567" s="29"/>
      <c r="CA567" s="29"/>
      <c r="CB567" s="32"/>
      <c r="CC567" s="30"/>
      <c r="CD567" s="29"/>
      <c r="CE567" s="30"/>
      <c r="CF567" s="10"/>
      <c r="CG567" s="10"/>
      <c r="CH567" s="10"/>
      <c r="CI567" s="10"/>
      <c r="CJ567" s="10"/>
      <c r="CK567" s="10"/>
    </row>
    <row r="568" spans="1:89" ht="25.5" x14ac:dyDescent="0.25">
      <c r="A568" s="10"/>
      <c r="B568" s="20" t="s">
        <v>1058</v>
      </c>
      <c r="C568" s="21" t="s">
        <v>1059</v>
      </c>
      <c r="D568" s="16"/>
      <c r="E568" s="73">
        <v>2</v>
      </c>
      <c r="F568" s="74" t="s">
        <v>3509</v>
      </c>
      <c r="G568" s="75"/>
      <c r="H568" s="76"/>
      <c r="I568" s="77"/>
      <c r="J568" s="76"/>
      <c r="K568" s="77"/>
      <c r="L568" s="76"/>
      <c r="M568" s="78"/>
      <c r="N568" s="79">
        <v>1</v>
      </c>
      <c r="O568" s="80">
        <v>1</v>
      </c>
      <c r="Q568" s="2" t="str">
        <f t="shared" si="150"/>
        <v>69059000</v>
      </c>
      <c r="R568" s="91"/>
      <c r="S568" s="91">
        <f>VLOOKUP(Q568,'Dados Entrada'!$A$10:$D$10000,4,FALSE)</f>
        <v>1401285</v>
      </c>
      <c r="T568" s="10"/>
      <c r="U568" s="3">
        <f t="shared" si="148"/>
        <v>0</v>
      </c>
      <c r="V568" s="3">
        <f t="shared" si="149"/>
        <v>1401285</v>
      </c>
      <c r="AF568" s="32"/>
      <c r="AG568" s="30"/>
      <c r="AH568" s="28">
        <f t="shared" ref="AH568:AH569" si="174">U568*$O568</f>
        <v>0</v>
      </c>
      <c r="AI568" s="28">
        <f t="shared" si="173"/>
        <v>1401285</v>
      </c>
      <c r="AJ568" s="32"/>
      <c r="AK568" s="30"/>
      <c r="AL568" s="29"/>
      <c r="AM568" s="29"/>
      <c r="AN568" s="32"/>
      <c r="AO568" s="30"/>
      <c r="AP568" s="29"/>
      <c r="AQ568" s="29"/>
      <c r="AR568" s="32"/>
      <c r="AS568" s="30"/>
      <c r="AT568" s="29"/>
      <c r="AU568" s="29"/>
      <c r="AV568" s="32"/>
      <c r="AW568" s="30"/>
      <c r="AX568" s="29"/>
      <c r="AY568" s="29"/>
      <c r="AZ568" s="32"/>
      <c r="BA568" s="30"/>
      <c r="BB568" s="29"/>
      <c r="BC568" s="29"/>
      <c r="BD568" s="32"/>
      <c r="BE568" s="30"/>
      <c r="BF568" s="29"/>
      <c r="BG568" s="29"/>
      <c r="BH568" s="32"/>
      <c r="BI568" s="30"/>
      <c r="BJ568" s="29"/>
      <c r="BK568" s="29"/>
      <c r="BL568" s="32"/>
      <c r="BM568" s="30"/>
      <c r="BN568" s="29"/>
      <c r="BO568" s="29"/>
      <c r="BP568" s="32"/>
      <c r="BQ568" s="30"/>
      <c r="BR568" s="29"/>
      <c r="BS568" s="29"/>
      <c r="BT568" s="32"/>
      <c r="BU568" s="30"/>
      <c r="BV568" s="29"/>
      <c r="BW568" s="29"/>
      <c r="BX568" s="32"/>
      <c r="BY568" s="30"/>
      <c r="BZ568" s="29"/>
      <c r="CA568" s="29"/>
      <c r="CB568" s="32"/>
      <c r="CC568" s="30"/>
      <c r="CD568" s="29"/>
      <c r="CE568" s="30"/>
      <c r="CF568" s="10"/>
      <c r="CG568" s="10"/>
      <c r="CH568" s="10"/>
      <c r="CI568" s="10"/>
      <c r="CJ568" s="10"/>
      <c r="CK568" s="10"/>
    </row>
    <row r="569" spans="1:89" ht="25.5" x14ac:dyDescent="0.25">
      <c r="A569" s="10"/>
      <c r="B569" s="20" t="s">
        <v>1060</v>
      </c>
      <c r="C569" s="21" t="s">
        <v>1061</v>
      </c>
      <c r="D569" s="16"/>
      <c r="E569" s="73">
        <v>2</v>
      </c>
      <c r="F569" s="74" t="s">
        <v>3509</v>
      </c>
      <c r="G569" s="75"/>
      <c r="H569" s="76"/>
      <c r="I569" s="77"/>
      <c r="J569" s="76"/>
      <c r="K569" s="77"/>
      <c r="L569" s="76"/>
      <c r="M569" s="78"/>
      <c r="N569" s="79">
        <v>1</v>
      </c>
      <c r="O569" s="80">
        <v>1</v>
      </c>
      <c r="Q569" s="2" t="str">
        <f t="shared" si="150"/>
        <v>69060000</v>
      </c>
      <c r="R569" s="91"/>
      <c r="S569" s="91">
        <f>VLOOKUP(Q569,'Dados Entrada'!$A$10:$D$10000,4,FALSE)</f>
        <v>9202</v>
      </c>
      <c r="T569" s="10"/>
      <c r="U569" s="3">
        <f t="shared" si="148"/>
        <v>0</v>
      </c>
      <c r="V569" s="3">
        <f t="shared" si="149"/>
        <v>9202</v>
      </c>
      <c r="AF569" s="32"/>
      <c r="AG569" s="30"/>
      <c r="AH569" s="28">
        <f t="shared" si="174"/>
        <v>0</v>
      </c>
      <c r="AI569" s="28">
        <f t="shared" si="173"/>
        <v>9202</v>
      </c>
      <c r="AJ569" s="32"/>
      <c r="AK569" s="30"/>
      <c r="AL569" s="29"/>
      <c r="AM569" s="29"/>
      <c r="AN569" s="32"/>
      <c r="AO569" s="30"/>
      <c r="AP569" s="29"/>
      <c r="AQ569" s="29"/>
      <c r="AR569" s="32"/>
      <c r="AS569" s="30"/>
      <c r="AT569" s="29"/>
      <c r="AU569" s="29"/>
      <c r="AV569" s="32"/>
      <c r="AW569" s="30"/>
      <c r="AX569" s="29"/>
      <c r="AY569" s="29"/>
      <c r="AZ569" s="32"/>
      <c r="BA569" s="30"/>
      <c r="BB569" s="29"/>
      <c r="BC569" s="29"/>
      <c r="BD569" s="32"/>
      <c r="BE569" s="30"/>
      <c r="BF569" s="29"/>
      <c r="BG569" s="29"/>
      <c r="BH569" s="32"/>
      <c r="BI569" s="30"/>
      <c r="BJ569" s="29"/>
      <c r="BK569" s="29"/>
      <c r="BL569" s="32"/>
      <c r="BM569" s="30"/>
      <c r="BN569" s="29"/>
      <c r="BO569" s="29"/>
      <c r="BP569" s="32"/>
      <c r="BQ569" s="30"/>
      <c r="BR569" s="29"/>
      <c r="BS569" s="29"/>
      <c r="BT569" s="32"/>
      <c r="BU569" s="30"/>
      <c r="BV569" s="29"/>
      <c r="BW569" s="29"/>
      <c r="BX569" s="32"/>
      <c r="BY569" s="30"/>
      <c r="BZ569" s="29"/>
      <c r="CA569" s="29"/>
      <c r="CB569" s="32"/>
      <c r="CC569" s="30"/>
      <c r="CD569" s="29"/>
      <c r="CE569" s="30"/>
      <c r="CF569" s="10"/>
      <c r="CG569" s="10"/>
      <c r="CH569" s="10"/>
      <c r="CI569" s="10"/>
      <c r="CJ569" s="10"/>
      <c r="CK569" s="10"/>
    </row>
    <row r="570" spans="1:89" ht="22.5" x14ac:dyDescent="0.25">
      <c r="A570" s="10"/>
      <c r="B570" s="20" t="s">
        <v>1062</v>
      </c>
      <c r="C570" s="21" t="s">
        <v>1063</v>
      </c>
      <c r="D570" s="16"/>
      <c r="E570" s="73">
        <v>3</v>
      </c>
      <c r="F570" s="74" t="s">
        <v>3505</v>
      </c>
      <c r="G570" s="75"/>
      <c r="H570" s="76"/>
      <c r="I570" s="77"/>
      <c r="J570" s="76"/>
      <c r="K570" s="77"/>
      <c r="L570" s="76"/>
      <c r="M570" s="78"/>
      <c r="N570" s="79">
        <v>1</v>
      </c>
      <c r="O570" s="80">
        <v>1</v>
      </c>
      <c r="Q570" s="2" t="str">
        <f t="shared" si="150"/>
        <v>69071000</v>
      </c>
      <c r="R570" s="91"/>
      <c r="S570" s="91">
        <f>VLOOKUP(Q570,'Dados Entrada'!$A$10:$D$10000,4,FALSE)</f>
        <v>1557883</v>
      </c>
      <c r="T570" s="10"/>
      <c r="U570" s="3">
        <f t="shared" si="148"/>
        <v>0</v>
      </c>
      <c r="V570" s="3">
        <f t="shared" si="149"/>
        <v>1557883</v>
      </c>
      <c r="AF570" s="32"/>
      <c r="AG570" s="30"/>
      <c r="AH570" s="29"/>
      <c r="AI570" s="29"/>
      <c r="AJ570" s="27">
        <f t="shared" ref="AJ570:AJ580" si="175">$U570*$O570</f>
        <v>0</v>
      </c>
      <c r="AK570" s="31">
        <f t="shared" ref="AK570:AK580" si="176">$V570*$O570</f>
        <v>1557883</v>
      </c>
      <c r="AL570" s="29"/>
      <c r="AM570" s="29"/>
      <c r="AN570" s="32"/>
      <c r="AO570" s="30"/>
      <c r="AP570" s="29"/>
      <c r="AQ570" s="29"/>
      <c r="AR570" s="32"/>
      <c r="AS570" s="30"/>
      <c r="AT570" s="29"/>
      <c r="AU570" s="29"/>
      <c r="AV570" s="32"/>
      <c r="AW570" s="30"/>
      <c r="AX570" s="29"/>
      <c r="AY570" s="29"/>
      <c r="AZ570" s="32"/>
      <c r="BA570" s="30"/>
      <c r="BB570" s="29"/>
      <c r="BC570" s="29"/>
      <c r="BD570" s="32"/>
      <c r="BE570" s="30"/>
      <c r="BF570" s="29"/>
      <c r="BG570" s="29"/>
      <c r="BH570" s="32"/>
      <c r="BI570" s="30"/>
      <c r="BJ570" s="29"/>
      <c r="BK570" s="29"/>
      <c r="BL570" s="32"/>
      <c r="BM570" s="30"/>
      <c r="BN570" s="29"/>
      <c r="BO570" s="29"/>
      <c r="BP570" s="32"/>
      <c r="BQ570" s="30"/>
      <c r="BR570" s="29"/>
      <c r="BS570" s="29"/>
      <c r="BT570" s="32"/>
      <c r="BU570" s="30"/>
      <c r="BV570" s="29"/>
      <c r="BW570" s="29"/>
      <c r="BX570" s="32"/>
      <c r="BY570" s="30"/>
      <c r="BZ570" s="29"/>
      <c r="CA570" s="29"/>
      <c r="CB570" s="32"/>
      <c r="CC570" s="30"/>
      <c r="CD570" s="29"/>
      <c r="CE570" s="30"/>
      <c r="CF570" s="10"/>
      <c r="CG570" s="10"/>
      <c r="CH570" s="10"/>
      <c r="CI570" s="10"/>
      <c r="CJ570" s="10"/>
      <c r="CK570" s="10"/>
    </row>
    <row r="571" spans="1:89" ht="23.25" customHeight="1" x14ac:dyDescent="0.25">
      <c r="A571" s="10"/>
      <c r="B571" s="20" t="s">
        <v>1064</v>
      </c>
      <c r="C571" s="21" t="s">
        <v>1065</v>
      </c>
      <c r="D571" s="16"/>
      <c r="E571" s="73">
        <v>3</v>
      </c>
      <c r="F571" s="74" t="s">
        <v>3505</v>
      </c>
      <c r="G571" s="73">
        <v>8</v>
      </c>
      <c r="H571" s="74" t="s">
        <v>3491</v>
      </c>
      <c r="I571" s="73">
        <v>9</v>
      </c>
      <c r="J571" s="74" t="s">
        <v>3492</v>
      </c>
      <c r="K571" s="77"/>
      <c r="L571" s="76"/>
      <c r="M571" s="78"/>
      <c r="N571" s="79">
        <v>1</v>
      </c>
      <c r="O571" s="80">
        <v>0.33333333333333298</v>
      </c>
      <c r="Q571" s="2" t="str">
        <f t="shared" si="150"/>
        <v>69079020</v>
      </c>
      <c r="R571" s="91"/>
      <c r="S571" s="91">
        <f>VLOOKUP(Q571,'Dados Entrada'!$A$10:$D$10000,4,FALSE)</f>
        <v>20871004</v>
      </c>
      <c r="T571" s="10"/>
      <c r="U571" s="3">
        <f t="shared" si="148"/>
        <v>0</v>
      </c>
      <c r="V571" s="3">
        <f t="shared" si="149"/>
        <v>20871004</v>
      </c>
      <c r="AF571" s="32"/>
      <c r="AG571" s="30"/>
      <c r="AH571" s="29"/>
      <c r="AI571" s="29"/>
      <c r="AJ571" s="27">
        <f>$U571*$O571</f>
        <v>0</v>
      </c>
      <c r="AK571" s="31">
        <f t="shared" si="176"/>
        <v>6957001.3333333256</v>
      </c>
      <c r="AL571" s="29"/>
      <c r="AM571" s="29"/>
      <c r="AN571" s="32"/>
      <c r="AO571" s="30"/>
      <c r="AP571" s="29"/>
      <c r="AQ571" s="29"/>
      <c r="AR571" s="32"/>
      <c r="AS571" s="30"/>
      <c r="AT571" s="28">
        <f t="shared" ref="AT571:AT572" si="177">$U571*$O571</f>
        <v>0</v>
      </c>
      <c r="AU571" s="28">
        <f t="shared" ref="AU571:AU572" si="178">$V571*$O571</f>
        <v>6957001.3333333256</v>
      </c>
      <c r="AV571" s="27">
        <f t="shared" ref="AV571:AV572" si="179">$U571*$O571</f>
        <v>0</v>
      </c>
      <c r="AW571" s="31">
        <f t="shared" ref="AW571:AW572" si="180">$V571*$O571</f>
        <v>6957001.3333333256</v>
      </c>
      <c r="AX571" s="29"/>
      <c r="AY571" s="29"/>
      <c r="AZ571" s="32"/>
      <c r="BA571" s="30"/>
      <c r="BB571" s="29"/>
      <c r="BC571" s="29"/>
      <c r="BD571" s="32"/>
      <c r="BE571" s="30"/>
      <c r="BF571" s="29"/>
      <c r="BG571" s="29"/>
      <c r="BH571" s="32"/>
      <c r="BI571" s="30"/>
      <c r="BJ571" s="29"/>
      <c r="BK571" s="29"/>
      <c r="BL571" s="32"/>
      <c r="BM571" s="30"/>
      <c r="BN571" s="29"/>
      <c r="BO571" s="29"/>
      <c r="BP571" s="32"/>
      <c r="BQ571" s="30"/>
      <c r="BR571" s="29"/>
      <c r="BS571" s="29"/>
      <c r="BT571" s="32"/>
      <c r="BU571" s="30"/>
      <c r="BV571" s="29"/>
      <c r="BW571" s="29"/>
      <c r="BX571" s="32"/>
      <c r="BY571" s="30"/>
      <c r="BZ571" s="29"/>
      <c r="CA571" s="29"/>
      <c r="CB571" s="32"/>
      <c r="CC571" s="30"/>
      <c r="CD571" s="29"/>
      <c r="CE571" s="30"/>
      <c r="CF571" s="10"/>
      <c r="CG571" s="10"/>
      <c r="CH571" s="10"/>
      <c r="CI571" s="10"/>
      <c r="CJ571" s="10"/>
      <c r="CK571" s="10"/>
    </row>
    <row r="572" spans="1:89" ht="25.5" x14ac:dyDescent="0.25">
      <c r="A572" s="10"/>
      <c r="B572" s="20" t="s">
        <v>1066</v>
      </c>
      <c r="C572" s="21" t="s">
        <v>1067</v>
      </c>
      <c r="D572" s="16"/>
      <c r="E572" s="73">
        <v>3</v>
      </c>
      <c r="F572" s="74" t="s">
        <v>3505</v>
      </c>
      <c r="G572" s="73">
        <v>8</v>
      </c>
      <c r="H572" s="74" t="s">
        <v>3491</v>
      </c>
      <c r="I572" s="73">
        <v>9</v>
      </c>
      <c r="J572" s="74" t="s">
        <v>3492</v>
      </c>
      <c r="K572" s="77"/>
      <c r="L572" s="76"/>
      <c r="M572" s="78"/>
      <c r="N572" s="79">
        <v>1</v>
      </c>
      <c r="O572" s="80">
        <v>0.33333333333333298</v>
      </c>
      <c r="Q572" s="2" t="str">
        <f t="shared" si="150"/>
        <v>69079080</v>
      </c>
      <c r="R572" s="91"/>
      <c r="S572" s="91">
        <f>VLOOKUP(Q572,'Dados Entrada'!$A$10:$D$10000,4,FALSE)</f>
        <v>57959303</v>
      </c>
      <c r="T572" s="10"/>
      <c r="U572" s="3">
        <f t="shared" si="148"/>
        <v>0</v>
      </c>
      <c r="V572" s="3">
        <f t="shared" si="149"/>
        <v>57959303</v>
      </c>
      <c r="AF572" s="32"/>
      <c r="AG572" s="30"/>
      <c r="AH572" s="29"/>
      <c r="AI572" s="29"/>
      <c r="AJ572" s="27">
        <f t="shared" si="175"/>
        <v>0</v>
      </c>
      <c r="AK572" s="31">
        <f t="shared" si="176"/>
        <v>19319767.666666646</v>
      </c>
      <c r="AL572" s="29"/>
      <c r="AM572" s="29"/>
      <c r="AN572" s="32"/>
      <c r="AO572" s="30"/>
      <c r="AP572" s="29"/>
      <c r="AQ572" s="29"/>
      <c r="AR572" s="32"/>
      <c r="AS572" s="30"/>
      <c r="AT572" s="28">
        <f t="shared" si="177"/>
        <v>0</v>
      </c>
      <c r="AU572" s="28">
        <f t="shared" si="178"/>
        <v>19319767.666666646</v>
      </c>
      <c r="AV572" s="27">
        <f t="shared" si="179"/>
        <v>0</v>
      </c>
      <c r="AW572" s="31">
        <f t="shared" si="180"/>
        <v>19319767.666666646</v>
      </c>
      <c r="AX572" s="29"/>
      <c r="AY572" s="29"/>
      <c r="AZ572" s="32"/>
      <c r="BA572" s="30"/>
      <c r="BB572" s="29"/>
      <c r="BC572" s="29"/>
      <c r="BD572" s="32"/>
      <c r="BE572" s="30"/>
      <c r="BF572" s="29"/>
      <c r="BG572" s="29"/>
      <c r="BH572" s="32"/>
      <c r="BI572" s="30"/>
      <c r="BJ572" s="29"/>
      <c r="BK572" s="29"/>
      <c r="BL572" s="32"/>
      <c r="BM572" s="30"/>
      <c r="BN572" s="29"/>
      <c r="BO572" s="29"/>
      <c r="BP572" s="32"/>
      <c r="BQ572" s="30"/>
      <c r="BR572" s="29"/>
      <c r="BS572" s="29"/>
      <c r="BT572" s="32"/>
      <c r="BU572" s="30"/>
      <c r="BV572" s="29"/>
      <c r="BW572" s="29"/>
      <c r="BX572" s="32"/>
      <c r="BY572" s="30"/>
      <c r="BZ572" s="29"/>
      <c r="CA572" s="29"/>
      <c r="CB572" s="32"/>
      <c r="CC572" s="30"/>
      <c r="CD572" s="29"/>
      <c r="CE572" s="30"/>
      <c r="CF572" s="10"/>
      <c r="CG572" s="10"/>
      <c r="CH572" s="10"/>
      <c r="CI572" s="10"/>
      <c r="CJ572" s="10"/>
      <c r="CK572" s="10"/>
    </row>
    <row r="573" spans="1:89" ht="23.25" customHeight="1" x14ac:dyDescent="0.25">
      <c r="A573" s="10"/>
      <c r="B573" s="20" t="s">
        <v>1068</v>
      </c>
      <c r="C573" s="21" t="s">
        <v>1069</v>
      </c>
      <c r="D573" s="16"/>
      <c r="E573" s="73">
        <v>3</v>
      </c>
      <c r="F573" s="74" t="s">
        <v>3505</v>
      </c>
      <c r="G573" s="75"/>
      <c r="H573" s="76"/>
      <c r="I573" s="77"/>
      <c r="J573" s="76"/>
      <c r="K573" s="77"/>
      <c r="L573" s="76"/>
      <c r="M573" s="78"/>
      <c r="N573" s="79">
        <v>1</v>
      </c>
      <c r="O573" s="80">
        <v>1</v>
      </c>
      <c r="Q573" s="2" t="str">
        <f t="shared" si="150"/>
        <v>69081000</v>
      </c>
      <c r="R573" s="91"/>
      <c r="S573" s="91">
        <f>VLOOKUP(Q573,'Dados Entrada'!$A$10:$D$10000,4,FALSE)</f>
        <v>1848113</v>
      </c>
      <c r="T573" s="10"/>
      <c r="U573" s="3">
        <f t="shared" si="148"/>
        <v>0</v>
      </c>
      <c r="V573" s="3">
        <f t="shared" si="149"/>
        <v>1848113</v>
      </c>
      <c r="AF573" s="32"/>
      <c r="AG573" s="30"/>
      <c r="AH573" s="29"/>
      <c r="AI573" s="29"/>
      <c r="AJ573" s="27">
        <f t="shared" si="175"/>
        <v>0</v>
      </c>
      <c r="AK573" s="31">
        <f t="shared" si="176"/>
        <v>1848113</v>
      </c>
      <c r="AL573" s="29"/>
      <c r="AM573" s="29"/>
      <c r="AN573" s="32"/>
      <c r="AO573" s="30"/>
      <c r="AP573" s="29"/>
      <c r="AQ573" s="29"/>
      <c r="AR573" s="32"/>
      <c r="AS573" s="30"/>
      <c r="AT573" s="29"/>
      <c r="AU573" s="29"/>
      <c r="AV573" s="32"/>
      <c r="AW573" s="30"/>
      <c r="AX573" s="29"/>
      <c r="AY573" s="29"/>
      <c r="AZ573" s="32"/>
      <c r="BA573" s="30"/>
      <c r="BB573" s="29"/>
      <c r="BC573" s="29"/>
      <c r="BD573" s="32"/>
      <c r="BE573" s="30"/>
      <c r="BF573" s="29"/>
      <c r="BG573" s="29"/>
      <c r="BH573" s="32"/>
      <c r="BI573" s="30"/>
      <c r="BJ573" s="29"/>
      <c r="BK573" s="29"/>
      <c r="BL573" s="32"/>
      <c r="BM573" s="30"/>
      <c r="BN573" s="29"/>
      <c r="BO573" s="29"/>
      <c r="BP573" s="32"/>
      <c r="BQ573" s="30"/>
      <c r="BR573" s="29"/>
      <c r="BS573" s="29"/>
      <c r="BT573" s="32"/>
      <c r="BU573" s="30"/>
      <c r="BV573" s="29"/>
      <c r="BW573" s="29"/>
      <c r="BX573" s="32"/>
      <c r="BY573" s="30"/>
      <c r="BZ573" s="29"/>
      <c r="CA573" s="29"/>
      <c r="CB573" s="32"/>
      <c r="CC573" s="30"/>
      <c r="CD573" s="29"/>
      <c r="CE573" s="30"/>
      <c r="CF573" s="10"/>
      <c r="CG573" s="10"/>
      <c r="CH573" s="10"/>
      <c r="CI573" s="10"/>
      <c r="CJ573" s="10"/>
      <c r="CK573" s="10"/>
    </row>
    <row r="574" spans="1:89" ht="23.25" customHeight="1" x14ac:dyDescent="0.25">
      <c r="A574" s="10"/>
      <c r="B574" s="20" t="s">
        <v>1070</v>
      </c>
      <c r="C574" s="21" t="s">
        <v>1071</v>
      </c>
      <c r="D574" s="16"/>
      <c r="E574" s="73">
        <v>3</v>
      </c>
      <c r="F574" s="74" t="s">
        <v>3505</v>
      </c>
      <c r="G574" s="75"/>
      <c r="H574" s="76"/>
      <c r="I574" s="77"/>
      <c r="J574" s="76"/>
      <c r="K574" s="77"/>
      <c r="L574" s="76"/>
      <c r="M574" s="78"/>
      <c r="N574" s="79">
        <v>1</v>
      </c>
      <c r="O574" s="80">
        <v>1</v>
      </c>
      <c r="Q574" s="2" t="str">
        <f t="shared" si="150"/>
        <v>69089011</v>
      </c>
      <c r="R574" s="91"/>
      <c r="S574" s="91">
        <f>VLOOKUP(Q574,'Dados Entrada'!$A$10:$D$10000,4,FALSE)</f>
        <v>15685</v>
      </c>
      <c r="T574" s="10"/>
      <c r="U574" s="3">
        <f t="shared" si="148"/>
        <v>0</v>
      </c>
      <c r="V574" s="3">
        <f t="shared" si="149"/>
        <v>15685</v>
      </c>
      <c r="AF574" s="32"/>
      <c r="AG574" s="30"/>
      <c r="AH574" s="29"/>
      <c r="AI574" s="29"/>
      <c r="AJ574" s="27">
        <f t="shared" si="175"/>
        <v>0</v>
      </c>
      <c r="AK574" s="31">
        <f t="shared" si="176"/>
        <v>15685</v>
      </c>
      <c r="AL574" s="29"/>
      <c r="AM574" s="29"/>
      <c r="AN574" s="32"/>
      <c r="AO574" s="30"/>
      <c r="AP574" s="29"/>
      <c r="AQ574" s="29"/>
      <c r="AR574" s="32"/>
      <c r="AS574" s="30"/>
      <c r="AT574" s="29"/>
      <c r="AU574" s="29"/>
      <c r="AV574" s="32"/>
      <c r="AW574" s="30"/>
      <c r="AX574" s="29"/>
      <c r="AY574" s="29"/>
      <c r="AZ574" s="32"/>
      <c r="BA574" s="30"/>
      <c r="BB574" s="29"/>
      <c r="BC574" s="29"/>
      <c r="BD574" s="32"/>
      <c r="BE574" s="30"/>
      <c r="BF574" s="29"/>
      <c r="BG574" s="29"/>
      <c r="BH574" s="32"/>
      <c r="BI574" s="30"/>
      <c r="BJ574" s="29"/>
      <c r="BK574" s="29"/>
      <c r="BL574" s="32"/>
      <c r="BM574" s="30"/>
      <c r="BN574" s="29"/>
      <c r="BO574" s="29"/>
      <c r="BP574" s="32"/>
      <c r="BQ574" s="30"/>
      <c r="BR574" s="29"/>
      <c r="BS574" s="29"/>
      <c r="BT574" s="32"/>
      <c r="BU574" s="30"/>
      <c r="BV574" s="29"/>
      <c r="BW574" s="29"/>
      <c r="BX574" s="32"/>
      <c r="BY574" s="30"/>
      <c r="BZ574" s="29"/>
      <c r="CA574" s="29"/>
      <c r="CB574" s="32"/>
      <c r="CC574" s="30"/>
      <c r="CD574" s="29"/>
      <c r="CE574" s="30"/>
      <c r="CF574" s="10"/>
      <c r="CG574" s="10"/>
      <c r="CH574" s="10"/>
      <c r="CI574" s="10"/>
      <c r="CJ574" s="10"/>
      <c r="CK574" s="10"/>
    </row>
    <row r="575" spans="1:89" ht="25.5" x14ac:dyDescent="0.25">
      <c r="A575" s="10"/>
      <c r="B575" s="20" t="s">
        <v>1072</v>
      </c>
      <c r="C575" s="21" t="s">
        <v>1073</v>
      </c>
      <c r="D575" s="16"/>
      <c r="E575" s="73">
        <v>3</v>
      </c>
      <c r="F575" s="74" t="s">
        <v>3505</v>
      </c>
      <c r="G575" s="73">
        <v>8</v>
      </c>
      <c r="H575" s="74" t="s">
        <v>3491</v>
      </c>
      <c r="I575" s="73">
        <v>9</v>
      </c>
      <c r="J575" s="74" t="s">
        <v>3492</v>
      </c>
      <c r="K575" s="77"/>
      <c r="L575" s="76"/>
      <c r="M575" s="78"/>
      <c r="N575" s="79">
        <v>1</v>
      </c>
      <c r="O575" s="80">
        <v>0.33333333333333298</v>
      </c>
      <c r="Q575" s="2" t="str">
        <f t="shared" si="150"/>
        <v>69089020</v>
      </c>
      <c r="R575" s="91"/>
      <c r="S575" s="91">
        <f>VLOOKUP(Q575,'Dados Entrada'!$A$10:$D$10000,4,FALSE)</f>
        <v>1406069</v>
      </c>
      <c r="T575" s="10"/>
      <c r="U575" s="3">
        <f t="shared" si="148"/>
        <v>0</v>
      </c>
      <c r="V575" s="3">
        <f t="shared" si="149"/>
        <v>1406069</v>
      </c>
      <c r="AF575" s="32"/>
      <c r="AG575" s="30"/>
      <c r="AH575" s="29"/>
      <c r="AI575" s="29"/>
      <c r="AJ575" s="27">
        <f t="shared" si="175"/>
        <v>0</v>
      </c>
      <c r="AK575" s="31">
        <f t="shared" si="176"/>
        <v>468689.66666666616</v>
      </c>
      <c r="AL575" s="29"/>
      <c r="AM575" s="29"/>
      <c r="AN575" s="32"/>
      <c r="AO575" s="30"/>
      <c r="AP575" s="29"/>
      <c r="AQ575" s="29"/>
      <c r="AR575" s="32"/>
      <c r="AS575" s="30"/>
      <c r="AT575" s="28">
        <f t="shared" ref="AT575" si="181">$U575*$O575</f>
        <v>0</v>
      </c>
      <c r="AU575" s="28">
        <f t="shared" ref="AU575" si="182">$V575*$O575</f>
        <v>468689.66666666616</v>
      </c>
      <c r="AV575" s="27">
        <f t="shared" ref="AV575" si="183">$U575*$O575</f>
        <v>0</v>
      </c>
      <c r="AW575" s="31">
        <f t="shared" ref="AW575" si="184">$V575*$O575</f>
        <v>468689.66666666616</v>
      </c>
      <c r="AX575" s="29"/>
      <c r="AY575" s="29"/>
      <c r="AZ575" s="32"/>
      <c r="BA575" s="30"/>
      <c r="BB575" s="29"/>
      <c r="BC575" s="29"/>
      <c r="BD575" s="32"/>
      <c r="BE575" s="30"/>
      <c r="BF575" s="29"/>
      <c r="BG575" s="29"/>
      <c r="BH575" s="32"/>
      <c r="BI575" s="30"/>
      <c r="BJ575" s="29"/>
      <c r="BK575" s="29"/>
      <c r="BL575" s="32"/>
      <c r="BM575" s="30"/>
      <c r="BN575" s="29"/>
      <c r="BO575" s="29"/>
      <c r="BP575" s="32"/>
      <c r="BQ575" s="30"/>
      <c r="BR575" s="29"/>
      <c r="BS575" s="29"/>
      <c r="BT575" s="32"/>
      <c r="BU575" s="30"/>
      <c r="BV575" s="29"/>
      <c r="BW575" s="29"/>
      <c r="BX575" s="32"/>
      <c r="BY575" s="30"/>
      <c r="BZ575" s="29"/>
      <c r="CA575" s="29"/>
      <c r="CB575" s="32"/>
      <c r="CC575" s="30"/>
      <c r="CD575" s="29"/>
      <c r="CE575" s="30"/>
      <c r="CF575" s="10"/>
      <c r="CG575" s="10"/>
      <c r="CH575" s="10"/>
      <c r="CI575" s="10"/>
      <c r="CJ575" s="10"/>
      <c r="CK575" s="10"/>
    </row>
    <row r="576" spans="1:89" ht="23.25" customHeight="1" x14ac:dyDescent="0.25">
      <c r="A576" s="10"/>
      <c r="B576" s="20" t="s">
        <v>1074</v>
      </c>
      <c r="C576" s="21" t="s">
        <v>1075</v>
      </c>
      <c r="D576" s="16"/>
      <c r="E576" s="73">
        <v>3</v>
      </c>
      <c r="F576" s="74" t="s">
        <v>3505</v>
      </c>
      <c r="G576" s="75"/>
      <c r="H576" s="76"/>
      <c r="I576" s="77"/>
      <c r="J576" s="76"/>
      <c r="K576" s="77"/>
      <c r="L576" s="76"/>
      <c r="M576" s="78"/>
      <c r="N576" s="79">
        <v>1</v>
      </c>
      <c r="O576" s="80">
        <v>1</v>
      </c>
      <c r="Q576" s="2" t="str">
        <f t="shared" si="150"/>
        <v>69089031</v>
      </c>
      <c r="R576" s="91"/>
      <c r="S576" s="91">
        <f>VLOOKUP(Q576,'Dados Entrada'!$A$10:$D$10000,4,FALSE)</f>
        <v>90682</v>
      </c>
      <c r="T576" s="10"/>
      <c r="U576" s="3">
        <f t="shared" si="148"/>
        <v>0</v>
      </c>
      <c r="V576" s="3">
        <f t="shared" si="149"/>
        <v>90682</v>
      </c>
      <c r="AF576" s="32"/>
      <c r="AG576" s="30"/>
      <c r="AH576" s="29"/>
      <c r="AI576" s="29"/>
      <c r="AJ576" s="27">
        <f t="shared" si="175"/>
        <v>0</v>
      </c>
      <c r="AK576" s="31">
        <f t="shared" si="176"/>
        <v>90682</v>
      </c>
      <c r="AL576" s="29"/>
      <c r="AM576" s="29"/>
      <c r="AN576" s="32"/>
      <c r="AO576" s="30"/>
      <c r="AP576" s="29"/>
      <c r="AQ576" s="29"/>
      <c r="AR576" s="32"/>
      <c r="AS576" s="30"/>
      <c r="AT576" s="29"/>
      <c r="AU576" s="29"/>
      <c r="AV576" s="32"/>
      <c r="AW576" s="30"/>
      <c r="AX576" s="29"/>
      <c r="AY576" s="29"/>
      <c r="AZ576" s="32"/>
      <c r="BA576" s="30"/>
      <c r="BB576" s="29"/>
      <c r="BC576" s="29"/>
      <c r="BD576" s="32"/>
      <c r="BE576" s="30"/>
      <c r="BF576" s="29"/>
      <c r="BG576" s="29"/>
      <c r="BH576" s="32"/>
      <c r="BI576" s="30"/>
      <c r="BJ576" s="29"/>
      <c r="BK576" s="29"/>
      <c r="BL576" s="32"/>
      <c r="BM576" s="30"/>
      <c r="BN576" s="29"/>
      <c r="BO576" s="29"/>
      <c r="BP576" s="32"/>
      <c r="BQ576" s="30"/>
      <c r="BR576" s="29"/>
      <c r="BS576" s="29"/>
      <c r="BT576" s="32"/>
      <c r="BU576" s="30"/>
      <c r="BV576" s="29"/>
      <c r="BW576" s="29"/>
      <c r="BX576" s="32"/>
      <c r="BY576" s="30"/>
      <c r="BZ576" s="29"/>
      <c r="CA576" s="29"/>
      <c r="CB576" s="32"/>
      <c r="CC576" s="30"/>
      <c r="CD576" s="29"/>
      <c r="CE576" s="30"/>
      <c r="CF576" s="10"/>
      <c r="CG576" s="10"/>
      <c r="CH576" s="10"/>
      <c r="CI576" s="10"/>
      <c r="CJ576" s="10"/>
      <c r="CK576" s="10"/>
    </row>
    <row r="577" spans="1:89" ht="23.25" customHeight="1" x14ac:dyDescent="0.25">
      <c r="A577" s="10"/>
      <c r="B577" s="20" t="s">
        <v>1076</v>
      </c>
      <c r="C577" s="21" t="s">
        <v>1077</v>
      </c>
      <c r="D577" s="16"/>
      <c r="E577" s="73">
        <v>3</v>
      </c>
      <c r="F577" s="74" t="s">
        <v>3505</v>
      </c>
      <c r="G577" s="73">
        <v>8</v>
      </c>
      <c r="H577" s="74" t="s">
        <v>3491</v>
      </c>
      <c r="I577" s="73">
        <v>9</v>
      </c>
      <c r="J577" s="74" t="s">
        <v>3492</v>
      </c>
      <c r="K577" s="77"/>
      <c r="L577" s="76"/>
      <c r="M577" s="78"/>
      <c r="N577" s="79">
        <v>1</v>
      </c>
      <c r="O577" s="80">
        <v>0.33333333333333298</v>
      </c>
      <c r="Q577" s="2" t="str">
        <f t="shared" si="150"/>
        <v>69089051</v>
      </c>
      <c r="R577" s="91"/>
      <c r="S577" s="91">
        <f>VLOOKUP(Q577,'Dados Entrada'!$A$10:$D$10000,4,FALSE)</f>
        <v>139685</v>
      </c>
      <c r="T577" s="10"/>
      <c r="U577" s="3">
        <f t="shared" si="148"/>
        <v>0</v>
      </c>
      <c r="V577" s="3">
        <f t="shared" si="149"/>
        <v>139685</v>
      </c>
      <c r="AF577" s="32"/>
      <c r="AG577" s="30"/>
      <c r="AH577" s="29"/>
      <c r="AI577" s="29"/>
      <c r="AJ577" s="27">
        <f t="shared" si="175"/>
        <v>0</v>
      </c>
      <c r="AK577" s="31">
        <f t="shared" si="176"/>
        <v>46561.666666666621</v>
      </c>
      <c r="AL577" s="29"/>
      <c r="AM577" s="29"/>
      <c r="AN577" s="32"/>
      <c r="AO577" s="30"/>
      <c r="AP577" s="29"/>
      <c r="AQ577" s="29"/>
      <c r="AR577" s="32"/>
      <c r="AS577" s="30"/>
      <c r="AT577" s="28">
        <f t="shared" ref="AT577:AT580" si="185">$U577*$O577</f>
        <v>0</v>
      </c>
      <c r="AU577" s="28">
        <f t="shared" ref="AU577:AU580" si="186">$V577*$O577</f>
        <v>46561.666666666621</v>
      </c>
      <c r="AV577" s="27">
        <f t="shared" ref="AV577:AV580" si="187">$U577*$O577</f>
        <v>0</v>
      </c>
      <c r="AW577" s="31">
        <f t="shared" ref="AW577:AW580" si="188">$V577*$O577</f>
        <v>46561.666666666621</v>
      </c>
      <c r="AX577" s="29"/>
      <c r="AY577" s="29"/>
      <c r="AZ577" s="32"/>
      <c r="BA577" s="30"/>
      <c r="BB577" s="29"/>
      <c r="BC577" s="29"/>
      <c r="BD577" s="32"/>
      <c r="BE577" s="30"/>
      <c r="BF577" s="29"/>
      <c r="BG577" s="29"/>
      <c r="BH577" s="32"/>
      <c r="BI577" s="30"/>
      <c r="BJ577" s="29"/>
      <c r="BK577" s="29"/>
      <c r="BL577" s="32"/>
      <c r="BM577" s="30"/>
      <c r="BN577" s="29"/>
      <c r="BO577" s="29"/>
      <c r="BP577" s="32"/>
      <c r="BQ577" s="30"/>
      <c r="BR577" s="29"/>
      <c r="BS577" s="29"/>
      <c r="BT577" s="32"/>
      <c r="BU577" s="30"/>
      <c r="BV577" s="29"/>
      <c r="BW577" s="29"/>
      <c r="BX577" s="32"/>
      <c r="BY577" s="30"/>
      <c r="BZ577" s="29"/>
      <c r="CA577" s="29"/>
      <c r="CB577" s="32"/>
      <c r="CC577" s="30"/>
      <c r="CD577" s="29"/>
      <c r="CE577" s="30"/>
      <c r="CF577" s="10"/>
      <c r="CG577" s="10"/>
      <c r="CH577" s="10"/>
      <c r="CI577" s="10"/>
      <c r="CJ577" s="10"/>
      <c r="CK577" s="10"/>
    </row>
    <row r="578" spans="1:89" ht="23.25" customHeight="1" x14ac:dyDescent="0.25">
      <c r="A578" s="10"/>
      <c r="B578" s="20" t="s">
        <v>1078</v>
      </c>
      <c r="C578" s="21" t="s">
        <v>1077</v>
      </c>
      <c r="D578" s="16"/>
      <c r="E578" s="73">
        <v>3</v>
      </c>
      <c r="F578" s="74" t="s">
        <v>3505</v>
      </c>
      <c r="G578" s="73">
        <v>8</v>
      </c>
      <c r="H578" s="74" t="s">
        <v>3491</v>
      </c>
      <c r="I578" s="73">
        <v>9</v>
      </c>
      <c r="J578" s="74" t="s">
        <v>3492</v>
      </c>
      <c r="K578" s="77"/>
      <c r="L578" s="76"/>
      <c r="M578" s="78"/>
      <c r="N578" s="79">
        <v>1</v>
      </c>
      <c r="O578" s="80">
        <v>0.33333333333333298</v>
      </c>
      <c r="Q578" s="2" t="str">
        <f t="shared" si="150"/>
        <v>69089091</v>
      </c>
      <c r="R578" s="91"/>
      <c r="S578" s="91">
        <f>VLOOKUP(Q578,'Dados Entrada'!$A$10:$D$10000,4,FALSE)</f>
        <v>69436227</v>
      </c>
      <c r="T578" s="10"/>
      <c r="U578" s="3">
        <f t="shared" si="148"/>
        <v>0</v>
      </c>
      <c r="V578" s="3">
        <f t="shared" si="149"/>
        <v>69436227</v>
      </c>
      <c r="AF578" s="32"/>
      <c r="AG578" s="30"/>
      <c r="AH578" s="29"/>
      <c r="AI578" s="29"/>
      <c r="AJ578" s="27">
        <f t="shared" si="175"/>
        <v>0</v>
      </c>
      <c r="AK578" s="31">
        <f t="shared" si="176"/>
        <v>23145408.999999974</v>
      </c>
      <c r="AL578" s="29"/>
      <c r="AM578" s="29"/>
      <c r="AN578" s="32"/>
      <c r="AO578" s="30"/>
      <c r="AP578" s="29"/>
      <c r="AQ578" s="29"/>
      <c r="AR578" s="32"/>
      <c r="AS578" s="30"/>
      <c r="AT578" s="28">
        <f t="shared" si="185"/>
        <v>0</v>
      </c>
      <c r="AU578" s="28">
        <f t="shared" si="186"/>
        <v>23145408.999999974</v>
      </c>
      <c r="AV578" s="27">
        <f t="shared" si="187"/>
        <v>0</v>
      </c>
      <c r="AW578" s="31">
        <f t="shared" si="188"/>
        <v>23145408.999999974</v>
      </c>
      <c r="AX578" s="29"/>
      <c r="AY578" s="29"/>
      <c r="AZ578" s="32"/>
      <c r="BA578" s="30"/>
      <c r="BB578" s="29"/>
      <c r="BC578" s="29"/>
      <c r="BD578" s="32"/>
      <c r="BE578" s="30"/>
      <c r="BF578" s="29"/>
      <c r="BG578" s="29"/>
      <c r="BH578" s="32"/>
      <c r="BI578" s="30"/>
      <c r="BJ578" s="29"/>
      <c r="BK578" s="29"/>
      <c r="BL578" s="32"/>
      <c r="BM578" s="30"/>
      <c r="BN578" s="29"/>
      <c r="BO578" s="29"/>
      <c r="BP578" s="32"/>
      <c r="BQ578" s="30"/>
      <c r="BR578" s="29"/>
      <c r="BS578" s="29"/>
      <c r="BT578" s="32"/>
      <c r="BU578" s="30"/>
      <c r="BV578" s="29"/>
      <c r="BW578" s="29"/>
      <c r="BX578" s="32"/>
      <c r="BY578" s="30"/>
      <c r="BZ578" s="29"/>
      <c r="CA578" s="29"/>
      <c r="CB578" s="32"/>
      <c r="CC578" s="30"/>
      <c r="CD578" s="29"/>
      <c r="CE578" s="30"/>
      <c r="CF578" s="10"/>
      <c r="CG578" s="10"/>
      <c r="CH578" s="10"/>
      <c r="CI578" s="10"/>
      <c r="CJ578" s="10"/>
      <c r="CK578" s="10"/>
    </row>
    <row r="579" spans="1:89" ht="23.25" customHeight="1" x14ac:dyDescent="0.25">
      <c r="A579" s="10"/>
      <c r="B579" s="20" t="s">
        <v>1079</v>
      </c>
      <c r="C579" s="21" t="s">
        <v>1077</v>
      </c>
      <c r="D579" s="16"/>
      <c r="E579" s="73">
        <v>3</v>
      </c>
      <c r="F579" s="74" t="s">
        <v>3505</v>
      </c>
      <c r="G579" s="73">
        <v>8</v>
      </c>
      <c r="H579" s="74" t="s">
        <v>3491</v>
      </c>
      <c r="I579" s="73">
        <v>9</v>
      </c>
      <c r="J579" s="74" t="s">
        <v>3492</v>
      </c>
      <c r="K579" s="77"/>
      <c r="L579" s="76"/>
      <c r="M579" s="78"/>
      <c r="N579" s="79">
        <v>1</v>
      </c>
      <c r="O579" s="80">
        <v>0.33333333333333298</v>
      </c>
      <c r="Q579" s="2" t="str">
        <f t="shared" si="150"/>
        <v>69089093</v>
      </c>
      <c r="R579" s="91"/>
      <c r="S579" s="91">
        <f>VLOOKUP(Q579,'Dados Entrada'!$A$10:$D$10000,4,FALSE)</f>
        <v>50890886</v>
      </c>
      <c r="T579" s="10"/>
      <c r="U579" s="3">
        <f t="shared" si="148"/>
        <v>0</v>
      </c>
      <c r="V579" s="3">
        <f t="shared" si="149"/>
        <v>50890886</v>
      </c>
      <c r="AF579" s="32"/>
      <c r="AG579" s="30"/>
      <c r="AH579" s="29"/>
      <c r="AI579" s="29"/>
      <c r="AJ579" s="27">
        <f t="shared" si="175"/>
        <v>0</v>
      </c>
      <c r="AK579" s="31">
        <f t="shared" si="176"/>
        <v>16963628.666666649</v>
      </c>
      <c r="AL579" s="29"/>
      <c r="AM579" s="29"/>
      <c r="AN579" s="32"/>
      <c r="AO579" s="30"/>
      <c r="AP579" s="29"/>
      <c r="AQ579" s="29"/>
      <c r="AR579" s="32"/>
      <c r="AS579" s="30"/>
      <c r="AT579" s="28">
        <f t="shared" si="185"/>
        <v>0</v>
      </c>
      <c r="AU579" s="28">
        <f t="shared" si="186"/>
        <v>16963628.666666649</v>
      </c>
      <c r="AV579" s="27">
        <f t="shared" si="187"/>
        <v>0</v>
      </c>
      <c r="AW579" s="31">
        <f t="shared" si="188"/>
        <v>16963628.666666649</v>
      </c>
      <c r="AX579" s="29"/>
      <c r="AY579" s="29"/>
      <c r="AZ579" s="32"/>
      <c r="BA579" s="30"/>
      <c r="BB579" s="29"/>
      <c r="BC579" s="29"/>
      <c r="BD579" s="32"/>
      <c r="BE579" s="30"/>
      <c r="BF579" s="29"/>
      <c r="BG579" s="29"/>
      <c r="BH579" s="32"/>
      <c r="BI579" s="30"/>
      <c r="BJ579" s="29"/>
      <c r="BK579" s="29"/>
      <c r="BL579" s="32"/>
      <c r="BM579" s="30"/>
      <c r="BN579" s="29"/>
      <c r="BO579" s="29"/>
      <c r="BP579" s="32"/>
      <c r="BQ579" s="30"/>
      <c r="BR579" s="29"/>
      <c r="BS579" s="29"/>
      <c r="BT579" s="32"/>
      <c r="BU579" s="30"/>
      <c r="BV579" s="29"/>
      <c r="BW579" s="29"/>
      <c r="BX579" s="32"/>
      <c r="BY579" s="30"/>
      <c r="BZ579" s="29"/>
      <c r="CA579" s="29"/>
      <c r="CB579" s="32"/>
      <c r="CC579" s="30"/>
      <c r="CD579" s="29"/>
      <c r="CE579" s="30"/>
      <c r="CF579" s="10"/>
      <c r="CG579" s="10"/>
      <c r="CH579" s="10"/>
      <c r="CI579" s="10"/>
      <c r="CJ579" s="10"/>
      <c r="CK579" s="10"/>
    </row>
    <row r="580" spans="1:89" ht="23.25" customHeight="1" x14ac:dyDescent="0.25">
      <c r="A580" s="10"/>
      <c r="B580" s="20" t="s">
        <v>1080</v>
      </c>
      <c r="C580" s="21" t="s">
        <v>1077</v>
      </c>
      <c r="D580" s="16"/>
      <c r="E580" s="73">
        <v>3</v>
      </c>
      <c r="F580" s="74" t="s">
        <v>3505</v>
      </c>
      <c r="G580" s="73">
        <v>8</v>
      </c>
      <c r="H580" s="74" t="s">
        <v>3491</v>
      </c>
      <c r="I580" s="73">
        <v>9</v>
      </c>
      <c r="J580" s="74" t="s">
        <v>3492</v>
      </c>
      <c r="K580" s="77"/>
      <c r="L580" s="76"/>
      <c r="M580" s="78"/>
      <c r="N580" s="79">
        <v>1</v>
      </c>
      <c r="O580" s="80">
        <v>0.33333333333333298</v>
      </c>
      <c r="Q580" s="2" t="str">
        <f t="shared" si="150"/>
        <v>69089099</v>
      </c>
      <c r="R580" s="91"/>
      <c r="S580" s="91">
        <f>VLOOKUP(Q580,'Dados Entrada'!$A$10:$D$10000,4,FALSE)</f>
        <v>51163643</v>
      </c>
      <c r="T580" s="10"/>
      <c r="U580" s="3">
        <f t="shared" si="148"/>
        <v>0</v>
      </c>
      <c r="V580" s="3">
        <f t="shared" si="149"/>
        <v>51163643</v>
      </c>
      <c r="AF580" s="32"/>
      <c r="AG580" s="30"/>
      <c r="AH580" s="29"/>
      <c r="AI580" s="29"/>
      <c r="AJ580" s="27">
        <f t="shared" si="175"/>
        <v>0</v>
      </c>
      <c r="AK580" s="31">
        <f t="shared" si="176"/>
        <v>17054547.666666649</v>
      </c>
      <c r="AL580" s="29"/>
      <c r="AM580" s="29"/>
      <c r="AN580" s="32"/>
      <c r="AO580" s="30"/>
      <c r="AP580" s="29"/>
      <c r="AQ580" s="29"/>
      <c r="AR580" s="32"/>
      <c r="AS580" s="30"/>
      <c r="AT580" s="28">
        <f t="shared" si="185"/>
        <v>0</v>
      </c>
      <c r="AU580" s="28">
        <f t="shared" si="186"/>
        <v>17054547.666666649</v>
      </c>
      <c r="AV580" s="27">
        <f t="shared" si="187"/>
        <v>0</v>
      </c>
      <c r="AW580" s="31">
        <f t="shared" si="188"/>
        <v>17054547.666666649</v>
      </c>
      <c r="AX580" s="29"/>
      <c r="AY580" s="29"/>
      <c r="AZ580" s="32"/>
      <c r="BA580" s="30"/>
      <c r="BB580" s="29"/>
      <c r="BC580" s="29"/>
      <c r="BD580" s="32"/>
      <c r="BE580" s="30"/>
      <c r="BF580" s="29"/>
      <c r="BG580" s="29"/>
      <c r="BH580" s="32"/>
      <c r="BI580" s="30"/>
      <c r="BJ580" s="29"/>
      <c r="BK580" s="29"/>
      <c r="BL580" s="32"/>
      <c r="BM580" s="30"/>
      <c r="BN580" s="29"/>
      <c r="BO580" s="29"/>
      <c r="BP580" s="32"/>
      <c r="BQ580" s="30"/>
      <c r="BR580" s="29"/>
      <c r="BS580" s="29"/>
      <c r="BT580" s="32"/>
      <c r="BU580" s="30"/>
      <c r="BV580" s="29"/>
      <c r="BW580" s="29"/>
      <c r="BX580" s="32"/>
      <c r="BY580" s="30"/>
      <c r="BZ580" s="29"/>
      <c r="CA580" s="29"/>
      <c r="CB580" s="32"/>
      <c r="CC580" s="30"/>
      <c r="CD580" s="29"/>
      <c r="CE580" s="30"/>
      <c r="CF580" s="10"/>
      <c r="CG580" s="10"/>
      <c r="CH580" s="10"/>
      <c r="CI580" s="10"/>
      <c r="CJ580" s="10"/>
      <c r="CK580" s="10"/>
    </row>
    <row r="581" spans="1:89" ht="23.25" customHeight="1" x14ac:dyDescent="0.25">
      <c r="A581" s="10"/>
      <c r="B581" s="20" t="s">
        <v>1081</v>
      </c>
      <c r="C581" s="21" t="s">
        <v>1082</v>
      </c>
      <c r="D581" s="16"/>
      <c r="E581" s="73">
        <v>4</v>
      </c>
      <c r="F581" s="74" t="s">
        <v>3498</v>
      </c>
      <c r="G581" s="75"/>
      <c r="H581" s="76"/>
      <c r="I581" s="77"/>
      <c r="J581" s="76"/>
      <c r="K581" s="77"/>
      <c r="L581" s="76"/>
      <c r="M581" s="78"/>
      <c r="N581" s="79">
        <v>0.8</v>
      </c>
      <c r="O581" s="80">
        <v>1</v>
      </c>
      <c r="Q581" s="2" t="str">
        <f t="shared" si="150"/>
        <v>69101000</v>
      </c>
      <c r="R581" s="91"/>
      <c r="S581" s="91">
        <f>VLOOKUP(Q581,'Dados Entrada'!$A$10:$D$10000,4,FALSE)</f>
        <v>78912637</v>
      </c>
      <c r="T581" s="10"/>
      <c r="U581" s="3">
        <f t="shared" si="148"/>
        <v>0</v>
      </c>
      <c r="V581" s="3">
        <f t="shared" si="149"/>
        <v>63130109.600000001</v>
      </c>
      <c r="AF581" s="32"/>
      <c r="AG581" s="30"/>
      <c r="AH581" s="29"/>
      <c r="AI581" s="29"/>
      <c r="AJ581" s="32"/>
      <c r="AK581" s="30"/>
      <c r="AL581" s="28">
        <f t="shared" ref="AL581:AL582" si="189">$U581*$O581</f>
        <v>0</v>
      </c>
      <c r="AM581" s="28">
        <f t="shared" ref="AM581:AM582" si="190">$V581*$O581</f>
        <v>63130109.600000001</v>
      </c>
      <c r="AN581" s="32"/>
      <c r="AO581" s="30"/>
      <c r="AP581" s="29"/>
      <c r="AQ581" s="29"/>
      <c r="AR581" s="32"/>
      <c r="AS581" s="30"/>
      <c r="AT581" s="29"/>
      <c r="AU581" s="29"/>
      <c r="AV581" s="32"/>
      <c r="AW581" s="30"/>
      <c r="AX581" s="29"/>
      <c r="AY581" s="29"/>
      <c r="AZ581" s="32"/>
      <c r="BA581" s="30"/>
      <c r="BB581" s="29"/>
      <c r="BC581" s="29"/>
      <c r="BD581" s="32"/>
      <c r="BE581" s="30"/>
      <c r="BF581" s="29"/>
      <c r="BG581" s="29"/>
      <c r="BH581" s="32"/>
      <c r="BI581" s="30"/>
      <c r="BJ581" s="29"/>
      <c r="BK581" s="29"/>
      <c r="BL581" s="32"/>
      <c r="BM581" s="30"/>
      <c r="BN581" s="29"/>
      <c r="BO581" s="29"/>
      <c r="BP581" s="32"/>
      <c r="BQ581" s="30"/>
      <c r="BR581" s="29"/>
      <c r="BS581" s="29"/>
      <c r="BT581" s="32"/>
      <c r="BU581" s="30"/>
      <c r="BV581" s="29"/>
      <c r="BW581" s="29"/>
      <c r="BX581" s="32"/>
      <c r="BY581" s="30"/>
      <c r="BZ581" s="29"/>
      <c r="CA581" s="29"/>
      <c r="CB581" s="32"/>
      <c r="CC581" s="30"/>
      <c r="CD581" s="29"/>
      <c r="CE581" s="30"/>
      <c r="CF581" s="10"/>
      <c r="CG581" s="10"/>
      <c r="CH581" s="10"/>
      <c r="CI581" s="10"/>
      <c r="CJ581" s="10"/>
      <c r="CK581" s="10"/>
    </row>
    <row r="582" spans="1:89" ht="23.25" customHeight="1" x14ac:dyDescent="0.25">
      <c r="A582" s="10"/>
      <c r="B582" s="20" t="s">
        <v>1083</v>
      </c>
      <c r="C582" s="21" t="s">
        <v>1082</v>
      </c>
      <c r="D582" s="16"/>
      <c r="E582" s="73">
        <v>4</v>
      </c>
      <c r="F582" s="74" t="s">
        <v>3498</v>
      </c>
      <c r="G582" s="75"/>
      <c r="H582" s="76"/>
      <c r="I582" s="77"/>
      <c r="J582" s="76"/>
      <c r="K582" s="77"/>
      <c r="L582" s="76"/>
      <c r="M582" s="78"/>
      <c r="N582" s="79">
        <v>0.8</v>
      </c>
      <c r="O582" s="80">
        <v>1</v>
      </c>
      <c r="Q582" s="2" t="str">
        <f t="shared" si="150"/>
        <v>69109000</v>
      </c>
      <c r="R582" s="91"/>
      <c r="S582" s="91">
        <f>VLOOKUP(Q582,'Dados Entrada'!$A$10:$D$10000,4,FALSE)</f>
        <v>30304680</v>
      </c>
      <c r="T582" s="10"/>
      <c r="U582" s="3">
        <f t="shared" si="148"/>
        <v>0</v>
      </c>
      <c r="V582" s="3">
        <f t="shared" si="149"/>
        <v>24243744</v>
      </c>
      <c r="AF582" s="32"/>
      <c r="AG582" s="30"/>
      <c r="AH582" s="29"/>
      <c r="AI582" s="29"/>
      <c r="AJ582" s="32"/>
      <c r="AK582" s="30"/>
      <c r="AL582" s="28">
        <f t="shared" si="189"/>
        <v>0</v>
      </c>
      <c r="AM582" s="28">
        <f t="shared" si="190"/>
        <v>24243744</v>
      </c>
      <c r="AN582" s="32"/>
      <c r="AO582" s="30"/>
      <c r="AP582" s="29"/>
      <c r="AQ582" s="29"/>
      <c r="AR582" s="32"/>
      <c r="AS582" s="30"/>
      <c r="AT582" s="29"/>
      <c r="AU582" s="29"/>
      <c r="AV582" s="32"/>
      <c r="AW582" s="30"/>
      <c r="AX582" s="29"/>
      <c r="AY582" s="29"/>
      <c r="AZ582" s="32"/>
      <c r="BA582" s="30"/>
      <c r="BB582" s="29"/>
      <c r="BC582" s="29"/>
      <c r="BD582" s="32"/>
      <c r="BE582" s="30"/>
      <c r="BF582" s="29"/>
      <c r="BG582" s="29"/>
      <c r="BH582" s="32"/>
      <c r="BI582" s="30"/>
      <c r="BJ582" s="29"/>
      <c r="BK582" s="29"/>
      <c r="BL582" s="32"/>
      <c r="BM582" s="30"/>
      <c r="BN582" s="29"/>
      <c r="BO582" s="29"/>
      <c r="BP582" s="32"/>
      <c r="BQ582" s="30"/>
      <c r="BR582" s="29"/>
      <c r="BS582" s="29"/>
      <c r="BT582" s="32"/>
      <c r="BU582" s="30"/>
      <c r="BV582" s="29"/>
      <c r="BW582" s="29"/>
      <c r="BX582" s="32"/>
      <c r="BY582" s="30"/>
      <c r="BZ582" s="29"/>
      <c r="CA582" s="29"/>
      <c r="CB582" s="32"/>
      <c r="CC582" s="30"/>
      <c r="CD582" s="29"/>
      <c r="CE582" s="30"/>
      <c r="CF582" s="10"/>
      <c r="CG582" s="10"/>
      <c r="CH582" s="10"/>
      <c r="CI582" s="10"/>
      <c r="CJ582" s="10"/>
      <c r="CK582" s="10"/>
    </row>
    <row r="583" spans="1:89" x14ac:dyDescent="0.25">
      <c r="A583" s="10"/>
      <c r="B583" s="20" t="s">
        <v>1084</v>
      </c>
      <c r="C583" s="21" t="s">
        <v>1085</v>
      </c>
      <c r="D583" s="16"/>
      <c r="E583" s="73">
        <v>16</v>
      </c>
      <c r="F583" s="74" t="s">
        <v>3510</v>
      </c>
      <c r="G583" s="75"/>
      <c r="H583" s="76"/>
      <c r="I583" s="77"/>
      <c r="J583" s="76"/>
      <c r="K583" s="77"/>
      <c r="L583" s="76"/>
      <c r="M583" s="78"/>
      <c r="N583" s="79">
        <v>0.7</v>
      </c>
      <c r="O583" s="80">
        <v>1</v>
      </c>
      <c r="Q583" s="2" t="str">
        <f t="shared" si="150"/>
        <v>70010099</v>
      </c>
      <c r="R583" s="91"/>
      <c r="S583" s="91">
        <f>VLOOKUP(Q583,'Dados Entrada'!$A$10:$D$10000,4,FALSE)</f>
        <v>218</v>
      </c>
      <c r="T583" s="10"/>
      <c r="U583" s="3">
        <f t="shared" si="148"/>
        <v>0</v>
      </c>
      <c r="V583" s="3">
        <f t="shared" si="149"/>
        <v>152.6</v>
      </c>
      <c r="AF583" s="32"/>
      <c r="AG583" s="30"/>
      <c r="AH583" s="29"/>
      <c r="AI583" s="29"/>
      <c r="AJ583" s="32"/>
      <c r="AK583" s="30"/>
      <c r="AL583" s="29"/>
      <c r="AM583" s="29"/>
      <c r="AN583" s="32"/>
      <c r="AO583" s="30"/>
      <c r="AP583" s="29"/>
      <c r="AQ583" s="29"/>
      <c r="AR583" s="32"/>
      <c r="AS583" s="30"/>
      <c r="AT583" s="29"/>
      <c r="AU583" s="29"/>
      <c r="AV583" s="32"/>
      <c r="AW583" s="30"/>
      <c r="AX583" s="29"/>
      <c r="AY583" s="29"/>
      <c r="AZ583" s="32"/>
      <c r="BA583" s="30"/>
      <c r="BB583" s="29"/>
      <c r="BC583" s="29"/>
      <c r="BD583" s="32"/>
      <c r="BE583" s="30"/>
      <c r="BF583" s="29"/>
      <c r="BG583" s="29"/>
      <c r="BH583" s="32"/>
      <c r="BI583" s="30"/>
      <c r="BJ583" s="28">
        <f>$U583*$O583</f>
        <v>0</v>
      </c>
      <c r="BK583" s="28">
        <f>$V583*$O583</f>
        <v>152.6</v>
      </c>
      <c r="BL583" s="32"/>
      <c r="BM583" s="30"/>
      <c r="BN583" s="29"/>
      <c r="BO583" s="29"/>
      <c r="BP583" s="32"/>
      <c r="BQ583" s="30"/>
      <c r="BR583" s="29"/>
      <c r="BS583" s="29"/>
      <c r="BT583" s="32"/>
      <c r="BU583" s="30"/>
      <c r="BV583" s="29"/>
      <c r="BW583" s="29"/>
      <c r="BX583" s="32"/>
      <c r="BY583" s="30"/>
      <c r="BZ583" s="29"/>
      <c r="CA583" s="29"/>
      <c r="CB583" s="32"/>
      <c r="CC583" s="30"/>
      <c r="CD583" s="29"/>
      <c r="CE583" s="30"/>
      <c r="CF583" s="10"/>
      <c r="CG583" s="10"/>
      <c r="CH583" s="10"/>
      <c r="CI583" s="10"/>
      <c r="CJ583" s="10"/>
      <c r="CK583" s="10"/>
    </row>
    <row r="584" spans="1:89" ht="22.5" x14ac:dyDescent="0.25">
      <c r="A584" s="10"/>
      <c r="B584" s="20" t="s">
        <v>1086</v>
      </c>
      <c r="C584" s="21" t="s">
        <v>1087</v>
      </c>
      <c r="D584" s="16"/>
      <c r="E584" s="73">
        <v>16</v>
      </c>
      <c r="F584" s="74" t="s">
        <v>3510</v>
      </c>
      <c r="G584" s="75"/>
      <c r="H584" s="76"/>
      <c r="I584" s="77"/>
      <c r="J584" s="76"/>
      <c r="K584" s="77"/>
      <c r="L584" s="76"/>
      <c r="M584" s="78"/>
      <c r="N584" s="79">
        <v>0.7</v>
      </c>
      <c r="O584" s="80">
        <v>1</v>
      </c>
      <c r="Q584" s="2" t="str">
        <f t="shared" si="150"/>
        <v>70031291</v>
      </c>
      <c r="R584" s="91"/>
      <c r="S584" s="91">
        <f>VLOOKUP(Q584,'Dados Entrada'!$A$10:$D$10000,4,FALSE)</f>
        <v>500591</v>
      </c>
      <c r="T584" s="10"/>
      <c r="U584" s="3">
        <f t="shared" si="148"/>
        <v>0</v>
      </c>
      <c r="V584" s="3">
        <f t="shared" si="149"/>
        <v>350413.69999999995</v>
      </c>
      <c r="AF584" s="32"/>
      <c r="AG584" s="30"/>
      <c r="AH584" s="29"/>
      <c r="AI584" s="29"/>
      <c r="AJ584" s="32"/>
      <c r="AK584" s="30"/>
      <c r="AL584" s="29"/>
      <c r="AM584" s="29"/>
      <c r="AN584" s="32"/>
      <c r="AO584" s="30"/>
      <c r="AP584" s="29"/>
      <c r="AQ584" s="29"/>
      <c r="AR584" s="32"/>
      <c r="AS584" s="30"/>
      <c r="AT584" s="29"/>
      <c r="AU584" s="29"/>
      <c r="AV584" s="32"/>
      <c r="AW584" s="30"/>
      <c r="AX584" s="29"/>
      <c r="AY584" s="29"/>
      <c r="AZ584" s="32"/>
      <c r="BA584" s="30"/>
      <c r="BB584" s="29"/>
      <c r="BC584" s="29"/>
      <c r="BD584" s="32"/>
      <c r="BE584" s="30"/>
      <c r="BF584" s="29"/>
      <c r="BG584" s="29"/>
      <c r="BH584" s="32"/>
      <c r="BI584" s="30"/>
      <c r="BJ584" s="28">
        <f t="shared" ref="BJ584:BJ615" si="191">$U584*$O584</f>
        <v>0</v>
      </c>
      <c r="BK584" s="28">
        <f t="shared" ref="BK584:BK615" si="192">$V584*$O584</f>
        <v>350413.69999999995</v>
      </c>
      <c r="BL584" s="32"/>
      <c r="BM584" s="30"/>
      <c r="BN584" s="29"/>
      <c r="BO584" s="29"/>
      <c r="BP584" s="32"/>
      <c r="BQ584" s="30"/>
      <c r="BR584" s="29"/>
      <c r="BS584" s="29"/>
      <c r="BT584" s="32"/>
      <c r="BU584" s="30"/>
      <c r="BV584" s="29"/>
      <c r="BW584" s="29"/>
      <c r="BX584" s="32"/>
      <c r="BY584" s="30"/>
      <c r="BZ584" s="29"/>
      <c r="CA584" s="29"/>
      <c r="CB584" s="32"/>
      <c r="CC584" s="30"/>
      <c r="CD584" s="29"/>
      <c r="CE584" s="30"/>
      <c r="CF584" s="10"/>
      <c r="CG584" s="10"/>
      <c r="CH584" s="10"/>
      <c r="CI584" s="10"/>
      <c r="CJ584" s="10"/>
      <c r="CK584" s="10"/>
    </row>
    <row r="585" spans="1:89" ht="22.5" x14ac:dyDescent="0.25">
      <c r="A585" s="10"/>
      <c r="B585" s="20" t="s">
        <v>1088</v>
      </c>
      <c r="C585" s="21" t="s">
        <v>1089</v>
      </c>
      <c r="D585" s="16"/>
      <c r="E585" s="73">
        <v>16</v>
      </c>
      <c r="F585" s="74" t="s">
        <v>3510</v>
      </c>
      <c r="G585" s="75"/>
      <c r="H585" s="76"/>
      <c r="I585" s="77"/>
      <c r="J585" s="76"/>
      <c r="K585" s="77"/>
      <c r="L585" s="76"/>
      <c r="M585" s="78"/>
      <c r="N585" s="79">
        <v>0.7</v>
      </c>
      <c r="O585" s="80">
        <v>1</v>
      </c>
      <c r="Q585" s="2" t="str">
        <f t="shared" si="150"/>
        <v>70031299</v>
      </c>
      <c r="R585" s="91"/>
      <c r="S585" s="91">
        <f>VLOOKUP(Q585,'Dados Entrada'!$A$10:$D$10000,4,FALSE)</f>
        <v>403878</v>
      </c>
      <c r="T585" s="10"/>
      <c r="U585" s="3">
        <f t="shared" si="148"/>
        <v>0</v>
      </c>
      <c r="V585" s="3">
        <f t="shared" si="149"/>
        <v>282714.59999999998</v>
      </c>
      <c r="AF585" s="32"/>
      <c r="AG585" s="30"/>
      <c r="AH585" s="29"/>
      <c r="AI585" s="29"/>
      <c r="AJ585" s="32"/>
      <c r="AK585" s="30"/>
      <c r="AL585" s="29"/>
      <c r="AM585" s="29"/>
      <c r="AN585" s="32"/>
      <c r="AO585" s="30"/>
      <c r="AP585" s="29"/>
      <c r="AQ585" s="29"/>
      <c r="AR585" s="32"/>
      <c r="AS585" s="30"/>
      <c r="AT585" s="29"/>
      <c r="AU585" s="29"/>
      <c r="AV585" s="32"/>
      <c r="AW585" s="30"/>
      <c r="AX585" s="29"/>
      <c r="AY585" s="29"/>
      <c r="AZ585" s="32"/>
      <c r="BA585" s="30"/>
      <c r="BB585" s="29"/>
      <c r="BC585" s="29"/>
      <c r="BD585" s="32"/>
      <c r="BE585" s="30"/>
      <c r="BF585" s="29"/>
      <c r="BG585" s="29"/>
      <c r="BH585" s="32"/>
      <c r="BI585" s="30"/>
      <c r="BJ585" s="28">
        <f t="shared" si="191"/>
        <v>0</v>
      </c>
      <c r="BK585" s="28">
        <f t="shared" si="192"/>
        <v>282714.59999999998</v>
      </c>
      <c r="BL585" s="32"/>
      <c r="BM585" s="30"/>
      <c r="BN585" s="29"/>
      <c r="BO585" s="29"/>
      <c r="BP585" s="32"/>
      <c r="BQ585" s="30"/>
      <c r="BR585" s="29"/>
      <c r="BS585" s="29"/>
      <c r="BT585" s="32"/>
      <c r="BU585" s="30"/>
      <c r="BV585" s="29"/>
      <c r="BW585" s="29"/>
      <c r="BX585" s="32"/>
      <c r="BY585" s="30"/>
      <c r="BZ585" s="29"/>
      <c r="CA585" s="29"/>
      <c r="CB585" s="32"/>
      <c r="CC585" s="30"/>
      <c r="CD585" s="29"/>
      <c r="CE585" s="30"/>
      <c r="CF585" s="10"/>
      <c r="CG585" s="10"/>
      <c r="CH585" s="10"/>
      <c r="CI585" s="10"/>
      <c r="CJ585" s="10"/>
      <c r="CK585" s="10"/>
    </row>
    <row r="586" spans="1:89" ht="22.5" x14ac:dyDescent="0.25">
      <c r="A586" s="10"/>
      <c r="B586" s="20" t="s">
        <v>1090</v>
      </c>
      <c r="C586" s="21" t="s">
        <v>1091</v>
      </c>
      <c r="D586" s="16"/>
      <c r="E586" s="73">
        <v>16</v>
      </c>
      <c r="F586" s="74" t="s">
        <v>3510</v>
      </c>
      <c r="G586" s="75"/>
      <c r="H586" s="76"/>
      <c r="I586" s="77"/>
      <c r="J586" s="76"/>
      <c r="K586" s="77"/>
      <c r="L586" s="76"/>
      <c r="M586" s="78"/>
      <c r="N586" s="79">
        <v>0.7</v>
      </c>
      <c r="O586" s="80">
        <v>1</v>
      </c>
      <c r="Q586" s="2" t="str">
        <f t="shared" ref="Q586:Q649" si="193">B586</f>
        <v>70031990</v>
      </c>
      <c r="R586" s="91"/>
      <c r="S586" s="91">
        <f>VLOOKUP(Q586,'Dados Entrada'!$A$10:$D$10000,4,FALSE)</f>
        <v>2627434</v>
      </c>
      <c r="T586" s="10"/>
      <c r="U586" s="3">
        <f t="shared" ref="U586:U648" si="194">R586*N586</f>
        <v>0</v>
      </c>
      <c r="V586" s="3">
        <f t="shared" ref="V586:V648" si="195">S586*N586</f>
        <v>1839203.7999999998</v>
      </c>
      <c r="AF586" s="32"/>
      <c r="AG586" s="30"/>
      <c r="AH586" s="29"/>
      <c r="AI586" s="29"/>
      <c r="AJ586" s="32"/>
      <c r="AK586" s="30"/>
      <c r="AL586" s="29"/>
      <c r="AM586" s="29"/>
      <c r="AN586" s="32"/>
      <c r="AO586" s="30"/>
      <c r="AP586" s="29"/>
      <c r="AQ586" s="29"/>
      <c r="AR586" s="32"/>
      <c r="AS586" s="30"/>
      <c r="AT586" s="29"/>
      <c r="AU586" s="29"/>
      <c r="AV586" s="32"/>
      <c r="AW586" s="30"/>
      <c r="AX586" s="29"/>
      <c r="AY586" s="29"/>
      <c r="AZ586" s="32"/>
      <c r="BA586" s="30"/>
      <c r="BB586" s="29"/>
      <c r="BC586" s="29"/>
      <c r="BD586" s="32"/>
      <c r="BE586" s="30"/>
      <c r="BF586" s="29"/>
      <c r="BG586" s="29"/>
      <c r="BH586" s="32"/>
      <c r="BI586" s="30"/>
      <c r="BJ586" s="28">
        <f t="shared" si="191"/>
        <v>0</v>
      </c>
      <c r="BK586" s="28">
        <f t="shared" si="192"/>
        <v>1839203.7999999998</v>
      </c>
      <c r="BL586" s="32"/>
      <c r="BM586" s="30"/>
      <c r="BN586" s="29"/>
      <c r="BO586" s="29"/>
      <c r="BP586" s="32"/>
      <c r="BQ586" s="30"/>
      <c r="BR586" s="29"/>
      <c r="BS586" s="29"/>
      <c r="BT586" s="32"/>
      <c r="BU586" s="30"/>
      <c r="BV586" s="29"/>
      <c r="BW586" s="29"/>
      <c r="BX586" s="32"/>
      <c r="BY586" s="30"/>
      <c r="BZ586" s="29"/>
      <c r="CA586" s="29"/>
      <c r="CB586" s="32"/>
      <c r="CC586" s="30"/>
      <c r="CD586" s="29"/>
      <c r="CE586" s="30"/>
      <c r="CF586" s="10"/>
      <c r="CG586" s="10"/>
      <c r="CH586" s="10"/>
      <c r="CI586" s="10"/>
      <c r="CJ586" s="10"/>
      <c r="CK586" s="10"/>
    </row>
    <row r="587" spans="1:89" ht="22.5" x14ac:dyDescent="0.25">
      <c r="A587" s="10"/>
      <c r="B587" s="20" t="s">
        <v>1092</v>
      </c>
      <c r="C587" s="21" t="s">
        <v>1093</v>
      </c>
      <c r="D587" s="16"/>
      <c r="E587" s="73">
        <v>16</v>
      </c>
      <c r="F587" s="74" t="s">
        <v>3510</v>
      </c>
      <c r="G587" s="75"/>
      <c r="H587" s="76"/>
      <c r="I587" s="77"/>
      <c r="J587" s="76"/>
      <c r="K587" s="77"/>
      <c r="L587" s="76"/>
      <c r="M587" s="78"/>
      <c r="N587" s="79">
        <v>0.7</v>
      </c>
      <c r="O587" s="80">
        <v>1</v>
      </c>
      <c r="Q587" s="2" t="str">
        <f t="shared" si="193"/>
        <v>70032000</v>
      </c>
      <c r="R587" s="91"/>
      <c r="S587" s="91">
        <f>VLOOKUP(Q587,'Dados Entrada'!$A$10:$D$10000,4,FALSE)</f>
        <v>780740</v>
      </c>
      <c r="T587" s="10"/>
      <c r="U587" s="3">
        <f t="shared" si="194"/>
        <v>0</v>
      </c>
      <c r="V587" s="3">
        <f t="shared" si="195"/>
        <v>546518</v>
      </c>
      <c r="AF587" s="32"/>
      <c r="AG587" s="30"/>
      <c r="AH587" s="29"/>
      <c r="AI587" s="29"/>
      <c r="AJ587" s="32"/>
      <c r="AK587" s="30"/>
      <c r="AL587" s="29"/>
      <c r="AM587" s="29"/>
      <c r="AN587" s="32"/>
      <c r="AO587" s="30"/>
      <c r="AP587" s="29"/>
      <c r="AQ587" s="29"/>
      <c r="AR587" s="32"/>
      <c r="AS587" s="30"/>
      <c r="AT587" s="29"/>
      <c r="AU587" s="29"/>
      <c r="AV587" s="32"/>
      <c r="AW587" s="30"/>
      <c r="AX587" s="29"/>
      <c r="AY587" s="29"/>
      <c r="AZ587" s="32"/>
      <c r="BA587" s="30"/>
      <c r="BB587" s="29"/>
      <c r="BC587" s="29"/>
      <c r="BD587" s="32"/>
      <c r="BE587" s="30"/>
      <c r="BF587" s="29"/>
      <c r="BG587" s="29"/>
      <c r="BH587" s="32"/>
      <c r="BI587" s="30"/>
      <c r="BJ587" s="28">
        <f t="shared" si="191"/>
        <v>0</v>
      </c>
      <c r="BK587" s="28">
        <f t="shared" si="192"/>
        <v>546518</v>
      </c>
      <c r="BL587" s="32"/>
      <c r="BM587" s="30"/>
      <c r="BN587" s="29"/>
      <c r="BO587" s="29"/>
      <c r="BP587" s="32"/>
      <c r="BQ587" s="30"/>
      <c r="BR587" s="29"/>
      <c r="BS587" s="29"/>
      <c r="BT587" s="32"/>
      <c r="BU587" s="30"/>
      <c r="BV587" s="29"/>
      <c r="BW587" s="29"/>
      <c r="BX587" s="32"/>
      <c r="BY587" s="30"/>
      <c r="BZ587" s="29"/>
      <c r="CA587" s="29"/>
      <c r="CB587" s="32"/>
      <c r="CC587" s="30"/>
      <c r="CD587" s="29"/>
      <c r="CE587" s="30"/>
      <c r="CF587" s="10"/>
      <c r="CG587" s="10"/>
      <c r="CH587" s="10"/>
      <c r="CI587" s="10"/>
      <c r="CJ587" s="10"/>
      <c r="CK587" s="10"/>
    </row>
    <row r="588" spans="1:89" ht="22.5" x14ac:dyDescent="0.25">
      <c r="A588" s="10"/>
      <c r="B588" s="20" t="s">
        <v>1094</v>
      </c>
      <c r="C588" s="21" t="s">
        <v>1095</v>
      </c>
      <c r="D588" s="16"/>
      <c r="E588" s="73">
        <v>16</v>
      </c>
      <c r="F588" s="74" t="s">
        <v>3510</v>
      </c>
      <c r="G588" s="75"/>
      <c r="H588" s="76"/>
      <c r="I588" s="77"/>
      <c r="J588" s="76"/>
      <c r="K588" s="77"/>
      <c r="L588" s="76"/>
      <c r="M588" s="78"/>
      <c r="N588" s="79">
        <v>0.7</v>
      </c>
      <c r="O588" s="80">
        <v>1</v>
      </c>
      <c r="Q588" s="2" t="str">
        <f t="shared" si="193"/>
        <v>70033000</v>
      </c>
      <c r="R588" s="91"/>
      <c r="S588" s="91">
        <f>VLOOKUP(Q588,'Dados Entrada'!$A$10:$D$10000,4,FALSE)</f>
        <v>47867</v>
      </c>
      <c r="T588" s="10"/>
      <c r="U588" s="3">
        <f t="shared" si="194"/>
        <v>0</v>
      </c>
      <c r="V588" s="3">
        <f t="shared" si="195"/>
        <v>33506.9</v>
      </c>
      <c r="AF588" s="32"/>
      <c r="AG588" s="30"/>
      <c r="AH588" s="29"/>
      <c r="AI588" s="29"/>
      <c r="AJ588" s="32"/>
      <c r="AK588" s="30"/>
      <c r="AL588" s="29"/>
      <c r="AM588" s="29"/>
      <c r="AN588" s="32"/>
      <c r="AO588" s="30"/>
      <c r="AP588" s="29"/>
      <c r="AQ588" s="29"/>
      <c r="AR588" s="32"/>
      <c r="AS588" s="30"/>
      <c r="AT588" s="29"/>
      <c r="AU588" s="29"/>
      <c r="AV588" s="32"/>
      <c r="AW588" s="30"/>
      <c r="AX588" s="29"/>
      <c r="AY588" s="29"/>
      <c r="AZ588" s="32"/>
      <c r="BA588" s="30"/>
      <c r="BB588" s="29"/>
      <c r="BC588" s="29"/>
      <c r="BD588" s="32"/>
      <c r="BE588" s="30"/>
      <c r="BF588" s="29"/>
      <c r="BG588" s="29"/>
      <c r="BH588" s="32"/>
      <c r="BI588" s="30"/>
      <c r="BJ588" s="28">
        <f t="shared" si="191"/>
        <v>0</v>
      </c>
      <c r="BK588" s="28">
        <f t="shared" si="192"/>
        <v>33506.9</v>
      </c>
      <c r="BL588" s="32"/>
      <c r="BM588" s="30"/>
      <c r="BN588" s="29"/>
      <c r="BO588" s="29"/>
      <c r="BP588" s="32"/>
      <c r="BQ588" s="30"/>
      <c r="BR588" s="29"/>
      <c r="BS588" s="29"/>
      <c r="BT588" s="32"/>
      <c r="BU588" s="30"/>
      <c r="BV588" s="29"/>
      <c r="BW588" s="29"/>
      <c r="BX588" s="32"/>
      <c r="BY588" s="30"/>
      <c r="BZ588" s="29"/>
      <c r="CA588" s="29"/>
      <c r="CB588" s="32"/>
      <c r="CC588" s="30"/>
      <c r="CD588" s="29"/>
      <c r="CE588" s="30"/>
      <c r="CF588" s="10"/>
      <c r="CG588" s="10"/>
      <c r="CH588" s="10"/>
      <c r="CI588" s="10"/>
      <c r="CJ588" s="10"/>
      <c r="CK588" s="10"/>
    </row>
    <row r="589" spans="1:89" ht="22.5" x14ac:dyDescent="0.25">
      <c r="A589" s="10"/>
      <c r="B589" s="20" t="s">
        <v>1096</v>
      </c>
      <c r="C589" s="21" t="s">
        <v>1097</v>
      </c>
      <c r="D589" s="16"/>
      <c r="E589" s="73">
        <v>16</v>
      </c>
      <c r="F589" s="74" t="s">
        <v>3510</v>
      </c>
      <c r="G589" s="75"/>
      <c r="H589" s="76"/>
      <c r="I589" s="77"/>
      <c r="J589" s="76"/>
      <c r="K589" s="77"/>
      <c r="L589" s="76"/>
      <c r="M589" s="78"/>
      <c r="N589" s="79">
        <v>0.7</v>
      </c>
      <c r="O589" s="80">
        <v>1</v>
      </c>
      <c r="Q589" s="2" t="str">
        <f t="shared" si="193"/>
        <v>70042099</v>
      </c>
      <c r="R589" s="91"/>
      <c r="S589" s="91">
        <f>VLOOKUP(Q589,'Dados Entrada'!$A$10:$D$10000,4,FALSE)</f>
        <v>31549</v>
      </c>
      <c r="T589" s="10"/>
      <c r="U589" s="3">
        <f t="shared" si="194"/>
        <v>0</v>
      </c>
      <c r="V589" s="3">
        <f t="shared" si="195"/>
        <v>22084.3</v>
      </c>
      <c r="AF589" s="32"/>
      <c r="AG589" s="30"/>
      <c r="AH589" s="29"/>
      <c r="AI589" s="29"/>
      <c r="AJ589" s="32"/>
      <c r="AK589" s="30"/>
      <c r="AL589" s="29"/>
      <c r="AM589" s="29"/>
      <c r="AN589" s="32"/>
      <c r="AO589" s="30"/>
      <c r="AP589" s="29"/>
      <c r="AQ589" s="29"/>
      <c r="AR589" s="32"/>
      <c r="AS589" s="30"/>
      <c r="AT589" s="29"/>
      <c r="AU589" s="29"/>
      <c r="AV589" s="32"/>
      <c r="AW589" s="30"/>
      <c r="AX589" s="29"/>
      <c r="AY589" s="29"/>
      <c r="AZ589" s="32"/>
      <c r="BA589" s="30"/>
      <c r="BB589" s="29"/>
      <c r="BC589" s="29"/>
      <c r="BD589" s="32"/>
      <c r="BE589" s="30"/>
      <c r="BF589" s="29"/>
      <c r="BG589" s="29"/>
      <c r="BH589" s="32"/>
      <c r="BI589" s="30"/>
      <c r="BJ589" s="28">
        <f t="shared" si="191"/>
        <v>0</v>
      </c>
      <c r="BK589" s="28">
        <f t="shared" si="192"/>
        <v>22084.3</v>
      </c>
      <c r="BL589" s="32"/>
      <c r="BM589" s="30"/>
      <c r="BN589" s="29"/>
      <c r="BO589" s="29"/>
      <c r="BP589" s="32"/>
      <c r="BQ589" s="30"/>
      <c r="BR589" s="29"/>
      <c r="BS589" s="29"/>
      <c r="BT589" s="32"/>
      <c r="BU589" s="30"/>
      <c r="BV589" s="29"/>
      <c r="BW589" s="29"/>
      <c r="BX589" s="32"/>
      <c r="BY589" s="30"/>
      <c r="BZ589" s="29"/>
      <c r="CA589" s="29"/>
      <c r="CB589" s="32"/>
      <c r="CC589" s="30"/>
      <c r="CD589" s="29"/>
      <c r="CE589" s="30"/>
      <c r="CF589" s="10"/>
      <c r="CG589" s="10"/>
      <c r="CH589" s="10"/>
      <c r="CI589" s="10"/>
      <c r="CJ589" s="10"/>
      <c r="CK589" s="10"/>
    </row>
    <row r="590" spans="1:89" ht="22.5" x14ac:dyDescent="0.25">
      <c r="A590" s="10"/>
      <c r="B590" s="20" t="s">
        <v>1098</v>
      </c>
      <c r="C590" s="21" t="s">
        <v>1099</v>
      </c>
      <c r="D590" s="16"/>
      <c r="E590" s="73">
        <v>16</v>
      </c>
      <c r="F590" s="74" t="s">
        <v>3510</v>
      </c>
      <c r="G590" s="75"/>
      <c r="H590" s="76"/>
      <c r="I590" s="77"/>
      <c r="J590" s="76"/>
      <c r="K590" s="77"/>
      <c r="L590" s="76"/>
      <c r="M590" s="78"/>
      <c r="N590" s="79">
        <v>0.7</v>
      </c>
      <c r="O590" s="80">
        <v>1</v>
      </c>
      <c r="Q590" s="2" t="str">
        <f t="shared" si="193"/>
        <v>70049080</v>
      </c>
      <c r="R590" s="91"/>
      <c r="S590" s="91">
        <f>VLOOKUP(Q590,'Dados Entrada'!$A$10:$D$10000,4,FALSE)</f>
        <v>129422</v>
      </c>
      <c r="T590" s="10"/>
      <c r="U590" s="3">
        <f t="shared" si="194"/>
        <v>0</v>
      </c>
      <c r="V590" s="3">
        <f t="shared" si="195"/>
        <v>90595.4</v>
      </c>
      <c r="AF590" s="32"/>
      <c r="AG590" s="30"/>
      <c r="AH590" s="29"/>
      <c r="AI590" s="29"/>
      <c r="AJ590" s="32"/>
      <c r="AK590" s="30"/>
      <c r="AL590" s="29"/>
      <c r="AM590" s="29"/>
      <c r="AN590" s="32"/>
      <c r="AO590" s="30"/>
      <c r="AP590" s="29"/>
      <c r="AQ590" s="29"/>
      <c r="AR590" s="32"/>
      <c r="AS590" s="30"/>
      <c r="AT590" s="29"/>
      <c r="AU590" s="29"/>
      <c r="AV590" s="32"/>
      <c r="AW590" s="30"/>
      <c r="AX590" s="29"/>
      <c r="AY590" s="29"/>
      <c r="AZ590" s="32"/>
      <c r="BA590" s="30"/>
      <c r="BB590" s="29"/>
      <c r="BC590" s="29"/>
      <c r="BD590" s="32"/>
      <c r="BE590" s="30"/>
      <c r="BF590" s="29"/>
      <c r="BG590" s="29"/>
      <c r="BH590" s="32"/>
      <c r="BI590" s="30"/>
      <c r="BJ590" s="28">
        <f t="shared" si="191"/>
        <v>0</v>
      </c>
      <c r="BK590" s="28">
        <f t="shared" si="192"/>
        <v>90595.4</v>
      </c>
      <c r="BL590" s="32"/>
      <c r="BM590" s="30"/>
      <c r="BN590" s="29"/>
      <c r="BO590" s="29"/>
      <c r="BP590" s="32"/>
      <c r="BQ590" s="30"/>
      <c r="BR590" s="29"/>
      <c r="BS590" s="29"/>
      <c r="BT590" s="32"/>
      <c r="BU590" s="30"/>
      <c r="BV590" s="29"/>
      <c r="BW590" s="29"/>
      <c r="BX590" s="32"/>
      <c r="BY590" s="30"/>
      <c r="BZ590" s="29"/>
      <c r="CA590" s="29"/>
      <c r="CB590" s="32"/>
      <c r="CC590" s="30"/>
      <c r="CD590" s="29"/>
      <c r="CE590" s="30"/>
      <c r="CF590" s="10"/>
      <c r="CG590" s="10"/>
      <c r="CH590" s="10"/>
      <c r="CI590" s="10"/>
      <c r="CJ590" s="10"/>
      <c r="CK590" s="10"/>
    </row>
    <row r="591" spans="1:89" ht="22.5" x14ac:dyDescent="0.25">
      <c r="A591" s="10"/>
      <c r="B591" s="20" t="s">
        <v>1100</v>
      </c>
      <c r="C591" s="21" t="s">
        <v>1101</v>
      </c>
      <c r="D591" s="16"/>
      <c r="E591" s="73">
        <v>16</v>
      </c>
      <c r="F591" s="74" t="s">
        <v>3510</v>
      </c>
      <c r="G591" s="75"/>
      <c r="H591" s="76"/>
      <c r="I591" s="77"/>
      <c r="J591" s="76"/>
      <c r="K591" s="77"/>
      <c r="L591" s="76"/>
      <c r="M591" s="78"/>
      <c r="N591" s="79">
        <v>0.7</v>
      </c>
      <c r="O591" s="80">
        <v>1</v>
      </c>
      <c r="Q591" s="2" t="str">
        <f t="shared" si="193"/>
        <v>70051005</v>
      </c>
      <c r="R591" s="91"/>
      <c r="S591" s="91">
        <f>VLOOKUP(Q591,'Dados Entrada'!$A$10:$D$10000,4,FALSE)</f>
        <v>593700</v>
      </c>
      <c r="T591" s="10"/>
      <c r="U591" s="3">
        <f t="shared" si="194"/>
        <v>0</v>
      </c>
      <c r="V591" s="3">
        <f t="shared" si="195"/>
        <v>415590</v>
      </c>
      <c r="AF591" s="32"/>
      <c r="AG591" s="30"/>
      <c r="AH591" s="29"/>
      <c r="AI591" s="29"/>
      <c r="AJ591" s="32"/>
      <c r="AK591" s="30"/>
      <c r="AL591" s="29"/>
      <c r="AM591" s="29"/>
      <c r="AN591" s="32"/>
      <c r="AO591" s="30"/>
      <c r="AP591" s="29"/>
      <c r="AQ591" s="29"/>
      <c r="AR591" s="32"/>
      <c r="AS591" s="30"/>
      <c r="AT591" s="29"/>
      <c r="AU591" s="29"/>
      <c r="AV591" s="32"/>
      <c r="AW591" s="30"/>
      <c r="AX591" s="29"/>
      <c r="AY591" s="29"/>
      <c r="AZ591" s="32"/>
      <c r="BA591" s="30"/>
      <c r="BB591" s="29"/>
      <c r="BC591" s="29"/>
      <c r="BD591" s="32"/>
      <c r="BE591" s="30"/>
      <c r="BF591" s="29"/>
      <c r="BG591" s="29"/>
      <c r="BH591" s="32"/>
      <c r="BI591" s="30"/>
      <c r="BJ591" s="28">
        <f t="shared" si="191"/>
        <v>0</v>
      </c>
      <c r="BK591" s="28">
        <f t="shared" si="192"/>
        <v>415590</v>
      </c>
      <c r="BL591" s="32"/>
      <c r="BM591" s="30"/>
      <c r="BN591" s="29"/>
      <c r="BO591" s="29"/>
      <c r="BP591" s="32"/>
      <c r="BQ591" s="30"/>
      <c r="BR591" s="29"/>
      <c r="BS591" s="29"/>
      <c r="BT591" s="32"/>
      <c r="BU591" s="30"/>
      <c r="BV591" s="29"/>
      <c r="BW591" s="29"/>
      <c r="BX591" s="32"/>
      <c r="BY591" s="30"/>
      <c r="BZ591" s="29"/>
      <c r="CA591" s="29"/>
      <c r="CB591" s="32"/>
      <c r="CC591" s="30"/>
      <c r="CD591" s="29"/>
      <c r="CE591" s="30"/>
      <c r="CF591" s="10"/>
      <c r="CG591" s="10"/>
      <c r="CH591" s="10"/>
      <c r="CI591" s="10"/>
      <c r="CJ591" s="10"/>
      <c r="CK591" s="10"/>
    </row>
    <row r="592" spans="1:89" ht="22.5" x14ac:dyDescent="0.25">
      <c r="A592" s="10"/>
      <c r="B592" s="20" t="s">
        <v>1102</v>
      </c>
      <c r="C592" s="21" t="s">
        <v>1103</v>
      </c>
      <c r="D592" s="16"/>
      <c r="E592" s="73">
        <v>16</v>
      </c>
      <c r="F592" s="74" t="s">
        <v>3510</v>
      </c>
      <c r="G592" s="75"/>
      <c r="H592" s="76"/>
      <c r="I592" s="77"/>
      <c r="J592" s="76"/>
      <c r="K592" s="77"/>
      <c r="L592" s="76"/>
      <c r="M592" s="78"/>
      <c r="N592" s="79">
        <v>0.7</v>
      </c>
      <c r="O592" s="80">
        <v>1</v>
      </c>
      <c r="Q592" s="2" t="str">
        <f t="shared" si="193"/>
        <v>70051025</v>
      </c>
      <c r="R592" s="91"/>
      <c r="S592" s="91">
        <f>VLOOKUP(Q592,'Dados Entrada'!$A$10:$D$10000,4,FALSE)</f>
        <v>68794</v>
      </c>
      <c r="T592" s="10"/>
      <c r="U592" s="3">
        <f t="shared" si="194"/>
        <v>0</v>
      </c>
      <c r="V592" s="3">
        <f t="shared" si="195"/>
        <v>48155.799999999996</v>
      </c>
      <c r="AF592" s="32"/>
      <c r="AG592" s="30"/>
      <c r="AH592" s="29"/>
      <c r="AI592" s="29"/>
      <c r="AJ592" s="32"/>
      <c r="AK592" s="30"/>
      <c r="AL592" s="29"/>
      <c r="AM592" s="29"/>
      <c r="AN592" s="32"/>
      <c r="AO592" s="30"/>
      <c r="AP592" s="29"/>
      <c r="AQ592" s="29"/>
      <c r="AR592" s="32"/>
      <c r="AS592" s="30"/>
      <c r="AT592" s="29"/>
      <c r="AU592" s="29"/>
      <c r="AV592" s="32"/>
      <c r="AW592" s="30"/>
      <c r="AX592" s="29"/>
      <c r="AY592" s="29"/>
      <c r="AZ592" s="32"/>
      <c r="BA592" s="30"/>
      <c r="BB592" s="29"/>
      <c r="BC592" s="29"/>
      <c r="BD592" s="32"/>
      <c r="BE592" s="30"/>
      <c r="BF592" s="29"/>
      <c r="BG592" s="29"/>
      <c r="BH592" s="32"/>
      <c r="BI592" s="30"/>
      <c r="BJ592" s="28">
        <f t="shared" si="191"/>
        <v>0</v>
      </c>
      <c r="BK592" s="28">
        <f t="shared" si="192"/>
        <v>48155.799999999996</v>
      </c>
      <c r="BL592" s="32"/>
      <c r="BM592" s="30"/>
      <c r="BN592" s="29"/>
      <c r="BO592" s="29"/>
      <c r="BP592" s="32"/>
      <c r="BQ592" s="30"/>
      <c r="BR592" s="29"/>
      <c r="BS592" s="29"/>
      <c r="BT592" s="32"/>
      <c r="BU592" s="30"/>
      <c r="BV592" s="29"/>
      <c r="BW592" s="29"/>
      <c r="BX592" s="32"/>
      <c r="BY592" s="30"/>
      <c r="BZ592" s="29"/>
      <c r="CA592" s="29"/>
      <c r="CB592" s="32"/>
      <c r="CC592" s="30"/>
      <c r="CD592" s="29"/>
      <c r="CE592" s="30"/>
      <c r="CF592" s="10"/>
      <c r="CG592" s="10"/>
      <c r="CH592" s="10"/>
      <c r="CI592" s="10"/>
      <c r="CJ592" s="10"/>
      <c r="CK592" s="10"/>
    </row>
    <row r="593" spans="1:89" ht="22.5" x14ac:dyDescent="0.25">
      <c r="A593" s="10"/>
      <c r="B593" s="20" t="s">
        <v>1104</v>
      </c>
      <c r="C593" s="21" t="s">
        <v>1103</v>
      </c>
      <c r="D593" s="16"/>
      <c r="E593" s="73">
        <v>16</v>
      </c>
      <c r="F593" s="74" t="s">
        <v>3510</v>
      </c>
      <c r="G593" s="75"/>
      <c r="H593" s="76"/>
      <c r="I593" s="77"/>
      <c r="J593" s="76"/>
      <c r="K593" s="77"/>
      <c r="L593" s="76"/>
      <c r="M593" s="78"/>
      <c r="N593" s="79">
        <v>0.7</v>
      </c>
      <c r="O593" s="80">
        <v>1</v>
      </c>
      <c r="Q593" s="2" t="str">
        <f t="shared" si="193"/>
        <v>70051030</v>
      </c>
      <c r="R593" s="91"/>
      <c r="S593" s="91">
        <f>VLOOKUP(Q593,'Dados Entrada'!$A$10:$D$10000,4,FALSE)</f>
        <v>326077</v>
      </c>
      <c r="T593" s="10"/>
      <c r="U593" s="3">
        <f t="shared" si="194"/>
        <v>0</v>
      </c>
      <c r="V593" s="3">
        <f t="shared" si="195"/>
        <v>228253.9</v>
      </c>
      <c r="AF593" s="32"/>
      <c r="AG593" s="30"/>
      <c r="AH593" s="29"/>
      <c r="AI593" s="29"/>
      <c r="AJ593" s="32"/>
      <c r="AK593" s="30"/>
      <c r="AL593" s="29"/>
      <c r="AM593" s="29"/>
      <c r="AN593" s="32"/>
      <c r="AO593" s="30"/>
      <c r="AP593" s="29"/>
      <c r="AQ593" s="29"/>
      <c r="AR593" s="32"/>
      <c r="AS593" s="30"/>
      <c r="AT593" s="29"/>
      <c r="AU593" s="29"/>
      <c r="AV593" s="32"/>
      <c r="AW593" s="30"/>
      <c r="AX593" s="29"/>
      <c r="AY593" s="29"/>
      <c r="AZ593" s="32"/>
      <c r="BA593" s="30"/>
      <c r="BB593" s="29"/>
      <c r="BC593" s="29"/>
      <c r="BD593" s="32"/>
      <c r="BE593" s="30"/>
      <c r="BF593" s="29"/>
      <c r="BG593" s="29"/>
      <c r="BH593" s="32"/>
      <c r="BI593" s="30"/>
      <c r="BJ593" s="28">
        <f t="shared" si="191"/>
        <v>0</v>
      </c>
      <c r="BK593" s="28">
        <f t="shared" si="192"/>
        <v>228253.9</v>
      </c>
      <c r="BL593" s="32"/>
      <c r="BM593" s="30"/>
      <c r="BN593" s="29"/>
      <c r="BO593" s="29"/>
      <c r="BP593" s="32"/>
      <c r="BQ593" s="30"/>
      <c r="BR593" s="29"/>
      <c r="BS593" s="29"/>
      <c r="BT593" s="32"/>
      <c r="BU593" s="30"/>
      <c r="BV593" s="29"/>
      <c r="BW593" s="29"/>
      <c r="BX593" s="32"/>
      <c r="BY593" s="30"/>
      <c r="BZ593" s="29"/>
      <c r="CA593" s="29"/>
      <c r="CB593" s="32"/>
      <c r="CC593" s="30"/>
      <c r="CD593" s="29"/>
      <c r="CE593" s="30"/>
      <c r="CF593" s="10"/>
      <c r="CG593" s="10"/>
      <c r="CH593" s="10"/>
      <c r="CI593" s="10"/>
      <c r="CJ593" s="10"/>
      <c r="CK593" s="10"/>
    </row>
    <row r="594" spans="1:89" ht="22.5" x14ac:dyDescent="0.25">
      <c r="A594" s="10"/>
      <c r="B594" s="20" t="s">
        <v>1105</v>
      </c>
      <c r="C594" s="21" t="s">
        <v>1103</v>
      </c>
      <c r="D594" s="16"/>
      <c r="E594" s="73">
        <v>16</v>
      </c>
      <c r="F594" s="74" t="s">
        <v>3510</v>
      </c>
      <c r="G594" s="75"/>
      <c r="H594" s="76"/>
      <c r="I594" s="77"/>
      <c r="J594" s="76"/>
      <c r="K594" s="77"/>
      <c r="L594" s="76"/>
      <c r="M594" s="78"/>
      <c r="N594" s="79">
        <v>0.7</v>
      </c>
      <c r="O594" s="80">
        <v>1</v>
      </c>
      <c r="Q594" s="2" t="str">
        <f t="shared" si="193"/>
        <v>70051080</v>
      </c>
      <c r="R594" s="91"/>
      <c r="S594" s="91">
        <f>VLOOKUP(Q594,'Dados Entrada'!$A$10:$D$10000,4,FALSE)</f>
        <v>593362</v>
      </c>
      <c r="T594" s="10"/>
      <c r="U594" s="3">
        <f t="shared" si="194"/>
        <v>0</v>
      </c>
      <c r="V594" s="3">
        <f t="shared" si="195"/>
        <v>415353.39999999997</v>
      </c>
      <c r="AF594" s="32"/>
      <c r="AG594" s="30"/>
      <c r="AH594" s="29"/>
      <c r="AI594" s="29"/>
      <c r="AJ594" s="32"/>
      <c r="AK594" s="30"/>
      <c r="AL594" s="29"/>
      <c r="AM594" s="29"/>
      <c r="AN594" s="32"/>
      <c r="AO594" s="30"/>
      <c r="AP594" s="29"/>
      <c r="AQ594" s="29"/>
      <c r="AR594" s="32"/>
      <c r="AS594" s="30"/>
      <c r="AT594" s="29"/>
      <c r="AU594" s="29"/>
      <c r="AV594" s="32"/>
      <c r="AW594" s="30"/>
      <c r="AX594" s="29"/>
      <c r="AY594" s="29"/>
      <c r="AZ594" s="32"/>
      <c r="BA594" s="30"/>
      <c r="BB594" s="29"/>
      <c r="BC594" s="29"/>
      <c r="BD594" s="32"/>
      <c r="BE594" s="30"/>
      <c r="BF594" s="29"/>
      <c r="BG594" s="29"/>
      <c r="BH594" s="32"/>
      <c r="BI594" s="30"/>
      <c r="BJ594" s="28">
        <f t="shared" si="191"/>
        <v>0</v>
      </c>
      <c r="BK594" s="28">
        <f t="shared" si="192"/>
        <v>415353.39999999997</v>
      </c>
      <c r="BL594" s="32"/>
      <c r="BM594" s="30"/>
      <c r="BN594" s="29"/>
      <c r="BO594" s="29"/>
      <c r="BP594" s="32"/>
      <c r="BQ594" s="30"/>
      <c r="BR594" s="29"/>
      <c r="BS594" s="29"/>
      <c r="BT594" s="32"/>
      <c r="BU594" s="30"/>
      <c r="BV594" s="29"/>
      <c r="BW594" s="29"/>
      <c r="BX594" s="32"/>
      <c r="BY594" s="30"/>
      <c r="BZ594" s="29"/>
      <c r="CA594" s="29"/>
      <c r="CB594" s="32"/>
      <c r="CC594" s="30"/>
      <c r="CD594" s="29"/>
      <c r="CE594" s="30"/>
      <c r="CF594" s="10"/>
      <c r="CG594" s="10"/>
      <c r="CH594" s="10"/>
      <c r="CI594" s="10"/>
      <c r="CJ594" s="10"/>
      <c r="CK594" s="10"/>
    </row>
    <row r="595" spans="1:89" ht="22.5" x14ac:dyDescent="0.25">
      <c r="A595" s="10"/>
      <c r="B595" s="20" t="s">
        <v>1106</v>
      </c>
      <c r="C595" s="21" t="s">
        <v>1103</v>
      </c>
      <c r="D595" s="16"/>
      <c r="E595" s="73">
        <v>16</v>
      </c>
      <c r="F595" s="74" t="s">
        <v>3510</v>
      </c>
      <c r="G595" s="75"/>
      <c r="H595" s="76"/>
      <c r="I595" s="77"/>
      <c r="J595" s="76"/>
      <c r="K595" s="77"/>
      <c r="L595" s="76"/>
      <c r="M595" s="78"/>
      <c r="N595" s="79">
        <v>0.7</v>
      </c>
      <c r="O595" s="80">
        <v>1</v>
      </c>
      <c r="Q595" s="2" t="str">
        <f t="shared" si="193"/>
        <v>70052125</v>
      </c>
      <c r="R595" s="91"/>
      <c r="S595" s="91">
        <f>VLOOKUP(Q595,'Dados Entrada'!$A$10:$D$10000,4,FALSE)</f>
        <v>110863</v>
      </c>
      <c r="T595" s="10"/>
      <c r="U595" s="3">
        <f t="shared" si="194"/>
        <v>0</v>
      </c>
      <c r="V595" s="3">
        <f t="shared" si="195"/>
        <v>77604.099999999991</v>
      </c>
      <c r="AF595" s="32"/>
      <c r="AG595" s="30"/>
      <c r="AH595" s="29"/>
      <c r="AI595" s="29"/>
      <c r="AJ595" s="32"/>
      <c r="AK595" s="30"/>
      <c r="AL595" s="29"/>
      <c r="AM595" s="29"/>
      <c r="AN595" s="32"/>
      <c r="AO595" s="30"/>
      <c r="AP595" s="29"/>
      <c r="AQ595" s="29"/>
      <c r="AR595" s="32"/>
      <c r="AS595" s="30"/>
      <c r="AT595" s="29"/>
      <c r="AU595" s="29"/>
      <c r="AV595" s="32"/>
      <c r="AW595" s="30"/>
      <c r="AX595" s="29"/>
      <c r="AY595" s="29"/>
      <c r="AZ595" s="32"/>
      <c r="BA595" s="30"/>
      <c r="BB595" s="29"/>
      <c r="BC595" s="29"/>
      <c r="BD595" s="32"/>
      <c r="BE595" s="30"/>
      <c r="BF595" s="29"/>
      <c r="BG595" s="29"/>
      <c r="BH595" s="32"/>
      <c r="BI595" s="30"/>
      <c r="BJ595" s="28">
        <f t="shared" si="191"/>
        <v>0</v>
      </c>
      <c r="BK595" s="28">
        <f t="shared" si="192"/>
        <v>77604.099999999991</v>
      </c>
      <c r="BL595" s="32"/>
      <c r="BM595" s="30"/>
      <c r="BN595" s="29"/>
      <c r="BO595" s="29"/>
      <c r="BP595" s="32"/>
      <c r="BQ595" s="30"/>
      <c r="BR595" s="29"/>
      <c r="BS595" s="29"/>
      <c r="BT595" s="32"/>
      <c r="BU595" s="30"/>
      <c r="BV595" s="29"/>
      <c r="BW595" s="29"/>
      <c r="BX595" s="32"/>
      <c r="BY595" s="30"/>
      <c r="BZ595" s="29"/>
      <c r="CA595" s="29"/>
      <c r="CB595" s="32"/>
      <c r="CC595" s="30"/>
      <c r="CD595" s="29"/>
      <c r="CE595" s="30"/>
      <c r="CF595" s="10"/>
      <c r="CG595" s="10"/>
      <c r="CH595" s="10"/>
      <c r="CI595" s="10"/>
      <c r="CJ595" s="10"/>
      <c r="CK595" s="10"/>
    </row>
    <row r="596" spans="1:89" ht="22.5" x14ac:dyDescent="0.25">
      <c r="A596" s="10"/>
      <c r="B596" s="20" t="s">
        <v>1107</v>
      </c>
      <c r="C596" s="21" t="s">
        <v>1103</v>
      </c>
      <c r="D596" s="16"/>
      <c r="E596" s="73">
        <v>16</v>
      </c>
      <c r="F596" s="74" t="s">
        <v>3510</v>
      </c>
      <c r="G596" s="75"/>
      <c r="H596" s="76"/>
      <c r="I596" s="77"/>
      <c r="J596" s="76"/>
      <c r="K596" s="77"/>
      <c r="L596" s="76"/>
      <c r="M596" s="78"/>
      <c r="N596" s="79">
        <v>0.7</v>
      </c>
      <c r="O596" s="80">
        <v>1</v>
      </c>
      <c r="Q596" s="2" t="str">
        <f t="shared" si="193"/>
        <v>70052130</v>
      </c>
      <c r="R596" s="91"/>
      <c r="S596" s="91">
        <f>VLOOKUP(Q596,'Dados Entrada'!$A$10:$D$10000,4,FALSE)</f>
        <v>73933</v>
      </c>
      <c r="T596" s="10"/>
      <c r="U596" s="3">
        <f t="shared" si="194"/>
        <v>0</v>
      </c>
      <c r="V596" s="3">
        <f t="shared" si="195"/>
        <v>51753.1</v>
      </c>
      <c r="AF596" s="32"/>
      <c r="AG596" s="30"/>
      <c r="AH596" s="29"/>
      <c r="AI596" s="29"/>
      <c r="AJ596" s="32"/>
      <c r="AK596" s="30"/>
      <c r="AL596" s="29"/>
      <c r="AM596" s="29"/>
      <c r="AN596" s="32"/>
      <c r="AO596" s="30"/>
      <c r="AP596" s="29"/>
      <c r="AQ596" s="29"/>
      <c r="AR596" s="32"/>
      <c r="AS596" s="30"/>
      <c r="AT596" s="29"/>
      <c r="AU596" s="29"/>
      <c r="AV596" s="32"/>
      <c r="AW596" s="30"/>
      <c r="AX596" s="29"/>
      <c r="AY596" s="29"/>
      <c r="AZ596" s="32"/>
      <c r="BA596" s="30"/>
      <c r="BB596" s="29"/>
      <c r="BC596" s="29"/>
      <c r="BD596" s="32"/>
      <c r="BE596" s="30"/>
      <c r="BF596" s="29"/>
      <c r="BG596" s="29"/>
      <c r="BH596" s="32"/>
      <c r="BI596" s="30"/>
      <c r="BJ596" s="28">
        <f t="shared" si="191"/>
        <v>0</v>
      </c>
      <c r="BK596" s="28">
        <f t="shared" si="192"/>
        <v>51753.1</v>
      </c>
      <c r="BL596" s="32"/>
      <c r="BM596" s="30"/>
      <c r="BN596" s="29"/>
      <c r="BO596" s="29"/>
      <c r="BP596" s="32"/>
      <c r="BQ596" s="30"/>
      <c r="BR596" s="29"/>
      <c r="BS596" s="29"/>
      <c r="BT596" s="32"/>
      <c r="BU596" s="30"/>
      <c r="BV596" s="29"/>
      <c r="BW596" s="29"/>
      <c r="BX596" s="32"/>
      <c r="BY596" s="30"/>
      <c r="BZ596" s="29"/>
      <c r="CA596" s="29"/>
      <c r="CB596" s="32"/>
      <c r="CC596" s="30"/>
      <c r="CD596" s="29"/>
      <c r="CE596" s="30"/>
      <c r="CF596" s="10"/>
      <c r="CG596" s="10"/>
      <c r="CH596" s="10"/>
      <c r="CI596" s="10"/>
      <c r="CJ596" s="10"/>
      <c r="CK596" s="10"/>
    </row>
    <row r="597" spans="1:89" ht="22.5" x14ac:dyDescent="0.25">
      <c r="A597" s="10"/>
      <c r="B597" s="20" t="s">
        <v>1108</v>
      </c>
      <c r="C597" s="21" t="s">
        <v>1103</v>
      </c>
      <c r="D597" s="16"/>
      <c r="E597" s="73">
        <v>16</v>
      </c>
      <c r="F597" s="74" t="s">
        <v>3510</v>
      </c>
      <c r="G597" s="75"/>
      <c r="H597" s="76"/>
      <c r="I597" s="77"/>
      <c r="J597" s="76"/>
      <c r="K597" s="77"/>
      <c r="L597" s="76"/>
      <c r="M597" s="78"/>
      <c r="N597" s="79">
        <v>0.7</v>
      </c>
      <c r="O597" s="80">
        <v>1</v>
      </c>
      <c r="Q597" s="2" t="str">
        <f t="shared" si="193"/>
        <v>70052180</v>
      </c>
      <c r="R597" s="91"/>
      <c r="S597" s="91">
        <f>VLOOKUP(Q597,'Dados Entrada'!$A$10:$D$10000,4,FALSE)</f>
        <v>207716</v>
      </c>
      <c r="T597" s="10"/>
      <c r="U597" s="3">
        <f t="shared" si="194"/>
        <v>0</v>
      </c>
      <c r="V597" s="3">
        <f t="shared" si="195"/>
        <v>145401.19999999998</v>
      </c>
      <c r="AF597" s="32"/>
      <c r="AG597" s="30"/>
      <c r="AH597" s="29"/>
      <c r="AI597" s="29"/>
      <c r="AJ597" s="32"/>
      <c r="AK597" s="30"/>
      <c r="AL597" s="29"/>
      <c r="AM597" s="29"/>
      <c r="AN597" s="32"/>
      <c r="AO597" s="30"/>
      <c r="AP597" s="29"/>
      <c r="AQ597" s="29"/>
      <c r="AR597" s="32"/>
      <c r="AS597" s="30"/>
      <c r="AT597" s="29"/>
      <c r="AU597" s="29"/>
      <c r="AV597" s="32"/>
      <c r="AW597" s="30"/>
      <c r="AX597" s="29"/>
      <c r="AY597" s="29"/>
      <c r="AZ597" s="32"/>
      <c r="BA597" s="30"/>
      <c r="BB597" s="29"/>
      <c r="BC597" s="29"/>
      <c r="BD597" s="32"/>
      <c r="BE597" s="30"/>
      <c r="BF597" s="29"/>
      <c r="BG597" s="29"/>
      <c r="BH597" s="32"/>
      <c r="BI597" s="30"/>
      <c r="BJ597" s="28">
        <f t="shared" si="191"/>
        <v>0</v>
      </c>
      <c r="BK597" s="28">
        <f t="shared" si="192"/>
        <v>145401.19999999998</v>
      </c>
      <c r="BL597" s="32"/>
      <c r="BM597" s="30"/>
      <c r="BN597" s="29"/>
      <c r="BO597" s="29"/>
      <c r="BP597" s="32"/>
      <c r="BQ597" s="30"/>
      <c r="BR597" s="29"/>
      <c r="BS597" s="29"/>
      <c r="BT597" s="32"/>
      <c r="BU597" s="30"/>
      <c r="BV597" s="29"/>
      <c r="BW597" s="29"/>
      <c r="BX597" s="32"/>
      <c r="BY597" s="30"/>
      <c r="BZ597" s="29"/>
      <c r="CA597" s="29"/>
      <c r="CB597" s="32"/>
      <c r="CC597" s="30"/>
      <c r="CD597" s="29"/>
      <c r="CE597" s="30"/>
      <c r="CF597" s="10"/>
      <c r="CG597" s="10"/>
      <c r="CH597" s="10"/>
      <c r="CI597" s="10"/>
      <c r="CJ597" s="10"/>
      <c r="CK597" s="10"/>
    </row>
    <row r="598" spans="1:89" ht="22.5" x14ac:dyDescent="0.25">
      <c r="A598" s="10"/>
      <c r="B598" s="20" t="s">
        <v>1109</v>
      </c>
      <c r="C598" s="21" t="s">
        <v>1103</v>
      </c>
      <c r="D598" s="16"/>
      <c r="E598" s="73">
        <v>16</v>
      </c>
      <c r="F598" s="74" t="s">
        <v>3510</v>
      </c>
      <c r="G598" s="75"/>
      <c r="H598" s="76"/>
      <c r="I598" s="77"/>
      <c r="J598" s="76"/>
      <c r="K598" s="77"/>
      <c r="L598" s="76"/>
      <c r="M598" s="78"/>
      <c r="N598" s="79">
        <v>0.7</v>
      </c>
      <c r="O598" s="80">
        <v>1</v>
      </c>
      <c r="Q598" s="2" t="str">
        <f t="shared" si="193"/>
        <v>70052925</v>
      </c>
      <c r="R598" s="91"/>
      <c r="S598" s="91">
        <f>VLOOKUP(Q598,'Dados Entrada'!$A$10:$D$10000,4,FALSE)</f>
        <v>93175</v>
      </c>
      <c r="T598" s="10"/>
      <c r="U598" s="3">
        <f t="shared" si="194"/>
        <v>0</v>
      </c>
      <c r="V598" s="3">
        <f t="shared" si="195"/>
        <v>65222.499999999993</v>
      </c>
      <c r="AF598" s="32"/>
      <c r="AG598" s="30"/>
      <c r="AH598" s="29"/>
      <c r="AI598" s="29"/>
      <c r="AJ598" s="32"/>
      <c r="AK598" s="30"/>
      <c r="AL598" s="29"/>
      <c r="AM598" s="29"/>
      <c r="AN598" s="32"/>
      <c r="AO598" s="30"/>
      <c r="AP598" s="29"/>
      <c r="AQ598" s="29"/>
      <c r="AR598" s="32"/>
      <c r="AS598" s="30"/>
      <c r="AT598" s="29"/>
      <c r="AU598" s="29"/>
      <c r="AV598" s="32"/>
      <c r="AW598" s="30"/>
      <c r="AX598" s="29"/>
      <c r="AY598" s="29"/>
      <c r="AZ598" s="32"/>
      <c r="BA598" s="30"/>
      <c r="BB598" s="29"/>
      <c r="BC598" s="29"/>
      <c r="BD598" s="32"/>
      <c r="BE598" s="30"/>
      <c r="BF598" s="29"/>
      <c r="BG598" s="29"/>
      <c r="BH598" s="32"/>
      <c r="BI598" s="30"/>
      <c r="BJ598" s="28">
        <f t="shared" si="191"/>
        <v>0</v>
      </c>
      <c r="BK598" s="28">
        <f t="shared" si="192"/>
        <v>65222.499999999993</v>
      </c>
      <c r="BL598" s="32"/>
      <c r="BM598" s="30"/>
      <c r="BN598" s="29"/>
      <c r="BO598" s="29"/>
      <c r="BP598" s="32"/>
      <c r="BQ598" s="30"/>
      <c r="BR598" s="29"/>
      <c r="BS598" s="29"/>
      <c r="BT598" s="32"/>
      <c r="BU598" s="30"/>
      <c r="BV598" s="29"/>
      <c r="BW598" s="29"/>
      <c r="BX598" s="32"/>
      <c r="BY598" s="30"/>
      <c r="BZ598" s="29"/>
      <c r="CA598" s="29"/>
      <c r="CB598" s="32"/>
      <c r="CC598" s="30"/>
      <c r="CD598" s="29"/>
      <c r="CE598" s="30"/>
      <c r="CF598" s="10"/>
      <c r="CG598" s="10"/>
      <c r="CH598" s="10"/>
      <c r="CI598" s="10"/>
      <c r="CJ598" s="10"/>
      <c r="CK598" s="10"/>
    </row>
    <row r="599" spans="1:89" ht="22.5" x14ac:dyDescent="0.25">
      <c r="A599" s="10"/>
      <c r="B599" s="20" t="s">
        <v>1110</v>
      </c>
      <c r="C599" s="21" t="s">
        <v>1103</v>
      </c>
      <c r="D599" s="16"/>
      <c r="E599" s="73">
        <v>16</v>
      </c>
      <c r="F599" s="74" t="s">
        <v>3510</v>
      </c>
      <c r="G599" s="75"/>
      <c r="H599" s="76"/>
      <c r="I599" s="77"/>
      <c r="J599" s="76"/>
      <c r="K599" s="77"/>
      <c r="L599" s="76"/>
      <c r="M599" s="78"/>
      <c r="N599" s="79">
        <v>0.7</v>
      </c>
      <c r="O599" s="80">
        <v>1</v>
      </c>
      <c r="Q599" s="2" t="str">
        <f t="shared" si="193"/>
        <v>70052935</v>
      </c>
      <c r="R599" s="91"/>
      <c r="S599" s="91">
        <f>VLOOKUP(Q599,'Dados Entrada'!$A$10:$D$10000,4,FALSE)</f>
        <v>405600</v>
      </c>
      <c r="T599" s="10"/>
      <c r="U599" s="3">
        <f t="shared" si="194"/>
        <v>0</v>
      </c>
      <c r="V599" s="3">
        <f t="shared" si="195"/>
        <v>283920</v>
      </c>
      <c r="AF599" s="32"/>
      <c r="AG599" s="30"/>
      <c r="AH599" s="29"/>
      <c r="AI599" s="29"/>
      <c r="AJ599" s="32"/>
      <c r="AK599" s="30"/>
      <c r="AL599" s="29"/>
      <c r="AM599" s="29"/>
      <c r="AN599" s="32"/>
      <c r="AO599" s="30"/>
      <c r="AP599" s="29"/>
      <c r="AQ599" s="29"/>
      <c r="AR599" s="32"/>
      <c r="AS599" s="30"/>
      <c r="AT599" s="29"/>
      <c r="AU599" s="29"/>
      <c r="AV599" s="32"/>
      <c r="AW599" s="30"/>
      <c r="AX599" s="29"/>
      <c r="AY599" s="29"/>
      <c r="AZ599" s="32"/>
      <c r="BA599" s="30"/>
      <c r="BB599" s="29"/>
      <c r="BC599" s="29"/>
      <c r="BD599" s="32"/>
      <c r="BE599" s="30"/>
      <c r="BF599" s="29"/>
      <c r="BG599" s="29"/>
      <c r="BH599" s="32"/>
      <c r="BI599" s="30"/>
      <c r="BJ599" s="28">
        <f t="shared" si="191"/>
        <v>0</v>
      </c>
      <c r="BK599" s="28">
        <f t="shared" si="192"/>
        <v>283920</v>
      </c>
      <c r="BL599" s="32"/>
      <c r="BM599" s="30"/>
      <c r="BN599" s="29"/>
      <c r="BO599" s="29"/>
      <c r="BP599" s="32"/>
      <c r="BQ599" s="30"/>
      <c r="BR599" s="29"/>
      <c r="BS599" s="29"/>
      <c r="BT599" s="32"/>
      <c r="BU599" s="30"/>
      <c r="BV599" s="29"/>
      <c r="BW599" s="29"/>
      <c r="BX599" s="32"/>
      <c r="BY599" s="30"/>
      <c r="BZ599" s="29"/>
      <c r="CA599" s="29"/>
      <c r="CB599" s="32"/>
      <c r="CC599" s="30"/>
      <c r="CD599" s="29"/>
      <c r="CE599" s="30"/>
      <c r="CF599" s="10"/>
      <c r="CG599" s="10"/>
      <c r="CH599" s="10"/>
      <c r="CI599" s="10"/>
      <c r="CJ599" s="10"/>
      <c r="CK599" s="10"/>
    </row>
    <row r="600" spans="1:89" ht="22.5" x14ac:dyDescent="0.25">
      <c r="A600" s="10"/>
      <c r="B600" s="20" t="s">
        <v>1111</v>
      </c>
      <c r="C600" s="21" t="s">
        <v>1103</v>
      </c>
      <c r="D600" s="16"/>
      <c r="E600" s="73">
        <v>16</v>
      </c>
      <c r="F600" s="74" t="s">
        <v>3510</v>
      </c>
      <c r="G600" s="75"/>
      <c r="H600" s="76"/>
      <c r="I600" s="77"/>
      <c r="J600" s="76"/>
      <c r="K600" s="77"/>
      <c r="L600" s="76"/>
      <c r="M600" s="78"/>
      <c r="N600" s="79">
        <v>0.7</v>
      </c>
      <c r="O600" s="80">
        <v>1</v>
      </c>
      <c r="Q600" s="2" t="str">
        <f t="shared" si="193"/>
        <v>70052980</v>
      </c>
      <c r="R600" s="91"/>
      <c r="S600" s="91">
        <f>VLOOKUP(Q600,'Dados Entrada'!$A$10:$D$10000,4,FALSE)</f>
        <v>1555724</v>
      </c>
      <c r="T600" s="10"/>
      <c r="U600" s="3">
        <f t="shared" si="194"/>
        <v>0</v>
      </c>
      <c r="V600" s="3">
        <f t="shared" si="195"/>
        <v>1089006.8</v>
      </c>
      <c r="AF600" s="32"/>
      <c r="AG600" s="30"/>
      <c r="AH600" s="29"/>
      <c r="AI600" s="29"/>
      <c r="AJ600" s="32"/>
      <c r="AK600" s="30"/>
      <c r="AL600" s="29"/>
      <c r="AM600" s="29"/>
      <c r="AN600" s="32"/>
      <c r="AO600" s="30"/>
      <c r="AP600" s="29"/>
      <c r="AQ600" s="29"/>
      <c r="AR600" s="32"/>
      <c r="AS600" s="30"/>
      <c r="AT600" s="29"/>
      <c r="AU600" s="29"/>
      <c r="AV600" s="32"/>
      <c r="AW600" s="30"/>
      <c r="AX600" s="29"/>
      <c r="AY600" s="29"/>
      <c r="AZ600" s="32"/>
      <c r="BA600" s="30"/>
      <c r="BB600" s="29"/>
      <c r="BC600" s="29"/>
      <c r="BD600" s="32"/>
      <c r="BE600" s="30"/>
      <c r="BF600" s="29"/>
      <c r="BG600" s="29"/>
      <c r="BH600" s="32"/>
      <c r="BI600" s="30"/>
      <c r="BJ600" s="28">
        <f t="shared" si="191"/>
        <v>0</v>
      </c>
      <c r="BK600" s="28">
        <f t="shared" si="192"/>
        <v>1089006.8</v>
      </c>
      <c r="BL600" s="32"/>
      <c r="BM600" s="30"/>
      <c r="BN600" s="29"/>
      <c r="BO600" s="29"/>
      <c r="BP600" s="32"/>
      <c r="BQ600" s="30"/>
      <c r="BR600" s="29"/>
      <c r="BS600" s="29"/>
      <c r="BT600" s="32"/>
      <c r="BU600" s="30"/>
      <c r="BV600" s="29"/>
      <c r="BW600" s="29"/>
      <c r="BX600" s="32"/>
      <c r="BY600" s="30"/>
      <c r="BZ600" s="29"/>
      <c r="CA600" s="29"/>
      <c r="CB600" s="32"/>
      <c r="CC600" s="30"/>
      <c r="CD600" s="29"/>
      <c r="CE600" s="30"/>
      <c r="CF600" s="10"/>
      <c r="CG600" s="10"/>
      <c r="CH600" s="10"/>
      <c r="CI600" s="10"/>
      <c r="CJ600" s="10"/>
      <c r="CK600" s="10"/>
    </row>
    <row r="601" spans="1:89" ht="22.5" x14ac:dyDescent="0.25">
      <c r="A601" s="10"/>
      <c r="B601" s="20" t="s">
        <v>1112</v>
      </c>
      <c r="C601" s="21" t="s">
        <v>1103</v>
      </c>
      <c r="D601" s="16"/>
      <c r="E601" s="73">
        <v>16</v>
      </c>
      <c r="F601" s="74" t="s">
        <v>3510</v>
      </c>
      <c r="G601" s="75"/>
      <c r="H601" s="76"/>
      <c r="I601" s="77"/>
      <c r="J601" s="76"/>
      <c r="K601" s="77"/>
      <c r="L601" s="76"/>
      <c r="M601" s="78"/>
      <c r="N601" s="79">
        <v>0.7</v>
      </c>
      <c r="O601" s="80">
        <v>1</v>
      </c>
      <c r="Q601" s="2" t="str">
        <f t="shared" si="193"/>
        <v>70053000</v>
      </c>
      <c r="R601" s="91"/>
      <c r="S601" s="91">
        <f>VLOOKUP(Q601,'Dados Entrada'!$A$10:$D$10000,4,FALSE)</f>
        <v>6545</v>
      </c>
      <c r="T601" s="10"/>
      <c r="U601" s="3">
        <f t="shared" si="194"/>
        <v>0</v>
      </c>
      <c r="V601" s="3">
        <f t="shared" si="195"/>
        <v>4581.5</v>
      </c>
      <c r="AF601" s="32"/>
      <c r="AG601" s="30"/>
      <c r="AH601" s="29"/>
      <c r="AI601" s="29"/>
      <c r="AJ601" s="32"/>
      <c r="AK601" s="30"/>
      <c r="AL601" s="29"/>
      <c r="AM601" s="29"/>
      <c r="AN601" s="32"/>
      <c r="AO601" s="30"/>
      <c r="AP601" s="29"/>
      <c r="AQ601" s="29"/>
      <c r="AR601" s="32"/>
      <c r="AS601" s="30"/>
      <c r="AT601" s="29"/>
      <c r="AU601" s="29"/>
      <c r="AV601" s="32"/>
      <c r="AW601" s="30"/>
      <c r="AX601" s="29"/>
      <c r="AY601" s="29"/>
      <c r="AZ601" s="32"/>
      <c r="BA601" s="30"/>
      <c r="BB601" s="29"/>
      <c r="BC601" s="29"/>
      <c r="BD601" s="32"/>
      <c r="BE601" s="30"/>
      <c r="BF601" s="29"/>
      <c r="BG601" s="29"/>
      <c r="BH601" s="32"/>
      <c r="BI601" s="30"/>
      <c r="BJ601" s="28">
        <f t="shared" si="191"/>
        <v>0</v>
      </c>
      <c r="BK601" s="28">
        <f t="shared" si="192"/>
        <v>4581.5</v>
      </c>
      <c r="BL601" s="32"/>
      <c r="BM601" s="30"/>
      <c r="BN601" s="29"/>
      <c r="BO601" s="29"/>
      <c r="BP601" s="32"/>
      <c r="BQ601" s="30"/>
      <c r="BR601" s="29"/>
      <c r="BS601" s="29"/>
      <c r="BT601" s="32"/>
      <c r="BU601" s="30"/>
      <c r="BV601" s="29"/>
      <c r="BW601" s="29"/>
      <c r="BX601" s="32"/>
      <c r="BY601" s="30"/>
      <c r="BZ601" s="29"/>
      <c r="CA601" s="29"/>
      <c r="CB601" s="32"/>
      <c r="CC601" s="30"/>
      <c r="CD601" s="29"/>
      <c r="CE601" s="30"/>
      <c r="CF601" s="10"/>
      <c r="CG601" s="10"/>
      <c r="CH601" s="10"/>
      <c r="CI601" s="10"/>
      <c r="CJ601" s="10"/>
      <c r="CK601" s="10"/>
    </row>
    <row r="602" spans="1:89" ht="22.5" x14ac:dyDescent="0.25">
      <c r="A602" s="10"/>
      <c r="B602" s="20" t="s">
        <v>1113</v>
      </c>
      <c r="C602" s="21" t="s">
        <v>1114</v>
      </c>
      <c r="D602" s="16"/>
      <c r="E602" s="73">
        <v>16</v>
      </c>
      <c r="F602" s="74" t="s">
        <v>3510</v>
      </c>
      <c r="G602" s="75"/>
      <c r="H602" s="76"/>
      <c r="I602" s="77"/>
      <c r="J602" s="76"/>
      <c r="K602" s="77"/>
      <c r="L602" s="76"/>
      <c r="M602" s="78"/>
      <c r="N602" s="79">
        <v>0.7</v>
      </c>
      <c r="O602" s="80">
        <v>1</v>
      </c>
      <c r="Q602" s="2" t="str">
        <f t="shared" si="193"/>
        <v>70060090</v>
      </c>
      <c r="R602" s="91"/>
      <c r="S602" s="91">
        <f>VLOOKUP(Q602,'Dados Entrada'!$A$10:$D$10000,4,FALSE)</f>
        <v>592991</v>
      </c>
      <c r="T602" s="10"/>
      <c r="U602" s="3">
        <f t="shared" si="194"/>
        <v>0</v>
      </c>
      <c r="V602" s="3">
        <f t="shared" si="195"/>
        <v>415093.69999999995</v>
      </c>
      <c r="AF602" s="32"/>
      <c r="AG602" s="30"/>
      <c r="AH602" s="29"/>
      <c r="AI602" s="29"/>
      <c r="AJ602" s="32"/>
      <c r="AK602" s="30"/>
      <c r="AL602" s="29"/>
      <c r="AM602" s="29"/>
      <c r="AN602" s="32"/>
      <c r="AO602" s="30"/>
      <c r="AP602" s="29"/>
      <c r="AQ602" s="29"/>
      <c r="AR602" s="32"/>
      <c r="AS602" s="30"/>
      <c r="AT602" s="29"/>
      <c r="AU602" s="29"/>
      <c r="AV602" s="32"/>
      <c r="AW602" s="30"/>
      <c r="AX602" s="29"/>
      <c r="AY602" s="29"/>
      <c r="AZ602" s="32"/>
      <c r="BA602" s="30"/>
      <c r="BB602" s="29"/>
      <c r="BC602" s="29"/>
      <c r="BD602" s="32"/>
      <c r="BE602" s="30"/>
      <c r="BF602" s="29"/>
      <c r="BG602" s="29"/>
      <c r="BH602" s="32"/>
      <c r="BI602" s="30"/>
      <c r="BJ602" s="28">
        <f t="shared" si="191"/>
        <v>0</v>
      </c>
      <c r="BK602" s="28">
        <f t="shared" si="192"/>
        <v>415093.69999999995</v>
      </c>
      <c r="BL602" s="32"/>
      <c r="BM602" s="30"/>
      <c r="BN602" s="29"/>
      <c r="BO602" s="29"/>
      <c r="BP602" s="32"/>
      <c r="BQ602" s="30"/>
      <c r="BR602" s="29"/>
      <c r="BS602" s="29"/>
      <c r="BT602" s="32"/>
      <c r="BU602" s="30"/>
      <c r="BV602" s="29"/>
      <c r="BW602" s="29"/>
      <c r="BX602" s="32"/>
      <c r="BY602" s="30"/>
      <c r="BZ602" s="29"/>
      <c r="CA602" s="29"/>
      <c r="CB602" s="32"/>
      <c r="CC602" s="30"/>
      <c r="CD602" s="29"/>
      <c r="CE602" s="30"/>
      <c r="CF602" s="10"/>
      <c r="CG602" s="10"/>
      <c r="CH602" s="10"/>
      <c r="CI602" s="10"/>
      <c r="CJ602" s="10"/>
      <c r="CK602" s="10"/>
    </row>
    <row r="603" spans="1:89" ht="22.5" x14ac:dyDescent="0.25">
      <c r="A603" s="10"/>
      <c r="B603" s="20" t="s">
        <v>1115</v>
      </c>
      <c r="C603" s="21" t="s">
        <v>1116</v>
      </c>
      <c r="D603" s="16"/>
      <c r="E603" s="73">
        <v>16</v>
      </c>
      <c r="F603" s="74" t="s">
        <v>3510</v>
      </c>
      <c r="G603" s="75"/>
      <c r="H603" s="76"/>
      <c r="I603" s="77"/>
      <c r="J603" s="76"/>
      <c r="K603" s="77"/>
      <c r="L603" s="76"/>
      <c r="M603" s="78"/>
      <c r="N603" s="79">
        <v>0.9</v>
      </c>
      <c r="O603" s="80">
        <v>1</v>
      </c>
      <c r="Q603" s="2" t="str">
        <f t="shared" si="193"/>
        <v>70071110</v>
      </c>
      <c r="R603" s="91"/>
      <c r="S603" s="91">
        <f>VLOOKUP(Q603,'Dados Entrada'!$A$10:$D$10000,4,FALSE)</f>
        <v>3763431</v>
      </c>
      <c r="T603" s="10"/>
      <c r="U603" s="3">
        <f t="shared" si="194"/>
        <v>0</v>
      </c>
      <c r="V603" s="3">
        <f t="shared" si="195"/>
        <v>3387087.9</v>
      </c>
      <c r="AF603" s="32"/>
      <c r="AG603" s="30"/>
      <c r="AH603" s="29"/>
      <c r="AI603" s="29"/>
      <c r="AJ603" s="32"/>
      <c r="AK603" s="30"/>
      <c r="AL603" s="29"/>
      <c r="AM603" s="29"/>
      <c r="AN603" s="32"/>
      <c r="AO603" s="30"/>
      <c r="AP603" s="29"/>
      <c r="AQ603" s="29"/>
      <c r="AR603" s="32"/>
      <c r="AS603" s="30"/>
      <c r="AT603" s="29"/>
      <c r="AU603" s="29"/>
      <c r="AV603" s="32"/>
      <c r="AW603" s="30"/>
      <c r="AX603" s="29"/>
      <c r="AY603" s="29"/>
      <c r="AZ603" s="32"/>
      <c r="BA603" s="30"/>
      <c r="BB603" s="29"/>
      <c r="BC603" s="29"/>
      <c r="BD603" s="32"/>
      <c r="BE603" s="30"/>
      <c r="BF603" s="29"/>
      <c r="BG603" s="29"/>
      <c r="BH603" s="32"/>
      <c r="BI603" s="30"/>
      <c r="BJ603" s="28">
        <f t="shared" si="191"/>
        <v>0</v>
      </c>
      <c r="BK603" s="28">
        <f t="shared" si="192"/>
        <v>3387087.9</v>
      </c>
      <c r="BL603" s="32"/>
      <c r="BM603" s="30"/>
      <c r="BN603" s="29"/>
      <c r="BO603" s="29"/>
      <c r="BP603" s="32"/>
      <c r="BQ603" s="30"/>
      <c r="BR603" s="29"/>
      <c r="BS603" s="29"/>
      <c r="BT603" s="32"/>
      <c r="BU603" s="30"/>
      <c r="BV603" s="29"/>
      <c r="BW603" s="29"/>
      <c r="BX603" s="32"/>
      <c r="BY603" s="30"/>
      <c r="BZ603" s="29"/>
      <c r="CA603" s="29"/>
      <c r="CB603" s="32"/>
      <c r="CC603" s="30"/>
      <c r="CD603" s="29"/>
      <c r="CE603" s="30"/>
      <c r="CF603" s="10"/>
      <c r="CG603" s="10"/>
      <c r="CH603" s="10"/>
      <c r="CI603" s="10"/>
      <c r="CJ603" s="10"/>
      <c r="CK603" s="10"/>
    </row>
    <row r="604" spans="1:89" ht="22.5" x14ac:dyDescent="0.25">
      <c r="A604" s="10"/>
      <c r="B604" s="20" t="s">
        <v>1117</v>
      </c>
      <c r="C604" s="21" t="s">
        <v>1116</v>
      </c>
      <c r="D604" s="16"/>
      <c r="E604" s="73">
        <v>16</v>
      </c>
      <c r="F604" s="74" t="s">
        <v>3510</v>
      </c>
      <c r="G604" s="75"/>
      <c r="H604" s="76"/>
      <c r="I604" s="77"/>
      <c r="J604" s="76"/>
      <c r="K604" s="77"/>
      <c r="L604" s="76"/>
      <c r="M604" s="78"/>
      <c r="N604" s="79">
        <v>0.9</v>
      </c>
      <c r="O604" s="80">
        <v>1</v>
      </c>
      <c r="Q604" s="2" t="str">
        <f t="shared" si="193"/>
        <v>70071190</v>
      </c>
      <c r="R604" s="91"/>
      <c r="S604" s="91">
        <f>VLOOKUP(Q604,'Dados Entrada'!$A$10:$D$10000,4,FALSE)</f>
        <v>975582</v>
      </c>
      <c r="T604" s="10"/>
      <c r="U604" s="3">
        <f t="shared" si="194"/>
        <v>0</v>
      </c>
      <c r="V604" s="3">
        <f t="shared" si="195"/>
        <v>878023.8</v>
      </c>
      <c r="AF604" s="32"/>
      <c r="AG604" s="30"/>
      <c r="AH604" s="29"/>
      <c r="AI604" s="29"/>
      <c r="AJ604" s="32"/>
      <c r="AK604" s="30"/>
      <c r="AL604" s="29"/>
      <c r="AM604" s="29"/>
      <c r="AN604" s="32"/>
      <c r="AO604" s="30"/>
      <c r="AP604" s="29"/>
      <c r="AQ604" s="29"/>
      <c r="AR604" s="32"/>
      <c r="AS604" s="30"/>
      <c r="AT604" s="29"/>
      <c r="AU604" s="29"/>
      <c r="AV604" s="32"/>
      <c r="AW604" s="30"/>
      <c r="AX604" s="29"/>
      <c r="AY604" s="29"/>
      <c r="AZ604" s="32"/>
      <c r="BA604" s="30"/>
      <c r="BB604" s="29"/>
      <c r="BC604" s="29"/>
      <c r="BD604" s="32"/>
      <c r="BE604" s="30"/>
      <c r="BF604" s="29"/>
      <c r="BG604" s="29"/>
      <c r="BH604" s="32"/>
      <c r="BI604" s="30"/>
      <c r="BJ604" s="28">
        <f t="shared" si="191"/>
        <v>0</v>
      </c>
      <c r="BK604" s="28">
        <f t="shared" si="192"/>
        <v>878023.8</v>
      </c>
      <c r="BL604" s="32"/>
      <c r="BM604" s="30"/>
      <c r="BN604" s="29"/>
      <c r="BO604" s="29"/>
      <c r="BP604" s="32"/>
      <c r="BQ604" s="30"/>
      <c r="BR604" s="29"/>
      <c r="BS604" s="29"/>
      <c r="BT604" s="32"/>
      <c r="BU604" s="30"/>
      <c r="BV604" s="29"/>
      <c r="BW604" s="29"/>
      <c r="BX604" s="32"/>
      <c r="BY604" s="30"/>
      <c r="BZ604" s="29"/>
      <c r="CA604" s="29"/>
      <c r="CB604" s="32"/>
      <c r="CC604" s="30"/>
      <c r="CD604" s="29"/>
      <c r="CE604" s="30"/>
      <c r="CF604" s="10"/>
      <c r="CG604" s="10"/>
      <c r="CH604" s="10"/>
      <c r="CI604" s="10"/>
      <c r="CJ604" s="10"/>
      <c r="CK604" s="10"/>
    </row>
    <row r="605" spans="1:89" x14ac:dyDescent="0.25">
      <c r="A605" s="10"/>
      <c r="B605" s="20" t="s">
        <v>1118</v>
      </c>
      <c r="C605" s="21" t="s">
        <v>1119</v>
      </c>
      <c r="D605" s="16"/>
      <c r="E605" s="73">
        <v>16</v>
      </c>
      <c r="F605" s="74" t="s">
        <v>3510</v>
      </c>
      <c r="G605" s="75"/>
      <c r="H605" s="76"/>
      <c r="I605" s="77"/>
      <c r="J605" s="76"/>
      <c r="K605" s="77"/>
      <c r="L605" s="76"/>
      <c r="M605" s="78"/>
      <c r="N605" s="79">
        <v>0.9</v>
      </c>
      <c r="O605" s="80">
        <v>1</v>
      </c>
      <c r="Q605" s="2" t="str">
        <f t="shared" si="193"/>
        <v>70071910</v>
      </c>
      <c r="R605" s="91"/>
      <c r="S605" s="91">
        <f>VLOOKUP(Q605,'Dados Entrada'!$A$10:$D$10000,4,FALSE)</f>
        <v>1022234</v>
      </c>
      <c r="T605" s="10"/>
      <c r="U605" s="3">
        <f t="shared" si="194"/>
        <v>0</v>
      </c>
      <c r="V605" s="3">
        <f t="shared" si="195"/>
        <v>920010.6</v>
      </c>
      <c r="AF605" s="32"/>
      <c r="AG605" s="30"/>
      <c r="AH605" s="29"/>
      <c r="AI605" s="29"/>
      <c r="AJ605" s="32"/>
      <c r="AK605" s="30"/>
      <c r="AL605" s="29"/>
      <c r="AM605" s="29"/>
      <c r="AN605" s="32"/>
      <c r="AO605" s="30"/>
      <c r="AP605" s="29"/>
      <c r="AQ605" s="29"/>
      <c r="AR605" s="32"/>
      <c r="AS605" s="30"/>
      <c r="AT605" s="29"/>
      <c r="AU605" s="29"/>
      <c r="AV605" s="32"/>
      <c r="AW605" s="30"/>
      <c r="AX605" s="29"/>
      <c r="AY605" s="29"/>
      <c r="AZ605" s="32"/>
      <c r="BA605" s="30"/>
      <c r="BB605" s="29"/>
      <c r="BC605" s="29"/>
      <c r="BD605" s="32"/>
      <c r="BE605" s="30"/>
      <c r="BF605" s="29"/>
      <c r="BG605" s="29"/>
      <c r="BH605" s="32"/>
      <c r="BI605" s="30"/>
      <c r="BJ605" s="28">
        <f t="shared" si="191"/>
        <v>0</v>
      </c>
      <c r="BK605" s="28">
        <f t="shared" si="192"/>
        <v>920010.6</v>
      </c>
      <c r="BL605" s="32"/>
      <c r="BM605" s="30"/>
      <c r="BN605" s="29"/>
      <c r="BO605" s="29"/>
      <c r="BP605" s="32"/>
      <c r="BQ605" s="30"/>
      <c r="BR605" s="29"/>
      <c r="BS605" s="29"/>
      <c r="BT605" s="32"/>
      <c r="BU605" s="30"/>
      <c r="BV605" s="29"/>
      <c r="BW605" s="29"/>
      <c r="BX605" s="32"/>
      <c r="BY605" s="30"/>
      <c r="BZ605" s="29"/>
      <c r="CA605" s="29"/>
      <c r="CB605" s="32"/>
      <c r="CC605" s="30"/>
      <c r="CD605" s="29"/>
      <c r="CE605" s="30"/>
      <c r="CF605" s="10"/>
      <c r="CG605" s="10"/>
      <c r="CH605" s="10"/>
      <c r="CI605" s="10"/>
      <c r="CJ605" s="10"/>
      <c r="CK605" s="10"/>
    </row>
    <row r="606" spans="1:89" ht="22.5" x14ac:dyDescent="0.25">
      <c r="A606" s="10"/>
      <c r="B606" s="20" t="s">
        <v>1120</v>
      </c>
      <c r="C606" s="21" t="s">
        <v>1121</v>
      </c>
      <c r="D606" s="16"/>
      <c r="E606" s="73">
        <v>16</v>
      </c>
      <c r="F606" s="74" t="s">
        <v>3510</v>
      </c>
      <c r="G606" s="75"/>
      <c r="H606" s="76"/>
      <c r="I606" s="77"/>
      <c r="J606" s="76"/>
      <c r="K606" s="77"/>
      <c r="L606" s="76"/>
      <c r="M606" s="78"/>
      <c r="N606" s="79">
        <v>0.9</v>
      </c>
      <c r="O606" s="80">
        <v>1</v>
      </c>
      <c r="Q606" s="2" t="str">
        <f t="shared" si="193"/>
        <v>70071920</v>
      </c>
      <c r="R606" s="91"/>
      <c r="S606" s="91">
        <f>VLOOKUP(Q606,'Dados Entrada'!$A$10:$D$10000,4,FALSE)</f>
        <v>195465</v>
      </c>
      <c r="T606" s="10"/>
      <c r="U606" s="3">
        <f t="shared" si="194"/>
        <v>0</v>
      </c>
      <c r="V606" s="3">
        <f t="shared" si="195"/>
        <v>175918.5</v>
      </c>
      <c r="AF606" s="32"/>
      <c r="AG606" s="30"/>
      <c r="AH606" s="29"/>
      <c r="AI606" s="29"/>
      <c r="AJ606" s="32"/>
      <c r="AK606" s="30"/>
      <c r="AL606" s="29"/>
      <c r="AM606" s="29"/>
      <c r="AN606" s="32"/>
      <c r="AO606" s="30"/>
      <c r="AP606" s="29"/>
      <c r="AQ606" s="29"/>
      <c r="AR606" s="32"/>
      <c r="AS606" s="30"/>
      <c r="AT606" s="29"/>
      <c r="AU606" s="29"/>
      <c r="AV606" s="32"/>
      <c r="AW606" s="30"/>
      <c r="AX606" s="29"/>
      <c r="AY606" s="29"/>
      <c r="AZ606" s="32"/>
      <c r="BA606" s="30"/>
      <c r="BB606" s="29"/>
      <c r="BC606" s="29"/>
      <c r="BD606" s="32"/>
      <c r="BE606" s="30"/>
      <c r="BF606" s="29"/>
      <c r="BG606" s="29"/>
      <c r="BH606" s="32"/>
      <c r="BI606" s="30"/>
      <c r="BJ606" s="28">
        <f t="shared" si="191"/>
        <v>0</v>
      </c>
      <c r="BK606" s="28">
        <f t="shared" si="192"/>
        <v>175918.5</v>
      </c>
      <c r="BL606" s="32"/>
      <c r="BM606" s="30"/>
      <c r="BN606" s="29"/>
      <c r="BO606" s="29"/>
      <c r="BP606" s="32"/>
      <c r="BQ606" s="30"/>
      <c r="BR606" s="29"/>
      <c r="BS606" s="29"/>
      <c r="BT606" s="32"/>
      <c r="BU606" s="30"/>
      <c r="BV606" s="29"/>
      <c r="BW606" s="29"/>
      <c r="BX606" s="32"/>
      <c r="BY606" s="30"/>
      <c r="BZ606" s="29"/>
      <c r="CA606" s="29"/>
      <c r="CB606" s="32"/>
      <c r="CC606" s="30"/>
      <c r="CD606" s="29"/>
      <c r="CE606" s="30"/>
      <c r="CF606" s="10"/>
      <c r="CG606" s="10"/>
      <c r="CH606" s="10"/>
      <c r="CI606" s="10"/>
      <c r="CJ606" s="10"/>
      <c r="CK606" s="10"/>
    </row>
    <row r="607" spans="1:89" ht="22.5" x14ac:dyDescent="0.25">
      <c r="A607" s="10"/>
      <c r="B607" s="20" t="s">
        <v>1122</v>
      </c>
      <c r="C607" s="21" t="s">
        <v>1123</v>
      </c>
      <c r="D607" s="16"/>
      <c r="E607" s="73">
        <v>16</v>
      </c>
      <c r="F607" s="74" t="s">
        <v>3510</v>
      </c>
      <c r="G607" s="75"/>
      <c r="H607" s="76"/>
      <c r="I607" s="77"/>
      <c r="J607" s="76"/>
      <c r="K607" s="77"/>
      <c r="L607" s="76"/>
      <c r="M607" s="78"/>
      <c r="N607" s="79">
        <v>0.9</v>
      </c>
      <c r="O607" s="80">
        <v>1</v>
      </c>
      <c r="Q607" s="2" t="str">
        <f t="shared" si="193"/>
        <v>70071980</v>
      </c>
      <c r="R607" s="91"/>
      <c r="S607" s="91">
        <f>VLOOKUP(Q607,'Dados Entrada'!$A$10:$D$10000,4,FALSE)</f>
        <v>1669460</v>
      </c>
      <c r="T607" s="10"/>
      <c r="U607" s="3">
        <f t="shared" si="194"/>
        <v>0</v>
      </c>
      <c r="V607" s="3">
        <f t="shared" si="195"/>
        <v>1502514</v>
      </c>
      <c r="AF607" s="32"/>
      <c r="AG607" s="30"/>
      <c r="AH607" s="29"/>
      <c r="AI607" s="29"/>
      <c r="AJ607" s="32"/>
      <c r="AK607" s="30"/>
      <c r="AL607" s="29"/>
      <c r="AM607" s="29"/>
      <c r="AN607" s="32"/>
      <c r="AO607" s="30"/>
      <c r="AP607" s="29"/>
      <c r="AQ607" s="29"/>
      <c r="AR607" s="32"/>
      <c r="AS607" s="30"/>
      <c r="AT607" s="29"/>
      <c r="AU607" s="29"/>
      <c r="AV607" s="32"/>
      <c r="AW607" s="30"/>
      <c r="AX607" s="29"/>
      <c r="AY607" s="29"/>
      <c r="AZ607" s="32"/>
      <c r="BA607" s="30"/>
      <c r="BB607" s="29"/>
      <c r="BC607" s="29"/>
      <c r="BD607" s="32"/>
      <c r="BE607" s="30"/>
      <c r="BF607" s="29"/>
      <c r="BG607" s="29"/>
      <c r="BH607" s="32"/>
      <c r="BI607" s="30"/>
      <c r="BJ607" s="28">
        <f t="shared" si="191"/>
        <v>0</v>
      </c>
      <c r="BK607" s="28">
        <f t="shared" si="192"/>
        <v>1502514</v>
      </c>
      <c r="BL607" s="32"/>
      <c r="BM607" s="30"/>
      <c r="BN607" s="29"/>
      <c r="BO607" s="29"/>
      <c r="BP607" s="32"/>
      <c r="BQ607" s="30"/>
      <c r="BR607" s="29"/>
      <c r="BS607" s="29"/>
      <c r="BT607" s="32"/>
      <c r="BU607" s="30"/>
      <c r="BV607" s="29"/>
      <c r="BW607" s="29"/>
      <c r="BX607" s="32"/>
      <c r="BY607" s="30"/>
      <c r="BZ607" s="29"/>
      <c r="CA607" s="29"/>
      <c r="CB607" s="32"/>
      <c r="CC607" s="30"/>
      <c r="CD607" s="29"/>
      <c r="CE607" s="30"/>
      <c r="CF607" s="10"/>
      <c r="CG607" s="10"/>
      <c r="CH607" s="10"/>
      <c r="CI607" s="10"/>
      <c r="CJ607" s="10"/>
      <c r="CK607" s="10"/>
    </row>
    <row r="608" spans="1:89" ht="22.5" x14ac:dyDescent="0.25">
      <c r="A608" s="10"/>
      <c r="B608" s="20" t="s">
        <v>1124</v>
      </c>
      <c r="C608" s="21" t="s">
        <v>1125</v>
      </c>
      <c r="D608" s="16"/>
      <c r="E608" s="73">
        <v>16</v>
      </c>
      <c r="F608" s="74" t="s">
        <v>3510</v>
      </c>
      <c r="G608" s="75"/>
      <c r="H608" s="76"/>
      <c r="I608" s="77"/>
      <c r="J608" s="76"/>
      <c r="K608" s="77"/>
      <c r="L608" s="76"/>
      <c r="M608" s="78"/>
      <c r="N608" s="79">
        <v>0.9</v>
      </c>
      <c r="O608" s="80">
        <v>1</v>
      </c>
      <c r="Q608" s="2" t="str">
        <f t="shared" si="193"/>
        <v>70072120</v>
      </c>
      <c r="R608" s="91"/>
      <c r="S608" s="91">
        <f>VLOOKUP(Q608,'Dados Entrada'!$A$10:$D$10000,4,FALSE)</f>
        <v>32866746</v>
      </c>
      <c r="T608" s="10"/>
      <c r="U608" s="3">
        <f t="shared" si="194"/>
        <v>0</v>
      </c>
      <c r="V608" s="3">
        <f t="shared" si="195"/>
        <v>29580071.400000002</v>
      </c>
      <c r="AF608" s="32"/>
      <c r="AG608" s="30"/>
      <c r="AH608" s="29"/>
      <c r="AI608" s="29"/>
      <c r="AJ608" s="32"/>
      <c r="AK608" s="30"/>
      <c r="AL608" s="29"/>
      <c r="AM608" s="29"/>
      <c r="AN608" s="32"/>
      <c r="AO608" s="30"/>
      <c r="AP608" s="29"/>
      <c r="AQ608" s="29"/>
      <c r="AR608" s="32"/>
      <c r="AS608" s="30"/>
      <c r="AT608" s="29"/>
      <c r="AU608" s="29"/>
      <c r="AV608" s="32"/>
      <c r="AW608" s="30"/>
      <c r="AX608" s="29"/>
      <c r="AY608" s="29"/>
      <c r="AZ608" s="32"/>
      <c r="BA608" s="30"/>
      <c r="BB608" s="29"/>
      <c r="BC608" s="29"/>
      <c r="BD608" s="32"/>
      <c r="BE608" s="30"/>
      <c r="BF608" s="29"/>
      <c r="BG608" s="29"/>
      <c r="BH608" s="32"/>
      <c r="BI608" s="30"/>
      <c r="BJ608" s="28">
        <f t="shared" si="191"/>
        <v>0</v>
      </c>
      <c r="BK608" s="28">
        <f t="shared" si="192"/>
        <v>29580071.400000002</v>
      </c>
      <c r="BL608" s="32"/>
      <c r="BM608" s="30"/>
      <c r="BN608" s="29"/>
      <c r="BO608" s="29"/>
      <c r="BP608" s="32"/>
      <c r="BQ608" s="30"/>
      <c r="BR608" s="29"/>
      <c r="BS608" s="29"/>
      <c r="BT608" s="32"/>
      <c r="BU608" s="30"/>
      <c r="BV608" s="29"/>
      <c r="BW608" s="29"/>
      <c r="BX608" s="32"/>
      <c r="BY608" s="30"/>
      <c r="BZ608" s="29"/>
      <c r="CA608" s="29"/>
      <c r="CB608" s="32"/>
      <c r="CC608" s="30"/>
      <c r="CD608" s="29"/>
      <c r="CE608" s="30"/>
      <c r="CF608" s="10"/>
      <c r="CG608" s="10"/>
      <c r="CH608" s="10"/>
      <c r="CI608" s="10"/>
      <c r="CJ608" s="10"/>
      <c r="CK608" s="10"/>
    </row>
    <row r="609" spans="1:89" ht="22.5" x14ac:dyDescent="0.25">
      <c r="A609" s="10"/>
      <c r="B609" s="20" t="s">
        <v>1126</v>
      </c>
      <c r="C609" s="21" t="s">
        <v>1125</v>
      </c>
      <c r="D609" s="16"/>
      <c r="E609" s="73">
        <v>16</v>
      </c>
      <c r="F609" s="74" t="s">
        <v>3510</v>
      </c>
      <c r="G609" s="75"/>
      <c r="H609" s="76"/>
      <c r="I609" s="77"/>
      <c r="J609" s="76"/>
      <c r="K609" s="77"/>
      <c r="L609" s="76"/>
      <c r="M609" s="78"/>
      <c r="N609" s="79">
        <v>0.9</v>
      </c>
      <c r="O609" s="80">
        <v>1</v>
      </c>
      <c r="Q609" s="2" t="str">
        <f t="shared" si="193"/>
        <v>70072180</v>
      </c>
      <c r="R609" s="91"/>
      <c r="S609" s="91">
        <f>VLOOKUP(Q609,'Dados Entrada'!$A$10:$D$10000,4,FALSE)</f>
        <v>400598</v>
      </c>
      <c r="T609" s="10"/>
      <c r="U609" s="3">
        <f t="shared" si="194"/>
        <v>0</v>
      </c>
      <c r="V609" s="3">
        <f t="shared" si="195"/>
        <v>360538.2</v>
      </c>
      <c r="AF609" s="32"/>
      <c r="AG609" s="30"/>
      <c r="AH609" s="29"/>
      <c r="AI609" s="29"/>
      <c r="AJ609" s="32"/>
      <c r="AK609" s="30"/>
      <c r="AL609" s="29"/>
      <c r="AM609" s="29"/>
      <c r="AN609" s="32"/>
      <c r="AO609" s="30"/>
      <c r="AP609" s="29"/>
      <c r="AQ609" s="29"/>
      <c r="AR609" s="32"/>
      <c r="AS609" s="30"/>
      <c r="AT609" s="29"/>
      <c r="AU609" s="29"/>
      <c r="AV609" s="32"/>
      <c r="AW609" s="30"/>
      <c r="AX609" s="29"/>
      <c r="AY609" s="29"/>
      <c r="AZ609" s="32"/>
      <c r="BA609" s="30"/>
      <c r="BB609" s="29"/>
      <c r="BC609" s="29"/>
      <c r="BD609" s="32"/>
      <c r="BE609" s="30"/>
      <c r="BF609" s="29"/>
      <c r="BG609" s="29"/>
      <c r="BH609" s="32"/>
      <c r="BI609" s="30"/>
      <c r="BJ609" s="28">
        <f t="shared" si="191"/>
        <v>0</v>
      </c>
      <c r="BK609" s="28">
        <f t="shared" si="192"/>
        <v>360538.2</v>
      </c>
      <c r="BL609" s="32"/>
      <c r="BM609" s="30"/>
      <c r="BN609" s="29"/>
      <c r="BO609" s="29"/>
      <c r="BP609" s="32"/>
      <c r="BQ609" s="30"/>
      <c r="BR609" s="29"/>
      <c r="BS609" s="29"/>
      <c r="BT609" s="32"/>
      <c r="BU609" s="30"/>
      <c r="BV609" s="29"/>
      <c r="BW609" s="29"/>
      <c r="BX609" s="32"/>
      <c r="BY609" s="30"/>
      <c r="BZ609" s="29"/>
      <c r="CA609" s="29"/>
      <c r="CB609" s="32"/>
      <c r="CC609" s="30"/>
      <c r="CD609" s="29"/>
      <c r="CE609" s="30"/>
      <c r="CF609" s="10"/>
      <c r="CG609" s="10"/>
      <c r="CH609" s="10"/>
      <c r="CI609" s="10"/>
      <c r="CJ609" s="10"/>
      <c r="CK609" s="10"/>
    </row>
    <row r="610" spans="1:89" ht="22.5" x14ac:dyDescent="0.25">
      <c r="A610" s="10"/>
      <c r="B610" s="20" t="s">
        <v>1127</v>
      </c>
      <c r="C610" s="21" t="s">
        <v>1128</v>
      </c>
      <c r="D610" s="16"/>
      <c r="E610" s="73">
        <v>16</v>
      </c>
      <c r="F610" s="74" t="s">
        <v>3510</v>
      </c>
      <c r="G610" s="75"/>
      <c r="H610" s="76"/>
      <c r="I610" s="77"/>
      <c r="J610" s="76"/>
      <c r="K610" s="77"/>
      <c r="L610" s="76"/>
      <c r="M610" s="78"/>
      <c r="N610" s="79">
        <v>0.9</v>
      </c>
      <c r="O610" s="80">
        <v>1</v>
      </c>
      <c r="Q610" s="2" t="str">
        <f t="shared" si="193"/>
        <v>70072900</v>
      </c>
      <c r="R610" s="91"/>
      <c r="S610" s="91">
        <f>VLOOKUP(Q610,'Dados Entrada'!$A$10:$D$10000,4,FALSE)</f>
        <v>1581761</v>
      </c>
      <c r="T610" s="10"/>
      <c r="U610" s="3">
        <f t="shared" si="194"/>
        <v>0</v>
      </c>
      <c r="V610" s="3">
        <f t="shared" si="195"/>
        <v>1423584.9000000001</v>
      </c>
      <c r="AF610" s="32"/>
      <c r="AG610" s="30"/>
      <c r="AH610" s="29"/>
      <c r="AI610" s="29"/>
      <c r="AJ610" s="32"/>
      <c r="AK610" s="30"/>
      <c r="AL610" s="29"/>
      <c r="AM610" s="29"/>
      <c r="AN610" s="32"/>
      <c r="AO610" s="30"/>
      <c r="AP610" s="29"/>
      <c r="AQ610" s="29"/>
      <c r="AR610" s="32"/>
      <c r="AS610" s="30"/>
      <c r="AT610" s="29"/>
      <c r="AU610" s="29"/>
      <c r="AV610" s="32"/>
      <c r="AW610" s="30"/>
      <c r="AX610" s="29"/>
      <c r="AY610" s="29"/>
      <c r="AZ610" s="32"/>
      <c r="BA610" s="30"/>
      <c r="BB610" s="29"/>
      <c r="BC610" s="29"/>
      <c r="BD610" s="32"/>
      <c r="BE610" s="30"/>
      <c r="BF610" s="29"/>
      <c r="BG610" s="29"/>
      <c r="BH610" s="32"/>
      <c r="BI610" s="30"/>
      <c r="BJ610" s="28">
        <f t="shared" si="191"/>
        <v>0</v>
      </c>
      <c r="BK610" s="28">
        <f t="shared" si="192"/>
        <v>1423584.9000000001</v>
      </c>
      <c r="BL610" s="32"/>
      <c r="BM610" s="30"/>
      <c r="BN610" s="29"/>
      <c r="BO610" s="29"/>
      <c r="BP610" s="32"/>
      <c r="BQ610" s="30"/>
      <c r="BR610" s="29"/>
      <c r="BS610" s="29"/>
      <c r="BT610" s="32"/>
      <c r="BU610" s="30"/>
      <c r="BV610" s="29"/>
      <c r="BW610" s="29"/>
      <c r="BX610" s="32"/>
      <c r="BY610" s="30"/>
      <c r="BZ610" s="29"/>
      <c r="CA610" s="29"/>
      <c r="CB610" s="32"/>
      <c r="CC610" s="30"/>
      <c r="CD610" s="29"/>
      <c r="CE610" s="30"/>
      <c r="CF610" s="10"/>
      <c r="CG610" s="10"/>
      <c r="CH610" s="10"/>
      <c r="CI610" s="10"/>
      <c r="CJ610" s="10"/>
      <c r="CK610" s="10"/>
    </row>
    <row r="611" spans="1:89" ht="22.5" x14ac:dyDescent="0.25">
      <c r="A611" s="10"/>
      <c r="B611" s="20" t="s">
        <v>1129</v>
      </c>
      <c r="C611" s="21" t="s">
        <v>1130</v>
      </c>
      <c r="D611" s="16"/>
      <c r="E611" s="73">
        <v>16</v>
      </c>
      <c r="F611" s="74" t="s">
        <v>3510</v>
      </c>
      <c r="G611" s="75"/>
      <c r="H611" s="76"/>
      <c r="I611" s="77"/>
      <c r="J611" s="76"/>
      <c r="K611" s="77"/>
      <c r="L611" s="76"/>
      <c r="M611" s="78"/>
      <c r="N611" s="79">
        <v>0.9</v>
      </c>
      <c r="O611" s="80">
        <v>1</v>
      </c>
      <c r="Q611" s="2" t="str">
        <f t="shared" si="193"/>
        <v>70080020</v>
      </c>
      <c r="R611" s="91"/>
      <c r="S611" s="91">
        <f>VLOOKUP(Q611,'Dados Entrada'!$A$10:$D$10000,4,FALSE)</f>
        <v>16069</v>
      </c>
      <c r="T611" s="10"/>
      <c r="U611" s="3">
        <f t="shared" si="194"/>
        <v>0</v>
      </c>
      <c r="V611" s="3">
        <f t="shared" si="195"/>
        <v>14462.1</v>
      </c>
      <c r="AF611" s="32"/>
      <c r="AG611" s="30"/>
      <c r="AH611" s="29"/>
      <c r="AI611" s="29"/>
      <c r="AJ611" s="32"/>
      <c r="AK611" s="30"/>
      <c r="AL611" s="29"/>
      <c r="AM611" s="29"/>
      <c r="AN611" s="32"/>
      <c r="AO611" s="30"/>
      <c r="AP611" s="29"/>
      <c r="AQ611" s="29"/>
      <c r="AR611" s="32"/>
      <c r="AS611" s="30"/>
      <c r="AT611" s="29"/>
      <c r="AU611" s="29"/>
      <c r="AV611" s="32"/>
      <c r="AW611" s="30"/>
      <c r="AX611" s="29"/>
      <c r="AY611" s="29"/>
      <c r="AZ611" s="32"/>
      <c r="BA611" s="30"/>
      <c r="BB611" s="29"/>
      <c r="BC611" s="29"/>
      <c r="BD611" s="32"/>
      <c r="BE611" s="30"/>
      <c r="BF611" s="29"/>
      <c r="BG611" s="29"/>
      <c r="BH611" s="32"/>
      <c r="BI611" s="30"/>
      <c r="BJ611" s="28">
        <f t="shared" si="191"/>
        <v>0</v>
      </c>
      <c r="BK611" s="28">
        <f t="shared" si="192"/>
        <v>14462.1</v>
      </c>
      <c r="BL611" s="32"/>
      <c r="BM611" s="30"/>
      <c r="BN611" s="29"/>
      <c r="BO611" s="29"/>
      <c r="BP611" s="32"/>
      <c r="BQ611" s="30"/>
      <c r="BR611" s="29"/>
      <c r="BS611" s="29"/>
      <c r="BT611" s="32"/>
      <c r="BU611" s="30"/>
      <c r="BV611" s="29"/>
      <c r="BW611" s="29"/>
      <c r="BX611" s="32"/>
      <c r="BY611" s="30"/>
      <c r="BZ611" s="29"/>
      <c r="CA611" s="29"/>
      <c r="CB611" s="32"/>
      <c r="CC611" s="30"/>
      <c r="CD611" s="29"/>
      <c r="CE611" s="30"/>
      <c r="CF611" s="10"/>
      <c r="CG611" s="10"/>
      <c r="CH611" s="10"/>
      <c r="CI611" s="10"/>
      <c r="CJ611" s="10"/>
      <c r="CK611" s="10"/>
    </row>
    <row r="612" spans="1:89" ht="22.5" x14ac:dyDescent="0.25">
      <c r="A612" s="10"/>
      <c r="B612" s="20" t="s">
        <v>1131</v>
      </c>
      <c r="C612" s="21" t="s">
        <v>1132</v>
      </c>
      <c r="D612" s="16"/>
      <c r="E612" s="73">
        <v>16</v>
      </c>
      <c r="F612" s="74" t="s">
        <v>3510</v>
      </c>
      <c r="G612" s="75"/>
      <c r="H612" s="76"/>
      <c r="I612" s="77"/>
      <c r="J612" s="76"/>
      <c r="K612" s="77"/>
      <c r="L612" s="76"/>
      <c r="M612" s="78"/>
      <c r="N612" s="79">
        <v>0.9</v>
      </c>
      <c r="O612" s="80">
        <v>1</v>
      </c>
      <c r="Q612" s="2" t="str">
        <f t="shared" si="193"/>
        <v>70080081</v>
      </c>
      <c r="R612" s="91"/>
      <c r="S612" s="91">
        <f>VLOOKUP(Q612,'Dados Entrada'!$A$10:$D$10000,4,FALSE)</f>
        <v>2087626</v>
      </c>
      <c r="T612" s="10"/>
      <c r="U612" s="3">
        <f t="shared" si="194"/>
        <v>0</v>
      </c>
      <c r="V612" s="3">
        <f t="shared" si="195"/>
        <v>1878863.4000000001</v>
      </c>
      <c r="AF612" s="32"/>
      <c r="AG612" s="30"/>
      <c r="AH612" s="29"/>
      <c r="AI612" s="29"/>
      <c r="AJ612" s="32"/>
      <c r="AK612" s="30"/>
      <c r="AL612" s="29"/>
      <c r="AM612" s="29"/>
      <c r="AN612" s="32"/>
      <c r="AO612" s="30"/>
      <c r="AP612" s="29"/>
      <c r="AQ612" s="29"/>
      <c r="AR612" s="32"/>
      <c r="AS612" s="30"/>
      <c r="AT612" s="29"/>
      <c r="AU612" s="29"/>
      <c r="AV612" s="32"/>
      <c r="AW612" s="30"/>
      <c r="AX612" s="29"/>
      <c r="AY612" s="29"/>
      <c r="AZ612" s="32"/>
      <c r="BA612" s="30"/>
      <c r="BB612" s="29"/>
      <c r="BC612" s="29"/>
      <c r="BD612" s="32"/>
      <c r="BE612" s="30"/>
      <c r="BF612" s="29"/>
      <c r="BG612" s="29"/>
      <c r="BH612" s="32"/>
      <c r="BI612" s="30"/>
      <c r="BJ612" s="28">
        <f t="shared" si="191"/>
        <v>0</v>
      </c>
      <c r="BK612" s="28">
        <f t="shared" si="192"/>
        <v>1878863.4000000001</v>
      </c>
      <c r="BL612" s="32"/>
      <c r="BM612" s="30"/>
      <c r="BN612" s="29"/>
      <c r="BO612" s="29"/>
      <c r="BP612" s="32"/>
      <c r="BQ612" s="30"/>
      <c r="BR612" s="29"/>
      <c r="BS612" s="29"/>
      <c r="BT612" s="32"/>
      <c r="BU612" s="30"/>
      <c r="BV612" s="29"/>
      <c r="BW612" s="29"/>
      <c r="BX612" s="32"/>
      <c r="BY612" s="30"/>
      <c r="BZ612" s="29"/>
      <c r="CA612" s="29"/>
      <c r="CB612" s="32"/>
      <c r="CC612" s="30"/>
      <c r="CD612" s="29"/>
      <c r="CE612" s="30"/>
      <c r="CF612" s="10"/>
      <c r="CG612" s="10"/>
      <c r="CH612" s="10"/>
      <c r="CI612" s="10"/>
      <c r="CJ612" s="10"/>
      <c r="CK612" s="10"/>
    </row>
    <row r="613" spans="1:89" ht="22.5" x14ac:dyDescent="0.25">
      <c r="A613" s="10"/>
      <c r="B613" s="20" t="s">
        <v>1133</v>
      </c>
      <c r="C613" s="21" t="s">
        <v>1134</v>
      </c>
      <c r="D613" s="16"/>
      <c r="E613" s="73">
        <v>16</v>
      </c>
      <c r="F613" s="74" t="s">
        <v>3510</v>
      </c>
      <c r="G613" s="75"/>
      <c r="H613" s="76"/>
      <c r="I613" s="77"/>
      <c r="J613" s="76"/>
      <c r="K613" s="77"/>
      <c r="L613" s="76"/>
      <c r="M613" s="78"/>
      <c r="N613" s="79">
        <v>0.9</v>
      </c>
      <c r="O613" s="80">
        <v>1</v>
      </c>
      <c r="Q613" s="2" t="str">
        <f t="shared" si="193"/>
        <v>70080089</v>
      </c>
      <c r="R613" s="91"/>
      <c r="S613" s="91">
        <f>VLOOKUP(Q613,'Dados Entrada'!$A$10:$D$10000,4,FALSE)</f>
        <v>1677901</v>
      </c>
      <c r="T613" s="10"/>
      <c r="U613" s="3">
        <f t="shared" si="194"/>
        <v>0</v>
      </c>
      <c r="V613" s="3">
        <f t="shared" si="195"/>
        <v>1510110.9000000001</v>
      </c>
      <c r="AF613" s="32"/>
      <c r="AG613" s="30"/>
      <c r="AH613" s="29"/>
      <c r="AI613" s="29"/>
      <c r="AJ613" s="32"/>
      <c r="AK613" s="30"/>
      <c r="AL613" s="29"/>
      <c r="AM613" s="29"/>
      <c r="AN613" s="32"/>
      <c r="AO613" s="30"/>
      <c r="AP613" s="29"/>
      <c r="AQ613" s="29"/>
      <c r="AR613" s="32"/>
      <c r="AS613" s="30"/>
      <c r="AT613" s="29"/>
      <c r="AU613" s="29"/>
      <c r="AV613" s="32"/>
      <c r="AW613" s="30"/>
      <c r="AX613" s="29"/>
      <c r="AY613" s="29"/>
      <c r="AZ613" s="32"/>
      <c r="BA613" s="30"/>
      <c r="BB613" s="29"/>
      <c r="BC613" s="29"/>
      <c r="BD613" s="32"/>
      <c r="BE613" s="30"/>
      <c r="BF613" s="29"/>
      <c r="BG613" s="29"/>
      <c r="BH613" s="32"/>
      <c r="BI613" s="30"/>
      <c r="BJ613" s="28">
        <f t="shared" si="191"/>
        <v>0</v>
      </c>
      <c r="BK613" s="28">
        <f t="shared" si="192"/>
        <v>1510110.9000000001</v>
      </c>
      <c r="BL613" s="32"/>
      <c r="BM613" s="30"/>
      <c r="BN613" s="29"/>
      <c r="BO613" s="29"/>
      <c r="BP613" s="32"/>
      <c r="BQ613" s="30"/>
      <c r="BR613" s="29"/>
      <c r="BS613" s="29"/>
      <c r="BT613" s="32"/>
      <c r="BU613" s="30"/>
      <c r="BV613" s="29"/>
      <c r="BW613" s="29"/>
      <c r="BX613" s="32"/>
      <c r="BY613" s="30"/>
      <c r="BZ613" s="29"/>
      <c r="CA613" s="29"/>
      <c r="CB613" s="32"/>
      <c r="CC613" s="30"/>
      <c r="CD613" s="29"/>
      <c r="CE613" s="30"/>
      <c r="CF613" s="10"/>
      <c r="CG613" s="10"/>
      <c r="CH613" s="10"/>
      <c r="CI613" s="10"/>
      <c r="CJ613" s="10"/>
      <c r="CK613" s="10"/>
    </row>
    <row r="614" spans="1:89" ht="22.5" x14ac:dyDescent="0.25">
      <c r="A614" s="10"/>
      <c r="B614" s="20" t="s">
        <v>1135</v>
      </c>
      <c r="C614" s="21" t="s">
        <v>1136</v>
      </c>
      <c r="D614" s="16"/>
      <c r="E614" s="73">
        <v>16</v>
      </c>
      <c r="F614" s="74" t="s">
        <v>3510</v>
      </c>
      <c r="G614" s="75"/>
      <c r="H614" s="76"/>
      <c r="I614" s="77"/>
      <c r="J614" s="76"/>
      <c r="K614" s="77"/>
      <c r="L614" s="76"/>
      <c r="M614" s="78"/>
      <c r="N614" s="79">
        <v>0.9</v>
      </c>
      <c r="O614" s="80">
        <v>1</v>
      </c>
      <c r="Q614" s="2" t="str">
        <f t="shared" si="193"/>
        <v>70099100</v>
      </c>
      <c r="R614" s="91"/>
      <c r="S614" s="91">
        <f>VLOOKUP(Q614,'Dados Entrada'!$A$10:$D$10000,4,FALSE)</f>
        <v>5450218</v>
      </c>
      <c r="T614" s="10"/>
      <c r="U614" s="3">
        <f t="shared" si="194"/>
        <v>0</v>
      </c>
      <c r="V614" s="3">
        <f t="shared" si="195"/>
        <v>4905196.2</v>
      </c>
      <c r="AF614" s="32"/>
      <c r="AG614" s="30"/>
      <c r="AH614" s="29"/>
      <c r="AI614" s="29"/>
      <c r="AJ614" s="32"/>
      <c r="AK614" s="30"/>
      <c r="AL614" s="29"/>
      <c r="AM614" s="29"/>
      <c r="AN614" s="32"/>
      <c r="AO614" s="30"/>
      <c r="AP614" s="29"/>
      <c r="AQ614" s="29"/>
      <c r="AR614" s="32"/>
      <c r="AS614" s="30"/>
      <c r="AT614" s="29"/>
      <c r="AU614" s="29"/>
      <c r="AV614" s="32"/>
      <c r="AW614" s="30"/>
      <c r="AX614" s="29"/>
      <c r="AY614" s="29"/>
      <c r="AZ614" s="32"/>
      <c r="BA614" s="30"/>
      <c r="BB614" s="29"/>
      <c r="BC614" s="29"/>
      <c r="BD614" s="32"/>
      <c r="BE614" s="30"/>
      <c r="BF614" s="29"/>
      <c r="BG614" s="29"/>
      <c r="BH614" s="32"/>
      <c r="BI614" s="30"/>
      <c r="BJ614" s="28">
        <f t="shared" si="191"/>
        <v>0</v>
      </c>
      <c r="BK614" s="28">
        <f t="shared" si="192"/>
        <v>4905196.2</v>
      </c>
      <c r="BL614" s="32"/>
      <c r="BM614" s="30"/>
      <c r="BN614" s="29"/>
      <c r="BO614" s="29"/>
      <c r="BP614" s="32"/>
      <c r="BQ614" s="30"/>
      <c r="BR614" s="29"/>
      <c r="BS614" s="29"/>
      <c r="BT614" s="32"/>
      <c r="BU614" s="30"/>
      <c r="BV614" s="29"/>
      <c r="BW614" s="29"/>
      <c r="BX614" s="32"/>
      <c r="BY614" s="30"/>
      <c r="BZ614" s="29"/>
      <c r="CA614" s="29"/>
      <c r="CB614" s="32"/>
      <c r="CC614" s="30"/>
      <c r="CD614" s="29"/>
      <c r="CE614" s="30"/>
      <c r="CF614" s="10"/>
      <c r="CG614" s="10"/>
      <c r="CH614" s="10"/>
      <c r="CI614" s="10"/>
      <c r="CJ614" s="10"/>
      <c r="CK614" s="10"/>
    </row>
    <row r="615" spans="1:89" ht="22.5" x14ac:dyDescent="0.25">
      <c r="A615" s="10"/>
      <c r="B615" s="20" t="s">
        <v>1137</v>
      </c>
      <c r="C615" s="21" t="s">
        <v>1138</v>
      </c>
      <c r="D615" s="16"/>
      <c r="E615" s="73">
        <v>16</v>
      </c>
      <c r="F615" s="74" t="s">
        <v>3510</v>
      </c>
      <c r="G615" s="75"/>
      <c r="H615" s="76"/>
      <c r="I615" s="77"/>
      <c r="J615" s="76"/>
      <c r="K615" s="77"/>
      <c r="L615" s="76"/>
      <c r="M615" s="78"/>
      <c r="N615" s="79">
        <v>0.9</v>
      </c>
      <c r="O615" s="80">
        <v>1</v>
      </c>
      <c r="Q615" s="2" t="str">
        <f t="shared" si="193"/>
        <v>70099200</v>
      </c>
      <c r="R615" s="91"/>
      <c r="S615" s="91">
        <f>VLOOKUP(Q615,'Dados Entrada'!$A$10:$D$10000,4,FALSE)</f>
        <v>5916395</v>
      </c>
      <c r="T615" s="10"/>
      <c r="U615" s="3">
        <f t="shared" si="194"/>
        <v>0</v>
      </c>
      <c r="V615" s="3">
        <f t="shared" si="195"/>
        <v>5324755.5</v>
      </c>
      <c r="AF615" s="32"/>
      <c r="AG615" s="30"/>
      <c r="AH615" s="29"/>
      <c r="AI615" s="29"/>
      <c r="AJ615" s="32"/>
      <c r="AK615" s="30"/>
      <c r="AL615" s="29"/>
      <c r="AM615" s="29"/>
      <c r="AN615" s="32"/>
      <c r="AO615" s="30"/>
      <c r="AP615" s="29"/>
      <c r="AQ615" s="29"/>
      <c r="AR615" s="32"/>
      <c r="AS615" s="30"/>
      <c r="AT615" s="29"/>
      <c r="AU615" s="29"/>
      <c r="AV615" s="32"/>
      <c r="AW615" s="30"/>
      <c r="AX615" s="29"/>
      <c r="AY615" s="29"/>
      <c r="AZ615" s="32"/>
      <c r="BA615" s="30"/>
      <c r="BB615" s="29"/>
      <c r="BC615" s="29"/>
      <c r="BD615" s="32"/>
      <c r="BE615" s="30"/>
      <c r="BF615" s="29"/>
      <c r="BG615" s="29"/>
      <c r="BH615" s="32"/>
      <c r="BI615" s="30"/>
      <c r="BJ615" s="28">
        <f t="shared" si="191"/>
        <v>0</v>
      </c>
      <c r="BK615" s="28">
        <f t="shared" si="192"/>
        <v>5324755.5</v>
      </c>
      <c r="BL615" s="32"/>
      <c r="BM615" s="30"/>
      <c r="BN615" s="29"/>
      <c r="BO615" s="29"/>
      <c r="BP615" s="32"/>
      <c r="BQ615" s="30"/>
      <c r="BR615" s="29"/>
      <c r="BS615" s="29"/>
      <c r="BT615" s="32"/>
      <c r="BU615" s="30"/>
      <c r="BV615" s="29"/>
      <c r="BW615" s="29"/>
      <c r="BX615" s="32"/>
      <c r="BY615" s="30"/>
      <c r="BZ615" s="29"/>
      <c r="CA615" s="29"/>
      <c r="CB615" s="32"/>
      <c r="CC615" s="30"/>
      <c r="CD615" s="29"/>
      <c r="CE615" s="30"/>
      <c r="CF615" s="10"/>
      <c r="CG615" s="10"/>
      <c r="CH615" s="10"/>
      <c r="CI615" s="10"/>
      <c r="CJ615" s="10"/>
      <c r="CK615" s="10"/>
    </row>
    <row r="616" spans="1:89" ht="25.5" x14ac:dyDescent="0.25">
      <c r="A616" s="10"/>
      <c r="B616" s="20" t="s">
        <v>1139</v>
      </c>
      <c r="C616" s="21" t="s">
        <v>1140</v>
      </c>
      <c r="D616" s="16"/>
      <c r="E616" s="73">
        <v>5</v>
      </c>
      <c r="F616" s="74" t="s">
        <v>3504</v>
      </c>
      <c r="G616" s="75"/>
      <c r="H616" s="76"/>
      <c r="I616" s="77"/>
      <c r="J616" s="76"/>
      <c r="K616" s="77"/>
      <c r="L616" s="76"/>
      <c r="M616" s="78"/>
      <c r="N616" s="79">
        <v>0.9</v>
      </c>
      <c r="O616" s="80">
        <v>1</v>
      </c>
      <c r="Q616" s="2" t="str">
        <f t="shared" si="193"/>
        <v>70131000</v>
      </c>
      <c r="R616" s="91"/>
      <c r="S616" s="91">
        <f>VLOOKUP(Q616,'Dados Entrada'!$A$10:$D$10000,4,FALSE)</f>
        <v>443302</v>
      </c>
      <c r="T616" s="10"/>
      <c r="U616" s="3">
        <f t="shared" si="194"/>
        <v>0</v>
      </c>
      <c r="V616" s="3">
        <f t="shared" si="195"/>
        <v>398971.8</v>
      </c>
      <c r="AF616" s="32"/>
      <c r="AG616" s="30"/>
      <c r="AH616" s="29"/>
      <c r="AI616" s="29"/>
      <c r="AJ616" s="32"/>
      <c r="AK616" s="30"/>
      <c r="AL616" s="29"/>
      <c r="AM616" s="29"/>
      <c r="AN616" s="27">
        <f>$U616*$O616</f>
        <v>0</v>
      </c>
      <c r="AO616" s="31">
        <f>$V616*$O616</f>
        <v>398971.8</v>
      </c>
      <c r="AP616" s="29"/>
      <c r="AQ616" s="29"/>
      <c r="AR616" s="32"/>
      <c r="AS616" s="30"/>
      <c r="AT616" s="29"/>
      <c r="AU616" s="29"/>
      <c r="AV616" s="32"/>
      <c r="AW616" s="30"/>
      <c r="AX616" s="29"/>
      <c r="AY616" s="29"/>
      <c r="AZ616" s="32"/>
      <c r="BA616" s="30"/>
      <c r="BB616" s="29"/>
      <c r="BC616" s="29"/>
      <c r="BD616" s="32"/>
      <c r="BE616" s="30"/>
      <c r="BF616" s="29"/>
      <c r="BG616" s="29"/>
      <c r="BH616" s="32"/>
      <c r="BI616" s="30"/>
      <c r="BJ616" s="29"/>
      <c r="BK616" s="29"/>
      <c r="BL616" s="32"/>
      <c r="BM616" s="30"/>
      <c r="BN616" s="29"/>
      <c r="BO616" s="29"/>
      <c r="BP616" s="32"/>
      <c r="BQ616" s="30"/>
      <c r="BR616" s="29"/>
      <c r="BS616" s="29"/>
      <c r="BT616" s="32"/>
      <c r="BU616" s="30"/>
      <c r="BV616" s="29"/>
      <c r="BW616" s="29"/>
      <c r="BX616" s="32"/>
      <c r="BY616" s="30"/>
      <c r="BZ616" s="29"/>
      <c r="CA616" s="29"/>
      <c r="CB616" s="32"/>
      <c r="CC616" s="30"/>
      <c r="CD616" s="29"/>
      <c r="CE616" s="30"/>
      <c r="CF616" s="10"/>
      <c r="CG616" s="10"/>
      <c r="CH616" s="10"/>
      <c r="CI616" s="10"/>
      <c r="CJ616" s="10"/>
      <c r="CK616" s="10"/>
    </row>
    <row r="617" spans="1:89" x14ac:dyDescent="0.25">
      <c r="A617" s="10"/>
      <c r="B617" s="20" t="s">
        <v>1141</v>
      </c>
      <c r="C617" s="21" t="s">
        <v>1142</v>
      </c>
      <c r="D617" s="16"/>
      <c r="E617" s="73">
        <v>16</v>
      </c>
      <c r="F617" s="74" t="s">
        <v>3510</v>
      </c>
      <c r="G617" s="75"/>
      <c r="H617" s="76"/>
      <c r="I617" s="77"/>
      <c r="J617" s="76"/>
      <c r="K617" s="77"/>
      <c r="L617" s="76"/>
      <c r="M617" s="78"/>
      <c r="N617" s="79">
        <v>1</v>
      </c>
      <c r="O617" s="80">
        <v>1</v>
      </c>
      <c r="Q617" s="2" t="str">
        <f t="shared" si="193"/>
        <v>70169010</v>
      </c>
      <c r="R617" s="91"/>
      <c r="S617" s="91">
        <f>VLOOKUP(Q617,'Dados Entrada'!$A$10:$D$10000,4,FALSE)</f>
        <v>36849</v>
      </c>
      <c r="T617" s="10"/>
      <c r="U617" s="3">
        <f t="shared" si="194"/>
        <v>0</v>
      </c>
      <c r="V617" s="3">
        <f t="shared" si="195"/>
        <v>36849</v>
      </c>
      <c r="AF617" s="32"/>
      <c r="AG617" s="30"/>
      <c r="AH617" s="29"/>
      <c r="AI617" s="29"/>
      <c r="AJ617" s="32"/>
      <c r="AK617" s="30"/>
      <c r="AL617" s="29"/>
      <c r="AM617" s="29"/>
      <c r="AN617" s="32"/>
      <c r="AO617" s="30"/>
      <c r="AP617" s="29"/>
      <c r="AQ617" s="29"/>
      <c r="AR617" s="32"/>
      <c r="AS617" s="30"/>
      <c r="AT617" s="29"/>
      <c r="AU617" s="29"/>
      <c r="AV617" s="32"/>
      <c r="AW617" s="30"/>
      <c r="AX617" s="29"/>
      <c r="AY617" s="29"/>
      <c r="AZ617" s="32"/>
      <c r="BA617" s="30"/>
      <c r="BB617" s="29"/>
      <c r="BC617" s="29"/>
      <c r="BD617" s="32"/>
      <c r="BE617" s="30"/>
      <c r="BF617" s="29"/>
      <c r="BG617" s="29"/>
      <c r="BH617" s="32"/>
      <c r="BI617" s="30"/>
      <c r="BJ617" s="28">
        <f t="shared" ref="BJ617:BJ619" si="196">$U617*$O617</f>
        <v>0</v>
      </c>
      <c r="BK617" s="28">
        <f t="shared" ref="BK617:BK619" si="197">$V617*$O617</f>
        <v>36849</v>
      </c>
      <c r="BL617" s="32"/>
      <c r="BM617" s="30"/>
      <c r="BN617" s="29"/>
      <c r="BO617" s="29"/>
      <c r="BP617" s="32"/>
      <c r="BQ617" s="30"/>
      <c r="BR617" s="29"/>
      <c r="BS617" s="29"/>
      <c r="BT617" s="32"/>
      <c r="BU617" s="30"/>
      <c r="BV617" s="29"/>
      <c r="BW617" s="29"/>
      <c r="BX617" s="32"/>
      <c r="BY617" s="30"/>
      <c r="BZ617" s="29"/>
      <c r="CA617" s="29"/>
      <c r="CB617" s="32"/>
      <c r="CC617" s="30"/>
      <c r="CD617" s="29"/>
      <c r="CE617" s="30"/>
      <c r="CF617" s="10"/>
      <c r="CG617" s="10"/>
      <c r="CH617" s="10"/>
      <c r="CI617" s="10"/>
      <c r="CJ617" s="10"/>
      <c r="CK617" s="10"/>
    </row>
    <row r="618" spans="1:89" ht="22.5" x14ac:dyDescent="0.25">
      <c r="A618" s="10"/>
      <c r="B618" s="20" t="s">
        <v>1143</v>
      </c>
      <c r="C618" s="21" t="s">
        <v>1144</v>
      </c>
      <c r="D618" s="16"/>
      <c r="E618" s="73">
        <v>16</v>
      </c>
      <c r="F618" s="74" t="s">
        <v>3510</v>
      </c>
      <c r="G618" s="75"/>
      <c r="H618" s="76"/>
      <c r="I618" s="77"/>
      <c r="J618" s="76"/>
      <c r="K618" s="77"/>
      <c r="L618" s="76"/>
      <c r="M618" s="78"/>
      <c r="N618" s="79">
        <v>1</v>
      </c>
      <c r="O618" s="80">
        <v>1</v>
      </c>
      <c r="Q618" s="2" t="str">
        <f t="shared" si="193"/>
        <v>70169040</v>
      </c>
      <c r="R618" s="91"/>
      <c r="S618" s="91">
        <f>VLOOKUP(Q618,'Dados Entrada'!$A$10:$D$10000,4,FALSE)</f>
        <v>148158</v>
      </c>
      <c r="T618" s="10"/>
      <c r="U618" s="3">
        <f t="shared" si="194"/>
        <v>0</v>
      </c>
      <c r="V618" s="3">
        <f t="shared" si="195"/>
        <v>148158</v>
      </c>
      <c r="AF618" s="32"/>
      <c r="AG618" s="30"/>
      <c r="AH618" s="29"/>
      <c r="AI618" s="29"/>
      <c r="AJ618" s="32"/>
      <c r="AK618" s="30"/>
      <c r="AL618" s="29"/>
      <c r="AM618" s="29"/>
      <c r="AN618" s="32"/>
      <c r="AO618" s="30"/>
      <c r="AP618" s="29"/>
      <c r="AQ618" s="29"/>
      <c r="AR618" s="32"/>
      <c r="AS618" s="30"/>
      <c r="AT618" s="29"/>
      <c r="AU618" s="29"/>
      <c r="AV618" s="32"/>
      <c r="AW618" s="30"/>
      <c r="AX618" s="29"/>
      <c r="AY618" s="29"/>
      <c r="AZ618" s="32"/>
      <c r="BA618" s="30"/>
      <c r="BB618" s="29"/>
      <c r="BC618" s="29"/>
      <c r="BD618" s="32"/>
      <c r="BE618" s="30"/>
      <c r="BF618" s="29"/>
      <c r="BG618" s="29"/>
      <c r="BH618" s="32"/>
      <c r="BI618" s="30"/>
      <c r="BJ618" s="28">
        <f t="shared" si="196"/>
        <v>0</v>
      </c>
      <c r="BK618" s="28">
        <f t="shared" si="197"/>
        <v>148158</v>
      </c>
      <c r="BL618" s="32"/>
      <c r="BM618" s="30"/>
      <c r="BN618" s="29"/>
      <c r="BO618" s="29"/>
      <c r="BP618" s="32"/>
      <c r="BQ618" s="30"/>
      <c r="BR618" s="29"/>
      <c r="BS618" s="29"/>
      <c r="BT618" s="32"/>
      <c r="BU618" s="30"/>
      <c r="BV618" s="29"/>
      <c r="BW618" s="29"/>
      <c r="BX618" s="32"/>
      <c r="BY618" s="30"/>
      <c r="BZ618" s="29"/>
      <c r="CA618" s="29"/>
      <c r="CB618" s="32"/>
      <c r="CC618" s="30"/>
      <c r="CD618" s="29"/>
      <c r="CE618" s="30"/>
      <c r="CF618" s="10"/>
      <c r="CG618" s="10"/>
      <c r="CH618" s="10"/>
      <c r="CI618" s="10"/>
      <c r="CJ618" s="10"/>
      <c r="CK618" s="10"/>
    </row>
    <row r="619" spans="1:89" ht="23.25" customHeight="1" x14ac:dyDescent="0.25">
      <c r="A619" s="10"/>
      <c r="B619" s="20" t="s">
        <v>1145</v>
      </c>
      <c r="C619" s="21" t="s">
        <v>1146</v>
      </c>
      <c r="D619" s="16"/>
      <c r="E619" s="73">
        <v>16</v>
      </c>
      <c r="F619" s="74" t="s">
        <v>3510</v>
      </c>
      <c r="G619" s="75"/>
      <c r="H619" s="76"/>
      <c r="I619" s="77"/>
      <c r="J619" s="76"/>
      <c r="K619" s="77"/>
      <c r="L619" s="76"/>
      <c r="M619" s="78"/>
      <c r="N619" s="79">
        <v>0.9</v>
      </c>
      <c r="O619" s="80">
        <v>1</v>
      </c>
      <c r="Q619" s="2" t="str">
        <f t="shared" si="193"/>
        <v>70169070</v>
      </c>
      <c r="R619" s="91"/>
      <c r="S619" s="91">
        <f>VLOOKUP(Q619,'Dados Entrada'!$A$10:$D$10000,4,FALSE)</f>
        <v>1163548</v>
      </c>
      <c r="T619" s="10"/>
      <c r="U619" s="3">
        <f t="shared" si="194"/>
        <v>0</v>
      </c>
      <c r="V619" s="3">
        <f t="shared" si="195"/>
        <v>1047193.2000000001</v>
      </c>
      <c r="AF619" s="32"/>
      <c r="AG619" s="30"/>
      <c r="AH619" s="29"/>
      <c r="AI619" s="29"/>
      <c r="AJ619" s="32"/>
      <c r="AK619" s="30"/>
      <c r="AL619" s="29"/>
      <c r="AM619" s="29"/>
      <c r="AN619" s="32"/>
      <c r="AO619" s="30"/>
      <c r="AP619" s="29"/>
      <c r="AQ619" s="29"/>
      <c r="AR619" s="32"/>
      <c r="AS619" s="30"/>
      <c r="AT619" s="29"/>
      <c r="AU619" s="29"/>
      <c r="AV619" s="32"/>
      <c r="AW619" s="30"/>
      <c r="AX619" s="29"/>
      <c r="AY619" s="29"/>
      <c r="AZ619" s="32"/>
      <c r="BA619" s="30"/>
      <c r="BB619" s="29"/>
      <c r="BC619" s="29"/>
      <c r="BD619" s="32"/>
      <c r="BE619" s="30"/>
      <c r="BF619" s="29"/>
      <c r="BG619" s="29"/>
      <c r="BH619" s="32"/>
      <c r="BI619" s="30"/>
      <c r="BJ619" s="28">
        <f t="shared" si="196"/>
        <v>0</v>
      </c>
      <c r="BK619" s="28">
        <f t="shared" si="197"/>
        <v>1047193.2000000001</v>
      </c>
      <c r="BL619" s="32"/>
      <c r="BM619" s="30"/>
      <c r="BN619" s="29"/>
      <c r="BO619" s="29"/>
      <c r="BP619" s="32"/>
      <c r="BQ619" s="30"/>
      <c r="BR619" s="29"/>
      <c r="BS619" s="29"/>
      <c r="BT619" s="32"/>
      <c r="BU619" s="30"/>
      <c r="BV619" s="29"/>
      <c r="BW619" s="29"/>
      <c r="BX619" s="32"/>
      <c r="BY619" s="30"/>
      <c r="BZ619" s="29"/>
      <c r="CA619" s="29"/>
      <c r="CB619" s="32"/>
      <c r="CC619" s="30"/>
      <c r="CD619" s="29"/>
      <c r="CE619" s="30"/>
      <c r="CF619" s="10"/>
      <c r="CG619" s="10"/>
      <c r="CH619" s="10"/>
      <c r="CI619" s="10"/>
      <c r="CJ619" s="10"/>
      <c r="CK619" s="10"/>
    </row>
    <row r="620" spans="1:89" ht="23.25" customHeight="1" x14ac:dyDescent="0.25">
      <c r="A620" s="10"/>
      <c r="B620" s="20" t="s">
        <v>1147</v>
      </c>
      <c r="C620" s="21" t="s">
        <v>1148</v>
      </c>
      <c r="D620" s="16"/>
      <c r="E620" s="73">
        <v>25</v>
      </c>
      <c r="F620" s="74" t="s">
        <v>3493</v>
      </c>
      <c r="G620" s="75"/>
      <c r="H620" s="76"/>
      <c r="I620" s="77"/>
      <c r="J620" s="76"/>
      <c r="K620" s="77"/>
      <c r="L620" s="76"/>
      <c r="M620" s="78"/>
      <c r="N620" s="79">
        <v>0.9</v>
      </c>
      <c r="O620" s="80">
        <v>1</v>
      </c>
      <c r="Q620" s="2" t="str">
        <f t="shared" si="193"/>
        <v>70191910</v>
      </c>
      <c r="R620" s="91"/>
      <c r="S620" s="91">
        <f>VLOOKUP(Q620,'Dados Entrada'!$A$10:$D$10000,4,FALSE)</f>
        <v>17387</v>
      </c>
      <c r="T620" s="10"/>
      <c r="U620" s="3">
        <f t="shared" si="194"/>
        <v>0</v>
      </c>
      <c r="V620" s="3">
        <f t="shared" si="195"/>
        <v>15648.300000000001</v>
      </c>
      <c r="AF620" s="32"/>
      <c r="AG620" s="30"/>
      <c r="AH620" s="29"/>
      <c r="AI620" s="29"/>
      <c r="AJ620" s="32"/>
      <c r="AK620" s="30"/>
      <c r="AL620" s="29"/>
      <c r="AM620" s="29"/>
      <c r="AN620" s="32"/>
      <c r="AO620" s="30"/>
      <c r="AP620" s="29"/>
      <c r="AQ620" s="29"/>
      <c r="AR620" s="32"/>
      <c r="AS620" s="30"/>
      <c r="AT620" s="29"/>
      <c r="AU620" s="29"/>
      <c r="AV620" s="32"/>
      <c r="AW620" s="30"/>
      <c r="AX620" s="29"/>
      <c r="AY620" s="29"/>
      <c r="AZ620" s="32"/>
      <c r="BA620" s="30"/>
      <c r="BB620" s="29"/>
      <c r="BC620" s="29"/>
      <c r="BD620" s="32"/>
      <c r="BE620" s="30"/>
      <c r="BF620" s="29"/>
      <c r="BG620" s="29"/>
      <c r="BH620" s="32"/>
      <c r="BI620" s="30"/>
      <c r="BJ620" s="29"/>
      <c r="BK620" s="29"/>
      <c r="BL620" s="32"/>
      <c r="BM620" s="30"/>
      <c r="BN620" s="29"/>
      <c r="BO620" s="29"/>
      <c r="BP620" s="32"/>
      <c r="BQ620" s="30"/>
      <c r="BR620" s="29"/>
      <c r="BS620" s="29"/>
      <c r="BT620" s="32"/>
      <c r="BU620" s="30"/>
      <c r="BV620" s="29"/>
      <c r="BW620" s="29"/>
      <c r="BX620" s="32"/>
      <c r="BY620" s="30"/>
      <c r="BZ620" s="29"/>
      <c r="CA620" s="29"/>
      <c r="CB620" s="27">
        <f t="shared" ref="CB620:CB624" si="198">$U620*$O620</f>
        <v>0</v>
      </c>
      <c r="CC620" s="31">
        <f t="shared" ref="CC620:CC624" si="199">$V620*$O620</f>
        <v>15648.300000000001</v>
      </c>
      <c r="CD620" s="29"/>
      <c r="CE620" s="30"/>
      <c r="CF620" s="10"/>
      <c r="CG620" s="10"/>
      <c r="CH620" s="10"/>
      <c r="CI620" s="10"/>
      <c r="CJ620" s="10"/>
      <c r="CK620" s="10"/>
    </row>
    <row r="621" spans="1:89" ht="25.5" x14ac:dyDescent="0.25">
      <c r="A621" s="10"/>
      <c r="B621" s="20" t="s">
        <v>1149</v>
      </c>
      <c r="C621" s="21" t="s">
        <v>1150</v>
      </c>
      <c r="D621" s="16"/>
      <c r="E621" s="73">
        <v>25</v>
      </c>
      <c r="F621" s="74" t="s">
        <v>3493</v>
      </c>
      <c r="G621" s="75"/>
      <c r="H621" s="76"/>
      <c r="I621" s="77"/>
      <c r="J621" s="76"/>
      <c r="K621" s="77"/>
      <c r="L621" s="76"/>
      <c r="M621" s="78"/>
      <c r="N621" s="79">
        <v>0.9</v>
      </c>
      <c r="O621" s="80">
        <v>1</v>
      </c>
      <c r="Q621" s="2" t="str">
        <f t="shared" si="193"/>
        <v>70191990</v>
      </c>
      <c r="R621" s="91"/>
      <c r="S621" s="91">
        <f>VLOOKUP(Q621,'Dados Entrada'!$A$10:$D$10000,4,FALSE)</f>
        <v>14918</v>
      </c>
      <c r="T621" s="10"/>
      <c r="U621" s="3">
        <f t="shared" si="194"/>
        <v>0</v>
      </c>
      <c r="V621" s="3">
        <f t="shared" si="195"/>
        <v>13426.2</v>
      </c>
      <c r="AF621" s="32"/>
      <c r="AG621" s="30"/>
      <c r="AH621" s="29"/>
      <c r="AI621" s="29"/>
      <c r="AJ621" s="32"/>
      <c r="AK621" s="30"/>
      <c r="AL621" s="29"/>
      <c r="AM621" s="29"/>
      <c r="AN621" s="32"/>
      <c r="AO621" s="30"/>
      <c r="AP621" s="29"/>
      <c r="AQ621" s="29"/>
      <c r="AR621" s="32"/>
      <c r="AS621" s="30"/>
      <c r="AT621" s="29"/>
      <c r="AU621" s="29"/>
      <c r="AV621" s="32"/>
      <c r="AW621" s="30"/>
      <c r="AX621" s="29"/>
      <c r="AY621" s="29"/>
      <c r="AZ621" s="32"/>
      <c r="BA621" s="30"/>
      <c r="BB621" s="29"/>
      <c r="BC621" s="29"/>
      <c r="BD621" s="32"/>
      <c r="BE621" s="30"/>
      <c r="BF621" s="29"/>
      <c r="BG621" s="29"/>
      <c r="BH621" s="32"/>
      <c r="BI621" s="30"/>
      <c r="BJ621" s="29"/>
      <c r="BK621" s="29"/>
      <c r="BL621" s="32"/>
      <c r="BM621" s="30"/>
      <c r="BN621" s="29"/>
      <c r="BO621" s="29"/>
      <c r="BP621" s="32"/>
      <c r="BQ621" s="30"/>
      <c r="BR621" s="29"/>
      <c r="BS621" s="29"/>
      <c r="BT621" s="32"/>
      <c r="BU621" s="30"/>
      <c r="BV621" s="29"/>
      <c r="BW621" s="29"/>
      <c r="BX621" s="32"/>
      <c r="BY621" s="30"/>
      <c r="BZ621" s="29"/>
      <c r="CA621" s="29"/>
      <c r="CB621" s="27">
        <f t="shared" si="198"/>
        <v>0</v>
      </c>
      <c r="CC621" s="31">
        <f t="shared" si="199"/>
        <v>13426.2</v>
      </c>
      <c r="CD621" s="29"/>
      <c r="CE621" s="30"/>
      <c r="CF621" s="10"/>
      <c r="CG621" s="10"/>
      <c r="CH621" s="10"/>
      <c r="CI621" s="10"/>
      <c r="CJ621" s="10"/>
      <c r="CK621" s="10"/>
    </row>
    <row r="622" spans="1:89" ht="23.25" customHeight="1" x14ac:dyDescent="0.25">
      <c r="A622" s="10"/>
      <c r="B622" s="20" t="s">
        <v>1151</v>
      </c>
      <c r="C622" s="21" t="s">
        <v>1152</v>
      </c>
      <c r="D622" s="16"/>
      <c r="E622" s="73">
        <v>25</v>
      </c>
      <c r="F622" s="74" t="s">
        <v>3493</v>
      </c>
      <c r="G622" s="75"/>
      <c r="H622" s="76"/>
      <c r="I622" s="77"/>
      <c r="J622" s="76"/>
      <c r="K622" s="77"/>
      <c r="L622" s="76"/>
      <c r="M622" s="78"/>
      <c r="N622" s="79">
        <v>0.9</v>
      </c>
      <c r="O622" s="80">
        <v>1</v>
      </c>
      <c r="Q622" s="2" t="str">
        <f t="shared" si="193"/>
        <v>70193100</v>
      </c>
      <c r="R622" s="91"/>
      <c r="S622" s="91">
        <f>VLOOKUP(Q622,'Dados Entrada'!$A$10:$D$10000,4,FALSE)</f>
        <v>0</v>
      </c>
      <c r="T622" s="10"/>
      <c r="U622" s="3">
        <f t="shared" si="194"/>
        <v>0</v>
      </c>
      <c r="V622" s="3">
        <f t="shared" si="195"/>
        <v>0</v>
      </c>
      <c r="AF622" s="32"/>
      <c r="AG622" s="30"/>
      <c r="AH622" s="29"/>
      <c r="AI622" s="29"/>
      <c r="AJ622" s="32"/>
      <c r="AK622" s="30"/>
      <c r="AL622" s="29"/>
      <c r="AM622" s="29"/>
      <c r="AN622" s="32"/>
      <c r="AO622" s="30"/>
      <c r="AP622" s="29"/>
      <c r="AQ622" s="29"/>
      <c r="AR622" s="32"/>
      <c r="AS622" s="30"/>
      <c r="AT622" s="29"/>
      <c r="AU622" s="29"/>
      <c r="AV622" s="32"/>
      <c r="AW622" s="30"/>
      <c r="AX622" s="29"/>
      <c r="AY622" s="29"/>
      <c r="AZ622" s="32"/>
      <c r="BA622" s="30"/>
      <c r="BB622" s="29"/>
      <c r="BC622" s="29"/>
      <c r="BD622" s="32"/>
      <c r="BE622" s="30"/>
      <c r="BF622" s="29"/>
      <c r="BG622" s="29"/>
      <c r="BH622" s="32"/>
      <c r="BI622" s="30"/>
      <c r="BJ622" s="29"/>
      <c r="BK622" s="29"/>
      <c r="BL622" s="32"/>
      <c r="BM622" s="30"/>
      <c r="BN622" s="29"/>
      <c r="BO622" s="29"/>
      <c r="BP622" s="32"/>
      <c r="BQ622" s="30"/>
      <c r="BR622" s="29"/>
      <c r="BS622" s="29"/>
      <c r="BT622" s="32"/>
      <c r="BU622" s="30"/>
      <c r="BV622" s="29"/>
      <c r="BW622" s="29"/>
      <c r="BX622" s="32"/>
      <c r="BY622" s="30"/>
      <c r="BZ622" s="29"/>
      <c r="CA622" s="29"/>
      <c r="CB622" s="27">
        <f t="shared" si="198"/>
        <v>0</v>
      </c>
      <c r="CC622" s="31">
        <f t="shared" si="199"/>
        <v>0</v>
      </c>
      <c r="CD622" s="29"/>
      <c r="CE622" s="30"/>
      <c r="CF622" s="10"/>
      <c r="CG622" s="10"/>
      <c r="CH622" s="10"/>
      <c r="CI622" s="10"/>
      <c r="CJ622" s="10"/>
      <c r="CK622" s="10"/>
    </row>
    <row r="623" spans="1:89" ht="25.5" x14ac:dyDescent="0.25">
      <c r="A623" s="10"/>
      <c r="B623" s="20" t="s">
        <v>1153</v>
      </c>
      <c r="C623" s="21" t="s">
        <v>1154</v>
      </c>
      <c r="D623" s="16"/>
      <c r="E623" s="73">
        <v>25</v>
      </c>
      <c r="F623" s="74" t="s">
        <v>3493</v>
      </c>
      <c r="G623" s="75"/>
      <c r="H623" s="76"/>
      <c r="I623" s="77"/>
      <c r="J623" s="76"/>
      <c r="K623" s="77"/>
      <c r="L623" s="76"/>
      <c r="M623" s="78"/>
      <c r="N623" s="79">
        <v>0.9</v>
      </c>
      <c r="O623" s="80">
        <v>1</v>
      </c>
      <c r="Q623" s="2" t="str">
        <f t="shared" si="193"/>
        <v>70193110</v>
      </c>
      <c r="R623" s="91"/>
      <c r="S623" s="91">
        <f>VLOOKUP(Q623,'Dados Entrada'!$A$10:$D$10000,4,FALSE)</f>
        <v>11490</v>
      </c>
      <c r="T623" s="10"/>
      <c r="U623" s="3">
        <f t="shared" si="194"/>
        <v>0</v>
      </c>
      <c r="V623" s="3">
        <f t="shared" si="195"/>
        <v>10341</v>
      </c>
      <c r="AF623" s="32"/>
      <c r="AG623" s="30"/>
      <c r="AH623" s="29"/>
      <c r="AI623" s="29"/>
      <c r="AJ623" s="32"/>
      <c r="AK623" s="30"/>
      <c r="AL623" s="29"/>
      <c r="AM623" s="29"/>
      <c r="AN623" s="32"/>
      <c r="AO623" s="30"/>
      <c r="AP623" s="29"/>
      <c r="AQ623" s="29"/>
      <c r="AR623" s="32"/>
      <c r="AS623" s="30"/>
      <c r="AT623" s="29"/>
      <c r="AU623" s="29"/>
      <c r="AV623" s="32"/>
      <c r="AW623" s="30"/>
      <c r="AX623" s="29"/>
      <c r="AY623" s="29"/>
      <c r="AZ623" s="32"/>
      <c r="BA623" s="30"/>
      <c r="BB623" s="29"/>
      <c r="BC623" s="29"/>
      <c r="BD623" s="32"/>
      <c r="BE623" s="30"/>
      <c r="BF623" s="29"/>
      <c r="BG623" s="29"/>
      <c r="BH623" s="32"/>
      <c r="BI623" s="30"/>
      <c r="BJ623" s="29"/>
      <c r="BK623" s="29"/>
      <c r="BL623" s="32"/>
      <c r="BM623" s="30"/>
      <c r="BN623" s="29"/>
      <c r="BO623" s="29"/>
      <c r="BP623" s="32"/>
      <c r="BQ623" s="30"/>
      <c r="BR623" s="29"/>
      <c r="BS623" s="29"/>
      <c r="BT623" s="32"/>
      <c r="BU623" s="30"/>
      <c r="BV623" s="29"/>
      <c r="BW623" s="29"/>
      <c r="BX623" s="32"/>
      <c r="BY623" s="30"/>
      <c r="BZ623" s="29"/>
      <c r="CA623" s="29"/>
      <c r="CB623" s="27">
        <f t="shared" si="198"/>
        <v>0</v>
      </c>
      <c r="CC623" s="31">
        <f t="shared" si="199"/>
        <v>10341</v>
      </c>
      <c r="CD623" s="29"/>
      <c r="CE623" s="30"/>
      <c r="CF623" s="10"/>
      <c r="CG623" s="10"/>
      <c r="CH623" s="10"/>
      <c r="CI623" s="10"/>
      <c r="CJ623" s="10"/>
      <c r="CK623" s="10"/>
    </row>
    <row r="624" spans="1:89" ht="25.5" x14ac:dyDescent="0.25">
      <c r="A624" s="10"/>
      <c r="B624" s="20" t="s">
        <v>1155</v>
      </c>
      <c r="C624" s="21" t="s">
        <v>1156</v>
      </c>
      <c r="D624" s="16"/>
      <c r="E624" s="73">
        <v>25</v>
      </c>
      <c r="F624" s="74" t="s">
        <v>3493</v>
      </c>
      <c r="G624" s="75"/>
      <c r="H624" s="76"/>
      <c r="I624" s="77"/>
      <c r="J624" s="76"/>
      <c r="K624" s="77"/>
      <c r="L624" s="76"/>
      <c r="M624" s="78"/>
      <c r="N624" s="79">
        <v>0.9</v>
      </c>
      <c r="O624" s="80">
        <v>1</v>
      </c>
      <c r="Q624" s="2" t="str">
        <f t="shared" si="193"/>
        <v>70193190</v>
      </c>
      <c r="R624" s="91"/>
      <c r="S624" s="91">
        <f>VLOOKUP(Q624,'Dados Entrada'!$A$10:$D$10000,4,FALSE)</f>
        <v>22855</v>
      </c>
      <c r="T624" s="10"/>
      <c r="U624" s="3">
        <f t="shared" si="194"/>
        <v>0</v>
      </c>
      <c r="V624" s="3">
        <f t="shared" si="195"/>
        <v>20569.5</v>
      </c>
      <c r="AF624" s="32"/>
      <c r="AG624" s="30"/>
      <c r="AH624" s="29"/>
      <c r="AI624" s="29"/>
      <c r="AJ624" s="32"/>
      <c r="AK624" s="30"/>
      <c r="AL624" s="29"/>
      <c r="AM624" s="29"/>
      <c r="AN624" s="32"/>
      <c r="AO624" s="30"/>
      <c r="AP624" s="29"/>
      <c r="AQ624" s="29"/>
      <c r="AR624" s="32"/>
      <c r="AS624" s="30"/>
      <c r="AT624" s="29"/>
      <c r="AU624" s="29"/>
      <c r="AV624" s="32"/>
      <c r="AW624" s="30"/>
      <c r="AX624" s="29"/>
      <c r="AY624" s="29"/>
      <c r="AZ624" s="32"/>
      <c r="BA624" s="30"/>
      <c r="BB624" s="29"/>
      <c r="BC624" s="29"/>
      <c r="BD624" s="32"/>
      <c r="BE624" s="30"/>
      <c r="BF624" s="29"/>
      <c r="BG624" s="29"/>
      <c r="BH624" s="32"/>
      <c r="BI624" s="30"/>
      <c r="BJ624" s="29"/>
      <c r="BK624" s="29"/>
      <c r="BL624" s="32"/>
      <c r="BM624" s="30"/>
      <c r="BN624" s="29"/>
      <c r="BO624" s="29"/>
      <c r="BP624" s="32"/>
      <c r="BQ624" s="30"/>
      <c r="BR624" s="29"/>
      <c r="BS624" s="29"/>
      <c r="BT624" s="32"/>
      <c r="BU624" s="30"/>
      <c r="BV624" s="29"/>
      <c r="BW624" s="29"/>
      <c r="BX624" s="32"/>
      <c r="BY624" s="30"/>
      <c r="BZ624" s="29"/>
      <c r="CA624" s="29"/>
      <c r="CB624" s="27">
        <f t="shared" si="198"/>
        <v>0</v>
      </c>
      <c r="CC624" s="31">
        <f t="shared" si="199"/>
        <v>20569.5</v>
      </c>
      <c r="CD624" s="29"/>
      <c r="CE624" s="30"/>
      <c r="CF624" s="10"/>
      <c r="CG624" s="10"/>
      <c r="CH624" s="10"/>
      <c r="CI624" s="10"/>
      <c r="CJ624" s="10"/>
      <c r="CK624" s="10"/>
    </row>
    <row r="625" spans="1:89" ht="23.25" customHeight="1" x14ac:dyDescent="0.25">
      <c r="A625" s="10"/>
      <c r="B625" s="20" t="s">
        <v>1157</v>
      </c>
      <c r="C625" s="21" t="s">
        <v>1158</v>
      </c>
      <c r="D625" s="16"/>
      <c r="E625" s="73">
        <v>11</v>
      </c>
      <c r="F625" s="74" t="s">
        <v>3507</v>
      </c>
      <c r="G625" s="75"/>
      <c r="H625" s="76"/>
      <c r="I625" s="77"/>
      <c r="J625" s="76"/>
      <c r="K625" s="77"/>
      <c r="L625" s="76"/>
      <c r="M625" s="78"/>
      <c r="N625" s="79">
        <v>0.9</v>
      </c>
      <c r="O625" s="80">
        <v>1</v>
      </c>
      <c r="Q625" s="2" t="str">
        <f t="shared" si="193"/>
        <v>70193900</v>
      </c>
      <c r="R625" s="91"/>
      <c r="S625" s="91">
        <f>VLOOKUP(Q625,'Dados Entrada'!$A$10:$D$10000,4,FALSE)</f>
        <v>212852</v>
      </c>
      <c r="T625" s="10"/>
      <c r="U625" s="3">
        <f t="shared" si="194"/>
        <v>0</v>
      </c>
      <c r="V625" s="3">
        <f t="shared" si="195"/>
        <v>191566.80000000002</v>
      </c>
      <c r="AF625" s="32"/>
      <c r="AG625" s="30"/>
      <c r="AH625" s="29"/>
      <c r="AI625" s="29"/>
      <c r="AJ625" s="32"/>
      <c r="AK625" s="30"/>
      <c r="AL625" s="29"/>
      <c r="AM625" s="29"/>
      <c r="AN625" s="32"/>
      <c r="AO625" s="30"/>
      <c r="AP625" s="29"/>
      <c r="AQ625" s="29"/>
      <c r="AR625" s="32"/>
      <c r="AS625" s="30"/>
      <c r="AT625" s="29"/>
      <c r="AU625" s="29"/>
      <c r="AV625" s="32"/>
      <c r="AW625" s="30"/>
      <c r="AX625" s="29"/>
      <c r="AY625" s="29"/>
      <c r="AZ625" s="27">
        <f t="shared" ref="AZ625:AZ633" si="200">$U625*$O625</f>
        <v>0</v>
      </c>
      <c r="BA625" s="31">
        <f t="shared" ref="BA625:BA633" si="201">$V625*$O625</f>
        <v>191566.80000000002</v>
      </c>
      <c r="BB625" s="29"/>
      <c r="BC625" s="29"/>
      <c r="BD625" s="32"/>
      <c r="BE625" s="30"/>
      <c r="BF625" s="29"/>
      <c r="BG625" s="29"/>
      <c r="BH625" s="32"/>
      <c r="BI625" s="30"/>
      <c r="BJ625" s="29"/>
      <c r="BK625" s="29"/>
      <c r="BL625" s="32"/>
      <c r="BM625" s="30"/>
      <c r="BN625" s="29"/>
      <c r="BO625" s="29"/>
      <c r="BP625" s="32"/>
      <c r="BQ625" s="30"/>
      <c r="BR625" s="29"/>
      <c r="BS625" s="29"/>
      <c r="BT625" s="32"/>
      <c r="BU625" s="30"/>
      <c r="BV625" s="29"/>
      <c r="BW625" s="29"/>
      <c r="BX625" s="32"/>
      <c r="BY625" s="30"/>
      <c r="BZ625" s="29"/>
      <c r="CA625" s="29"/>
      <c r="CB625" s="32"/>
      <c r="CC625" s="30"/>
      <c r="CD625" s="29"/>
      <c r="CE625" s="30"/>
      <c r="CF625" s="10"/>
      <c r="CG625" s="10"/>
      <c r="CH625" s="10"/>
      <c r="CI625" s="10"/>
      <c r="CJ625" s="10"/>
      <c r="CK625" s="10"/>
    </row>
    <row r="626" spans="1:89" x14ac:dyDescent="0.25">
      <c r="A626" s="10"/>
      <c r="B626" s="20" t="s">
        <v>1159</v>
      </c>
      <c r="C626" s="21" t="s">
        <v>1160</v>
      </c>
      <c r="D626" s="16"/>
      <c r="E626" s="73">
        <v>11</v>
      </c>
      <c r="F626" s="74" t="s">
        <v>3507</v>
      </c>
      <c r="G626" s="75"/>
      <c r="H626" s="76"/>
      <c r="I626" s="77"/>
      <c r="J626" s="76"/>
      <c r="K626" s="77"/>
      <c r="L626" s="76"/>
      <c r="M626" s="78"/>
      <c r="N626" s="79">
        <v>0.9</v>
      </c>
      <c r="O626" s="80">
        <v>1</v>
      </c>
      <c r="Q626" s="2" t="str">
        <f t="shared" si="193"/>
        <v>70194000</v>
      </c>
      <c r="R626" s="91"/>
      <c r="S626" s="91">
        <f>VLOOKUP(Q626,'Dados Entrada'!$A$10:$D$10000,4,FALSE)</f>
        <v>2980</v>
      </c>
      <c r="T626" s="10"/>
      <c r="U626" s="3">
        <f t="shared" si="194"/>
        <v>0</v>
      </c>
      <c r="V626" s="3">
        <f t="shared" si="195"/>
        <v>2682</v>
      </c>
      <c r="AF626" s="32"/>
      <c r="AG626" s="30"/>
      <c r="AH626" s="29"/>
      <c r="AI626" s="29"/>
      <c r="AJ626" s="32"/>
      <c r="AK626" s="30"/>
      <c r="AL626" s="29"/>
      <c r="AM626" s="29"/>
      <c r="AN626" s="32"/>
      <c r="AO626" s="30"/>
      <c r="AP626" s="29"/>
      <c r="AQ626" s="29"/>
      <c r="AR626" s="32"/>
      <c r="AS626" s="30"/>
      <c r="AT626" s="29"/>
      <c r="AU626" s="29"/>
      <c r="AV626" s="32"/>
      <c r="AW626" s="30"/>
      <c r="AX626" s="29"/>
      <c r="AY626" s="29"/>
      <c r="AZ626" s="27">
        <f t="shared" si="200"/>
        <v>0</v>
      </c>
      <c r="BA626" s="31">
        <f t="shared" si="201"/>
        <v>2682</v>
      </c>
      <c r="BB626" s="29"/>
      <c r="BC626" s="29"/>
      <c r="BD626" s="32"/>
      <c r="BE626" s="30"/>
      <c r="BF626" s="29"/>
      <c r="BG626" s="29"/>
      <c r="BH626" s="32"/>
      <c r="BI626" s="30"/>
      <c r="BJ626" s="29"/>
      <c r="BK626" s="29"/>
      <c r="BL626" s="32"/>
      <c r="BM626" s="30"/>
      <c r="BN626" s="29"/>
      <c r="BO626" s="29"/>
      <c r="BP626" s="32"/>
      <c r="BQ626" s="30"/>
      <c r="BR626" s="29"/>
      <c r="BS626" s="29"/>
      <c r="BT626" s="32"/>
      <c r="BU626" s="30"/>
      <c r="BV626" s="29"/>
      <c r="BW626" s="29"/>
      <c r="BX626" s="32"/>
      <c r="BY626" s="30"/>
      <c r="BZ626" s="29"/>
      <c r="CA626" s="29"/>
      <c r="CB626" s="32"/>
      <c r="CC626" s="30"/>
      <c r="CD626" s="29"/>
      <c r="CE626" s="30"/>
      <c r="CF626" s="10"/>
      <c r="CG626" s="10"/>
      <c r="CH626" s="10"/>
      <c r="CI626" s="10"/>
      <c r="CJ626" s="10"/>
      <c r="CK626" s="10"/>
    </row>
    <row r="627" spans="1:89" ht="23.25" customHeight="1" x14ac:dyDescent="0.25">
      <c r="A627" s="10"/>
      <c r="B627" s="20" t="s">
        <v>1161</v>
      </c>
      <c r="C627" s="21" t="s">
        <v>1162</v>
      </c>
      <c r="D627" s="16"/>
      <c r="E627" s="73">
        <v>11</v>
      </c>
      <c r="F627" s="74" t="s">
        <v>3507</v>
      </c>
      <c r="G627" s="75"/>
      <c r="H627" s="76"/>
      <c r="I627" s="77"/>
      <c r="J627" s="76"/>
      <c r="K627" s="77"/>
      <c r="L627" s="76"/>
      <c r="M627" s="78"/>
      <c r="N627" s="79">
        <v>0.9</v>
      </c>
      <c r="O627" s="80">
        <v>1</v>
      </c>
      <c r="Q627" s="2" t="str">
        <f t="shared" si="193"/>
        <v>70195200</v>
      </c>
      <c r="R627" s="91"/>
      <c r="S627" s="91">
        <f>VLOOKUP(Q627,'Dados Entrada'!$A$10:$D$10000,4,FALSE)</f>
        <v>3790</v>
      </c>
      <c r="T627" s="10"/>
      <c r="U627" s="3">
        <f t="shared" si="194"/>
        <v>0</v>
      </c>
      <c r="V627" s="3">
        <f t="shared" si="195"/>
        <v>3411</v>
      </c>
      <c r="AF627" s="32"/>
      <c r="AG627" s="30"/>
      <c r="AH627" s="29"/>
      <c r="AI627" s="29"/>
      <c r="AJ627" s="32"/>
      <c r="AK627" s="30"/>
      <c r="AL627" s="29"/>
      <c r="AM627" s="29"/>
      <c r="AN627" s="32"/>
      <c r="AO627" s="30"/>
      <c r="AP627" s="29"/>
      <c r="AQ627" s="29"/>
      <c r="AR627" s="32"/>
      <c r="AS627" s="30"/>
      <c r="AT627" s="29"/>
      <c r="AU627" s="29"/>
      <c r="AV627" s="32"/>
      <c r="AW627" s="30"/>
      <c r="AX627" s="29"/>
      <c r="AY627" s="29"/>
      <c r="AZ627" s="27">
        <f t="shared" si="200"/>
        <v>0</v>
      </c>
      <c r="BA627" s="31">
        <f t="shared" si="201"/>
        <v>3411</v>
      </c>
      <c r="BB627" s="29"/>
      <c r="BC627" s="29"/>
      <c r="BD627" s="32"/>
      <c r="BE627" s="30"/>
      <c r="BF627" s="29"/>
      <c r="BG627" s="29"/>
      <c r="BH627" s="32"/>
      <c r="BI627" s="30"/>
      <c r="BJ627" s="29"/>
      <c r="BK627" s="29"/>
      <c r="BL627" s="32"/>
      <c r="BM627" s="30"/>
      <c r="BN627" s="29"/>
      <c r="BO627" s="29"/>
      <c r="BP627" s="32"/>
      <c r="BQ627" s="30"/>
      <c r="BR627" s="29"/>
      <c r="BS627" s="29"/>
      <c r="BT627" s="32"/>
      <c r="BU627" s="30"/>
      <c r="BV627" s="29"/>
      <c r="BW627" s="29"/>
      <c r="BX627" s="32"/>
      <c r="BY627" s="30"/>
      <c r="BZ627" s="29"/>
      <c r="CA627" s="29"/>
      <c r="CB627" s="32"/>
      <c r="CC627" s="30"/>
      <c r="CD627" s="29"/>
      <c r="CE627" s="30"/>
      <c r="CF627" s="10"/>
      <c r="CG627" s="10"/>
      <c r="CH627" s="10"/>
      <c r="CI627" s="10"/>
      <c r="CJ627" s="10"/>
      <c r="CK627" s="10"/>
    </row>
    <row r="628" spans="1:89" ht="23.25" customHeight="1" x14ac:dyDescent="0.25">
      <c r="A628" s="10"/>
      <c r="B628" s="20" t="s">
        <v>1163</v>
      </c>
      <c r="C628" s="21" t="s">
        <v>1164</v>
      </c>
      <c r="D628" s="16"/>
      <c r="E628" s="73">
        <v>11</v>
      </c>
      <c r="F628" s="74" t="s">
        <v>3507</v>
      </c>
      <c r="G628" s="75"/>
      <c r="H628" s="76"/>
      <c r="I628" s="77"/>
      <c r="J628" s="76"/>
      <c r="K628" s="77"/>
      <c r="L628" s="76"/>
      <c r="M628" s="78"/>
      <c r="N628" s="79">
        <v>0.9</v>
      </c>
      <c r="O628" s="80">
        <v>1</v>
      </c>
      <c r="Q628" s="2" t="str">
        <f t="shared" si="193"/>
        <v>70195900</v>
      </c>
      <c r="R628" s="91"/>
      <c r="S628" s="91">
        <f>VLOOKUP(Q628,'Dados Entrada'!$A$10:$D$10000,4,FALSE)</f>
        <v>1694902</v>
      </c>
      <c r="T628" s="10"/>
      <c r="U628" s="3">
        <f t="shared" si="194"/>
        <v>0</v>
      </c>
      <c r="V628" s="3">
        <f t="shared" si="195"/>
        <v>1525411.8</v>
      </c>
      <c r="AF628" s="32"/>
      <c r="AG628" s="30"/>
      <c r="AH628" s="29"/>
      <c r="AI628" s="29"/>
      <c r="AJ628" s="32"/>
      <c r="AK628" s="30"/>
      <c r="AL628" s="29"/>
      <c r="AM628" s="29"/>
      <c r="AN628" s="32"/>
      <c r="AO628" s="30"/>
      <c r="AP628" s="29"/>
      <c r="AQ628" s="29"/>
      <c r="AR628" s="32"/>
      <c r="AS628" s="30"/>
      <c r="AT628" s="29"/>
      <c r="AU628" s="29"/>
      <c r="AV628" s="32"/>
      <c r="AW628" s="30"/>
      <c r="AX628" s="29"/>
      <c r="AY628" s="29"/>
      <c r="AZ628" s="27">
        <f t="shared" si="200"/>
        <v>0</v>
      </c>
      <c r="BA628" s="31">
        <f t="shared" si="201"/>
        <v>1525411.8</v>
      </c>
      <c r="BB628" s="29"/>
      <c r="BC628" s="29"/>
      <c r="BD628" s="32"/>
      <c r="BE628" s="30"/>
      <c r="BF628" s="29"/>
      <c r="BG628" s="29"/>
      <c r="BH628" s="32"/>
      <c r="BI628" s="30"/>
      <c r="BJ628" s="29"/>
      <c r="BK628" s="29"/>
      <c r="BL628" s="32"/>
      <c r="BM628" s="30"/>
      <c r="BN628" s="29"/>
      <c r="BO628" s="29"/>
      <c r="BP628" s="32"/>
      <c r="BQ628" s="30"/>
      <c r="BR628" s="29"/>
      <c r="BS628" s="29"/>
      <c r="BT628" s="32"/>
      <c r="BU628" s="30"/>
      <c r="BV628" s="29"/>
      <c r="BW628" s="29"/>
      <c r="BX628" s="32"/>
      <c r="BY628" s="30"/>
      <c r="BZ628" s="29"/>
      <c r="CA628" s="29"/>
      <c r="CB628" s="32"/>
      <c r="CC628" s="30"/>
      <c r="CD628" s="29"/>
      <c r="CE628" s="30"/>
      <c r="CF628" s="10"/>
      <c r="CG628" s="10"/>
      <c r="CH628" s="10"/>
      <c r="CI628" s="10"/>
      <c r="CJ628" s="10"/>
      <c r="CK628" s="10"/>
    </row>
    <row r="629" spans="1:89" ht="23.25" customHeight="1" x14ac:dyDescent="0.25">
      <c r="A629" s="10"/>
      <c r="B629" s="20" t="s">
        <v>1165</v>
      </c>
      <c r="C629" s="21" t="s">
        <v>1166</v>
      </c>
      <c r="D629" s="16"/>
      <c r="E629" s="73">
        <v>11</v>
      </c>
      <c r="F629" s="74" t="s">
        <v>3507</v>
      </c>
      <c r="G629" s="75"/>
      <c r="H629" s="76"/>
      <c r="I629" s="77"/>
      <c r="J629" s="76"/>
      <c r="K629" s="77"/>
      <c r="L629" s="76"/>
      <c r="M629" s="78"/>
      <c r="N629" s="79">
        <v>0.9</v>
      </c>
      <c r="O629" s="80">
        <v>1</v>
      </c>
      <c r="Q629" s="2" t="str">
        <f t="shared" si="193"/>
        <v>70199000</v>
      </c>
      <c r="R629" s="91"/>
      <c r="S629" s="91">
        <f>VLOOKUP(Q629,'Dados Entrada'!$A$10:$D$10000,4,FALSE)</f>
        <v>685412</v>
      </c>
      <c r="T629" s="10"/>
      <c r="U629" s="3">
        <f t="shared" si="194"/>
        <v>0</v>
      </c>
      <c r="V629" s="3">
        <f t="shared" si="195"/>
        <v>616870.80000000005</v>
      </c>
      <c r="AF629" s="32"/>
      <c r="AG629" s="30"/>
      <c r="AH629" s="29"/>
      <c r="AI629" s="29"/>
      <c r="AJ629" s="32"/>
      <c r="AK629" s="30"/>
      <c r="AL629" s="29"/>
      <c r="AM629" s="29"/>
      <c r="AN629" s="32"/>
      <c r="AO629" s="30"/>
      <c r="AP629" s="29"/>
      <c r="AQ629" s="29"/>
      <c r="AR629" s="32"/>
      <c r="AS629" s="30"/>
      <c r="AT629" s="29"/>
      <c r="AU629" s="29"/>
      <c r="AV629" s="32"/>
      <c r="AW629" s="30"/>
      <c r="AX629" s="29"/>
      <c r="AY629" s="29"/>
      <c r="AZ629" s="27">
        <f t="shared" si="200"/>
        <v>0</v>
      </c>
      <c r="BA629" s="31">
        <f t="shared" si="201"/>
        <v>616870.80000000005</v>
      </c>
      <c r="BB629" s="29"/>
      <c r="BC629" s="29"/>
      <c r="BD629" s="32"/>
      <c r="BE629" s="30"/>
      <c r="BF629" s="29"/>
      <c r="BG629" s="29"/>
      <c r="BH629" s="32"/>
      <c r="BI629" s="30"/>
      <c r="BJ629" s="29"/>
      <c r="BK629" s="29"/>
      <c r="BL629" s="32"/>
      <c r="BM629" s="30"/>
      <c r="BN629" s="29"/>
      <c r="BO629" s="29"/>
      <c r="BP629" s="32"/>
      <c r="BQ629" s="30"/>
      <c r="BR629" s="29"/>
      <c r="BS629" s="29"/>
      <c r="BT629" s="32"/>
      <c r="BU629" s="30"/>
      <c r="BV629" s="29"/>
      <c r="BW629" s="29"/>
      <c r="BX629" s="32"/>
      <c r="BY629" s="30"/>
      <c r="BZ629" s="29"/>
      <c r="CA629" s="29"/>
      <c r="CB629" s="32"/>
      <c r="CC629" s="30"/>
      <c r="CD629" s="29"/>
      <c r="CE629" s="30"/>
      <c r="CF629" s="10"/>
      <c r="CG629" s="10"/>
      <c r="CH629" s="10"/>
      <c r="CI629" s="10"/>
      <c r="CJ629" s="10"/>
      <c r="CK629" s="10"/>
    </row>
    <row r="630" spans="1:89" ht="23.25" customHeight="1" x14ac:dyDescent="0.25">
      <c r="A630" s="10"/>
      <c r="B630" s="20" t="s">
        <v>1167</v>
      </c>
      <c r="C630" s="21" t="s">
        <v>1168</v>
      </c>
      <c r="D630" s="16"/>
      <c r="E630" s="73">
        <v>11</v>
      </c>
      <c r="F630" s="74" t="s">
        <v>3507</v>
      </c>
      <c r="G630" s="75"/>
      <c r="H630" s="76"/>
      <c r="I630" s="77"/>
      <c r="J630" s="76"/>
      <c r="K630" s="77"/>
      <c r="L630" s="76"/>
      <c r="M630" s="78"/>
      <c r="N630" s="79">
        <v>0.9</v>
      </c>
      <c r="O630" s="80">
        <v>1</v>
      </c>
      <c r="Q630" s="2" t="str">
        <f t="shared" si="193"/>
        <v>70199010</v>
      </c>
      <c r="R630" s="91"/>
      <c r="S630" s="91"/>
      <c r="T630" s="10"/>
      <c r="U630" s="3">
        <f t="shared" si="194"/>
        <v>0</v>
      </c>
      <c r="V630" s="3">
        <f t="shared" si="195"/>
        <v>0</v>
      </c>
      <c r="AF630" s="32"/>
      <c r="AG630" s="30"/>
      <c r="AH630" s="29"/>
      <c r="AI630" s="29"/>
      <c r="AJ630" s="32"/>
      <c r="AK630" s="30"/>
      <c r="AL630" s="29"/>
      <c r="AM630" s="29"/>
      <c r="AN630" s="32"/>
      <c r="AO630" s="30"/>
      <c r="AP630" s="29"/>
      <c r="AQ630" s="29"/>
      <c r="AR630" s="32"/>
      <c r="AS630" s="30"/>
      <c r="AT630" s="29"/>
      <c r="AU630" s="29"/>
      <c r="AV630" s="32"/>
      <c r="AW630" s="30"/>
      <c r="AX630" s="29"/>
      <c r="AY630" s="29"/>
      <c r="AZ630" s="27">
        <f t="shared" si="200"/>
        <v>0</v>
      </c>
      <c r="BA630" s="31">
        <f t="shared" si="201"/>
        <v>0</v>
      </c>
      <c r="BB630" s="29"/>
      <c r="BC630" s="29"/>
      <c r="BD630" s="32"/>
      <c r="BE630" s="30"/>
      <c r="BF630" s="29"/>
      <c r="BG630" s="29"/>
      <c r="BH630" s="32"/>
      <c r="BI630" s="30"/>
      <c r="BJ630" s="29"/>
      <c r="BK630" s="29"/>
      <c r="BL630" s="32"/>
      <c r="BM630" s="30"/>
      <c r="BN630" s="29"/>
      <c r="BO630" s="29"/>
      <c r="BP630" s="32"/>
      <c r="BQ630" s="30"/>
      <c r="BR630" s="29"/>
      <c r="BS630" s="29"/>
      <c r="BT630" s="32"/>
      <c r="BU630" s="30"/>
      <c r="BV630" s="29"/>
      <c r="BW630" s="29"/>
      <c r="BX630" s="32"/>
      <c r="BY630" s="30"/>
      <c r="BZ630" s="29"/>
      <c r="CA630" s="29"/>
      <c r="CB630" s="32"/>
      <c r="CC630" s="30"/>
      <c r="CD630" s="29"/>
      <c r="CE630" s="30"/>
      <c r="CF630" s="10"/>
      <c r="CG630" s="10"/>
      <c r="CH630" s="10"/>
      <c r="CI630" s="10"/>
      <c r="CJ630" s="10"/>
      <c r="CK630" s="10"/>
    </row>
    <row r="631" spans="1:89" ht="23.25" customHeight="1" x14ac:dyDescent="0.25">
      <c r="A631" s="10"/>
      <c r="B631" s="20" t="s">
        <v>1169</v>
      </c>
      <c r="C631" s="21" t="s">
        <v>1170</v>
      </c>
      <c r="D631" s="16"/>
      <c r="E631" s="73">
        <v>11</v>
      </c>
      <c r="F631" s="74" t="s">
        <v>3507</v>
      </c>
      <c r="G631" s="75"/>
      <c r="H631" s="76"/>
      <c r="I631" s="77"/>
      <c r="J631" s="76"/>
      <c r="K631" s="77"/>
      <c r="L631" s="76"/>
      <c r="M631" s="78"/>
      <c r="N631" s="79">
        <v>0.9</v>
      </c>
      <c r="O631" s="80">
        <v>1</v>
      </c>
      <c r="Q631" s="2" t="str">
        <f t="shared" si="193"/>
        <v>70199030</v>
      </c>
      <c r="R631" s="91"/>
      <c r="S631" s="91"/>
      <c r="T631" s="10"/>
      <c r="U631" s="3">
        <f t="shared" si="194"/>
        <v>0</v>
      </c>
      <c r="V631" s="3">
        <f t="shared" si="195"/>
        <v>0</v>
      </c>
      <c r="AF631" s="32"/>
      <c r="AG631" s="30"/>
      <c r="AH631" s="29"/>
      <c r="AI631" s="29"/>
      <c r="AJ631" s="32"/>
      <c r="AK631" s="30"/>
      <c r="AL631" s="29"/>
      <c r="AM631" s="29"/>
      <c r="AN631" s="32"/>
      <c r="AO631" s="30"/>
      <c r="AP631" s="29"/>
      <c r="AQ631" s="29"/>
      <c r="AR631" s="32"/>
      <c r="AS631" s="30"/>
      <c r="AT631" s="29"/>
      <c r="AU631" s="29"/>
      <c r="AV631" s="32"/>
      <c r="AW631" s="30"/>
      <c r="AX631" s="29"/>
      <c r="AY631" s="29"/>
      <c r="AZ631" s="27">
        <f t="shared" si="200"/>
        <v>0</v>
      </c>
      <c r="BA631" s="31">
        <f t="shared" si="201"/>
        <v>0</v>
      </c>
      <c r="BB631" s="29"/>
      <c r="BC631" s="29"/>
      <c r="BD631" s="32"/>
      <c r="BE631" s="30"/>
      <c r="BF631" s="29"/>
      <c r="BG631" s="29"/>
      <c r="BH631" s="32"/>
      <c r="BI631" s="30"/>
      <c r="BJ631" s="29"/>
      <c r="BK631" s="29"/>
      <c r="BL631" s="32"/>
      <c r="BM631" s="30"/>
      <c r="BN631" s="29"/>
      <c r="BO631" s="29"/>
      <c r="BP631" s="32"/>
      <c r="BQ631" s="30"/>
      <c r="BR631" s="29"/>
      <c r="BS631" s="29"/>
      <c r="BT631" s="32"/>
      <c r="BU631" s="30"/>
      <c r="BV631" s="29"/>
      <c r="BW631" s="29"/>
      <c r="BX631" s="32"/>
      <c r="BY631" s="30"/>
      <c r="BZ631" s="29"/>
      <c r="CA631" s="29"/>
      <c r="CB631" s="32"/>
      <c r="CC631" s="30"/>
      <c r="CD631" s="29"/>
      <c r="CE631" s="30"/>
      <c r="CF631" s="10"/>
      <c r="CG631" s="10"/>
      <c r="CH631" s="10"/>
      <c r="CI631" s="10"/>
      <c r="CJ631" s="10"/>
      <c r="CK631" s="10"/>
    </row>
    <row r="632" spans="1:89" ht="23.25" customHeight="1" x14ac:dyDescent="0.25">
      <c r="A632" s="10"/>
      <c r="B632" s="20" t="s">
        <v>1171</v>
      </c>
      <c r="C632" s="21" t="s">
        <v>1172</v>
      </c>
      <c r="D632" s="16"/>
      <c r="E632" s="73">
        <v>11</v>
      </c>
      <c r="F632" s="74" t="s">
        <v>3507</v>
      </c>
      <c r="G632" s="75"/>
      <c r="H632" s="76"/>
      <c r="I632" s="77"/>
      <c r="J632" s="76"/>
      <c r="K632" s="77"/>
      <c r="L632" s="76"/>
      <c r="M632" s="78"/>
      <c r="N632" s="79">
        <v>0.9</v>
      </c>
      <c r="O632" s="80">
        <v>1</v>
      </c>
      <c r="Q632" s="2" t="str">
        <f t="shared" si="193"/>
        <v>70199091</v>
      </c>
      <c r="R632" s="91"/>
      <c r="S632" s="91"/>
      <c r="T632" s="10"/>
      <c r="U632" s="3">
        <f t="shared" si="194"/>
        <v>0</v>
      </c>
      <c r="V632" s="3">
        <f t="shared" si="195"/>
        <v>0</v>
      </c>
      <c r="AF632" s="32"/>
      <c r="AG632" s="30"/>
      <c r="AH632" s="29"/>
      <c r="AI632" s="29"/>
      <c r="AJ632" s="32"/>
      <c r="AK632" s="30"/>
      <c r="AL632" s="29"/>
      <c r="AM632" s="29"/>
      <c r="AN632" s="32"/>
      <c r="AO632" s="30"/>
      <c r="AP632" s="29"/>
      <c r="AQ632" s="29"/>
      <c r="AR632" s="32"/>
      <c r="AS632" s="30"/>
      <c r="AT632" s="29"/>
      <c r="AU632" s="29"/>
      <c r="AV632" s="32"/>
      <c r="AW632" s="30"/>
      <c r="AX632" s="29"/>
      <c r="AY632" s="29"/>
      <c r="AZ632" s="27">
        <f t="shared" si="200"/>
        <v>0</v>
      </c>
      <c r="BA632" s="31">
        <f t="shared" si="201"/>
        <v>0</v>
      </c>
      <c r="BB632" s="29"/>
      <c r="BC632" s="29"/>
      <c r="BD632" s="32"/>
      <c r="BE632" s="30"/>
      <c r="BF632" s="29"/>
      <c r="BG632" s="29"/>
      <c r="BH632" s="32"/>
      <c r="BI632" s="30"/>
      <c r="BJ632" s="29"/>
      <c r="BK632" s="29"/>
      <c r="BL632" s="32"/>
      <c r="BM632" s="30"/>
      <c r="BN632" s="29"/>
      <c r="BO632" s="29"/>
      <c r="BP632" s="32"/>
      <c r="BQ632" s="30"/>
      <c r="BR632" s="29"/>
      <c r="BS632" s="29"/>
      <c r="BT632" s="32"/>
      <c r="BU632" s="30"/>
      <c r="BV632" s="29"/>
      <c r="BW632" s="29"/>
      <c r="BX632" s="32"/>
      <c r="BY632" s="30"/>
      <c r="BZ632" s="29"/>
      <c r="CA632" s="29"/>
      <c r="CB632" s="32"/>
      <c r="CC632" s="30"/>
      <c r="CD632" s="29"/>
      <c r="CE632" s="30"/>
      <c r="CF632" s="10"/>
      <c r="CG632" s="10"/>
      <c r="CH632" s="10"/>
      <c r="CI632" s="10"/>
      <c r="CJ632" s="10"/>
      <c r="CK632" s="10"/>
    </row>
    <row r="633" spans="1:89" ht="23.25" customHeight="1" x14ac:dyDescent="0.25">
      <c r="A633" s="10"/>
      <c r="B633" s="20" t="s">
        <v>1173</v>
      </c>
      <c r="C633" s="21" t="s">
        <v>1174</v>
      </c>
      <c r="D633" s="16"/>
      <c r="E633" s="73">
        <v>11</v>
      </c>
      <c r="F633" s="74" t="s">
        <v>3507</v>
      </c>
      <c r="G633" s="75"/>
      <c r="H633" s="76"/>
      <c r="I633" s="77"/>
      <c r="J633" s="76"/>
      <c r="K633" s="77"/>
      <c r="L633" s="76"/>
      <c r="M633" s="78"/>
      <c r="N633" s="79">
        <v>0.9</v>
      </c>
      <c r="O633" s="80">
        <v>1</v>
      </c>
      <c r="Q633" s="2" t="str">
        <f t="shared" si="193"/>
        <v>70199099</v>
      </c>
      <c r="R633" s="91"/>
      <c r="S633" s="91"/>
      <c r="T633" s="10"/>
      <c r="U633" s="3">
        <f t="shared" si="194"/>
        <v>0</v>
      </c>
      <c r="V633" s="3">
        <f t="shared" si="195"/>
        <v>0</v>
      </c>
      <c r="AF633" s="32"/>
      <c r="AG633" s="30"/>
      <c r="AH633" s="29"/>
      <c r="AI633" s="29"/>
      <c r="AJ633" s="32"/>
      <c r="AK633" s="30"/>
      <c r="AL633" s="29"/>
      <c r="AM633" s="29"/>
      <c r="AN633" s="32"/>
      <c r="AO633" s="30"/>
      <c r="AP633" s="29"/>
      <c r="AQ633" s="29"/>
      <c r="AR633" s="32"/>
      <c r="AS633" s="30"/>
      <c r="AT633" s="29"/>
      <c r="AU633" s="29"/>
      <c r="AV633" s="32"/>
      <c r="AW633" s="30"/>
      <c r="AX633" s="29"/>
      <c r="AY633" s="29"/>
      <c r="AZ633" s="27">
        <f t="shared" si="200"/>
        <v>0</v>
      </c>
      <c r="BA633" s="31">
        <f t="shared" si="201"/>
        <v>0</v>
      </c>
      <c r="BB633" s="29"/>
      <c r="BC633" s="29"/>
      <c r="BD633" s="32"/>
      <c r="BE633" s="30"/>
      <c r="BF633" s="29"/>
      <c r="BG633" s="29"/>
      <c r="BH633" s="32"/>
      <c r="BI633" s="30"/>
      <c r="BJ633" s="29"/>
      <c r="BK633" s="29"/>
      <c r="BL633" s="32"/>
      <c r="BM633" s="30"/>
      <c r="BN633" s="29"/>
      <c r="BO633" s="29"/>
      <c r="BP633" s="32"/>
      <c r="BQ633" s="30"/>
      <c r="BR633" s="29"/>
      <c r="BS633" s="29"/>
      <c r="BT633" s="32"/>
      <c r="BU633" s="30"/>
      <c r="BV633" s="29"/>
      <c r="BW633" s="29"/>
      <c r="BX633" s="32"/>
      <c r="BY633" s="30"/>
      <c r="BZ633" s="29"/>
      <c r="CA633" s="29"/>
      <c r="CB633" s="32"/>
      <c r="CC633" s="30"/>
      <c r="CD633" s="29"/>
      <c r="CE633" s="30"/>
      <c r="CF633" s="10"/>
      <c r="CG633" s="10"/>
      <c r="CH633" s="10"/>
      <c r="CI633" s="10"/>
      <c r="CJ633" s="10"/>
      <c r="CK633" s="10"/>
    </row>
    <row r="634" spans="1:89" ht="22.5" x14ac:dyDescent="0.25">
      <c r="A634" s="10"/>
      <c r="B634" s="20" t="s">
        <v>1175</v>
      </c>
      <c r="C634" s="21" t="s">
        <v>1176</v>
      </c>
      <c r="D634" s="16"/>
      <c r="E634" s="73">
        <v>16</v>
      </c>
      <c r="F634" s="74" t="s">
        <v>3510</v>
      </c>
      <c r="G634" s="75"/>
      <c r="H634" s="76"/>
      <c r="I634" s="77"/>
      <c r="J634" s="76"/>
      <c r="K634" s="77"/>
      <c r="L634" s="76"/>
      <c r="M634" s="78"/>
      <c r="N634" s="79">
        <v>0.1</v>
      </c>
      <c r="O634" s="80">
        <v>1</v>
      </c>
      <c r="Q634" s="2" t="str">
        <f t="shared" si="193"/>
        <v>70200010</v>
      </c>
      <c r="R634" s="91"/>
      <c r="S634" s="91">
        <f>VLOOKUP(Q634,'Dados Entrada'!$A$10:$D$10000,4,FALSE)</f>
        <v>441661</v>
      </c>
      <c r="T634" s="10"/>
      <c r="U634" s="3">
        <f t="shared" si="194"/>
        <v>0</v>
      </c>
      <c r="V634" s="3">
        <f t="shared" si="195"/>
        <v>44166.100000000006</v>
      </c>
      <c r="AF634" s="32"/>
      <c r="AG634" s="30"/>
      <c r="AH634" s="29"/>
      <c r="AI634" s="29"/>
      <c r="AJ634" s="32"/>
      <c r="AK634" s="30"/>
      <c r="AL634" s="29"/>
      <c r="AM634" s="29"/>
      <c r="AN634" s="32"/>
      <c r="AO634" s="30"/>
      <c r="AP634" s="29"/>
      <c r="AQ634" s="29"/>
      <c r="AR634" s="32"/>
      <c r="AS634" s="30"/>
      <c r="AT634" s="29"/>
      <c r="AU634" s="29"/>
      <c r="AV634" s="32"/>
      <c r="AW634" s="30"/>
      <c r="AX634" s="29"/>
      <c r="AY634" s="29"/>
      <c r="AZ634" s="32"/>
      <c r="BA634" s="30"/>
      <c r="BB634" s="29"/>
      <c r="BC634" s="29"/>
      <c r="BD634" s="32"/>
      <c r="BE634" s="30"/>
      <c r="BF634" s="29"/>
      <c r="BG634" s="29"/>
      <c r="BH634" s="32"/>
      <c r="BI634" s="30"/>
      <c r="BJ634" s="28">
        <f t="shared" ref="BJ634:BJ635" si="202">$U634*$O634</f>
        <v>0</v>
      </c>
      <c r="BK634" s="28">
        <f t="shared" ref="BK634:BK635" si="203">$V634*$O634</f>
        <v>44166.100000000006</v>
      </c>
      <c r="BL634" s="32"/>
      <c r="BM634" s="30"/>
      <c r="BN634" s="29"/>
      <c r="BO634" s="29"/>
      <c r="BP634" s="32"/>
      <c r="BQ634" s="30"/>
      <c r="BR634" s="29"/>
      <c r="BS634" s="29"/>
      <c r="BT634" s="32"/>
      <c r="BU634" s="30"/>
      <c r="BV634" s="29"/>
      <c r="BW634" s="29"/>
      <c r="BX634" s="32"/>
      <c r="BY634" s="30"/>
      <c r="BZ634" s="29"/>
      <c r="CA634" s="29"/>
      <c r="CB634" s="32"/>
      <c r="CC634" s="30"/>
      <c r="CD634" s="29"/>
      <c r="CE634" s="30"/>
      <c r="CF634" s="10"/>
      <c r="CG634" s="10"/>
      <c r="CH634" s="10"/>
      <c r="CI634" s="10"/>
      <c r="CJ634" s="10"/>
      <c r="CK634" s="10"/>
    </row>
    <row r="635" spans="1:89" ht="23.25" customHeight="1" x14ac:dyDescent="0.25">
      <c r="A635" s="10"/>
      <c r="B635" s="20" t="s">
        <v>1177</v>
      </c>
      <c r="C635" s="21" t="s">
        <v>1178</v>
      </c>
      <c r="D635" s="16"/>
      <c r="E635" s="73">
        <v>16</v>
      </c>
      <c r="F635" s="74" t="s">
        <v>3510</v>
      </c>
      <c r="G635" s="75"/>
      <c r="H635" s="76"/>
      <c r="I635" s="77"/>
      <c r="J635" s="76"/>
      <c r="K635" s="77"/>
      <c r="L635" s="76"/>
      <c r="M635" s="78"/>
      <c r="N635" s="79">
        <v>0.1</v>
      </c>
      <c r="O635" s="80">
        <v>1</v>
      </c>
      <c r="Q635" s="2" t="str">
        <f t="shared" si="193"/>
        <v>70200080</v>
      </c>
      <c r="R635" s="91"/>
      <c r="S635" s="91">
        <f>VLOOKUP(Q635,'Dados Entrada'!$A$10:$D$10000,4,FALSE)</f>
        <v>9673904</v>
      </c>
      <c r="T635" s="10"/>
      <c r="U635" s="3">
        <f t="shared" si="194"/>
        <v>0</v>
      </c>
      <c r="V635" s="3">
        <f t="shared" si="195"/>
        <v>967390.4</v>
      </c>
      <c r="AF635" s="32"/>
      <c r="AG635" s="30"/>
      <c r="AH635" s="29"/>
      <c r="AI635" s="29"/>
      <c r="AJ635" s="32"/>
      <c r="AK635" s="30"/>
      <c r="AL635" s="29"/>
      <c r="AM635" s="29"/>
      <c r="AN635" s="32"/>
      <c r="AO635" s="30"/>
      <c r="AP635" s="29"/>
      <c r="AQ635" s="29"/>
      <c r="AR635" s="32"/>
      <c r="AS635" s="30"/>
      <c r="AT635" s="29"/>
      <c r="AU635" s="29"/>
      <c r="AV635" s="32"/>
      <c r="AW635" s="30"/>
      <c r="AX635" s="29"/>
      <c r="AY635" s="29"/>
      <c r="AZ635" s="32"/>
      <c r="BA635" s="30"/>
      <c r="BB635" s="29"/>
      <c r="BC635" s="29"/>
      <c r="BD635" s="32"/>
      <c r="BE635" s="30"/>
      <c r="BF635" s="29"/>
      <c r="BG635" s="29"/>
      <c r="BH635" s="32"/>
      <c r="BI635" s="30"/>
      <c r="BJ635" s="28">
        <f t="shared" si="202"/>
        <v>0</v>
      </c>
      <c r="BK635" s="28">
        <f t="shared" si="203"/>
        <v>967390.4</v>
      </c>
      <c r="BL635" s="32"/>
      <c r="BM635" s="30"/>
      <c r="BN635" s="29"/>
      <c r="BO635" s="29"/>
      <c r="BP635" s="32"/>
      <c r="BQ635" s="30"/>
      <c r="BR635" s="29"/>
      <c r="BS635" s="29"/>
      <c r="BT635" s="32"/>
      <c r="BU635" s="30"/>
      <c r="BV635" s="29"/>
      <c r="BW635" s="29"/>
      <c r="BX635" s="32"/>
      <c r="BY635" s="30"/>
      <c r="BZ635" s="29"/>
      <c r="CA635" s="29"/>
      <c r="CB635" s="32"/>
      <c r="CC635" s="30"/>
      <c r="CD635" s="29"/>
      <c r="CE635" s="30"/>
      <c r="CF635" s="10"/>
      <c r="CG635" s="10"/>
      <c r="CH635" s="10"/>
      <c r="CI635" s="10"/>
      <c r="CJ635" s="10"/>
      <c r="CK635" s="10"/>
    </row>
    <row r="636" spans="1:89" ht="25.5" x14ac:dyDescent="0.25">
      <c r="A636" s="10"/>
      <c r="B636" s="20" t="s">
        <v>1179</v>
      </c>
      <c r="C636" s="21" t="s">
        <v>1180</v>
      </c>
      <c r="D636" s="16"/>
      <c r="E636" s="73">
        <v>8</v>
      </c>
      <c r="F636" s="74" t="s">
        <v>3491</v>
      </c>
      <c r="G636" s="73">
        <v>25</v>
      </c>
      <c r="H636" s="74" t="s">
        <v>3493</v>
      </c>
      <c r="I636" s="77"/>
      <c r="J636" s="76"/>
      <c r="K636" s="77"/>
      <c r="L636" s="76"/>
      <c r="M636" s="78"/>
      <c r="N636" s="79">
        <v>0.1</v>
      </c>
      <c r="O636" s="80">
        <v>0.5</v>
      </c>
      <c r="Q636" s="2" t="str">
        <f t="shared" si="193"/>
        <v>71049000</v>
      </c>
      <c r="R636" s="91"/>
      <c r="S636" s="91">
        <f>VLOOKUP(Q636,'Dados Entrada'!$A$10:$D$10000,4,FALSE)</f>
        <v>12652</v>
      </c>
      <c r="T636" s="10"/>
      <c r="U636" s="3">
        <f t="shared" si="194"/>
        <v>0</v>
      </c>
      <c r="V636" s="3">
        <f t="shared" si="195"/>
        <v>1265.2</v>
      </c>
      <c r="AF636" s="32"/>
      <c r="AG636" s="30"/>
      <c r="AH636" s="29"/>
      <c r="AI636" s="29"/>
      <c r="AJ636" s="32"/>
      <c r="AK636" s="30"/>
      <c r="AL636" s="29"/>
      <c r="AM636" s="29"/>
      <c r="AN636" s="32"/>
      <c r="AO636" s="30"/>
      <c r="AP636" s="29"/>
      <c r="AQ636" s="29"/>
      <c r="AR636" s="32"/>
      <c r="AS636" s="30"/>
      <c r="AT636" s="28">
        <f>$U636*$O636</f>
        <v>0</v>
      </c>
      <c r="AU636" s="28">
        <f>$V636*$O636</f>
        <v>632.6</v>
      </c>
      <c r="AV636" s="32"/>
      <c r="AW636" s="30"/>
      <c r="AX636" s="29"/>
      <c r="AY636" s="29"/>
      <c r="AZ636" s="32"/>
      <c r="BA636" s="30"/>
      <c r="BB636" s="29"/>
      <c r="BC636" s="29"/>
      <c r="BD636" s="32"/>
      <c r="BE636" s="30"/>
      <c r="BF636" s="29"/>
      <c r="BG636" s="29"/>
      <c r="BH636" s="32"/>
      <c r="BI636" s="30"/>
      <c r="BJ636" s="29"/>
      <c r="BK636" s="29"/>
      <c r="BL636" s="32"/>
      <c r="BM636" s="30"/>
      <c r="BN636" s="29"/>
      <c r="BO636" s="29"/>
      <c r="BP636" s="32"/>
      <c r="BQ636" s="30"/>
      <c r="BR636" s="29"/>
      <c r="BS636" s="29"/>
      <c r="BT636" s="32"/>
      <c r="BU636" s="30"/>
      <c r="BV636" s="29"/>
      <c r="BW636" s="29"/>
      <c r="BX636" s="32"/>
      <c r="BY636" s="30"/>
      <c r="BZ636" s="29"/>
      <c r="CA636" s="29"/>
      <c r="CB636" s="27">
        <f t="shared" ref="CB636" si="204">$U636*$O636</f>
        <v>0</v>
      </c>
      <c r="CC636" s="31">
        <f t="shared" ref="CC636" si="205">$V636*$O636</f>
        <v>632.6</v>
      </c>
      <c r="CD636" s="29"/>
      <c r="CE636" s="30"/>
      <c r="CF636" s="10"/>
      <c r="CG636" s="10"/>
      <c r="CH636" s="10"/>
      <c r="CI636" s="10"/>
      <c r="CJ636" s="10"/>
      <c r="CK636" s="10"/>
    </row>
    <row r="637" spans="1:89" ht="23.25" customHeight="1" x14ac:dyDescent="0.25">
      <c r="A637" s="10"/>
      <c r="B637" s="20" t="s">
        <v>1181</v>
      </c>
      <c r="C637" s="21" t="s">
        <v>1182</v>
      </c>
      <c r="D637" s="16"/>
      <c r="E637" s="73">
        <v>18</v>
      </c>
      <c r="F637" s="74" t="s">
        <v>3511</v>
      </c>
      <c r="G637" s="75"/>
      <c r="H637" s="76"/>
      <c r="I637" s="77"/>
      <c r="J637" s="76"/>
      <c r="K637" s="77"/>
      <c r="L637" s="76"/>
      <c r="M637" s="78"/>
      <c r="N637" s="79">
        <v>0.1</v>
      </c>
      <c r="O637" s="80">
        <v>1</v>
      </c>
      <c r="Q637" s="2" t="str">
        <f t="shared" si="193"/>
        <v>71081310</v>
      </c>
      <c r="R637" s="91"/>
      <c r="S637" s="91">
        <f>VLOOKUP(Q637,'Dados Entrada'!$A$10:$D$10000,4,FALSE)</f>
        <v>279002743</v>
      </c>
      <c r="T637" s="10"/>
      <c r="U637" s="3">
        <f t="shared" si="194"/>
        <v>0</v>
      </c>
      <c r="V637" s="3">
        <f t="shared" si="195"/>
        <v>27900274.300000001</v>
      </c>
      <c r="AF637" s="32"/>
      <c r="AG637" s="30"/>
      <c r="AH637" s="29"/>
      <c r="AI637" s="29"/>
      <c r="AJ637" s="32"/>
      <c r="AK637" s="30"/>
      <c r="AL637" s="29"/>
      <c r="AM637" s="29"/>
      <c r="AN637" s="32"/>
      <c r="AO637" s="30"/>
      <c r="AP637" s="29"/>
      <c r="AQ637" s="29"/>
      <c r="AR637" s="32"/>
      <c r="AS637" s="30"/>
      <c r="AT637" s="29"/>
      <c r="AU637" s="29"/>
      <c r="AV637" s="32"/>
      <c r="AW637" s="30"/>
      <c r="AX637" s="29"/>
      <c r="AY637" s="29"/>
      <c r="AZ637" s="32"/>
      <c r="BA637" s="30"/>
      <c r="BB637" s="29"/>
      <c r="BC637" s="29"/>
      <c r="BD637" s="32"/>
      <c r="BE637" s="30"/>
      <c r="BF637" s="29"/>
      <c r="BG637" s="29"/>
      <c r="BH637" s="32"/>
      <c r="BI637" s="30"/>
      <c r="BJ637" s="29"/>
      <c r="BK637" s="29"/>
      <c r="BL637" s="32"/>
      <c r="BM637" s="30"/>
      <c r="BN637" s="28">
        <f>$U637*$O637</f>
        <v>0</v>
      </c>
      <c r="BO637" s="28">
        <f>$V637*$O637</f>
        <v>27900274.300000001</v>
      </c>
      <c r="BP637" s="32"/>
      <c r="BQ637" s="30"/>
      <c r="BR637" s="29"/>
      <c r="BS637" s="29"/>
      <c r="BT637" s="32"/>
      <c r="BU637" s="30"/>
      <c r="BV637" s="29"/>
      <c r="BW637" s="29"/>
      <c r="BX637" s="32"/>
      <c r="BY637" s="30"/>
      <c r="BZ637" s="29"/>
      <c r="CA637" s="29"/>
      <c r="CB637" s="32"/>
      <c r="CC637" s="30"/>
      <c r="CD637" s="29"/>
      <c r="CE637" s="30"/>
      <c r="CF637" s="10"/>
      <c r="CG637" s="10"/>
      <c r="CH637" s="10"/>
      <c r="CI637" s="10"/>
      <c r="CJ637" s="10"/>
      <c r="CK637" s="10"/>
    </row>
    <row r="638" spans="1:89" ht="23.25" customHeight="1" x14ac:dyDescent="0.25">
      <c r="A638" s="10"/>
      <c r="B638" s="20" t="s">
        <v>1183</v>
      </c>
      <c r="C638" s="21" t="s">
        <v>1184</v>
      </c>
      <c r="D638" s="16"/>
      <c r="E638" s="73">
        <v>19</v>
      </c>
      <c r="F638" s="74" t="s">
        <v>3496</v>
      </c>
      <c r="G638" s="75"/>
      <c r="H638" s="76"/>
      <c r="I638" s="77"/>
      <c r="J638" s="76"/>
      <c r="K638" s="77"/>
      <c r="L638" s="76"/>
      <c r="M638" s="78"/>
      <c r="N638" s="79">
        <v>0.1</v>
      </c>
      <c r="O638" s="80">
        <v>1</v>
      </c>
      <c r="Q638" s="2" t="str">
        <f t="shared" si="193"/>
        <v>72011030</v>
      </c>
      <c r="R638" s="91"/>
      <c r="S638" s="91"/>
      <c r="T638" s="10"/>
      <c r="U638" s="3">
        <f t="shared" si="194"/>
        <v>0</v>
      </c>
      <c r="V638" s="3">
        <f t="shared" si="195"/>
        <v>0</v>
      </c>
      <c r="AF638" s="32"/>
      <c r="AG638" s="30"/>
      <c r="AH638" s="29"/>
      <c r="AI638" s="29"/>
      <c r="AJ638" s="32"/>
      <c r="AK638" s="30"/>
      <c r="AL638" s="29"/>
      <c r="AM638" s="29"/>
      <c r="AN638" s="32"/>
      <c r="AO638" s="30"/>
      <c r="AP638" s="29"/>
      <c r="AQ638" s="29"/>
      <c r="AR638" s="32"/>
      <c r="AS638" s="30"/>
      <c r="AT638" s="29"/>
      <c r="AU638" s="29"/>
      <c r="AV638" s="32"/>
      <c r="AW638" s="30"/>
      <c r="AX638" s="29"/>
      <c r="AY638" s="29"/>
      <c r="AZ638" s="32"/>
      <c r="BA638" s="30"/>
      <c r="BB638" s="29"/>
      <c r="BC638" s="29"/>
      <c r="BD638" s="32"/>
      <c r="BE638" s="30"/>
      <c r="BF638" s="29"/>
      <c r="BG638" s="29"/>
      <c r="BH638" s="32"/>
      <c r="BI638" s="30"/>
      <c r="BJ638" s="29"/>
      <c r="BK638" s="29"/>
      <c r="BL638" s="32"/>
      <c r="BM638" s="30"/>
      <c r="BN638" s="29"/>
      <c r="BO638" s="29"/>
      <c r="BP638" s="27">
        <f t="shared" ref="BP638:BP701" si="206">$U638*$O638</f>
        <v>0</v>
      </c>
      <c r="BQ638" s="31">
        <f t="shared" ref="BQ638:BQ701" si="207">$V638*$O638</f>
        <v>0</v>
      </c>
      <c r="BR638" s="29"/>
      <c r="BS638" s="29"/>
      <c r="BT638" s="32"/>
      <c r="BU638" s="30"/>
      <c r="BV638" s="29"/>
      <c r="BW638" s="29"/>
      <c r="BX638" s="32"/>
      <c r="BY638" s="30"/>
      <c r="BZ638" s="29"/>
      <c r="CA638" s="29"/>
      <c r="CB638" s="32"/>
      <c r="CC638" s="30"/>
      <c r="CD638" s="29"/>
      <c r="CE638" s="30"/>
      <c r="CF638" s="10"/>
      <c r="CG638" s="10"/>
      <c r="CH638" s="10"/>
      <c r="CI638" s="10"/>
      <c r="CJ638" s="10"/>
      <c r="CK638" s="10"/>
    </row>
    <row r="639" spans="1:89" ht="23.25" customHeight="1" x14ac:dyDescent="0.25">
      <c r="A639" s="10"/>
      <c r="B639" s="20" t="s">
        <v>1185</v>
      </c>
      <c r="C639" s="21" t="s">
        <v>1186</v>
      </c>
      <c r="D639" s="16"/>
      <c r="E639" s="73">
        <v>19</v>
      </c>
      <c r="F639" s="74" t="s">
        <v>3496</v>
      </c>
      <c r="G639" s="75"/>
      <c r="H639" s="76"/>
      <c r="I639" s="77"/>
      <c r="J639" s="76"/>
      <c r="K639" s="77"/>
      <c r="L639" s="76"/>
      <c r="M639" s="78"/>
      <c r="N639" s="79">
        <v>0.1</v>
      </c>
      <c r="O639" s="80">
        <v>1</v>
      </c>
      <c r="Q639" s="2" t="str">
        <f t="shared" si="193"/>
        <v>72015090</v>
      </c>
      <c r="R639" s="91"/>
      <c r="S639" s="91">
        <f>VLOOKUP(Q639,'Dados Entrada'!$A$10:$D$10000,4,FALSE)</f>
        <v>4349890</v>
      </c>
      <c r="T639" s="10"/>
      <c r="U639" s="3">
        <f t="shared" si="194"/>
        <v>0</v>
      </c>
      <c r="V639" s="3">
        <f t="shared" si="195"/>
        <v>434989</v>
      </c>
      <c r="AF639" s="32"/>
      <c r="AG639" s="30"/>
      <c r="AH639" s="29"/>
      <c r="AI639" s="29"/>
      <c r="AJ639" s="32"/>
      <c r="AK639" s="30"/>
      <c r="AL639" s="29"/>
      <c r="AM639" s="29"/>
      <c r="AN639" s="32"/>
      <c r="AO639" s="30"/>
      <c r="AP639" s="29"/>
      <c r="AQ639" s="29"/>
      <c r="AR639" s="32"/>
      <c r="AS639" s="30"/>
      <c r="AT639" s="29"/>
      <c r="AU639" s="29"/>
      <c r="AV639" s="32"/>
      <c r="AW639" s="30"/>
      <c r="AX639" s="29"/>
      <c r="AY639" s="29"/>
      <c r="AZ639" s="32"/>
      <c r="BA639" s="30"/>
      <c r="BB639" s="29"/>
      <c r="BC639" s="29"/>
      <c r="BD639" s="32"/>
      <c r="BE639" s="30"/>
      <c r="BF639" s="29"/>
      <c r="BG639" s="29"/>
      <c r="BH639" s="32"/>
      <c r="BI639" s="30"/>
      <c r="BJ639" s="29"/>
      <c r="BK639" s="29"/>
      <c r="BL639" s="32"/>
      <c r="BM639" s="30"/>
      <c r="BN639" s="29"/>
      <c r="BO639" s="29"/>
      <c r="BP639" s="27">
        <f t="shared" si="206"/>
        <v>0</v>
      </c>
      <c r="BQ639" s="31">
        <f t="shared" si="207"/>
        <v>434989</v>
      </c>
      <c r="BR639" s="29"/>
      <c r="BS639" s="29"/>
      <c r="BT639" s="32"/>
      <c r="BU639" s="30"/>
      <c r="BV639" s="29"/>
      <c r="BW639" s="29"/>
      <c r="BX639" s="32"/>
      <c r="BY639" s="30"/>
      <c r="BZ639" s="29"/>
      <c r="CA639" s="29"/>
      <c r="CB639" s="32"/>
      <c r="CC639" s="30"/>
      <c r="CD639" s="29"/>
      <c r="CE639" s="30"/>
      <c r="CF639" s="10"/>
      <c r="CG639" s="10"/>
      <c r="CH639" s="10"/>
      <c r="CI639" s="10"/>
      <c r="CJ639" s="10"/>
      <c r="CK639" s="10"/>
    </row>
    <row r="640" spans="1:89" x14ac:dyDescent="0.25">
      <c r="A640" s="10"/>
      <c r="B640" s="20" t="s">
        <v>1187</v>
      </c>
      <c r="C640" s="21" t="s">
        <v>1188</v>
      </c>
      <c r="D640" s="16"/>
      <c r="E640" s="73">
        <v>19</v>
      </c>
      <c r="F640" s="74" t="s">
        <v>3496</v>
      </c>
      <c r="G640" s="75"/>
      <c r="H640" s="76"/>
      <c r="I640" s="77"/>
      <c r="J640" s="76"/>
      <c r="K640" s="77"/>
      <c r="L640" s="76"/>
      <c r="M640" s="78"/>
      <c r="N640" s="79">
        <v>0.1</v>
      </c>
      <c r="O640" s="80">
        <v>1</v>
      </c>
      <c r="Q640" s="2" t="str">
        <f t="shared" si="193"/>
        <v>72021900</v>
      </c>
      <c r="R640" s="91"/>
      <c r="S640" s="91">
        <f>VLOOKUP(Q640,'Dados Entrada'!$A$10:$D$10000,4,FALSE)</f>
        <v>120550</v>
      </c>
      <c r="T640" s="10"/>
      <c r="U640" s="3">
        <f t="shared" si="194"/>
        <v>0</v>
      </c>
      <c r="V640" s="3">
        <f t="shared" si="195"/>
        <v>12055</v>
      </c>
      <c r="AF640" s="32"/>
      <c r="AG640" s="30"/>
      <c r="AH640" s="29"/>
      <c r="AI640" s="29"/>
      <c r="AJ640" s="32"/>
      <c r="AK640" s="30"/>
      <c r="AL640" s="29"/>
      <c r="AM640" s="29"/>
      <c r="AN640" s="32"/>
      <c r="AO640" s="30"/>
      <c r="AP640" s="29"/>
      <c r="AQ640" s="29"/>
      <c r="AR640" s="32"/>
      <c r="AS640" s="30"/>
      <c r="AT640" s="29"/>
      <c r="AU640" s="29"/>
      <c r="AV640" s="32"/>
      <c r="AW640" s="30"/>
      <c r="AX640" s="29"/>
      <c r="AY640" s="29"/>
      <c r="AZ640" s="32"/>
      <c r="BA640" s="30"/>
      <c r="BB640" s="29"/>
      <c r="BC640" s="29"/>
      <c r="BD640" s="32"/>
      <c r="BE640" s="30"/>
      <c r="BF640" s="29"/>
      <c r="BG640" s="29"/>
      <c r="BH640" s="32"/>
      <c r="BI640" s="30"/>
      <c r="BJ640" s="29"/>
      <c r="BK640" s="29"/>
      <c r="BL640" s="32"/>
      <c r="BM640" s="30"/>
      <c r="BN640" s="29"/>
      <c r="BO640" s="29"/>
      <c r="BP640" s="27">
        <f t="shared" si="206"/>
        <v>0</v>
      </c>
      <c r="BQ640" s="31">
        <f t="shared" si="207"/>
        <v>12055</v>
      </c>
      <c r="BR640" s="29"/>
      <c r="BS640" s="29"/>
      <c r="BT640" s="32"/>
      <c r="BU640" s="30"/>
      <c r="BV640" s="29"/>
      <c r="BW640" s="29"/>
      <c r="BX640" s="32"/>
      <c r="BY640" s="30"/>
      <c r="BZ640" s="29"/>
      <c r="CA640" s="29"/>
      <c r="CB640" s="32"/>
      <c r="CC640" s="30"/>
      <c r="CD640" s="29"/>
      <c r="CE640" s="30"/>
      <c r="CF640" s="10"/>
      <c r="CG640" s="10"/>
      <c r="CH640" s="10"/>
      <c r="CI640" s="10"/>
      <c r="CJ640" s="10"/>
      <c r="CK640" s="10"/>
    </row>
    <row r="641" spans="1:89" ht="23.25" customHeight="1" x14ac:dyDescent="0.25">
      <c r="A641" s="10"/>
      <c r="B641" s="20" t="s">
        <v>1189</v>
      </c>
      <c r="C641" s="21" t="s">
        <v>1190</v>
      </c>
      <c r="D641" s="16"/>
      <c r="E641" s="73">
        <v>19</v>
      </c>
      <c r="F641" s="74" t="s">
        <v>3496</v>
      </c>
      <c r="G641" s="75"/>
      <c r="H641" s="76"/>
      <c r="I641" s="77"/>
      <c r="J641" s="76"/>
      <c r="K641" s="77"/>
      <c r="L641" s="76"/>
      <c r="M641" s="78"/>
      <c r="N641" s="79">
        <v>0.1</v>
      </c>
      <c r="O641" s="80">
        <v>1</v>
      </c>
      <c r="Q641" s="2" t="str">
        <f t="shared" si="193"/>
        <v>72028000</v>
      </c>
      <c r="R641" s="91"/>
      <c r="S641" s="91">
        <f>VLOOKUP(Q641,'Dados Entrada'!$A$10:$D$10000,4,FALSE)</f>
        <v>72</v>
      </c>
      <c r="T641" s="10"/>
      <c r="U641" s="3">
        <f t="shared" si="194"/>
        <v>0</v>
      </c>
      <c r="V641" s="3">
        <f t="shared" si="195"/>
        <v>7.2</v>
      </c>
      <c r="AF641" s="32"/>
      <c r="AG641" s="30"/>
      <c r="AH641" s="29"/>
      <c r="AI641" s="29"/>
      <c r="AJ641" s="32"/>
      <c r="AK641" s="30"/>
      <c r="AL641" s="29"/>
      <c r="AM641" s="29"/>
      <c r="AN641" s="32"/>
      <c r="AO641" s="30"/>
      <c r="AP641" s="29"/>
      <c r="AQ641" s="29"/>
      <c r="AR641" s="32"/>
      <c r="AS641" s="30"/>
      <c r="AT641" s="29"/>
      <c r="AU641" s="29"/>
      <c r="AV641" s="32"/>
      <c r="AW641" s="30"/>
      <c r="AX641" s="29"/>
      <c r="AY641" s="29"/>
      <c r="AZ641" s="32"/>
      <c r="BA641" s="30"/>
      <c r="BB641" s="29"/>
      <c r="BC641" s="29"/>
      <c r="BD641" s="32"/>
      <c r="BE641" s="30"/>
      <c r="BF641" s="29"/>
      <c r="BG641" s="29"/>
      <c r="BH641" s="32"/>
      <c r="BI641" s="30"/>
      <c r="BJ641" s="29"/>
      <c r="BK641" s="29"/>
      <c r="BL641" s="32"/>
      <c r="BM641" s="30"/>
      <c r="BN641" s="29"/>
      <c r="BO641" s="29"/>
      <c r="BP641" s="27">
        <f t="shared" si="206"/>
        <v>0</v>
      </c>
      <c r="BQ641" s="31">
        <f t="shared" si="207"/>
        <v>7.2</v>
      </c>
      <c r="BR641" s="29"/>
      <c r="BS641" s="29"/>
      <c r="BT641" s="32"/>
      <c r="BU641" s="30"/>
      <c r="BV641" s="29"/>
      <c r="BW641" s="29"/>
      <c r="BX641" s="32"/>
      <c r="BY641" s="30"/>
      <c r="BZ641" s="29"/>
      <c r="CA641" s="29"/>
      <c r="CB641" s="32"/>
      <c r="CC641" s="30"/>
      <c r="CD641" s="29"/>
      <c r="CE641" s="30"/>
      <c r="CF641" s="10"/>
      <c r="CG641" s="10"/>
      <c r="CH641" s="10"/>
      <c r="CI641" s="10"/>
      <c r="CJ641" s="10"/>
      <c r="CK641" s="10"/>
    </row>
    <row r="642" spans="1:89" ht="23.25" customHeight="1" x14ac:dyDescent="0.25">
      <c r="A642" s="10"/>
      <c r="B642" s="20" t="s">
        <v>1191</v>
      </c>
      <c r="C642" s="21" t="s">
        <v>1192</v>
      </c>
      <c r="D642" s="16"/>
      <c r="E642" s="73">
        <v>19</v>
      </c>
      <c r="F642" s="74" t="s">
        <v>3496</v>
      </c>
      <c r="G642" s="75"/>
      <c r="H642" s="76"/>
      <c r="I642" s="77"/>
      <c r="J642" s="76"/>
      <c r="K642" s="77"/>
      <c r="L642" s="76"/>
      <c r="M642" s="78"/>
      <c r="N642" s="79">
        <v>0.1</v>
      </c>
      <c r="O642" s="80">
        <v>1</v>
      </c>
      <c r="Q642" s="2" t="str">
        <f t="shared" si="193"/>
        <v>72029980</v>
      </c>
      <c r="R642" s="91"/>
      <c r="S642" s="91">
        <f>VLOOKUP(Q642,'Dados Entrada'!$A$10:$D$10000,4,FALSE)</f>
        <v>0</v>
      </c>
      <c r="T642" s="10"/>
      <c r="U642" s="3">
        <f t="shared" si="194"/>
        <v>0</v>
      </c>
      <c r="V642" s="3">
        <f t="shared" si="195"/>
        <v>0</v>
      </c>
      <c r="AF642" s="32"/>
      <c r="AG642" s="30"/>
      <c r="AH642" s="29"/>
      <c r="AI642" s="29"/>
      <c r="AJ642" s="32"/>
      <c r="AK642" s="30"/>
      <c r="AL642" s="29"/>
      <c r="AM642" s="29"/>
      <c r="AN642" s="32"/>
      <c r="AO642" s="30"/>
      <c r="AP642" s="29"/>
      <c r="AQ642" s="29"/>
      <c r="AR642" s="32"/>
      <c r="AS642" s="30"/>
      <c r="AT642" s="29"/>
      <c r="AU642" s="29"/>
      <c r="AV642" s="32"/>
      <c r="AW642" s="30"/>
      <c r="AX642" s="29"/>
      <c r="AY642" s="29"/>
      <c r="AZ642" s="32"/>
      <c r="BA642" s="30"/>
      <c r="BB642" s="29"/>
      <c r="BC642" s="29"/>
      <c r="BD642" s="32"/>
      <c r="BE642" s="30"/>
      <c r="BF642" s="29"/>
      <c r="BG642" s="29"/>
      <c r="BH642" s="32"/>
      <c r="BI642" s="30"/>
      <c r="BJ642" s="29"/>
      <c r="BK642" s="29"/>
      <c r="BL642" s="32"/>
      <c r="BM642" s="30"/>
      <c r="BN642" s="29"/>
      <c r="BO642" s="29"/>
      <c r="BP642" s="27">
        <f t="shared" si="206"/>
        <v>0</v>
      </c>
      <c r="BQ642" s="31">
        <f t="shared" si="207"/>
        <v>0</v>
      </c>
      <c r="BR642" s="29"/>
      <c r="BS642" s="29"/>
      <c r="BT642" s="32"/>
      <c r="BU642" s="30"/>
      <c r="BV642" s="29"/>
      <c r="BW642" s="29"/>
      <c r="BX642" s="32"/>
      <c r="BY642" s="30"/>
      <c r="BZ642" s="29"/>
      <c r="CA642" s="29"/>
      <c r="CB642" s="32"/>
      <c r="CC642" s="30"/>
      <c r="CD642" s="29"/>
      <c r="CE642" s="30"/>
      <c r="CF642" s="10"/>
      <c r="CG642" s="10"/>
      <c r="CH642" s="10"/>
      <c r="CI642" s="10"/>
      <c r="CJ642" s="10"/>
      <c r="CK642" s="10"/>
    </row>
    <row r="643" spans="1:89" ht="23.25" customHeight="1" x14ac:dyDescent="0.25">
      <c r="A643" s="10"/>
      <c r="B643" s="20" t="s">
        <v>1193</v>
      </c>
      <c r="C643" s="21" t="s">
        <v>1194</v>
      </c>
      <c r="D643" s="16"/>
      <c r="E643" s="73">
        <v>19</v>
      </c>
      <c r="F643" s="74" t="s">
        <v>3496</v>
      </c>
      <c r="G643" s="75"/>
      <c r="H643" s="76"/>
      <c r="I643" s="77"/>
      <c r="J643" s="76"/>
      <c r="K643" s="77"/>
      <c r="L643" s="76"/>
      <c r="M643" s="78"/>
      <c r="N643" s="79">
        <v>0.1</v>
      </c>
      <c r="O643" s="80">
        <v>1</v>
      </c>
      <c r="Q643" s="2" t="str">
        <f t="shared" si="193"/>
        <v>72039000</v>
      </c>
      <c r="R643" s="91"/>
      <c r="S643" s="91">
        <f>VLOOKUP(Q643,'Dados Entrada'!$A$10:$D$10000,4,FALSE)</f>
        <v>15095</v>
      </c>
      <c r="T643" s="10"/>
      <c r="U643" s="3">
        <f t="shared" si="194"/>
        <v>0</v>
      </c>
      <c r="V643" s="3">
        <f t="shared" si="195"/>
        <v>1509.5</v>
      </c>
      <c r="AF643" s="32"/>
      <c r="AG643" s="30"/>
      <c r="AH643" s="29"/>
      <c r="AI643" s="29"/>
      <c r="AJ643" s="32"/>
      <c r="AK643" s="30"/>
      <c r="AL643" s="29"/>
      <c r="AM643" s="29"/>
      <c r="AN643" s="32"/>
      <c r="AO643" s="30"/>
      <c r="AP643" s="29"/>
      <c r="AQ643" s="29"/>
      <c r="AR643" s="32"/>
      <c r="AS643" s="30"/>
      <c r="AT643" s="29"/>
      <c r="AU643" s="29"/>
      <c r="AV643" s="32"/>
      <c r="AW643" s="30"/>
      <c r="AX643" s="29"/>
      <c r="AY643" s="29"/>
      <c r="AZ643" s="32"/>
      <c r="BA643" s="30"/>
      <c r="BB643" s="29"/>
      <c r="BC643" s="29"/>
      <c r="BD643" s="32"/>
      <c r="BE643" s="30"/>
      <c r="BF643" s="29"/>
      <c r="BG643" s="29"/>
      <c r="BH643" s="32"/>
      <c r="BI643" s="30"/>
      <c r="BJ643" s="29"/>
      <c r="BK643" s="29"/>
      <c r="BL643" s="32"/>
      <c r="BM643" s="30"/>
      <c r="BN643" s="29"/>
      <c r="BO643" s="29"/>
      <c r="BP643" s="27">
        <f t="shared" si="206"/>
        <v>0</v>
      </c>
      <c r="BQ643" s="31">
        <f t="shared" si="207"/>
        <v>1509.5</v>
      </c>
      <c r="BR643" s="29"/>
      <c r="BS643" s="29"/>
      <c r="BT643" s="32"/>
      <c r="BU643" s="30"/>
      <c r="BV643" s="29"/>
      <c r="BW643" s="29"/>
      <c r="BX643" s="32"/>
      <c r="BY643" s="30"/>
      <c r="BZ643" s="29"/>
      <c r="CA643" s="29"/>
      <c r="CB643" s="32"/>
      <c r="CC643" s="30"/>
      <c r="CD643" s="29"/>
      <c r="CE643" s="30"/>
      <c r="CF643" s="10"/>
      <c r="CG643" s="10"/>
      <c r="CH643" s="10"/>
      <c r="CI643" s="10"/>
      <c r="CJ643" s="10"/>
      <c r="CK643" s="10"/>
    </row>
    <row r="644" spans="1:89" ht="23.25" customHeight="1" x14ac:dyDescent="0.25">
      <c r="A644" s="10"/>
      <c r="B644" s="20" t="s">
        <v>1195</v>
      </c>
      <c r="C644" s="21" t="s">
        <v>1196</v>
      </c>
      <c r="D644" s="16"/>
      <c r="E644" s="73">
        <v>19</v>
      </c>
      <c r="F644" s="74" t="s">
        <v>3496</v>
      </c>
      <c r="G644" s="75"/>
      <c r="H644" s="76"/>
      <c r="I644" s="77"/>
      <c r="J644" s="76"/>
      <c r="K644" s="77"/>
      <c r="L644" s="76"/>
      <c r="M644" s="78"/>
      <c r="N644" s="79">
        <v>0.1</v>
      </c>
      <c r="O644" s="80">
        <v>1</v>
      </c>
      <c r="Q644" s="2" t="str">
        <f t="shared" si="193"/>
        <v>72041000</v>
      </c>
      <c r="R644" s="91"/>
      <c r="S644" s="91">
        <f>VLOOKUP(Q644,'Dados Entrada'!$A$10:$D$10000,4,FALSE)</f>
        <v>29310986</v>
      </c>
      <c r="T644" s="10"/>
      <c r="U644" s="3">
        <f t="shared" si="194"/>
        <v>0</v>
      </c>
      <c r="V644" s="3">
        <f t="shared" si="195"/>
        <v>2931098.6</v>
      </c>
      <c r="AF644" s="32"/>
      <c r="AG644" s="30"/>
      <c r="AH644" s="29"/>
      <c r="AI644" s="29"/>
      <c r="AJ644" s="32"/>
      <c r="AK644" s="30"/>
      <c r="AL644" s="29"/>
      <c r="AM644" s="29"/>
      <c r="AN644" s="32"/>
      <c r="AO644" s="30"/>
      <c r="AP644" s="29"/>
      <c r="AQ644" s="29"/>
      <c r="AR644" s="32"/>
      <c r="AS644" s="30"/>
      <c r="AT644" s="29"/>
      <c r="AU644" s="29"/>
      <c r="AV644" s="32"/>
      <c r="AW644" s="30"/>
      <c r="AX644" s="29"/>
      <c r="AY644" s="29"/>
      <c r="AZ644" s="32"/>
      <c r="BA644" s="30"/>
      <c r="BB644" s="29"/>
      <c r="BC644" s="29"/>
      <c r="BD644" s="32"/>
      <c r="BE644" s="30"/>
      <c r="BF644" s="29"/>
      <c r="BG644" s="29"/>
      <c r="BH644" s="32"/>
      <c r="BI644" s="30"/>
      <c r="BJ644" s="29"/>
      <c r="BK644" s="29"/>
      <c r="BL644" s="32"/>
      <c r="BM644" s="30"/>
      <c r="BN644" s="29"/>
      <c r="BO644" s="29"/>
      <c r="BP644" s="27">
        <f t="shared" si="206"/>
        <v>0</v>
      </c>
      <c r="BQ644" s="31">
        <f t="shared" si="207"/>
        <v>2931098.6</v>
      </c>
      <c r="BR644" s="29"/>
      <c r="BS644" s="29"/>
      <c r="BT644" s="32"/>
      <c r="BU644" s="30"/>
      <c r="BV644" s="29"/>
      <c r="BW644" s="29"/>
      <c r="BX644" s="32"/>
      <c r="BY644" s="30"/>
      <c r="BZ644" s="29"/>
      <c r="CA644" s="29"/>
      <c r="CB644" s="32"/>
      <c r="CC644" s="30"/>
      <c r="CD644" s="29"/>
      <c r="CE644" s="30"/>
      <c r="CF644" s="10"/>
      <c r="CG644" s="10"/>
      <c r="CH644" s="10"/>
      <c r="CI644" s="10"/>
      <c r="CJ644" s="10"/>
      <c r="CK644" s="10"/>
    </row>
    <row r="645" spans="1:89" ht="23.25" customHeight="1" x14ac:dyDescent="0.25">
      <c r="A645" s="10"/>
      <c r="B645" s="20" t="s">
        <v>1197</v>
      </c>
      <c r="C645" s="21" t="s">
        <v>1198</v>
      </c>
      <c r="D645" s="16"/>
      <c r="E645" s="73">
        <v>19</v>
      </c>
      <c r="F645" s="74" t="s">
        <v>3496</v>
      </c>
      <c r="G645" s="75"/>
      <c r="H645" s="76"/>
      <c r="I645" s="77"/>
      <c r="J645" s="76"/>
      <c r="K645" s="77"/>
      <c r="L645" s="76"/>
      <c r="M645" s="78"/>
      <c r="N645" s="79">
        <v>0.1</v>
      </c>
      <c r="O645" s="80">
        <v>1</v>
      </c>
      <c r="Q645" s="2" t="str">
        <f t="shared" si="193"/>
        <v>72042900</v>
      </c>
      <c r="R645" s="91"/>
      <c r="S645" s="91">
        <f>VLOOKUP(Q645,'Dados Entrada'!$A$10:$D$10000,4,FALSE)</f>
        <v>4048189</v>
      </c>
      <c r="T645" s="10"/>
      <c r="U645" s="3">
        <f t="shared" si="194"/>
        <v>0</v>
      </c>
      <c r="V645" s="3">
        <f t="shared" si="195"/>
        <v>404818.9</v>
      </c>
      <c r="AF645" s="32"/>
      <c r="AG645" s="30"/>
      <c r="AH645" s="29"/>
      <c r="AI645" s="29"/>
      <c r="AJ645" s="32"/>
      <c r="AK645" s="30"/>
      <c r="AL645" s="29"/>
      <c r="AM645" s="29"/>
      <c r="AN645" s="32"/>
      <c r="AO645" s="30"/>
      <c r="AP645" s="29"/>
      <c r="AQ645" s="29"/>
      <c r="AR645" s="32"/>
      <c r="AS645" s="30"/>
      <c r="AT645" s="29"/>
      <c r="AU645" s="29"/>
      <c r="AV645" s="32"/>
      <c r="AW645" s="30"/>
      <c r="AX645" s="29"/>
      <c r="AY645" s="29"/>
      <c r="AZ645" s="32"/>
      <c r="BA645" s="30"/>
      <c r="BB645" s="29"/>
      <c r="BC645" s="29"/>
      <c r="BD645" s="32"/>
      <c r="BE645" s="30"/>
      <c r="BF645" s="29"/>
      <c r="BG645" s="29"/>
      <c r="BH645" s="32"/>
      <c r="BI645" s="30"/>
      <c r="BJ645" s="29"/>
      <c r="BK645" s="29"/>
      <c r="BL645" s="32"/>
      <c r="BM645" s="30"/>
      <c r="BN645" s="29"/>
      <c r="BO645" s="29"/>
      <c r="BP645" s="27">
        <f t="shared" si="206"/>
        <v>0</v>
      </c>
      <c r="BQ645" s="31">
        <f t="shared" si="207"/>
        <v>404818.9</v>
      </c>
      <c r="BR645" s="29"/>
      <c r="BS645" s="29"/>
      <c r="BT645" s="32"/>
      <c r="BU645" s="30"/>
      <c r="BV645" s="29"/>
      <c r="BW645" s="29"/>
      <c r="BX645" s="32"/>
      <c r="BY645" s="30"/>
      <c r="BZ645" s="29"/>
      <c r="CA645" s="29"/>
      <c r="CB645" s="32"/>
      <c r="CC645" s="30"/>
      <c r="CD645" s="29"/>
      <c r="CE645" s="30"/>
      <c r="CF645" s="10"/>
      <c r="CG645" s="10"/>
      <c r="CH645" s="10"/>
      <c r="CI645" s="10"/>
      <c r="CJ645" s="10"/>
      <c r="CK645" s="10"/>
    </row>
    <row r="646" spans="1:89" ht="23.25" customHeight="1" x14ac:dyDescent="0.25">
      <c r="A646" s="10"/>
      <c r="B646" s="20" t="s">
        <v>1199</v>
      </c>
      <c r="C646" s="21" t="s">
        <v>1200</v>
      </c>
      <c r="D646" s="16"/>
      <c r="E646" s="73">
        <v>19</v>
      </c>
      <c r="F646" s="74" t="s">
        <v>3496</v>
      </c>
      <c r="G646" s="75"/>
      <c r="H646" s="76"/>
      <c r="I646" s="77"/>
      <c r="J646" s="76"/>
      <c r="K646" s="77"/>
      <c r="L646" s="76"/>
      <c r="M646" s="78"/>
      <c r="N646" s="79">
        <v>0.1</v>
      </c>
      <c r="O646" s="80">
        <v>1</v>
      </c>
      <c r="Q646" s="2" t="str">
        <f t="shared" si="193"/>
        <v>72051000</v>
      </c>
      <c r="R646" s="91"/>
      <c r="S646" s="91">
        <f>VLOOKUP(Q646,'Dados Entrada'!$A$10:$D$10000,4,FALSE)</f>
        <v>52748</v>
      </c>
      <c r="T646" s="10"/>
      <c r="U646" s="3">
        <f t="shared" si="194"/>
        <v>0</v>
      </c>
      <c r="V646" s="3">
        <f t="shared" si="195"/>
        <v>5274.8</v>
      </c>
      <c r="AF646" s="32"/>
      <c r="AG646" s="30"/>
      <c r="AH646" s="29"/>
      <c r="AI646" s="29"/>
      <c r="AJ646" s="32"/>
      <c r="AK646" s="30"/>
      <c r="AL646" s="29"/>
      <c r="AM646" s="29"/>
      <c r="AN646" s="32"/>
      <c r="AO646" s="30"/>
      <c r="AP646" s="29"/>
      <c r="AQ646" s="29"/>
      <c r="AR646" s="32"/>
      <c r="AS646" s="30"/>
      <c r="AT646" s="29"/>
      <c r="AU646" s="29"/>
      <c r="AV646" s="32"/>
      <c r="AW646" s="30"/>
      <c r="AX646" s="29"/>
      <c r="AY646" s="29"/>
      <c r="AZ646" s="32"/>
      <c r="BA646" s="30"/>
      <c r="BB646" s="29"/>
      <c r="BC646" s="29"/>
      <c r="BD646" s="32"/>
      <c r="BE646" s="30"/>
      <c r="BF646" s="29"/>
      <c r="BG646" s="29"/>
      <c r="BH646" s="32"/>
      <c r="BI646" s="30"/>
      <c r="BJ646" s="29"/>
      <c r="BK646" s="29"/>
      <c r="BL646" s="32"/>
      <c r="BM646" s="30"/>
      <c r="BN646" s="29"/>
      <c r="BO646" s="29"/>
      <c r="BP646" s="27">
        <f t="shared" si="206"/>
        <v>0</v>
      </c>
      <c r="BQ646" s="31">
        <f t="shared" si="207"/>
        <v>5274.8</v>
      </c>
      <c r="BR646" s="29"/>
      <c r="BS646" s="29"/>
      <c r="BT646" s="32"/>
      <c r="BU646" s="30"/>
      <c r="BV646" s="29"/>
      <c r="BW646" s="29"/>
      <c r="BX646" s="32"/>
      <c r="BY646" s="30"/>
      <c r="BZ646" s="29"/>
      <c r="CA646" s="29"/>
      <c r="CB646" s="32"/>
      <c r="CC646" s="30"/>
      <c r="CD646" s="29"/>
      <c r="CE646" s="30"/>
      <c r="CF646" s="10"/>
      <c r="CG646" s="10"/>
      <c r="CH646" s="10"/>
      <c r="CI646" s="10"/>
      <c r="CJ646" s="10"/>
      <c r="CK646" s="10"/>
    </row>
    <row r="647" spans="1:89" ht="23.25" customHeight="1" x14ac:dyDescent="0.25">
      <c r="A647" s="10"/>
      <c r="B647" s="20" t="s">
        <v>1201</v>
      </c>
      <c r="C647" s="21" t="s">
        <v>1202</v>
      </c>
      <c r="D647" s="16"/>
      <c r="E647" s="73">
        <v>19</v>
      </c>
      <c r="F647" s="74" t="s">
        <v>3496</v>
      </c>
      <c r="G647" s="75"/>
      <c r="H647" s="76"/>
      <c r="I647" s="77"/>
      <c r="J647" s="76"/>
      <c r="K647" s="77"/>
      <c r="L647" s="76"/>
      <c r="M647" s="78"/>
      <c r="N647" s="79">
        <v>0.1</v>
      </c>
      <c r="O647" s="80">
        <v>1</v>
      </c>
      <c r="Q647" s="2" t="str">
        <f t="shared" si="193"/>
        <v>72052100</v>
      </c>
      <c r="R647" s="91"/>
      <c r="S647" s="91">
        <f>VLOOKUP(Q647,'Dados Entrada'!$A$10:$D$10000,4,FALSE)</f>
        <v>1215</v>
      </c>
      <c r="T647" s="10"/>
      <c r="U647" s="3">
        <f t="shared" si="194"/>
        <v>0</v>
      </c>
      <c r="V647" s="3">
        <f t="shared" si="195"/>
        <v>121.5</v>
      </c>
      <c r="AF647" s="32"/>
      <c r="AG647" s="30"/>
      <c r="AH647" s="29"/>
      <c r="AI647" s="29"/>
      <c r="AJ647" s="32"/>
      <c r="AK647" s="30"/>
      <c r="AL647" s="29"/>
      <c r="AM647" s="29"/>
      <c r="AN647" s="32"/>
      <c r="AO647" s="30"/>
      <c r="AP647" s="29"/>
      <c r="AQ647" s="29"/>
      <c r="AR647" s="32"/>
      <c r="AS647" s="30"/>
      <c r="AT647" s="29"/>
      <c r="AU647" s="29"/>
      <c r="AV647" s="32"/>
      <c r="AW647" s="30"/>
      <c r="AX647" s="29"/>
      <c r="AY647" s="29"/>
      <c r="AZ647" s="32"/>
      <c r="BA647" s="30"/>
      <c r="BB647" s="29"/>
      <c r="BC647" s="29"/>
      <c r="BD647" s="32"/>
      <c r="BE647" s="30"/>
      <c r="BF647" s="29"/>
      <c r="BG647" s="29"/>
      <c r="BH647" s="32"/>
      <c r="BI647" s="30"/>
      <c r="BJ647" s="29"/>
      <c r="BK647" s="29"/>
      <c r="BL647" s="32"/>
      <c r="BM647" s="30"/>
      <c r="BN647" s="29"/>
      <c r="BO647" s="29"/>
      <c r="BP647" s="27">
        <f t="shared" si="206"/>
        <v>0</v>
      </c>
      <c r="BQ647" s="31">
        <f t="shared" si="207"/>
        <v>121.5</v>
      </c>
      <c r="BR647" s="29"/>
      <c r="BS647" s="29"/>
      <c r="BT647" s="32"/>
      <c r="BU647" s="30"/>
      <c r="BV647" s="29"/>
      <c r="BW647" s="29"/>
      <c r="BX647" s="32"/>
      <c r="BY647" s="30"/>
      <c r="BZ647" s="29"/>
      <c r="CA647" s="29"/>
      <c r="CB647" s="32"/>
      <c r="CC647" s="30"/>
      <c r="CD647" s="29"/>
      <c r="CE647" s="30"/>
      <c r="CF647" s="10"/>
      <c r="CG647" s="10"/>
      <c r="CH647" s="10"/>
      <c r="CI647" s="10"/>
      <c r="CJ647" s="10"/>
      <c r="CK647" s="10"/>
    </row>
    <row r="648" spans="1:89" ht="23.25" customHeight="1" x14ac:dyDescent="0.25">
      <c r="A648" s="10"/>
      <c r="B648" s="20" t="s">
        <v>1203</v>
      </c>
      <c r="C648" s="21" t="s">
        <v>1204</v>
      </c>
      <c r="D648" s="16"/>
      <c r="E648" s="73">
        <v>19</v>
      </c>
      <c r="F648" s="74" t="s">
        <v>3496</v>
      </c>
      <c r="G648" s="75"/>
      <c r="H648" s="76"/>
      <c r="I648" s="77"/>
      <c r="J648" s="76"/>
      <c r="K648" s="77"/>
      <c r="L648" s="76"/>
      <c r="M648" s="78"/>
      <c r="N648" s="79">
        <v>0.1</v>
      </c>
      <c r="O648" s="80">
        <v>1</v>
      </c>
      <c r="Q648" s="2" t="str">
        <f t="shared" si="193"/>
        <v>72052900</v>
      </c>
      <c r="R648" s="91"/>
      <c r="S648" s="91">
        <f>VLOOKUP(Q648,'Dados Entrada'!$A$10:$D$10000,4,FALSE)</f>
        <v>364208</v>
      </c>
      <c r="T648" s="10"/>
      <c r="U648" s="3">
        <f t="shared" si="194"/>
        <v>0</v>
      </c>
      <c r="V648" s="3">
        <f t="shared" si="195"/>
        <v>36420.800000000003</v>
      </c>
      <c r="AF648" s="32"/>
      <c r="AG648" s="30"/>
      <c r="AH648" s="29"/>
      <c r="AI648" s="29"/>
      <c r="AJ648" s="32"/>
      <c r="AK648" s="30"/>
      <c r="AL648" s="29"/>
      <c r="AM648" s="29"/>
      <c r="AN648" s="32"/>
      <c r="AO648" s="30"/>
      <c r="AP648" s="29"/>
      <c r="AQ648" s="29"/>
      <c r="AR648" s="32"/>
      <c r="AS648" s="30"/>
      <c r="AT648" s="29"/>
      <c r="AU648" s="29"/>
      <c r="AV648" s="32"/>
      <c r="AW648" s="30"/>
      <c r="AX648" s="29"/>
      <c r="AY648" s="29"/>
      <c r="AZ648" s="32"/>
      <c r="BA648" s="30"/>
      <c r="BB648" s="29"/>
      <c r="BC648" s="29"/>
      <c r="BD648" s="32"/>
      <c r="BE648" s="30"/>
      <c r="BF648" s="29"/>
      <c r="BG648" s="29"/>
      <c r="BH648" s="32"/>
      <c r="BI648" s="30"/>
      <c r="BJ648" s="29"/>
      <c r="BK648" s="29"/>
      <c r="BL648" s="32"/>
      <c r="BM648" s="30"/>
      <c r="BN648" s="29"/>
      <c r="BO648" s="29"/>
      <c r="BP648" s="27">
        <f t="shared" si="206"/>
        <v>0</v>
      </c>
      <c r="BQ648" s="31">
        <f t="shared" si="207"/>
        <v>36420.800000000003</v>
      </c>
      <c r="BR648" s="29"/>
      <c r="BS648" s="29"/>
      <c r="BT648" s="32"/>
      <c r="BU648" s="30"/>
      <c r="BV648" s="29"/>
      <c r="BW648" s="29"/>
      <c r="BX648" s="32"/>
      <c r="BY648" s="30"/>
      <c r="BZ648" s="29"/>
      <c r="CA648" s="29"/>
      <c r="CB648" s="32"/>
      <c r="CC648" s="30"/>
      <c r="CD648" s="29"/>
      <c r="CE648" s="30"/>
      <c r="CF648" s="10"/>
      <c r="CG648" s="10"/>
      <c r="CH648" s="10"/>
      <c r="CI648" s="10"/>
      <c r="CJ648" s="10"/>
      <c r="CK648" s="10"/>
    </row>
    <row r="649" spans="1:89" ht="22.5" x14ac:dyDescent="0.25">
      <c r="A649" s="10"/>
      <c r="B649" s="20" t="s">
        <v>1205</v>
      </c>
      <c r="C649" s="21" t="s">
        <v>1206</v>
      </c>
      <c r="D649" s="16"/>
      <c r="E649" s="73">
        <v>19</v>
      </c>
      <c r="F649" s="74" t="s">
        <v>3496</v>
      </c>
      <c r="G649" s="75"/>
      <c r="H649" s="76"/>
      <c r="I649" s="77"/>
      <c r="J649" s="76"/>
      <c r="K649" s="77"/>
      <c r="L649" s="76"/>
      <c r="M649" s="78"/>
      <c r="N649" s="79">
        <v>0.5</v>
      </c>
      <c r="O649" s="80">
        <v>1</v>
      </c>
      <c r="Q649" s="2" t="str">
        <f t="shared" si="193"/>
        <v>72069000</v>
      </c>
      <c r="R649" s="91"/>
      <c r="S649" s="91">
        <f>VLOOKUP(Q649,'Dados Entrada'!$A$10:$D$10000,4,FALSE)</f>
        <v>45999</v>
      </c>
      <c r="T649" s="10"/>
      <c r="U649" s="3">
        <f t="shared" ref="U649:U712" si="208">R649*N649</f>
        <v>0</v>
      </c>
      <c r="V649" s="3">
        <f t="shared" ref="V649:V712" si="209">S649*N649</f>
        <v>22999.5</v>
      </c>
      <c r="AF649" s="32"/>
      <c r="AG649" s="30"/>
      <c r="AH649" s="29"/>
      <c r="AI649" s="29"/>
      <c r="AJ649" s="32"/>
      <c r="AK649" s="30"/>
      <c r="AL649" s="29"/>
      <c r="AM649" s="29"/>
      <c r="AN649" s="32"/>
      <c r="AO649" s="30"/>
      <c r="AP649" s="29"/>
      <c r="AQ649" s="29"/>
      <c r="AR649" s="32"/>
      <c r="AS649" s="30"/>
      <c r="AT649" s="29"/>
      <c r="AU649" s="29"/>
      <c r="AV649" s="32"/>
      <c r="AW649" s="30"/>
      <c r="AX649" s="29"/>
      <c r="AY649" s="29"/>
      <c r="AZ649" s="32"/>
      <c r="BA649" s="30"/>
      <c r="BB649" s="29"/>
      <c r="BC649" s="29"/>
      <c r="BD649" s="32"/>
      <c r="BE649" s="30"/>
      <c r="BF649" s="29"/>
      <c r="BG649" s="29"/>
      <c r="BH649" s="32"/>
      <c r="BI649" s="30"/>
      <c r="BJ649" s="29"/>
      <c r="BK649" s="29"/>
      <c r="BL649" s="32"/>
      <c r="BM649" s="30"/>
      <c r="BN649" s="29"/>
      <c r="BO649" s="29"/>
      <c r="BP649" s="27">
        <f t="shared" si="206"/>
        <v>0</v>
      </c>
      <c r="BQ649" s="31">
        <f t="shared" si="207"/>
        <v>22999.5</v>
      </c>
      <c r="BR649" s="29"/>
      <c r="BS649" s="29"/>
      <c r="BT649" s="32"/>
      <c r="BU649" s="30"/>
      <c r="BV649" s="29"/>
      <c r="BW649" s="29"/>
      <c r="BX649" s="32"/>
      <c r="BY649" s="30"/>
      <c r="BZ649" s="29"/>
      <c r="CA649" s="29"/>
      <c r="CB649" s="32"/>
      <c r="CC649" s="30"/>
      <c r="CD649" s="29"/>
      <c r="CE649" s="30"/>
      <c r="CF649" s="10"/>
      <c r="CG649" s="10"/>
      <c r="CH649" s="10"/>
      <c r="CI649" s="10"/>
      <c r="CJ649" s="10"/>
      <c r="CK649" s="10"/>
    </row>
    <row r="650" spans="1:89" ht="22.5" x14ac:dyDescent="0.25">
      <c r="A650" s="10"/>
      <c r="B650" s="20" t="s">
        <v>1207</v>
      </c>
      <c r="C650" s="21" t="s">
        <v>1208</v>
      </c>
      <c r="D650" s="16"/>
      <c r="E650" s="73">
        <v>19</v>
      </c>
      <c r="F650" s="74" t="s">
        <v>3496</v>
      </c>
      <c r="G650" s="75"/>
      <c r="H650" s="76"/>
      <c r="I650" s="77"/>
      <c r="J650" s="76"/>
      <c r="K650" s="77"/>
      <c r="L650" s="76"/>
      <c r="M650" s="78"/>
      <c r="N650" s="79">
        <v>0.5</v>
      </c>
      <c r="O650" s="80">
        <v>1</v>
      </c>
      <c r="Q650" s="2" t="str">
        <f t="shared" ref="Q650:Q713" si="210">B650</f>
        <v>72071912</v>
      </c>
      <c r="R650" s="91"/>
      <c r="S650" s="91">
        <f>VLOOKUP(Q650,'Dados Entrada'!$A$10:$D$10000,4,FALSE)</f>
        <v>151</v>
      </c>
      <c r="T650" s="10"/>
      <c r="U650" s="3">
        <f t="shared" si="208"/>
        <v>0</v>
      </c>
      <c r="V650" s="3">
        <f t="shared" si="209"/>
        <v>75.5</v>
      </c>
      <c r="AF650" s="32"/>
      <c r="AG650" s="30"/>
      <c r="AH650" s="29"/>
      <c r="AI650" s="29"/>
      <c r="AJ650" s="32"/>
      <c r="AK650" s="30"/>
      <c r="AL650" s="29"/>
      <c r="AM650" s="29"/>
      <c r="AN650" s="32"/>
      <c r="AO650" s="30"/>
      <c r="AP650" s="29"/>
      <c r="AQ650" s="29"/>
      <c r="AR650" s="32"/>
      <c r="AS650" s="30"/>
      <c r="AT650" s="29"/>
      <c r="AU650" s="29"/>
      <c r="AV650" s="32"/>
      <c r="AW650" s="30"/>
      <c r="AX650" s="29"/>
      <c r="AY650" s="29"/>
      <c r="AZ650" s="32"/>
      <c r="BA650" s="30"/>
      <c r="BB650" s="29"/>
      <c r="BC650" s="29"/>
      <c r="BD650" s="32"/>
      <c r="BE650" s="30"/>
      <c r="BF650" s="29"/>
      <c r="BG650" s="29"/>
      <c r="BH650" s="32"/>
      <c r="BI650" s="30"/>
      <c r="BJ650" s="29"/>
      <c r="BK650" s="29"/>
      <c r="BL650" s="32"/>
      <c r="BM650" s="30"/>
      <c r="BN650" s="29"/>
      <c r="BO650" s="29"/>
      <c r="BP650" s="27">
        <f t="shared" si="206"/>
        <v>0</v>
      </c>
      <c r="BQ650" s="31">
        <f t="shared" si="207"/>
        <v>75.5</v>
      </c>
      <c r="BR650" s="29"/>
      <c r="BS650" s="29"/>
      <c r="BT650" s="32"/>
      <c r="BU650" s="30"/>
      <c r="BV650" s="29"/>
      <c r="BW650" s="29"/>
      <c r="BX650" s="32"/>
      <c r="BY650" s="30"/>
      <c r="BZ650" s="29"/>
      <c r="CA650" s="29"/>
      <c r="CB650" s="32"/>
      <c r="CC650" s="30"/>
      <c r="CD650" s="29"/>
      <c r="CE650" s="30"/>
      <c r="CF650" s="10"/>
      <c r="CG650" s="10"/>
      <c r="CH650" s="10"/>
      <c r="CI650" s="10"/>
      <c r="CJ650" s="10"/>
      <c r="CK650" s="10"/>
    </row>
    <row r="651" spans="1:89" ht="22.5" x14ac:dyDescent="0.25">
      <c r="A651" s="10"/>
      <c r="B651" s="20" t="s">
        <v>1209</v>
      </c>
      <c r="C651" s="21" t="s">
        <v>1210</v>
      </c>
      <c r="D651" s="16"/>
      <c r="E651" s="73">
        <v>19</v>
      </c>
      <c r="F651" s="74" t="s">
        <v>3496</v>
      </c>
      <c r="G651" s="75"/>
      <c r="H651" s="76"/>
      <c r="I651" s="77"/>
      <c r="J651" s="76"/>
      <c r="K651" s="77"/>
      <c r="L651" s="76"/>
      <c r="M651" s="78"/>
      <c r="N651" s="79">
        <v>0.5</v>
      </c>
      <c r="O651" s="80">
        <v>1</v>
      </c>
      <c r="Q651" s="2" t="str">
        <f t="shared" si="210"/>
        <v>72072039</v>
      </c>
      <c r="R651" s="91"/>
      <c r="S651" s="91">
        <f>VLOOKUP(Q651,'Dados Entrada'!$A$10:$D$10000,4,FALSE)</f>
        <v>0</v>
      </c>
      <c r="T651" s="10"/>
      <c r="U651" s="3">
        <f t="shared" si="208"/>
        <v>0</v>
      </c>
      <c r="V651" s="3">
        <f t="shared" si="209"/>
        <v>0</v>
      </c>
      <c r="AF651" s="32"/>
      <c r="AG651" s="30"/>
      <c r="AH651" s="29"/>
      <c r="AI651" s="29"/>
      <c r="AJ651" s="32"/>
      <c r="AK651" s="30"/>
      <c r="AL651" s="29"/>
      <c r="AM651" s="29"/>
      <c r="AN651" s="32"/>
      <c r="AO651" s="30"/>
      <c r="AP651" s="29"/>
      <c r="AQ651" s="29"/>
      <c r="AR651" s="32"/>
      <c r="AS651" s="30"/>
      <c r="AT651" s="29"/>
      <c r="AU651" s="29"/>
      <c r="AV651" s="32"/>
      <c r="AW651" s="30"/>
      <c r="AX651" s="29"/>
      <c r="AY651" s="29"/>
      <c r="AZ651" s="32"/>
      <c r="BA651" s="30"/>
      <c r="BB651" s="29"/>
      <c r="BC651" s="29"/>
      <c r="BD651" s="32"/>
      <c r="BE651" s="30"/>
      <c r="BF651" s="29"/>
      <c r="BG651" s="29"/>
      <c r="BH651" s="32"/>
      <c r="BI651" s="30"/>
      <c r="BJ651" s="29"/>
      <c r="BK651" s="29"/>
      <c r="BL651" s="32"/>
      <c r="BM651" s="30"/>
      <c r="BN651" s="29"/>
      <c r="BO651" s="29"/>
      <c r="BP651" s="27">
        <f t="shared" si="206"/>
        <v>0</v>
      </c>
      <c r="BQ651" s="31">
        <f t="shared" si="207"/>
        <v>0</v>
      </c>
      <c r="BR651" s="29"/>
      <c r="BS651" s="29"/>
      <c r="BT651" s="32"/>
      <c r="BU651" s="30"/>
      <c r="BV651" s="29"/>
      <c r="BW651" s="29"/>
      <c r="BX651" s="32"/>
      <c r="BY651" s="30"/>
      <c r="BZ651" s="29"/>
      <c r="CA651" s="29"/>
      <c r="CB651" s="32"/>
      <c r="CC651" s="30"/>
      <c r="CD651" s="29"/>
      <c r="CE651" s="30"/>
      <c r="CF651" s="10"/>
      <c r="CG651" s="10"/>
      <c r="CH651" s="10"/>
      <c r="CI651" s="10"/>
      <c r="CJ651" s="10"/>
      <c r="CK651" s="10"/>
    </row>
    <row r="652" spans="1:89" ht="22.5" x14ac:dyDescent="0.25">
      <c r="A652" s="10"/>
      <c r="B652" s="20" t="s">
        <v>1211</v>
      </c>
      <c r="C652" s="21" t="s">
        <v>1210</v>
      </c>
      <c r="D652" s="16"/>
      <c r="E652" s="73">
        <v>19</v>
      </c>
      <c r="F652" s="74" t="s">
        <v>3496</v>
      </c>
      <c r="G652" s="75"/>
      <c r="H652" s="76"/>
      <c r="I652" s="77"/>
      <c r="J652" s="76"/>
      <c r="K652" s="77"/>
      <c r="L652" s="76"/>
      <c r="M652" s="78"/>
      <c r="N652" s="79">
        <v>0.5</v>
      </c>
      <c r="O652" s="80">
        <v>1</v>
      </c>
      <c r="Q652" s="2" t="str">
        <f t="shared" si="210"/>
        <v>72072080</v>
      </c>
      <c r="R652" s="91"/>
      <c r="S652" s="91">
        <f>VLOOKUP(Q652,'Dados Entrada'!$A$10:$D$10000,4,FALSE)</f>
        <v>738</v>
      </c>
      <c r="T652" s="10"/>
      <c r="U652" s="3">
        <f t="shared" si="208"/>
        <v>0</v>
      </c>
      <c r="V652" s="3">
        <f t="shared" si="209"/>
        <v>369</v>
      </c>
      <c r="AF652" s="32"/>
      <c r="AG652" s="30"/>
      <c r="AH652" s="29"/>
      <c r="AI652" s="29"/>
      <c r="AJ652" s="32"/>
      <c r="AK652" s="30"/>
      <c r="AL652" s="29"/>
      <c r="AM652" s="29"/>
      <c r="AN652" s="32"/>
      <c r="AO652" s="30"/>
      <c r="AP652" s="29"/>
      <c r="AQ652" s="29"/>
      <c r="AR652" s="32"/>
      <c r="AS652" s="30"/>
      <c r="AT652" s="29"/>
      <c r="AU652" s="29"/>
      <c r="AV652" s="32"/>
      <c r="AW652" s="30"/>
      <c r="AX652" s="29"/>
      <c r="AY652" s="29"/>
      <c r="AZ652" s="32"/>
      <c r="BA652" s="30"/>
      <c r="BB652" s="29"/>
      <c r="BC652" s="29"/>
      <c r="BD652" s="32"/>
      <c r="BE652" s="30"/>
      <c r="BF652" s="29"/>
      <c r="BG652" s="29"/>
      <c r="BH652" s="32"/>
      <c r="BI652" s="30"/>
      <c r="BJ652" s="29"/>
      <c r="BK652" s="29"/>
      <c r="BL652" s="32"/>
      <c r="BM652" s="30"/>
      <c r="BN652" s="29"/>
      <c r="BO652" s="29"/>
      <c r="BP652" s="27">
        <f t="shared" si="206"/>
        <v>0</v>
      </c>
      <c r="BQ652" s="31">
        <f t="shared" si="207"/>
        <v>369</v>
      </c>
      <c r="BR652" s="29"/>
      <c r="BS652" s="29"/>
      <c r="BT652" s="32"/>
      <c r="BU652" s="30"/>
      <c r="BV652" s="29"/>
      <c r="BW652" s="29"/>
      <c r="BX652" s="32"/>
      <c r="BY652" s="30"/>
      <c r="BZ652" s="29"/>
      <c r="CA652" s="29"/>
      <c r="CB652" s="32"/>
      <c r="CC652" s="30"/>
      <c r="CD652" s="29"/>
      <c r="CE652" s="30"/>
      <c r="CF652" s="10"/>
      <c r="CG652" s="10"/>
      <c r="CH652" s="10"/>
      <c r="CI652" s="10"/>
      <c r="CJ652" s="10"/>
      <c r="CK652" s="10"/>
    </row>
    <row r="653" spans="1:89" ht="23.25" customHeight="1" x14ac:dyDescent="0.25">
      <c r="A653" s="10"/>
      <c r="B653" s="20" t="s">
        <v>1212</v>
      </c>
      <c r="C653" s="21" t="s">
        <v>1213</v>
      </c>
      <c r="D653" s="16"/>
      <c r="E653" s="73">
        <v>19</v>
      </c>
      <c r="F653" s="74" t="s">
        <v>3496</v>
      </c>
      <c r="G653" s="75"/>
      <c r="H653" s="76"/>
      <c r="I653" s="77"/>
      <c r="J653" s="76"/>
      <c r="K653" s="77"/>
      <c r="L653" s="76"/>
      <c r="M653" s="78"/>
      <c r="N653" s="79">
        <v>0.5</v>
      </c>
      <c r="O653" s="80">
        <v>1</v>
      </c>
      <c r="Q653" s="2" t="str">
        <f t="shared" si="210"/>
        <v>72081000</v>
      </c>
      <c r="R653" s="91"/>
      <c r="S653" s="91">
        <f>VLOOKUP(Q653,'Dados Entrada'!$A$10:$D$10000,4,FALSE)</f>
        <v>498037</v>
      </c>
      <c r="T653" s="10"/>
      <c r="U653" s="3">
        <f t="shared" si="208"/>
        <v>0</v>
      </c>
      <c r="V653" s="3">
        <f t="shared" si="209"/>
        <v>249018.5</v>
      </c>
      <c r="AF653" s="32"/>
      <c r="AG653" s="30"/>
      <c r="AH653" s="29"/>
      <c r="AI653" s="29"/>
      <c r="AJ653" s="32"/>
      <c r="AK653" s="30"/>
      <c r="AL653" s="29"/>
      <c r="AM653" s="29"/>
      <c r="AN653" s="32"/>
      <c r="AO653" s="30"/>
      <c r="AP653" s="29"/>
      <c r="AQ653" s="29"/>
      <c r="AR653" s="32"/>
      <c r="AS653" s="30"/>
      <c r="AT653" s="29"/>
      <c r="AU653" s="29"/>
      <c r="AV653" s="32"/>
      <c r="AW653" s="30"/>
      <c r="AX653" s="29"/>
      <c r="AY653" s="29"/>
      <c r="AZ653" s="32"/>
      <c r="BA653" s="30"/>
      <c r="BB653" s="29"/>
      <c r="BC653" s="29"/>
      <c r="BD653" s="32"/>
      <c r="BE653" s="30"/>
      <c r="BF653" s="29"/>
      <c r="BG653" s="29"/>
      <c r="BH653" s="32"/>
      <c r="BI653" s="30"/>
      <c r="BJ653" s="29"/>
      <c r="BK653" s="29"/>
      <c r="BL653" s="32"/>
      <c r="BM653" s="30"/>
      <c r="BN653" s="29"/>
      <c r="BO653" s="29"/>
      <c r="BP653" s="27">
        <f t="shared" si="206"/>
        <v>0</v>
      </c>
      <c r="BQ653" s="31">
        <f t="shared" si="207"/>
        <v>249018.5</v>
      </c>
      <c r="BR653" s="29"/>
      <c r="BS653" s="29"/>
      <c r="BT653" s="32"/>
      <c r="BU653" s="30"/>
      <c r="BV653" s="29"/>
      <c r="BW653" s="29"/>
      <c r="BX653" s="32"/>
      <c r="BY653" s="30"/>
      <c r="BZ653" s="29"/>
      <c r="CA653" s="29"/>
      <c r="CB653" s="32"/>
      <c r="CC653" s="30"/>
      <c r="CD653" s="29"/>
      <c r="CE653" s="30"/>
      <c r="CF653" s="10"/>
      <c r="CG653" s="10"/>
      <c r="CH653" s="10"/>
      <c r="CI653" s="10"/>
      <c r="CJ653" s="10"/>
      <c r="CK653" s="10"/>
    </row>
    <row r="654" spans="1:89" ht="23.25" customHeight="1" x14ac:dyDescent="0.25">
      <c r="A654" s="10"/>
      <c r="B654" s="20" t="s">
        <v>1214</v>
      </c>
      <c r="C654" s="21" t="s">
        <v>1213</v>
      </c>
      <c r="D654" s="16"/>
      <c r="E654" s="73">
        <v>19</v>
      </c>
      <c r="F654" s="74" t="s">
        <v>3496</v>
      </c>
      <c r="G654" s="75"/>
      <c r="H654" s="76"/>
      <c r="I654" s="77"/>
      <c r="J654" s="76"/>
      <c r="K654" s="77"/>
      <c r="L654" s="76"/>
      <c r="M654" s="78"/>
      <c r="N654" s="79">
        <v>0.5</v>
      </c>
      <c r="O654" s="80">
        <v>1</v>
      </c>
      <c r="Q654" s="2" t="str">
        <f t="shared" si="210"/>
        <v>72082500</v>
      </c>
      <c r="R654" s="91"/>
      <c r="S654" s="91">
        <f>VLOOKUP(Q654,'Dados Entrada'!$A$10:$D$10000,4,FALSE)</f>
        <v>312947</v>
      </c>
      <c r="T654" s="10"/>
      <c r="U654" s="3">
        <f t="shared" si="208"/>
        <v>0</v>
      </c>
      <c r="V654" s="3">
        <f t="shared" si="209"/>
        <v>156473.5</v>
      </c>
      <c r="AF654" s="32"/>
      <c r="AG654" s="30"/>
      <c r="AH654" s="29"/>
      <c r="AI654" s="29"/>
      <c r="AJ654" s="32"/>
      <c r="AK654" s="30"/>
      <c r="AL654" s="29"/>
      <c r="AM654" s="29"/>
      <c r="AN654" s="32"/>
      <c r="AO654" s="30"/>
      <c r="AP654" s="29"/>
      <c r="AQ654" s="29"/>
      <c r="AR654" s="32"/>
      <c r="AS654" s="30"/>
      <c r="AT654" s="29"/>
      <c r="AU654" s="29"/>
      <c r="AV654" s="32"/>
      <c r="AW654" s="30"/>
      <c r="AX654" s="29"/>
      <c r="AY654" s="29"/>
      <c r="AZ654" s="32"/>
      <c r="BA654" s="30"/>
      <c r="BB654" s="29"/>
      <c r="BC654" s="29"/>
      <c r="BD654" s="32"/>
      <c r="BE654" s="30"/>
      <c r="BF654" s="29"/>
      <c r="BG654" s="29"/>
      <c r="BH654" s="32"/>
      <c r="BI654" s="30"/>
      <c r="BJ654" s="29"/>
      <c r="BK654" s="29"/>
      <c r="BL654" s="32"/>
      <c r="BM654" s="30"/>
      <c r="BN654" s="29"/>
      <c r="BO654" s="29"/>
      <c r="BP654" s="27">
        <f t="shared" si="206"/>
        <v>0</v>
      </c>
      <c r="BQ654" s="31">
        <f t="shared" si="207"/>
        <v>156473.5</v>
      </c>
      <c r="BR654" s="29"/>
      <c r="BS654" s="29"/>
      <c r="BT654" s="32"/>
      <c r="BU654" s="30"/>
      <c r="BV654" s="29"/>
      <c r="BW654" s="29"/>
      <c r="BX654" s="32"/>
      <c r="BY654" s="30"/>
      <c r="BZ654" s="29"/>
      <c r="CA654" s="29"/>
      <c r="CB654" s="32"/>
      <c r="CC654" s="30"/>
      <c r="CD654" s="29"/>
      <c r="CE654" s="30"/>
      <c r="CF654" s="10"/>
      <c r="CG654" s="10"/>
      <c r="CH654" s="10"/>
      <c r="CI654" s="10"/>
      <c r="CJ654" s="10"/>
      <c r="CK654" s="10"/>
    </row>
    <row r="655" spans="1:89" ht="23.25" customHeight="1" x14ac:dyDescent="0.25">
      <c r="A655" s="10"/>
      <c r="B655" s="20" t="s">
        <v>1215</v>
      </c>
      <c r="C655" s="21" t="s">
        <v>1213</v>
      </c>
      <c r="D655" s="16"/>
      <c r="E655" s="73">
        <v>19</v>
      </c>
      <c r="F655" s="74" t="s">
        <v>3496</v>
      </c>
      <c r="G655" s="75"/>
      <c r="H655" s="76"/>
      <c r="I655" s="77"/>
      <c r="J655" s="76"/>
      <c r="K655" s="77"/>
      <c r="L655" s="76"/>
      <c r="M655" s="78"/>
      <c r="N655" s="79">
        <v>0.5</v>
      </c>
      <c r="O655" s="80">
        <v>1</v>
      </c>
      <c r="Q655" s="2" t="str">
        <f t="shared" si="210"/>
        <v>72082600</v>
      </c>
      <c r="R655" s="91"/>
      <c r="S655" s="91">
        <f>VLOOKUP(Q655,'Dados Entrada'!$A$10:$D$10000,4,FALSE)</f>
        <v>530118</v>
      </c>
      <c r="T655" s="10"/>
      <c r="U655" s="3">
        <f t="shared" si="208"/>
        <v>0</v>
      </c>
      <c r="V655" s="3">
        <f t="shared" si="209"/>
        <v>265059</v>
      </c>
      <c r="AF655" s="32"/>
      <c r="AG655" s="30"/>
      <c r="AH655" s="29"/>
      <c r="AI655" s="29"/>
      <c r="AJ655" s="32"/>
      <c r="AK655" s="30"/>
      <c r="AL655" s="29"/>
      <c r="AM655" s="29"/>
      <c r="AN655" s="32"/>
      <c r="AO655" s="30"/>
      <c r="AP655" s="29"/>
      <c r="AQ655" s="29"/>
      <c r="AR655" s="32"/>
      <c r="AS655" s="30"/>
      <c r="AT655" s="29"/>
      <c r="AU655" s="29"/>
      <c r="AV655" s="32"/>
      <c r="AW655" s="30"/>
      <c r="AX655" s="29"/>
      <c r="AY655" s="29"/>
      <c r="AZ655" s="32"/>
      <c r="BA655" s="30"/>
      <c r="BB655" s="29"/>
      <c r="BC655" s="29"/>
      <c r="BD655" s="32"/>
      <c r="BE655" s="30"/>
      <c r="BF655" s="29"/>
      <c r="BG655" s="29"/>
      <c r="BH655" s="32"/>
      <c r="BI655" s="30"/>
      <c r="BJ655" s="29"/>
      <c r="BK655" s="29"/>
      <c r="BL655" s="32"/>
      <c r="BM655" s="30"/>
      <c r="BN655" s="29"/>
      <c r="BO655" s="29"/>
      <c r="BP655" s="27">
        <f t="shared" si="206"/>
        <v>0</v>
      </c>
      <c r="BQ655" s="31">
        <f t="shared" si="207"/>
        <v>265059</v>
      </c>
      <c r="BR655" s="29"/>
      <c r="BS655" s="29"/>
      <c r="BT655" s="32"/>
      <c r="BU655" s="30"/>
      <c r="BV655" s="29"/>
      <c r="BW655" s="29"/>
      <c r="BX655" s="32"/>
      <c r="BY655" s="30"/>
      <c r="BZ655" s="29"/>
      <c r="CA655" s="29"/>
      <c r="CB655" s="32"/>
      <c r="CC655" s="30"/>
      <c r="CD655" s="29"/>
      <c r="CE655" s="30"/>
      <c r="CF655" s="10"/>
      <c r="CG655" s="10"/>
      <c r="CH655" s="10"/>
      <c r="CI655" s="10"/>
      <c r="CJ655" s="10"/>
      <c r="CK655" s="10"/>
    </row>
    <row r="656" spans="1:89" ht="23.25" customHeight="1" x14ac:dyDescent="0.25">
      <c r="A656" s="10"/>
      <c r="B656" s="20" t="s">
        <v>1216</v>
      </c>
      <c r="C656" s="21" t="s">
        <v>1213</v>
      </c>
      <c r="D656" s="16"/>
      <c r="E656" s="73">
        <v>19</v>
      </c>
      <c r="F656" s="74" t="s">
        <v>3496</v>
      </c>
      <c r="G656" s="75"/>
      <c r="H656" s="76"/>
      <c r="I656" s="77"/>
      <c r="J656" s="76"/>
      <c r="K656" s="77"/>
      <c r="L656" s="76"/>
      <c r="M656" s="78"/>
      <c r="N656" s="79">
        <v>0.5</v>
      </c>
      <c r="O656" s="80">
        <v>1</v>
      </c>
      <c r="Q656" s="2" t="str">
        <f t="shared" si="210"/>
        <v>72082700</v>
      </c>
      <c r="R656" s="91"/>
      <c r="S656" s="91">
        <f>VLOOKUP(Q656,'Dados Entrada'!$A$10:$D$10000,4,FALSE)</f>
        <v>7199320</v>
      </c>
      <c r="T656" s="10"/>
      <c r="U656" s="3">
        <f t="shared" si="208"/>
        <v>0</v>
      </c>
      <c r="V656" s="3">
        <f t="shared" si="209"/>
        <v>3599660</v>
      </c>
      <c r="AF656" s="32"/>
      <c r="AG656" s="30"/>
      <c r="AH656" s="29"/>
      <c r="AI656" s="29"/>
      <c r="AJ656" s="32"/>
      <c r="AK656" s="30"/>
      <c r="AL656" s="29"/>
      <c r="AM656" s="29"/>
      <c r="AN656" s="32"/>
      <c r="AO656" s="30"/>
      <c r="AP656" s="29"/>
      <c r="AQ656" s="29"/>
      <c r="AR656" s="32"/>
      <c r="AS656" s="30"/>
      <c r="AT656" s="29"/>
      <c r="AU656" s="29"/>
      <c r="AV656" s="32"/>
      <c r="AW656" s="30"/>
      <c r="AX656" s="29"/>
      <c r="AY656" s="29"/>
      <c r="AZ656" s="32"/>
      <c r="BA656" s="30"/>
      <c r="BB656" s="29"/>
      <c r="BC656" s="29"/>
      <c r="BD656" s="32"/>
      <c r="BE656" s="30"/>
      <c r="BF656" s="29"/>
      <c r="BG656" s="29"/>
      <c r="BH656" s="32"/>
      <c r="BI656" s="30"/>
      <c r="BJ656" s="29"/>
      <c r="BK656" s="29"/>
      <c r="BL656" s="32"/>
      <c r="BM656" s="30"/>
      <c r="BN656" s="29"/>
      <c r="BO656" s="29"/>
      <c r="BP656" s="27">
        <f t="shared" si="206"/>
        <v>0</v>
      </c>
      <c r="BQ656" s="31">
        <f t="shared" si="207"/>
        <v>3599660</v>
      </c>
      <c r="BR656" s="29"/>
      <c r="BS656" s="29"/>
      <c r="BT656" s="32"/>
      <c r="BU656" s="30"/>
      <c r="BV656" s="29"/>
      <c r="BW656" s="29"/>
      <c r="BX656" s="32"/>
      <c r="BY656" s="30"/>
      <c r="BZ656" s="29"/>
      <c r="CA656" s="29"/>
      <c r="CB656" s="32"/>
      <c r="CC656" s="30"/>
      <c r="CD656" s="29"/>
      <c r="CE656" s="30"/>
      <c r="CF656" s="10"/>
      <c r="CG656" s="10"/>
      <c r="CH656" s="10"/>
      <c r="CI656" s="10"/>
      <c r="CJ656" s="10"/>
      <c r="CK656" s="10"/>
    </row>
    <row r="657" spans="1:89" ht="23.25" customHeight="1" x14ac:dyDescent="0.25">
      <c r="A657" s="10"/>
      <c r="B657" s="20" t="s">
        <v>1217</v>
      </c>
      <c r="C657" s="21" t="s">
        <v>1213</v>
      </c>
      <c r="D657" s="16"/>
      <c r="E657" s="73">
        <v>19</v>
      </c>
      <c r="F657" s="74" t="s">
        <v>3496</v>
      </c>
      <c r="G657" s="75"/>
      <c r="H657" s="76"/>
      <c r="I657" s="77"/>
      <c r="J657" s="76"/>
      <c r="K657" s="77"/>
      <c r="L657" s="76"/>
      <c r="M657" s="78"/>
      <c r="N657" s="79">
        <v>0.5</v>
      </c>
      <c r="O657" s="80">
        <v>1</v>
      </c>
      <c r="Q657" s="2" t="str">
        <f t="shared" si="210"/>
        <v>72083600</v>
      </c>
      <c r="R657" s="91"/>
      <c r="S657" s="91">
        <f>VLOOKUP(Q657,'Dados Entrada'!$A$10:$D$10000,4,FALSE)</f>
        <v>642874</v>
      </c>
      <c r="T657" s="10"/>
      <c r="U657" s="3">
        <f t="shared" si="208"/>
        <v>0</v>
      </c>
      <c r="V657" s="3">
        <f t="shared" si="209"/>
        <v>321437</v>
      </c>
      <c r="AF657" s="32"/>
      <c r="AG657" s="30"/>
      <c r="AH657" s="29"/>
      <c r="AI657" s="29"/>
      <c r="AJ657" s="32"/>
      <c r="AK657" s="30"/>
      <c r="AL657" s="29"/>
      <c r="AM657" s="29"/>
      <c r="AN657" s="32"/>
      <c r="AO657" s="30"/>
      <c r="AP657" s="29"/>
      <c r="AQ657" s="29"/>
      <c r="AR657" s="32"/>
      <c r="AS657" s="30"/>
      <c r="AT657" s="29"/>
      <c r="AU657" s="29"/>
      <c r="AV657" s="32"/>
      <c r="AW657" s="30"/>
      <c r="AX657" s="29"/>
      <c r="AY657" s="29"/>
      <c r="AZ657" s="32"/>
      <c r="BA657" s="30"/>
      <c r="BB657" s="29"/>
      <c r="BC657" s="29"/>
      <c r="BD657" s="32"/>
      <c r="BE657" s="30"/>
      <c r="BF657" s="29"/>
      <c r="BG657" s="29"/>
      <c r="BH657" s="32"/>
      <c r="BI657" s="30"/>
      <c r="BJ657" s="29"/>
      <c r="BK657" s="29"/>
      <c r="BL657" s="32"/>
      <c r="BM657" s="30"/>
      <c r="BN657" s="29"/>
      <c r="BO657" s="29"/>
      <c r="BP657" s="27">
        <f t="shared" si="206"/>
        <v>0</v>
      </c>
      <c r="BQ657" s="31">
        <f t="shared" si="207"/>
        <v>321437</v>
      </c>
      <c r="BR657" s="29"/>
      <c r="BS657" s="29"/>
      <c r="BT657" s="32"/>
      <c r="BU657" s="30"/>
      <c r="BV657" s="29"/>
      <c r="BW657" s="29"/>
      <c r="BX657" s="32"/>
      <c r="BY657" s="30"/>
      <c r="BZ657" s="29"/>
      <c r="CA657" s="29"/>
      <c r="CB657" s="32"/>
      <c r="CC657" s="30"/>
      <c r="CD657" s="29"/>
      <c r="CE657" s="30"/>
      <c r="CF657" s="10"/>
      <c r="CG657" s="10"/>
      <c r="CH657" s="10"/>
      <c r="CI657" s="10"/>
      <c r="CJ657" s="10"/>
      <c r="CK657" s="10"/>
    </row>
    <row r="658" spans="1:89" ht="23.25" customHeight="1" x14ac:dyDescent="0.25">
      <c r="A658" s="10"/>
      <c r="B658" s="20" t="s">
        <v>1218</v>
      </c>
      <c r="C658" s="21" t="s">
        <v>1213</v>
      </c>
      <c r="D658" s="16"/>
      <c r="E658" s="73">
        <v>19</v>
      </c>
      <c r="F658" s="74" t="s">
        <v>3496</v>
      </c>
      <c r="G658" s="75"/>
      <c r="H658" s="76"/>
      <c r="I658" s="77"/>
      <c r="J658" s="76"/>
      <c r="K658" s="77"/>
      <c r="L658" s="76"/>
      <c r="M658" s="78"/>
      <c r="N658" s="79">
        <v>0.5</v>
      </c>
      <c r="O658" s="80">
        <v>1</v>
      </c>
      <c r="Q658" s="2" t="str">
        <f t="shared" si="210"/>
        <v>72083700</v>
      </c>
      <c r="R658" s="91"/>
      <c r="S658" s="91">
        <f>VLOOKUP(Q658,'Dados Entrada'!$A$10:$D$10000,4,FALSE)</f>
        <v>2611872</v>
      </c>
      <c r="T658" s="10"/>
      <c r="U658" s="3">
        <f t="shared" si="208"/>
        <v>0</v>
      </c>
      <c r="V658" s="3">
        <f t="shared" si="209"/>
        <v>1305936</v>
      </c>
      <c r="AF658" s="32"/>
      <c r="AG658" s="30"/>
      <c r="AH658" s="29"/>
      <c r="AI658" s="29"/>
      <c r="AJ658" s="32"/>
      <c r="AK658" s="30"/>
      <c r="AL658" s="29"/>
      <c r="AM658" s="29"/>
      <c r="AN658" s="32"/>
      <c r="AO658" s="30"/>
      <c r="AP658" s="29"/>
      <c r="AQ658" s="29"/>
      <c r="AR658" s="32"/>
      <c r="AS658" s="30"/>
      <c r="AT658" s="29"/>
      <c r="AU658" s="29"/>
      <c r="AV658" s="32"/>
      <c r="AW658" s="30"/>
      <c r="AX658" s="29"/>
      <c r="AY658" s="29"/>
      <c r="AZ658" s="32"/>
      <c r="BA658" s="30"/>
      <c r="BB658" s="29"/>
      <c r="BC658" s="29"/>
      <c r="BD658" s="32"/>
      <c r="BE658" s="30"/>
      <c r="BF658" s="29"/>
      <c r="BG658" s="29"/>
      <c r="BH658" s="32"/>
      <c r="BI658" s="30"/>
      <c r="BJ658" s="29"/>
      <c r="BK658" s="29"/>
      <c r="BL658" s="32"/>
      <c r="BM658" s="30"/>
      <c r="BN658" s="29"/>
      <c r="BO658" s="29"/>
      <c r="BP658" s="27">
        <f t="shared" si="206"/>
        <v>0</v>
      </c>
      <c r="BQ658" s="31">
        <f t="shared" si="207"/>
        <v>1305936</v>
      </c>
      <c r="BR658" s="29"/>
      <c r="BS658" s="29"/>
      <c r="BT658" s="32"/>
      <c r="BU658" s="30"/>
      <c r="BV658" s="29"/>
      <c r="BW658" s="29"/>
      <c r="BX658" s="32"/>
      <c r="BY658" s="30"/>
      <c r="BZ658" s="29"/>
      <c r="CA658" s="29"/>
      <c r="CB658" s="32"/>
      <c r="CC658" s="30"/>
      <c r="CD658" s="29"/>
      <c r="CE658" s="30"/>
      <c r="CF658" s="10"/>
      <c r="CG658" s="10"/>
      <c r="CH658" s="10"/>
      <c r="CI658" s="10"/>
      <c r="CJ658" s="10"/>
      <c r="CK658" s="10"/>
    </row>
    <row r="659" spans="1:89" ht="23.25" customHeight="1" x14ac:dyDescent="0.25">
      <c r="A659" s="10"/>
      <c r="B659" s="20" t="s">
        <v>1219</v>
      </c>
      <c r="C659" s="21" t="s">
        <v>1213</v>
      </c>
      <c r="D659" s="16"/>
      <c r="E659" s="73">
        <v>19</v>
      </c>
      <c r="F659" s="74" t="s">
        <v>3496</v>
      </c>
      <c r="G659" s="75"/>
      <c r="H659" s="76"/>
      <c r="I659" s="77"/>
      <c r="J659" s="76"/>
      <c r="K659" s="77"/>
      <c r="L659" s="76"/>
      <c r="M659" s="78"/>
      <c r="N659" s="79">
        <v>0.5</v>
      </c>
      <c r="O659" s="80">
        <v>1</v>
      </c>
      <c r="Q659" s="2" t="str">
        <f t="shared" si="210"/>
        <v>72083900</v>
      </c>
      <c r="R659" s="91"/>
      <c r="S659" s="91">
        <f>VLOOKUP(Q659,'Dados Entrada'!$A$10:$D$10000,4,FALSE)</f>
        <v>2458867</v>
      </c>
      <c r="T659" s="10"/>
      <c r="U659" s="3">
        <f t="shared" si="208"/>
        <v>0</v>
      </c>
      <c r="V659" s="3">
        <f t="shared" si="209"/>
        <v>1229433.5</v>
      </c>
      <c r="AF659" s="32"/>
      <c r="AG659" s="30"/>
      <c r="AH659" s="29"/>
      <c r="AI659" s="29"/>
      <c r="AJ659" s="32"/>
      <c r="AK659" s="30"/>
      <c r="AL659" s="29"/>
      <c r="AM659" s="29"/>
      <c r="AN659" s="32"/>
      <c r="AO659" s="30"/>
      <c r="AP659" s="29"/>
      <c r="AQ659" s="29"/>
      <c r="AR659" s="32"/>
      <c r="AS659" s="30"/>
      <c r="AT659" s="29"/>
      <c r="AU659" s="29"/>
      <c r="AV659" s="32"/>
      <c r="AW659" s="30"/>
      <c r="AX659" s="29"/>
      <c r="AY659" s="29"/>
      <c r="AZ659" s="32"/>
      <c r="BA659" s="30"/>
      <c r="BB659" s="29"/>
      <c r="BC659" s="29"/>
      <c r="BD659" s="32"/>
      <c r="BE659" s="30"/>
      <c r="BF659" s="29"/>
      <c r="BG659" s="29"/>
      <c r="BH659" s="32"/>
      <c r="BI659" s="30"/>
      <c r="BJ659" s="29"/>
      <c r="BK659" s="29"/>
      <c r="BL659" s="32"/>
      <c r="BM659" s="30"/>
      <c r="BN659" s="29"/>
      <c r="BO659" s="29"/>
      <c r="BP659" s="27">
        <f t="shared" si="206"/>
        <v>0</v>
      </c>
      <c r="BQ659" s="31">
        <f t="shared" si="207"/>
        <v>1229433.5</v>
      </c>
      <c r="BR659" s="29"/>
      <c r="BS659" s="29"/>
      <c r="BT659" s="32"/>
      <c r="BU659" s="30"/>
      <c r="BV659" s="29"/>
      <c r="BW659" s="29"/>
      <c r="BX659" s="32"/>
      <c r="BY659" s="30"/>
      <c r="BZ659" s="29"/>
      <c r="CA659" s="29"/>
      <c r="CB659" s="32"/>
      <c r="CC659" s="30"/>
      <c r="CD659" s="29"/>
      <c r="CE659" s="30"/>
      <c r="CF659" s="10"/>
      <c r="CG659" s="10"/>
      <c r="CH659" s="10"/>
      <c r="CI659" s="10"/>
      <c r="CJ659" s="10"/>
      <c r="CK659" s="10"/>
    </row>
    <row r="660" spans="1:89" ht="22.5" x14ac:dyDescent="0.25">
      <c r="A660" s="10"/>
      <c r="B660" s="20" t="s">
        <v>1220</v>
      </c>
      <c r="C660" s="21" t="s">
        <v>1221</v>
      </c>
      <c r="D660" s="16"/>
      <c r="E660" s="73">
        <v>19</v>
      </c>
      <c r="F660" s="74" t="s">
        <v>3496</v>
      </c>
      <c r="G660" s="75"/>
      <c r="H660" s="76"/>
      <c r="I660" s="77"/>
      <c r="J660" s="76"/>
      <c r="K660" s="77"/>
      <c r="L660" s="76"/>
      <c r="M660" s="78"/>
      <c r="N660" s="79">
        <v>0.5</v>
      </c>
      <c r="O660" s="80">
        <v>1</v>
      </c>
      <c r="Q660" s="2" t="str">
        <f t="shared" si="210"/>
        <v>72084000</v>
      </c>
      <c r="R660" s="91"/>
      <c r="S660" s="91">
        <f>VLOOKUP(Q660,'Dados Entrada'!$A$10:$D$10000,4,FALSE)</f>
        <v>1656666</v>
      </c>
      <c r="T660" s="10"/>
      <c r="U660" s="3">
        <f t="shared" si="208"/>
        <v>0</v>
      </c>
      <c r="V660" s="3">
        <f t="shared" si="209"/>
        <v>828333</v>
      </c>
      <c r="AF660" s="32"/>
      <c r="AG660" s="30"/>
      <c r="AH660" s="29"/>
      <c r="AI660" s="29"/>
      <c r="AJ660" s="32"/>
      <c r="AK660" s="30"/>
      <c r="AL660" s="29"/>
      <c r="AM660" s="29"/>
      <c r="AN660" s="32"/>
      <c r="AO660" s="30"/>
      <c r="AP660" s="29"/>
      <c r="AQ660" s="29"/>
      <c r="AR660" s="32"/>
      <c r="AS660" s="30"/>
      <c r="AT660" s="29"/>
      <c r="AU660" s="29"/>
      <c r="AV660" s="32"/>
      <c r="AW660" s="30"/>
      <c r="AX660" s="29"/>
      <c r="AY660" s="29"/>
      <c r="AZ660" s="32"/>
      <c r="BA660" s="30"/>
      <c r="BB660" s="29"/>
      <c r="BC660" s="29"/>
      <c r="BD660" s="32"/>
      <c r="BE660" s="30"/>
      <c r="BF660" s="29"/>
      <c r="BG660" s="29"/>
      <c r="BH660" s="32"/>
      <c r="BI660" s="30"/>
      <c r="BJ660" s="29"/>
      <c r="BK660" s="29"/>
      <c r="BL660" s="32"/>
      <c r="BM660" s="30"/>
      <c r="BN660" s="29"/>
      <c r="BO660" s="29"/>
      <c r="BP660" s="27">
        <f t="shared" si="206"/>
        <v>0</v>
      </c>
      <c r="BQ660" s="31">
        <f t="shared" si="207"/>
        <v>828333</v>
      </c>
      <c r="BR660" s="29"/>
      <c r="BS660" s="29"/>
      <c r="BT660" s="32"/>
      <c r="BU660" s="30"/>
      <c r="BV660" s="29"/>
      <c r="BW660" s="29"/>
      <c r="BX660" s="32"/>
      <c r="BY660" s="30"/>
      <c r="BZ660" s="29"/>
      <c r="CA660" s="29"/>
      <c r="CB660" s="32"/>
      <c r="CC660" s="30"/>
      <c r="CD660" s="29"/>
      <c r="CE660" s="30"/>
      <c r="CF660" s="10"/>
      <c r="CG660" s="10"/>
      <c r="CH660" s="10"/>
      <c r="CI660" s="10"/>
      <c r="CJ660" s="10"/>
      <c r="CK660" s="10"/>
    </row>
    <row r="661" spans="1:89" ht="22.5" x14ac:dyDescent="0.25">
      <c r="A661" s="10"/>
      <c r="B661" s="20" t="s">
        <v>1222</v>
      </c>
      <c r="C661" s="21" t="s">
        <v>1221</v>
      </c>
      <c r="D661" s="16"/>
      <c r="E661" s="73">
        <v>19</v>
      </c>
      <c r="F661" s="74" t="s">
        <v>3496</v>
      </c>
      <c r="G661" s="75"/>
      <c r="H661" s="76"/>
      <c r="I661" s="77"/>
      <c r="J661" s="76"/>
      <c r="K661" s="77"/>
      <c r="L661" s="76"/>
      <c r="M661" s="78"/>
      <c r="N661" s="79">
        <v>0.5</v>
      </c>
      <c r="O661" s="80">
        <v>1</v>
      </c>
      <c r="Q661" s="2" t="str">
        <f t="shared" si="210"/>
        <v>72085120</v>
      </c>
      <c r="R661" s="91"/>
      <c r="S661" s="91">
        <f>VLOOKUP(Q661,'Dados Entrada'!$A$10:$D$10000,4,FALSE)</f>
        <v>1574027</v>
      </c>
      <c r="T661" s="10"/>
      <c r="U661" s="3">
        <f t="shared" si="208"/>
        <v>0</v>
      </c>
      <c r="V661" s="3">
        <f t="shared" si="209"/>
        <v>787013.5</v>
      </c>
      <c r="AF661" s="32"/>
      <c r="AG661" s="30"/>
      <c r="AH661" s="29"/>
      <c r="AI661" s="29"/>
      <c r="AJ661" s="32"/>
      <c r="AK661" s="30"/>
      <c r="AL661" s="29"/>
      <c r="AM661" s="29"/>
      <c r="AN661" s="32"/>
      <c r="AO661" s="30"/>
      <c r="AP661" s="29"/>
      <c r="AQ661" s="29"/>
      <c r="AR661" s="32"/>
      <c r="AS661" s="30"/>
      <c r="AT661" s="29"/>
      <c r="AU661" s="29"/>
      <c r="AV661" s="32"/>
      <c r="AW661" s="30"/>
      <c r="AX661" s="29"/>
      <c r="AY661" s="29"/>
      <c r="AZ661" s="32"/>
      <c r="BA661" s="30"/>
      <c r="BB661" s="29"/>
      <c r="BC661" s="29"/>
      <c r="BD661" s="32"/>
      <c r="BE661" s="30"/>
      <c r="BF661" s="29"/>
      <c r="BG661" s="29"/>
      <c r="BH661" s="32"/>
      <c r="BI661" s="30"/>
      <c r="BJ661" s="29"/>
      <c r="BK661" s="29"/>
      <c r="BL661" s="32"/>
      <c r="BM661" s="30"/>
      <c r="BN661" s="29"/>
      <c r="BO661" s="29"/>
      <c r="BP661" s="27">
        <f t="shared" si="206"/>
        <v>0</v>
      </c>
      <c r="BQ661" s="31">
        <f t="shared" si="207"/>
        <v>787013.5</v>
      </c>
      <c r="BR661" s="29"/>
      <c r="BS661" s="29"/>
      <c r="BT661" s="32"/>
      <c r="BU661" s="30"/>
      <c r="BV661" s="29"/>
      <c r="BW661" s="29"/>
      <c r="BX661" s="32"/>
      <c r="BY661" s="30"/>
      <c r="BZ661" s="29"/>
      <c r="CA661" s="29"/>
      <c r="CB661" s="32"/>
      <c r="CC661" s="30"/>
      <c r="CD661" s="29"/>
      <c r="CE661" s="30"/>
      <c r="CF661" s="10"/>
      <c r="CG661" s="10"/>
      <c r="CH661" s="10"/>
      <c r="CI661" s="10"/>
      <c r="CJ661" s="10"/>
      <c r="CK661" s="10"/>
    </row>
    <row r="662" spans="1:89" ht="23.25" customHeight="1" x14ac:dyDescent="0.25">
      <c r="A662" s="10"/>
      <c r="B662" s="20" t="s">
        <v>1223</v>
      </c>
      <c r="C662" s="21" t="s">
        <v>1224</v>
      </c>
      <c r="D662" s="16"/>
      <c r="E662" s="73">
        <v>19</v>
      </c>
      <c r="F662" s="74" t="s">
        <v>3496</v>
      </c>
      <c r="G662" s="75"/>
      <c r="H662" s="76"/>
      <c r="I662" s="77"/>
      <c r="J662" s="76"/>
      <c r="K662" s="77"/>
      <c r="L662" s="76"/>
      <c r="M662" s="78"/>
      <c r="N662" s="79">
        <v>0.5</v>
      </c>
      <c r="O662" s="80">
        <v>1</v>
      </c>
      <c r="Q662" s="2" t="str">
        <f t="shared" si="210"/>
        <v>72085191</v>
      </c>
      <c r="R662" s="91"/>
      <c r="S662" s="91">
        <f>VLOOKUP(Q662,'Dados Entrada'!$A$10:$D$10000,4,FALSE)</f>
        <v>11712</v>
      </c>
      <c r="T662" s="10"/>
      <c r="U662" s="3">
        <f t="shared" si="208"/>
        <v>0</v>
      </c>
      <c r="V662" s="3">
        <f t="shared" si="209"/>
        <v>5856</v>
      </c>
      <c r="AF662" s="32"/>
      <c r="AG662" s="30"/>
      <c r="AH662" s="29"/>
      <c r="AI662" s="29"/>
      <c r="AJ662" s="32"/>
      <c r="AK662" s="30"/>
      <c r="AL662" s="29"/>
      <c r="AM662" s="29"/>
      <c r="AN662" s="32"/>
      <c r="AO662" s="30"/>
      <c r="AP662" s="29"/>
      <c r="AQ662" s="29"/>
      <c r="AR662" s="32"/>
      <c r="AS662" s="30"/>
      <c r="AT662" s="29"/>
      <c r="AU662" s="29"/>
      <c r="AV662" s="32"/>
      <c r="AW662" s="30"/>
      <c r="AX662" s="29"/>
      <c r="AY662" s="29"/>
      <c r="AZ662" s="32"/>
      <c r="BA662" s="30"/>
      <c r="BB662" s="29"/>
      <c r="BC662" s="29"/>
      <c r="BD662" s="32"/>
      <c r="BE662" s="30"/>
      <c r="BF662" s="29"/>
      <c r="BG662" s="29"/>
      <c r="BH662" s="32"/>
      <c r="BI662" s="30"/>
      <c r="BJ662" s="29"/>
      <c r="BK662" s="29"/>
      <c r="BL662" s="32"/>
      <c r="BM662" s="30"/>
      <c r="BN662" s="29"/>
      <c r="BO662" s="29"/>
      <c r="BP662" s="27">
        <f t="shared" si="206"/>
        <v>0</v>
      </c>
      <c r="BQ662" s="31">
        <f t="shared" si="207"/>
        <v>5856</v>
      </c>
      <c r="BR662" s="29"/>
      <c r="BS662" s="29"/>
      <c r="BT662" s="32"/>
      <c r="BU662" s="30"/>
      <c r="BV662" s="29"/>
      <c r="BW662" s="29"/>
      <c r="BX662" s="32"/>
      <c r="BY662" s="30"/>
      <c r="BZ662" s="29"/>
      <c r="CA662" s="29"/>
      <c r="CB662" s="32"/>
      <c r="CC662" s="30"/>
      <c r="CD662" s="29"/>
      <c r="CE662" s="30"/>
      <c r="CF662" s="10"/>
      <c r="CG662" s="10"/>
      <c r="CH662" s="10"/>
      <c r="CI662" s="10"/>
      <c r="CJ662" s="10"/>
      <c r="CK662" s="10"/>
    </row>
    <row r="663" spans="1:89" ht="22.5" x14ac:dyDescent="0.25">
      <c r="A663" s="10"/>
      <c r="B663" s="20" t="s">
        <v>1225</v>
      </c>
      <c r="C663" s="21" t="s">
        <v>1226</v>
      </c>
      <c r="D663" s="16"/>
      <c r="E663" s="73">
        <v>19</v>
      </c>
      <c r="F663" s="74" t="s">
        <v>3496</v>
      </c>
      <c r="G663" s="75"/>
      <c r="H663" s="76"/>
      <c r="I663" s="77"/>
      <c r="J663" s="76"/>
      <c r="K663" s="77"/>
      <c r="L663" s="76"/>
      <c r="M663" s="78"/>
      <c r="N663" s="79">
        <v>0.5</v>
      </c>
      <c r="O663" s="80">
        <v>1</v>
      </c>
      <c r="Q663" s="2" t="str">
        <f t="shared" si="210"/>
        <v>72085198</v>
      </c>
      <c r="R663" s="91"/>
      <c r="S663" s="91">
        <f>VLOOKUP(Q663,'Dados Entrada'!$A$10:$D$10000,4,FALSE)</f>
        <v>1982228</v>
      </c>
      <c r="T663" s="10"/>
      <c r="U663" s="3">
        <f t="shared" si="208"/>
        <v>0</v>
      </c>
      <c r="V663" s="3">
        <f t="shared" si="209"/>
        <v>991114</v>
      </c>
      <c r="AF663" s="32"/>
      <c r="AG663" s="30"/>
      <c r="AH663" s="29"/>
      <c r="AI663" s="29"/>
      <c r="AJ663" s="32"/>
      <c r="AK663" s="30"/>
      <c r="AL663" s="29"/>
      <c r="AM663" s="29"/>
      <c r="AN663" s="32"/>
      <c r="AO663" s="30"/>
      <c r="AP663" s="29"/>
      <c r="AQ663" s="29"/>
      <c r="AR663" s="32"/>
      <c r="AS663" s="30"/>
      <c r="AT663" s="29"/>
      <c r="AU663" s="29"/>
      <c r="AV663" s="32"/>
      <c r="AW663" s="30"/>
      <c r="AX663" s="29"/>
      <c r="AY663" s="29"/>
      <c r="AZ663" s="32"/>
      <c r="BA663" s="30"/>
      <c r="BB663" s="29"/>
      <c r="BC663" s="29"/>
      <c r="BD663" s="32"/>
      <c r="BE663" s="30"/>
      <c r="BF663" s="29"/>
      <c r="BG663" s="29"/>
      <c r="BH663" s="32"/>
      <c r="BI663" s="30"/>
      <c r="BJ663" s="29"/>
      <c r="BK663" s="29"/>
      <c r="BL663" s="32"/>
      <c r="BM663" s="30"/>
      <c r="BN663" s="29"/>
      <c r="BO663" s="29"/>
      <c r="BP663" s="27">
        <f t="shared" si="206"/>
        <v>0</v>
      </c>
      <c r="BQ663" s="31">
        <f t="shared" si="207"/>
        <v>991114</v>
      </c>
      <c r="BR663" s="29"/>
      <c r="BS663" s="29"/>
      <c r="BT663" s="32"/>
      <c r="BU663" s="30"/>
      <c r="BV663" s="29"/>
      <c r="BW663" s="29"/>
      <c r="BX663" s="32"/>
      <c r="BY663" s="30"/>
      <c r="BZ663" s="29"/>
      <c r="CA663" s="29"/>
      <c r="CB663" s="32"/>
      <c r="CC663" s="30"/>
      <c r="CD663" s="29"/>
      <c r="CE663" s="30"/>
      <c r="CF663" s="10"/>
      <c r="CG663" s="10"/>
      <c r="CH663" s="10"/>
      <c r="CI663" s="10"/>
      <c r="CJ663" s="10"/>
      <c r="CK663" s="10"/>
    </row>
    <row r="664" spans="1:89" ht="22.5" x14ac:dyDescent="0.25">
      <c r="A664" s="10"/>
      <c r="B664" s="20" t="s">
        <v>1227</v>
      </c>
      <c r="C664" s="21" t="s">
        <v>1228</v>
      </c>
      <c r="D664" s="16"/>
      <c r="E664" s="73">
        <v>19</v>
      </c>
      <c r="F664" s="74" t="s">
        <v>3496</v>
      </c>
      <c r="G664" s="75"/>
      <c r="H664" s="76"/>
      <c r="I664" s="77"/>
      <c r="J664" s="76"/>
      <c r="K664" s="77"/>
      <c r="L664" s="76"/>
      <c r="M664" s="78"/>
      <c r="N664" s="79">
        <v>0.5</v>
      </c>
      <c r="O664" s="80">
        <v>1</v>
      </c>
      <c r="Q664" s="2" t="str">
        <f t="shared" si="210"/>
        <v>72085210</v>
      </c>
      <c r="R664" s="91"/>
      <c r="S664" s="91">
        <f>VLOOKUP(Q664,'Dados Entrada'!$A$10:$D$10000,4,FALSE)</f>
        <v>27588</v>
      </c>
      <c r="T664" s="10"/>
      <c r="U664" s="3">
        <f t="shared" si="208"/>
        <v>0</v>
      </c>
      <c r="V664" s="3">
        <f t="shared" si="209"/>
        <v>13794</v>
      </c>
      <c r="AF664" s="32"/>
      <c r="AG664" s="30"/>
      <c r="AH664" s="29"/>
      <c r="AI664" s="29"/>
      <c r="AJ664" s="32"/>
      <c r="AK664" s="30"/>
      <c r="AL664" s="29"/>
      <c r="AM664" s="29"/>
      <c r="AN664" s="32"/>
      <c r="AO664" s="30"/>
      <c r="AP664" s="29"/>
      <c r="AQ664" s="29"/>
      <c r="AR664" s="32"/>
      <c r="AS664" s="30"/>
      <c r="AT664" s="29"/>
      <c r="AU664" s="29"/>
      <c r="AV664" s="32"/>
      <c r="AW664" s="30"/>
      <c r="AX664" s="29"/>
      <c r="AY664" s="29"/>
      <c r="AZ664" s="32"/>
      <c r="BA664" s="30"/>
      <c r="BB664" s="29"/>
      <c r="BC664" s="29"/>
      <c r="BD664" s="32"/>
      <c r="BE664" s="30"/>
      <c r="BF664" s="29"/>
      <c r="BG664" s="29"/>
      <c r="BH664" s="32"/>
      <c r="BI664" s="30"/>
      <c r="BJ664" s="29"/>
      <c r="BK664" s="29"/>
      <c r="BL664" s="32"/>
      <c r="BM664" s="30"/>
      <c r="BN664" s="29"/>
      <c r="BO664" s="29"/>
      <c r="BP664" s="27">
        <f t="shared" si="206"/>
        <v>0</v>
      </c>
      <c r="BQ664" s="31">
        <f t="shared" si="207"/>
        <v>13794</v>
      </c>
      <c r="BR664" s="29"/>
      <c r="BS664" s="29"/>
      <c r="BT664" s="32"/>
      <c r="BU664" s="30"/>
      <c r="BV664" s="29"/>
      <c r="BW664" s="29"/>
      <c r="BX664" s="32"/>
      <c r="BY664" s="30"/>
      <c r="BZ664" s="29"/>
      <c r="CA664" s="29"/>
      <c r="CB664" s="32"/>
      <c r="CC664" s="30"/>
      <c r="CD664" s="29"/>
      <c r="CE664" s="30"/>
      <c r="CF664" s="10"/>
      <c r="CG664" s="10"/>
      <c r="CH664" s="10"/>
      <c r="CI664" s="10"/>
      <c r="CJ664" s="10"/>
      <c r="CK664" s="10"/>
    </row>
    <row r="665" spans="1:89" ht="23.25" customHeight="1" x14ac:dyDescent="0.25">
      <c r="A665" s="10"/>
      <c r="B665" s="20" t="s">
        <v>1229</v>
      </c>
      <c r="C665" s="21" t="s">
        <v>1224</v>
      </c>
      <c r="D665" s="16"/>
      <c r="E665" s="73">
        <v>19</v>
      </c>
      <c r="F665" s="74" t="s">
        <v>3496</v>
      </c>
      <c r="G665" s="75"/>
      <c r="H665" s="76"/>
      <c r="I665" s="77"/>
      <c r="J665" s="76"/>
      <c r="K665" s="77"/>
      <c r="L665" s="76"/>
      <c r="M665" s="78"/>
      <c r="N665" s="79">
        <v>0.5</v>
      </c>
      <c r="O665" s="80">
        <v>1</v>
      </c>
      <c r="Q665" s="2" t="str">
        <f t="shared" si="210"/>
        <v>72085291</v>
      </c>
      <c r="R665" s="91"/>
      <c r="S665" s="91">
        <f>VLOOKUP(Q665,'Dados Entrada'!$A$10:$D$10000,4,FALSE)</f>
        <v>172922</v>
      </c>
      <c r="T665" s="10"/>
      <c r="U665" s="3">
        <f t="shared" si="208"/>
        <v>0</v>
      </c>
      <c r="V665" s="3">
        <f t="shared" si="209"/>
        <v>86461</v>
      </c>
      <c r="AF665" s="32"/>
      <c r="AG665" s="30"/>
      <c r="AH665" s="29"/>
      <c r="AI665" s="29"/>
      <c r="AJ665" s="32"/>
      <c r="AK665" s="30"/>
      <c r="AL665" s="29"/>
      <c r="AM665" s="29"/>
      <c r="AN665" s="32"/>
      <c r="AO665" s="30"/>
      <c r="AP665" s="29"/>
      <c r="AQ665" s="29"/>
      <c r="AR665" s="32"/>
      <c r="AS665" s="30"/>
      <c r="AT665" s="29"/>
      <c r="AU665" s="29"/>
      <c r="AV665" s="32"/>
      <c r="AW665" s="30"/>
      <c r="AX665" s="29"/>
      <c r="AY665" s="29"/>
      <c r="AZ665" s="32"/>
      <c r="BA665" s="30"/>
      <c r="BB665" s="29"/>
      <c r="BC665" s="29"/>
      <c r="BD665" s="32"/>
      <c r="BE665" s="30"/>
      <c r="BF665" s="29"/>
      <c r="BG665" s="29"/>
      <c r="BH665" s="32"/>
      <c r="BI665" s="30"/>
      <c r="BJ665" s="29"/>
      <c r="BK665" s="29"/>
      <c r="BL665" s="32"/>
      <c r="BM665" s="30"/>
      <c r="BN665" s="29"/>
      <c r="BO665" s="29"/>
      <c r="BP665" s="27">
        <f t="shared" si="206"/>
        <v>0</v>
      </c>
      <c r="BQ665" s="31">
        <f t="shared" si="207"/>
        <v>86461</v>
      </c>
      <c r="BR665" s="29"/>
      <c r="BS665" s="29"/>
      <c r="BT665" s="32"/>
      <c r="BU665" s="30"/>
      <c r="BV665" s="29"/>
      <c r="BW665" s="29"/>
      <c r="BX665" s="32"/>
      <c r="BY665" s="30"/>
      <c r="BZ665" s="29"/>
      <c r="CA665" s="29"/>
      <c r="CB665" s="32"/>
      <c r="CC665" s="30"/>
      <c r="CD665" s="29"/>
      <c r="CE665" s="30"/>
      <c r="CF665" s="10"/>
      <c r="CG665" s="10"/>
      <c r="CH665" s="10"/>
      <c r="CI665" s="10"/>
      <c r="CJ665" s="10"/>
      <c r="CK665" s="10"/>
    </row>
    <row r="666" spans="1:89" ht="22.5" x14ac:dyDescent="0.25">
      <c r="A666" s="10"/>
      <c r="B666" s="20" t="s">
        <v>1230</v>
      </c>
      <c r="C666" s="21" t="s">
        <v>1231</v>
      </c>
      <c r="D666" s="16"/>
      <c r="E666" s="73">
        <v>19</v>
      </c>
      <c r="F666" s="74" t="s">
        <v>3496</v>
      </c>
      <c r="G666" s="75"/>
      <c r="H666" s="76"/>
      <c r="I666" s="77"/>
      <c r="J666" s="76"/>
      <c r="K666" s="77"/>
      <c r="L666" s="76"/>
      <c r="M666" s="78"/>
      <c r="N666" s="79">
        <v>0.5</v>
      </c>
      <c r="O666" s="80">
        <v>1</v>
      </c>
      <c r="Q666" s="2" t="str">
        <f t="shared" si="210"/>
        <v>72085299</v>
      </c>
      <c r="R666" s="91"/>
      <c r="S666" s="91">
        <f>VLOOKUP(Q666,'Dados Entrada'!$A$10:$D$10000,4,FALSE)</f>
        <v>4681162</v>
      </c>
      <c r="T666" s="10"/>
      <c r="U666" s="3">
        <f t="shared" si="208"/>
        <v>0</v>
      </c>
      <c r="V666" s="3">
        <f t="shared" si="209"/>
        <v>2340581</v>
      </c>
      <c r="AF666" s="32"/>
      <c r="AG666" s="30"/>
      <c r="AH666" s="29"/>
      <c r="AI666" s="29"/>
      <c r="AJ666" s="32"/>
      <c r="AK666" s="30"/>
      <c r="AL666" s="29"/>
      <c r="AM666" s="29"/>
      <c r="AN666" s="32"/>
      <c r="AO666" s="30"/>
      <c r="AP666" s="29"/>
      <c r="AQ666" s="29"/>
      <c r="AR666" s="32"/>
      <c r="AS666" s="30"/>
      <c r="AT666" s="29"/>
      <c r="AU666" s="29"/>
      <c r="AV666" s="32"/>
      <c r="AW666" s="30"/>
      <c r="AX666" s="29"/>
      <c r="AY666" s="29"/>
      <c r="AZ666" s="32"/>
      <c r="BA666" s="30"/>
      <c r="BB666" s="29"/>
      <c r="BC666" s="29"/>
      <c r="BD666" s="32"/>
      <c r="BE666" s="30"/>
      <c r="BF666" s="29"/>
      <c r="BG666" s="29"/>
      <c r="BH666" s="32"/>
      <c r="BI666" s="30"/>
      <c r="BJ666" s="29"/>
      <c r="BK666" s="29"/>
      <c r="BL666" s="32"/>
      <c r="BM666" s="30"/>
      <c r="BN666" s="29"/>
      <c r="BO666" s="29"/>
      <c r="BP666" s="27">
        <f t="shared" si="206"/>
        <v>0</v>
      </c>
      <c r="BQ666" s="31">
        <f t="shared" si="207"/>
        <v>2340581</v>
      </c>
      <c r="BR666" s="29"/>
      <c r="BS666" s="29"/>
      <c r="BT666" s="32"/>
      <c r="BU666" s="30"/>
      <c r="BV666" s="29"/>
      <c r="BW666" s="29"/>
      <c r="BX666" s="32"/>
      <c r="BY666" s="30"/>
      <c r="BZ666" s="29"/>
      <c r="CA666" s="29"/>
      <c r="CB666" s="32"/>
      <c r="CC666" s="30"/>
      <c r="CD666" s="29"/>
      <c r="CE666" s="30"/>
      <c r="CF666" s="10"/>
      <c r="CG666" s="10"/>
      <c r="CH666" s="10"/>
      <c r="CI666" s="10"/>
      <c r="CJ666" s="10"/>
      <c r="CK666" s="10"/>
    </row>
    <row r="667" spans="1:89" ht="22.5" x14ac:dyDescent="0.25">
      <c r="A667" s="10"/>
      <c r="B667" s="20" t="s">
        <v>1232</v>
      </c>
      <c r="C667" s="21" t="s">
        <v>1221</v>
      </c>
      <c r="D667" s="16"/>
      <c r="E667" s="73">
        <v>19</v>
      </c>
      <c r="F667" s="74" t="s">
        <v>3496</v>
      </c>
      <c r="G667" s="75"/>
      <c r="H667" s="76"/>
      <c r="I667" s="77"/>
      <c r="J667" s="76"/>
      <c r="K667" s="77"/>
      <c r="L667" s="76"/>
      <c r="M667" s="78"/>
      <c r="N667" s="79">
        <v>0.5</v>
      </c>
      <c r="O667" s="80">
        <v>1</v>
      </c>
      <c r="Q667" s="2" t="str">
        <f t="shared" si="210"/>
        <v>72085390</v>
      </c>
      <c r="R667" s="91"/>
      <c r="S667" s="91">
        <f>VLOOKUP(Q667,'Dados Entrada'!$A$10:$D$10000,4,FALSE)</f>
        <v>1473596</v>
      </c>
      <c r="T667" s="10"/>
      <c r="U667" s="3">
        <f t="shared" si="208"/>
        <v>0</v>
      </c>
      <c r="V667" s="3">
        <f t="shared" si="209"/>
        <v>736798</v>
      </c>
      <c r="AF667" s="32"/>
      <c r="AG667" s="30"/>
      <c r="AH667" s="29"/>
      <c r="AI667" s="29"/>
      <c r="AJ667" s="32"/>
      <c r="AK667" s="30"/>
      <c r="AL667" s="29"/>
      <c r="AM667" s="29"/>
      <c r="AN667" s="32"/>
      <c r="AO667" s="30"/>
      <c r="AP667" s="29"/>
      <c r="AQ667" s="29"/>
      <c r="AR667" s="32"/>
      <c r="AS667" s="30"/>
      <c r="AT667" s="29"/>
      <c r="AU667" s="29"/>
      <c r="AV667" s="32"/>
      <c r="AW667" s="30"/>
      <c r="AX667" s="29"/>
      <c r="AY667" s="29"/>
      <c r="AZ667" s="32"/>
      <c r="BA667" s="30"/>
      <c r="BB667" s="29"/>
      <c r="BC667" s="29"/>
      <c r="BD667" s="32"/>
      <c r="BE667" s="30"/>
      <c r="BF667" s="29"/>
      <c r="BG667" s="29"/>
      <c r="BH667" s="32"/>
      <c r="BI667" s="30"/>
      <c r="BJ667" s="29"/>
      <c r="BK667" s="29"/>
      <c r="BL667" s="32"/>
      <c r="BM667" s="30"/>
      <c r="BN667" s="29"/>
      <c r="BO667" s="29"/>
      <c r="BP667" s="27">
        <f t="shared" si="206"/>
        <v>0</v>
      </c>
      <c r="BQ667" s="31">
        <f t="shared" si="207"/>
        <v>736798</v>
      </c>
      <c r="BR667" s="29"/>
      <c r="BS667" s="29"/>
      <c r="BT667" s="32"/>
      <c r="BU667" s="30"/>
      <c r="BV667" s="29"/>
      <c r="BW667" s="29"/>
      <c r="BX667" s="32"/>
      <c r="BY667" s="30"/>
      <c r="BZ667" s="29"/>
      <c r="CA667" s="29"/>
      <c r="CB667" s="32"/>
      <c r="CC667" s="30"/>
      <c r="CD667" s="29"/>
      <c r="CE667" s="30"/>
      <c r="CF667" s="10"/>
      <c r="CG667" s="10"/>
      <c r="CH667" s="10"/>
      <c r="CI667" s="10"/>
      <c r="CJ667" s="10"/>
      <c r="CK667" s="10"/>
    </row>
    <row r="668" spans="1:89" ht="22.5" x14ac:dyDescent="0.25">
      <c r="A668" s="10"/>
      <c r="B668" s="20" t="s">
        <v>1233</v>
      </c>
      <c r="C668" s="21" t="s">
        <v>1221</v>
      </c>
      <c r="D668" s="16"/>
      <c r="E668" s="73">
        <v>19</v>
      </c>
      <c r="F668" s="74" t="s">
        <v>3496</v>
      </c>
      <c r="G668" s="75"/>
      <c r="H668" s="76"/>
      <c r="I668" s="77"/>
      <c r="J668" s="76"/>
      <c r="K668" s="77"/>
      <c r="L668" s="76"/>
      <c r="M668" s="78"/>
      <c r="N668" s="79">
        <v>0.5</v>
      </c>
      <c r="O668" s="80">
        <v>1</v>
      </c>
      <c r="Q668" s="2" t="str">
        <f t="shared" si="210"/>
        <v>72085400</v>
      </c>
      <c r="R668" s="91"/>
      <c r="S668" s="91">
        <f>VLOOKUP(Q668,'Dados Entrada'!$A$10:$D$10000,4,FALSE)</f>
        <v>550666</v>
      </c>
      <c r="T668" s="10"/>
      <c r="U668" s="3">
        <f t="shared" si="208"/>
        <v>0</v>
      </c>
      <c r="V668" s="3">
        <f t="shared" si="209"/>
        <v>275333</v>
      </c>
      <c r="AF668" s="32"/>
      <c r="AG668" s="30"/>
      <c r="AH668" s="29"/>
      <c r="AI668" s="29"/>
      <c r="AJ668" s="32"/>
      <c r="AK668" s="30"/>
      <c r="AL668" s="29"/>
      <c r="AM668" s="29"/>
      <c r="AN668" s="32"/>
      <c r="AO668" s="30"/>
      <c r="AP668" s="29"/>
      <c r="AQ668" s="29"/>
      <c r="AR668" s="32"/>
      <c r="AS668" s="30"/>
      <c r="AT668" s="29"/>
      <c r="AU668" s="29"/>
      <c r="AV668" s="32"/>
      <c r="AW668" s="30"/>
      <c r="AX668" s="29"/>
      <c r="AY668" s="29"/>
      <c r="AZ668" s="32"/>
      <c r="BA668" s="30"/>
      <c r="BB668" s="29"/>
      <c r="BC668" s="29"/>
      <c r="BD668" s="32"/>
      <c r="BE668" s="30"/>
      <c r="BF668" s="29"/>
      <c r="BG668" s="29"/>
      <c r="BH668" s="32"/>
      <c r="BI668" s="30"/>
      <c r="BJ668" s="29"/>
      <c r="BK668" s="29"/>
      <c r="BL668" s="32"/>
      <c r="BM668" s="30"/>
      <c r="BN668" s="29"/>
      <c r="BO668" s="29"/>
      <c r="BP668" s="27">
        <f t="shared" si="206"/>
        <v>0</v>
      </c>
      <c r="BQ668" s="31">
        <f t="shared" si="207"/>
        <v>275333</v>
      </c>
      <c r="BR668" s="29"/>
      <c r="BS668" s="29"/>
      <c r="BT668" s="32"/>
      <c r="BU668" s="30"/>
      <c r="BV668" s="29"/>
      <c r="BW668" s="29"/>
      <c r="BX668" s="32"/>
      <c r="BY668" s="30"/>
      <c r="BZ668" s="29"/>
      <c r="CA668" s="29"/>
      <c r="CB668" s="32"/>
      <c r="CC668" s="30"/>
      <c r="CD668" s="29"/>
      <c r="CE668" s="30"/>
      <c r="CF668" s="10"/>
      <c r="CG668" s="10"/>
      <c r="CH668" s="10"/>
      <c r="CI668" s="10"/>
      <c r="CJ668" s="10"/>
      <c r="CK668" s="10"/>
    </row>
    <row r="669" spans="1:89" ht="22.5" x14ac:dyDescent="0.25">
      <c r="A669" s="10"/>
      <c r="B669" s="20" t="s">
        <v>1234</v>
      </c>
      <c r="C669" s="21" t="s">
        <v>1235</v>
      </c>
      <c r="D669" s="16"/>
      <c r="E669" s="73">
        <v>19</v>
      </c>
      <c r="F669" s="74" t="s">
        <v>3496</v>
      </c>
      <c r="G669" s="75"/>
      <c r="H669" s="76"/>
      <c r="I669" s="77"/>
      <c r="J669" s="76"/>
      <c r="K669" s="77"/>
      <c r="L669" s="76"/>
      <c r="M669" s="78"/>
      <c r="N669" s="79">
        <v>0.5</v>
      </c>
      <c r="O669" s="80">
        <v>1</v>
      </c>
      <c r="Q669" s="2" t="str">
        <f t="shared" si="210"/>
        <v>72089020</v>
      </c>
      <c r="R669" s="91"/>
      <c r="S669" s="91">
        <f>VLOOKUP(Q669,'Dados Entrada'!$A$10:$D$10000,4,FALSE)</f>
        <v>0</v>
      </c>
      <c r="T669" s="10"/>
      <c r="U669" s="3">
        <f t="shared" si="208"/>
        <v>0</v>
      </c>
      <c r="V669" s="3">
        <f t="shared" si="209"/>
        <v>0</v>
      </c>
      <c r="AF669" s="32"/>
      <c r="AG669" s="30"/>
      <c r="AH669" s="29"/>
      <c r="AI669" s="29"/>
      <c r="AJ669" s="32"/>
      <c r="AK669" s="30"/>
      <c r="AL669" s="29"/>
      <c r="AM669" s="29"/>
      <c r="AN669" s="32"/>
      <c r="AO669" s="30"/>
      <c r="AP669" s="29"/>
      <c r="AQ669" s="29"/>
      <c r="AR669" s="32"/>
      <c r="AS669" s="30"/>
      <c r="AT669" s="29"/>
      <c r="AU669" s="29"/>
      <c r="AV669" s="32"/>
      <c r="AW669" s="30"/>
      <c r="AX669" s="29"/>
      <c r="AY669" s="29"/>
      <c r="AZ669" s="32"/>
      <c r="BA669" s="30"/>
      <c r="BB669" s="29"/>
      <c r="BC669" s="29"/>
      <c r="BD669" s="32"/>
      <c r="BE669" s="30"/>
      <c r="BF669" s="29"/>
      <c r="BG669" s="29"/>
      <c r="BH669" s="32"/>
      <c r="BI669" s="30"/>
      <c r="BJ669" s="29"/>
      <c r="BK669" s="29"/>
      <c r="BL669" s="32"/>
      <c r="BM669" s="30"/>
      <c r="BN669" s="29"/>
      <c r="BO669" s="29"/>
      <c r="BP669" s="27">
        <f t="shared" si="206"/>
        <v>0</v>
      </c>
      <c r="BQ669" s="31">
        <f t="shared" si="207"/>
        <v>0</v>
      </c>
      <c r="BR669" s="29"/>
      <c r="BS669" s="29"/>
      <c r="BT669" s="32"/>
      <c r="BU669" s="30"/>
      <c r="BV669" s="29"/>
      <c r="BW669" s="29"/>
      <c r="BX669" s="32"/>
      <c r="BY669" s="30"/>
      <c r="BZ669" s="29"/>
      <c r="CA669" s="29"/>
      <c r="CB669" s="32"/>
      <c r="CC669" s="30"/>
      <c r="CD669" s="29"/>
      <c r="CE669" s="30"/>
      <c r="CF669" s="10"/>
      <c r="CG669" s="10"/>
      <c r="CH669" s="10"/>
      <c r="CI669" s="10"/>
      <c r="CJ669" s="10"/>
      <c r="CK669" s="10"/>
    </row>
    <row r="670" spans="1:89" ht="22.5" x14ac:dyDescent="0.25">
      <c r="A670" s="10"/>
      <c r="B670" s="20" t="s">
        <v>1236</v>
      </c>
      <c r="C670" s="21" t="s">
        <v>1237</v>
      </c>
      <c r="D670" s="16"/>
      <c r="E670" s="73">
        <v>19</v>
      </c>
      <c r="F670" s="74" t="s">
        <v>3496</v>
      </c>
      <c r="G670" s="75"/>
      <c r="H670" s="76"/>
      <c r="I670" s="77"/>
      <c r="J670" s="76"/>
      <c r="K670" s="77"/>
      <c r="L670" s="76"/>
      <c r="M670" s="78"/>
      <c r="N670" s="79">
        <v>0.5</v>
      </c>
      <c r="O670" s="80">
        <v>1</v>
      </c>
      <c r="Q670" s="2" t="str">
        <f t="shared" si="210"/>
        <v>72089080</v>
      </c>
      <c r="R670" s="91"/>
      <c r="S670" s="91">
        <f>VLOOKUP(Q670,'Dados Entrada'!$A$10:$D$10000,4,FALSE)</f>
        <v>2537438</v>
      </c>
      <c r="T670" s="10"/>
      <c r="U670" s="3">
        <f t="shared" si="208"/>
        <v>0</v>
      </c>
      <c r="V670" s="3">
        <f t="shared" si="209"/>
        <v>1268719</v>
      </c>
      <c r="AF670" s="32"/>
      <c r="AG670" s="30"/>
      <c r="AH670" s="29"/>
      <c r="AI670" s="29"/>
      <c r="AJ670" s="32"/>
      <c r="AK670" s="30"/>
      <c r="AL670" s="29"/>
      <c r="AM670" s="29"/>
      <c r="AN670" s="32"/>
      <c r="AO670" s="30"/>
      <c r="AP670" s="29"/>
      <c r="AQ670" s="29"/>
      <c r="AR670" s="32"/>
      <c r="AS670" s="30"/>
      <c r="AT670" s="29"/>
      <c r="AU670" s="29"/>
      <c r="AV670" s="32"/>
      <c r="AW670" s="30"/>
      <c r="AX670" s="29"/>
      <c r="AY670" s="29"/>
      <c r="AZ670" s="32"/>
      <c r="BA670" s="30"/>
      <c r="BB670" s="29"/>
      <c r="BC670" s="29"/>
      <c r="BD670" s="32"/>
      <c r="BE670" s="30"/>
      <c r="BF670" s="29"/>
      <c r="BG670" s="29"/>
      <c r="BH670" s="32"/>
      <c r="BI670" s="30"/>
      <c r="BJ670" s="29"/>
      <c r="BK670" s="29"/>
      <c r="BL670" s="32"/>
      <c r="BM670" s="30"/>
      <c r="BN670" s="29"/>
      <c r="BO670" s="29"/>
      <c r="BP670" s="27">
        <f t="shared" si="206"/>
        <v>0</v>
      </c>
      <c r="BQ670" s="31">
        <f t="shared" si="207"/>
        <v>1268719</v>
      </c>
      <c r="BR670" s="29"/>
      <c r="BS670" s="29"/>
      <c r="BT670" s="32"/>
      <c r="BU670" s="30"/>
      <c r="BV670" s="29"/>
      <c r="BW670" s="29"/>
      <c r="BX670" s="32"/>
      <c r="BY670" s="30"/>
      <c r="BZ670" s="29"/>
      <c r="CA670" s="29"/>
      <c r="CB670" s="32"/>
      <c r="CC670" s="30"/>
      <c r="CD670" s="29"/>
      <c r="CE670" s="30"/>
      <c r="CF670" s="10"/>
      <c r="CG670" s="10"/>
      <c r="CH670" s="10"/>
      <c r="CI670" s="10"/>
      <c r="CJ670" s="10"/>
      <c r="CK670" s="10"/>
    </row>
    <row r="671" spans="1:89" ht="23.25" customHeight="1" x14ac:dyDescent="0.25">
      <c r="A671" s="10"/>
      <c r="B671" s="20" t="s">
        <v>1238</v>
      </c>
      <c r="C671" s="21" t="s">
        <v>1213</v>
      </c>
      <c r="D671" s="16"/>
      <c r="E671" s="73">
        <v>19</v>
      </c>
      <c r="F671" s="74" t="s">
        <v>3496</v>
      </c>
      <c r="G671" s="75"/>
      <c r="H671" s="76"/>
      <c r="I671" s="77"/>
      <c r="J671" s="76"/>
      <c r="K671" s="77"/>
      <c r="L671" s="76"/>
      <c r="M671" s="78"/>
      <c r="N671" s="79">
        <v>0.5</v>
      </c>
      <c r="O671" s="80">
        <v>1</v>
      </c>
      <c r="Q671" s="2" t="str">
        <f t="shared" si="210"/>
        <v>72091500</v>
      </c>
      <c r="R671" s="91"/>
      <c r="S671" s="91">
        <f>VLOOKUP(Q671,'Dados Entrada'!$A$10:$D$10000,4,FALSE)</f>
        <v>58613</v>
      </c>
      <c r="T671" s="10"/>
      <c r="U671" s="3">
        <f t="shared" si="208"/>
        <v>0</v>
      </c>
      <c r="V671" s="3">
        <f t="shared" si="209"/>
        <v>29306.5</v>
      </c>
      <c r="AF671" s="32"/>
      <c r="AG671" s="30"/>
      <c r="AH671" s="29"/>
      <c r="AI671" s="29"/>
      <c r="AJ671" s="32"/>
      <c r="AK671" s="30"/>
      <c r="AL671" s="29"/>
      <c r="AM671" s="29"/>
      <c r="AN671" s="32"/>
      <c r="AO671" s="30"/>
      <c r="AP671" s="29"/>
      <c r="AQ671" s="29"/>
      <c r="AR671" s="32"/>
      <c r="AS671" s="30"/>
      <c r="AT671" s="29"/>
      <c r="AU671" s="29"/>
      <c r="AV671" s="32"/>
      <c r="AW671" s="30"/>
      <c r="AX671" s="29"/>
      <c r="AY671" s="29"/>
      <c r="AZ671" s="32"/>
      <c r="BA671" s="30"/>
      <c r="BB671" s="29"/>
      <c r="BC671" s="29"/>
      <c r="BD671" s="32"/>
      <c r="BE671" s="30"/>
      <c r="BF671" s="29"/>
      <c r="BG671" s="29"/>
      <c r="BH671" s="32"/>
      <c r="BI671" s="30"/>
      <c r="BJ671" s="29"/>
      <c r="BK671" s="29"/>
      <c r="BL671" s="32"/>
      <c r="BM671" s="30"/>
      <c r="BN671" s="29"/>
      <c r="BO671" s="29"/>
      <c r="BP671" s="27">
        <f t="shared" si="206"/>
        <v>0</v>
      </c>
      <c r="BQ671" s="31">
        <f t="shared" si="207"/>
        <v>29306.5</v>
      </c>
      <c r="BR671" s="29"/>
      <c r="BS671" s="29"/>
      <c r="BT671" s="32"/>
      <c r="BU671" s="30"/>
      <c r="BV671" s="29"/>
      <c r="BW671" s="29"/>
      <c r="BX671" s="32"/>
      <c r="BY671" s="30"/>
      <c r="BZ671" s="29"/>
      <c r="CA671" s="29"/>
      <c r="CB671" s="32"/>
      <c r="CC671" s="30"/>
      <c r="CD671" s="29"/>
      <c r="CE671" s="30"/>
      <c r="CF671" s="10"/>
      <c r="CG671" s="10"/>
      <c r="CH671" s="10"/>
      <c r="CI671" s="10"/>
      <c r="CJ671" s="10"/>
      <c r="CK671" s="10"/>
    </row>
    <row r="672" spans="1:89" ht="23.25" customHeight="1" x14ac:dyDescent="0.25">
      <c r="A672" s="10"/>
      <c r="B672" s="20" t="s">
        <v>1239</v>
      </c>
      <c r="C672" s="21" t="s">
        <v>1213</v>
      </c>
      <c r="D672" s="16"/>
      <c r="E672" s="73">
        <v>19</v>
      </c>
      <c r="F672" s="74" t="s">
        <v>3496</v>
      </c>
      <c r="G672" s="75"/>
      <c r="H672" s="76"/>
      <c r="I672" s="77"/>
      <c r="J672" s="76"/>
      <c r="K672" s="77"/>
      <c r="L672" s="76"/>
      <c r="M672" s="78"/>
      <c r="N672" s="79">
        <v>0.5</v>
      </c>
      <c r="O672" s="80">
        <v>1</v>
      </c>
      <c r="Q672" s="2" t="str">
        <f t="shared" si="210"/>
        <v>72091690</v>
      </c>
      <c r="R672" s="91"/>
      <c r="S672" s="91">
        <f>VLOOKUP(Q672,'Dados Entrada'!$A$10:$D$10000,4,FALSE)</f>
        <v>2842535</v>
      </c>
      <c r="T672" s="10"/>
      <c r="U672" s="3">
        <f t="shared" si="208"/>
        <v>0</v>
      </c>
      <c r="V672" s="3">
        <f t="shared" si="209"/>
        <v>1421267.5</v>
      </c>
      <c r="AF672" s="32"/>
      <c r="AG672" s="30"/>
      <c r="AH672" s="29"/>
      <c r="AI672" s="29"/>
      <c r="AJ672" s="32"/>
      <c r="AK672" s="30"/>
      <c r="AL672" s="29"/>
      <c r="AM672" s="29"/>
      <c r="AN672" s="32"/>
      <c r="AO672" s="30"/>
      <c r="AP672" s="29"/>
      <c r="AQ672" s="29"/>
      <c r="AR672" s="32"/>
      <c r="AS672" s="30"/>
      <c r="AT672" s="29"/>
      <c r="AU672" s="29"/>
      <c r="AV672" s="32"/>
      <c r="AW672" s="30"/>
      <c r="AX672" s="29"/>
      <c r="AY672" s="29"/>
      <c r="AZ672" s="32"/>
      <c r="BA672" s="30"/>
      <c r="BB672" s="29"/>
      <c r="BC672" s="29"/>
      <c r="BD672" s="32"/>
      <c r="BE672" s="30"/>
      <c r="BF672" s="29"/>
      <c r="BG672" s="29"/>
      <c r="BH672" s="32"/>
      <c r="BI672" s="30"/>
      <c r="BJ672" s="29"/>
      <c r="BK672" s="29"/>
      <c r="BL672" s="32"/>
      <c r="BM672" s="30"/>
      <c r="BN672" s="29"/>
      <c r="BO672" s="29"/>
      <c r="BP672" s="27">
        <f t="shared" si="206"/>
        <v>0</v>
      </c>
      <c r="BQ672" s="31">
        <f t="shared" si="207"/>
        <v>1421267.5</v>
      </c>
      <c r="BR672" s="29"/>
      <c r="BS672" s="29"/>
      <c r="BT672" s="32"/>
      <c r="BU672" s="30"/>
      <c r="BV672" s="29"/>
      <c r="BW672" s="29"/>
      <c r="BX672" s="32"/>
      <c r="BY672" s="30"/>
      <c r="BZ672" s="29"/>
      <c r="CA672" s="29"/>
      <c r="CB672" s="32"/>
      <c r="CC672" s="30"/>
      <c r="CD672" s="29"/>
      <c r="CE672" s="30"/>
      <c r="CF672" s="10"/>
      <c r="CG672" s="10"/>
      <c r="CH672" s="10"/>
      <c r="CI672" s="10"/>
      <c r="CJ672" s="10"/>
      <c r="CK672" s="10"/>
    </row>
    <row r="673" spans="1:89" ht="23.25" customHeight="1" x14ac:dyDescent="0.25">
      <c r="A673" s="10"/>
      <c r="B673" s="20" t="s">
        <v>1240</v>
      </c>
      <c r="C673" s="21" t="s">
        <v>1213</v>
      </c>
      <c r="D673" s="16"/>
      <c r="E673" s="73">
        <v>19</v>
      </c>
      <c r="F673" s="74" t="s">
        <v>3496</v>
      </c>
      <c r="G673" s="75"/>
      <c r="H673" s="76"/>
      <c r="I673" s="77"/>
      <c r="J673" s="76"/>
      <c r="K673" s="77"/>
      <c r="L673" s="76"/>
      <c r="M673" s="78"/>
      <c r="N673" s="79">
        <v>0.5</v>
      </c>
      <c r="O673" s="80">
        <v>1</v>
      </c>
      <c r="Q673" s="2" t="str">
        <f t="shared" si="210"/>
        <v>72091790</v>
      </c>
      <c r="R673" s="91"/>
      <c r="S673" s="91">
        <f>VLOOKUP(Q673,'Dados Entrada'!$A$10:$D$10000,4,FALSE)</f>
        <v>10580838</v>
      </c>
      <c r="T673" s="10"/>
      <c r="U673" s="3">
        <f t="shared" si="208"/>
        <v>0</v>
      </c>
      <c r="V673" s="3">
        <f t="shared" si="209"/>
        <v>5290419</v>
      </c>
      <c r="AF673" s="32"/>
      <c r="AG673" s="30"/>
      <c r="AH673" s="29"/>
      <c r="AI673" s="29"/>
      <c r="AJ673" s="32"/>
      <c r="AK673" s="30"/>
      <c r="AL673" s="29"/>
      <c r="AM673" s="29"/>
      <c r="AN673" s="32"/>
      <c r="AO673" s="30"/>
      <c r="AP673" s="29"/>
      <c r="AQ673" s="29"/>
      <c r="AR673" s="32"/>
      <c r="AS673" s="30"/>
      <c r="AT673" s="29"/>
      <c r="AU673" s="29"/>
      <c r="AV673" s="32"/>
      <c r="AW673" s="30"/>
      <c r="AX673" s="29"/>
      <c r="AY673" s="29"/>
      <c r="AZ673" s="32"/>
      <c r="BA673" s="30"/>
      <c r="BB673" s="29"/>
      <c r="BC673" s="29"/>
      <c r="BD673" s="32"/>
      <c r="BE673" s="30"/>
      <c r="BF673" s="29"/>
      <c r="BG673" s="29"/>
      <c r="BH673" s="32"/>
      <c r="BI673" s="30"/>
      <c r="BJ673" s="29"/>
      <c r="BK673" s="29"/>
      <c r="BL673" s="32"/>
      <c r="BM673" s="30"/>
      <c r="BN673" s="29"/>
      <c r="BO673" s="29"/>
      <c r="BP673" s="27">
        <f t="shared" si="206"/>
        <v>0</v>
      </c>
      <c r="BQ673" s="31">
        <f t="shared" si="207"/>
        <v>5290419</v>
      </c>
      <c r="BR673" s="29"/>
      <c r="BS673" s="29"/>
      <c r="BT673" s="32"/>
      <c r="BU673" s="30"/>
      <c r="BV673" s="29"/>
      <c r="BW673" s="29"/>
      <c r="BX673" s="32"/>
      <c r="BY673" s="30"/>
      <c r="BZ673" s="29"/>
      <c r="CA673" s="29"/>
      <c r="CB673" s="32"/>
      <c r="CC673" s="30"/>
      <c r="CD673" s="29"/>
      <c r="CE673" s="30"/>
      <c r="CF673" s="10"/>
      <c r="CG673" s="10"/>
      <c r="CH673" s="10"/>
      <c r="CI673" s="10"/>
      <c r="CJ673" s="10"/>
      <c r="CK673" s="10"/>
    </row>
    <row r="674" spans="1:89" ht="23.25" customHeight="1" x14ac:dyDescent="0.25">
      <c r="A674" s="10"/>
      <c r="B674" s="20" t="s">
        <v>1241</v>
      </c>
      <c r="C674" s="21" t="s">
        <v>1213</v>
      </c>
      <c r="D674" s="16"/>
      <c r="E674" s="73">
        <v>19</v>
      </c>
      <c r="F674" s="74" t="s">
        <v>3496</v>
      </c>
      <c r="G674" s="75"/>
      <c r="H674" s="76"/>
      <c r="I674" s="77"/>
      <c r="J674" s="76"/>
      <c r="K674" s="77"/>
      <c r="L674" s="76"/>
      <c r="M674" s="78"/>
      <c r="N674" s="79">
        <v>0.5</v>
      </c>
      <c r="O674" s="80">
        <v>1</v>
      </c>
      <c r="Q674" s="2" t="str">
        <f t="shared" si="210"/>
        <v>72091891</v>
      </c>
      <c r="R674" s="91"/>
      <c r="S674" s="91">
        <f>VLOOKUP(Q674,'Dados Entrada'!$A$10:$D$10000,4,FALSE)</f>
        <v>8720</v>
      </c>
      <c r="T674" s="10"/>
      <c r="U674" s="3">
        <f t="shared" si="208"/>
        <v>0</v>
      </c>
      <c r="V674" s="3">
        <f t="shared" si="209"/>
        <v>4360</v>
      </c>
      <c r="AF674" s="32"/>
      <c r="AG674" s="30"/>
      <c r="AH674" s="29"/>
      <c r="AI674" s="29"/>
      <c r="AJ674" s="32"/>
      <c r="AK674" s="30"/>
      <c r="AL674" s="29"/>
      <c r="AM674" s="29"/>
      <c r="AN674" s="32"/>
      <c r="AO674" s="30"/>
      <c r="AP674" s="29"/>
      <c r="AQ674" s="29"/>
      <c r="AR674" s="32"/>
      <c r="AS674" s="30"/>
      <c r="AT674" s="29"/>
      <c r="AU674" s="29"/>
      <c r="AV674" s="32"/>
      <c r="AW674" s="30"/>
      <c r="AX674" s="29"/>
      <c r="AY674" s="29"/>
      <c r="AZ674" s="32"/>
      <c r="BA674" s="30"/>
      <c r="BB674" s="29"/>
      <c r="BC674" s="29"/>
      <c r="BD674" s="32"/>
      <c r="BE674" s="30"/>
      <c r="BF674" s="29"/>
      <c r="BG674" s="29"/>
      <c r="BH674" s="32"/>
      <c r="BI674" s="30"/>
      <c r="BJ674" s="29"/>
      <c r="BK674" s="29"/>
      <c r="BL674" s="32"/>
      <c r="BM674" s="30"/>
      <c r="BN674" s="29"/>
      <c r="BO674" s="29"/>
      <c r="BP674" s="27">
        <f t="shared" si="206"/>
        <v>0</v>
      </c>
      <c r="BQ674" s="31">
        <f t="shared" si="207"/>
        <v>4360</v>
      </c>
      <c r="BR674" s="29"/>
      <c r="BS674" s="29"/>
      <c r="BT674" s="32"/>
      <c r="BU674" s="30"/>
      <c r="BV674" s="29"/>
      <c r="BW674" s="29"/>
      <c r="BX674" s="32"/>
      <c r="BY674" s="30"/>
      <c r="BZ674" s="29"/>
      <c r="CA674" s="29"/>
      <c r="CB674" s="32"/>
      <c r="CC674" s="30"/>
      <c r="CD674" s="29"/>
      <c r="CE674" s="30"/>
      <c r="CF674" s="10"/>
      <c r="CG674" s="10"/>
      <c r="CH674" s="10"/>
      <c r="CI674" s="10"/>
      <c r="CJ674" s="10"/>
      <c r="CK674" s="10"/>
    </row>
    <row r="675" spans="1:89" ht="22.5" x14ac:dyDescent="0.25">
      <c r="A675" s="10"/>
      <c r="B675" s="20" t="s">
        <v>1242</v>
      </c>
      <c r="C675" s="21" t="s">
        <v>1221</v>
      </c>
      <c r="D675" s="16"/>
      <c r="E675" s="73">
        <v>19</v>
      </c>
      <c r="F675" s="74" t="s">
        <v>3496</v>
      </c>
      <c r="G675" s="75"/>
      <c r="H675" s="76"/>
      <c r="I675" s="77"/>
      <c r="J675" s="76"/>
      <c r="K675" s="77"/>
      <c r="L675" s="76"/>
      <c r="M675" s="78"/>
      <c r="N675" s="79">
        <v>0.5</v>
      </c>
      <c r="O675" s="80">
        <v>1</v>
      </c>
      <c r="Q675" s="2" t="str">
        <f t="shared" si="210"/>
        <v>72092500</v>
      </c>
      <c r="R675" s="91"/>
      <c r="S675" s="91">
        <f>VLOOKUP(Q675,'Dados Entrada'!$A$10:$D$10000,4,FALSE)</f>
        <v>126279</v>
      </c>
      <c r="T675" s="10"/>
      <c r="U675" s="3">
        <f t="shared" si="208"/>
        <v>0</v>
      </c>
      <c r="V675" s="3">
        <f t="shared" si="209"/>
        <v>63139.5</v>
      </c>
      <c r="AF675" s="32"/>
      <c r="AG675" s="30"/>
      <c r="AH675" s="29"/>
      <c r="AI675" s="29"/>
      <c r="AJ675" s="32"/>
      <c r="AK675" s="30"/>
      <c r="AL675" s="29"/>
      <c r="AM675" s="29"/>
      <c r="AN675" s="32"/>
      <c r="AO675" s="30"/>
      <c r="AP675" s="29"/>
      <c r="AQ675" s="29"/>
      <c r="AR675" s="32"/>
      <c r="AS675" s="30"/>
      <c r="AT675" s="29"/>
      <c r="AU675" s="29"/>
      <c r="AV675" s="32"/>
      <c r="AW675" s="30"/>
      <c r="AX675" s="29"/>
      <c r="AY675" s="29"/>
      <c r="AZ675" s="32"/>
      <c r="BA675" s="30"/>
      <c r="BB675" s="29"/>
      <c r="BC675" s="29"/>
      <c r="BD675" s="32"/>
      <c r="BE675" s="30"/>
      <c r="BF675" s="29"/>
      <c r="BG675" s="29"/>
      <c r="BH675" s="32"/>
      <c r="BI675" s="30"/>
      <c r="BJ675" s="29"/>
      <c r="BK675" s="29"/>
      <c r="BL675" s="32"/>
      <c r="BM675" s="30"/>
      <c r="BN675" s="29"/>
      <c r="BO675" s="29"/>
      <c r="BP675" s="27">
        <f t="shared" si="206"/>
        <v>0</v>
      </c>
      <c r="BQ675" s="31">
        <f t="shared" si="207"/>
        <v>63139.5</v>
      </c>
      <c r="BR675" s="29"/>
      <c r="BS675" s="29"/>
      <c r="BT675" s="32"/>
      <c r="BU675" s="30"/>
      <c r="BV675" s="29"/>
      <c r="BW675" s="29"/>
      <c r="BX675" s="32"/>
      <c r="BY675" s="30"/>
      <c r="BZ675" s="29"/>
      <c r="CA675" s="29"/>
      <c r="CB675" s="32"/>
      <c r="CC675" s="30"/>
      <c r="CD675" s="29"/>
      <c r="CE675" s="30"/>
      <c r="CF675" s="10"/>
      <c r="CG675" s="10"/>
      <c r="CH675" s="10"/>
      <c r="CI675" s="10"/>
      <c r="CJ675" s="10"/>
      <c r="CK675" s="10"/>
    </row>
    <row r="676" spans="1:89" ht="22.5" x14ac:dyDescent="0.25">
      <c r="A676" s="10"/>
      <c r="B676" s="20" t="s">
        <v>1243</v>
      </c>
      <c r="C676" s="21" t="s">
        <v>1221</v>
      </c>
      <c r="D676" s="16"/>
      <c r="E676" s="73">
        <v>19</v>
      </c>
      <c r="F676" s="74" t="s">
        <v>3496</v>
      </c>
      <c r="G676" s="75"/>
      <c r="H676" s="76"/>
      <c r="I676" s="77"/>
      <c r="J676" s="76"/>
      <c r="K676" s="77"/>
      <c r="L676" s="76"/>
      <c r="M676" s="78"/>
      <c r="N676" s="79">
        <v>0.5</v>
      </c>
      <c r="O676" s="80">
        <v>1</v>
      </c>
      <c r="Q676" s="2" t="str">
        <f t="shared" si="210"/>
        <v>72092690</v>
      </c>
      <c r="R676" s="91"/>
      <c r="S676" s="91">
        <f>VLOOKUP(Q676,'Dados Entrada'!$A$10:$D$10000,4,FALSE)</f>
        <v>256316</v>
      </c>
      <c r="T676" s="10"/>
      <c r="U676" s="3">
        <f t="shared" si="208"/>
        <v>0</v>
      </c>
      <c r="V676" s="3">
        <f t="shared" si="209"/>
        <v>128158</v>
      </c>
      <c r="AF676" s="32"/>
      <c r="AG676" s="30"/>
      <c r="AH676" s="29"/>
      <c r="AI676" s="29"/>
      <c r="AJ676" s="32"/>
      <c r="AK676" s="30"/>
      <c r="AL676" s="29"/>
      <c r="AM676" s="29"/>
      <c r="AN676" s="32"/>
      <c r="AO676" s="30"/>
      <c r="AP676" s="29"/>
      <c r="AQ676" s="29"/>
      <c r="AR676" s="32"/>
      <c r="AS676" s="30"/>
      <c r="AT676" s="29"/>
      <c r="AU676" s="29"/>
      <c r="AV676" s="32"/>
      <c r="AW676" s="30"/>
      <c r="AX676" s="29"/>
      <c r="AY676" s="29"/>
      <c r="AZ676" s="32"/>
      <c r="BA676" s="30"/>
      <c r="BB676" s="29"/>
      <c r="BC676" s="29"/>
      <c r="BD676" s="32"/>
      <c r="BE676" s="30"/>
      <c r="BF676" s="29"/>
      <c r="BG676" s="29"/>
      <c r="BH676" s="32"/>
      <c r="BI676" s="30"/>
      <c r="BJ676" s="29"/>
      <c r="BK676" s="29"/>
      <c r="BL676" s="32"/>
      <c r="BM676" s="30"/>
      <c r="BN676" s="29"/>
      <c r="BO676" s="29"/>
      <c r="BP676" s="27">
        <f t="shared" si="206"/>
        <v>0</v>
      </c>
      <c r="BQ676" s="31">
        <f t="shared" si="207"/>
        <v>128158</v>
      </c>
      <c r="BR676" s="29"/>
      <c r="BS676" s="29"/>
      <c r="BT676" s="32"/>
      <c r="BU676" s="30"/>
      <c r="BV676" s="29"/>
      <c r="BW676" s="29"/>
      <c r="BX676" s="32"/>
      <c r="BY676" s="30"/>
      <c r="BZ676" s="29"/>
      <c r="CA676" s="29"/>
      <c r="CB676" s="32"/>
      <c r="CC676" s="30"/>
      <c r="CD676" s="29"/>
      <c r="CE676" s="30"/>
      <c r="CF676" s="10"/>
      <c r="CG676" s="10"/>
      <c r="CH676" s="10"/>
      <c r="CI676" s="10"/>
      <c r="CJ676" s="10"/>
      <c r="CK676" s="10"/>
    </row>
    <row r="677" spans="1:89" ht="22.5" x14ac:dyDescent="0.25">
      <c r="A677" s="10"/>
      <c r="B677" s="20" t="s">
        <v>1244</v>
      </c>
      <c r="C677" s="21" t="s">
        <v>1221</v>
      </c>
      <c r="D677" s="16"/>
      <c r="E677" s="73">
        <v>19</v>
      </c>
      <c r="F677" s="74" t="s">
        <v>3496</v>
      </c>
      <c r="G677" s="75"/>
      <c r="H677" s="76"/>
      <c r="I677" s="77"/>
      <c r="J677" s="76"/>
      <c r="K677" s="77"/>
      <c r="L677" s="76"/>
      <c r="M677" s="78"/>
      <c r="N677" s="79">
        <v>0.5</v>
      </c>
      <c r="O677" s="80">
        <v>1</v>
      </c>
      <c r="Q677" s="2" t="str">
        <f t="shared" si="210"/>
        <v>72092790</v>
      </c>
      <c r="R677" s="91"/>
      <c r="S677" s="91">
        <f>VLOOKUP(Q677,'Dados Entrada'!$A$10:$D$10000,4,FALSE)</f>
        <v>1354947</v>
      </c>
      <c r="T677" s="10"/>
      <c r="U677" s="3">
        <f t="shared" si="208"/>
        <v>0</v>
      </c>
      <c r="V677" s="3">
        <f t="shared" si="209"/>
        <v>677473.5</v>
      </c>
      <c r="AF677" s="32"/>
      <c r="AG677" s="30"/>
      <c r="AH677" s="29"/>
      <c r="AI677" s="29"/>
      <c r="AJ677" s="32"/>
      <c r="AK677" s="30"/>
      <c r="AL677" s="29"/>
      <c r="AM677" s="29"/>
      <c r="AN677" s="32"/>
      <c r="AO677" s="30"/>
      <c r="AP677" s="29"/>
      <c r="AQ677" s="29"/>
      <c r="AR677" s="32"/>
      <c r="AS677" s="30"/>
      <c r="AT677" s="29"/>
      <c r="AU677" s="29"/>
      <c r="AV677" s="32"/>
      <c r="AW677" s="30"/>
      <c r="AX677" s="29"/>
      <c r="AY677" s="29"/>
      <c r="AZ677" s="32"/>
      <c r="BA677" s="30"/>
      <c r="BB677" s="29"/>
      <c r="BC677" s="29"/>
      <c r="BD677" s="32"/>
      <c r="BE677" s="30"/>
      <c r="BF677" s="29"/>
      <c r="BG677" s="29"/>
      <c r="BH677" s="32"/>
      <c r="BI677" s="30"/>
      <c r="BJ677" s="29"/>
      <c r="BK677" s="29"/>
      <c r="BL677" s="32"/>
      <c r="BM677" s="30"/>
      <c r="BN677" s="29"/>
      <c r="BO677" s="29"/>
      <c r="BP677" s="27">
        <f t="shared" si="206"/>
        <v>0</v>
      </c>
      <c r="BQ677" s="31">
        <f t="shared" si="207"/>
        <v>677473.5</v>
      </c>
      <c r="BR677" s="29"/>
      <c r="BS677" s="29"/>
      <c r="BT677" s="32"/>
      <c r="BU677" s="30"/>
      <c r="BV677" s="29"/>
      <c r="BW677" s="29"/>
      <c r="BX677" s="32"/>
      <c r="BY677" s="30"/>
      <c r="BZ677" s="29"/>
      <c r="CA677" s="29"/>
      <c r="CB677" s="32"/>
      <c r="CC677" s="30"/>
      <c r="CD677" s="29"/>
      <c r="CE677" s="30"/>
      <c r="CF677" s="10"/>
      <c r="CG677" s="10"/>
      <c r="CH677" s="10"/>
      <c r="CI677" s="10"/>
      <c r="CJ677" s="10"/>
      <c r="CK677" s="10"/>
    </row>
    <row r="678" spans="1:89" ht="22.5" x14ac:dyDescent="0.25">
      <c r="A678" s="10"/>
      <c r="B678" s="20" t="s">
        <v>1245</v>
      </c>
      <c r="C678" s="21" t="s">
        <v>1221</v>
      </c>
      <c r="D678" s="16"/>
      <c r="E678" s="73">
        <v>19</v>
      </c>
      <c r="F678" s="74" t="s">
        <v>3496</v>
      </c>
      <c r="G678" s="75"/>
      <c r="H678" s="76"/>
      <c r="I678" s="77"/>
      <c r="J678" s="76"/>
      <c r="K678" s="77"/>
      <c r="L678" s="76"/>
      <c r="M678" s="78"/>
      <c r="N678" s="79">
        <v>0.5</v>
      </c>
      <c r="O678" s="80">
        <v>1</v>
      </c>
      <c r="Q678" s="2" t="str">
        <f t="shared" si="210"/>
        <v>72092890</v>
      </c>
      <c r="R678" s="91"/>
      <c r="S678" s="91">
        <f>VLOOKUP(Q678,'Dados Entrada'!$A$10:$D$10000,4,FALSE)</f>
        <v>10049</v>
      </c>
      <c r="T678" s="10"/>
      <c r="U678" s="3">
        <f t="shared" si="208"/>
        <v>0</v>
      </c>
      <c r="V678" s="3">
        <f t="shared" si="209"/>
        <v>5024.5</v>
      </c>
      <c r="AF678" s="32"/>
      <c r="AG678" s="30"/>
      <c r="AH678" s="29"/>
      <c r="AI678" s="29"/>
      <c r="AJ678" s="32"/>
      <c r="AK678" s="30"/>
      <c r="AL678" s="29"/>
      <c r="AM678" s="29"/>
      <c r="AN678" s="32"/>
      <c r="AO678" s="30"/>
      <c r="AP678" s="29"/>
      <c r="AQ678" s="29"/>
      <c r="AR678" s="32"/>
      <c r="AS678" s="30"/>
      <c r="AT678" s="29"/>
      <c r="AU678" s="29"/>
      <c r="AV678" s="32"/>
      <c r="AW678" s="30"/>
      <c r="AX678" s="29"/>
      <c r="AY678" s="29"/>
      <c r="AZ678" s="32"/>
      <c r="BA678" s="30"/>
      <c r="BB678" s="29"/>
      <c r="BC678" s="29"/>
      <c r="BD678" s="32"/>
      <c r="BE678" s="30"/>
      <c r="BF678" s="29"/>
      <c r="BG678" s="29"/>
      <c r="BH678" s="32"/>
      <c r="BI678" s="30"/>
      <c r="BJ678" s="29"/>
      <c r="BK678" s="29"/>
      <c r="BL678" s="32"/>
      <c r="BM678" s="30"/>
      <c r="BN678" s="29"/>
      <c r="BO678" s="29"/>
      <c r="BP678" s="27">
        <f t="shared" si="206"/>
        <v>0</v>
      </c>
      <c r="BQ678" s="31">
        <f t="shared" si="207"/>
        <v>5024.5</v>
      </c>
      <c r="BR678" s="29"/>
      <c r="BS678" s="29"/>
      <c r="BT678" s="32"/>
      <c r="BU678" s="30"/>
      <c r="BV678" s="29"/>
      <c r="BW678" s="29"/>
      <c r="BX678" s="32"/>
      <c r="BY678" s="30"/>
      <c r="BZ678" s="29"/>
      <c r="CA678" s="29"/>
      <c r="CB678" s="32"/>
      <c r="CC678" s="30"/>
      <c r="CD678" s="29"/>
      <c r="CE678" s="30"/>
      <c r="CF678" s="10"/>
      <c r="CG678" s="10"/>
      <c r="CH678" s="10"/>
      <c r="CI678" s="10"/>
      <c r="CJ678" s="10"/>
      <c r="CK678" s="10"/>
    </row>
    <row r="679" spans="1:89" ht="22.5" x14ac:dyDescent="0.25">
      <c r="A679" s="10"/>
      <c r="B679" s="20" t="s">
        <v>1246</v>
      </c>
      <c r="C679" s="21" t="s">
        <v>1235</v>
      </c>
      <c r="D679" s="16"/>
      <c r="E679" s="73">
        <v>19</v>
      </c>
      <c r="F679" s="74" t="s">
        <v>3496</v>
      </c>
      <c r="G679" s="75"/>
      <c r="H679" s="76"/>
      <c r="I679" s="77"/>
      <c r="J679" s="76"/>
      <c r="K679" s="77"/>
      <c r="L679" s="76"/>
      <c r="M679" s="78"/>
      <c r="N679" s="79">
        <v>0.5</v>
      </c>
      <c r="O679" s="80">
        <v>1</v>
      </c>
      <c r="Q679" s="2" t="str">
        <f t="shared" si="210"/>
        <v>72099020</v>
      </c>
      <c r="R679" s="91"/>
      <c r="S679" s="91">
        <f>VLOOKUP(Q679,'Dados Entrada'!$A$10:$D$10000,4,FALSE)</f>
        <v>58375</v>
      </c>
      <c r="T679" s="10"/>
      <c r="U679" s="3">
        <f t="shared" si="208"/>
        <v>0</v>
      </c>
      <c r="V679" s="3">
        <f t="shared" si="209"/>
        <v>29187.5</v>
      </c>
      <c r="AF679" s="32"/>
      <c r="AG679" s="30"/>
      <c r="AH679" s="29"/>
      <c r="AI679" s="29"/>
      <c r="AJ679" s="32"/>
      <c r="AK679" s="30"/>
      <c r="AL679" s="29"/>
      <c r="AM679" s="29"/>
      <c r="AN679" s="32"/>
      <c r="AO679" s="30"/>
      <c r="AP679" s="29"/>
      <c r="AQ679" s="29"/>
      <c r="AR679" s="32"/>
      <c r="AS679" s="30"/>
      <c r="AT679" s="29"/>
      <c r="AU679" s="29"/>
      <c r="AV679" s="32"/>
      <c r="AW679" s="30"/>
      <c r="AX679" s="29"/>
      <c r="AY679" s="29"/>
      <c r="AZ679" s="32"/>
      <c r="BA679" s="30"/>
      <c r="BB679" s="29"/>
      <c r="BC679" s="29"/>
      <c r="BD679" s="32"/>
      <c r="BE679" s="30"/>
      <c r="BF679" s="29"/>
      <c r="BG679" s="29"/>
      <c r="BH679" s="32"/>
      <c r="BI679" s="30"/>
      <c r="BJ679" s="29"/>
      <c r="BK679" s="29"/>
      <c r="BL679" s="32"/>
      <c r="BM679" s="30"/>
      <c r="BN679" s="29"/>
      <c r="BO679" s="29"/>
      <c r="BP679" s="27">
        <f t="shared" si="206"/>
        <v>0</v>
      </c>
      <c r="BQ679" s="31">
        <f t="shared" si="207"/>
        <v>29187.5</v>
      </c>
      <c r="BR679" s="29"/>
      <c r="BS679" s="29"/>
      <c r="BT679" s="32"/>
      <c r="BU679" s="30"/>
      <c r="BV679" s="29"/>
      <c r="BW679" s="29"/>
      <c r="BX679" s="32"/>
      <c r="BY679" s="30"/>
      <c r="BZ679" s="29"/>
      <c r="CA679" s="29"/>
      <c r="CB679" s="32"/>
      <c r="CC679" s="30"/>
      <c r="CD679" s="29"/>
      <c r="CE679" s="30"/>
      <c r="CF679" s="10"/>
      <c r="CG679" s="10"/>
      <c r="CH679" s="10"/>
      <c r="CI679" s="10"/>
      <c r="CJ679" s="10"/>
      <c r="CK679" s="10"/>
    </row>
    <row r="680" spans="1:89" ht="22.5" x14ac:dyDescent="0.25">
      <c r="A680" s="10"/>
      <c r="B680" s="20" t="s">
        <v>1247</v>
      </c>
      <c r="C680" s="21" t="s">
        <v>1237</v>
      </c>
      <c r="D680" s="16"/>
      <c r="E680" s="73">
        <v>19</v>
      </c>
      <c r="F680" s="74" t="s">
        <v>3496</v>
      </c>
      <c r="G680" s="75"/>
      <c r="H680" s="76"/>
      <c r="I680" s="77"/>
      <c r="J680" s="76"/>
      <c r="K680" s="77"/>
      <c r="L680" s="76"/>
      <c r="M680" s="78"/>
      <c r="N680" s="79">
        <v>0.5</v>
      </c>
      <c r="O680" s="80">
        <v>1</v>
      </c>
      <c r="Q680" s="2" t="str">
        <f t="shared" si="210"/>
        <v>72099080</v>
      </c>
      <c r="R680" s="91"/>
      <c r="S680" s="91">
        <f>VLOOKUP(Q680,'Dados Entrada'!$A$10:$D$10000,4,FALSE)</f>
        <v>356192</v>
      </c>
      <c r="T680" s="10"/>
      <c r="U680" s="3">
        <f t="shared" si="208"/>
        <v>0</v>
      </c>
      <c r="V680" s="3">
        <f t="shared" si="209"/>
        <v>178096</v>
      </c>
      <c r="AF680" s="32"/>
      <c r="AG680" s="30"/>
      <c r="AH680" s="29"/>
      <c r="AI680" s="29"/>
      <c r="AJ680" s="32"/>
      <c r="AK680" s="30"/>
      <c r="AL680" s="29"/>
      <c r="AM680" s="29"/>
      <c r="AN680" s="32"/>
      <c r="AO680" s="30"/>
      <c r="AP680" s="29"/>
      <c r="AQ680" s="29"/>
      <c r="AR680" s="32"/>
      <c r="AS680" s="30"/>
      <c r="AT680" s="29"/>
      <c r="AU680" s="29"/>
      <c r="AV680" s="32"/>
      <c r="AW680" s="30"/>
      <c r="AX680" s="29"/>
      <c r="AY680" s="29"/>
      <c r="AZ680" s="32"/>
      <c r="BA680" s="30"/>
      <c r="BB680" s="29"/>
      <c r="BC680" s="29"/>
      <c r="BD680" s="32"/>
      <c r="BE680" s="30"/>
      <c r="BF680" s="29"/>
      <c r="BG680" s="29"/>
      <c r="BH680" s="32"/>
      <c r="BI680" s="30"/>
      <c r="BJ680" s="29"/>
      <c r="BK680" s="29"/>
      <c r="BL680" s="32"/>
      <c r="BM680" s="30"/>
      <c r="BN680" s="29"/>
      <c r="BO680" s="29"/>
      <c r="BP680" s="27">
        <f t="shared" si="206"/>
        <v>0</v>
      </c>
      <c r="BQ680" s="31">
        <f t="shared" si="207"/>
        <v>178096</v>
      </c>
      <c r="BR680" s="29"/>
      <c r="BS680" s="29"/>
      <c r="BT680" s="32"/>
      <c r="BU680" s="30"/>
      <c r="BV680" s="29"/>
      <c r="BW680" s="29"/>
      <c r="BX680" s="32"/>
      <c r="BY680" s="30"/>
      <c r="BZ680" s="29"/>
      <c r="CA680" s="29"/>
      <c r="CB680" s="32"/>
      <c r="CC680" s="30"/>
      <c r="CD680" s="29"/>
      <c r="CE680" s="30"/>
      <c r="CF680" s="10"/>
      <c r="CG680" s="10"/>
      <c r="CH680" s="10"/>
      <c r="CI680" s="10"/>
      <c r="CJ680" s="10"/>
      <c r="CK680" s="10"/>
    </row>
    <row r="681" spans="1:89" ht="23.25" customHeight="1" x14ac:dyDescent="0.25">
      <c r="A681" s="10"/>
      <c r="B681" s="20" t="s">
        <v>1248</v>
      </c>
      <c r="C681" s="21" t="s">
        <v>1249</v>
      </c>
      <c r="D681" s="16"/>
      <c r="E681" s="73">
        <v>19</v>
      </c>
      <c r="F681" s="74" t="s">
        <v>3496</v>
      </c>
      <c r="G681" s="75"/>
      <c r="H681" s="76"/>
      <c r="I681" s="77"/>
      <c r="J681" s="76"/>
      <c r="K681" s="77"/>
      <c r="L681" s="76"/>
      <c r="M681" s="78"/>
      <c r="N681" s="79">
        <v>0.5</v>
      </c>
      <c r="O681" s="80">
        <v>1</v>
      </c>
      <c r="Q681" s="2" t="str">
        <f t="shared" si="210"/>
        <v>72101100</v>
      </c>
      <c r="R681" s="91"/>
      <c r="S681" s="91">
        <f>VLOOKUP(Q681,'Dados Entrada'!$A$10:$D$10000,4,FALSE)</f>
        <v>1036079</v>
      </c>
      <c r="T681" s="10"/>
      <c r="U681" s="3">
        <f t="shared" si="208"/>
        <v>0</v>
      </c>
      <c r="V681" s="3">
        <f t="shared" si="209"/>
        <v>518039.5</v>
      </c>
      <c r="AF681" s="32"/>
      <c r="AG681" s="30"/>
      <c r="AH681" s="29"/>
      <c r="AI681" s="29"/>
      <c r="AJ681" s="32"/>
      <c r="AK681" s="30"/>
      <c r="AL681" s="29"/>
      <c r="AM681" s="29"/>
      <c r="AN681" s="32"/>
      <c r="AO681" s="30"/>
      <c r="AP681" s="29"/>
      <c r="AQ681" s="29"/>
      <c r="AR681" s="32"/>
      <c r="AS681" s="30"/>
      <c r="AT681" s="29"/>
      <c r="AU681" s="29"/>
      <c r="AV681" s="32"/>
      <c r="AW681" s="30"/>
      <c r="AX681" s="29"/>
      <c r="AY681" s="29"/>
      <c r="AZ681" s="32"/>
      <c r="BA681" s="30"/>
      <c r="BB681" s="29"/>
      <c r="BC681" s="29"/>
      <c r="BD681" s="32"/>
      <c r="BE681" s="30"/>
      <c r="BF681" s="29"/>
      <c r="BG681" s="29"/>
      <c r="BH681" s="32"/>
      <c r="BI681" s="30"/>
      <c r="BJ681" s="29"/>
      <c r="BK681" s="29"/>
      <c r="BL681" s="32"/>
      <c r="BM681" s="30"/>
      <c r="BN681" s="29"/>
      <c r="BO681" s="29"/>
      <c r="BP681" s="27">
        <f t="shared" si="206"/>
        <v>0</v>
      </c>
      <c r="BQ681" s="31">
        <f t="shared" si="207"/>
        <v>518039.5</v>
      </c>
      <c r="BR681" s="29"/>
      <c r="BS681" s="29"/>
      <c r="BT681" s="32"/>
      <c r="BU681" s="30"/>
      <c r="BV681" s="29"/>
      <c r="BW681" s="29"/>
      <c r="BX681" s="32"/>
      <c r="BY681" s="30"/>
      <c r="BZ681" s="29"/>
      <c r="CA681" s="29"/>
      <c r="CB681" s="32"/>
      <c r="CC681" s="30"/>
      <c r="CD681" s="29"/>
      <c r="CE681" s="30"/>
      <c r="CF681" s="10"/>
      <c r="CG681" s="10"/>
      <c r="CH681" s="10"/>
      <c r="CI681" s="10"/>
      <c r="CJ681" s="10"/>
      <c r="CK681" s="10"/>
    </row>
    <row r="682" spans="1:89" ht="23.25" customHeight="1" x14ac:dyDescent="0.25">
      <c r="A682" s="10"/>
      <c r="B682" s="20" t="s">
        <v>1250</v>
      </c>
      <c r="C682" s="21" t="s">
        <v>1251</v>
      </c>
      <c r="D682" s="16"/>
      <c r="E682" s="73">
        <v>19</v>
      </c>
      <c r="F682" s="74" t="s">
        <v>3496</v>
      </c>
      <c r="G682" s="75"/>
      <c r="H682" s="76"/>
      <c r="I682" s="77"/>
      <c r="J682" s="76"/>
      <c r="K682" s="77"/>
      <c r="L682" s="76"/>
      <c r="M682" s="78"/>
      <c r="N682" s="79">
        <v>0.5</v>
      </c>
      <c r="O682" s="80">
        <v>1</v>
      </c>
      <c r="Q682" s="2" t="str">
        <f t="shared" si="210"/>
        <v>72101220</v>
      </c>
      <c r="R682" s="91"/>
      <c r="S682" s="91">
        <f>VLOOKUP(Q682,'Dados Entrada'!$A$10:$D$10000,4,FALSE)</f>
        <v>10165159</v>
      </c>
      <c r="T682" s="10"/>
      <c r="U682" s="3">
        <f t="shared" si="208"/>
        <v>0</v>
      </c>
      <c r="V682" s="3">
        <f t="shared" si="209"/>
        <v>5082579.5</v>
      </c>
      <c r="AF682" s="32"/>
      <c r="AG682" s="30"/>
      <c r="AH682" s="29"/>
      <c r="AI682" s="29"/>
      <c r="AJ682" s="32"/>
      <c r="AK682" s="30"/>
      <c r="AL682" s="29"/>
      <c r="AM682" s="29"/>
      <c r="AN682" s="32"/>
      <c r="AO682" s="30"/>
      <c r="AP682" s="29"/>
      <c r="AQ682" s="29"/>
      <c r="AR682" s="32"/>
      <c r="AS682" s="30"/>
      <c r="AT682" s="29"/>
      <c r="AU682" s="29"/>
      <c r="AV682" s="32"/>
      <c r="AW682" s="30"/>
      <c r="AX682" s="29"/>
      <c r="AY682" s="29"/>
      <c r="AZ682" s="32"/>
      <c r="BA682" s="30"/>
      <c r="BB682" s="29"/>
      <c r="BC682" s="29"/>
      <c r="BD682" s="32"/>
      <c r="BE682" s="30"/>
      <c r="BF682" s="29"/>
      <c r="BG682" s="29"/>
      <c r="BH682" s="32"/>
      <c r="BI682" s="30"/>
      <c r="BJ682" s="29"/>
      <c r="BK682" s="29"/>
      <c r="BL682" s="32"/>
      <c r="BM682" s="30"/>
      <c r="BN682" s="29"/>
      <c r="BO682" s="29"/>
      <c r="BP682" s="27">
        <f t="shared" si="206"/>
        <v>0</v>
      </c>
      <c r="BQ682" s="31">
        <f t="shared" si="207"/>
        <v>5082579.5</v>
      </c>
      <c r="BR682" s="29"/>
      <c r="BS682" s="29"/>
      <c r="BT682" s="32"/>
      <c r="BU682" s="30"/>
      <c r="BV682" s="29"/>
      <c r="BW682" s="29"/>
      <c r="BX682" s="32"/>
      <c r="BY682" s="30"/>
      <c r="BZ682" s="29"/>
      <c r="CA682" s="29"/>
      <c r="CB682" s="32"/>
      <c r="CC682" s="30"/>
      <c r="CD682" s="29"/>
      <c r="CE682" s="30"/>
      <c r="CF682" s="10"/>
      <c r="CG682" s="10"/>
      <c r="CH682" s="10"/>
      <c r="CI682" s="10"/>
      <c r="CJ682" s="10"/>
      <c r="CK682" s="10"/>
    </row>
    <row r="683" spans="1:89" ht="23.25" customHeight="1" x14ac:dyDescent="0.25">
      <c r="A683" s="10"/>
      <c r="B683" s="20" t="s">
        <v>1252</v>
      </c>
      <c r="C683" s="21" t="s">
        <v>1249</v>
      </c>
      <c r="D683" s="16"/>
      <c r="E683" s="73">
        <v>19</v>
      </c>
      <c r="F683" s="74" t="s">
        <v>3496</v>
      </c>
      <c r="G683" s="75"/>
      <c r="H683" s="76"/>
      <c r="I683" s="77"/>
      <c r="J683" s="76"/>
      <c r="K683" s="77"/>
      <c r="L683" s="76"/>
      <c r="M683" s="78"/>
      <c r="N683" s="79">
        <v>0.5</v>
      </c>
      <c r="O683" s="80">
        <v>1</v>
      </c>
      <c r="Q683" s="2" t="str">
        <f t="shared" si="210"/>
        <v>72101280</v>
      </c>
      <c r="R683" s="91"/>
      <c r="S683" s="91">
        <f>VLOOKUP(Q683,'Dados Entrada'!$A$10:$D$10000,4,FALSE)</f>
        <v>79380</v>
      </c>
      <c r="T683" s="10"/>
      <c r="U683" s="3">
        <f t="shared" si="208"/>
        <v>0</v>
      </c>
      <c r="V683" s="3">
        <f t="shared" si="209"/>
        <v>39690</v>
      </c>
      <c r="AF683" s="32"/>
      <c r="AG683" s="30"/>
      <c r="AH683" s="29"/>
      <c r="AI683" s="29"/>
      <c r="AJ683" s="32"/>
      <c r="AK683" s="30"/>
      <c r="AL683" s="29"/>
      <c r="AM683" s="29"/>
      <c r="AN683" s="32"/>
      <c r="AO683" s="30"/>
      <c r="AP683" s="29"/>
      <c r="AQ683" s="29"/>
      <c r="AR683" s="32"/>
      <c r="AS683" s="30"/>
      <c r="AT683" s="29"/>
      <c r="AU683" s="29"/>
      <c r="AV683" s="32"/>
      <c r="AW683" s="30"/>
      <c r="AX683" s="29"/>
      <c r="AY683" s="29"/>
      <c r="AZ683" s="32"/>
      <c r="BA683" s="30"/>
      <c r="BB683" s="29"/>
      <c r="BC683" s="29"/>
      <c r="BD683" s="32"/>
      <c r="BE683" s="30"/>
      <c r="BF683" s="29"/>
      <c r="BG683" s="29"/>
      <c r="BH683" s="32"/>
      <c r="BI683" s="30"/>
      <c r="BJ683" s="29"/>
      <c r="BK683" s="29"/>
      <c r="BL683" s="32"/>
      <c r="BM683" s="30"/>
      <c r="BN683" s="29"/>
      <c r="BO683" s="29"/>
      <c r="BP683" s="27">
        <f t="shared" si="206"/>
        <v>0</v>
      </c>
      <c r="BQ683" s="31">
        <f t="shared" si="207"/>
        <v>39690</v>
      </c>
      <c r="BR683" s="29"/>
      <c r="BS683" s="29"/>
      <c r="BT683" s="32"/>
      <c r="BU683" s="30"/>
      <c r="BV683" s="29"/>
      <c r="BW683" s="29"/>
      <c r="BX683" s="32"/>
      <c r="BY683" s="30"/>
      <c r="BZ683" s="29"/>
      <c r="CA683" s="29"/>
      <c r="CB683" s="32"/>
      <c r="CC683" s="30"/>
      <c r="CD683" s="29"/>
      <c r="CE683" s="30"/>
      <c r="CF683" s="10"/>
      <c r="CG683" s="10"/>
      <c r="CH683" s="10"/>
      <c r="CI683" s="10"/>
      <c r="CJ683" s="10"/>
      <c r="CK683" s="10"/>
    </row>
    <row r="684" spans="1:89" ht="23.25" customHeight="1" x14ac:dyDescent="0.25">
      <c r="A684" s="10"/>
      <c r="B684" s="20" t="s">
        <v>1253</v>
      </c>
      <c r="C684" s="21" t="s">
        <v>1249</v>
      </c>
      <c r="D684" s="16"/>
      <c r="E684" s="73">
        <v>19</v>
      </c>
      <c r="F684" s="74" t="s">
        <v>3496</v>
      </c>
      <c r="G684" s="75"/>
      <c r="H684" s="76"/>
      <c r="I684" s="77"/>
      <c r="J684" s="76"/>
      <c r="K684" s="77"/>
      <c r="L684" s="76"/>
      <c r="M684" s="78"/>
      <c r="N684" s="79">
        <v>0.5</v>
      </c>
      <c r="O684" s="80">
        <v>1</v>
      </c>
      <c r="Q684" s="2" t="str">
        <f t="shared" si="210"/>
        <v>72103000</v>
      </c>
      <c r="R684" s="91"/>
      <c r="S684" s="91">
        <f>VLOOKUP(Q684,'Dados Entrada'!$A$10:$D$10000,4,FALSE)</f>
        <v>1659537</v>
      </c>
      <c r="T684" s="10"/>
      <c r="U684" s="3">
        <f t="shared" si="208"/>
        <v>0</v>
      </c>
      <c r="V684" s="3">
        <f t="shared" si="209"/>
        <v>829768.5</v>
      </c>
      <c r="AF684" s="32"/>
      <c r="AG684" s="30"/>
      <c r="AH684" s="29"/>
      <c r="AI684" s="29"/>
      <c r="AJ684" s="32"/>
      <c r="AK684" s="30"/>
      <c r="AL684" s="29"/>
      <c r="AM684" s="29"/>
      <c r="AN684" s="32"/>
      <c r="AO684" s="30"/>
      <c r="AP684" s="29"/>
      <c r="AQ684" s="29"/>
      <c r="AR684" s="32"/>
      <c r="AS684" s="30"/>
      <c r="AT684" s="29"/>
      <c r="AU684" s="29"/>
      <c r="AV684" s="32"/>
      <c r="AW684" s="30"/>
      <c r="AX684" s="29"/>
      <c r="AY684" s="29"/>
      <c r="AZ684" s="32"/>
      <c r="BA684" s="30"/>
      <c r="BB684" s="29"/>
      <c r="BC684" s="29"/>
      <c r="BD684" s="32"/>
      <c r="BE684" s="30"/>
      <c r="BF684" s="29"/>
      <c r="BG684" s="29"/>
      <c r="BH684" s="32"/>
      <c r="BI684" s="30"/>
      <c r="BJ684" s="29"/>
      <c r="BK684" s="29"/>
      <c r="BL684" s="32"/>
      <c r="BM684" s="30"/>
      <c r="BN684" s="29"/>
      <c r="BO684" s="29"/>
      <c r="BP684" s="27">
        <f t="shared" si="206"/>
        <v>0</v>
      </c>
      <c r="BQ684" s="31">
        <f t="shared" si="207"/>
        <v>829768.5</v>
      </c>
      <c r="BR684" s="29"/>
      <c r="BS684" s="29"/>
      <c r="BT684" s="32"/>
      <c r="BU684" s="30"/>
      <c r="BV684" s="29"/>
      <c r="BW684" s="29"/>
      <c r="BX684" s="32"/>
      <c r="BY684" s="30"/>
      <c r="BZ684" s="29"/>
      <c r="CA684" s="29"/>
      <c r="CB684" s="32"/>
      <c r="CC684" s="30"/>
      <c r="CD684" s="29"/>
      <c r="CE684" s="30"/>
      <c r="CF684" s="10"/>
      <c r="CG684" s="10"/>
      <c r="CH684" s="10"/>
      <c r="CI684" s="10"/>
      <c r="CJ684" s="10"/>
      <c r="CK684" s="10"/>
    </row>
    <row r="685" spans="1:89" ht="23.25" customHeight="1" x14ac:dyDescent="0.25">
      <c r="A685" s="10"/>
      <c r="B685" s="20" t="s">
        <v>1254</v>
      </c>
      <c r="C685" s="21" t="s">
        <v>1249</v>
      </c>
      <c r="D685" s="16"/>
      <c r="E685" s="73">
        <v>19</v>
      </c>
      <c r="F685" s="74" t="s">
        <v>3496</v>
      </c>
      <c r="G685" s="75"/>
      <c r="H685" s="76"/>
      <c r="I685" s="77"/>
      <c r="J685" s="76"/>
      <c r="K685" s="77"/>
      <c r="L685" s="76"/>
      <c r="M685" s="78"/>
      <c r="N685" s="79">
        <v>0.5</v>
      </c>
      <c r="O685" s="80">
        <v>1</v>
      </c>
      <c r="Q685" s="2" t="str">
        <f t="shared" si="210"/>
        <v>72104100</v>
      </c>
      <c r="R685" s="91"/>
      <c r="S685" s="91">
        <f>VLOOKUP(Q685,'Dados Entrada'!$A$10:$D$10000,4,FALSE)</f>
        <v>472001</v>
      </c>
      <c r="T685" s="10"/>
      <c r="U685" s="3">
        <f t="shared" si="208"/>
        <v>0</v>
      </c>
      <c r="V685" s="3">
        <f t="shared" si="209"/>
        <v>236000.5</v>
      </c>
      <c r="AF685" s="32"/>
      <c r="AG685" s="30"/>
      <c r="AH685" s="29"/>
      <c r="AI685" s="29"/>
      <c r="AJ685" s="32"/>
      <c r="AK685" s="30"/>
      <c r="AL685" s="29"/>
      <c r="AM685" s="29"/>
      <c r="AN685" s="32"/>
      <c r="AO685" s="30"/>
      <c r="AP685" s="29"/>
      <c r="AQ685" s="29"/>
      <c r="AR685" s="32"/>
      <c r="AS685" s="30"/>
      <c r="AT685" s="29"/>
      <c r="AU685" s="29"/>
      <c r="AV685" s="32"/>
      <c r="AW685" s="30"/>
      <c r="AX685" s="29"/>
      <c r="AY685" s="29"/>
      <c r="AZ685" s="32"/>
      <c r="BA685" s="30"/>
      <c r="BB685" s="29"/>
      <c r="BC685" s="29"/>
      <c r="BD685" s="32"/>
      <c r="BE685" s="30"/>
      <c r="BF685" s="29"/>
      <c r="BG685" s="29"/>
      <c r="BH685" s="32"/>
      <c r="BI685" s="30"/>
      <c r="BJ685" s="29"/>
      <c r="BK685" s="29"/>
      <c r="BL685" s="32"/>
      <c r="BM685" s="30"/>
      <c r="BN685" s="29"/>
      <c r="BO685" s="29"/>
      <c r="BP685" s="27">
        <f t="shared" si="206"/>
        <v>0</v>
      </c>
      <c r="BQ685" s="31">
        <f t="shared" si="207"/>
        <v>236000.5</v>
      </c>
      <c r="BR685" s="29"/>
      <c r="BS685" s="29"/>
      <c r="BT685" s="32"/>
      <c r="BU685" s="30"/>
      <c r="BV685" s="29"/>
      <c r="BW685" s="29"/>
      <c r="BX685" s="32"/>
      <c r="BY685" s="30"/>
      <c r="BZ685" s="29"/>
      <c r="CA685" s="29"/>
      <c r="CB685" s="32"/>
      <c r="CC685" s="30"/>
      <c r="CD685" s="29"/>
      <c r="CE685" s="30"/>
      <c r="CF685" s="10"/>
      <c r="CG685" s="10"/>
      <c r="CH685" s="10"/>
      <c r="CI685" s="10"/>
      <c r="CJ685" s="10"/>
      <c r="CK685" s="10"/>
    </row>
    <row r="686" spans="1:89" ht="23.25" customHeight="1" x14ac:dyDescent="0.25">
      <c r="A686" s="10"/>
      <c r="B686" s="20" t="s">
        <v>1255</v>
      </c>
      <c r="C686" s="21" t="s">
        <v>1249</v>
      </c>
      <c r="D686" s="16"/>
      <c r="E686" s="73">
        <v>19</v>
      </c>
      <c r="F686" s="74" t="s">
        <v>3496</v>
      </c>
      <c r="G686" s="75"/>
      <c r="H686" s="76"/>
      <c r="I686" s="77"/>
      <c r="J686" s="76"/>
      <c r="K686" s="77"/>
      <c r="L686" s="76"/>
      <c r="M686" s="78"/>
      <c r="N686" s="79">
        <v>0.5</v>
      </c>
      <c r="O686" s="80">
        <v>1</v>
      </c>
      <c r="Q686" s="2" t="str">
        <f t="shared" si="210"/>
        <v>72104900</v>
      </c>
      <c r="R686" s="91"/>
      <c r="S686" s="91">
        <f>VLOOKUP(Q686,'Dados Entrada'!$A$10:$D$10000,4,FALSE)</f>
        <v>97061206</v>
      </c>
      <c r="T686" s="10"/>
      <c r="U686" s="3">
        <f t="shared" si="208"/>
        <v>0</v>
      </c>
      <c r="V686" s="3">
        <f t="shared" si="209"/>
        <v>48530603</v>
      </c>
      <c r="AF686" s="32"/>
      <c r="AG686" s="30"/>
      <c r="AH686" s="29"/>
      <c r="AI686" s="29"/>
      <c r="AJ686" s="32"/>
      <c r="AK686" s="30"/>
      <c r="AL686" s="29"/>
      <c r="AM686" s="29"/>
      <c r="AN686" s="32"/>
      <c r="AO686" s="30"/>
      <c r="AP686" s="29"/>
      <c r="AQ686" s="29"/>
      <c r="AR686" s="32"/>
      <c r="AS686" s="30"/>
      <c r="AT686" s="29"/>
      <c r="AU686" s="29"/>
      <c r="AV686" s="32"/>
      <c r="AW686" s="30"/>
      <c r="AX686" s="29"/>
      <c r="AY686" s="29"/>
      <c r="AZ686" s="32"/>
      <c r="BA686" s="30"/>
      <c r="BB686" s="29"/>
      <c r="BC686" s="29"/>
      <c r="BD686" s="32"/>
      <c r="BE686" s="30"/>
      <c r="BF686" s="29"/>
      <c r="BG686" s="29"/>
      <c r="BH686" s="32"/>
      <c r="BI686" s="30"/>
      <c r="BJ686" s="29"/>
      <c r="BK686" s="29"/>
      <c r="BL686" s="32"/>
      <c r="BM686" s="30"/>
      <c r="BN686" s="29"/>
      <c r="BO686" s="29"/>
      <c r="BP686" s="27">
        <f t="shared" si="206"/>
        <v>0</v>
      </c>
      <c r="BQ686" s="31">
        <f t="shared" si="207"/>
        <v>48530603</v>
      </c>
      <c r="BR686" s="29"/>
      <c r="BS686" s="29"/>
      <c r="BT686" s="32"/>
      <c r="BU686" s="30"/>
      <c r="BV686" s="29"/>
      <c r="BW686" s="29"/>
      <c r="BX686" s="32"/>
      <c r="BY686" s="30"/>
      <c r="BZ686" s="29"/>
      <c r="CA686" s="29"/>
      <c r="CB686" s="32"/>
      <c r="CC686" s="30"/>
      <c r="CD686" s="29"/>
      <c r="CE686" s="30"/>
      <c r="CF686" s="10"/>
      <c r="CG686" s="10"/>
      <c r="CH686" s="10"/>
      <c r="CI686" s="10"/>
      <c r="CJ686" s="10"/>
      <c r="CK686" s="10"/>
    </row>
    <row r="687" spans="1:89" ht="23.25" customHeight="1" x14ac:dyDescent="0.25">
      <c r="A687" s="10"/>
      <c r="B687" s="20" t="s">
        <v>1256</v>
      </c>
      <c r="C687" s="21" t="s">
        <v>1249</v>
      </c>
      <c r="D687" s="16"/>
      <c r="E687" s="73">
        <v>19</v>
      </c>
      <c r="F687" s="74" t="s">
        <v>3496</v>
      </c>
      <c r="G687" s="75"/>
      <c r="H687" s="76"/>
      <c r="I687" s="77"/>
      <c r="J687" s="76"/>
      <c r="K687" s="77"/>
      <c r="L687" s="76"/>
      <c r="M687" s="78"/>
      <c r="N687" s="79">
        <v>0.5</v>
      </c>
      <c r="O687" s="80">
        <v>1</v>
      </c>
      <c r="Q687" s="2" t="str">
        <f t="shared" si="210"/>
        <v>72105000</v>
      </c>
      <c r="R687" s="91"/>
      <c r="S687" s="91">
        <f>VLOOKUP(Q687,'Dados Entrada'!$A$10:$D$10000,4,FALSE)</f>
        <v>0</v>
      </c>
      <c r="T687" s="10"/>
      <c r="U687" s="3">
        <f t="shared" si="208"/>
        <v>0</v>
      </c>
      <c r="V687" s="3">
        <f t="shared" si="209"/>
        <v>0</v>
      </c>
      <c r="AF687" s="32"/>
      <c r="AG687" s="30"/>
      <c r="AH687" s="29"/>
      <c r="AI687" s="29"/>
      <c r="AJ687" s="32"/>
      <c r="AK687" s="30"/>
      <c r="AL687" s="29"/>
      <c r="AM687" s="29"/>
      <c r="AN687" s="32"/>
      <c r="AO687" s="30"/>
      <c r="AP687" s="29"/>
      <c r="AQ687" s="29"/>
      <c r="AR687" s="32"/>
      <c r="AS687" s="30"/>
      <c r="AT687" s="29"/>
      <c r="AU687" s="29"/>
      <c r="AV687" s="32"/>
      <c r="AW687" s="30"/>
      <c r="AX687" s="29"/>
      <c r="AY687" s="29"/>
      <c r="AZ687" s="32"/>
      <c r="BA687" s="30"/>
      <c r="BB687" s="29"/>
      <c r="BC687" s="29"/>
      <c r="BD687" s="32"/>
      <c r="BE687" s="30"/>
      <c r="BF687" s="29"/>
      <c r="BG687" s="29"/>
      <c r="BH687" s="32"/>
      <c r="BI687" s="30"/>
      <c r="BJ687" s="29"/>
      <c r="BK687" s="29"/>
      <c r="BL687" s="32"/>
      <c r="BM687" s="30"/>
      <c r="BN687" s="29"/>
      <c r="BO687" s="29"/>
      <c r="BP687" s="27">
        <f t="shared" si="206"/>
        <v>0</v>
      </c>
      <c r="BQ687" s="31">
        <f t="shared" si="207"/>
        <v>0</v>
      </c>
      <c r="BR687" s="29"/>
      <c r="BS687" s="29"/>
      <c r="BT687" s="32"/>
      <c r="BU687" s="30"/>
      <c r="BV687" s="29"/>
      <c r="BW687" s="29"/>
      <c r="BX687" s="32"/>
      <c r="BY687" s="30"/>
      <c r="BZ687" s="29"/>
      <c r="CA687" s="29"/>
      <c r="CB687" s="32"/>
      <c r="CC687" s="30"/>
      <c r="CD687" s="29"/>
      <c r="CE687" s="30"/>
      <c r="CF687" s="10"/>
      <c r="CG687" s="10"/>
      <c r="CH687" s="10"/>
      <c r="CI687" s="10"/>
      <c r="CJ687" s="10"/>
      <c r="CK687" s="10"/>
    </row>
    <row r="688" spans="1:89" ht="23.25" customHeight="1" x14ac:dyDescent="0.25">
      <c r="A688" s="10"/>
      <c r="B688" s="20" t="s">
        <v>1257</v>
      </c>
      <c r="C688" s="21" t="s">
        <v>1249</v>
      </c>
      <c r="D688" s="16"/>
      <c r="E688" s="73">
        <v>19</v>
      </c>
      <c r="F688" s="74" t="s">
        <v>3496</v>
      </c>
      <c r="G688" s="75"/>
      <c r="H688" s="76"/>
      <c r="I688" s="77"/>
      <c r="J688" s="76"/>
      <c r="K688" s="77"/>
      <c r="L688" s="76"/>
      <c r="M688" s="78"/>
      <c r="N688" s="79">
        <v>0.5</v>
      </c>
      <c r="O688" s="80">
        <v>1</v>
      </c>
      <c r="Q688" s="2" t="str">
        <f t="shared" si="210"/>
        <v>72106100</v>
      </c>
      <c r="R688" s="91"/>
      <c r="S688" s="91">
        <f>VLOOKUP(Q688,'Dados Entrada'!$A$10:$D$10000,4,FALSE)</f>
        <v>322295</v>
      </c>
      <c r="T688" s="10"/>
      <c r="U688" s="3">
        <f t="shared" si="208"/>
        <v>0</v>
      </c>
      <c r="V688" s="3">
        <f t="shared" si="209"/>
        <v>161147.5</v>
      </c>
      <c r="AF688" s="32"/>
      <c r="AG688" s="30"/>
      <c r="AH688" s="29"/>
      <c r="AI688" s="29"/>
      <c r="AJ688" s="32"/>
      <c r="AK688" s="30"/>
      <c r="AL688" s="29"/>
      <c r="AM688" s="29"/>
      <c r="AN688" s="32"/>
      <c r="AO688" s="30"/>
      <c r="AP688" s="29"/>
      <c r="AQ688" s="29"/>
      <c r="AR688" s="32"/>
      <c r="AS688" s="30"/>
      <c r="AT688" s="29"/>
      <c r="AU688" s="29"/>
      <c r="AV688" s="32"/>
      <c r="AW688" s="30"/>
      <c r="AX688" s="29"/>
      <c r="AY688" s="29"/>
      <c r="AZ688" s="32"/>
      <c r="BA688" s="30"/>
      <c r="BB688" s="29"/>
      <c r="BC688" s="29"/>
      <c r="BD688" s="32"/>
      <c r="BE688" s="30"/>
      <c r="BF688" s="29"/>
      <c r="BG688" s="29"/>
      <c r="BH688" s="32"/>
      <c r="BI688" s="30"/>
      <c r="BJ688" s="29"/>
      <c r="BK688" s="29"/>
      <c r="BL688" s="32"/>
      <c r="BM688" s="30"/>
      <c r="BN688" s="29"/>
      <c r="BO688" s="29"/>
      <c r="BP688" s="27">
        <f t="shared" si="206"/>
        <v>0</v>
      </c>
      <c r="BQ688" s="31">
        <f t="shared" si="207"/>
        <v>161147.5</v>
      </c>
      <c r="BR688" s="29"/>
      <c r="BS688" s="29"/>
      <c r="BT688" s="32"/>
      <c r="BU688" s="30"/>
      <c r="BV688" s="29"/>
      <c r="BW688" s="29"/>
      <c r="BX688" s="32"/>
      <c r="BY688" s="30"/>
      <c r="BZ688" s="29"/>
      <c r="CA688" s="29"/>
      <c r="CB688" s="32"/>
      <c r="CC688" s="30"/>
      <c r="CD688" s="29"/>
      <c r="CE688" s="30"/>
      <c r="CF688" s="10"/>
      <c r="CG688" s="10"/>
      <c r="CH688" s="10"/>
      <c r="CI688" s="10"/>
      <c r="CJ688" s="10"/>
      <c r="CK688" s="10"/>
    </row>
    <row r="689" spans="1:89" ht="23.25" customHeight="1" x14ac:dyDescent="0.25">
      <c r="A689" s="10"/>
      <c r="B689" s="20" t="s">
        <v>1258</v>
      </c>
      <c r="C689" s="21" t="s">
        <v>1249</v>
      </c>
      <c r="D689" s="16"/>
      <c r="E689" s="73">
        <v>19</v>
      </c>
      <c r="F689" s="74" t="s">
        <v>3496</v>
      </c>
      <c r="G689" s="75"/>
      <c r="H689" s="76"/>
      <c r="I689" s="77"/>
      <c r="J689" s="76"/>
      <c r="K689" s="77"/>
      <c r="L689" s="76"/>
      <c r="M689" s="78"/>
      <c r="N689" s="79">
        <v>0.5</v>
      </c>
      <c r="O689" s="80">
        <v>1</v>
      </c>
      <c r="Q689" s="2" t="str">
        <f t="shared" si="210"/>
        <v>72106900</v>
      </c>
      <c r="R689" s="91"/>
      <c r="S689" s="91">
        <f>VLOOKUP(Q689,'Dados Entrada'!$A$10:$D$10000,4,FALSE)</f>
        <v>363559</v>
      </c>
      <c r="T689" s="10"/>
      <c r="U689" s="3">
        <f t="shared" si="208"/>
        <v>0</v>
      </c>
      <c r="V689" s="3">
        <f t="shared" si="209"/>
        <v>181779.5</v>
      </c>
      <c r="AF689" s="32"/>
      <c r="AG689" s="30"/>
      <c r="AH689" s="29"/>
      <c r="AI689" s="29"/>
      <c r="AJ689" s="32"/>
      <c r="AK689" s="30"/>
      <c r="AL689" s="29"/>
      <c r="AM689" s="29"/>
      <c r="AN689" s="32"/>
      <c r="AO689" s="30"/>
      <c r="AP689" s="29"/>
      <c r="AQ689" s="29"/>
      <c r="AR689" s="32"/>
      <c r="AS689" s="30"/>
      <c r="AT689" s="29"/>
      <c r="AU689" s="29"/>
      <c r="AV689" s="32"/>
      <c r="AW689" s="30"/>
      <c r="AX689" s="29"/>
      <c r="AY689" s="29"/>
      <c r="AZ689" s="32"/>
      <c r="BA689" s="30"/>
      <c r="BB689" s="29"/>
      <c r="BC689" s="29"/>
      <c r="BD689" s="32"/>
      <c r="BE689" s="30"/>
      <c r="BF689" s="29"/>
      <c r="BG689" s="29"/>
      <c r="BH689" s="32"/>
      <c r="BI689" s="30"/>
      <c r="BJ689" s="29"/>
      <c r="BK689" s="29"/>
      <c r="BL689" s="32"/>
      <c r="BM689" s="30"/>
      <c r="BN689" s="29"/>
      <c r="BO689" s="29"/>
      <c r="BP689" s="27">
        <f t="shared" si="206"/>
        <v>0</v>
      </c>
      <c r="BQ689" s="31">
        <f t="shared" si="207"/>
        <v>181779.5</v>
      </c>
      <c r="BR689" s="29"/>
      <c r="BS689" s="29"/>
      <c r="BT689" s="32"/>
      <c r="BU689" s="30"/>
      <c r="BV689" s="29"/>
      <c r="BW689" s="29"/>
      <c r="BX689" s="32"/>
      <c r="BY689" s="30"/>
      <c r="BZ689" s="29"/>
      <c r="CA689" s="29"/>
      <c r="CB689" s="32"/>
      <c r="CC689" s="30"/>
      <c r="CD689" s="29"/>
      <c r="CE689" s="30"/>
      <c r="CF689" s="10"/>
      <c r="CG689" s="10"/>
      <c r="CH689" s="10"/>
      <c r="CI689" s="10"/>
      <c r="CJ689" s="10"/>
      <c r="CK689" s="10"/>
    </row>
    <row r="690" spans="1:89" ht="22.5" x14ac:dyDescent="0.25">
      <c r="A690" s="10"/>
      <c r="B690" s="20" t="s">
        <v>1259</v>
      </c>
      <c r="C690" s="21" t="s">
        <v>1260</v>
      </c>
      <c r="D690" s="16"/>
      <c r="E690" s="73">
        <v>19</v>
      </c>
      <c r="F690" s="74" t="s">
        <v>3496</v>
      </c>
      <c r="G690" s="75"/>
      <c r="H690" s="76"/>
      <c r="I690" s="77"/>
      <c r="J690" s="76"/>
      <c r="K690" s="77"/>
      <c r="L690" s="76"/>
      <c r="M690" s="78"/>
      <c r="N690" s="79">
        <v>0.5</v>
      </c>
      <c r="O690" s="80">
        <v>1</v>
      </c>
      <c r="Q690" s="2" t="str">
        <f t="shared" si="210"/>
        <v>72107010</v>
      </c>
      <c r="R690" s="91"/>
      <c r="S690" s="91">
        <f>VLOOKUP(Q690,'Dados Entrada'!$A$10:$D$10000,4,FALSE)</f>
        <v>0</v>
      </c>
      <c r="T690" s="10"/>
      <c r="U690" s="3">
        <f t="shared" si="208"/>
        <v>0</v>
      </c>
      <c r="V690" s="3">
        <f t="shared" si="209"/>
        <v>0</v>
      </c>
      <c r="AF690" s="32"/>
      <c r="AG690" s="30"/>
      <c r="AH690" s="29"/>
      <c r="AI690" s="29"/>
      <c r="AJ690" s="32"/>
      <c r="AK690" s="30"/>
      <c r="AL690" s="29"/>
      <c r="AM690" s="29"/>
      <c r="AN690" s="32"/>
      <c r="AO690" s="30"/>
      <c r="AP690" s="29"/>
      <c r="AQ690" s="29"/>
      <c r="AR690" s="32"/>
      <c r="AS690" s="30"/>
      <c r="AT690" s="29"/>
      <c r="AU690" s="29"/>
      <c r="AV690" s="32"/>
      <c r="AW690" s="30"/>
      <c r="AX690" s="29"/>
      <c r="AY690" s="29"/>
      <c r="AZ690" s="32"/>
      <c r="BA690" s="30"/>
      <c r="BB690" s="29"/>
      <c r="BC690" s="29"/>
      <c r="BD690" s="32"/>
      <c r="BE690" s="30"/>
      <c r="BF690" s="29"/>
      <c r="BG690" s="29"/>
      <c r="BH690" s="32"/>
      <c r="BI690" s="30"/>
      <c r="BJ690" s="29"/>
      <c r="BK690" s="29"/>
      <c r="BL690" s="32"/>
      <c r="BM690" s="30"/>
      <c r="BN690" s="29"/>
      <c r="BO690" s="29"/>
      <c r="BP690" s="27">
        <f t="shared" si="206"/>
        <v>0</v>
      </c>
      <c r="BQ690" s="31">
        <f t="shared" si="207"/>
        <v>0</v>
      </c>
      <c r="BR690" s="29"/>
      <c r="BS690" s="29"/>
      <c r="BT690" s="32"/>
      <c r="BU690" s="30"/>
      <c r="BV690" s="29"/>
      <c r="BW690" s="29"/>
      <c r="BX690" s="32"/>
      <c r="BY690" s="30"/>
      <c r="BZ690" s="29"/>
      <c r="CA690" s="29"/>
      <c r="CB690" s="32"/>
      <c r="CC690" s="30"/>
      <c r="CD690" s="29"/>
      <c r="CE690" s="30"/>
      <c r="CF690" s="10"/>
      <c r="CG690" s="10"/>
      <c r="CH690" s="10"/>
      <c r="CI690" s="10"/>
      <c r="CJ690" s="10"/>
      <c r="CK690" s="10"/>
    </row>
    <row r="691" spans="1:89" ht="23.25" customHeight="1" x14ac:dyDescent="0.25">
      <c r="A691" s="10"/>
      <c r="B691" s="20" t="s">
        <v>1261</v>
      </c>
      <c r="C691" s="21" t="s">
        <v>1249</v>
      </c>
      <c r="D691" s="16"/>
      <c r="E691" s="73">
        <v>19</v>
      </c>
      <c r="F691" s="74" t="s">
        <v>3496</v>
      </c>
      <c r="G691" s="75"/>
      <c r="H691" s="76"/>
      <c r="I691" s="77"/>
      <c r="J691" s="76"/>
      <c r="K691" s="77"/>
      <c r="L691" s="76"/>
      <c r="M691" s="78"/>
      <c r="N691" s="79">
        <v>0.5</v>
      </c>
      <c r="O691" s="80">
        <v>1</v>
      </c>
      <c r="Q691" s="2" t="str">
        <f t="shared" si="210"/>
        <v>72107080</v>
      </c>
      <c r="R691" s="91"/>
      <c r="S691" s="91">
        <f>VLOOKUP(Q691,'Dados Entrada'!$A$10:$D$10000,4,FALSE)</f>
        <v>21426599</v>
      </c>
      <c r="T691" s="10"/>
      <c r="U691" s="3">
        <f t="shared" si="208"/>
        <v>0</v>
      </c>
      <c r="V691" s="3">
        <f t="shared" si="209"/>
        <v>10713299.5</v>
      </c>
      <c r="AF691" s="32"/>
      <c r="AG691" s="30"/>
      <c r="AH691" s="29"/>
      <c r="AI691" s="29"/>
      <c r="AJ691" s="32"/>
      <c r="AK691" s="30"/>
      <c r="AL691" s="29"/>
      <c r="AM691" s="29"/>
      <c r="AN691" s="32"/>
      <c r="AO691" s="30"/>
      <c r="AP691" s="29"/>
      <c r="AQ691" s="29"/>
      <c r="AR691" s="32"/>
      <c r="AS691" s="30"/>
      <c r="AT691" s="29"/>
      <c r="AU691" s="29"/>
      <c r="AV691" s="32"/>
      <c r="AW691" s="30"/>
      <c r="AX691" s="29"/>
      <c r="AY691" s="29"/>
      <c r="AZ691" s="32"/>
      <c r="BA691" s="30"/>
      <c r="BB691" s="29"/>
      <c r="BC691" s="29"/>
      <c r="BD691" s="32"/>
      <c r="BE691" s="30"/>
      <c r="BF691" s="29"/>
      <c r="BG691" s="29"/>
      <c r="BH691" s="32"/>
      <c r="BI691" s="30"/>
      <c r="BJ691" s="29"/>
      <c r="BK691" s="29"/>
      <c r="BL691" s="32"/>
      <c r="BM691" s="30"/>
      <c r="BN691" s="29"/>
      <c r="BO691" s="29"/>
      <c r="BP691" s="27">
        <f t="shared" si="206"/>
        <v>0</v>
      </c>
      <c r="BQ691" s="31">
        <f t="shared" si="207"/>
        <v>10713299.5</v>
      </c>
      <c r="BR691" s="29"/>
      <c r="BS691" s="29"/>
      <c r="BT691" s="32"/>
      <c r="BU691" s="30"/>
      <c r="BV691" s="29"/>
      <c r="BW691" s="29"/>
      <c r="BX691" s="32"/>
      <c r="BY691" s="30"/>
      <c r="BZ691" s="29"/>
      <c r="CA691" s="29"/>
      <c r="CB691" s="32"/>
      <c r="CC691" s="30"/>
      <c r="CD691" s="29"/>
      <c r="CE691" s="30"/>
      <c r="CF691" s="10"/>
      <c r="CG691" s="10"/>
      <c r="CH691" s="10"/>
      <c r="CI691" s="10"/>
      <c r="CJ691" s="10"/>
      <c r="CK691" s="10"/>
    </row>
    <row r="692" spans="1:89" ht="23.25" customHeight="1" x14ac:dyDescent="0.25">
      <c r="A692" s="10"/>
      <c r="B692" s="20" t="s">
        <v>1262</v>
      </c>
      <c r="C692" s="21" t="s">
        <v>1249</v>
      </c>
      <c r="D692" s="16"/>
      <c r="E692" s="73">
        <v>19</v>
      </c>
      <c r="F692" s="74" t="s">
        <v>3496</v>
      </c>
      <c r="G692" s="75"/>
      <c r="H692" s="76"/>
      <c r="I692" s="77"/>
      <c r="J692" s="76"/>
      <c r="K692" s="77"/>
      <c r="L692" s="76"/>
      <c r="M692" s="78"/>
      <c r="N692" s="79">
        <v>0.5</v>
      </c>
      <c r="O692" s="80">
        <v>1</v>
      </c>
      <c r="Q692" s="2" t="str">
        <f t="shared" si="210"/>
        <v>72109030</v>
      </c>
      <c r="R692" s="91"/>
      <c r="S692" s="91">
        <f>VLOOKUP(Q692,'Dados Entrada'!$A$10:$D$10000,4,FALSE)</f>
        <v>31600</v>
      </c>
      <c r="T692" s="10"/>
      <c r="U692" s="3">
        <f t="shared" si="208"/>
        <v>0</v>
      </c>
      <c r="V692" s="3">
        <f t="shared" si="209"/>
        <v>15800</v>
      </c>
      <c r="AF692" s="32"/>
      <c r="AG692" s="30"/>
      <c r="AH692" s="29"/>
      <c r="AI692" s="29"/>
      <c r="AJ692" s="32"/>
      <c r="AK692" s="30"/>
      <c r="AL692" s="29"/>
      <c r="AM692" s="29"/>
      <c r="AN692" s="32"/>
      <c r="AO692" s="30"/>
      <c r="AP692" s="29"/>
      <c r="AQ692" s="29"/>
      <c r="AR692" s="32"/>
      <c r="AS692" s="30"/>
      <c r="AT692" s="29"/>
      <c r="AU692" s="29"/>
      <c r="AV692" s="32"/>
      <c r="AW692" s="30"/>
      <c r="AX692" s="29"/>
      <c r="AY692" s="29"/>
      <c r="AZ692" s="32"/>
      <c r="BA692" s="30"/>
      <c r="BB692" s="29"/>
      <c r="BC692" s="29"/>
      <c r="BD692" s="32"/>
      <c r="BE692" s="30"/>
      <c r="BF692" s="29"/>
      <c r="BG692" s="29"/>
      <c r="BH692" s="32"/>
      <c r="BI692" s="30"/>
      <c r="BJ692" s="29"/>
      <c r="BK692" s="29"/>
      <c r="BL692" s="32"/>
      <c r="BM692" s="30"/>
      <c r="BN692" s="29"/>
      <c r="BO692" s="29"/>
      <c r="BP692" s="27">
        <f t="shared" si="206"/>
        <v>0</v>
      </c>
      <c r="BQ692" s="31">
        <f t="shared" si="207"/>
        <v>15800</v>
      </c>
      <c r="BR692" s="29"/>
      <c r="BS692" s="29"/>
      <c r="BT692" s="32"/>
      <c r="BU692" s="30"/>
      <c r="BV692" s="29"/>
      <c r="BW692" s="29"/>
      <c r="BX692" s="32"/>
      <c r="BY692" s="30"/>
      <c r="BZ692" s="29"/>
      <c r="CA692" s="29"/>
      <c r="CB692" s="32"/>
      <c r="CC692" s="30"/>
      <c r="CD692" s="29"/>
      <c r="CE692" s="30"/>
      <c r="CF692" s="10"/>
      <c r="CG692" s="10"/>
      <c r="CH692" s="10"/>
      <c r="CI692" s="10"/>
      <c r="CJ692" s="10"/>
      <c r="CK692" s="10"/>
    </row>
    <row r="693" spans="1:89" ht="23.25" customHeight="1" x14ac:dyDescent="0.25">
      <c r="A693" s="10"/>
      <c r="B693" s="20" t="s">
        <v>1263</v>
      </c>
      <c r="C693" s="21" t="s">
        <v>1249</v>
      </c>
      <c r="D693" s="16"/>
      <c r="E693" s="73">
        <v>19</v>
      </c>
      <c r="F693" s="74" t="s">
        <v>3496</v>
      </c>
      <c r="G693" s="75"/>
      <c r="H693" s="76"/>
      <c r="I693" s="77"/>
      <c r="J693" s="76"/>
      <c r="K693" s="77"/>
      <c r="L693" s="76"/>
      <c r="M693" s="78"/>
      <c r="N693" s="79">
        <v>0.5</v>
      </c>
      <c r="O693" s="80">
        <v>1</v>
      </c>
      <c r="Q693" s="2" t="str">
        <f t="shared" si="210"/>
        <v>72109040</v>
      </c>
      <c r="R693" s="91"/>
      <c r="S693" s="91">
        <f>VLOOKUP(Q693,'Dados Entrada'!$A$10:$D$10000,4,FALSE)</f>
        <v>6511516</v>
      </c>
      <c r="T693" s="10"/>
      <c r="U693" s="3">
        <f t="shared" si="208"/>
        <v>0</v>
      </c>
      <c r="V693" s="3">
        <f t="shared" si="209"/>
        <v>3255758</v>
      </c>
      <c r="AF693" s="32"/>
      <c r="AG693" s="30"/>
      <c r="AH693" s="29"/>
      <c r="AI693" s="29"/>
      <c r="AJ693" s="32"/>
      <c r="AK693" s="30"/>
      <c r="AL693" s="29"/>
      <c r="AM693" s="29"/>
      <c r="AN693" s="32"/>
      <c r="AO693" s="30"/>
      <c r="AP693" s="29"/>
      <c r="AQ693" s="29"/>
      <c r="AR693" s="32"/>
      <c r="AS693" s="30"/>
      <c r="AT693" s="29"/>
      <c r="AU693" s="29"/>
      <c r="AV693" s="32"/>
      <c r="AW693" s="30"/>
      <c r="AX693" s="29"/>
      <c r="AY693" s="29"/>
      <c r="AZ693" s="32"/>
      <c r="BA693" s="30"/>
      <c r="BB693" s="29"/>
      <c r="BC693" s="29"/>
      <c r="BD693" s="32"/>
      <c r="BE693" s="30"/>
      <c r="BF693" s="29"/>
      <c r="BG693" s="29"/>
      <c r="BH693" s="32"/>
      <c r="BI693" s="30"/>
      <c r="BJ693" s="29"/>
      <c r="BK693" s="29"/>
      <c r="BL693" s="32"/>
      <c r="BM693" s="30"/>
      <c r="BN693" s="29"/>
      <c r="BO693" s="29"/>
      <c r="BP693" s="27">
        <f t="shared" si="206"/>
        <v>0</v>
      </c>
      <c r="BQ693" s="31">
        <f t="shared" si="207"/>
        <v>3255758</v>
      </c>
      <c r="BR693" s="29"/>
      <c r="BS693" s="29"/>
      <c r="BT693" s="32"/>
      <c r="BU693" s="30"/>
      <c r="BV693" s="29"/>
      <c r="BW693" s="29"/>
      <c r="BX693" s="32"/>
      <c r="BY693" s="30"/>
      <c r="BZ693" s="29"/>
      <c r="CA693" s="29"/>
      <c r="CB693" s="32"/>
      <c r="CC693" s="30"/>
      <c r="CD693" s="29"/>
      <c r="CE693" s="30"/>
      <c r="CF693" s="10"/>
      <c r="CG693" s="10"/>
      <c r="CH693" s="10"/>
      <c r="CI693" s="10"/>
      <c r="CJ693" s="10"/>
      <c r="CK693" s="10"/>
    </row>
    <row r="694" spans="1:89" ht="23.25" customHeight="1" x14ac:dyDescent="0.25">
      <c r="A694" s="10"/>
      <c r="B694" s="20" t="s">
        <v>1264</v>
      </c>
      <c r="C694" s="21" t="s">
        <v>1249</v>
      </c>
      <c r="D694" s="16"/>
      <c r="E694" s="73">
        <v>19</v>
      </c>
      <c r="F694" s="74" t="s">
        <v>3496</v>
      </c>
      <c r="G694" s="75"/>
      <c r="H694" s="76"/>
      <c r="I694" s="77"/>
      <c r="J694" s="76"/>
      <c r="K694" s="77"/>
      <c r="L694" s="76"/>
      <c r="M694" s="78"/>
      <c r="N694" s="79">
        <v>0.5</v>
      </c>
      <c r="O694" s="80">
        <v>1</v>
      </c>
      <c r="Q694" s="2" t="str">
        <f t="shared" si="210"/>
        <v>72109080</v>
      </c>
      <c r="R694" s="91"/>
      <c r="S694" s="91">
        <f>VLOOKUP(Q694,'Dados Entrada'!$A$10:$D$10000,4,FALSE)</f>
        <v>1821312</v>
      </c>
      <c r="T694" s="10"/>
      <c r="U694" s="3">
        <f t="shared" si="208"/>
        <v>0</v>
      </c>
      <c r="V694" s="3">
        <f t="shared" si="209"/>
        <v>910656</v>
      </c>
      <c r="AF694" s="32"/>
      <c r="AG694" s="30"/>
      <c r="AH694" s="29"/>
      <c r="AI694" s="29"/>
      <c r="AJ694" s="32"/>
      <c r="AK694" s="30"/>
      <c r="AL694" s="29"/>
      <c r="AM694" s="29"/>
      <c r="AN694" s="32"/>
      <c r="AO694" s="30"/>
      <c r="AP694" s="29"/>
      <c r="AQ694" s="29"/>
      <c r="AR694" s="32"/>
      <c r="AS694" s="30"/>
      <c r="AT694" s="29"/>
      <c r="AU694" s="29"/>
      <c r="AV694" s="32"/>
      <c r="AW694" s="30"/>
      <c r="AX694" s="29"/>
      <c r="AY694" s="29"/>
      <c r="AZ694" s="32"/>
      <c r="BA694" s="30"/>
      <c r="BB694" s="29"/>
      <c r="BC694" s="29"/>
      <c r="BD694" s="32"/>
      <c r="BE694" s="30"/>
      <c r="BF694" s="29"/>
      <c r="BG694" s="29"/>
      <c r="BH694" s="32"/>
      <c r="BI694" s="30"/>
      <c r="BJ694" s="29"/>
      <c r="BK694" s="29"/>
      <c r="BL694" s="32"/>
      <c r="BM694" s="30"/>
      <c r="BN694" s="29"/>
      <c r="BO694" s="29"/>
      <c r="BP694" s="27">
        <f t="shared" si="206"/>
        <v>0</v>
      </c>
      <c r="BQ694" s="31">
        <f t="shared" si="207"/>
        <v>910656</v>
      </c>
      <c r="BR694" s="29"/>
      <c r="BS694" s="29"/>
      <c r="BT694" s="32"/>
      <c r="BU694" s="30"/>
      <c r="BV694" s="29"/>
      <c r="BW694" s="29"/>
      <c r="BX694" s="32"/>
      <c r="BY694" s="30"/>
      <c r="BZ694" s="29"/>
      <c r="CA694" s="29"/>
      <c r="CB694" s="32"/>
      <c r="CC694" s="30"/>
      <c r="CD694" s="29"/>
      <c r="CE694" s="30"/>
      <c r="CF694" s="10"/>
      <c r="CG694" s="10"/>
      <c r="CH694" s="10"/>
      <c r="CI694" s="10"/>
      <c r="CJ694" s="10"/>
      <c r="CK694" s="10"/>
    </row>
    <row r="695" spans="1:89" ht="22.5" x14ac:dyDescent="0.25">
      <c r="A695" s="10"/>
      <c r="B695" s="20" t="s">
        <v>1265</v>
      </c>
      <c r="C695" s="21" t="s">
        <v>1266</v>
      </c>
      <c r="D695" s="16"/>
      <c r="E695" s="73">
        <v>19</v>
      </c>
      <c r="F695" s="74" t="s">
        <v>3496</v>
      </c>
      <c r="G695" s="75"/>
      <c r="H695" s="76"/>
      <c r="I695" s="77"/>
      <c r="J695" s="76"/>
      <c r="K695" s="77"/>
      <c r="L695" s="76"/>
      <c r="M695" s="78"/>
      <c r="N695" s="79">
        <v>0.5</v>
      </c>
      <c r="O695" s="80">
        <v>1</v>
      </c>
      <c r="Q695" s="2" t="str">
        <f t="shared" si="210"/>
        <v>72111300</v>
      </c>
      <c r="R695" s="91"/>
      <c r="S695" s="91">
        <f>VLOOKUP(Q695,'Dados Entrada'!$A$10:$D$10000,4,FALSE)</f>
        <v>85459</v>
      </c>
      <c r="T695" s="10"/>
      <c r="U695" s="3">
        <f t="shared" si="208"/>
        <v>0</v>
      </c>
      <c r="V695" s="3">
        <f t="shared" si="209"/>
        <v>42729.5</v>
      </c>
      <c r="AF695" s="32"/>
      <c r="AG695" s="30"/>
      <c r="AH695" s="29"/>
      <c r="AI695" s="29"/>
      <c r="AJ695" s="32"/>
      <c r="AK695" s="30"/>
      <c r="AL695" s="29"/>
      <c r="AM695" s="29"/>
      <c r="AN695" s="32"/>
      <c r="AO695" s="30"/>
      <c r="AP695" s="29"/>
      <c r="AQ695" s="29"/>
      <c r="AR695" s="32"/>
      <c r="AS695" s="30"/>
      <c r="AT695" s="29"/>
      <c r="AU695" s="29"/>
      <c r="AV695" s="32"/>
      <c r="AW695" s="30"/>
      <c r="AX695" s="29"/>
      <c r="AY695" s="29"/>
      <c r="AZ695" s="32"/>
      <c r="BA695" s="30"/>
      <c r="BB695" s="29"/>
      <c r="BC695" s="29"/>
      <c r="BD695" s="32"/>
      <c r="BE695" s="30"/>
      <c r="BF695" s="29"/>
      <c r="BG695" s="29"/>
      <c r="BH695" s="32"/>
      <c r="BI695" s="30"/>
      <c r="BJ695" s="29"/>
      <c r="BK695" s="29"/>
      <c r="BL695" s="32"/>
      <c r="BM695" s="30"/>
      <c r="BN695" s="29"/>
      <c r="BO695" s="29"/>
      <c r="BP695" s="27">
        <f t="shared" si="206"/>
        <v>0</v>
      </c>
      <c r="BQ695" s="31">
        <f t="shared" si="207"/>
        <v>42729.5</v>
      </c>
      <c r="BR695" s="29"/>
      <c r="BS695" s="29"/>
      <c r="BT695" s="32"/>
      <c r="BU695" s="30"/>
      <c r="BV695" s="29"/>
      <c r="BW695" s="29"/>
      <c r="BX695" s="32"/>
      <c r="BY695" s="30"/>
      <c r="BZ695" s="29"/>
      <c r="CA695" s="29"/>
      <c r="CB695" s="32"/>
      <c r="CC695" s="30"/>
      <c r="CD695" s="29"/>
      <c r="CE695" s="30"/>
      <c r="CF695" s="10"/>
      <c r="CG695" s="10"/>
      <c r="CH695" s="10"/>
      <c r="CI695" s="10"/>
      <c r="CJ695" s="10"/>
      <c r="CK695" s="10"/>
    </row>
    <row r="696" spans="1:89" ht="23.25" customHeight="1" x14ac:dyDescent="0.25">
      <c r="A696" s="10"/>
      <c r="B696" s="20" t="s">
        <v>1267</v>
      </c>
      <c r="C696" s="21" t="s">
        <v>1268</v>
      </c>
      <c r="D696" s="16"/>
      <c r="E696" s="73">
        <v>19</v>
      </c>
      <c r="F696" s="74" t="s">
        <v>3496</v>
      </c>
      <c r="G696" s="75"/>
      <c r="H696" s="76"/>
      <c r="I696" s="77"/>
      <c r="J696" s="76"/>
      <c r="K696" s="77"/>
      <c r="L696" s="76"/>
      <c r="M696" s="78"/>
      <c r="N696" s="79">
        <v>0.5</v>
      </c>
      <c r="O696" s="80">
        <v>1</v>
      </c>
      <c r="Q696" s="2" t="str">
        <f t="shared" si="210"/>
        <v>72111400</v>
      </c>
      <c r="R696" s="91"/>
      <c r="S696" s="91">
        <f>VLOOKUP(Q696,'Dados Entrada'!$A$10:$D$10000,4,FALSE)</f>
        <v>81755</v>
      </c>
      <c r="T696" s="10"/>
      <c r="U696" s="3">
        <f t="shared" si="208"/>
        <v>0</v>
      </c>
      <c r="V696" s="3">
        <f t="shared" si="209"/>
        <v>40877.5</v>
      </c>
      <c r="AF696" s="32"/>
      <c r="AG696" s="30"/>
      <c r="AH696" s="29"/>
      <c r="AI696" s="29"/>
      <c r="AJ696" s="32"/>
      <c r="AK696" s="30"/>
      <c r="AL696" s="29"/>
      <c r="AM696" s="29"/>
      <c r="AN696" s="32"/>
      <c r="AO696" s="30"/>
      <c r="AP696" s="29"/>
      <c r="AQ696" s="29"/>
      <c r="AR696" s="32"/>
      <c r="AS696" s="30"/>
      <c r="AT696" s="29"/>
      <c r="AU696" s="29"/>
      <c r="AV696" s="32"/>
      <c r="AW696" s="30"/>
      <c r="AX696" s="29"/>
      <c r="AY696" s="29"/>
      <c r="AZ696" s="32"/>
      <c r="BA696" s="30"/>
      <c r="BB696" s="29"/>
      <c r="BC696" s="29"/>
      <c r="BD696" s="32"/>
      <c r="BE696" s="30"/>
      <c r="BF696" s="29"/>
      <c r="BG696" s="29"/>
      <c r="BH696" s="32"/>
      <c r="BI696" s="30"/>
      <c r="BJ696" s="29"/>
      <c r="BK696" s="29"/>
      <c r="BL696" s="32"/>
      <c r="BM696" s="30"/>
      <c r="BN696" s="29"/>
      <c r="BO696" s="29"/>
      <c r="BP696" s="27">
        <f t="shared" si="206"/>
        <v>0</v>
      </c>
      <c r="BQ696" s="31">
        <f t="shared" si="207"/>
        <v>40877.5</v>
      </c>
      <c r="BR696" s="29"/>
      <c r="BS696" s="29"/>
      <c r="BT696" s="32"/>
      <c r="BU696" s="30"/>
      <c r="BV696" s="29"/>
      <c r="BW696" s="29"/>
      <c r="BX696" s="32"/>
      <c r="BY696" s="30"/>
      <c r="BZ696" s="29"/>
      <c r="CA696" s="29"/>
      <c r="CB696" s="32"/>
      <c r="CC696" s="30"/>
      <c r="CD696" s="29"/>
      <c r="CE696" s="30"/>
      <c r="CF696" s="10"/>
      <c r="CG696" s="10"/>
      <c r="CH696" s="10"/>
      <c r="CI696" s="10"/>
      <c r="CJ696" s="10"/>
      <c r="CK696" s="10"/>
    </row>
    <row r="697" spans="1:89" ht="23.25" customHeight="1" x14ac:dyDescent="0.25">
      <c r="A697" s="10"/>
      <c r="B697" s="20" t="s">
        <v>1269</v>
      </c>
      <c r="C697" s="21" t="s">
        <v>1268</v>
      </c>
      <c r="D697" s="16"/>
      <c r="E697" s="73">
        <v>19</v>
      </c>
      <c r="F697" s="74" t="s">
        <v>3496</v>
      </c>
      <c r="G697" s="75"/>
      <c r="H697" s="76"/>
      <c r="I697" s="77"/>
      <c r="J697" s="76"/>
      <c r="K697" s="77"/>
      <c r="L697" s="76"/>
      <c r="M697" s="78"/>
      <c r="N697" s="79">
        <v>0.5</v>
      </c>
      <c r="O697" s="80">
        <v>1</v>
      </c>
      <c r="Q697" s="2" t="str">
        <f t="shared" si="210"/>
        <v>72111900</v>
      </c>
      <c r="R697" s="91"/>
      <c r="S697" s="91">
        <f>VLOOKUP(Q697,'Dados Entrada'!$A$10:$D$10000,4,FALSE)</f>
        <v>1552596</v>
      </c>
      <c r="T697" s="10"/>
      <c r="U697" s="3">
        <f t="shared" si="208"/>
        <v>0</v>
      </c>
      <c r="V697" s="3">
        <f t="shared" si="209"/>
        <v>776298</v>
      </c>
      <c r="AF697" s="32"/>
      <c r="AG697" s="30"/>
      <c r="AH697" s="29"/>
      <c r="AI697" s="29"/>
      <c r="AJ697" s="32"/>
      <c r="AK697" s="30"/>
      <c r="AL697" s="29"/>
      <c r="AM697" s="29"/>
      <c r="AN697" s="32"/>
      <c r="AO697" s="30"/>
      <c r="AP697" s="29"/>
      <c r="AQ697" s="29"/>
      <c r="AR697" s="32"/>
      <c r="AS697" s="30"/>
      <c r="AT697" s="29"/>
      <c r="AU697" s="29"/>
      <c r="AV697" s="32"/>
      <c r="AW697" s="30"/>
      <c r="AX697" s="29"/>
      <c r="AY697" s="29"/>
      <c r="AZ697" s="32"/>
      <c r="BA697" s="30"/>
      <c r="BB697" s="29"/>
      <c r="BC697" s="29"/>
      <c r="BD697" s="32"/>
      <c r="BE697" s="30"/>
      <c r="BF697" s="29"/>
      <c r="BG697" s="29"/>
      <c r="BH697" s="32"/>
      <c r="BI697" s="30"/>
      <c r="BJ697" s="29"/>
      <c r="BK697" s="29"/>
      <c r="BL697" s="32"/>
      <c r="BM697" s="30"/>
      <c r="BN697" s="29"/>
      <c r="BO697" s="29"/>
      <c r="BP697" s="27">
        <f t="shared" si="206"/>
        <v>0</v>
      </c>
      <c r="BQ697" s="31">
        <f t="shared" si="207"/>
        <v>776298</v>
      </c>
      <c r="BR697" s="29"/>
      <c r="BS697" s="29"/>
      <c r="BT697" s="32"/>
      <c r="BU697" s="30"/>
      <c r="BV697" s="29"/>
      <c r="BW697" s="29"/>
      <c r="BX697" s="32"/>
      <c r="BY697" s="30"/>
      <c r="BZ697" s="29"/>
      <c r="CA697" s="29"/>
      <c r="CB697" s="32"/>
      <c r="CC697" s="30"/>
      <c r="CD697" s="29"/>
      <c r="CE697" s="30"/>
      <c r="CF697" s="10"/>
      <c r="CG697" s="10"/>
      <c r="CH697" s="10"/>
      <c r="CI697" s="10"/>
      <c r="CJ697" s="10"/>
      <c r="CK697" s="10"/>
    </row>
    <row r="698" spans="1:89" ht="22.5" x14ac:dyDescent="0.25">
      <c r="A698" s="10"/>
      <c r="B698" s="20" t="s">
        <v>1270</v>
      </c>
      <c r="C698" s="21" t="s">
        <v>1271</v>
      </c>
      <c r="D698" s="16"/>
      <c r="E698" s="73">
        <v>19</v>
      </c>
      <c r="F698" s="74" t="s">
        <v>3496</v>
      </c>
      <c r="G698" s="75"/>
      <c r="H698" s="76"/>
      <c r="I698" s="77"/>
      <c r="J698" s="76"/>
      <c r="K698" s="77"/>
      <c r="L698" s="76"/>
      <c r="M698" s="78"/>
      <c r="N698" s="79">
        <v>0.5</v>
      </c>
      <c r="O698" s="80">
        <v>1</v>
      </c>
      <c r="Q698" s="2" t="str">
        <f t="shared" si="210"/>
        <v>72112330</v>
      </c>
      <c r="R698" s="91"/>
      <c r="S698" s="91">
        <f>VLOOKUP(Q698,'Dados Entrada'!$A$10:$D$10000,4,FALSE)</f>
        <v>1251148</v>
      </c>
      <c r="T698" s="10"/>
      <c r="U698" s="3">
        <f t="shared" si="208"/>
        <v>0</v>
      </c>
      <c r="V698" s="3">
        <f t="shared" si="209"/>
        <v>625574</v>
      </c>
      <c r="AF698" s="32"/>
      <c r="AG698" s="30"/>
      <c r="AH698" s="29"/>
      <c r="AI698" s="29"/>
      <c r="AJ698" s="32"/>
      <c r="AK698" s="30"/>
      <c r="AL698" s="29"/>
      <c r="AM698" s="29"/>
      <c r="AN698" s="32"/>
      <c r="AO698" s="30"/>
      <c r="AP698" s="29"/>
      <c r="AQ698" s="29"/>
      <c r="AR698" s="32"/>
      <c r="AS698" s="30"/>
      <c r="AT698" s="29"/>
      <c r="AU698" s="29"/>
      <c r="AV698" s="32"/>
      <c r="AW698" s="30"/>
      <c r="AX698" s="29"/>
      <c r="AY698" s="29"/>
      <c r="AZ698" s="32"/>
      <c r="BA698" s="30"/>
      <c r="BB698" s="29"/>
      <c r="BC698" s="29"/>
      <c r="BD698" s="32"/>
      <c r="BE698" s="30"/>
      <c r="BF698" s="29"/>
      <c r="BG698" s="29"/>
      <c r="BH698" s="32"/>
      <c r="BI698" s="30"/>
      <c r="BJ698" s="29"/>
      <c r="BK698" s="29"/>
      <c r="BL698" s="32"/>
      <c r="BM698" s="30"/>
      <c r="BN698" s="29"/>
      <c r="BO698" s="29"/>
      <c r="BP698" s="27">
        <f t="shared" si="206"/>
        <v>0</v>
      </c>
      <c r="BQ698" s="31">
        <f t="shared" si="207"/>
        <v>625574</v>
      </c>
      <c r="BR698" s="29"/>
      <c r="BS698" s="29"/>
      <c r="BT698" s="32"/>
      <c r="BU698" s="30"/>
      <c r="BV698" s="29"/>
      <c r="BW698" s="29"/>
      <c r="BX698" s="32"/>
      <c r="BY698" s="30"/>
      <c r="BZ698" s="29"/>
      <c r="CA698" s="29"/>
      <c r="CB698" s="32"/>
      <c r="CC698" s="30"/>
      <c r="CD698" s="29"/>
      <c r="CE698" s="30"/>
      <c r="CF698" s="10"/>
      <c r="CG698" s="10"/>
      <c r="CH698" s="10"/>
      <c r="CI698" s="10"/>
      <c r="CJ698" s="10"/>
      <c r="CK698" s="10"/>
    </row>
    <row r="699" spans="1:89" ht="23.25" customHeight="1" x14ac:dyDescent="0.25">
      <c r="A699" s="10"/>
      <c r="B699" s="20" t="s">
        <v>1272</v>
      </c>
      <c r="C699" s="21" t="s">
        <v>1268</v>
      </c>
      <c r="D699" s="16"/>
      <c r="E699" s="73">
        <v>19</v>
      </c>
      <c r="F699" s="74" t="s">
        <v>3496</v>
      </c>
      <c r="G699" s="75"/>
      <c r="H699" s="76"/>
      <c r="I699" s="77"/>
      <c r="J699" s="76"/>
      <c r="K699" s="77"/>
      <c r="L699" s="76"/>
      <c r="M699" s="78"/>
      <c r="N699" s="79">
        <v>0.5</v>
      </c>
      <c r="O699" s="80">
        <v>1</v>
      </c>
      <c r="Q699" s="2" t="str">
        <f t="shared" si="210"/>
        <v>72112900</v>
      </c>
      <c r="R699" s="91"/>
      <c r="S699" s="91">
        <f>VLOOKUP(Q699,'Dados Entrada'!$A$10:$D$10000,4,FALSE)</f>
        <v>526438</v>
      </c>
      <c r="T699" s="10"/>
      <c r="U699" s="3">
        <f t="shared" si="208"/>
        <v>0</v>
      </c>
      <c r="V699" s="3">
        <f t="shared" si="209"/>
        <v>263219</v>
      </c>
      <c r="AF699" s="32"/>
      <c r="AG699" s="30"/>
      <c r="AH699" s="29"/>
      <c r="AI699" s="29"/>
      <c r="AJ699" s="32"/>
      <c r="AK699" s="30"/>
      <c r="AL699" s="29"/>
      <c r="AM699" s="29"/>
      <c r="AN699" s="32"/>
      <c r="AO699" s="30"/>
      <c r="AP699" s="29"/>
      <c r="AQ699" s="29"/>
      <c r="AR699" s="32"/>
      <c r="AS699" s="30"/>
      <c r="AT699" s="29"/>
      <c r="AU699" s="29"/>
      <c r="AV699" s="32"/>
      <c r="AW699" s="30"/>
      <c r="AX699" s="29"/>
      <c r="AY699" s="29"/>
      <c r="AZ699" s="32"/>
      <c r="BA699" s="30"/>
      <c r="BB699" s="29"/>
      <c r="BC699" s="29"/>
      <c r="BD699" s="32"/>
      <c r="BE699" s="30"/>
      <c r="BF699" s="29"/>
      <c r="BG699" s="29"/>
      <c r="BH699" s="32"/>
      <c r="BI699" s="30"/>
      <c r="BJ699" s="29"/>
      <c r="BK699" s="29"/>
      <c r="BL699" s="32"/>
      <c r="BM699" s="30"/>
      <c r="BN699" s="29"/>
      <c r="BO699" s="29"/>
      <c r="BP699" s="27">
        <f t="shared" si="206"/>
        <v>0</v>
      </c>
      <c r="BQ699" s="31">
        <f t="shared" si="207"/>
        <v>263219</v>
      </c>
      <c r="BR699" s="29"/>
      <c r="BS699" s="29"/>
      <c r="BT699" s="32"/>
      <c r="BU699" s="30"/>
      <c r="BV699" s="29"/>
      <c r="BW699" s="29"/>
      <c r="BX699" s="32"/>
      <c r="BY699" s="30"/>
      <c r="BZ699" s="29"/>
      <c r="CA699" s="29"/>
      <c r="CB699" s="32"/>
      <c r="CC699" s="30"/>
      <c r="CD699" s="29"/>
      <c r="CE699" s="30"/>
      <c r="CF699" s="10"/>
      <c r="CG699" s="10"/>
      <c r="CH699" s="10"/>
      <c r="CI699" s="10"/>
      <c r="CJ699" s="10"/>
      <c r="CK699" s="10"/>
    </row>
    <row r="700" spans="1:89" ht="23.25" customHeight="1" x14ac:dyDescent="0.25">
      <c r="A700" s="10"/>
      <c r="B700" s="20" t="s">
        <v>1273</v>
      </c>
      <c r="C700" s="21" t="s">
        <v>1274</v>
      </c>
      <c r="D700" s="16"/>
      <c r="E700" s="73">
        <v>19</v>
      </c>
      <c r="F700" s="74" t="s">
        <v>3496</v>
      </c>
      <c r="G700" s="75"/>
      <c r="H700" s="76"/>
      <c r="I700" s="77"/>
      <c r="J700" s="76"/>
      <c r="K700" s="77"/>
      <c r="L700" s="76"/>
      <c r="M700" s="78"/>
      <c r="N700" s="79">
        <v>0.5</v>
      </c>
      <c r="O700" s="80">
        <v>1</v>
      </c>
      <c r="Q700" s="2" t="str">
        <f t="shared" si="210"/>
        <v>72119020</v>
      </c>
      <c r="R700" s="91"/>
      <c r="S700" s="91">
        <f>VLOOKUP(Q700,'Dados Entrada'!$A$10:$D$10000,4,FALSE)</f>
        <v>9901</v>
      </c>
      <c r="T700" s="10"/>
      <c r="U700" s="3">
        <f t="shared" si="208"/>
        <v>0</v>
      </c>
      <c r="V700" s="3">
        <f t="shared" si="209"/>
        <v>4950.5</v>
      </c>
      <c r="AF700" s="32"/>
      <c r="AG700" s="30"/>
      <c r="AH700" s="29"/>
      <c r="AI700" s="29"/>
      <c r="AJ700" s="32"/>
      <c r="AK700" s="30"/>
      <c r="AL700" s="29"/>
      <c r="AM700" s="29"/>
      <c r="AN700" s="32"/>
      <c r="AO700" s="30"/>
      <c r="AP700" s="29"/>
      <c r="AQ700" s="29"/>
      <c r="AR700" s="32"/>
      <c r="AS700" s="30"/>
      <c r="AT700" s="29"/>
      <c r="AU700" s="29"/>
      <c r="AV700" s="32"/>
      <c r="AW700" s="30"/>
      <c r="AX700" s="29"/>
      <c r="AY700" s="29"/>
      <c r="AZ700" s="32"/>
      <c r="BA700" s="30"/>
      <c r="BB700" s="29"/>
      <c r="BC700" s="29"/>
      <c r="BD700" s="32"/>
      <c r="BE700" s="30"/>
      <c r="BF700" s="29"/>
      <c r="BG700" s="29"/>
      <c r="BH700" s="32"/>
      <c r="BI700" s="30"/>
      <c r="BJ700" s="29"/>
      <c r="BK700" s="29"/>
      <c r="BL700" s="32"/>
      <c r="BM700" s="30"/>
      <c r="BN700" s="29"/>
      <c r="BO700" s="29"/>
      <c r="BP700" s="27">
        <f t="shared" si="206"/>
        <v>0</v>
      </c>
      <c r="BQ700" s="31">
        <f t="shared" si="207"/>
        <v>4950.5</v>
      </c>
      <c r="BR700" s="29"/>
      <c r="BS700" s="29"/>
      <c r="BT700" s="32"/>
      <c r="BU700" s="30"/>
      <c r="BV700" s="29"/>
      <c r="BW700" s="29"/>
      <c r="BX700" s="32"/>
      <c r="BY700" s="30"/>
      <c r="BZ700" s="29"/>
      <c r="CA700" s="29"/>
      <c r="CB700" s="32"/>
      <c r="CC700" s="30"/>
      <c r="CD700" s="29"/>
      <c r="CE700" s="30"/>
      <c r="CF700" s="10"/>
      <c r="CG700" s="10"/>
      <c r="CH700" s="10"/>
      <c r="CI700" s="10"/>
      <c r="CJ700" s="10"/>
      <c r="CK700" s="10"/>
    </row>
    <row r="701" spans="1:89" ht="22.5" x14ac:dyDescent="0.25">
      <c r="A701" s="10"/>
      <c r="B701" s="20" t="s">
        <v>1275</v>
      </c>
      <c r="C701" s="21" t="s">
        <v>1276</v>
      </c>
      <c r="D701" s="16"/>
      <c r="E701" s="73">
        <v>19</v>
      </c>
      <c r="F701" s="74" t="s">
        <v>3496</v>
      </c>
      <c r="G701" s="75"/>
      <c r="H701" s="76"/>
      <c r="I701" s="77"/>
      <c r="J701" s="76"/>
      <c r="K701" s="77"/>
      <c r="L701" s="76"/>
      <c r="M701" s="78"/>
      <c r="N701" s="79">
        <v>0.5</v>
      </c>
      <c r="O701" s="80">
        <v>1</v>
      </c>
      <c r="Q701" s="2" t="str">
        <f t="shared" si="210"/>
        <v>72119080</v>
      </c>
      <c r="R701" s="91"/>
      <c r="S701" s="91">
        <f>VLOOKUP(Q701,'Dados Entrada'!$A$10:$D$10000,4,FALSE)</f>
        <v>1770571</v>
      </c>
      <c r="T701" s="10"/>
      <c r="U701" s="3">
        <f t="shared" si="208"/>
        <v>0</v>
      </c>
      <c r="V701" s="3">
        <f t="shared" si="209"/>
        <v>885285.5</v>
      </c>
      <c r="AF701" s="32"/>
      <c r="AG701" s="30"/>
      <c r="AH701" s="29"/>
      <c r="AI701" s="29"/>
      <c r="AJ701" s="32"/>
      <c r="AK701" s="30"/>
      <c r="AL701" s="29"/>
      <c r="AM701" s="29"/>
      <c r="AN701" s="32"/>
      <c r="AO701" s="30"/>
      <c r="AP701" s="29"/>
      <c r="AQ701" s="29"/>
      <c r="AR701" s="32"/>
      <c r="AS701" s="30"/>
      <c r="AT701" s="29"/>
      <c r="AU701" s="29"/>
      <c r="AV701" s="32"/>
      <c r="AW701" s="30"/>
      <c r="AX701" s="29"/>
      <c r="AY701" s="29"/>
      <c r="AZ701" s="32"/>
      <c r="BA701" s="30"/>
      <c r="BB701" s="29"/>
      <c r="BC701" s="29"/>
      <c r="BD701" s="32"/>
      <c r="BE701" s="30"/>
      <c r="BF701" s="29"/>
      <c r="BG701" s="29"/>
      <c r="BH701" s="32"/>
      <c r="BI701" s="30"/>
      <c r="BJ701" s="29"/>
      <c r="BK701" s="29"/>
      <c r="BL701" s="32"/>
      <c r="BM701" s="30"/>
      <c r="BN701" s="29"/>
      <c r="BO701" s="29"/>
      <c r="BP701" s="27">
        <f t="shared" si="206"/>
        <v>0</v>
      </c>
      <c r="BQ701" s="31">
        <f t="shared" si="207"/>
        <v>885285.5</v>
      </c>
      <c r="BR701" s="29"/>
      <c r="BS701" s="29"/>
      <c r="BT701" s="32"/>
      <c r="BU701" s="30"/>
      <c r="BV701" s="29"/>
      <c r="BW701" s="29"/>
      <c r="BX701" s="32"/>
      <c r="BY701" s="30"/>
      <c r="BZ701" s="29"/>
      <c r="CA701" s="29"/>
      <c r="CB701" s="32"/>
      <c r="CC701" s="30"/>
      <c r="CD701" s="29"/>
      <c r="CE701" s="30"/>
      <c r="CF701" s="10"/>
      <c r="CG701" s="10"/>
      <c r="CH701" s="10"/>
      <c r="CI701" s="10"/>
      <c r="CJ701" s="10"/>
      <c r="CK701" s="10"/>
    </row>
    <row r="702" spans="1:89" ht="22.5" x14ac:dyDescent="0.25">
      <c r="A702" s="10"/>
      <c r="B702" s="20" t="s">
        <v>1277</v>
      </c>
      <c r="C702" s="21" t="s">
        <v>1278</v>
      </c>
      <c r="D702" s="16"/>
      <c r="E702" s="73">
        <v>19</v>
      </c>
      <c r="F702" s="74" t="s">
        <v>3496</v>
      </c>
      <c r="G702" s="75"/>
      <c r="H702" s="76"/>
      <c r="I702" s="77"/>
      <c r="J702" s="76"/>
      <c r="K702" s="77"/>
      <c r="L702" s="76"/>
      <c r="M702" s="78"/>
      <c r="N702" s="79">
        <v>0.5</v>
      </c>
      <c r="O702" s="80">
        <v>1</v>
      </c>
      <c r="Q702" s="2" t="str">
        <f t="shared" si="210"/>
        <v>72121010</v>
      </c>
      <c r="R702" s="91"/>
      <c r="S702" s="91">
        <f>VLOOKUP(Q702,'Dados Entrada'!$A$10:$D$10000,4,FALSE)</f>
        <v>139827</v>
      </c>
      <c r="T702" s="10"/>
      <c r="U702" s="3">
        <f t="shared" si="208"/>
        <v>0</v>
      </c>
      <c r="V702" s="3">
        <f t="shared" si="209"/>
        <v>69913.5</v>
      </c>
      <c r="AF702" s="32"/>
      <c r="AG702" s="30"/>
      <c r="AH702" s="29"/>
      <c r="AI702" s="29"/>
      <c r="AJ702" s="32"/>
      <c r="AK702" s="30"/>
      <c r="AL702" s="29"/>
      <c r="AM702" s="29"/>
      <c r="AN702" s="32"/>
      <c r="AO702" s="30"/>
      <c r="AP702" s="29"/>
      <c r="AQ702" s="29"/>
      <c r="AR702" s="32"/>
      <c r="AS702" s="30"/>
      <c r="AT702" s="29"/>
      <c r="AU702" s="29"/>
      <c r="AV702" s="32"/>
      <c r="AW702" s="30"/>
      <c r="AX702" s="29"/>
      <c r="AY702" s="29"/>
      <c r="AZ702" s="32"/>
      <c r="BA702" s="30"/>
      <c r="BB702" s="29"/>
      <c r="BC702" s="29"/>
      <c r="BD702" s="32"/>
      <c r="BE702" s="30"/>
      <c r="BF702" s="29"/>
      <c r="BG702" s="29"/>
      <c r="BH702" s="32"/>
      <c r="BI702" s="30"/>
      <c r="BJ702" s="29"/>
      <c r="BK702" s="29"/>
      <c r="BL702" s="32"/>
      <c r="BM702" s="30"/>
      <c r="BN702" s="29"/>
      <c r="BO702" s="29"/>
      <c r="BP702" s="27">
        <f t="shared" ref="BP702:BP734" si="211">$U702*$O702</f>
        <v>0</v>
      </c>
      <c r="BQ702" s="31">
        <f t="shared" ref="BQ702:BQ734" si="212">$V702*$O702</f>
        <v>69913.5</v>
      </c>
      <c r="BR702" s="29"/>
      <c r="BS702" s="29"/>
      <c r="BT702" s="32"/>
      <c r="BU702" s="30"/>
      <c r="BV702" s="29"/>
      <c r="BW702" s="29"/>
      <c r="BX702" s="32"/>
      <c r="BY702" s="30"/>
      <c r="BZ702" s="29"/>
      <c r="CA702" s="29"/>
      <c r="CB702" s="32"/>
      <c r="CC702" s="30"/>
      <c r="CD702" s="29"/>
      <c r="CE702" s="30"/>
      <c r="CF702" s="10"/>
      <c r="CG702" s="10"/>
      <c r="CH702" s="10"/>
      <c r="CI702" s="10"/>
      <c r="CJ702" s="10"/>
      <c r="CK702" s="10"/>
    </row>
    <row r="703" spans="1:89" ht="23.25" customHeight="1" x14ac:dyDescent="0.25">
      <c r="A703" s="10"/>
      <c r="B703" s="20" t="s">
        <v>1279</v>
      </c>
      <c r="C703" s="21" t="s">
        <v>1280</v>
      </c>
      <c r="D703" s="16"/>
      <c r="E703" s="73">
        <v>19</v>
      </c>
      <c r="F703" s="74" t="s">
        <v>3496</v>
      </c>
      <c r="G703" s="75"/>
      <c r="H703" s="76"/>
      <c r="I703" s="77"/>
      <c r="J703" s="76"/>
      <c r="K703" s="77"/>
      <c r="L703" s="76"/>
      <c r="M703" s="78"/>
      <c r="N703" s="79">
        <v>0.5</v>
      </c>
      <c r="O703" s="80">
        <v>1</v>
      </c>
      <c r="Q703" s="2" t="str">
        <f t="shared" si="210"/>
        <v>72121090</v>
      </c>
      <c r="R703" s="91"/>
      <c r="S703" s="91">
        <f>VLOOKUP(Q703,'Dados Entrada'!$A$10:$D$10000,4,FALSE)</f>
        <v>634</v>
      </c>
      <c r="T703" s="10"/>
      <c r="U703" s="3">
        <f t="shared" si="208"/>
        <v>0</v>
      </c>
      <c r="V703" s="3">
        <f t="shared" si="209"/>
        <v>317</v>
      </c>
      <c r="AF703" s="32"/>
      <c r="AG703" s="30"/>
      <c r="AH703" s="29"/>
      <c r="AI703" s="29"/>
      <c r="AJ703" s="32"/>
      <c r="AK703" s="30"/>
      <c r="AL703" s="29"/>
      <c r="AM703" s="29"/>
      <c r="AN703" s="32"/>
      <c r="AO703" s="30"/>
      <c r="AP703" s="29"/>
      <c r="AQ703" s="29"/>
      <c r="AR703" s="32"/>
      <c r="AS703" s="30"/>
      <c r="AT703" s="29"/>
      <c r="AU703" s="29"/>
      <c r="AV703" s="32"/>
      <c r="AW703" s="30"/>
      <c r="AX703" s="29"/>
      <c r="AY703" s="29"/>
      <c r="AZ703" s="32"/>
      <c r="BA703" s="30"/>
      <c r="BB703" s="29"/>
      <c r="BC703" s="29"/>
      <c r="BD703" s="32"/>
      <c r="BE703" s="30"/>
      <c r="BF703" s="29"/>
      <c r="BG703" s="29"/>
      <c r="BH703" s="32"/>
      <c r="BI703" s="30"/>
      <c r="BJ703" s="29"/>
      <c r="BK703" s="29"/>
      <c r="BL703" s="32"/>
      <c r="BM703" s="30"/>
      <c r="BN703" s="29"/>
      <c r="BO703" s="29"/>
      <c r="BP703" s="27">
        <f t="shared" si="211"/>
        <v>0</v>
      </c>
      <c r="BQ703" s="31">
        <f t="shared" si="212"/>
        <v>317</v>
      </c>
      <c r="BR703" s="29"/>
      <c r="BS703" s="29"/>
      <c r="BT703" s="32"/>
      <c r="BU703" s="30"/>
      <c r="BV703" s="29"/>
      <c r="BW703" s="29"/>
      <c r="BX703" s="32"/>
      <c r="BY703" s="30"/>
      <c r="BZ703" s="29"/>
      <c r="CA703" s="29"/>
      <c r="CB703" s="32"/>
      <c r="CC703" s="30"/>
      <c r="CD703" s="29"/>
      <c r="CE703" s="30"/>
      <c r="CF703" s="10"/>
      <c r="CG703" s="10"/>
      <c r="CH703" s="10"/>
      <c r="CI703" s="10"/>
      <c r="CJ703" s="10"/>
      <c r="CK703" s="10"/>
    </row>
    <row r="704" spans="1:89" ht="22.5" x14ac:dyDescent="0.25">
      <c r="A704" s="10"/>
      <c r="B704" s="20" t="s">
        <v>1281</v>
      </c>
      <c r="C704" s="21" t="s">
        <v>1282</v>
      </c>
      <c r="D704" s="16"/>
      <c r="E704" s="73">
        <v>19</v>
      </c>
      <c r="F704" s="74" t="s">
        <v>3496</v>
      </c>
      <c r="G704" s="75"/>
      <c r="H704" s="76"/>
      <c r="I704" s="77"/>
      <c r="J704" s="76"/>
      <c r="K704" s="77"/>
      <c r="L704" s="76"/>
      <c r="M704" s="78"/>
      <c r="N704" s="79">
        <v>0.5</v>
      </c>
      <c r="O704" s="80">
        <v>1</v>
      </c>
      <c r="Q704" s="2" t="str">
        <f t="shared" si="210"/>
        <v>72122000</v>
      </c>
      <c r="R704" s="91"/>
      <c r="S704" s="91">
        <f>VLOOKUP(Q704,'Dados Entrada'!$A$10:$D$10000,4,FALSE)</f>
        <v>1367469</v>
      </c>
      <c r="T704" s="10"/>
      <c r="U704" s="3">
        <f t="shared" si="208"/>
        <v>0</v>
      </c>
      <c r="V704" s="3">
        <f t="shared" si="209"/>
        <v>683734.5</v>
      </c>
      <c r="AF704" s="32"/>
      <c r="AG704" s="30"/>
      <c r="AH704" s="29"/>
      <c r="AI704" s="29"/>
      <c r="AJ704" s="32"/>
      <c r="AK704" s="30"/>
      <c r="AL704" s="29"/>
      <c r="AM704" s="29"/>
      <c r="AN704" s="32"/>
      <c r="AO704" s="30"/>
      <c r="AP704" s="29"/>
      <c r="AQ704" s="29"/>
      <c r="AR704" s="32"/>
      <c r="AS704" s="30"/>
      <c r="AT704" s="29"/>
      <c r="AU704" s="29"/>
      <c r="AV704" s="32"/>
      <c r="AW704" s="30"/>
      <c r="AX704" s="29"/>
      <c r="AY704" s="29"/>
      <c r="AZ704" s="32"/>
      <c r="BA704" s="30"/>
      <c r="BB704" s="29"/>
      <c r="BC704" s="29"/>
      <c r="BD704" s="32"/>
      <c r="BE704" s="30"/>
      <c r="BF704" s="29"/>
      <c r="BG704" s="29"/>
      <c r="BH704" s="32"/>
      <c r="BI704" s="30"/>
      <c r="BJ704" s="29"/>
      <c r="BK704" s="29"/>
      <c r="BL704" s="32"/>
      <c r="BM704" s="30"/>
      <c r="BN704" s="29"/>
      <c r="BO704" s="29"/>
      <c r="BP704" s="27">
        <f t="shared" si="211"/>
        <v>0</v>
      </c>
      <c r="BQ704" s="31">
        <f t="shared" si="212"/>
        <v>683734.5</v>
      </c>
      <c r="BR704" s="29"/>
      <c r="BS704" s="29"/>
      <c r="BT704" s="32"/>
      <c r="BU704" s="30"/>
      <c r="BV704" s="29"/>
      <c r="BW704" s="29"/>
      <c r="BX704" s="32"/>
      <c r="BY704" s="30"/>
      <c r="BZ704" s="29"/>
      <c r="CA704" s="29"/>
      <c r="CB704" s="32"/>
      <c r="CC704" s="30"/>
      <c r="CD704" s="29"/>
      <c r="CE704" s="30"/>
      <c r="CF704" s="10"/>
      <c r="CG704" s="10"/>
      <c r="CH704" s="10"/>
      <c r="CI704" s="10"/>
      <c r="CJ704" s="10"/>
      <c r="CK704" s="10"/>
    </row>
    <row r="705" spans="1:89" ht="22.5" x14ac:dyDescent="0.25">
      <c r="A705" s="10"/>
      <c r="B705" s="20" t="s">
        <v>1283</v>
      </c>
      <c r="C705" s="21" t="s">
        <v>1282</v>
      </c>
      <c r="D705" s="16"/>
      <c r="E705" s="73">
        <v>19</v>
      </c>
      <c r="F705" s="74" t="s">
        <v>3496</v>
      </c>
      <c r="G705" s="75"/>
      <c r="H705" s="76"/>
      <c r="I705" s="77"/>
      <c r="J705" s="76"/>
      <c r="K705" s="77"/>
      <c r="L705" s="76"/>
      <c r="M705" s="78"/>
      <c r="N705" s="79">
        <v>0.5</v>
      </c>
      <c r="O705" s="80">
        <v>1</v>
      </c>
      <c r="Q705" s="2" t="str">
        <f t="shared" si="210"/>
        <v>72123000</v>
      </c>
      <c r="R705" s="91"/>
      <c r="S705" s="91">
        <f>VLOOKUP(Q705,'Dados Entrada'!$A$10:$D$10000,4,FALSE)</f>
        <v>6207405</v>
      </c>
      <c r="T705" s="10"/>
      <c r="U705" s="3">
        <f t="shared" si="208"/>
        <v>0</v>
      </c>
      <c r="V705" s="3">
        <f t="shared" si="209"/>
        <v>3103702.5</v>
      </c>
      <c r="AF705" s="32"/>
      <c r="AG705" s="30"/>
      <c r="AH705" s="29"/>
      <c r="AI705" s="29"/>
      <c r="AJ705" s="32"/>
      <c r="AK705" s="30"/>
      <c r="AL705" s="29"/>
      <c r="AM705" s="29"/>
      <c r="AN705" s="32"/>
      <c r="AO705" s="30"/>
      <c r="AP705" s="29"/>
      <c r="AQ705" s="29"/>
      <c r="AR705" s="32"/>
      <c r="AS705" s="30"/>
      <c r="AT705" s="29"/>
      <c r="AU705" s="29"/>
      <c r="AV705" s="32"/>
      <c r="AW705" s="30"/>
      <c r="AX705" s="29"/>
      <c r="AY705" s="29"/>
      <c r="AZ705" s="32"/>
      <c r="BA705" s="30"/>
      <c r="BB705" s="29"/>
      <c r="BC705" s="29"/>
      <c r="BD705" s="32"/>
      <c r="BE705" s="30"/>
      <c r="BF705" s="29"/>
      <c r="BG705" s="29"/>
      <c r="BH705" s="32"/>
      <c r="BI705" s="30"/>
      <c r="BJ705" s="29"/>
      <c r="BK705" s="29"/>
      <c r="BL705" s="32"/>
      <c r="BM705" s="30"/>
      <c r="BN705" s="29"/>
      <c r="BO705" s="29"/>
      <c r="BP705" s="27">
        <f t="shared" si="211"/>
        <v>0</v>
      </c>
      <c r="BQ705" s="31">
        <f t="shared" si="212"/>
        <v>3103702.5</v>
      </c>
      <c r="BR705" s="29"/>
      <c r="BS705" s="29"/>
      <c r="BT705" s="32"/>
      <c r="BU705" s="30"/>
      <c r="BV705" s="29"/>
      <c r="BW705" s="29"/>
      <c r="BX705" s="32"/>
      <c r="BY705" s="30"/>
      <c r="BZ705" s="29"/>
      <c r="CA705" s="29"/>
      <c r="CB705" s="32"/>
      <c r="CC705" s="30"/>
      <c r="CD705" s="29"/>
      <c r="CE705" s="30"/>
      <c r="CF705" s="10"/>
      <c r="CG705" s="10"/>
      <c r="CH705" s="10"/>
      <c r="CI705" s="10"/>
      <c r="CJ705" s="10"/>
      <c r="CK705" s="10"/>
    </row>
    <row r="706" spans="1:89" ht="22.5" x14ac:dyDescent="0.25">
      <c r="A706" s="10"/>
      <c r="B706" s="20" t="s">
        <v>1284</v>
      </c>
      <c r="C706" s="21" t="s">
        <v>1285</v>
      </c>
      <c r="D706" s="16"/>
      <c r="E706" s="73">
        <v>19</v>
      </c>
      <c r="F706" s="74" t="s">
        <v>3496</v>
      </c>
      <c r="G706" s="75"/>
      <c r="H706" s="76"/>
      <c r="I706" s="77"/>
      <c r="J706" s="76"/>
      <c r="K706" s="77"/>
      <c r="L706" s="76"/>
      <c r="M706" s="78"/>
      <c r="N706" s="79">
        <v>0.5</v>
      </c>
      <c r="O706" s="80">
        <v>1</v>
      </c>
      <c r="Q706" s="2" t="str">
        <f t="shared" si="210"/>
        <v>72124020</v>
      </c>
      <c r="R706" s="91"/>
      <c r="S706" s="91">
        <f>VLOOKUP(Q706,'Dados Entrada'!$A$10:$D$10000,4,FALSE)</f>
        <v>193581</v>
      </c>
      <c r="T706" s="10"/>
      <c r="U706" s="3">
        <f t="shared" si="208"/>
        <v>0</v>
      </c>
      <c r="V706" s="3">
        <f t="shared" si="209"/>
        <v>96790.5</v>
      </c>
      <c r="AF706" s="32"/>
      <c r="AG706" s="30"/>
      <c r="AH706" s="29"/>
      <c r="AI706" s="29"/>
      <c r="AJ706" s="32"/>
      <c r="AK706" s="30"/>
      <c r="AL706" s="29"/>
      <c r="AM706" s="29"/>
      <c r="AN706" s="32"/>
      <c r="AO706" s="30"/>
      <c r="AP706" s="29"/>
      <c r="AQ706" s="29"/>
      <c r="AR706" s="32"/>
      <c r="AS706" s="30"/>
      <c r="AT706" s="29"/>
      <c r="AU706" s="29"/>
      <c r="AV706" s="32"/>
      <c r="AW706" s="30"/>
      <c r="AX706" s="29"/>
      <c r="AY706" s="29"/>
      <c r="AZ706" s="32"/>
      <c r="BA706" s="30"/>
      <c r="BB706" s="29"/>
      <c r="BC706" s="29"/>
      <c r="BD706" s="32"/>
      <c r="BE706" s="30"/>
      <c r="BF706" s="29"/>
      <c r="BG706" s="29"/>
      <c r="BH706" s="32"/>
      <c r="BI706" s="30"/>
      <c r="BJ706" s="29"/>
      <c r="BK706" s="29"/>
      <c r="BL706" s="32"/>
      <c r="BM706" s="30"/>
      <c r="BN706" s="29"/>
      <c r="BO706" s="29"/>
      <c r="BP706" s="27">
        <f t="shared" si="211"/>
        <v>0</v>
      </c>
      <c r="BQ706" s="31">
        <f t="shared" si="212"/>
        <v>96790.5</v>
      </c>
      <c r="BR706" s="29"/>
      <c r="BS706" s="29"/>
      <c r="BT706" s="32"/>
      <c r="BU706" s="30"/>
      <c r="BV706" s="29"/>
      <c r="BW706" s="29"/>
      <c r="BX706" s="32"/>
      <c r="BY706" s="30"/>
      <c r="BZ706" s="29"/>
      <c r="CA706" s="29"/>
      <c r="CB706" s="32"/>
      <c r="CC706" s="30"/>
      <c r="CD706" s="29"/>
      <c r="CE706" s="30"/>
      <c r="CF706" s="10"/>
      <c r="CG706" s="10"/>
      <c r="CH706" s="10"/>
      <c r="CI706" s="10"/>
      <c r="CJ706" s="10"/>
      <c r="CK706" s="10"/>
    </row>
    <row r="707" spans="1:89" ht="22.5" x14ac:dyDescent="0.25">
      <c r="A707" s="10"/>
      <c r="B707" s="20" t="s">
        <v>1286</v>
      </c>
      <c r="C707" s="21" t="s">
        <v>1282</v>
      </c>
      <c r="D707" s="16"/>
      <c r="E707" s="73">
        <v>19</v>
      </c>
      <c r="F707" s="74" t="s">
        <v>3496</v>
      </c>
      <c r="G707" s="75"/>
      <c r="H707" s="76"/>
      <c r="I707" s="77"/>
      <c r="J707" s="76"/>
      <c r="K707" s="77"/>
      <c r="L707" s="76"/>
      <c r="M707" s="78"/>
      <c r="N707" s="79">
        <v>0.5</v>
      </c>
      <c r="O707" s="80">
        <v>1</v>
      </c>
      <c r="Q707" s="2" t="str">
        <f t="shared" si="210"/>
        <v>72124080</v>
      </c>
      <c r="R707" s="91"/>
      <c r="S707" s="91">
        <f>VLOOKUP(Q707,'Dados Entrada'!$A$10:$D$10000,4,FALSE)</f>
        <v>7882298</v>
      </c>
      <c r="T707" s="10"/>
      <c r="U707" s="3">
        <f t="shared" si="208"/>
        <v>0</v>
      </c>
      <c r="V707" s="3">
        <f t="shared" si="209"/>
        <v>3941149</v>
      </c>
      <c r="AF707" s="32"/>
      <c r="AG707" s="30"/>
      <c r="AH707" s="29"/>
      <c r="AI707" s="29"/>
      <c r="AJ707" s="32"/>
      <c r="AK707" s="30"/>
      <c r="AL707" s="29"/>
      <c r="AM707" s="29"/>
      <c r="AN707" s="32"/>
      <c r="AO707" s="30"/>
      <c r="AP707" s="29"/>
      <c r="AQ707" s="29"/>
      <c r="AR707" s="32"/>
      <c r="AS707" s="30"/>
      <c r="AT707" s="29"/>
      <c r="AU707" s="29"/>
      <c r="AV707" s="32"/>
      <c r="AW707" s="30"/>
      <c r="AX707" s="29"/>
      <c r="AY707" s="29"/>
      <c r="AZ707" s="32"/>
      <c r="BA707" s="30"/>
      <c r="BB707" s="29"/>
      <c r="BC707" s="29"/>
      <c r="BD707" s="32"/>
      <c r="BE707" s="30"/>
      <c r="BF707" s="29"/>
      <c r="BG707" s="29"/>
      <c r="BH707" s="32"/>
      <c r="BI707" s="30"/>
      <c r="BJ707" s="29"/>
      <c r="BK707" s="29"/>
      <c r="BL707" s="32"/>
      <c r="BM707" s="30"/>
      <c r="BN707" s="29"/>
      <c r="BO707" s="29"/>
      <c r="BP707" s="27">
        <f t="shared" si="211"/>
        <v>0</v>
      </c>
      <c r="BQ707" s="31">
        <f t="shared" si="212"/>
        <v>3941149</v>
      </c>
      <c r="BR707" s="29"/>
      <c r="BS707" s="29"/>
      <c r="BT707" s="32"/>
      <c r="BU707" s="30"/>
      <c r="BV707" s="29"/>
      <c r="BW707" s="29"/>
      <c r="BX707" s="32"/>
      <c r="BY707" s="30"/>
      <c r="BZ707" s="29"/>
      <c r="CA707" s="29"/>
      <c r="CB707" s="32"/>
      <c r="CC707" s="30"/>
      <c r="CD707" s="29"/>
      <c r="CE707" s="30"/>
      <c r="CF707" s="10"/>
      <c r="CG707" s="10"/>
      <c r="CH707" s="10"/>
      <c r="CI707" s="10"/>
      <c r="CJ707" s="10"/>
      <c r="CK707" s="10"/>
    </row>
    <row r="708" spans="1:89" ht="22.5" x14ac:dyDescent="0.25">
      <c r="A708" s="10"/>
      <c r="B708" s="20" t="s">
        <v>1287</v>
      </c>
      <c r="C708" s="21" t="s">
        <v>1282</v>
      </c>
      <c r="D708" s="16"/>
      <c r="E708" s="73">
        <v>19</v>
      </c>
      <c r="F708" s="74" t="s">
        <v>3496</v>
      </c>
      <c r="G708" s="75"/>
      <c r="H708" s="76"/>
      <c r="I708" s="77"/>
      <c r="J708" s="76"/>
      <c r="K708" s="77"/>
      <c r="L708" s="76"/>
      <c r="M708" s="78"/>
      <c r="N708" s="79">
        <v>0.5</v>
      </c>
      <c r="O708" s="80">
        <v>1</v>
      </c>
      <c r="Q708" s="2" t="str">
        <f t="shared" si="210"/>
        <v>72125061</v>
      </c>
      <c r="R708" s="91"/>
      <c r="S708" s="91">
        <f>VLOOKUP(Q708,'Dados Entrada'!$A$10:$D$10000,4,FALSE)</f>
        <v>40117</v>
      </c>
      <c r="T708" s="10"/>
      <c r="U708" s="3">
        <f t="shared" si="208"/>
        <v>0</v>
      </c>
      <c r="V708" s="3">
        <f t="shared" si="209"/>
        <v>20058.5</v>
      </c>
      <c r="AF708" s="32"/>
      <c r="AG708" s="30"/>
      <c r="AH708" s="29"/>
      <c r="AI708" s="29"/>
      <c r="AJ708" s="32"/>
      <c r="AK708" s="30"/>
      <c r="AL708" s="29"/>
      <c r="AM708" s="29"/>
      <c r="AN708" s="32"/>
      <c r="AO708" s="30"/>
      <c r="AP708" s="29"/>
      <c r="AQ708" s="29"/>
      <c r="AR708" s="32"/>
      <c r="AS708" s="30"/>
      <c r="AT708" s="29"/>
      <c r="AU708" s="29"/>
      <c r="AV708" s="32"/>
      <c r="AW708" s="30"/>
      <c r="AX708" s="29"/>
      <c r="AY708" s="29"/>
      <c r="AZ708" s="32"/>
      <c r="BA708" s="30"/>
      <c r="BB708" s="29"/>
      <c r="BC708" s="29"/>
      <c r="BD708" s="32"/>
      <c r="BE708" s="30"/>
      <c r="BF708" s="29"/>
      <c r="BG708" s="29"/>
      <c r="BH708" s="32"/>
      <c r="BI708" s="30"/>
      <c r="BJ708" s="29"/>
      <c r="BK708" s="29"/>
      <c r="BL708" s="32"/>
      <c r="BM708" s="30"/>
      <c r="BN708" s="29"/>
      <c r="BO708" s="29"/>
      <c r="BP708" s="27">
        <f t="shared" si="211"/>
        <v>0</v>
      </c>
      <c r="BQ708" s="31">
        <f t="shared" si="212"/>
        <v>20058.5</v>
      </c>
      <c r="BR708" s="29"/>
      <c r="BS708" s="29"/>
      <c r="BT708" s="32"/>
      <c r="BU708" s="30"/>
      <c r="BV708" s="29"/>
      <c r="BW708" s="29"/>
      <c r="BX708" s="32"/>
      <c r="BY708" s="30"/>
      <c r="BZ708" s="29"/>
      <c r="CA708" s="29"/>
      <c r="CB708" s="32"/>
      <c r="CC708" s="30"/>
      <c r="CD708" s="29"/>
      <c r="CE708" s="30"/>
      <c r="CF708" s="10"/>
      <c r="CG708" s="10"/>
      <c r="CH708" s="10"/>
      <c r="CI708" s="10"/>
      <c r="CJ708" s="10"/>
      <c r="CK708" s="10"/>
    </row>
    <row r="709" spans="1:89" ht="22.5" x14ac:dyDescent="0.25">
      <c r="A709" s="10"/>
      <c r="B709" s="20" t="s">
        <v>1288</v>
      </c>
      <c r="C709" s="21" t="s">
        <v>1282</v>
      </c>
      <c r="D709" s="16"/>
      <c r="E709" s="73">
        <v>19</v>
      </c>
      <c r="F709" s="74" t="s">
        <v>3496</v>
      </c>
      <c r="G709" s="75"/>
      <c r="H709" s="76"/>
      <c r="I709" s="77"/>
      <c r="J709" s="76"/>
      <c r="K709" s="77"/>
      <c r="L709" s="76"/>
      <c r="M709" s="78"/>
      <c r="N709" s="79">
        <v>0.5</v>
      </c>
      <c r="O709" s="80">
        <v>1</v>
      </c>
      <c r="Q709" s="2" t="str">
        <f t="shared" si="210"/>
        <v>72125090</v>
      </c>
      <c r="R709" s="91"/>
      <c r="S709" s="91">
        <f>VLOOKUP(Q709,'Dados Entrada'!$A$10:$D$10000,4,FALSE)</f>
        <v>53184</v>
      </c>
      <c r="T709" s="10"/>
      <c r="U709" s="3">
        <f t="shared" si="208"/>
        <v>0</v>
      </c>
      <c r="V709" s="3">
        <f t="shared" si="209"/>
        <v>26592</v>
      </c>
      <c r="AF709" s="32"/>
      <c r="AG709" s="30"/>
      <c r="AH709" s="29"/>
      <c r="AI709" s="29"/>
      <c r="AJ709" s="32"/>
      <c r="AK709" s="30"/>
      <c r="AL709" s="29"/>
      <c r="AM709" s="29"/>
      <c r="AN709" s="32"/>
      <c r="AO709" s="30"/>
      <c r="AP709" s="29"/>
      <c r="AQ709" s="29"/>
      <c r="AR709" s="32"/>
      <c r="AS709" s="30"/>
      <c r="AT709" s="29"/>
      <c r="AU709" s="29"/>
      <c r="AV709" s="32"/>
      <c r="AW709" s="30"/>
      <c r="AX709" s="29"/>
      <c r="AY709" s="29"/>
      <c r="AZ709" s="32"/>
      <c r="BA709" s="30"/>
      <c r="BB709" s="29"/>
      <c r="BC709" s="29"/>
      <c r="BD709" s="32"/>
      <c r="BE709" s="30"/>
      <c r="BF709" s="29"/>
      <c r="BG709" s="29"/>
      <c r="BH709" s="32"/>
      <c r="BI709" s="30"/>
      <c r="BJ709" s="29"/>
      <c r="BK709" s="29"/>
      <c r="BL709" s="32"/>
      <c r="BM709" s="30"/>
      <c r="BN709" s="29"/>
      <c r="BO709" s="29"/>
      <c r="BP709" s="27">
        <f t="shared" si="211"/>
        <v>0</v>
      </c>
      <c r="BQ709" s="31">
        <f t="shared" si="212"/>
        <v>26592</v>
      </c>
      <c r="BR709" s="29"/>
      <c r="BS709" s="29"/>
      <c r="BT709" s="32"/>
      <c r="BU709" s="30"/>
      <c r="BV709" s="29"/>
      <c r="BW709" s="29"/>
      <c r="BX709" s="32"/>
      <c r="BY709" s="30"/>
      <c r="BZ709" s="29"/>
      <c r="CA709" s="29"/>
      <c r="CB709" s="32"/>
      <c r="CC709" s="30"/>
      <c r="CD709" s="29"/>
      <c r="CE709" s="30"/>
      <c r="CF709" s="10"/>
      <c r="CG709" s="10"/>
      <c r="CH709" s="10"/>
      <c r="CI709" s="10"/>
      <c r="CJ709" s="10"/>
      <c r="CK709" s="10"/>
    </row>
    <row r="710" spans="1:89" ht="22.5" x14ac:dyDescent="0.25">
      <c r="A710" s="10"/>
      <c r="B710" s="20" t="s">
        <v>1289</v>
      </c>
      <c r="C710" s="21" t="s">
        <v>1282</v>
      </c>
      <c r="D710" s="16"/>
      <c r="E710" s="73">
        <v>19</v>
      </c>
      <c r="F710" s="74" t="s">
        <v>3496</v>
      </c>
      <c r="G710" s="75"/>
      <c r="H710" s="76"/>
      <c r="I710" s="77"/>
      <c r="J710" s="76"/>
      <c r="K710" s="77"/>
      <c r="L710" s="76"/>
      <c r="M710" s="78"/>
      <c r="N710" s="79">
        <v>0.5</v>
      </c>
      <c r="O710" s="80">
        <v>1</v>
      </c>
      <c r="Q710" s="2" t="str">
        <f t="shared" si="210"/>
        <v>72126000</v>
      </c>
      <c r="R710" s="91"/>
      <c r="S710" s="91">
        <f>VLOOKUP(Q710,'Dados Entrada'!$A$10:$D$10000,4,FALSE)</f>
        <v>138219</v>
      </c>
      <c r="T710" s="10"/>
      <c r="U710" s="3">
        <f t="shared" si="208"/>
        <v>0</v>
      </c>
      <c r="V710" s="3">
        <f t="shared" si="209"/>
        <v>69109.5</v>
      </c>
      <c r="AF710" s="32"/>
      <c r="AG710" s="30"/>
      <c r="AH710" s="29"/>
      <c r="AI710" s="29"/>
      <c r="AJ710" s="32"/>
      <c r="AK710" s="30"/>
      <c r="AL710" s="29"/>
      <c r="AM710" s="29"/>
      <c r="AN710" s="32"/>
      <c r="AO710" s="30"/>
      <c r="AP710" s="29"/>
      <c r="AQ710" s="29"/>
      <c r="AR710" s="32"/>
      <c r="AS710" s="30"/>
      <c r="AT710" s="29"/>
      <c r="AU710" s="29"/>
      <c r="AV710" s="32"/>
      <c r="AW710" s="30"/>
      <c r="AX710" s="29"/>
      <c r="AY710" s="29"/>
      <c r="AZ710" s="32"/>
      <c r="BA710" s="30"/>
      <c r="BB710" s="29"/>
      <c r="BC710" s="29"/>
      <c r="BD710" s="32"/>
      <c r="BE710" s="30"/>
      <c r="BF710" s="29"/>
      <c r="BG710" s="29"/>
      <c r="BH710" s="32"/>
      <c r="BI710" s="30"/>
      <c r="BJ710" s="29"/>
      <c r="BK710" s="29"/>
      <c r="BL710" s="32"/>
      <c r="BM710" s="30"/>
      <c r="BN710" s="29"/>
      <c r="BO710" s="29"/>
      <c r="BP710" s="27">
        <f t="shared" si="211"/>
        <v>0</v>
      </c>
      <c r="BQ710" s="31">
        <f t="shared" si="212"/>
        <v>69109.5</v>
      </c>
      <c r="BR710" s="29"/>
      <c r="BS710" s="29"/>
      <c r="BT710" s="32"/>
      <c r="BU710" s="30"/>
      <c r="BV710" s="29"/>
      <c r="BW710" s="29"/>
      <c r="BX710" s="32"/>
      <c r="BY710" s="30"/>
      <c r="BZ710" s="29"/>
      <c r="CA710" s="29"/>
      <c r="CB710" s="32"/>
      <c r="CC710" s="30"/>
      <c r="CD710" s="29"/>
      <c r="CE710" s="30"/>
      <c r="CF710" s="10"/>
      <c r="CG710" s="10"/>
      <c r="CH710" s="10"/>
      <c r="CI710" s="10"/>
      <c r="CJ710" s="10"/>
      <c r="CK710" s="10"/>
    </row>
    <row r="711" spans="1:89" ht="22.5" x14ac:dyDescent="0.25">
      <c r="A711" s="10"/>
      <c r="B711" s="20" t="s">
        <v>1290</v>
      </c>
      <c r="C711" s="21" t="s">
        <v>1291</v>
      </c>
      <c r="D711" s="16"/>
      <c r="E711" s="73">
        <v>19</v>
      </c>
      <c r="F711" s="74" t="s">
        <v>3496</v>
      </c>
      <c r="G711" s="75"/>
      <c r="H711" s="76"/>
      <c r="I711" s="77"/>
      <c r="J711" s="76"/>
      <c r="K711" s="77"/>
      <c r="L711" s="76"/>
      <c r="M711" s="78"/>
      <c r="N711" s="79">
        <v>0.5</v>
      </c>
      <c r="O711" s="80">
        <v>1</v>
      </c>
      <c r="Q711" s="2" t="str">
        <f t="shared" si="210"/>
        <v>72131000</v>
      </c>
      <c r="R711" s="91"/>
      <c r="S711" s="91">
        <f>VLOOKUP(Q711,'Dados Entrada'!$A$10:$D$10000,4,FALSE)</f>
        <v>53986816</v>
      </c>
      <c r="T711" s="10"/>
      <c r="U711" s="3">
        <f t="shared" si="208"/>
        <v>0</v>
      </c>
      <c r="V711" s="3">
        <f t="shared" si="209"/>
        <v>26993408</v>
      </c>
      <c r="AF711" s="32"/>
      <c r="AG711" s="30"/>
      <c r="AH711" s="29"/>
      <c r="AI711" s="29"/>
      <c r="AJ711" s="32"/>
      <c r="AK711" s="30"/>
      <c r="AL711" s="29"/>
      <c r="AM711" s="29"/>
      <c r="AN711" s="32"/>
      <c r="AO711" s="30"/>
      <c r="AP711" s="29"/>
      <c r="AQ711" s="29"/>
      <c r="AR711" s="32"/>
      <c r="AS711" s="30"/>
      <c r="AT711" s="29"/>
      <c r="AU711" s="29"/>
      <c r="AV711" s="32"/>
      <c r="AW711" s="30"/>
      <c r="AX711" s="29"/>
      <c r="AY711" s="29"/>
      <c r="AZ711" s="32"/>
      <c r="BA711" s="30"/>
      <c r="BB711" s="29"/>
      <c r="BC711" s="29"/>
      <c r="BD711" s="32"/>
      <c r="BE711" s="30"/>
      <c r="BF711" s="29"/>
      <c r="BG711" s="29"/>
      <c r="BH711" s="32"/>
      <c r="BI711" s="30"/>
      <c r="BJ711" s="29"/>
      <c r="BK711" s="29"/>
      <c r="BL711" s="32"/>
      <c r="BM711" s="30"/>
      <c r="BN711" s="29"/>
      <c r="BO711" s="29"/>
      <c r="BP711" s="27">
        <f t="shared" si="211"/>
        <v>0</v>
      </c>
      <c r="BQ711" s="31">
        <f t="shared" si="212"/>
        <v>26993408</v>
      </c>
      <c r="BR711" s="29"/>
      <c r="BS711" s="29"/>
      <c r="BT711" s="32"/>
      <c r="BU711" s="30"/>
      <c r="BV711" s="29"/>
      <c r="BW711" s="29"/>
      <c r="BX711" s="32"/>
      <c r="BY711" s="30"/>
      <c r="BZ711" s="29"/>
      <c r="CA711" s="29"/>
      <c r="CB711" s="32"/>
      <c r="CC711" s="30"/>
      <c r="CD711" s="29"/>
      <c r="CE711" s="30"/>
      <c r="CF711" s="10"/>
      <c r="CG711" s="10"/>
      <c r="CH711" s="10"/>
      <c r="CI711" s="10"/>
      <c r="CJ711" s="10"/>
      <c r="CK711" s="10"/>
    </row>
    <row r="712" spans="1:89" ht="23.25" customHeight="1" x14ac:dyDescent="0.25">
      <c r="A712" s="10"/>
      <c r="B712" s="20" t="s">
        <v>1292</v>
      </c>
      <c r="C712" s="21" t="s">
        <v>1293</v>
      </c>
      <c r="D712" s="16"/>
      <c r="E712" s="73">
        <v>19</v>
      </c>
      <c r="F712" s="74" t="s">
        <v>3496</v>
      </c>
      <c r="G712" s="75"/>
      <c r="H712" s="76"/>
      <c r="I712" s="77"/>
      <c r="J712" s="76"/>
      <c r="K712" s="77"/>
      <c r="L712" s="76"/>
      <c r="M712" s="78"/>
      <c r="N712" s="79">
        <v>0.5</v>
      </c>
      <c r="O712" s="80">
        <v>1</v>
      </c>
      <c r="Q712" s="2" t="str">
        <f t="shared" si="210"/>
        <v>72132000</v>
      </c>
      <c r="R712" s="91"/>
      <c r="S712" s="91">
        <f>VLOOKUP(Q712,'Dados Entrada'!$A$10:$D$10000,4,FALSE)</f>
        <v>7495</v>
      </c>
      <c r="T712" s="10"/>
      <c r="U712" s="3">
        <f t="shared" si="208"/>
        <v>0</v>
      </c>
      <c r="V712" s="3">
        <f t="shared" si="209"/>
        <v>3747.5</v>
      </c>
      <c r="AF712" s="32"/>
      <c r="AG712" s="30"/>
      <c r="AH712" s="29"/>
      <c r="AI712" s="29"/>
      <c r="AJ712" s="32"/>
      <c r="AK712" s="30"/>
      <c r="AL712" s="29"/>
      <c r="AM712" s="29"/>
      <c r="AN712" s="32"/>
      <c r="AO712" s="30"/>
      <c r="AP712" s="29"/>
      <c r="AQ712" s="29"/>
      <c r="AR712" s="32"/>
      <c r="AS712" s="30"/>
      <c r="AT712" s="29"/>
      <c r="AU712" s="29"/>
      <c r="AV712" s="32"/>
      <c r="AW712" s="30"/>
      <c r="AX712" s="29"/>
      <c r="AY712" s="29"/>
      <c r="AZ712" s="32"/>
      <c r="BA712" s="30"/>
      <c r="BB712" s="29"/>
      <c r="BC712" s="29"/>
      <c r="BD712" s="32"/>
      <c r="BE712" s="30"/>
      <c r="BF712" s="29"/>
      <c r="BG712" s="29"/>
      <c r="BH712" s="32"/>
      <c r="BI712" s="30"/>
      <c r="BJ712" s="29"/>
      <c r="BK712" s="29"/>
      <c r="BL712" s="32"/>
      <c r="BM712" s="30"/>
      <c r="BN712" s="29"/>
      <c r="BO712" s="29"/>
      <c r="BP712" s="27">
        <f t="shared" si="211"/>
        <v>0</v>
      </c>
      <c r="BQ712" s="31">
        <f t="shared" si="212"/>
        <v>3747.5</v>
      </c>
      <c r="BR712" s="29"/>
      <c r="BS712" s="29"/>
      <c r="BT712" s="32"/>
      <c r="BU712" s="30"/>
      <c r="BV712" s="29"/>
      <c r="BW712" s="29"/>
      <c r="BX712" s="32"/>
      <c r="BY712" s="30"/>
      <c r="BZ712" s="29"/>
      <c r="CA712" s="29"/>
      <c r="CB712" s="32"/>
      <c r="CC712" s="30"/>
      <c r="CD712" s="29"/>
      <c r="CE712" s="30"/>
      <c r="CF712" s="10"/>
      <c r="CG712" s="10"/>
      <c r="CH712" s="10"/>
      <c r="CI712" s="10"/>
      <c r="CJ712" s="10"/>
      <c r="CK712" s="10"/>
    </row>
    <row r="713" spans="1:89" ht="23.25" customHeight="1" x14ac:dyDescent="0.25">
      <c r="A713" s="10"/>
      <c r="B713" s="20" t="s">
        <v>1294</v>
      </c>
      <c r="C713" s="21" t="s">
        <v>1295</v>
      </c>
      <c r="D713" s="16"/>
      <c r="E713" s="73">
        <v>19</v>
      </c>
      <c r="F713" s="74" t="s">
        <v>3496</v>
      </c>
      <c r="G713" s="75"/>
      <c r="H713" s="76"/>
      <c r="I713" s="77"/>
      <c r="J713" s="76"/>
      <c r="K713" s="77"/>
      <c r="L713" s="76"/>
      <c r="M713" s="78"/>
      <c r="N713" s="79">
        <v>0.5</v>
      </c>
      <c r="O713" s="80">
        <v>1</v>
      </c>
      <c r="Q713" s="2" t="str">
        <f t="shared" si="210"/>
        <v>72139110</v>
      </c>
      <c r="R713" s="91"/>
      <c r="S713" s="91">
        <f>VLOOKUP(Q713,'Dados Entrada'!$A$10:$D$10000,4,FALSE)</f>
        <v>179514645</v>
      </c>
      <c r="T713" s="10"/>
      <c r="U713" s="3">
        <f t="shared" ref="U713:U776" si="213">R713*N713</f>
        <v>0</v>
      </c>
      <c r="V713" s="3">
        <f t="shared" ref="V713:V776" si="214">S713*N713</f>
        <v>89757322.5</v>
      </c>
      <c r="AF713" s="32"/>
      <c r="AG713" s="30"/>
      <c r="AH713" s="29"/>
      <c r="AI713" s="29"/>
      <c r="AJ713" s="32"/>
      <c r="AK713" s="30"/>
      <c r="AL713" s="29"/>
      <c r="AM713" s="29"/>
      <c r="AN713" s="32"/>
      <c r="AO713" s="30"/>
      <c r="AP713" s="29"/>
      <c r="AQ713" s="29"/>
      <c r="AR713" s="32"/>
      <c r="AS713" s="30"/>
      <c r="AT713" s="29"/>
      <c r="AU713" s="29"/>
      <c r="AV713" s="32"/>
      <c r="AW713" s="30"/>
      <c r="AX713" s="29"/>
      <c r="AY713" s="29"/>
      <c r="AZ713" s="32"/>
      <c r="BA713" s="30"/>
      <c r="BB713" s="29"/>
      <c r="BC713" s="29"/>
      <c r="BD713" s="32"/>
      <c r="BE713" s="30"/>
      <c r="BF713" s="29"/>
      <c r="BG713" s="29"/>
      <c r="BH713" s="32"/>
      <c r="BI713" s="30"/>
      <c r="BJ713" s="29"/>
      <c r="BK713" s="29"/>
      <c r="BL713" s="32"/>
      <c r="BM713" s="30"/>
      <c r="BN713" s="29"/>
      <c r="BO713" s="29"/>
      <c r="BP713" s="27">
        <f t="shared" si="211"/>
        <v>0</v>
      </c>
      <c r="BQ713" s="31">
        <f t="shared" si="212"/>
        <v>89757322.5</v>
      </c>
      <c r="BR713" s="29"/>
      <c r="BS713" s="29"/>
      <c r="BT713" s="32"/>
      <c r="BU713" s="30"/>
      <c r="BV713" s="29"/>
      <c r="BW713" s="29"/>
      <c r="BX713" s="32"/>
      <c r="BY713" s="30"/>
      <c r="BZ713" s="29"/>
      <c r="CA713" s="29"/>
      <c r="CB713" s="32"/>
      <c r="CC713" s="30"/>
      <c r="CD713" s="29"/>
      <c r="CE713" s="30"/>
      <c r="CF713" s="10"/>
      <c r="CG713" s="10"/>
      <c r="CH713" s="10"/>
      <c r="CI713" s="10"/>
      <c r="CJ713" s="10"/>
      <c r="CK713" s="10"/>
    </row>
    <row r="714" spans="1:89" ht="23.25" customHeight="1" x14ac:dyDescent="0.25">
      <c r="A714" s="10"/>
      <c r="B714" s="20" t="s">
        <v>1296</v>
      </c>
      <c r="C714" s="21" t="s">
        <v>1297</v>
      </c>
      <c r="D714" s="16"/>
      <c r="E714" s="73">
        <v>19</v>
      </c>
      <c r="F714" s="74" t="s">
        <v>3496</v>
      </c>
      <c r="G714" s="75"/>
      <c r="H714" s="76"/>
      <c r="I714" s="77"/>
      <c r="J714" s="76"/>
      <c r="K714" s="77"/>
      <c r="L714" s="76"/>
      <c r="M714" s="78"/>
      <c r="N714" s="79">
        <v>0.5</v>
      </c>
      <c r="O714" s="80">
        <v>1</v>
      </c>
      <c r="Q714" s="2" t="str">
        <f t="shared" ref="Q714:Q777" si="215">B714</f>
        <v>72139141</v>
      </c>
      <c r="R714" s="91"/>
      <c r="S714" s="91">
        <f>VLOOKUP(Q714,'Dados Entrada'!$A$10:$D$10000,4,FALSE)</f>
        <v>14545</v>
      </c>
      <c r="T714" s="10"/>
      <c r="U714" s="3">
        <f t="shared" si="213"/>
        <v>0</v>
      </c>
      <c r="V714" s="3">
        <f t="shared" si="214"/>
        <v>7272.5</v>
      </c>
      <c r="AF714" s="32"/>
      <c r="AG714" s="30"/>
      <c r="AH714" s="29"/>
      <c r="AI714" s="29"/>
      <c r="AJ714" s="32"/>
      <c r="AK714" s="30"/>
      <c r="AL714" s="29"/>
      <c r="AM714" s="29"/>
      <c r="AN714" s="32"/>
      <c r="AO714" s="30"/>
      <c r="AP714" s="29"/>
      <c r="AQ714" s="29"/>
      <c r="AR714" s="32"/>
      <c r="AS714" s="30"/>
      <c r="AT714" s="29"/>
      <c r="AU714" s="29"/>
      <c r="AV714" s="32"/>
      <c r="AW714" s="30"/>
      <c r="AX714" s="29"/>
      <c r="AY714" s="29"/>
      <c r="AZ714" s="32"/>
      <c r="BA714" s="30"/>
      <c r="BB714" s="29"/>
      <c r="BC714" s="29"/>
      <c r="BD714" s="32"/>
      <c r="BE714" s="30"/>
      <c r="BF714" s="29"/>
      <c r="BG714" s="29"/>
      <c r="BH714" s="32"/>
      <c r="BI714" s="30"/>
      <c r="BJ714" s="29"/>
      <c r="BK714" s="29"/>
      <c r="BL714" s="32"/>
      <c r="BM714" s="30"/>
      <c r="BN714" s="29"/>
      <c r="BO714" s="29"/>
      <c r="BP714" s="27">
        <f t="shared" si="211"/>
        <v>0</v>
      </c>
      <c r="BQ714" s="31">
        <f t="shared" si="212"/>
        <v>7272.5</v>
      </c>
      <c r="BR714" s="29"/>
      <c r="BS714" s="29"/>
      <c r="BT714" s="32"/>
      <c r="BU714" s="30"/>
      <c r="BV714" s="29"/>
      <c r="BW714" s="29"/>
      <c r="BX714" s="32"/>
      <c r="BY714" s="30"/>
      <c r="BZ714" s="29"/>
      <c r="CA714" s="29"/>
      <c r="CB714" s="32"/>
      <c r="CC714" s="30"/>
      <c r="CD714" s="29"/>
      <c r="CE714" s="30"/>
      <c r="CF714" s="10"/>
      <c r="CG714" s="10"/>
      <c r="CH714" s="10"/>
      <c r="CI714" s="10"/>
      <c r="CJ714" s="10"/>
      <c r="CK714" s="10"/>
    </row>
    <row r="715" spans="1:89" ht="23.25" customHeight="1" x14ac:dyDescent="0.25">
      <c r="A715" s="10"/>
      <c r="B715" s="20" t="s">
        <v>1298</v>
      </c>
      <c r="C715" s="21" t="s">
        <v>1299</v>
      </c>
      <c r="D715" s="16"/>
      <c r="E715" s="73">
        <v>19</v>
      </c>
      <c r="F715" s="74" t="s">
        <v>3496</v>
      </c>
      <c r="G715" s="75"/>
      <c r="H715" s="76"/>
      <c r="I715" s="77"/>
      <c r="J715" s="76"/>
      <c r="K715" s="77"/>
      <c r="L715" s="76"/>
      <c r="M715" s="78"/>
      <c r="N715" s="79">
        <v>0.5</v>
      </c>
      <c r="O715" s="80">
        <v>1</v>
      </c>
      <c r="Q715" s="2" t="str">
        <f t="shared" si="215"/>
        <v>72139190</v>
      </c>
      <c r="R715" s="91"/>
      <c r="S715" s="91">
        <f>VLOOKUP(Q715,'Dados Entrada'!$A$10:$D$10000,4,FALSE)</f>
        <v>24013</v>
      </c>
      <c r="T715" s="10"/>
      <c r="U715" s="3">
        <f t="shared" si="213"/>
        <v>0</v>
      </c>
      <c r="V715" s="3">
        <f t="shared" si="214"/>
        <v>12006.5</v>
      </c>
      <c r="AF715" s="32"/>
      <c r="AG715" s="30"/>
      <c r="AH715" s="29"/>
      <c r="AI715" s="29"/>
      <c r="AJ715" s="32"/>
      <c r="AK715" s="30"/>
      <c r="AL715" s="29"/>
      <c r="AM715" s="29"/>
      <c r="AN715" s="32"/>
      <c r="AO715" s="30"/>
      <c r="AP715" s="29"/>
      <c r="AQ715" s="29"/>
      <c r="AR715" s="32"/>
      <c r="AS715" s="30"/>
      <c r="AT715" s="29"/>
      <c r="AU715" s="29"/>
      <c r="AV715" s="32"/>
      <c r="AW715" s="30"/>
      <c r="AX715" s="29"/>
      <c r="AY715" s="29"/>
      <c r="AZ715" s="32"/>
      <c r="BA715" s="30"/>
      <c r="BB715" s="29"/>
      <c r="BC715" s="29"/>
      <c r="BD715" s="32"/>
      <c r="BE715" s="30"/>
      <c r="BF715" s="29"/>
      <c r="BG715" s="29"/>
      <c r="BH715" s="32"/>
      <c r="BI715" s="30"/>
      <c r="BJ715" s="29"/>
      <c r="BK715" s="29"/>
      <c r="BL715" s="32"/>
      <c r="BM715" s="30"/>
      <c r="BN715" s="29"/>
      <c r="BO715" s="29"/>
      <c r="BP715" s="27">
        <f t="shared" si="211"/>
        <v>0</v>
      </c>
      <c r="BQ715" s="31">
        <f t="shared" si="212"/>
        <v>12006.5</v>
      </c>
      <c r="BR715" s="29"/>
      <c r="BS715" s="29"/>
      <c r="BT715" s="32"/>
      <c r="BU715" s="30"/>
      <c r="BV715" s="29"/>
      <c r="BW715" s="29"/>
      <c r="BX715" s="32"/>
      <c r="BY715" s="30"/>
      <c r="BZ715" s="29"/>
      <c r="CA715" s="29"/>
      <c r="CB715" s="32"/>
      <c r="CC715" s="30"/>
      <c r="CD715" s="29"/>
      <c r="CE715" s="30"/>
      <c r="CF715" s="10"/>
      <c r="CG715" s="10"/>
      <c r="CH715" s="10"/>
      <c r="CI715" s="10"/>
      <c r="CJ715" s="10"/>
      <c r="CK715" s="10"/>
    </row>
    <row r="716" spans="1:89" ht="23.25" customHeight="1" x14ac:dyDescent="0.25">
      <c r="A716" s="10"/>
      <c r="B716" s="20" t="s">
        <v>1300</v>
      </c>
      <c r="C716" s="21" t="s">
        <v>1301</v>
      </c>
      <c r="D716" s="16"/>
      <c r="E716" s="73">
        <v>19</v>
      </c>
      <c r="F716" s="74" t="s">
        <v>3496</v>
      </c>
      <c r="G716" s="75"/>
      <c r="H716" s="76"/>
      <c r="I716" s="77"/>
      <c r="J716" s="76"/>
      <c r="K716" s="77"/>
      <c r="L716" s="76"/>
      <c r="M716" s="78"/>
      <c r="N716" s="79">
        <v>0.5</v>
      </c>
      <c r="O716" s="80">
        <v>1</v>
      </c>
      <c r="Q716" s="2" t="str">
        <f t="shared" si="215"/>
        <v>72139910</v>
      </c>
      <c r="R716" s="91"/>
      <c r="S716" s="91">
        <f>VLOOKUP(Q716,'Dados Entrada'!$A$10:$D$10000,4,FALSE)</f>
        <v>392267</v>
      </c>
      <c r="T716" s="10"/>
      <c r="U716" s="3">
        <f t="shared" si="213"/>
        <v>0</v>
      </c>
      <c r="V716" s="3">
        <f t="shared" si="214"/>
        <v>196133.5</v>
      </c>
      <c r="AF716" s="32"/>
      <c r="AG716" s="30"/>
      <c r="AH716" s="29"/>
      <c r="AI716" s="29"/>
      <c r="AJ716" s="32"/>
      <c r="AK716" s="30"/>
      <c r="AL716" s="29"/>
      <c r="AM716" s="29"/>
      <c r="AN716" s="32"/>
      <c r="AO716" s="30"/>
      <c r="AP716" s="29"/>
      <c r="AQ716" s="29"/>
      <c r="AR716" s="32"/>
      <c r="AS716" s="30"/>
      <c r="AT716" s="29"/>
      <c r="AU716" s="29"/>
      <c r="AV716" s="32"/>
      <c r="AW716" s="30"/>
      <c r="AX716" s="29"/>
      <c r="AY716" s="29"/>
      <c r="AZ716" s="32"/>
      <c r="BA716" s="30"/>
      <c r="BB716" s="29"/>
      <c r="BC716" s="29"/>
      <c r="BD716" s="32"/>
      <c r="BE716" s="30"/>
      <c r="BF716" s="29"/>
      <c r="BG716" s="29"/>
      <c r="BH716" s="32"/>
      <c r="BI716" s="30"/>
      <c r="BJ716" s="29"/>
      <c r="BK716" s="29"/>
      <c r="BL716" s="32"/>
      <c r="BM716" s="30"/>
      <c r="BN716" s="29"/>
      <c r="BO716" s="29"/>
      <c r="BP716" s="27">
        <f t="shared" si="211"/>
        <v>0</v>
      </c>
      <c r="BQ716" s="31">
        <f t="shared" si="212"/>
        <v>196133.5</v>
      </c>
      <c r="BR716" s="29"/>
      <c r="BS716" s="29"/>
      <c r="BT716" s="32"/>
      <c r="BU716" s="30"/>
      <c r="BV716" s="29"/>
      <c r="BW716" s="29"/>
      <c r="BX716" s="32"/>
      <c r="BY716" s="30"/>
      <c r="BZ716" s="29"/>
      <c r="CA716" s="29"/>
      <c r="CB716" s="32"/>
      <c r="CC716" s="30"/>
      <c r="CD716" s="29"/>
      <c r="CE716" s="30"/>
      <c r="CF716" s="10"/>
      <c r="CG716" s="10"/>
      <c r="CH716" s="10"/>
      <c r="CI716" s="10"/>
      <c r="CJ716" s="10"/>
      <c r="CK716" s="10"/>
    </row>
    <row r="717" spans="1:89" ht="23.25" customHeight="1" x14ac:dyDescent="0.25">
      <c r="A717" s="10"/>
      <c r="B717" s="20" t="s">
        <v>1302</v>
      </c>
      <c r="C717" s="21" t="s">
        <v>1303</v>
      </c>
      <c r="D717" s="16"/>
      <c r="E717" s="73">
        <v>19</v>
      </c>
      <c r="F717" s="74" t="s">
        <v>3496</v>
      </c>
      <c r="G717" s="75"/>
      <c r="H717" s="76"/>
      <c r="I717" s="77"/>
      <c r="J717" s="76"/>
      <c r="K717" s="77"/>
      <c r="L717" s="76"/>
      <c r="M717" s="78"/>
      <c r="N717" s="79">
        <v>0.5</v>
      </c>
      <c r="O717" s="80">
        <v>1</v>
      </c>
      <c r="Q717" s="2" t="str">
        <f t="shared" si="215"/>
        <v>72139990</v>
      </c>
      <c r="R717" s="91"/>
      <c r="S717" s="91">
        <f>VLOOKUP(Q717,'Dados Entrada'!$A$10:$D$10000,4,FALSE)</f>
        <v>56793</v>
      </c>
      <c r="T717" s="10"/>
      <c r="U717" s="3">
        <f t="shared" si="213"/>
        <v>0</v>
      </c>
      <c r="V717" s="3">
        <f t="shared" si="214"/>
        <v>28396.5</v>
      </c>
      <c r="AF717" s="32"/>
      <c r="AG717" s="30"/>
      <c r="AH717" s="29"/>
      <c r="AI717" s="29"/>
      <c r="AJ717" s="32"/>
      <c r="AK717" s="30"/>
      <c r="AL717" s="29"/>
      <c r="AM717" s="29"/>
      <c r="AN717" s="32"/>
      <c r="AO717" s="30"/>
      <c r="AP717" s="29"/>
      <c r="AQ717" s="29"/>
      <c r="AR717" s="32"/>
      <c r="AS717" s="30"/>
      <c r="AT717" s="29"/>
      <c r="AU717" s="29"/>
      <c r="AV717" s="32"/>
      <c r="AW717" s="30"/>
      <c r="AX717" s="29"/>
      <c r="AY717" s="29"/>
      <c r="AZ717" s="32"/>
      <c r="BA717" s="30"/>
      <c r="BB717" s="29"/>
      <c r="BC717" s="29"/>
      <c r="BD717" s="32"/>
      <c r="BE717" s="30"/>
      <c r="BF717" s="29"/>
      <c r="BG717" s="29"/>
      <c r="BH717" s="32"/>
      <c r="BI717" s="30"/>
      <c r="BJ717" s="29"/>
      <c r="BK717" s="29"/>
      <c r="BL717" s="32"/>
      <c r="BM717" s="30"/>
      <c r="BN717" s="29"/>
      <c r="BO717" s="29"/>
      <c r="BP717" s="27">
        <f t="shared" si="211"/>
        <v>0</v>
      </c>
      <c r="BQ717" s="31">
        <f t="shared" si="212"/>
        <v>28396.5</v>
      </c>
      <c r="BR717" s="29"/>
      <c r="BS717" s="29"/>
      <c r="BT717" s="32"/>
      <c r="BU717" s="30"/>
      <c r="BV717" s="29"/>
      <c r="BW717" s="29"/>
      <c r="BX717" s="32"/>
      <c r="BY717" s="30"/>
      <c r="BZ717" s="29"/>
      <c r="CA717" s="29"/>
      <c r="CB717" s="32"/>
      <c r="CC717" s="30"/>
      <c r="CD717" s="29"/>
      <c r="CE717" s="30"/>
      <c r="CF717" s="10"/>
      <c r="CG717" s="10"/>
      <c r="CH717" s="10"/>
      <c r="CI717" s="10"/>
      <c r="CJ717" s="10"/>
      <c r="CK717" s="10"/>
    </row>
    <row r="718" spans="1:89" x14ac:dyDescent="0.25">
      <c r="A718" s="10"/>
      <c r="B718" s="20" t="s">
        <v>1304</v>
      </c>
      <c r="C718" s="21" t="s">
        <v>1305</v>
      </c>
      <c r="D718" s="16"/>
      <c r="E718" s="73">
        <v>19</v>
      </c>
      <c r="F718" s="74" t="s">
        <v>3496</v>
      </c>
      <c r="G718" s="75"/>
      <c r="H718" s="76"/>
      <c r="I718" s="77"/>
      <c r="J718" s="76"/>
      <c r="K718" s="77"/>
      <c r="L718" s="76"/>
      <c r="M718" s="78"/>
      <c r="N718" s="79">
        <v>0.1</v>
      </c>
      <c r="O718" s="80">
        <v>1</v>
      </c>
      <c r="Q718" s="2" t="str">
        <f t="shared" si="215"/>
        <v>72141000</v>
      </c>
      <c r="R718" s="91"/>
      <c r="S718" s="91">
        <f>VLOOKUP(Q718,'Dados Entrada'!$A$10:$D$10000,4,FALSE)</f>
        <v>105947</v>
      </c>
      <c r="T718" s="10"/>
      <c r="U718" s="3">
        <f t="shared" si="213"/>
        <v>0</v>
      </c>
      <c r="V718" s="3">
        <f t="shared" si="214"/>
        <v>10594.7</v>
      </c>
      <c r="AF718" s="32"/>
      <c r="AG718" s="30"/>
      <c r="AH718" s="29"/>
      <c r="AI718" s="29"/>
      <c r="AJ718" s="32"/>
      <c r="AK718" s="30"/>
      <c r="AL718" s="29"/>
      <c r="AM718" s="29"/>
      <c r="AN718" s="32"/>
      <c r="AO718" s="30"/>
      <c r="AP718" s="29"/>
      <c r="AQ718" s="29"/>
      <c r="AR718" s="32"/>
      <c r="AS718" s="30"/>
      <c r="AT718" s="29"/>
      <c r="AU718" s="29"/>
      <c r="AV718" s="32"/>
      <c r="AW718" s="30"/>
      <c r="AX718" s="29"/>
      <c r="AY718" s="29"/>
      <c r="AZ718" s="32"/>
      <c r="BA718" s="30"/>
      <c r="BB718" s="29"/>
      <c r="BC718" s="29"/>
      <c r="BD718" s="32"/>
      <c r="BE718" s="30"/>
      <c r="BF718" s="29"/>
      <c r="BG718" s="29"/>
      <c r="BH718" s="32"/>
      <c r="BI718" s="30"/>
      <c r="BJ718" s="29"/>
      <c r="BK718" s="29"/>
      <c r="BL718" s="32"/>
      <c r="BM718" s="30"/>
      <c r="BN718" s="29"/>
      <c r="BO718" s="29"/>
      <c r="BP718" s="27">
        <f t="shared" si="211"/>
        <v>0</v>
      </c>
      <c r="BQ718" s="31">
        <f t="shared" si="212"/>
        <v>10594.7</v>
      </c>
      <c r="BR718" s="29"/>
      <c r="BS718" s="29"/>
      <c r="BT718" s="32"/>
      <c r="BU718" s="30"/>
      <c r="BV718" s="29"/>
      <c r="BW718" s="29"/>
      <c r="BX718" s="32"/>
      <c r="BY718" s="30"/>
      <c r="BZ718" s="29"/>
      <c r="CA718" s="29"/>
      <c r="CB718" s="32"/>
      <c r="CC718" s="30"/>
      <c r="CD718" s="29"/>
      <c r="CE718" s="30"/>
      <c r="CF718" s="10"/>
      <c r="CG718" s="10"/>
      <c r="CH718" s="10"/>
      <c r="CI718" s="10"/>
      <c r="CJ718" s="10"/>
      <c r="CK718" s="10"/>
    </row>
    <row r="719" spans="1:89" ht="22.5" x14ac:dyDescent="0.25">
      <c r="A719" s="10"/>
      <c r="B719" s="20" t="s">
        <v>1306</v>
      </c>
      <c r="C719" s="21" t="s">
        <v>1307</v>
      </c>
      <c r="D719" s="16"/>
      <c r="E719" s="73">
        <v>19</v>
      </c>
      <c r="F719" s="74" t="s">
        <v>3496</v>
      </c>
      <c r="G719" s="75"/>
      <c r="H719" s="76"/>
      <c r="I719" s="77"/>
      <c r="J719" s="76"/>
      <c r="K719" s="77"/>
      <c r="L719" s="76"/>
      <c r="M719" s="78"/>
      <c r="N719" s="79">
        <v>0.1</v>
      </c>
      <c r="O719" s="80">
        <v>1</v>
      </c>
      <c r="Q719" s="2" t="str">
        <f t="shared" si="215"/>
        <v>72142000</v>
      </c>
      <c r="R719" s="91"/>
      <c r="S719" s="91">
        <f>VLOOKUP(Q719,'Dados Entrada'!$A$10:$D$10000,4,FALSE)</f>
        <v>430220819</v>
      </c>
      <c r="T719" s="10"/>
      <c r="U719" s="3">
        <f t="shared" si="213"/>
        <v>0</v>
      </c>
      <c r="V719" s="3">
        <f t="shared" si="214"/>
        <v>43022081.900000006</v>
      </c>
      <c r="AF719" s="32"/>
      <c r="AG719" s="30"/>
      <c r="AH719" s="29"/>
      <c r="AI719" s="29"/>
      <c r="AJ719" s="32"/>
      <c r="AK719" s="30"/>
      <c r="AL719" s="29"/>
      <c r="AM719" s="29"/>
      <c r="AN719" s="32"/>
      <c r="AO719" s="30"/>
      <c r="AP719" s="29"/>
      <c r="AQ719" s="29"/>
      <c r="AR719" s="32"/>
      <c r="AS719" s="30"/>
      <c r="AT719" s="29"/>
      <c r="AU719" s="29"/>
      <c r="AV719" s="32"/>
      <c r="AW719" s="30"/>
      <c r="AX719" s="29"/>
      <c r="AY719" s="29"/>
      <c r="AZ719" s="32"/>
      <c r="BA719" s="30"/>
      <c r="BB719" s="29"/>
      <c r="BC719" s="29"/>
      <c r="BD719" s="32"/>
      <c r="BE719" s="30"/>
      <c r="BF719" s="29"/>
      <c r="BG719" s="29"/>
      <c r="BH719" s="32"/>
      <c r="BI719" s="30"/>
      <c r="BJ719" s="29"/>
      <c r="BK719" s="29"/>
      <c r="BL719" s="32"/>
      <c r="BM719" s="30"/>
      <c r="BN719" s="29"/>
      <c r="BO719" s="29"/>
      <c r="BP719" s="27">
        <f t="shared" si="211"/>
        <v>0</v>
      </c>
      <c r="BQ719" s="31">
        <f t="shared" si="212"/>
        <v>43022081.900000006</v>
      </c>
      <c r="BR719" s="29"/>
      <c r="BS719" s="29"/>
      <c r="BT719" s="32"/>
      <c r="BU719" s="30"/>
      <c r="BV719" s="29"/>
      <c r="BW719" s="29"/>
      <c r="BX719" s="32"/>
      <c r="BY719" s="30"/>
      <c r="BZ719" s="29"/>
      <c r="CA719" s="29"/>
      <c r="CB719" s="32"/>
      <c r="CC719" s="30"/>
      <c r="CD719" s="29"/>
      <c r="CE719" s="30"/>
      <c r="CF719" s="10"/>
      <c r="CG719" s="10"/>
      <c r="CH719" s="10"/>
      <c r="CI719" s="10"/>
      <c r="CJ719" s="10"/>
      <c r="CK719" s="10"/>
    </row>
    <row r="720" spans="1:89" ht="23.25" customHeight="1" x14ac:dyDescent="0.25">
      <c r="A720" s="10"/>
      <c r="B720" s="20" t="s">
        <v>1308</v>
      </c>
      <c r="C720" s="21" t="s">
        <v>1309</v>
      </c>
      <c r="D720" s="16"/>
      <c r="E720" s="73">
        <v>19</v>
      </c>
      <c r="F720" s="74" t="s">
        <v>3496</v>
      </c>
      <c r="G720" s="75"/>
      <c r="H720" s="76"/>
      <c r="I720" s="77"/>
      <c r="J720" s="76"/>
      <c r="K720" s="77"/>
      <c r="L720" s="76"/>
      <c r="M720" s="78"/>
      <c r="N720" s="79">
        <v>0.1</v>
      </c>
      <c r="O720" s="80">
        <v>1</v>
      </c>
      <c r="Q720" s="2" t="str">
        <f t="shared" si="215"/>
        <v>72143000</v>
      </c>
      <c r="R720" s="91"/>
      <c r="S720" s="91">
        <f>VLOOKUP(Q720,'Dados Entrada'!$A$10:$D$10000,4,FALSE)</f>
        <v>38292</v>
      </c>
      <c r="T720" s="10"/>
      <c r="U720" s="3">
        <f t="shared" si="213"/>
        <v>0</v>
      </c>
      <c r="V720" s="3">
        <f t="shared" si="214"/>
        <v>3829.2000000000003</v>
      </c>
      <c r="AF720" s="32"/>
      <c r="AG720" s="30"/>
      <c r="AH720" s="29"/>
      <c r="AI720" s="29"/>
      <c r="AJ720" s="32"/>
      <c r="AK720" s="30"/>
      <c r="AL720" s="29"/>
      <c r="AM720" s="29"/>
      <c r="AN720" s="32"/>
      <c r="AO720" s="30"/>
      <c r="AP720" s="29"/>
      <c r="AQ720" s="29"/>
      <c r="AR720" s="32"/>
      <c r="AS720" s="30"/>
      <c r="AT720" s="29"/>
      <c r="AU720" s="29"/>
      <c r="AV720" s="32"/>
      <c r="AW720" s="30"/>
      <c r="AX720" s="29"/>
      <c r="AY720" s="29"/>
      <c r="AZ720" s="32"/>
      <c r="BA720" s="30"/>
      <c r="BB720" s="29"/>
      <c r="BC720" s="29"/>
      <c r="BD720" s="32"/>
      <c r="BE720" s="30"/>
      <c r="BF720" s="29"/>
      <c r="BG720" s="29"/>
      <c r="BH720" s="32"/>
      <c r="BI720" s="30"/>
      <c r="BJ720" s="29"/>
      <c r="BK720" s="29"/>
      <c r="BL720" s="32"/>
      <c r="BM720" s="30"/>
      <c r="BN720" s="29"/>
      <c r="BO720" s="29"/>
      <c r="BP720" s="27">
        <f t="shared" si="211"/>
        <v>0</v>
      </c>
      <c r="BQ720" s="31">
        <f t="shared" si="212"/>
        <v>3829.2000000000003</v>
      </c>
      <c r="BR720" s="29"/>
      <c r="BS720" s="29"/>
      <c r="BT720" s="32"/>
      <c r="BU720" s="30"/>
      <c r="BV720" s="29"/>
      <c r="BW720" s="29"/>
      <c r="BX720" s="32"/>
      <c r="BY720" s="30"/>
      <c r="BZ720" s="29"/>
      <c r="CA720" s="29"/>
      <c r="CB720" s="32"/>
      <c r="CC720" s="30"/>
      <c r="CD720" s="29"/>
      <c r="CE720" s="30"/>
      <c r="CF720" s="10"/>
      <c r="CG720" s="10"/>
      <c r="CH720" s="10"/>
      <c r="CI720" s="10"/>
      <c r="CJ720" s="10"/>
      <c r="CK720" s="10"/>
    </row>
    <row r="721" spans="1:89" ht="22.5" x14ac:dyDescent="0.25">
      <c r="A721" s="10"/>
      <c r="B721" s="20" t="s">
        <v>1310</v>
      </c>
      <c r="C721" s="21" t="s">
        <v>1311</v>
      </c>
      <c r="D721" s="16"/>
      <c r="E721" s="73">
        <v>19</v>
      </c>
      <c r="F721" s="74" t="s">
        <v>3496</v>
      </c>
      <c r="G721" s="75"/>
      <c r="H721" s="76"/>
      <c r="I721" s="77"/>
      <c r="J721" s="76"/>
      <c r="K721" s="77"/>
      <c r="L721" s="76"/>
      <c r="M721" s="78"/>
      <c r="N721" s="79">
        <v>0.1</v>
      </c>
      <c r="O721" s="80">
        <v>1</v>
      </c>
      <c r="Q721" s="2" t="str">
        <f t="shared" si="215"/>
        <v>72149110</v>
      </c>
      <c r="R721" s="91"/>
      <c r="S721" s="91">
        <f>VLOOKUP(Q721,'Dados Entrada'!$A$10:$D$10000,4,FALSE)</f>
        <v>1168637</v>
      </c>
      <c r="T721" s="10"/>
      <c r="U721" s="3">
        <f t="shared" si="213"/>
        <v>0</v>
      </c>
      <c r="V721" s="3">
        <f t="shared" si="214"/>
        <v>116863.70000000001</v>
      </c>
      <c r="AF721" s="32"/>
      <c r="AG721" s="30"/>
      <c r="AH721" s="29"/>
      <c r="AI721" s="29"/>
      <c r="AJ721" s="32"/>
      <c r="AK721" s="30"/>
      <c r="AL721" s="29"/>
      <c r="AM721" s="29"/>
      <c r="AN721" s="32"/>
      <c r="AO721" s="30"/>
      <c r="AP721" s="29"/>
      <c r="AQ721" s="29"/>
      <c r="AR721" s="32"/>
      <c r="AS721" s="30"/>
      <c r="AT721" s="29"/>
      <c r="AU721" s="29"/>
      <c r="AV721" s="32"/>
      <c r="AW721" s="30"/>
      <c r="AX721" s="29"/>
      <c r="AY721" s="29"/>
      <c r="AZ721" s="32"/>
      <c r="BA721" s="30"/>
      <c r="BB721" s="29"/>
      <c r="BC721" s="29"/>
      <c r="BD721" s="32"/>
      <c r="BE721" s="30"/>
      <c r="BF721" s="29"/>
      <c r="BG721" s="29"/>
      <c r="BH721" s="32"/>
      <c r="BI721" s="30"/>
      <c r="BJ721" s="29"/>
      <c r="BK721" s="29"/>
      <c r="BL721" s="32"/>
      <c r="BM721" s="30"/>
      <c r="BN721" s="29"/>
      <c r="BO721" s="29"/>
      <c r="BP721" s="27">
        <f t="shared" si="211"/>
        <v>0</v>
      </c>
      <c r="BQ721" s="31">
        <f t="shared" si="212"/>
        <v>116863.70000000001</v>
      </c>
      <c r="BR721" s="29"/>
      <c r="BS721" s="29"/>
      <c r="BT721" s="32"/>
      <c r="BU721" s="30"/>
      <c r="BV721" s="29"/>
      <c r="BW721" s="29"/>
      <c r="BX721" s="32"/>
      <c r="BY721" s="30"/>
      <c r="BZ721" s="29"/>
      <c r="CA721" s="29"/>
      <c r="CB721" s="32"/>
      <c r="CC721" s="30"/>
      <c r="CD721" s="29"/>
      <c r="CE721" s="30"/>
      <c r="CF721" s="10"/>
      <c r="CG721" s="10"/>
      <c r="CH721" s="10"/>
      <c r="CI721" s="10"/>
      <c r="CJ721" s="10"/>
      <c r="CK721" s="10"/>
    </row>
    <row r="722" spans="1:89" ht="22.5" x14ac:dyDescent="0.25">
      <c r="A722" s="10"/>
      <c r="B722" s="20" t="s">
        <v>1312</v>
      </c>
      <c r="C722" s="21" t="s">
        <v>1311</v>
      </c>
      <c r="D722" s="16"/>
      <c r="E722" s="73">
        <v>19</v>
      </c>
      <c r="F722" s="74" t="s">
        <v>3496</v>
      </c>
      <c r="G722" s="75"/>
      <c r="H722" s="76"/>
      <c r="I722" s="77"/>
      <c r="J722" s="76"/>
      <c r="K722" s="77"/>
      <c r="L722" s="76"/>
      <c r="M722" s="78"/>
      <c r="N722" s="79">
        <v>0.1</v>
      </c>
      <c r="O722" s="80">
        <v>1</v>
      </c>
      <c r="Q722" s="2" t="str">
        <f t="shared" si="215"/>
        <v>72149190</v>
      </c>
      <c r="R722" s="91"/>
      <c r="S722" s="91">
        <f>VLOOKUP(Q722,'Dados Entrada'!$A$10:$D$10000,4,FALSE)</f>
        <v>288081</v>
      </c>
      <c r="T722" s="10"/>
      <c r="U722" s="3">
        <f t="shared" si="213"/>
        <v>0</v>
      </c>
      <c r="V722" s="3">
        <f t="shared" si="214"/>
        <v>28808.100000000002</v>
      </c>
      <c r="AF722" s="32"/>
      <c r="AG722" s="30"/>
      <c r="AH722" s="29"/>
      <c r="AI722" s="29"/>
      <c r="AJ722" s="32"/>
      <c r="AK722" s="30"/>
      <c r="AL722" s="29"/>
      <c r="AM722" s="29"/>
      <c r="AN722" s="32"/>
      <c r="AO722" s="30"/>
      <c r="AP722" s="29"/>
      <c r="AQ722" s="29"/>
      <c r="AR722" s="32"/>
      <c r="AS722" s="30"/>
      <c r="AT722" s="29"/>
      <c r="AU722" s="29"/>
      <c r="AV722" s="32"/>
      <c r="AW722" s="30"/>
      <c r="AX722" s="29"/>
      <c r="AY722" s="29"/>
      <c r="AZ722" s="32"/>
      <c r="BA722" s="30"/>
      <c r="BB722" s="29"/>
      <c r="BC722" s="29"/>
      <c r="BD722" s="32"/>
      <c r="BE722" s="30"/>
      <c r="BF722" s="29"/>
      <c r="BG722" s="29"/>
      <c r="BH722" s="32"/>
      <c r="BI722" s="30"/>
      <c r="BJ722" s="29"/>
      <c r="BK722" s="29"/>
      <c r="BL722" s="32"/>
      <c r="BM722" s="30"/>
      <c r="BN722" s="29"/>
      <c r="BO722" s="29"/>
      <c r="BP722" s="27">
        <f t="shared" si="211"/>
        <v>0</v>
      </c>
      <c r="BQ722" s="31">
        <f t="shared" si="212"/>
        <v>28808.100000000002</v>
      </c>
      <c r="BR722" s="29"/>
      <c r="BS722" s="29"/>
      <c r="BT722" s="32"/>
      <c r="BU722" s="30"/>
      <c r="BV722" s="29"/>
      <c r="BW722" s="29"/>
      <c r="BX722" s="32"/>
      <c r="BY722" s="30"/>
      <c r="BZ722" s="29"/>
      <c r="CA722" s="29"/>
      <c r="CB722" s="32"/>
      <c r="CC722" s="30"/>
      <c r="CD722" s="29"/>
      <c r="CE722" s="30"/>
      <c r="CF722" s="10"/>
      <c r="CG722" s="10"/>
      <c r="CH722" s="10"/>
      <c r="CI722" s="10"/>
      <c r="CJ722" s="10"/>
      <c r="CK722" s="10"/>
    </row>
    <row r="723" spans="1:89" ht="23.25" customHeight="1" x14ac:dyDescent="0.25">
      <c r="A723" s="10"/>
      <c r="B723" s="20" t="s">
        <v>1313</v>
      </c>
      <c r="C723" s="21" t="s">
        <v>1314</v>
      </c>
      <c r="D723" s="16"/>
      <c r="E723" s="73">
        <v>19</v>
      </c>
      <c r="F723" s="74" t="s">
        <v>3496</v>
      </c>
      <c r="G723" s="75"/>
      <c r="H723" s="76"/>
      <c r="I723" s="77"/>
      <c r="J723" s="76"/>
      <c r="K723" s="77"/>
      <c r="L723" s="76"/>
      <c r="M723" s="78"/>
      <c r="N723" s="79">
        <v>0.1</v>
      </c>
      <c r="O723" s="80">
        <v>1</v>
      </c>
      <c r="Q723" s="2" t="str">
        <f t="shared" si="215"/>
        <v>72149910</v>
      </c>
      <c r="R723" s="91"/>
      <c r="S723" s="91">
        <f>VLOOKUP(Q723,'Dados Entrada'!$A$10:$D$10000,4,FALSE)</f>
        <v>65522</v>
      </c>
      <c r="T723" s="10"/>
      <c r="U723" s="3">
        <f t="shared" si="213"/>
        <v>0</v>
      </c>
      <c r="V723" s="3">
        <f t="shared" si="214"/>
        <v>6552.2000000000007</v>
      </c>
      <c r="AF723" s="32"/>
      <c r="AG723" s="30"/>
      <c r="AH723" s="29"/>
      <c r="AI723" s="29"/>
      <c r="AJ723" s="32"/>
      <c r="AK723" s="30"/>
      <c r="AL723" s="29"/>
      <c r="AM723" s="29"/>
      <c r="AN723" s="32"/>
      <c r="AO723" s="30"/>
      <c r="AP723" s="29"/>
      <c r="AQ723" s="29"/>
      <c r="AR723" s="32"/>
      <c r="AS723" s="30"/>
      <c r="AT723" s="29"/>
      <c r="AU723" s="29"/>
      <c r="AV723" s="32"/>
      <c r="AW723" s="30"/>
      <c r="AX723" s="29"/>
      <c r="AY723" s="29"/>
      <c r="AZ723" s="32"/>
      <c r="BA723" s="30"/>
      <c r="BB723" s="29"/>
      <c r="BC723" s="29"/>
      <c r="BD723" s="32"/>
      <c r="BE723" s="30"/>
      <c r="BF723" s="29"/>
      <c r="BG723" s="29"/>
      <c r="BH723" s="32"/>
      <c r="BI723" s="30"/>
      <c r="BJ723" s="29"/>
      <c r="BK723" s="29"/>
      <c r="BL723" s="32"/>
      <c r="BM723" s="30"/>
      <c r="BN723" s="29"/>
      <c r="BO723" s="29"/>
      <c r="BP723" s="27">
        <f t="shared" si="211"/>
        <v>0</v>
      </c>
      <c r="BQ723" s="31">
        <f t="shared" si="212"/>
        <v>6552.2000000000007</v>
      </c>
      <c r="BR723" s="29"/>
      <c r="BS723" s="29"/>
      <c r="BT723" s="32"/>
      <c r="BU723" s="30"/>
      <c r="BV723" s="29"/>
      <c r="BW723" s="29"/>
      <c r="BX723" s="32"/>
      <c r="BY723" s="30"/>
      <c r="BZ723" s="29"/>
      <c r="CA723" s="29"/>
      <c r="CB723" s="32"/>
      <c r="CC723" s="30"/>
      <c r="CD723" s="29"/>
      <c r="CE723" s="30"/>
      <c r="CF723" s="10"/>
      <c r="CG723" s="10"/>
      <c r="CH723" s="10"/>
      <c r="CI723" s="10"/>
      <c r="CJ723" s="10"/>
      <c r="CK723" s="10"/>
    </row>
    <row r="724" spans="1:89" ht="22.5" x14ac:dyDescent="0.25">
      <c r="A724" s="10"/>
      <c r="B724" s="20" t="s">
        <v>1315</v>
      </c>
      <c r="C724" s="21" t="s">
        <v>1311</v>
      </c>
      <c r="D724" s="16"/>
      <c r="E724" s="73">
        <v>19</v>
      </c>
      <c r="F724" s="74" t="s">
        <v>3496</v>
      </c>
      <c r="G724" s="75"/>
      <c r="H724" s="76"/>
      <c r="I724" s="77"/>
      <c r="J724" s="76"/>
      <c r="K724" s="77"/>
      <c r="L724" s="76"/>
      <c r="M724" s="78"/>
      <c r="N724" s="79">
        <v>0.1</v>
      </c>
      <c r="O724" s="80">
        <v>1</v>
      </c>
      <c r="Q724" s="2" t="str">
        <f t="shared" si="215"/>
        <v>72149931</v>
      </c>
      <c r="R724" s="91"/>
      <c r="S724" s="91">
        <f>VLOOKUP(Q724,'Dados Entrada'!$A$10:$D$10000,4,FALSE)</f>
        <v>59659</v>
      </c>
      <c r="T724" s="10"/>
      <c r="U724" s="3">
        <f t="shared" si="213"/>
        <v>0</v>
      </c>
      <c r="V724" s="3">
        <f t="shared" si="214"/>
        <v>5965.9000000000005</v>
      </c>
      <c r="AF724" s="32"/>
      <c r="AG724" s="30"/>
      <c r="AH724" s="29"/>
      <c r="AI724" s="29"/>
      <c r="AJ724" s="32"/>
      <c r="AK724" s="30"/>
      <c r="AL724" s="29"/>
      <c r="AM724" s="29"/>
      <c r="AN724" s="32"/>
      <c r="AO724" s="30"/>
      <c r="AP724" s="29"/>
      <c r="AQ724" s="29"/>
      <c r="AR724" s="32"/>
      <c r="AS724" s="30"/>
      <c r="AT724" s="29"/>
      <c r="AU724" s="29"/>
      <c r="AV724" s="32"/>
      <c r="AW724" s="30"/>
      <c r="AX724" s="29"/>
      <c r="AY724" s="29"/>
      <c r="AZ724" s="32"/>
      <c r="BA724" s="30"/>
      <c r="BB724" s="29"/>
      <c r="BC724" s="29"/>
      <c r="BD724" s="32"/>
      <c r="BE724" s="30"/>
      <c r="BF724" s="29"/>
      <c r="BG724" s="29"/>
      <c r="BH724" s="32"/>
      <c r="BI724" s="30"/>
      <c r="BJ724" s="29"/>
      <c r="BK724" s="29"/>
      <c r="BL724" s="32"/>
      <c r="BM724" s="30"/>
      <c r="BN724" s="29"/>
      <c r="BO724" s="29"/>
      <c r="BP724" s="27">
        <f t="shared" si="211"/>
        <v>0</v>
      </c>
      <c r="BQ724" s="31">
        <f t="shared" si="212"/>
        <v>5965.9000000000005</v>
      </c>
      <c r="BR724" s="29"/>
      <c r="BS724" s="29"/>
      <c r="BT724" s="32"/>
      <c r="BU724" s="30"/>
      <c r="BV724" s="29"/>
      <c r="BW724" s="29"/>
      <c r="BX724" s="32"/>
      <c r="BY724" s="30"/>
      <c r="BZ724" s="29"/>
      <c r="CA724" s="29"/>
      <c r="CB724" s="32"/>
      <c r="CC724" s="30"/>
      <c r="CD724" s="29"/>
      <c r="CE724" s="30"/>
      <c r="CF724" s="10"/>
      <c r="CG724" s="10"/>
      <c r="CH724" s="10"/>
      <c r="CI724" s="10"/>
      <c r="CJ724" s="10"/>
      <c r="CK724" s="10"/>
    </row>
    <row r="725" spans="1:89" ht="22.5" x14ac:dyDescent="0.25">
      <c r="A725" s="10"/>
      <c r="B725" s="20" t="s">
        <v>1316</v>
      </c>
      <c r="C725" s="21" t="s">
        <v>1311</v>
      </c>
      <c r="D725" s="16"/>
      <c r="E725" s="73">
        <v>19</v>
      </c>
      <c r="F725" s="74" t="s">
        <v>3496</v>
      </c>
      <c r="G725" s="75"/>
      <c r="H725" s="76"/>
      <c r="I725" s="77"/>
      <c r="J725" s="76"/>
      <c r="K725" s="77"/>
      <c r="L725" s="76"/>
      <c r="M725" s="78"/>
      <c r="N725" s="79">
        <v>0.1</v>
      </c>
      <c r="O725" s="80">
        <v>1</v>
      </c>
      <c r="Q725" s="2" t="str">
        <f t="shared" si="215"/>
        <v>72149939</v>
      </c>
      <c r="R725" s="91"/>
      <c r="S725" s="91">
        <f>VLOOKUP(Q725,'Dados Entrada'!$A$10:$D$10000,4,FALSE)</f>
        <v>1873151</v>
      </c>
      <c r="T725" s="10"/>
      <c r="U725" s="3">
        <f t="shared" si="213"/>
        <v>0</v>
      </c>
      <c r="V725" s="3">
        <f t="shared" si="214"/>
        <v>187315.1</v>
      </c>
      <c r="AF725" s="32"/>
      <c r="AG725" s="30"/>
      <c r="AH725" s="29"/>
      <c r="AI725" s="29"/>
      <c r="AJ725" s="32"/>
      <c r="AK725" s="30"/>
      <c r="AL725" s="29"/>
      <c r="AM725" s="29"/>
      <c r="AN725" s="32"/>
      <c r="AO725" s="30"/>
      <c r="AP725" s="29"/>
      <c r="AQ725" s="29"/>
      <c r="AR725" s="32"/>
      <c r="AS725" s="30"/>
      <c r="AT725" s="29"/>
      <c r="AU725" s="29"/>
      <c r="AV725" s="32"/>
      <c r="AW725" s="30"/>
      <c r="AX725" s="29"/>
      <c r="AY725" s="29"/>
      <c r="AZ725" s="32"/>
      <c r="BA725" s="30"/>
      <c r="BB725" s="29"/>
      <c r="BC725" s="29"/>
      <c r="BD725" s="32"/>
      <c r="BE725" s="30"/>
      <c r="BF725" s="29"/>
      <c r="BG725" s="29"/>
      <c r="BH725" s="32"/>
      <c r="BI725" s="30"/>
      <c r="BJ725" s="29"/>
      <c r="BK725" s="29"/>
      <c r="BL725" s="32"/>
      <c r="BM725" s="30"/>
      <c r="BN725" s="29"/>
      <c r="BO725" s="29"/>
      <c r="BP725" s="27">
        <f t="shared" si="211"/>
        <v>0</v>
      </c>
      <c r="BQ725" s="31">
        <f t="shared" si="212"/>
        <v>187315.1</v>
      </c>
      <c r="BR725" s="29"/>
      <c r="BS725" s="29"/>
      <c r="BT725" s="32"/>
      <c r="BU725" s="30"/>
      <c r="BV725" s="29"/>
      <c r="BW725" s="29"/>
      <c r="BX725" s="32"/>
      <c r="BY725" s="30"/>
      <c r="BZ725" s="29"/>
      <c r="CA725" s="29"/>
      <c r="CB725" s="32"/>
      <c r="CC725" s="30"/>
      <c r="CD725" s="29"/>
      <c r="CE725" s="30"/>
      <c r="CF725" s="10"/>
      <c r="CG725" s="10"/>
      <c r="CH725" s="10"/>
      <c r="CI725" s="10"/>
      <c r="CJ725" s="10"/>
      <c r="CK725" s="10"/>
    </row>
    <row r="726" spans="1:89" ht="22.5" x14ac:dyDescent="0.25">
      <c r="A726" s="10"/>
      <c r="B726" s="20" t="s">
        <v>1317</v>
      </c>
      <c r="C726" s="21" t="s">
        <v>1311</v>
      </c>
      <c r="D726" s="16"/>
      <c r="E726" s="73">
        <v>19</v>
      </c>
      <c r="F726" s="74" t="s">
        <v>3496</v>
      </c>
      <c r="G726" s="75"/>
      <c r="H726" s="76"/>
      <c r="I726" s="77"/>
      <c r="J726" s="76"/>
      <c r="K726" s="77"/>
      <c r="L726" s="76"/>
      <c r="M726" s="78"/>
      <c r="N726" s="79">
        <v>0.1</v>
      </c>
      <c r="O726" s="80">
        <v>1</v>
      </c>
      <c r="Q726" s="2" t="str">
        <f t="shared" si="215"/>
        <v>72149950</v>
      </c>
      <c r="R726" s="91"/>
      <c r="S726" s="91">
        <f>VLOOKUP(Q726,'Dados Entrada'!$A$10:$D$10000,4,FALSE)</f>
        <v>182871</v>
      </c>
      <c r="T726" s="10"/>
      <c r="U726" s="3">
        <f t="shared" si="213"/>
        <v>0</v>
      </c>
      <c r="V726" s="3">
        <f t="shared" si="214"/>
        <v>18287.100000000002</v>
      </c>
      <c r="AF726" s="32"/>
      <c r="AG726" s="30"/>
      <c r="AH726" s="29"/>
      <c r="AI726" s="29"/>
      <c r="AJ726" s="32"/>
      <c r="AK726" s="30"/>
      <c r="AL726" s="29"/>
      <c r="AM726" s="29"/>
      <c r="AN726" s="32"/>
      <c r="AO726" s="30"/>
      <c r="AP726" s="29"/>
      <c r="AQ726" s="29"/>
      <c r="AR726" s="32"/>
      <c r="AS726" s="30"/>
      <c r="AT726" s="29"/>
      <c r="AU726" s="29"/>
      <c r="AV726" s="32"/>
      <c r="AW726" s="30"/>
      <c r="AX726" s="29"/>
      <c r="AY726" s="29"/>
      <c r="AZ726" s="32"/>
      <c r="BA726" s="30"/>
      <c r="BB726" s="29"/>
      <c r="BC726" s="29"/>
      <c r="BD726" s="32"/>
      <c r="BE726" s="30"/>
      <c r="BF726" s="29"/>
      <c r="BG726" s="29"/>
      <c r="BH726" s="32"/>
      <c r="BI726" s="30"/>
      <c r="BJ726" s="29"/>
      <c r="BK726" s="29"/>
      <c r="BL726" s="32"/>
      <c r="BM726" s="30"/>
      <c r="BN726" s="29"/>
      <c r="BO726" s="29"/>
      <c r="BP726" s="27">
        <f t="shared" si="211"/>
        <v>0</v>
      </c>
      <c r="BQ726" s="31">
        <f t="shared" si="212"/>
        <v>18287.100000000002</v>
      </c>
      <c r="BR726" s="29"/>
      <c r="BS726" s="29"/>
      <c r="BT726" s="32"/>
      <c r="BU726" s="30"/>
      <c r="BV726" s="29"/>
      <c r="BW726" s="29"/>
      <c r="BX726" s="32"/>
      <c r="BY726" s="30"/>
      <c r="BZ726" s="29"/>
      <c r="CA726" s="29"/>
      <c r="CB726" s="32"/>
      <c r="CC726" s="30"/>
      <c r="CD726" s="29"/>
      <c r="CE726" s="30"/>
      <c r="CF726" s="10"/>
      <c r="CG726" s="10"/>
      <c r="CH726" s="10"/>
      <c r="CI726" s="10"/>
      <c r="CJ726" s="10"/>
      <c r="CK726" s="10"/>
    </row>
    <row r="727" spans="1:89" ht="22.5" x14ac:dyDescent="0.25">
      <c r="A727" s="10"/>
      <c r="B727" s="20" t="s">
        <v>1318</v>
      </c>
      <c r="C727" s="21" t="s">
        <v>1311</v>
      </c>
      <c r="D727" s="16"/>
      <c r="E727" s="73">
        <v>19</v>
      </c>
      <c r="F727" s="74" t="s">
        <v>3496</v>
      </c>
      <c r="G727" s="75"/>
      <c r="H727" s="76"/>
      <c r="I727" s="77"/>
      <c r="J727" s="76"/>
      <c r="K727" s="77"/>
      <c r="L727" s="76"/>
      <c r="M727" s="78"/>
      <c r="N727" s="79">
        <v>0.1</v>
      </c>
      <c r="O727" s="80">
        <v>1</v>
      </c>
      <c r="Q727" s="2" t="str">
        <f t="shared" si="215"/>
        <v>72149971</v>
      </c>
      <c r="R727" s="91"/>
      <c r="S727" s="91">
        <f>VLOOKUP(Q727,'Dados Entrada'!$A$10:$D$10000,4,FALSE)</f>
        <v>17575</v>
      </c>
      <c r="T727" s="10"/>
      <c r="U727" s="3">
        <f t="shared" si="213"/>
        <v>0</v>
      </c>
      <c r="V727" s="3">
        <f t="shared" si="214"/>
        <v>1757.5</v>
      </c>
      <c r="AF727" s="32"/>
      <c r="AG727" s="30"/>
      <c r="AH727" s="29"/>
      <c r="AI727" s="29"/>
      <c r="AJ727" s="32"/>
      <c r="AK727" s="30"/>
      <c r="AL727" s="29"/>
      <c r="AM727" s="29"/>
      <c r="AN727" s="32"/>
      <c r="AO727" s="30"/>
      <c r="AP727" s="29"/>
      <c r="AQ727" s="29"/>
      <c r="AR727" s="32"/>
      <c r="AS727" s="30"/>
      <c r="AT727" s="29"/>
      <c r="AU727" s="29"/>
      <c r="AV727" s="32"/>
      <c r="AW727" s="30"/>
      <c r="AX727" s="29"/>
      <c r="AY727" s="29"/>
      <c r="AZ727" s="32"/>
      <c r="BA727" s="30"/>
      <c r="BB727" s="29"/>
      <c r="BC727" s="29"/>
      <c r="BD727" s="32"/>
      <c r="BE727" s="30"/>
      <c r="BF727" s="29"/>
      <c r="BG727" s="29"/>
      <c r="BH727" s="32"/>
      <c r="BI727" s="30"/>
      <c r="BJ727" s="29"/>
      <c r="BK727" s="29"/>
      <c r="BL727" s="32"/>
      <c r="BM727" s="30"/>
      <c r="BN727" s="29"/>
      <c r="BO727" s="29"/>
      <c r="BP727" s="27">
        <f t="shared" si="211"/>
        <v>0</v>
      </c>
      <c r="BQ727" s="31">
        <f t="shared" si="212"/>
        <v>1757.5</v>
      </c>
      <c r="BR727" s="29"/>
      <c r="BS727" s="29"/>
      <c r="BT727" s="32"/>
      <c r="BU727" s="30"/>
      <c r="BV727" s="29"/>
      <c r="BW727" s="29"/>
      <c r="BX727" s="32"/>
      <c r="BY727" s="30"/>
      <c r="BZ727" s="29"/>
      <c r="CA727" s="29"/>
      <c r="CB727" s="32"/>
      <c r="CC727" s="30"/>
      <c r="CD727" s="29"/>
      <c r="CE727" s="30"/>
      <c r="CF727" s="10"/>
      <c r="CG727" s="10"/>
      <c r="CH727" s="10"/>
      <c r="CI727" s="10"/>
      <c r="CJ727" s="10"/>
      <c r="CK727" s="10"/>
    </row>
    <row r="728" spans="1:89" ht="22.5" x14ac:dyDescent="0.25">
      <c r="A728" s="10"/>
      <c r="B728" s="20" t="s">
        <v>1319</v>
      </c>
      <c r="C728" s="21" t="s">
        <v>1311</v>
      </c>
      <c r="D728" s="16"/>
      <c r="E728" s="73">
        <v>19</v>
      </c>
      <c r="F728" s="74" t="s">
        <v>3496</v>
      </c>
      <c r="G728" s="75"/>
      <c r="H728" s="76"/>
      <c r="I728" s="77"/>
      <c r="J728" s="76"/>
      <c r="K728" s="77"/>
      <c r="L728" s="76"/>
      <c r="M728" s="78"/>
      <c r="N728" s="79">
        <v>0.1</v>
      </c>
      <c r="O728" s="80">
        <v>1</v>
      </c>
      <c r="Q728" s="2" t="str">
        <f t="shared" si="215"/>
        <v>72149979</v>
      </c>
      <c r="R728" s="91"/>
      <c r="S728" s="91">
        <f>VLOOKUP(Q728,'Dados Entrada'!$A$10:$D$10000,4,FALSE)</f>
        <v>206651</v>
      </c>
      <c r="T728" s="10"/>
      <c r="U728" s="3">
        <f t="shared" si="213"/>
        <v>0</v>
      </c>
      <c r="V728" s="3">
        <f t="shared" si="214"/>
        <v>20665.100000000002</v>
      </c>
      <c r="AF728" s="32"/>
      <c r="AG728" s="30"/>
      <c r="AH728" s="29"/>
      <c r="AI728" s="29"/>
      <c r="AJ728" s="32"/>
      <c r="AK728" s="30"/>
      <c r="AL728" s="29"/>
      <c r="AM728" s="29"/>
      <c r="AN728" s="32"/>
      <c r="AO728" s="30"/>
      <c r="AP728" s="29"/>
      <c r="AQ728" s="29"/>
      <c r="AR728" s="32"/>
      <c r="AS728" s="30"/>
      <c r="AT728" s="29"/>
      <c r="AU728" s="29"/>
      <c r="AV728" s="32"/>
      <c r="AW728" s="30"/>
      <c r="AX728" s="29"/>
      <c r="AY728" s="29"/>
      <c r="AZ728" s="32"/>
      <c r="BA728" s="30"/>
      <c r="BB728" s="29"/>
      <c r="BC728" s="29"/>
      <c r="BD728" s="32"/>
      <c r="BE728" s="30"/>
      <c r="BF728" s="29"/>
      <c r="BG728" s="29"/>
      <c r="BH728" s="32"/>
      <c r="BI728" s="30"/>
      <c r="BJ728" s="29"/>
      <c r="BK728" s="29"/>
      <c r="BL728" s="32"/>
      <c r="BM728" s="30"/>
      <c r="BN728" s="29"/>
      <c r="BO728" s="29"/>
      <c r="BP728" s="27">
        <f t="shared" si="211"/>
        <v>0</v>
      </c>
      <c r="BQ728" s="31">
        <f t="shared" si="212"/>
        <v>20665.100000000002</v>
      </c>
      <c r="BR728" s="29"/>
      <c r="BS728" s="29"/>
      <c r="BT728" s="32"/>
      <c r="BU728" s="30"/>
      <c r="BV728" s="29"/>
      <c r="BW728" s="29"/>
      <c r="BX728" s="32"/>
      <c r="BY728" s="30"/>
      <c r="BZ728" s="29"/>
      <c r="CA728" s="29"/>
      <c r="CB728" s="32"/>
      <c r="CC728" s="30"/>
      <c r="CD728" s="29"/>
      <c r="CE728" s="30"/>
      <c r="CF728" s="10"/>
      <c r="CG728" s="10"/>
      <c r="CH728" s="10"/>
      <c r="CI728" s="10"/>
      <c r="CJ728" s="10"/>
      <c r="CK728" s="10"/>
    </row>
    <row r="729" spans="1:89" ht="22.5" x14ac:dyDescent="0.25">
      <c r="A729" s="10"/>
      <c r="B729" s="20" t="s">
        <v>1320</v>
      </c>
      <c r="C729" s="21" t="s">
        <v>1311</v>
      </c>
      <c r="D729" s="16"/>
      <c r="E729" s="73">
        <v>19</v>
      </c>
      <c r="F729" s="74" t="s">
        <v>3496</v>
      </c>
      <c r="G729" s="75"/>
      <c r="H729" s="76"/>
      <c r="I729" s="77"/>
      <c r="J729" s="76"/>
      <c r="K729" s="77"/>
      <c r="L729" s="76"/>
      <c r="M729" s="78"/>
      <c r="N729" s="79">
        <v>0.1</v>
      </c>
      <c r="O729" s="80">
        <v>1</v>
      </c>
      <c r="Q729" s="2" t="str">
        <f t="shared" si="215"/>
        <v>72149995</v>
      </c>
      <c r="R729" s="91"/>
      <c r="S729" s="91">
        <f>VLOOKUP(Q729,'Dados Entrada'!$A$10:$D$10000,4,FALSE)</f>
        <v>434515</v>
      </c>
      <c r="T729" s="10"/>
      <c r="U729" s="3">
        <f t="shared" si="213"/>
        <v>0</v>
      </c>
      <c r="V729" s="3">
        <f t="shared" si="214"/>
        <v>43451.5</v>
      </c>
      <c r="AF729" s="32"/>
      <c r="AG729" s="30"/>
      <c r="AH729" s="29"/>
      <c r="AI729" s="29"/>
      <c r="AJ729" s="32"/>
      <c r="AK729" s="30"/>
      <c r="AL729" s="29"/>
      <c r="AM729" s="29"/>
      <c r="AN729" s="32"/>
      <c r="AO729" s="30"/>
      <c r="AP729" s="29"/>
      <c r="AQ729" s="29"/>
      <c r="AR729" s="32"/>
      <c r="AS729" s="30"/>
      <c r="AT729" s="29"/>
      <c r="AU729" s="29"/>
      <c r="AV729" s="32"/>
      <c r="AW729" s="30"/>
      <c r="AX729" s="29"/>
      <c r="AY729" s="29"/>
      <c r="AZ729" s="32"/>
      <c r="BA729" s="30"/>
      <c r="BB729" s="29"/>
      <c r="BC729" s="29"/>
      <c r="BD729" s="32"/>
      <c r="BE729" s="30"/>
      <c r="BF729" s="29"/>
      <c r="BG729" s="29"/>
      <c r="BH729" s="32"/>
      <c r="BI729" s="30"/>
      <c r="BJ729" s="29"/>
      <c r="BK729" s="29"/>
      <c r="BL729" s="32"/>
      <c r="BM729" s="30"/>
      <c r="BN729" s="29"/>
      <c r="BO729" s="29"/>
      <c r="BP729" s="27">
        <f t="shared" si="211"/>
        <v>0</v>
      </c>
      <c r="BQ729" s="31">
        <f t="shared" si="212"/>
        <v>43451.5</v>
      </c>
      <c r="BR729" s="29"/>
      <c r="BS729" s="29"/>
      <c r="BT729" s="32"/>
      <c r="BU729" s="30"/>
      <c r="BV729" s="29"/>
      <c r="BW729" s="29"/>
      <c r="BX729" s="32"/>
      <c r="BY729" s="30"/>
      <c r="BZ729" s="29"/>
      <c r="CA729" s="29"/>
      <c r="CB729" s="32"/>
      <c r="CC729" s="30"/>
      <c r="CD729" s="29"/>
      <c r="CE729" s="30"/>
      <c r="CF729" s="10"/>
      <c r="CG729" s="10"/>
      <c r="CH729" s="10"/>
      <c r="CI729" s="10"/>
      <c r="CJ729" s="10"/>
      <c r="CK729" s="10"/>
    </row>
    <row r="730" spans="1:89" ht="22.5" x14ac:dyDescent="0.25">
      <c r="A730" s="10"/>
      <c r="B730" s="20" t="s">
        <v>1321</v>
      </c>
      <c r="C730" s="21" t="s">
        <v>1322</v>
      </c>
      <c r="D730" s="16"/>
      <c r="E730" s="73">
        <v>19</v>
      </c>
      <c r="F730" s="74" t="s">
        <v>3496</v>
      </c>
      <c r="G730" s="75"/>
      <c r="H730" s="76"/>
      <c r="I730" s="77"/>
      <c r="J730" s="76"/>
      <c r="K730" s="77"/>
      <c r="L730" s="76"/>
      <c r="M730" s="78"/>
      <c r="N730" s="79">
        <v>0.1</v>
      </c>
      <c r="O730" s="80">
        <v>1</v>
      </c>
      <c r="Q730" s="2" t="str">
        <f t="shared" si="215"/>
        <v>72151000</v>
      </c>
      <c r="R730" s="91"/>
      <c r="S730" s="91">
        <f>VLOOKUP(Q730,'Dados Entrada'!$A$10:$D$10000,4,FALSE)</f>
        <v>325670</v>
      </c>
      <c r="T730" s="10"/>
      <c r="U730" s="3">
        <f t="shared" si="213"/>
        <v>0</v>
      </c>
      <c r="V730" s="3">
        <f t="shared" si="214"/>
        <v>32567</v>
      </c>
      <c r="AF730" s="32"/>
      <c r="AG730" s="30"/>
      <c r="AH730" s="29"/>
      <c r="AI730" s="29"/>
      <c r="AJ730" s="32"/>
      <c r="AK730" s="30"/>
      <c r="AL730" s="29"/>
      <c r="AM730" s="29"/>
      <c r="AN730" s="32"/>
      <c r="AO730" s="30"/>
      <c r="AP730" s="29"/>
      <c r="AQ730" s="29"/>
      <c r="AR730" s="32"/>
      <c r="AS730" s="30"/>
      <c r="AT730" s="29"/>
      <c r="AU730" s="29"/>
      <c r="AV730" s="32"/>
      <c r="AW730" s="30"/>
      <c r="AX730" s="29"/>
      <c r="AY730" s="29"/>
      <c r="AZ730" s="32"/>
      <c r="BA730" s="30"/>
      <c r="BB730" s="29"/>
      <c r="BC730" s="29"/>
      <c r="BD730" s="32"/>
      <c r="BE730" s="30"/>
      <c r="BF730" s="29"/>
      <c r="BG730" s="29"/>
      <c r="BH730" s="32"/>
      <c r="BI730" s="30"/>
      <c r="BJ730" s="29"/>
      <c r="BK730" s="29"/>
      <c r="BL730" s="32"/>
      <c r="BM730" s="30"/>
      <c r="BN730" s="29"/>
      <c r="BO730" s="29"/>
      <c r="BP730" s="27">
        <f t="shared" si="211"/>
        <v>0</v>
      </c>
      <c r="BQ730" s="31">
        <f t="shared" si="212"/>
        <v>32567</v>
      </c>
      <c r="BR730" s="29"/>
      <c r="BS730" s="29"/>
      <c r="BT730" s="32"/>
      <c r="BU730" s="30"/>
      <c r="BV730" s="29"/>
      <c r="BW730" s="29"/>
      <c r="BX730" s="32"/>
      <c r="BY730" s="30"/>
      <c r="BZ730" s="29"/>
      <c r="CA730" s="29"/>
      <c r="CB730" s="32"/>
      <c r="CC730" s="30"/>
      <c r="CD730" s="29"/>
      <c r="CE730" s="30"/>
      <c r="CF730" s="10"/>
      <c r="CG730" s="10"/>
      <c r="CH730" s="10"/>
      <c r="CI730" s="10"/>
      <c r="CJ730" s="10"/>
      <c r="CK730" s="10"/>
    </row>
    <row r="731" spans="1:89" ht="22.5" x14ac:dyDescent="0.25">
      <c r="A731" s="10"/>
      <c r="B731" s="20" t="s">
        <v>1323</v>
      </c>
      <c r="C731" s="21" t="s">
        <v>1324</v>
      </c>
      <c r="D731" s="16"/>
      <c r="E731" s="73">
        <v>19</v>
      </c>
      <c r="F731" s="74" t="s">
        <v>3496</v>
      </c>
      <c r="G731" s="75"/>
      <c r="H731" s="76"/>
      <c r="I731" s="77"/>
      <c r="J731" s="76"/>
      <c r="K731" s="77"/>
      <c r="L731" s="76"/>
      <c r="M731" s="78"/>
      <c r="N731" s="79">
        <v>0.1</v>
      </c>
      <c r="O731" s="80">
        <v>1</v>
      </c>
      <c r="Q731" s="2" t="str">
        <f t="shared" si="215"/>
        <v>72155011</v>
      </c>
      <c r="R731" s="91"/>
      <c r="S731" s="91">
        <f>VLOOKUP(Q731,'Dados Entrada'!$A$10:$D$10000,4,FALSE)</f>
        <v>36719</v>
      </c>
      <c r="T731" s="10"/>
      <c r="U731" s="3">
        <f t="shared" si="213"/>
        <v>0</v>
      </c>
      <c r="V731" s="3">
        <f t="shared" si="214"/>
        <v>3671.9</v>
      </c>
      <c r="AF731" s="32"/>
      <c r="AG731" s="30"/>
      <c r="AH731" s="29"/>
      <c r="AI731" s="29"/>
      <c r="AJ731" s="32"/>
      <c r="AK731" s="30"/>
      <c r="AL731" s="29"/>
      <c r="AM731" s="29"/>
      <c r="AN731" s="32"/>
      <c r="AO731" s="30"/>
      <c r="AP731" s="29"/>
      <c r="AQ731" s="29"/>
      <c r="AR731" s="32"/>
      <c r="AS731" s="30"/>
      <c r="AT731" s="29"/>
      <c r="AU731" s="29"/>
      <c r="AV731" s="32"/>
      <c r="AW731" s="30"/>
      <c r="AX731" s="29"/>
      <c r="AY731" s="29"/>
      <c r="AZ731" s="32"/>
      <c r="BA731" s="30"/>
      <c r="BB731" s="29"/>
      <c r="BC731" s="29"/>
      <c r="BD731" s="32"/>
      <c r="BE731" s="30"/>
      <c r="BF731" s="29"/>
      <c r="BG731" s="29"/>
      <c r="BH731" s="32"/>
      <c r="BI731" s="30"/>
      <c r="BJ731" s="29"/>
      <c r="BK731" s="29"/>
      <c r="BL731" s="32"/>
      <c r="BM731" s="30"/>
      <c r="BN731" s="29"/>
      <c r="BO731" s="29"/>
      <c r="BP731" s="27">
        <f t="shared" si="211"/>
        <v>0</v>
      </c>
      <c r="BQ731" s="31">
        <f t="shared" si="212"/>
        <v>3671.9</v>
      </c>
      <c r="BR731" s="29"/>
      <c r="BS731" s="29"/>
      <c r="BT731" s="32"/>
      <c r="BU731" s="30"/>
      <c r="BV731" s="29"/>
      <c r="BW731" s="29"/>
      <c r="BX731" s="32"/>
      <c r="BY731" s="30"/>
      <c r="BZ731" s="29"/>
      <c r="CA731" s="29"/>
      <c r="CB731" s="32"/>
      <c r="CC731" s="30"/>
      <c r="CD731" s="29"/>
      <c r="CE731" s="30"/>
      <c r="CF731" s="10"/>
      <c r="CG731" s="10"/>
      <c r="CH731" s="10"/>
      <c r="CI731" s="10"/>
      <c r="CJ731" s="10"/>
      <c r="CK731" s="10"/>
    </row>
    <row r="732" spans="1:89" ht="22.5" x14ac:dyDescent="0.25">
      <c r="A732" s="10"/>
      <c r="B732" s="20" t="s">
        <v>1325</v>
      </c>
      <c r="C732" s="21" t="s">
        <v>1324</v>
      </c>
      <c r="D732" s="16"/>
      <c r="E732" s="73">
        <v>19</v>
      </c>
      <c r="F732" s="74" t="s">
        <v>3496</v>
      </c>
      <c r="G732" s="75"/>
      <c r="H732" s="76"/>
      <c r="I732" s="77"/>
      <c r="J732" s="76"/>
      <c r="K732" s="77"/>
      <c r="L732" s="76"/>
      <c r="M732" s="78"/>
      <c r="N732" s="79">
        <v>0.1</v>
      </c>
      <c r="O732" s="80">
        <v>1</v>
      </c>
      <c r="Q732" s="2" t="str">
        <f t="shared" si="215"/>
        <v>72155019</v>
      </c>
      <c r="R732" s="91"/>
      <c r="S732" s="91">
        <f>VLOOKUP(Q732,'Dados Entrada'!$A$10:$D$10000,4,FALSE)</f>
        <v>244246</v>
      </c>
      <c r="T732" s="10"/>
      <c r="U732" s="3">
        <f t="shared" si="213"/>
        <v>0</v>
      </c>
      <c r="V732" s="3">
        <f t="shared" si="214"/>
        <v>24424.600000000002</v>
      </c>
      <c r="AF732" s="32"/>
      <c r="AG732" s="30"/>
      <c r="AH732" s="29"/>
      <c r="AI732" s="29"/>
      <c r="AJ732" s="32"/>
      <c r="AK732" s="30"/>
      <c r="AL732" s="29"/>
      <c r="AM732" s="29"/>
      <c r="AN732" s="32"/>
      <c r="AO732" s="30"/>
      <c r="AP732" s="29"/>
      <c r="AQ732" s="29"/>
      <c r="AR732" s="32"/>
      <c r="AS732" s="30"/>
      <c r="AT732" s="29"/>
      <c r="AU732" s="29"/>
      <c r="AV732" s="32"/>
      <c r="AW732" s="30"/>
      <c r="AX732" s="29"/>
      <c r="AY732" s="29"/>
      <c r="AZ732" s="32"/>
      <c r="BA732" s="30"/>
      <c r="BB732" s="29"/>
      <c r="BC732" s="29"/>
      <c r="BD732" s="32"/>
      <c r="BE732" s="30"/>
      <c r="BF732" s="29"/>
      <c r="BG732" s="29"/>
      <c r="BH732" s="32"/>
      <c r="BI732" s="30"/>
      <c r="BJ732" s="29"/>
      <c r="BK732" s="29"/>
      <c r="BL732" s="32"/>
      <c r="BM732" s="30"/>
      <c r="BN732" s="29"/>
      <c r="BO732" s="29"/>
      <c r="BP732" s="27">
        <f t="shared" si="211"/>
        <v>0</v>
      </c>
      <c r="BQ732" s="31">
        <f t="shared" si="212"/>
        <v>24424.600000000002</v>
      </c>
      <c r="BR732" s="29"/>
      <c r="BS732" s="29"/>
      <c r="BT732" s="32"/>
      <c r="BU732" s="30"/>
      <c r="BV732" s="29"/>
      <c r="BW732" s="29"/>
      <c r="BX732" s="32"/>
      <c r="BY732" s="30"/>
      <c r="BZ732" s="29"/>
      <c r="CA732" s="29"/>
      <c r="CB732" s="32"/>
      <c r="CC732" s="30"/>
      <c r="CD732" s="29"/>
      <c r="CE732" s="30"/>
      <c r="CF732" s="10"/>
      <c r="CG732" s="10"/>
      <c r="CH732" s="10"/>
      <c r="CI732" s="10"/>
      <c r="CJ732" s="10"/>
      <c r="CK732" s="10"/>
    </row>
    <row r="733" spans="1:89" ht="22.5" x14ac:dyDescent="0.25">
      <c r="A733" s="10"/>
      <c r="B733" s="20" t="s">
        <v>1326</v>
      </c>
      <c r="C733" s="21" t="s">
        <v>1324</v>
      </c>
      <c r="D733" s="16"/>
      <c r="E733" s="73">
        <v>19</v>
      </c>
      <c r="F733" s="74" t="s">
        <v>3496</v>
      </c>
      <c r="G733" s="75"/>
      <c r="H733" s="76"/>
      <c r="I733" s="77"/>
      <c r="J733" s="76"/>
      <c r="K733" s="77"/>
      <c r="L733" s="76"/>
      <c r="M733" s="78"/>
      <c r="N733" s="79">
        <v>0.1</v>
      </c>
      <c r="O733" s="80">
        <v>1</v>
      </c>
      <c r="Q733" s="2" t="str">
        <f t="shared" si="215"/>
        <v>72155080</v>
      </c>
      <c r="R733" s="91"/>
      <c r="S733" s="91">
        <f>VLOOKUP(Q733,'Dados Entrada'!$A$10:$D$10000,4,FALSE)</f>
        <v>905982</v>
      </c>
      <c r="T733" s="10"/>
      <c r="U733" s="3">
        <f t="shared" si="213"/>
        <v>0</v>
      </c>
      <c r="V733" s="3">
        <f t="shared" si="214"/>
        <v>90598.200000000012</v>
      </c>
      <c r="AF733" s="32"/>
      <c r="AG733" s="30"/>
      <c r="AH733" s="29"/>
      <c r="AI733" s="29"/>
      <c r="AJ733" s="32"/>
      <c r="AK733" s="30"/>
      <c r="AL733" s="29"/>
      <c r="AM733" s="29"/>
      <c r="AN733" s="32"/>
      <c r="AO733" s="30"/>
      <c r="AP733" s="29"/>
      <c r="AQ733" s="29"/>
      <c r="AR733" s="32"/>
      <c r="AS733" s="30"/>
      <c r="AT733" s="29"/>
      <c r="AU733" s="29"/>
      <c r="AV733" s="32"/>
      <c r="AW733" s="30"/>
      <c r="AX733" s="29"/>
      <c r="AY733" s="29"/>
      <c r="AZ733" s="32"/>
      <c r="BA733" s="30"/>
      <c r="BB733" s="29"/>
      <c r="BC733" s="29"/>
      <c r="BD733" s="32"/>
      <c r="BE733" s="30"/>
      <c r="BF733" s="29"/>
      <c r="BG733" s="29"/>
      <c r="BH733" s="32"/>
      <c r="BI733" s="30"/>
      <c r="BJ733" s="29"/>
      <c r="BK733" s="29"/>
      <c r="BL733" s="32"/>
      <c r="BM733" s="30"/>
      <c r="BN733" s="29"/>
      <c r="BO733" s="29"/>
      <c r="BP733" s="27">
        <f t="shared" si="211"/>
        <v>0</v>
      </c>
      <c r="BQ733" s="31">
        <f t="shared" si="212"/>
        <v>90598.200000000012</v>
      </c>
      <c r="BR733" s="29"/>
      <c r="BS733" s="29"/>
      <c r="BT733" s="32"/>
      <c r="BU733" s="30"/>
      <c r="BV733" s="29"/>
      <c r="BW733" s="29"/>
      <c r="BX733" s="32"/>
      <c r="BY733" s="30"/>
      <c r="BZ733" s="29"/>
      <c r="CA733" s="29"/>
      <c r="CB733" s="32"/>
      <c r="CC733" s="30"/>
      <c r="CD733" s="29"/>
      <c r="CE733" s="30"/>
      <c r="CF733" s="10"/>
      <c r="CG733" s="10"/>
      <c r="CH733" s="10"/>
      <c r="CI733" s="10"/>
      <c r="CJ733" s="10"/>
      <c r="CK733" s="10"/>
    </row>
    <row r="734" spans="1:89" ht="23.25" customHeight="1" x14ac:dyDescent="0.25">
      <c r="A734" s="10"/>
      <c r="B734" s="20" t="s">
        <v>1327</v>
      </c>
      <c r="C734" s="21" t="s">
        <v>1328</v>
      </c>
      <c r="D734" s="16"/>
      <c r="E734" s="73">
        <v>19</v>
      </c>
      <c r="F734" s="74" t="s">
        <v>3496</v>
      </c>
      <c r="G734" s="75"/>
      <c r="H734" s="76"/>
      <c r="I734" s="77"/>
      <c r="J734" s="76"/>
      <c r="K734" s="77"/>
      <c r="L734" s="76"/>
      <c r="M734" s="78"/>
      <c r="N734" s="79">
        <v>0.1</v>
      </c>
      <c r="O734" s="80">
        <v>1</v>
      </c>
      <c r="Q734" s="2" t="str">
        <f t="shared" si="215"/>
        <v>72159000</v>
      </c>
      <c r="R734" s="91"/>
      <c r="S734" s="91">
        <f>VLOOKUP(Q734,'Dados Entrada'!$A$10:$D$10000,4,FALSE)</f>
        <v>1784464</v>
      </c>
      <c r="T734" s="10"/>
      <c r="U734" s="3">
        <f t="shared" si="213"/>
        <v>0</v>
      </c>
      <c r="V734" s="3">
        <f t="shared" si="214"/>
        <v>178446.40000000002</v>
      </c>
      <c r="AF734" s="32"/>
      <c r="AG734" s="30"/>
      <c r="AH734" s="29"/>
      <c r="AI734" s="29"/>
      <c r="AJ734" s="32"/>
      <c r="AK734" s="30"/>
      <c r="AL734" s="29"/>
      <c r="AM734" s="29"/>
      <c r="AN734" s="32"/>
      <c r="AO734" s="30"/>
      <c r="AP734" s="29"/>
      <c r="AQ734" s="29"/>
      <c r="AR734" s="32"/>
      <c r="AS734" s="30"/>
      <c r="AT734" s="29"/>
      <c r="AU734" s="29"/>
      <c r="AV734" s="32"/>
      <c r="AW734" s="30"/>
      <c r="AX734" s="29"/>
      <c r="AY734" s="29"/>
      <c r="AZ734" s="32"/>
      <c r="BA734" s="30"/>
      <c r="BB734" s="29"/>
      <c r="BC734" s="29"/>
      <c r="BD734" s="32"/>
      <c r="BE734" s="30"/>
      <c r="BF734" s="29"/>
      <c r="BG734" s="29"/>
      <c r="BH734" s="32"/>
      <c r="BI734" s="30"/>
      <c r="BJ734" s="29"/>
      <c r="BK734" s="29"/>
      <c r="BL734" s="32"/>
      <c r="BM734" s="30"/>
      <c r="BN734" s="29"/>
      <c r="BO734" s="29"/>
      <c r="BP734" s="27">
        <f t="shared" si="211"/>
        <v>0</v>
      </c>
      <c r="BQ734" s="31">
        <f t="shared" si="212"/>
        <v>178446.40000000002</v>
      </c>
      <c r="BR734" s="29"/>
      <c r="BS734" s="29"/>
      <c r="BT734" s="32"/>
      <c r="BU734" s="30"/>
      <c r="BV734" s="29"/>
      <c r="BW734" s="29"/>
      <c r="BX734" s="32"/>
      <c r="BY734" s="30"/>
      <c r="BZ734" s="29"/>
      <c r="CA734" s="29"/>
      <c r="CB734" s="32"/>
      <c r="CC734" s="30"/>
      <c r="CD734" s="29"/>
      <c r="CE734" s="30"/>
      <c r="CF734" s="10"/>
      <c r="CG734" s="10"/>
      <c r="CH734" s="10"/>
      <c r="CI734" s="10"/>
      <c r="CJ734" s="10"/>
      <c r="CK734" s="10"/>
    </row>
    <row r="735" spans="1:89" ht="23.25" customHeight="1" x14ac:dyDescent="0.25">
      <c r="A735" s="10"/>
      <c r="B735" s="20" t="s">
        <v>1329</v>
      </c>
      <c r="C735" s="21" t="s">
        <v>1330</v>
      </c>
      <c r="D735" s="16"/>
      <c r="E735" s="73">
        <v>18</v>
      </c>
      <c r="F735" s="74" t="s">
        <v>3511</v>
      </c>
      <c r="G735" s="75"/>
      <c r="H735" s="76"/>
      <c r="I735" s="77"/>
      <c r="J735" s="76"/>
      <c r="K735" s="77"/>
      <c r="L735" s="76"/>
      <c r="M735" s="78"/>
      <c r="N735" s="79">
        <v>0.7</v>
      </c>
      <c r="O735" s="80">
        <v>1</v>
      </c>
      <c r="Q735" s="2" t="str">
        <f t="shared" si="215"/>
        <v>72161000</v>
      </c>
      <c r="R735" s="91"/>
      <c r="S735" s="91">
        <f>VLOOKUP(Q735,'Dados Entrada'!$A$10:$D$10000,4,FALSE)</f>
        <v>835503</v>
      </c>
      <c r="T735" s="10"/>
      <c r="U735" s="3">
        <f t="shared" si="213"/>
        <v>0</v>
      </c>
      <c r="V735" s="3">
        <f t="shared" si="214"/>
        <v>584852.1</v>
      </c>
      <c r="AF735" s="32"/>
      <c r="AG735" s="30"/>
      <c r="AH735" s="29"/>
      <c r="AI735" s="29"/>
      <c r="AJ735" s="32"/>
      <c r="AK735" s="30"/>
      <c r="AL735" s="29"/>
      <c r="AM735" s="29"/>
      <c r="AN735" s="32"/>
      <c r="AO735" s="30"/>
      <c r="AP735" s="29"/>
      <c r="AQ735" s="29"/>
      <c r="AR735" s="32"/>
      <c r="AS735" s="30"/>
      <c r="AT735" s="29"/>
      <c r="AU735" s="29"/>
      <c r="AV735" s="32"/>
      <c r="AW735" s="30"/>
      <c r="AX735" s="29"/>
      <c r="AY735" s="29"/>
      <c r="AZ735" s="32"/>
      <c r="BA735" s="30"/>
      <c r="BB735" s="29"/>
      <c r="BC735" s="29"/>
      <c r="BD735" s="32"/>
      <c r="BE735" s="30"/>
      <c r="BF735" s="29"/>
      <c r="BG735" s="29"/>
      <c r="BH735" s="32"/>
      <c r="BI735" s="30"/>
      <c r="BJ735" s="29"/>
      <c r="BK735" s="29"/>
      <c r="BL735" s="32"/>
      <c r="BM735" s="30"/>
      <c r="BN735" s="28">
        <f t="shared" ref="BN735:BN752" si="216">$U735*$O735</f>
        <v>0</v>
      </c>
      <c r="BO735" s="28">
        <f t="shared" ref="BO735:BO752" si="217">$V735*$O735</f>
        <v>584852.1</v>
      </c>
      <c r="BP735" s="32"/>
      <c r="BQ735" s="30"/>
      <c r="BR735" s="29"/>
      <c r="BS735" s="29"/>
      <c r="BT735" s="32"/>
      <c r="BU735" s="30"/>
      <c r="BV735" s="29"/>
      <c r="BW735" s="29"/>
      <c r="BX735" s="32"/>
      <c r="BY735" s="30"/>
      <c r="BZ735" s="29"/>
      <c r="CA735" s="29"/>
      <c r="CB735" s="32"/>
      <c r="CC735" s="30"/>
      <c r="CD735" s="29"/>
      <c r="CE735" s="30"/>
      <c r="CF735" s="10"/>
      <c r="CG735" s="10"/>
      <c r="CH735" s="10"/>
      <c r="CI735" s="10"/>
      <c r="CJ735" s="10"/>
      <c r="CK735" s="10"/>
    </row>
    <row r="736" spans="1:89" ht="23.25" customHeight="1" x14ac:dyDescent="0.25">
      <c r="A736" s="10"/>
      <c r="B736" s="20" t="s">
        <v>1331</v>
      </c>
      <c r="C736" s="21" t="s">
        <v>1332</v>
      </c>
      <c r="D736" s="16"/>
      <c r="E736" s="73">
        <v>18</v>
      </c>
      <c r="F736" s="74" t="s">
        <v>3511</v>
      </c>
      <c r="G736" s="75"/>
      <c r="H736" s="76"/>
      <c r="I736" s="77"/>
      <c r="J736" s="76"/>
      <c r="K736" s="77"/>
      <c r="L736" s="76"/>
      <c r="M736" s="78"/>
      <c r="N736" s="79">
        <v>0.7</v>
      </c>
      <c r="O736" s="80">
        <v>1</v>
      </c>
      <c r="Q736" s="2" t="str">
        <f t="shared" si="215"/>
        <v>72162100</v>
      </c>
      <c r="R736" s="91"/>
      <c r="S736" s="91">
        <f>VLOOKUP(Q736,'Dados Entrada'!$A$10:$D$10000,4,FALSE)</f>
        <v>1848875</v>
      </c>
      <c r="T736" s="10"/>
      <c r="U736" s="3">
        <f t="shared" si="213"/>
        <v>0</v>
      </c>
      <c r="V736" s="3">
        <f t="shared" si="214"/>
        <v>1294212.5</v>
      </c>
      <c r="AF736" s="32"/>
      <c r="AG736" s="30"/>
      <c r="AH736" s="29"/>
      <c r="AI736" s="29"/>
      <c r="AJ736" s="32"/>
      <c r="AK736" s="30"/>
      <c r="AL736" s="29"/>
      <c r="AM736" s="29"/>
      <c r="AN736" s="32"/>
      <c r="AO736" s="30"/>
      <c r="AP736" s="29"/>
      <c r="AQ736" s="29"/>
      <c r="AR736" s="32"/>
      <c r="AS736" s="30"/>
      <c r="AT736" s="29"/>
      <c r="AU736" s="29"/>
      <c r="AV736" s="32"/>
      <c r="AW736" s="30"/>
      <c r="AX736" s="29"/>
      <c r="AY736" s="29"/>
      <c r="AZ736" s="32"/>
      <c r="BA736" s="30"/>
      <c r="BB736" s="29"/>
      <c r="BC736" s="29"/>
      <c r="BD736" s="32"/>
      <c r="BE736" s="30"/>
      <c r="BF736" s="29"/>
      <c r="BG736" s="29"/>
      <c r="BH736" s="32"/>
      <c r="BI736" s="30"/>
      <c r="BJ736" s="29"/>
      <c r="BK736" s="29"/>
      <c r="BL736" s="32"/>
      <c r="BM736" s="30"/>
      <c r="BN736" s="28">
        <f t="shared" si="216"/>
        <v>0</v>
      </c>
      <c r="BO736" s="28">
        <f t="shared" si="217"/>
        <v>1294212.5</v>
      </c>
      <c r="BP736" s="32"/>
      <c r="BQ736" s="30"/>
      <c r="BR736" s="29"/>
      <c r="BS736" s="29"/>
      <c r="BT736" s="32"/>
      <c r="BU736" s="30"/>
      <c r="BV736" s="29"/>
      <c r="BW736" s="29"/>
      <c r="BX736" s="32"/>
      <c r="BY736" s="30"/>
      <c r="BZ736" s="29"/>
      <c r="CA736" s="29"/>
      <c r="CB736" s="32"/>
      <c r="CC736" s="30"/>
      <c r="CD736" s="29"/>
      <c r="CE736" s="30"/>
      <c r="CF736" s="10"/>
      <c r="CG736" s="10"/>
      <c r="CH736" s="10"/>
      <c r="CI736" s="10"/>
      <c r="CJ736" s="10"/>
      <c r="CK736" s="10"/>
    </row>
    <row r="737" spans="1:89" ht="23.25" customHeight="1" x14ac:dyDescent="0.25">
      <c r="A737" s="10"/>
      <c r="B737" s="20" t="s">
        <v>1333</v>
      </c>
      <c r="C737" s="21" t="s">
        <v>1334</v>
      </c>
      <c r="D737" s="16"/>
      <c r="E737" s="73">
        <v>18</v>
      </c>
      <c r="F737" s="74" t="s">
        <v>3511</v>
      </c>
      <c r="G737" s="75"/>
      <c r="H737" s="76"/>
      <c r="I737" s="77"/>
      <c r="J737" s="76"/>
      <c r="K737" s="77"/>
      <c r="L737" s="76"/>
      <c r="M737" s="78"/>
      <c r="N737" s="79">
        <v>0.7</v>
      </c>
      <c r="O737" s="80">
        <v>1</v>
      </c>
      <c r="Q737" s="2" t="str">
        <f t="shared" si="215"/>
        <v>72162200</v>
      </c>
      <c r="R737" s="91"/>
      <c r="S737" s="91">
        <f>VLOOKUP(Q737,'Dados Entrada'!$A$10:$D$10000,4,FALSE)</f>
        <v>219943</v>
      </c>
      <c r="T737" s="10"/>
      <c r="U737" s="3">
        <f t="shared" si="213"/>
        <v>0</v>
      </c>
      <c r="V737" s="3">
        <f t="shared" si="214"/>
        <v>153960.09999999998</v>
      </c>
      <c r="AF737" s="32"/>
      <c r="AG737" s="30"/>
      <c r="AH737" s="29"/>
      <c r="AI737" s="29"/>
      <c r="AJ737" s="32"/>
      <c r="AK737" s="30"/>
      <c r="AL737" s="29"/>
      <c r="AM737" s="29"/>
      <c r="AN737" s="32"/>
      <c r="AO737" s="30"/>
      <c r="AP737" s="29"/>
      <c r="AQ737" s="29"/>
      <c r="AR737" s="32"/>
      <c r="AS737" s="30"/>
      <c r="AT737" s="29"/>
      <c r="AU737" s="29"/>
      <c r="AV737" s="32"/>
      <c r="AW737" s="30"/>
      <c r="AX737" s="29"/>
      <c r="AY737" s="29"/>
      <c r="AZ737" s="32"/>
      <c r="BA737" s="30"/>
      <c r="BB737" s="29"/>
      <c r="BC737" s="29"/>
      <c r="BD737" s="32"/>
      <c r="BE737" s="30"/>
      <c r="BF737" s="29"/>
      <c r="BG737" s="29"/>
      <c r="BH737" s="32"/>
      <c r="BI737" s="30"/>
      <c r="BJ737" s="29"/>
      <c r="BK737" s="29"/>
      <c r="BL737" s="32"/>
      <c r="BM737" s="30"/>
      <c r="BN737" s="28">
        <f t="shared" si="216"/>
        <v>0</v>
      </c>
      <c r="BO737" s="28">
        <f t="shared" si="217"/>
        <v>153960.09999999998</v>
      </c>
      <c r="BP737" s="32"/>
      <c r="BQ737" s="30"/>
      <c r="BR737" s="29"/>
      <c r="BS737" s="29"/>
      <c r="BT737" s="32"/>
      <c r="BU737" s="30"/>
      <c r="BV737" s="29"/>
      <c r="BW737" s="29"/>
      <c r="BX737" s="32"/>
      <c r="BY737" s="30"/>
      <c r="BZ737" s="29"/>
      <c r="CA737" s="29"/>
      <c r="CB737" s="32"/>
      <c r="CC737" s="30"/>
      <c r="CD737" s="29"/>
      <c r="CE737" s="30"/>
      <c r="CF737" s="10"/>
      <c r="CG737" s="10"/>
      <c r="CH737" s="10"/>
      <c r="CI737" s="10"/>
      <c r="CJ737" s="10"/>
      <c r="CK737" s="10"/>
    </row>
    <row r="738" spans="1:89" ht="23.25" customHeight="1" x14ac:dyDescent="0.25">
      <c r="A738" s="10"/>
      <c r="B738" s="20" t="s">
        <v>1335</v>
      </c>
      <c r="C738" s="21" t="s">
        <v>1336</v>
      </c>
      <c r="D738" s="16"/>
      <c r="E738" s="73">
        <v>18</v>
      </c>
      <c r="F738" s="74" t="s">
        <v>3511</v>
      </c>
      <c r="G738" s="75"/>
      <c r="H738" s="76"/>
      <c r="I738" s="77"/>
      <c r="J738" s="76"/>
      <c r="K738" s="77"/>
      <c r="L738" s="76"/>
      <c r="M738" s="78"/>
      <c r="N738" s="79">
        <v>0.7</v>
      </c>
      <c r="O738" s="80">
        <v>1</v>
      </c>
      <c r="Q738" s="2" t="str">
        <f t="shared" si="215"/>
        <v>72163110</v>
      </c>
      <c r="R738" s="91"/>
      <c r="S738" s="91">
        <f>VLOOKUP(Q738,'Dados Entrada'!$A$10:$D$10000,4,FALSE)</f>
        <v>1646688</v>
      </c>
      <c r="T738" s="10"/>
      <c r="U738" s="3">
        <f t="shared" si="213"/>
        <v>0</v>
      </c>
      <c r="V738" s="3">
        <f t="shared" si="214"/>
        <v>1152681.5999999999</v>
      </c>
      <c r="AF738" s="32"/>
      <c r="AG738" s="30"/>
      <c r="AH738" s="29"/>
      <c r="AI738" s="29"/>
      <c r="AJ738" s="32"/>
      <c r="AK738" s="30"/>
      <c r="AL738" s="29"/>
      <c r="AM738" s="29"/>
      <c r="AN738" s="32"/>
      <c r="AO738" s="30"/>
      <c r="AP738" s="29"/>
      <c r="AQ738" s="29"/>
      <c r="AR738" s="32"/>
      <c r="AS738" s="30"/>
      <c r="AT738" s="29"/>
      <c r="AU738" s="29"/>
      <c r="AV738" s="32"/>
      <c r="AW738" s="30"/>
      <c r="AX738" s="29"/>
      <c r="AY738" s="29"/>
      <c r="AZ738" s="32"/>
      <c r="BA738" s="30"/>
      <c r="BB738" s="29"/>
      <c r="BC738" s="29"/>
      <c r="BD738" s="32"/>
      <c r="BE738" s="30"/>
      <c r="BF738" s="29"/>
      <c r="BG738" s="29"/>
      <c r="BH738" s="32"/>
      <c r="BI738" s="30"/>
      <c r="BJ738" s="29"/>
      <c r="BK738" s="29"/>
      <c r="BL738" s="32"/>
      <c r="BM738" s="30"/>
      <c r="BN738" s="28">
        <f t="shared" si="216"/>
        <v>0</v>
      </c>
      <c r="BO738" s="28">
        <f t="shared" si="217"/>
        <v>1152681.5999999999</v>
      </c>
      <c r="BP738" s="32"/>
      <c r="BQ738" s="30"/>
      <c r="BR738" s="29"/>
      <c r="BS738" s="29"/>
      <c r="BT738" s="32"/>
      <c r="BU738" s="30"/>
      <c r="BV738" s="29"/>
      <c r="BW738" s="29"/>
      <c r="BX738" s="32"/>
      <c r="BY738" s="30"/>
      <c r="BZ738" s="29"/>
      <c r="CA738" s="29"/>
      <c r="CB738" s="32"/>
      <c r="CC738" s="30"/>
      <c r="CD738" s="29"/>
      <c r="CE738" s="30"/>
      <c r="CF738" s="10"/>
      <c r="CG738" s="10"/>
      <c r="CH738" s="10"/>
      <c r="CI738" s="10"/>
      <c r="CJ738" s="10"/>
      <c r="CK738" s="10"/>
    </row>
    <row r="739" spans="1:89" ht="23.25" customHeight="1" x14ac:dyDescent="0.25">
      <c r="A739" s="10"/>
      <c r="B739" s="20" t="s">
        <v>1337</v>
      </c>
      <c r="C739" s="21" t="s">
        <v>1336</v>
      </c>
      <c r="D739" s="16"/>
      <c r="E739" s="73">
        <v>18</v>
      </c>
      <c r="F739" s="74" t="s">
        <v>3511</v>
      </c>
      <c r="G739" s="75"/>
      <c r="H739" s="76"/>
      <c r="I739" s="77"/>
      <c r="J739" s="76"/>
      <c r="K739" s="77"/>
      <c r="L739" s="76"/>
      <c r="M739" s="78"/>
      <c r="N739" s="79">
        <v>0.7</v>
      </c>
      <c r="O739" s="80">
        <v>1</v>
      </c>
      <c r="Q739" s="2" t="str">
        <f t="shared" si="215"/>
        <v>72163190</v>
      </c>
      <c r="R739" s="91"/>
      <c r="S739" s="91">
        <f>VLOOKUP(Q739,'Dados Entrada'!$A$10:$D$10000,4,FALSE)</f>
        <v>1203029</v>
      </c>
      <c r="T739" s="10"/>
      <c r="U739" s="3">
        <f t="shared" si="213"/>
        <v>0</v>
      </c>
      <c r="V739" s="3">
        <f t="shared" si="214"/>
        <v>842120.29999999993</v>
      </c>
      <c r="AF739" s="32"/>
      <c r="AG739" s="30"/>
      <c r="AH739" s="29"/>
      <c r="AI739" s="29"/>
      <c r="AJ739" s="32"/>
      <c r="AK739" s="30"/>
      <c r="AL739" s="29"/>
      <c r="AM739" s="29"/>
      <c r="AN739" s="32"/>
      <c r="AO739" s="30"/>
      <c r="AP739" s="29"/>
      <c r="AQ739" s="29"/>
      <c r="AR739" s="32"/>
      <c r="AS739" s="30"/>
      <c r="AT739" s="29"/>
      <c r="AU739" s="29"/>
      <c r="AV739" s="32"/>
      <c r="AW739" s="30"/>
      <c r="AX739" s="29"/>
      <c r="AY739" s="29"/>
      <c r="AZ739" s="32"/>
      <c r="BA739" s="30"/>
      <c r="BB739" s="29"/>
      <c r="BC739" s="29"/>
      <c r="BD739" s="32"/>
      <c r="BE739" s="30"/>
      <c r="BF739" s="29"/>
      <c r="BG739" s="29"/>
      <c r="BH739" s="32"/>
      <c r="BI739" s="30"/>
      <c r="BJ739" s="29"/>
      <c r="BK739" s="29"/>
      <c r="BL739" s="32"/>
      <c r="BM739" s="30"/>
      <c r="BN739" s="28">
        <f t="shared" si="216"/>
        <v>0</v>
      </c>
      <c r="BO739" s="28">
        <f t="shared" si="217"/>
        <v>842120.29999999993</v>
      </c>
      <c r="BP739" s="32"/>
      <c r="BQ739" s="30"/>
      <c r="BR739" s="29"/>
      <c r="BS739" s="29"/>
      <c r="BT739" s="32"/>
      <c r="BU739" s="30"/>
      <c r="BV739" s="29"/>
      <c r="BW739" s="29"/>
      <c r="BX739" s="32"/>
      <c r="BY739" s="30"/>
      <c r="BZ739" s="29"/>
      <c r="CA739" s="29"/>
      <c r="CB739" s="32"/>
      <c r="CC739" s="30"/>
      <c r="CD739" s="29"/>
      <c r="CE739" s="30"/>
      <c r="CF739" s="10"/>
      <c r="CG739" s="10"/>
      <c r="CH739" s="10"/>
      <c r="CI739" s="10"/>
      <c r="CJ739" s="10"/>
      <c r="CK739" s="10"/>
    </row>
    <row r="740" spans="1:89" ht="23.25" customHeight="1" x14ac:dyDescent="0.25">
      <c r="A740" s="10"/>
      <c r="B740" s="20" t="s">
        <v>1338</v>
      </c>
      <c r="C740" s="21" t="s">
        <v>1339</v>
      </c>
      <c r="D740" s="16"/>
      <c r="E740" s="73">
        <v>18</v>
      </c>
      <c r="F740" s="74" t="s">
        <v>3511</v>
      </c>
      <c r="G740" s="75"/>
      <c r="H740" s="76"/>
      <c r="I740" s="77"/>
      <c r="J740" s="76"/>
      <c r="K740" s="77"/>
      <c r="L740" s="76"/>
      <c r="M740" s="78"/>
      <c r="N740" s="79">
        <v>0.7</v>
      </c>
      <c r="O740" s="80">
        <v>1</v>
      </c>
      <c r="Q740" s="2" t="str">
        <f t="shared" si="215"/>
        <v>72163211</v>
      </c>
      <c r="R740" s="91"/>
      <c r="S740" s="91">
        <f>VLOOKUP(Q740,'Dados Entrada'!$A$10:$D$10000,4,FALSE)</f>
        <v>2192321</v>
      </c>
      <c r="T740" s="10"/>
      <c r="U740" s="3">
        <f t="shared" si="213"/>
        <v>0</v>
      </c>
      <c r="V740" s="3">
        <f t="shared" si="214"/>
        <v>1534624.7</v>
      </c>
      <c r="AF740" s="32"/>
      <c r="AG740" s="30"/>
      <c r="AH740" s="29"/>
      <c r="AI740" s="29"/>
      <c r="AJ740" s="32"/>
      <c r="AK740" s="30"/>
      <c r="AL740" s="29"/>
      <c r="AM740" s="29"/>
      <c r="AN740" s="32"/>
      <c r="AO740" s="30"/>
      <c r="AP740" s="29"/>
      <c r="AQ740" s="29"/>
      <c r="AR740" s="32"/>
      <c r="AS740" s="30"/>
      <c r="AT740" s="29"/>
      <c r="AU740" s="29"/>
      <c r="AV740" s="32"/>
      <c r="AW740" s="30"/>
      <c r="AX740" s="29"/>
      <c r="AY740" s="29"/>
      <c r="AZ740" s="32"/>
      <c r="BA740" s="30"/>
      <c r="BB740" s="29"/>
      <c r="BC740" s="29"/>
      <c r="BD740" s="32"/>
      <c r="BE740" s="30"/>
      <c r="BF740" s="29"/>
      <c r="BG740" s="29"/>
      <c r="BH740" s="32"/>
      <c r="BI740" s="30"/>
      <c r="BJ740" s="29"/>
      <c r="BK740" s="29"/>
      <c r="BL740" s="32"/>
      <c r="BM740" s="30"/>
      <c r="BN740" s="28">
        <f t="shared" si="216"/>
        <v>0</v>
      </c>
      <c r="BO740" s="28">
        <f t="shared" si="217"/>
        <v>1534624.7</v>
      </c>
      <c r="BP740" s="32"/>
      <c r="BQ740" s="30"/>
      <c r="BR740" s="29"/>
      <c r="BS740" s="29"/>
      <c r="BT740" s="32"/>
      <c r="BU740" s="30"/>
      <c r="BV740" s="29"/>
      <c r="BW740" s="29"/>
      <c r="BX740" s="32"/>
      <c r="BY740" s="30"/>
      <c r="BZ740" s="29"/>
      <c r="CA740" s="29"/>
      <c r="CB740" s="32"/>
      <c r="CC740" s="30"/>
      <c r="CD740" s="29"/>
      <c r="CE740" s="30"/>
      <c r="CF740" s="10"/>
      <c r="CG740" s="10"/>
      <c r="CH740" s="10"/>
      <c r="CI740" s="10"/>
      <c r="CJ740" s="10"/>
      <c r="CK740" s="10"/>
    </row>
    <row r="741" spans="1:89" ht="23.25" customHeight="1" x14ac:dyDescent="0.25">
      <c r="A741" s="10"/>
      <c r="B741" s="20" t="s">
        <v>1340</v>
      </c>
      <c r="C741" s="21" t="s">
        <v>1341</v>
      </c>
      <c r="D741" s="16"/>
      <c r="E741" s="73">
        <v>18</v>
      </c>
      <c r="F741" s="74" t="s">
        <v>3511</v>
      </c>
      <c r="G741" s="75"/>
      <c r="H741" s="76"/>
      <c r="I741" s="77"/>
      <c r="J741" s="76"/>
      <c r="K741" s="77"/>
      <c r="L741" s="76"/>
      <c r="M741" s="78"/>
      <c r="N741" s="79">
        <v>0.7</v>
      </c>
      <c r="O741" s="80">
        <v>1</v>
      </c>
      <c r="Q741" s="2" t="str">
        <f t="shared" si="215"/>
        <v>72163219</v>
      </c>
      <c r="R741" s="91"/>
      <c r="S741" s="91">
        <f>VLOOKUP(Q741,'Dados Entrada'!$A$10:$D$10000,4,FALSE)</f>
        <v>1864489</v>
      </c>
      <c r="T741" s="10"/>
      <c r="U741" s="3">
        <f t="shared" si="213"/>
        <v>0</v>
      </c>
      <c r="V741" s="3">
        <f t="shared" si="214"/>
        <v>1305142.2999999998</v>
      </c>
      <c r="AF741" s="32"/>
      <c r="AG741" s="30"/>
      <c r="AH741" s="29"/>
      <c r="AI741" s="29"/>
      <c r="AJ741" s="32"/>
      <c r="AK741" s="30"/>
      <c r="AL741" s="29"/>
      <c r="AM741" s="29"/>
      <c r="AN741" s="32"/>
      <c r="AO741" s="30"/>
      <c r="AP741" s="29"/>
      <c r="AQ741" s="29"/>
      <c r="AR741" s="32"/>
      <c r="AS741" s="30"/>
      <c r="AT741" s="29"/>
      <c r="AU741" s="29"/>
      <c r="AV741" s="32"/>
      <c r="AW741" s="30"/>
      <c r="AX741" s="29"/>
      <c r="AY741" s="29"/>
      <c r="AZ741" s="32"/>
      <c r="BA741" s="30"/>
      <c r="BB741" s="29"/>
      <c r="BC741" s="29"/>
      <c r="BD741" s="32"/>
      <c r="BE741" s="30"/>
      <c r="BF741" s="29"/>
      <c r="BG741" s="29"/>
      <c r="BH741" s="32"/>
      <c r="BI741" s="30"/>
      <c r="BJ741" s="29"/>
      <c r="BK741" s="29"/>
      <c r="BL741" s="32"/>
      <c r="BM741" s="30"/>
      <c r="BN741" s="28">
        <f t="shared" si="216"/>
        <v>0</v>
      </c>
      <c r="BO741" s="28">
        <f t="shared" si="217"/>
        <v>1305142.2999999998</v>
      </c>
      <c r="BP741" s="32"/>
      <c r="BQ741" s="30"/>
      <c r="BR741" s="29"/>
      <c r="BS741" s="29"/>
      <c r="BT741" s="32"/>
      <c r="BU741" s="30"/>
      <c r="BV741" s="29"/>
      <c r="BW741" s="29"/>
      <c r="BX741" s="32"/>
      <c r="BY741" s="30"/>
      <c r="BZ741" s="29"/>
      <c r="CA741" s="29"/>
      <c r="CB741" s="32"/>
      <c r="CC741" s="30"/>
      <c r="CD741" s="29"/>
      <c r="CE741" s="30"/>
      <c r="CF741" s="10"/>
      <c r="CG741" s="10"/>
      <c r="CH741" s="10"/>
      <c r="CI741" s="10"/>
      <c r="CJ741" s="10"/>
      <c r="CK741" s="10"/>
    </row>
    <row r="742" spans="1:89" ht="23.25" customHeight="1" x14ac:dyDescent="0.25">
      <c r="A742" s="10"/>
      <c r="B742" s="20" t="s">
        <v>1342</v>
      </c>
      <c r="C742" s="21" t="s">
        <v>1339</v>
      </c>
      <c r="D742" s="16"/>
      <c r="E742" s="73">
        <v>18</v>
      </c>
      <c r="F742" s="74" t="s">
        <v>3511</v>
      </c>
      <c r="G742" s="75"/>
      <c r="H742" s="76"/>
      <c r="I742" s="77"/>
      <c r="J742" s="76"/>
      <c r="K742" s="77"/>
      <c r="L742" s="76"/>
      <c r="M742" s="78"/>
      <c r="N742" s="79">
        <v>0.7</v>
      </c>
      <c r="O742" s="80">
        <v>1</v>
      </c>
      <c r="Q742" s="2" t="str">
        <f t="shared" si="215"/>
        <v>72163291</v>
      </c>
      <c r="R742" s="91"/>
      <c r="S742" s="91">
        <f>VLOOKUP(Q742,'Dados Entrada'!$A$10:$D$10000,4,FALSE)</f>
        <v>2386953</v>
      </c>
      <c r="T742" s="10"/>
      <c r="U742" s="3">
        <f t="shared" si="213"/>
        <v>0</v>
      </c>
      <c r="V742" s="3">
        <f t="shared" si="214"/>
        <v>1670867.0999999999</v>
      </c>
      <c r="AF742" s="32"/>
      <c r="AG742" s="30"/>
      <c r="AH742" s="29"/>
      <c r="AI742" s="29"/>
      <c r="AJ742" s="32"/>
      <c r="AK742" s="30"/>
      <c r="AL742" s="29"/>
      <c r="AM742" s="29"/>
      <c r="AN742" s="32"/>
      <c r="AO742" s="30"/>
      <c r="AP742" s="29"/>
      <c r="AQ742" s="29"/>
      <c r="AR742" s="32"/>
      <c r="AS742" s="30"/>
      <c r="AT742" s="29"/>
      <c r="AU742" s="29"/>
      <c r="AV742" s="32"/>
      <c r="AW742" s="30"/>
      <c r="AX742" s="29"/>
      <c r="AY742" s="29"/>
      <c r="AZ742" s="32"/>
      <c r="BA742" s="30"/>
      <c r="BB742" s="29"/>
      <c r="BC742" s="29"/>
      <c r="BD742" s="32"/>
      <c r="BE742" s="30"/>
      <c r="BF742" s="29"/>
      <c r="BG742" s="29"/>
      <c r="BH742" s="32"/>
      <c r="BI742" s="30"/>
      <c r="BJ742" s="29"/>
      <c r="BK742" s="29"/>
      <c r="BL742" s="32"/>
      <c r="BM742" s="30"/>
      <c r="BN742" s="28">
        <f t="shared" si="216"/>
        <v>0</v>
      </c>
      <c r="BO742" s="28">
        <f t="shared" si="217"/>
        <v>1670867.0999999999</v>
      </c>
      <c r="BP742" s="32"/>
      <c r="BQ742" s="30"/>
      <c r="BR742" s="29"/>
      <c r="BS742" s="29"/>
      <c r="BT742" s="32"/>
      <c r="BU742" s="30"/>
      <c r="BV742" s="29"/>
      <c r="BW742" s="29"/>
      <c r="BX742" s="32"/>
      <c r="BY742" s="30"/>
      <c r="BZ742" s="29"/>
      <c r="CA742" s="29"/>
      <c r="CB742" s="32"/>
      <c r="CC742" s="30"/>
      <c r="CD742" s="29"/>
      <c r="CE742" s="30"/>
      <c r="CF742" s="10"/>
      <c r="CG742" s="10"/>
      <c r="CH742" s="10"/>
      <c r="CI742" s="10"/>
      <c r="CJ742" s="10"/>
      <c r="CK742" s="10"/>
    </row>
    <row r="743" spans="1:89" ht="23.25" customHeight="1" x14ac:dyDescent="0.25">
      <c r="A743" s="10"/>
      <c r="B743" s="20" t="s">
        <v>1343</v>
      </c>
      <c r="C743" s="21" t="s">
        <v>1344</v>
      </c>
      <c r="D743" s="16"/>
      <c r="E743" s="73">
        <v>18</v>
      </c>
      <c r="F743" s="74" t="s">
        <v>3511</v>
      </c>
      <c r="G743" s="75"/>
      <c r="H743" s="76"/>
      <c r="I743" s="77"/>
      <c r="J743" s="76"/>
      <c r="K743" s="77"/>
      <c r="L743" s="76"/>
      <c r="M743" s="78"/>
      <c r="N743" s="79">
        <v>0.7</v>
      </c>
      <c r="O743" s="80">
        <v>1</v>
      </c>
      <c r="Q743" s="2" t="str">
        <f t="shared" si="215"/>
        <v>72163299</v>
      </c>
      <c r="R743" s="91"/>
      <c r="S743" s="91">
        <f>VLOOKUP(Q743,'Dados Entrada'!$A$10:$D$10000,4,FALSE)</f>
        <v>1381899</v>
      </c>
      <c r="T743" s="10"/>
      <c r="U743" s="3">
        <f t="shared" si="213"/>
        <v>0</v>
      </c>
      <c r="V743" s="3">
        <f t="shared" si="214"/>
        <v>967329.29999999993</v>
      </c>
      <c r="AF743" s="32"/>
      <c r="AG743" s="30"/>
      <c r="AH743" s="29"/>
      <c r="AI743" s="29"/>
      <c r="AJ743" s="32"/>
      <c r="AK743" s="30"/>
      <c r="AL743" s="29"/>
      <c r="AM743" s="29"/>
      <c r="AN743" s="32"/>
      <c r="AO743" s="30"/>
      <c r="AP743" s="29"/>
      <c r="AQ743" s="29"/>
      <c r="AR743" s="32"/>
      <c r="AS743" s="30"/>
      <c r="AT743" s="29"/>
      <c r="AU743" s="29"/>
      <c r="AV743" s="32"/>
      <c r="AW743" s="30"/>
      <c r="AX743" s="29"/>
      <c r="AY743" s="29"/>
      <c r="AZ743" s="32"/>
      <c r="BA743" s="30"/>
      <c r="BB743" s="29"/>
      <c r="BC743" s="29"/>
      <c r="BD743" s="32"/>
      <c r="BE743" s="30"/>
      <c r="BF743" s="29"/>
      <c r="BG743" s="29"/>
      <c r="BH743" s="32"/>
      <c r="BI743" s="30"/>
      <c r="BJ743" s="29"/>
      <c r="BK743" s="29"/>
      <c r="BL743" s="32"/>
      <c r="BM743" s="30"/>
      <c r="BN743" s="28">
        <f t="shared" si="216"/>
        <v>0</v>
      </c>
      <c r="BO743" s="28">
        <f t="shared" si="217"/>
        <v>967329.29999999993</v>
      </c>
      <c r="BP743" s="32"/>
      <c r="BQ743" s="30"/>
      <c r="BR743" s="29"/>
      <c r="BS743" s="29"/>
      <c r="BT743" s="32"/>
      <c r="BU743" s="30"/>
      <c r="BV743" s="29"/>
      <c r="BW743" s="29"/>
      <c r="BX743" s="32"/>
      <c r="BY743" s="30"/>
      <c r="BZ743" s="29"/>
      <c r="CA743" s="29"/>
      <c r="CB743" s="32"/>
      <c r="CC743" s="30"/>
      <c r="CD743" s="29"/>
      <c r="CE743" s="30"/>
      <c r="CF743" s="10"/>
      <c r="CG743" s="10"/>
      <c r="CH743" s="10"/>
      <c r="CI743" s="10"/>
      <c r="CJ743" s="10"/>
      <c r="CK743" s="10"/>
    </row>
    <row r="744" spans="1:89" ht="23.25" customHeight="1" x14ac:dyDescent="0.25">
      <c r="A744" s="10"/>
      <c r="B744" s="20" t="s">
        <v>1345</v>
      </c>
      <c r="C744" s="21" t="s">
        <v>1346</v>
      </c>
      <c r="D744" s="16"/>
      <c r="E744" s="73">
        <v>18</v>
      </c>
      <c r="F744" s="74" t="s">
        <v>3511</v>
      </c>
      <c r="G744" s="75"/>
      <c r="H744" s="76"/>
      <c r="I744" s="77"/>
      <c r="J744" s="76"/>
      <c r="K744" s="77"/>
      <c r="L744" s="76"/>
      <c r="M744" s="78"/>
      <c r="N744" s="79">
        <v>0.7</v>
      </c>
      <c r="O744" s="80">
        <v>1</v>
      </c>
      <c r="Q744" s="2" t="str">
        <f t="shared" si="215"/>
        <v>72163310</v>
      </c>
      <c r="R744" s="91"/>
      <c r="S744" s="91">
        <f>VLOOKUP(Q744,'Dados Entrada'!$A$10:$D$10000,4,FALSE)</f>
        <v>2736018</v>
      </c>
      <c r="T744" s="10"/>
      <c r="U744" s="3">
        <f t="shared" si="213"/>
        <v>0</v>
      </c>
      <c r="V744" s="3">
        <f t="shared" si="214"/>
        <v>1915212.5999999999</v>
      </c>
      <c r="AF744" s="32"/>
      <c r="AG744" s="30"/>
      <c r="AH744" s="29"/>
      <c r="AI744" s="29"/>
      <c r="AJ744" s="32"/>
      <c r="AK744" s="30"/>
      <c r="AL744" s="29"/>
      <c r="AM744" s="29"/>
      <c r="AN744" s="32"/>
      <c r="AO744" s="30"/>
      <c r="AP744" s="29"/>
      <c r="AQ744" s="29"/>
      <c r="AR744" s="32"/>
      <c r="AS744" s="30"/>
      <c r="AT744" s="29"/>
      <c r="AU744" s="29"/>
      <c r="AV744" s="32"/>
      <c r="AW744" s="30"/>
      <c r="AX744" s="29"/>
      <c r="AY744" s="29"/>
      <c r="AZ744" s="32"/>
      <c r="BA744" s="30"/>
      <c r="BB744" s="29"/>
      <c r="BC744" s="29"/>
      <c r="BD744" s="32"/>
      <c r="BE744" s="30"/>
      <c r="BF744" s="29"/>
      <c r="BG744" s="29"/>
      <c r="BH744" s="32"/>
      <c r="BI744" s="30"/>
      <c r="BJ744" s="29"/>
      <c r="BK744" s="29"/>
      <c r="BL744" s="32"/>
      <c r="BM744" s="30"/>
      <c r="BN744" s="28">
        <f t="shared" si="216"/>
        <v>0</v>
      </c>
      <c r="BO744" s="28">
        <f t="shared" si="217"/>
        <v>1915212.5999999999</v>
      </c>
      <c r="BP744" s="32"/>
      <c r="BQ744" s="30"/>
      <c r="BR744" s="29"/>
      <c r="BS744" s="29"/>
      <c r="BT744" s="32"/>
      <c r="BU744" s="30"/>
      <c r="BV744" s="29"/>
      <c r="BW744" s="29"/>
      <c r="BX744" s="32"/>
      <c r="BY744" s="30"/>
      <c r="BZ744" s="29"/>
      <c r="CA744" s="29"/>
      <c r="CB744" s="32"/>
      <c r="CC744" s="30"/>
      <c r="CD744" s="29"/>
      <c r="CE744" s="30"/>
      <c r="CF744" s="10"/>
      <c r="CG744" s="10"/>
      <c r="CH744" s="10"/>
      <c r="CI744" s="10"/>
      <c r="CJ744" s="10"/>
      <c r="CK744" s="10"/>
    </row>
    <row r="745" spans="1:89" ht="23.25" customHeight="1" x14ac:dyDescent="0.25">
      <c r="A745" s="10"/>
      <c r="B745" s="20" t="s">
        <v>1347</v>
      </c>
      <c r="C745" s="21" t="s">
        <v>1346</v>
      </c>
      <c r="D745" s="16"/>
      <c r="E745" s="73">
        <v>18</v>
      </c>
      <c r="F745" s="74" t="s">
        <v>3511</v>
      </c>
      <c r="G745" s="75"/>
      <c r="H745" s="76"/>
      <c r="I745" s="77"/>
      <c r="J745" s="76"/>
      <c r="K745" s="77"/>
      <c r="L745" s="76"/>
      <c r="M745" s="78"/>
      <c r="N745" s="79">
        <v>0.7</v>
      </c>
      <c r="O745" s="80">
        <v>1</v>
      </c>
      <c r="Q745" s="2" t="str">
        <f t="shared" si="215"/>
        <v>72163390</v>
      </c>
      <c r="R745" s="91"/>
      <c r="S745" s="91">
        <f>VLOOKUP(Q745,'Dados Entrada'!$A$10:$D$10000,4,FALSE)</f>
        <v>2333605</v>
      </c>
      <c r="T745" s="10"/>
      <c r="U745" s="3">
        <f t="shared" si="213"/>
        <v>0</v>
      </c>
      <c r="V745" s="3">
        <f t="shared" si="214"/>
        <v>1633523.5</v>
      </c>
      <c r="AF745" s="32"/>
      <c r="AG745" s="30"/>
      <c r="AH745" s="29"/>
      <c r="AI745" s="29"/>
      <c r="AJ745" s="32"/>
      <c r="AK745" s="30"/>
      <c r="AL745" s="29"/>
      <c r="AM745" s="29"/>
      <c r="AN745" s="32"/>
      <c r="AO745" s="30"/>
      <c r="AP745" s="29"/>
      <c r="AQ745" s="29"/>
      <c r="AR745" s="32"/>
      <c r="AS745" s="30"/>
      <c r="AT745" s="29"/>
      <c r="AU745" s="29"/>
      <c r="AV745" s="32"/>
      <c r="AW745" s="30"/>
      <c r="AX745" s="29"/>
      <c r="AY745" s="29"/>
      <c r="AZ745" s="32"/>
      <c r="BA745" s="30"/>
      <c r="BB745" s="29"/>
      <c r="BC745" s="29"/>
      <c r="BD745" s="32"/>
      <c r="BE745" s="30"/>
      <c r="BF745" s="29"/>
      <c r="BG745" s="29"/>
      <c r="BH745" s="32"/>
      <c r="BI745" s="30"/>
      <c r="BJ745" s="29"/>
      <c r="BK745" s="29"/>
      <c r="BL745" s="32"/>
      <c r="BM745" s="30"/>
      <c r="BN745" s="28">
        <f t="shared" si="216"/>
        <v>0</v>
      </c>
      <c r="BO745" s="28">
        <f t="shared" si="217"/>
        <v>1633523.5</v>
      </c>
      <c r="BP745" s="32"/>
      <c r="BQ745" s="30"/>
      <c r="BR745" s="29"/>
      <c r="BS745" s="29"/>
      <c r="BT745" s="32"/>
      <c r="BU745" s="30"/>
      <c r="BV745" s="29"/>
      <c r="BW745" s="29"/>
      <c r="BX745" s="32"/>
      <c r="BY745" s="30"/>
      <c r="BZ745" s="29"/>
      <c r="CA745" s="29"/>
      <c r="CB745" s="32"/>
      <c r="CC745" s="30"/>
      <c r="CD745" s="29"/>
      <c r="CE745" s="30"/>
      <c r="CF745" s="10"/>
      <c r="CG745" s="10"/>
      <c r="CH745" s="10"/>
      <c r="CI745" s="10"/>
      <c r="CJ745" s="10"/>
      <c r="CK745" s="10"/>
    </row>
    <row r="746" spans="1:89" ht="23.25" customHeight="1" x14ac:dyDescent="0.25">
      <c r="A746" s="10"/>
      <c r="B746" s="20" t="s">
        <v>1348</v>
      </c>
      <c r="C746" s="21" t="s">
        <v>1332</v>
      </c>
      <c r="D746" s="16"/>
      <c r="E746" s="73">
        <v>18</v>
      </c>
      <c r="F746" s="74" t="s">
        <v>3511</v>
      </c>
      <c r="G746" s="75"/>
      <c r="H746" s="76"/>
      <c r="I746" s="77"/>
      <c r="J746" s="76"/>
      <c r="K746" s="77"/>
      <c r="L746" s="76"/>
      <c r="M746" s="78"/>
      <c r="N746" s="79">
        <v>0.7</v>
      </c>
      <c r="O746" s="80">
        <v>1</v>
      </c>
      <c r="Q746" s="2" t="str">
        <f t="shared" si="215"/>
        <v>72164010</v>
      </c>
      <c r="R746" s="91"/>
      <c r="S746" s="91">
        <f>VLOOKUP(Q746,'Dados Entrada'!$A$10:$D$10000,4,FALSE)</f>
        <v>346573</v>
      </c>
      <c r="T746" s="10"/>
      <c r="U746" s="3">
        <f t="shared" si="213"/>
        <v>0</v>
      </c>
      <c r="V746" s="3">
        <f t="shared" si="214"/>
        <v>242601.09999999998</v>
      </c>
      <c r="AF746" s="32"/>
      <c r="AG746" s="30"/>
      <c r="AH746" s="29"/>
      <c r="AI746" s="29"/>
      <c r="AJ746" s="32"/>
      <c r="AK746" s="30"/>
      <c r="AL746" s="29"/>
      <c r="AM746" s="29"/>
      <c r="AN746" s="32"/>
      <c r="AO746" s="30"/>
      <c r="AP746" s="29"/>
      <c r="AQ746" s="29"/>
      <c r="AR746" s="32"/>
      <c r="AS746" s="30"/>
      <c r="AT746" s="29"/>
      <c r="AU746" s="29"/>
      <c r="AV746" s="32"/>
      <c r="AW746" s="30"/>
      <c r="AX746" s="29"/>
      <c r="AY746" s="29"/>
      <c r="AZ746" s="32"/>
      <c r="BA746" s="30"/>
      <c r="BB746" s="29"/>
      <c r="BC746" s="29"/>
      <c r="BD746" s="32"/>
      <c r="BE746" s="30"/>
      <c r="BF746" s="29"/>
      <c r="BG746" s="29"/>
      <c r="BH746" s="32"/>
      <c r="BI746" s="30"/>
      <c r="BJ746" s="29"/>
      <c r="BK746" s="29"/>
      <c r="BL746" s="32"/>
      <c r="BM746" s="30"/>
      <c r="BN746" s="28">
        <f t="shared" si="216"/>
        <v>0</v>
      </c>
      <c r="BO746" s="28">
        <f t="shared" si="217"/>
        <v>242601.09999999998</v>
      </c>
      <c r="BP746" s="32"/>
      <c r="BQ746" s="30"/>
      <c r="BR746" s="29"/>
      <c r="BS746" s="29"/>
      <c r="BT746" s="32"/>
      <c r="BU746" s="30"/>
      <c r="BV746" s="29"/>
      <c r="BW746" s="29"/>
      <c r="BX746" s="32"/>
      <c r="BY746" s="30"/>
      <c r="BZ746" s="29"/>
      <c r="CA746" s="29"/>
      <c r="CB746" s="32"/>
      <c r="CC746" s="30"/>
      <c r="CD746" s="29"/>
      <c r="CE746" s="30"/>
      <c r="CF746" s="10"/>
      <c r="CG746" s="10"/>
      <c r="CH746" s="10"/>
      <c r="CI746" s="10"/>
      <c r="CJ746" s="10"/>
      <c r="CK746" s="10"/>
    </row>
    <row r="747" spans="1:89" ht="23.25" customHeight="1" x14ac:dyDescent="0.25">
      <c r="A747" s="10"/>
      <c r="B747" s="20" t="s">
        <v>1349</v>
      </c>
      <c r="C747" s="21" t="s">
        <v>1334</v>
      </c>
      <c r="D747" s="16"/>
      <c r="E747" s="73">
        <v>18</v>
      </c>
      <c r="F747" s="74" t="s">
        <v>3511</v>
      </c>
      <c r="G747" s="75"/>
      <c r="H747" s="76"/>
      <c r="I747" s="77"/>
      <c r="J747" s="76"/>
      <c r="K747" s="77"/>
      <c r="L747" s="76"/>
      <c r="M747" s="78"/>
      <c r="N747" s="79">
        <v>0.7</v>
      </c>
      <c r="O747" s="80">
        <v>1</v>
      </c>
      <c r="Q747" s="2" t="str">
        <f t="shared" si="215"/>
        <v>72164090</v>
      </c>
      <c r="R747" s="91"/>
      <c r="S747" s="91">
        <f>VLOOKUP(Q747,'Dados Entrada'!$A$10:$D$10000,4,FALSE)</f>
        <v>46174</v>
      </c>
      <c r="T747" s="10"/>
      <c r="U747" s="3">
        <f t="shared" si="213"/>
        <v>0</v>
      </c>
      <c r="V747" s="3">
        <f t="shared" si="214"/>
        <v>32321.8</v>
      </c>
      <c r="AF747" s="32"/>
      <c r="AG747" s="30"/>
      <c r="AH747" s="29"/>
      <c r="AI747" s="29"/>
      <c r="AJ747" s="32"/>
      <c r="AK747" s="30"/>
      <c r="AL747" s="29"/>
      <c r="AM747" s="29"/>
      <c r="AN747" s="32"/>
      <c r="AO747" s="30"/>
      <c r="AP747" s="29"/>
      <c r="AQ747" s="29"/>
      <c r="AR747" s="32"/>
      <c r="AS747" s="30"/>
      <c r="AT747" s="29"/>
      <c r="AU747" s="29"/>
      <c r="AV747" s="32"/>
      <c r="AW747" s="30"/>
      <c r="AX747" s="29"/>
      <c r="AY747" s="29"/>
      <c r="AZ747" s="32"/>
      <c r="BA747" s="30"/>
      <c r="BB747" s="29"/>
      <c r="BC747" s="29"/>
      <c r="BD747" s="32"/>
      <c r="BE747" s="30"/>
      <c r="BF747" s="29"/>
      <c r="BG747" s="29"/>
      <c r="BH747" s="32"/>
      <c r="BI747" s="30"/>
      <c r="BJ747" s="29"/>
      <c r="BK747" s="29"/>
      <c r="BL747" s="32"/>
      <c r="BM747" s="30"/>
      <c r="BN747" s="28">
        <f t="shared" si="216"/>
        <v>0</v>
      </c>
      <c r="BO747" s="28">
        <f t="shared" si="217"/>
        <v>32321.8</v>
      </c>
      <c r="BP747" s="32"/>
      <c r="BQ747" s="30"/>
      <c r="BR747" s="29"/>
      <c r="BS747" s="29"/>
      <c r="BT747" s="32"/>
      <c r="BU747" s="30"/>
      <c r="BV747" s="29"/>
      <c r="BW747" s="29"/>
      <c r="BX747" s="32"/>
      <c r="BY747" s="30"/>
      <c r="BZ747" s="29"/>
      <c r="CA747" s="29"/>
      <c r="CB747" s="32"/>
      <c r="CC747" s="30"/>
      <c r="CD747" s="29"/>
      <c r="CE747" s="30"/>
      <c r="CF747" s="10"/>
      <c r="CG747" s="10"/>
      <c r="CH747" s="10"/>
      <c r="CI747" s="10"/>
      <c r="CJ747" s="10"/>
      <c r="CK747" s="10"/>
    </row>
    <row r="748" spans="1:89" ht="23.25" customHeight="1" x14ac:dyDescent="0.25">
      <c r="A748" s="10"/>
      <c r="B748" s="20" t="s">
        <v>1350</v>
      </c>
      <c r="C748" s="21" t="s">
        <v>1351</v>
      </c>
      <c r="D748" s="16"/>
      <c r="E748" s="73">
        <v>18</v>
      </c>
      <c r="F748" s="74" t="s">
        <v>3511</v>
      </c>
      <c r="G748" s="75"/>
      <c r="H748" s="76"/>
      <c r="I748" s="77"/>
      <c r="J748" s="76"/>
      <c r="K748" s="77"/>
      <c r="L748" s="76"/>
      <c r="M748" s="78"/>
      <c r="N748" s="79">
        <v>0.7</v>
      </c>
      <c r="O748" s="80">
        <v>1</v>
      </c>
      <c r="Q748" s="2" t="str">
        <f t="shared" si="215"/>
        <v>72165010</v>
      </c>
      <c r="R748" s="91"/>
      <c r="S748" s="91">
        <f>VLOOKUP(Q748,'Dados Entrada'!$A$10:$D$10000,4,FALSE)</f>
        <v>48540</v>
      </c>
      <c r="T748" s="10"/>
      <c r="U748" s="3">
        <f t="shared" si="213"/>
        <v>0</v>
      </c>
      <c r="V748" s="3">
        <f t="shared" si="214"/>
        <v>33978</v>
      </c>
      <c r="AF748" s="32"/>
      <c r="AG748" s="30"/>
      <c r="AH748" s="29"/>
      <c r="AI748" s="29"/>
      <c r="AJ748" s="32"/>
      <c r="AK748" s="30"/>
      <c r="AL748" s="29"/>
      <c r="AM748" s="29"/>
      <c r="AN748" s="32"/>
      <c r="AO748" s="30"/>
      <c r="AP748" s="29"/>
      <c r="AQ748" s="29"/>
      <c r="AR748" s="32"/>
      <c r="AS748" s="30"/>
      <c r="AT748" s="29"/>
      <c r="AU748" s="29"/>
      <c r="AV748" s="32"/>
      <c r="AW748" s="30"/>
      <c r="AX748" s="29"/>
      <c r="AY748" s="29"/>
      <c r="AZ748" s="32"/>
      <c r="BA748" s="30"/>
      <c r="BB748" s="29"/>
      <c r="BC748" s="29"/>
      <c r="BD748" s="32"/>
      <c r="BE748" s="30"/>
      <c r="BF748" s="29"/>
      <c r="BG748" s="29"/>
      <c r="BH748" s="32"/>
      <c r="BI748" s="30"/>
      <c r="BJ748" s="29"/>
      <c r="BK748" s="29"/>
      <c r="BL748" s="32"/>
      <c r="BM748" s="30"/>
      <c r="BN748" s="28">
        <f t="shared" si="216"/>
        <v>0</v>
      </c>
      <c r="BO748" s="28">
        <f t="shared" si="217"/>
        <v>33978</v>
      </c>
      <c r="BP748" s="32"/>
      <c r="BQ748" s="30"/>
      <c r="BR748" s="29"/>
      <c r="BS748" s="29"/>
      <c r="BT748" s="32"/>
      <c r="BU748" s="30"/>
      <c r="BV748" s="29"/>
      <c r="BW748" s="29"/>
      <c r="BX748" s="32"/>
      <c r="BY748" s="30"/>
      <c r="BZ748" s="29"/>
      <c r="CA748" s="29"/>
      <c r="CB748" s="32"/>
      <c r="CC748" s="30"/>
      <c r="CD748" s="29"/>
      <c r="CE748" s="30"/>
      <c r="CF748" s="10"/>
      <c r="CG748" s="10"/>
      <c r="CH748" s="10"/>
      <c r="CI748" s="10"/>
      <c r="CJ748" s="10"/>
      <c r="CK748" s="10"/>
    </row>
    <row r="749" spans="1:89" ht="23.25" customHeight="1" x14ac:dyDescent="0.25">
      <c r="A749" s="10"/>
      <c r="B749" s="20" t="s">
        <v>1352</v>
      </c>
      <c r="C749" s="21" t="s">
        <v>1351</v>
      </c>
      <c r="D749" s="16"/>
      <c r="E749" s="73">
        <v>18</v>
      </c>
      <c r="F749" s="74" t="s">
        <v>3511</v>
      </c>
      <c r="G749" s="75"/>
      <c r="H749" s="76"/>
      <c r="I749" s="77"/>
      <c r="J749" s="76"/>
      <c r="K749" s="77"/>
      <c r="L749" s="76"/>
      <c r="M749" s="78"/>
      <c r="N749" s="79">
        <v>0.7</v>
      </c>
      <c r="O749" s="80">
        <v>1</v>
      </c>
      <c r="Q749" s="2" t="str">
        <f t="shared" si="215"/>
        <v>72165099</v>
      </c>
      <c r="R749" s="91"/>
      <c r="S749" s="91">
        <f>VLOOKUP(Q749,'Dados Entrada'!$A$10:$D$10000,4,FALSE)</f>
        <v>298354</v>
      </c>
      <c r="T749" s="10"/>
      <c r="U749" s="3">
        <f t="shared" si="213"/>
        <v>0</v>
      </c>
      <c r="V749" s="3">
        <f t="shared" si="214"/>
        <v>208847.8</v>
      </c>
      <c r="AF749" s="32"/>
      <c r="AG749" s="30"/>
      <c r="AH749" s="29"/>
      <c r="AI749" s="29"/>
      <c r="AJ749" s="32"/>
      <c r="AK749" s="30"/>
      <c r="AL749" s="29"/>
      <c r="AM749" s="29"/>
      <c r="AN749" s="32"/>
      <c r="AO749" s="30"/>
      <c r="AP749" s="29"/>
      <c r="AQ749" s="29"/>
      <c r="AR749" s="32"/>
      <c r="AS749" s="30"/>
      <c r="AT749" s="29"/>
      <c r="AU749" s="29"/>
      <c r="AV749" s="32"/>
      <c r="AW749" s="30"/>
      <c r="AX749" s="29"/>
      <c r="AY749" s="29"/>
      <c r="AZ749" s="32"/>
      <c r="BA749" s="30"/>
      <c r="BB749" s="29"/>
      <c r="BC749" s="29"/>
      <c r="BD749" s="32"/>
      <c r="BE749" s="30"/>
      <c r="BF749" s="29"/>
      <c r="BG749" s="29"/>
      <c r="BH749" s="32"/>
      <c r="BI749" s="30"/>
      <c r="BJ749" s="29"/>
      <c r="BK749" s="29"/>
      <c r="BL749" s="32"/>
      <c r="BM749" s="30"/>
      <c r="BN749" s="28">
        <f t="shared" si="216"/>
        <v>0</v>
      </c>
      <c r="BO749" s="28">
        <f t="shared" si="217"/>
        <v>208847.8</v>
      </c>
      <c r="BP749" s="32"/>
      <c r="BQ749" s="30"/>
      <c r="BR749" s="29"/>
      <c r="BS749" s="29"/>
      <c r="BT749" s="32"/>
      <c r="BU749" s="30"/>
      <c r="BV749" s="29"/>
      <c r="BW749" s="29"/>
      <c r="BX749" s="32"/>
      <c r="BY749" s="30"/>
      <c r="BZ749" s="29"/>
      <c r="CA749" s="29"/>
      <c r="CB749" s="32"/>
      <c r="CC749" s="30"/>
      <c r="CD749" s="29"/>
      <c r="CE749" s="30"/>
      <c r="CF749" s="10"/>
      <c r="CG749" s="10"/>
      <c r="CH749" s="10"/>
      <c r="CI749" s="10"/>
      <c r="CJ749" s="10"/>
      <c r="CK749" s="10"/>
    </row>
    <row r="750" spans="1:89" ht="23.25" customHeight="1" x14ac:dyDescent="0.25">
      <c r="A750" s="10"/>
      <c r="B750" s="20" t="s">
        <v>1353</v>
      </c>
      <c r="C750" s="21" t="s">
        <v>1354</v>
      </c>
      <c r="D750" s="16"/>
      <c r="E750" s="73">
        <v>18</v>
      </c>
      <c r="F750" s="74" t="s">
        <v>3511</v>
      </c>
      <c r="G750" s="75"/>
      <c r="H750" s="76"/>
      <c r="I750" s="77"/>
      <c r="J750" s="76"/>
      <c r="K750" s="77"/>
      <c r="L750" s="76"/>
      <c r="M750" s="78"/>
      <c r="N750" s="79">
        <v>0.7</v>
      </c>
      <c r="O750" s="80">
        <v>1</v>
      </c>
      <c r="Q750" s="2" t="str">
        <f t="shared" si="215"/>
        <v>72166110</v>
      </c>
      <c r="R750" s="91"/>
      <c r="S750" s="91">
        <f>VLOOKUP(Q750,'Dados Entrada'!$A$10:$D$10000,4,FALSE)</f>
        <v>10966514</v>
      </c>
      <c r="T750" s="10"/>
      <c r="U750" s="3">
        <f t="shared" si="213"/>
        <v>0</v>
      </c>
      <c r="V750" s="3">
        <f t="shared" si="214"/>
        <v>7676559.7999999998</v>
      </c>
      <c r="AF750" s="32"/>
      <c r="AG750" s="30"/>
      <c r="AH750" s="29"/>
      <c r="AI750" s="29"/>
      <c r="AJ750" s="32"/>
      <c r="AK750" s="30"/>
      <c r="AL750" s="29"/>
      <c r="AM750" s="29"/>
      <c r="AN750" s="32"/>
      <c r="AO750" s="30"/>
      <c r="AP750" s="29"/>
      <c r="AQ750" s="29"/>
      <c r="AR750" s="32"/>
      <c r="AS750" s="30"/>
      <c r="AT750" s="29"/>
      <c r="AU750" s="29"/>
      <c r="AV750" s="32"/>
      <c r="AW750" s="30"/>
      <c r="AX750" s="29"/>
      <c r="AY750" s="29"/>
      <c r="AZ750" s="32"/>
      <c r="BA750" s="30"/>
      <c r="BB750" s="29"/>
      <c r="BC750" s="29"/>
      <c r="BD750" s="32"/>
      <c r="BE750" s="30"/>
      <c r="BF750" s="29"/>
      <c r="BG750" s="29"/>
      <c r="BH750" s="32"/>
      <c r="BI750" s="30"/>
      <c r="BJ750" s="29"/>
      <c r="BK750" s="29"/>
      <c r="BL750" s="32"/>
      <c r="BM750" s="30"/>
      <c r="BN750" s="28">
        <f t="shared" si="216"/>
        <v>0</v>
      </c>
      <c r="BO750" s="28">
        <f t="shared" si="217"/>
        <v>7676559.7999999998</v>
      </c>
      <c r="BP750" s="32"/>
      <c r="BQ750" s="30"/>
      <c r="BR750" s="29"/>
      <c r="BS750" s="29"/>
      <c r="BT750" s="32"/>
      <c r="BU750" s="30"/>
      <c r="BV750" s="29"/>
      <c r="BW750" s="29"/>
      <c r="BX750" s="32"/>
      <c r="BY750" s="30"/>
      <c r="BZ750" s="29"/>
      <c r="CA750" s="29"/>
      <c r="CB750" s="32"/>
      <c r="CC750" s="30"/>
      <c r="CD750" s="29"/>
      <c r="CE750" s="30"/>
      <c r="CF750" s="10"/>
      <c r="CG750" s="10"/>
      <c r="CH750" s="10"/>
      <c r="CI750" s="10"/>
      <c r="CJ750" s="10"/>
      <c r="CK750" s="10"/>
    </row>
    <row r="751" spans="1:89" ht="23.25" customHeight="1" x14ac:dyDescent="0.25">
      <c r="A751" s="10"/>
      <c r="B751" s="20" t="s">
        <v>1355</v>
      </c>
      <c r="C751" s="21" t="s">
        <v>1356</v>
      </c>
      <c r="D751" s="16"/>
      <c r="E751" s="73">
        <v>18</v>
      </c>
      <c r="F751" s="74" t="s">
        <v>3511</v>
      </c>
      <c r="G751" s="75"/>
      <c r="H751" s="76"/>
      <c r="I751" s="77"/>
      <c r="J751" s="76"/>
      <c r="K751" s="77"/>
      <c r="L751" s="76"/>
      <c r="M751" s="78"/>
      <c r="N751" s="79">
        <v>0.7</v>
      </c>
      <c r="O751" s="80">
        <v>1</v>
      </c>
      <c r="Q751" s="2" t="str">
        <f t="shared" si="215"/>
        <v>72166190</v>
      </c>
      <c r="R751" s="91"/>
      <c r="S751" s="91">
        <f>VLOOKUP(Q751,'Dados Entrada'!$A$10:$D$10000,4,FALSE)</f>
        <v>1052624</v>
      </c>
      <c r="T751" s="10"/>
      <c r="U751" s="3">
        <f t="shared" si="213"/>
        <v>0</v>
      </c>
      <c r="V751" s="3">
        <f t="shared" si="214"/>
        <v>736836.79999999993</v>
      </c>
      <c r="AF751" s="32"/>
      <c r="AG751" s="30"/>
      <c r="AH751" s="29"/>
      <c r="AI751" s="29"/>
      <c r="AJ751" s="32"/>
      <c r="AK751" s="30"/>
      <c r="AL751" s="29"/>
      <c r="AM751" s="29"/>
      <c r="AN751" s="32"/>
      <c r="AO751" s="30"/>
      <c r="AP751" s="29"/>
      <c r="AQ751" s="29"/>
      <c r="AR751" s="32"/>
      <c r="AS751" s="30"/>
      <c r="AT751" s="29"/>
      <c r="AU751" s="29"/>
      <c r="AV751" s="32"/>
      <c r="AW751" s="30"/>
      <c r="AX751" s="29"/>
      <c r="AY751" s="29"/>
      <c r="AZ751" s="32"/>
      <c r="BA751" s="30"/>
      <c r="BB751" s="29"/>
      <c r="BC751" s="29"/>
      <c r="BD751" s="32"/>
      <c r="BE751" s="30"/>
      <c r="BF751" s="29"/>
      <c r="BG751" s="29"/>
      <c r="BH751" s="32"/>
      <c r="BI751" s="30"/>
      <c r="BJ751" s="29"/>
      <c r="BK751" s="29"/>
      <c r="BL751" s="32"/>
      <c r="BM751" s="30"/>
      <c r="BN751" s="28">
        <f t="shared" si="216"/>
        <v>0</v>
      </c>
      <c r="BO751" s="28">
        <f t="shared" si="217"/>
        <v>736836.79999999993</v>
      </c>
      <c r="BP751" s="32"/>
      <c r="BQ751" s="30"/>
      <c r="BR751" s="29"/>
      <c r="BS751" s="29"/>
      <c r="BT751" s="32"/>
      <c r="BU751" s="30"/>
      <c r="BV751" s="29"/>
      <c r="BW751" s="29"/>
      <c r="BX751" s="32"/>
      <c r="BY751" s="30"/>
      <c r="BZ751" s="29"/>
      <c r="CA751" s="29"/>
      <c r="CB751" s="32"/>
      <c r="CC751" s="30"/>
      <c r="CD751" s="29"/>
      <c r="CE751" s="30"/>
      <c r="CF751" s="10"/>
      <c r="CG751" s="10"/>
      <c r="CH751" s="10"/>
      <c r="CI751" s="10"/>
      <c r="CJ751" s="10"/>
      <c r="CK751" s="10"/>
    </row>
    <row r="752" spans="1:89" ht="23.25" customHeight="1" x14ac:dyDescent="0.25">
      <c r="A752" s="10"/>
      <c r="B752" s="20" t="s">
        <v>1357</v>
      </c>
      <c r="C752" s="21" t="s">
        <v>1358</v>
      </c>
      <c r="D752" s="16"/>
      <c r="E752" s="73">
        <v>18</v>
      </c>
      <c r="F752" s="74" t="s">
        <v>3511</v>
      </c>
      <c r="G752" s="75"/>
      <c r="H752" s="76"/>
      <c r="I752" s="77"/>
      <c r="J752" s="76"/>
      <c r="K752" s="77"/>
      <c r="L752" s="76"/>
      <c r="M752" s="78"/>
      <c r="N752" s="79">
        <v>0.7</v>
      </c>
      <c r="O752" s="80">
        <v>1</v>
      </c>
      <c r="Q752" s="2" t="str">
        <f t="shared" si="215"/>
        <v>72166900</v>
      </c>
      <c r="R752" s="91"/>
      <c r="S752" s="91">
        <f>VLOOKUP(Q752,'Dados Entrada'!$A$10:$D$10000,4,FALSE)</f>
        <v>2115295</v>
      </c>
      <c r="T752" s="10"/>
      <c r="U752" s="3">
        <f t="shared" si="213"/>
        <v>0</v>
      </c>
      <c r="V752" s="3">
        <f t="shared" si="214"/>
        <v>1480706.5</v>
      </c>
      <c r="AF752" s="32"/>
      <c r="AG752" s="30"/>
      <c r="AH752" s="29"/>
      <c r="AI752" s="29"/>
      <c r="AJ752" s="32"/>
      <c r="AK752" s="30"/>
      <c r="AL752" s="29"/>
      <c r="AM752" s="29"/>
      <c r="AN752" s="32"/>
      <c r="AO752" s="30"/>
      <c r="AP752" s="29"/>
      <c r="AQ752" s="29"/>
      <c r="AR752" s="32"/>
      <c r="AS752" s="30"/>
      <c r="AT752" s="29"/>
      <c r="AU752" s="29"/>
      <c r="AV752" s="32"/>
      <c r="AW752" s="30"/>
      <c r="AX752" s="29"/>
      <c r="AY752" s="29"/>
      <c r="AZ752" s="32"/>
      <c r="BA752" s="30"/>
      <c r="BB752" s="29"/>
      <c r="BC752" s="29"/>
      <c r="BD752" s="32"/>
      <c r="BE752" s="30"/>
      <c r="BF752" s="29"/>
      <c r="BG752" s="29"/>
      <c r="BH752" s="32"/>
      <c r="BI752" s="30"/>
      <c r="BJ752" s="29"/>
      <c r="BK752" s="29"/>
      <c r="BL752" s="32"/>
      <c r="BM752" s="30"/>
      <c r="BN752" s="28">
        <f t="shared" si="216"/>
        <v>0</v>
      </c>
      <c r="BO752" s="28">
        <f t="shared" si="217"/>
        <v>1480706.5</v>
      </c>
      <c r="BP752" s="32"/>
      <c r="BQ752" s="30"/>
      <c r="BR752" s="29"/>
      <c r="BS752" s="29"/>
      <c r="BT752" s="32"/>
      <c r="BU752" s="30"/>
      <c r="BV752" s="29"/>
      <c r="BW752" s="29"/>
      <c r="BX752" s="32"/>
      <c r="BY752" s="30"/>
      <c r="BZ752" s="29"/>
      <c r="CA752" s="29"/>
      <c r="CB752" s="32"/>
      <c r="CC752" s="30"/>
      <c r="CD752" s="29"/>
      <c r="CE752" s="30"/>
      <c r="CF752" s="10"/>
      <c r="CG752" s="10"/>
      <c r="CH752" s="10"/>
      <c r="CI752" s="10"/>
      <c r="CJ752" s="10"/>
      <c r="CK752" s="10"/>
    </row>
    <row r="753" spans="1:89" ht="23.25" customHeight="1" x14ac:dyDescent="0.25">
      <c r="A753" s="10"/>
      <c r="B753" s="20" t="s">
        <v>1359</v>
      </c>
      <c r="C753" s="21" t="s">
        <v>1360</v>
      </c>
      <c r="D753" s="16"/>
      <c r="E753" s="73">
        <v>19</v>
      </c>
      <c r="F753" s="74" t="s">
        <v>3496</v>
      </c>
      <c r="G753" s="75"/>
      <c r="H753" s="76"/>
      <c r="I753" s="77"/>
      <c r="J753" s="76"/>
      <c r="K753" s="77"/>
      <c r="L753" s="76"/>
      <c r="M753" s="78"/>
      <c r="N753" s="79">
        <v>0.7</v>
      </c>
      <c r="O753" s="80">
        <v>1</v>
      </c>
      <c r="Q753" s="2" t="str">
        <f t="shared" si="215"/>
        <v>72169110</v>
      </c>
      <c r="R753" s="91"/>
      <c r="S753" s="91">
        <f>VLOOKUP(Q753,'Dados Entrada'!$A$10:$D$10000,4,FALSE)</f>
        <v>2989717</v>
      </c>
      <c r="T753" s="10"/>
      <c r="U753" s="3">
        <f t="shared" si="213"/>
        <v>0</v>
      </c>
      <c r="V753" s="3">
        <f t="shared" si="214"/>
        <v>2092801.9</v>
      </c>
      <c r="AF753" s="32"/>
      <c r="AG753" s="30"/>
      <c r="AH753" s="29"/>
      <c r="AI753" s="29"/>
      <c r="AJ753" s="32"/>
      <c r="AK753" s="30"/>
      <c r="AL753" s="29"/>
      <c r="AM753" s="29"/>
      <c r="AN753" s="32"/>
      <c r="AO753" s="30"/>
      <c r="AP753" s="29"/>
      <c r="AQ753" s="29"/>
      <c r="AR753" s="32"/>
      <c r="AS753" s="30"/>
      <c r="AT753" s="29"/>
      <c r="AU753" s="29"/>
      <c r="AV753" s="32"/>
      <c r="AW753" s="30"/>
      <c r="AX753" s="29"/>
      <c r="AY753" s="29"/>
      <c r="AZ753" s="32"/>
      <c r="BA753" s="30"/>
      <c r="BB753" s="29"/>
      <c r="BC753" s="29"/>
      <c r="BD753" s="32"/>
      <c r="BE753" s="30"/>
      <c r="BF753" s="29"/>
      <c r="BG753" s="29"/>
      <c r="BH753" s="32"/>
      <c r="BI753" s="30"/>
      <c r="BJ753" s="29"/>
      <c r="BK753" s="29"/>
      <c r="BL753" s="32"/>
      <c r="BM753" s="30"/>
      <c r="BN753" s="29"/>
      <c r="BO753" s="29"/>
      <c r="BP753" s="27">
        <f>$U753*$O753</f>
        <v>0</v>
      </c>
      <c r="BQ753" s="31">
        <f>$V753*$O753</f>
        <v>2092801.9</v>
      </c>
      <c r="BR753" s="29"/>
      <c r="BS753" s="29"/>
      <c r="BT753" s="32"/>
      <c r="BU753" s="30"/>
      <c r="BV753" s="29"/>
      <c r="BW753" s="29"/>
      <c r="BX753" s="32"/>
      <c r="BY753" s="30"/>
      <c r="BZ753" s="29"/>
      <c r="CA753" s="29"/>
      <c r="CB753" s="32"/>
      <c r="CC753" s="30"/>
      <c r="CD753" s="29"/>
      <c r="CE753" s="30"/>
      <c r="CF753" s="10"/>
      <c r="CG753" s="10"/>
      <c r="CH753" s="10"/>
      <c r="CI753" s="10"/>
      <c r="CJ753" s="10"/>
      <c r="CK753" s="10"/>
    </row>
    <row r="754" spans="1:89" ht="23.25" customHeight="1" x14ac:dyDescent="0.25">
      <c r="A754" s="10"/>
      <c r="B754" s="20" t="s">
        <v>1361</v>
      </c>
      <c r="C754" s="21" t="s">
        <v>1362</v>
      </c>
      <c r="D754" s="16"/>
      <c r="E754" s="73">
        <v>18</v>
      </c>
      <c r="F754" s="74" t="s">
        <v>3511</v>
      </c>
      <c r="G754" s="75"/>
      <c r="H754" s="76"/>
      <c r="I754" s="77"/>
      <c r="J754" s="76"/>
      <c r="K754" s="77"/>
      <c r="L754" s="76"/>
      <c r="M754" s="78"/>
      <c r="N754" s="79">
        <v>0.7</v>
      </c>
      <c r="O754" s="80">
        <v>1</v>
      </c>
      <c r="Q754" s="2" t="str">
        <f t="shared" si="215"/>
        <v>72169180</v>
      </c>
      <c r="R754" s="91"/>
      <c r="S754" s="91">
        <f>VLOOKUP(Q754,'Dados Entrada'!$A$10:$D$10000,4,FALSE)</f>
        <v>1278178</v>
      </c>
      <c r="T754" s="10"/>
      <c r="U754" s="3">
        <f t="shared" si="213"/>
        <v>0</v>
      </c>
      <c r="V754" s="3">
        <f t="shared" si="214"/>
        <v>894724.6</v>
      </c>
      <c r="AF754" s="32"/>
      <c r="AG754" s="30"/>
      <c r="AH754" s="29"/>
      <c r="AI754" s="29"/>
      <c r="AJ754" s="32"/>
      <c r="AK754" s="30"/>
      <c r="AL754" s="29"/>
      <c r="AM754" s="29"/>
      <c r="AN754" s="32"/>
      <c r="AO754" s="30"/>
      <c r="AP754" s="29"/>
      <c r="AQ754" s="29"/>
      <c r="AR754" s="32"/>
      <c r="AS754" s="30"/>
      <c r="AT754" s="29"/>
      <c r="AU754" s="29"/>
      <c r="AV754" s="32"/>
      <c r="AW754" s="30"/>
      <c r="AX754" s="29"/>
      <c r="AY754" s="29"/>
      <c r="AZ754" s="32"/>
      <c r="BA754" s="30"/>
      <c r="BB754" s="29"/>
      <c r="BC754" s="29"/>
      <c r="BD754" s="32"/>
      <c r="BE754" s="30"/>
      <c r="BF754" s="29"/>
      <c r="BG754" s="29"/>
      <c r="BH754" s="32"/>
      <c r="BI754" s="30"/>
      <c r="BJ754" s="29"/>
      <c r="BK754" s="29"/>
      <c r="BL754" s="32"/>
      <c r="BM754" s="30"/>
      <c r="BN754" s="28">
        <f t="shared" ref="BN754:BN755" si="218">$U754*$O754</f>
        <v>0</v>
      </c>
      <c r="BO754" s="28">
        <f t="shared" ref="BO754:BO755" si="219">$V754*$O754</f>
        <v>894724.6</v>
      </c>
      <c r="BP754" s="32"/>
      <c r="BQ754" s="30"/>
      <c r="BR754" s="29"/>
      <c r="BS754" s="29"/>
      <c r="BT754" s="32"/>
      <c r="BU754" s="30"/>
      <c r="BV754" s="29"/>
      <c r="BW754" s="29"/>
      <c r="BX754" s="32"/>
      <c r="BY754" s="30"/>
      <c r="BZ754" s="29"/>
      <c r="CA754" s="29"/>
      <c r="CB754" s="32"/>
      <c r="CC754" s="30"/>
      <c r="CD754" s="29"/>
      <c r="CE754" s="30"/>
      <c r="CF754" s="10"/>
      <c r="CG754" s="10"/>
      <c r="CH754" s="10"/>
      <c r="CI754" s="10"/>
      <c r="CJ754" s="10"/>
      <c r="CK754" s="10"/>
    </row>
    <row r="755" spans="1:89" ht="23.25" customHeight="1" x14ac:dyDescent="0.25">
      <c r="A755" s="10"/>
      <c r="B755" s="20" t="s">
        <v>1363</v>
      </c>
      <c r="C755" s="21" t="s">
        <v>1364</v>
      </c>
      <c r="D755" s="16"/>
      <c r="E755" s="73">
        <v>18</v>
      </c>
      <c r="F755" s="74" t="s">
        <v>3511</v>
      </c>
      <c r="G755" s="75"/>
      <c r="H755" s="76"/>
      <c r="I755" s="77"/>
      <c r="J755" s="76"/>
      <c r="K755" s="77"/>
      <c r="L755" s="76"/>
      <c r="M755" s="78"/>
      <c r="N755" s="79">
        <v>0.7</v>
      </c>
      <c r="O755" s="80">
        <v>1</v>
      </c>
      <c r="Q755" s="2" t="str">
        <f t="shared" si="215"/>
        <v>72169900</v>
      </c>
      <c r="R755" s="91"/>
      <c r="S755" s="91">
        <f>VLOOKUP(Q755,'Dados Entrada'!$A$10:$D$10000,4,FALSE)</f>
        <v>2937161</v>
      </c>
      <c r="T755" s="10"/>
      <c r="U755" s="3">
        <f t="shared" si="213"/>
        <v>0</v>
      </c>
      <c r="V755" s="3">
        <f t="shared" si="214"/>
        <v>2056012.7</v>
      </c>
      <c r="AF755" s="32"/>
      <c r="AG755" s="30"/>
      <c r="AH755" s="29"/>
      <c r="AI755" s="29"/>
      <c r="AJ755" s="32"/>
      <c r="AK755" s="30"/>
      <c r="AL755" s="29"/>
      <c r="AM755" s="29"/>
      <c r="AN755" s="32"/>
      <c r="AO755" s="30"/>
      <c r="AP755" s="29"/>
      <c r="AQ755" s="29"/>
      <c r="AR755" s="32"/>
      <c r="AS755" s="30"/>
      <c r="AT755" s="29"/>
      <c r="AU755" s="29"/>
      <c r="AV755" s="32"/>
      <c r="AW755" s="30"/>
      <c r="AX755" s="29"/>
      <c r="AY755" s="29"/>
      <c r="AZ755" s="32"/>
      <c r="BA755" s="30"/>
      <c r="BB755" s="29"/>
      <c r="BC755" s="29"/>
      <c r="BD755" s="32"/>
      <c r="BE755" s="30"/>
      <c r="BF755" s="29"/>
      <c r="BG755" s="29"/>
      <c r="BH755" s="32"/>
      <c r="BI755" s="30"/>
      <c r="BJ755" s="29"/>
      <c r="BK755" s="29"/>
      <c r="BL755" s="32"/>
      <c r="BM755" s="30"/>
      <c r="BN755" s="28">
        <f t="shared" si="218"/>
        <v>0</v>
      </c>
      <c r="BO755" s="28">
        <f t="shared" si="219"/>
        <v>2056012.7</v>
      </c>
      <c r="BP755" s="32"/>
      <c r="BQ755" s="30"/>
      <c r="BR755" s="29"/>
      <c r="BS755" s="29"/>
      <c r="BT755" s="32"/>
      <c r="BU755" s="30"/>
      <c r="BV755" s="29"/>
      <c r="BW755" s="29"/>
      <c r="BX755" s="32"/>
      <c r="BY755" s="30"/>
      <c r="BZ755" s="29"/>
      <c r="CA755" s="29"/>
      <c r="CB755" s="32"/>
      <c r="CC755" s="30"/>
      <c r="CD755" s="29"/>
      <c r="CE755" s="30"/>
      <c r="CF755" s="10"/>
      <c r="CG755" s="10"/>
      <c r="CH755" s="10"/>
      <c r="CI755" s="10"/>
      <c r="CJ755" s="10"/>
      <c r="CK755" s="10"/>
    </row>
    <row r="756" spans="1:89" ht="22.5" x14ac:dyDescent="0.25">
      <c r="A756" s="10"/>
      <c r="B756" s="20" t="s">
        <v>1365</v>
      </c>
      <c r="C756" s="21" t="s">
        <v>1366</v>
      </c>
      <c r="D756" s="16"/>
      <c r="E756" s="73">
        <v>19</v>
      </c>
      <c r="F756" s="74" t="s">
        <v>3496</v>
      </c>
      <c r="G756" s="75"/>
      <c r="H756" s="76"/>
      <c r="I756" s="77"/>
      <c r="J756" s="76"/>
      <c r="K756" s="77"/>
      <c r="L756" s="76"/>
      <c r="M756" s="78"/>
      <c r="N756" s="79">
        <v>0.7</v>
      </c>
      <c r="O756" s="80">
        <v>1</v>
      </c>
      <c r="Q756" s="2" t="str">
        <f t="shared" si="215"/>
        <v>72171010</v>
      </c>
      <c r="R756" s="91"/>
      <c r="S756" s="91">
        <f>VLOOKUP(Q756,'Dados Entrada'!$A$10:$D$10000,4,FALSE)</f>
        <v>656555</v>
      </c>
      <c r="T756" s="10"/>
      <c r="U756" s="3">
        <f t="shared" si="213"/>
        <v>0</v>
      </c>
      <c r="V756" s="3">
        <f t="shared" si="214"/>
        <v>459588.49999999994</v>
      </c>
      <c r="AF756" s="32"/>
      <c r="AG756" s="30"/>
      <c r="AH756" s="29"/>
      <c r="AI756" s="29"/>
      <c r="AJ756" s="32"/>
      <c r="AK756" s="30"/>
      <c r="AL756" s="29"/>
      <c r="AM756" s="29"/>
      <c r="AN756" s="32"/>
      <c r="AO756" s="30"/>
      <c r="AP756" s="29"/>
      <c r="AQ756" s="29"/>
      <c r="AR756" s="32"/>
      <c r="AS756" s="30"/>
      <c r="AT756" s="29"/>
      <c r="AU756" s="29"/>
      <c r="AV756" s="32"/>
      <c r="AW756" s="30"/>
      <c r="AX756" s="29"/>
      <c r="AY756" s="29"/>
      <c r="AZ756" s="32"/>
      <c r="BA756" s="30"/>
      <c r="BB756" s="29"/>
      <c r="BC756" s="29"/>
      <c r="BD756" s="32"/>
      <c r="BE756" s="30"/>
      <c r="BF756" s="29"/>
      <c r="BG756" s="29"/>
      <c r="BH756" s="32"/>
      <c r="BI756" s="30"/>
      <c r="BJ756" s="29"/>
      <c r="BK756" s="29"/>
      <c r="BL756" s="32"/>
      <c r="BM756" s="30"/>
      <c r="BN756" s="29"/>
      <c r="BO756" s="29"/>
      <c r="BP756" s="27">
        <f t="shared" ref="BP756:BP806" si="220">$U756*$O756</f>
        <v>0</v>
      </c>
      <c r="BQ756" s="31">
        <f t="shared" ref="BQ756:BQ806" si="221">$V756*$O756</f>
        <v>459588.49999999994</v>
      </c>
      <c r="BR756" s="29"/>
      <c r="BS756" s="29"/>
      <c r="BT756" s="32"/>
      <c r="BU756" s="30"/>
      <c r="BV756" s="29"/>
      <c r="BW756" s="29"/>
      <c r="BX756" s="32"/>
      <c r="BY756" s="30"/>
      <c r="BZ756" s="29"/>
      <c r="CA756" s="29"/>
      <c r="CB756" s="32"/>
      <c r="CC756" s="30"/>
      <c r="CD756" s="29"/>
      <c r="CE756" s="30"/>
      <c r="CF756" s="10"/>
      <c r="CG756" s="10"/>
      <c r="CH756" s="10"/>
      <c r="CI756" s="10"/>
      <c r="CJ756" s="10"/>
      <c r="CK756" s="10"/>
    </row>
    <row r="757" spans="1:89" ht="22.5" x14ac:dyDescent="0.25">
      <c r="A757" s="10"/>
      <c r="B757" s="20" t="s">
        <v>1367</v>
      </c>
      <c r="C757" s="21" t="s">
        <v>1366</v>
      </c>
      <c r="D757" s="16"/>
      <c r="E757" s="73">
        <v>19</v>
      </c>
      <c r="F757" s="74" t="s">
        <v>3496</v>
      </c>
      <c r="G757" s="75"/>
      <c r="H757" s="76"/>
      <c r="I757" s="77"/>
      <c r="J757" s="76"/>
      <c r="K757" s="77"/>
      <c r="L757" s="76"/>
      <c r="M757" s="78"/>
      <c r="N757" s="79">
        <v>0.7</v>
      </c>
      <c r="O757" s="80">
        <v>1</v>
      </c>
      <c r="Q757" s="2" t="str">
        <f t="shared" si="215"/>
        <v>72171031</v>
      </c>
      <c r="R757" s="91"/>
      <c r="S757" s="91">
        <f>VLOOKUP(Q757,'Dados Entrada'!$A$10:$D$10000,4,FALSE)</f>
        <v>665094</v>
      </c>
      <c r="T757" s="10"/>
      <c r="U757" s="3">
        <f t="shared" si="213"/>
        <v>0</v>
      </c>
      <c r="V757" s="3">
        <f t="shared" si="214"/>
        <v>465565.8</v>
      </c>
      <c r="AF757" s="32"/>
      <c r="AG757" s="30"/>
      <c r="AH757" s="29"/>
      <c r="AI757" s="29"/>
      <c r="AJ757" s="32"/>
      <c r="AK757" s="30"/>
      <c r="AL757" s="29"/>
      <c r="AM757" s="29"/>
      <c r="AN757" s="32"/>
      <c r="AO757" s="30"/>
      <c r="AP757" s="29"/>
      <c r="AQ757" s="29"/>
      <c r="AR757" s="32"/>
      <c r="AS757" s="30"/>
      <c r="AT757" s="29"/>
      <c r="AU757" s="29"/>
      <c r="AV757" s="32"/>
      <c r="AW757" s="30"/>
      <c r="AX757" s="29"/>
      <c r="AY757" s="29"/>
      <c r="AZ757" s="32"/>
      <c r="BA757" s="30"/>
      <c r="BB757" s="29"/>
      <c r="BC757" s="29"/>
      <c r="BD757" s="32"/>
      <c r="BE757" s="30"/>
      <c r="BF757" s="29"/>
      <c r="BG757" s="29"/>
      <c r="BH757" s="32"/>
      <c r="BI757" s="30"/>
      <c r="BJ757" s="29"/>
      <c r="BK757" s="29"/>
      <c r="BL757" s="32"/>
      <c r="BM757" s="30"/>
      <c r="BN757" s="29"/>
      <c r="BO757" s="29"/>
      <c r="BP757" s="27">
        <f t="shared" si="220"/>
        <v>0</v>
      </c>
      <c r="BQ757" s="31">
        <f t="shared" si="221"/>
        <v>465565.8</v>
      </c>
      <c r="BR757" s="29"/>
      <c r="BS757" s="29"/>
      <c r="BT757" s="32"/>
      <c r="BU757" s="30"/>
      <c r="BV757" s="29"/>
      <c r="BW757" s="29"/>
      <c r="BX757" s="32"/>
      <c r="BY757" s="30"/>
      <c r="BZ757" s="29"/>
      <c r="CA757" s="29"/>
      <c r="CB757" s="32"/>
      <c r="CC757" s="30"/>
      <c r="CD757" s="29"/>
      <c r="CE757" s="30"/>
      <c r="CF757" s="10"/>
      <c r="CG757" s="10"/>
      <c r="CH757" s="10"/>
      <c r="CI757" s="10"/>
      <c r="CJ757" s="10"/>
      <c r="CK757" s="10"/>
    </row>
    <row r="758" spans="1:89" ht="22.5" x14ac:dyDescent="0.25">
      <c r="A758" s="10"/>
      <c r="B758" s="20" t="s">
        <v>1368</v>
      </c>
      <c r="C758" s="21" t="s">
        <v>1366</v>
      </c>
      <c r="D758" s="16"/>
      <c r="E758" s="73">
        <v>19</v>
      </c>
      <c r="F758" s="74" t="s">
        <v>3496</v>
      </c>
      <c r="G758" s="75"/>
      <c r="H758" s="76"/>
      <c r="I758" s="77"/>
      <c r="J758" s="76"/>
      <c r="K758" s="77"/>
      <c r="L758" s="76"/>
      <c r="M758" s="78"/>
      <c r="N758" s="79">
        <v>0.7</v>
      </c>
      <c r="O758" s="80">
        <v>1</v>
      </c>
      <c r="Q758" s="2" t="str">
        <f t="shared" si="215"/>
        <v>72171039</v>
      </c>
      <c r="R758" s="91"/>
      <c r="S758" s="91">
        <f>VLOOKUP(Q758,'Dados Entrada'!$A$10:$D$10000,4,FALSE)</f>
        <v>11541878</v>
      </c>
      <c r="T758" s="10"/>
      <c r="U758" s="3">
        <f t="shared" si="213"/>
        <v>0</v>
      </c>
      <c r="V758" s="3">
        <f t="shared" si="214"/>
        <v>8079314.5999999996</v>
      </c>
      <c r="AF758" s="32"/>
      <c r="AG758" s="30"/>
      <c r="AH758" s="29"/>
      <c r="AI758" s="29"/>
      <c r="AJ758" s="32"/>
      <c r="AK758" s="30"/>
      <c r="AL758" s="29"/>
      <c r="AM758" s="29"/>
      <c r="AN758" s="32"/>
      <c r="AO758" s="30"/>
      <c r="AP758" s="29"/>
      <c r="AQ758" s="29"/>
      <c r="AR758" s="32"/>
      <c r="AS758" s="30"/>
      <c r="AT758" s="29"/>
      <c r="AU758" s="29"/>
      <c r="AV758" s="32"/>
      <c r="AW758" s="30"/>
      <c r="AX758" s="29"/>
      <c r="AY758" s="29"/>
      <c r="AZ758" s="32"/>
      <c r="BA758" s="30"/>
      <c r="BB758" s="29"/>
      <c r="BC758" s="29"/>
      <c r="BD758" s="32"/>
      <c r="BE758" s="30"/>
      <c r="BF758" s="29"/>
      <c r="BG758" s="29"/>
      <c r="BH758" s="32"/>
      <c r="BI758" s="30"/>
      <c r="BJ758" s="29"/>
      <c r="BK758" s="29"/>
      <c r="BL758" s="32"/>
      <c r="BM758" s="30"/>
      <c r="BN758" s="29"/>
      <c r="BO758" s="29"/>
      <c r="BP758" s="27">
        <f t="shared" si="220"/>
        <v>0</v>
      </c>
      <c r="BQ758" s="31">
        <f t="shared" si="221"/>
        <v>8079314.5999999996</v>
      </c>
      <c r="BR758" s="29"/>
      <c r="BS758" s="29"/>
      <c r="BT758" s="32"/>
      <c r="BU758" s="30"/>
      <c r="BV758" s="29"/>
      <c r="BW758" s="29"/>
      <c r="BX758" s="32"/>
      <c r="BY758" s="30"/>
      <c r="BZ758" s="29"/>
      <c r="CA758" s="29"/>
      <c r="CB758" s="32"/>
      <c r="CC758" s="30"/>
      <c r="CD758" s="29"/>
      <c r="CE758" s="30"/>
      <c r="CF758" s="10"/>
      <c r="CG758" s="10"/>
      <c r="CH758" s="10"/>
      <c r="CI758" s="10"/>
      <c r="CJ758" s="10"/>
      <c r="CK758" s="10"/>
    </row>
    <row r="759" spans="1:89" ht="22.5" x14ac:dyDescent="0.25">
      <c r="A759" s="10"/>
      <c r="B759" s="20" t="s">
        <v>1369</v>
      </c>
      <c r="C759" s="21" t="s">
        <v>1370</v>
      </c>
      <c r="D759" s="16"/>
      <c r="E759" s="73">
        <v>19</v>
      </c>
      <c r="F759" s="74" t="s">
        <v>3496</v>
      </c>
      <c r="G759" s="75"/>
      <c r="H759" s="76"/>
      <c r="I759" s="77"/>
      <c r="J759" s="76"/>
      <c r="K759" s="77"/>
      <c r="L759" s="76"/>
      <c r="M759" s="78"/>
      <c r="N759" s="79">
        <v>0.7</v>
      </c>
      <c r="O759" s="80">
        <v>1</v>
      </c>
      <c r="Q759" s="2" t="str">
        <f t="shared" si="215"/>
        <v>72171050</v>
      </c>
      <c r="R759" s="91"/>
      <c r="S759" s="91">
        <f>VLOOKUP(Q759,'Dados Entrada'!$A$10:$D$10000,4,FALSE)</f>
        <v>333596</v>
      </c>
      <c r="T759" s="10"/>
      <c r="U759" s="3">
        <f t="shared" si="213"/>
        <v>0</v>
      </c>
      <c r="V759" s="3">
        <f t="shared" si="214"/>
        <v>233517.19999999998</v>
      </c>
      <c r="AF759" s="32"/>
      <c r="AG759" s="30"/>
      <c r="AH759" s="29"/>
      <c r="AI759" s="29"/>
      <c r="AJ759" s="32"/>
      <c r="AK759" s="30"/>
      <c r="AL759" s="29"/>
      <c r="AM759" s="29"/>
      <c r="AN759" s="32"/>
      <c r="AO759" s="30"/>
      <c r="AP759" s="29"/>
      <c r="AQ759" s="29"/>
      <c r="AR759" s="32"/>
      <c r="AS759" s="30"/>
      <c r="AT759" s="29"/>
      <c r="AU759" s="29"/>
      <c r="AV759" s="32"/>
      <c r="AW759" s="30"/>
      <c r="AX759" s="29"/>
      <c r="AY759" s="29"/>
      <c r="AZ759" s="32"/>
      <c r="BA759" s="30"/>
      <c r="BB759" s="29"/>
      <c r="BC759" s="29"/>
      <c r="BD759" s="32"/>
      <c r="BE759" s="30"/>
      <c r="BF759" s="29"/>
      <c r="BG759" s="29"/>
      <c r="BH759" s="32"/>
      <c r="BI759" s="30"/>
      <c r="BJ759" s="29"/>
      <c r="BK759" s="29"/>
      <c r="BL759" s="32"/>
      <c r="BM759" s="30"/>
      <c r="BN759" s="29"/>
      <c r="BO759" s="29"/>
      <c r="BP759" s="27">
        <f t="shared" si="220"/>
        <v>0</v>
      </c>
      <c r="BQ759" s="31">
        <f t="shared" si="221"/>
        <v>233517.19999999998</v>
      </c>
      <c r="BR759" s="29"/>
      <c r="BS759" s="29"/>
      <c r="BT759" s="32"/>
      <c r="BU759" s="30"/>
      <c r="BV759" s="29"/>
      <c r="BW759" s="29"/>
      <c r="BX759" s="32"/>
      <c r="BY759" s="30"/>
      <c r="BZ759" s="29"/>
      <c r="CA759" s="29"/>
      <c r="CB759" s="32"/>
      <c r="CC759" s="30"/>
      <c r="CD759" s="29"/>
      <c r="CE759" s="30"/>
      <c r="CF759" s="10"/>
      <c r="CG759" s="10"/>
      <c r="CH759" s="10"/>
      <c r="CI759" s="10"/>
      <c r="CJ759" s="10"/>
      <c r="CK759" s="10"/>
    </row>
    <row r="760" spans="1:89" ht="22.5" x14ac:dyDescent="0.25">
      <c r="A760" s="10"/>
      <c r="B760" s="20" t="s">
        <v>1371</v>
      </c>
      <c r="C760" s="21" t="s">
        <v>1372</v>
      </c>
      <c r="D760" s="16"/>
      <c r="E760" s="73">
        <v>19</v>
      </c>
      <c r="F760" s="74" t="s">
        <v>3496</v>
      </c>
      <c r="G760" s="75"/>
      <c r="H760" s="76"/>
      <c r="I760" s="77"/>
      <c r="J760" s="76"/>
      <c r="K760" s="77"/>
      <c r="L760" s="76"/>
      <c r="M760" s="78"/>
      <c r="N760" s="79">
        <v>0.7</v>
      </c>
      <c r="O760" s="80">
        <v>1</v>
      </c>
      <c r="Q760" s="2" t="str">
        <f t="shared" si="215"/>
        <v>72171090</v>
      </c>
      <c r="R760" s="91"/>
      <c r="S760" s="91">
        <f>VLOOKUP(Q760,'Dados Entrada'!$A$10:$D$10000,4,FALSE)</f>
        <v>19613465</v>
      </c>
      <c r="T760" s="10"/>
      <c r="U760" s="3">
        <f t="shared" si="213"/>
        <v>0</v>
      </c>
      <c r="V760" s="3">
        <f t="shared" si="214"/>
        <v>13729425.5</v>
      </c>
      <c r="AF760" s="32"/>
      <c r="AG760" s="30"/>
      <c r="AH760" s="29"/>
      <c r="AI760" s="29"/>
      <c r="AJ760" s="32"/>
      <c r="AK760" s="30"/>
      <c r="AL760" s="29"/>
      <c r="AM760" s="29"/>
      <c r="AN760" s="32"/>
      <c r="AO760" s="30"/>
      <c r="AP760" s="29"/>
      <c r="AQ760" s="29"/>
      <c r="AR760" s="32"/>
      <c r="AS760" s="30"/>
      <c r="AT760" s="29"/>
      <c r="AU760" s="29"/>
      <c r="AV760" s="32"/>
      <c r="AW760" s="30"/>
      <c r="AX760" s="29"/>
      <c r="AY760" s="29"/>
      <c r="AZ760" s="32"/>
      <c r="BA760" s="30"/>
      <c r="BB760" s="29"/>
      <c r="BC760" s="29"/>
      <c r="BD760" s="32"/>
      <c r="BE760" s="30"/>
      <c r="BF760" s="29"/>
      <c r="BG760" s="29"/>
      <c r="BH760" s="32"/>
      <c r="BI760" s="30"/>
      <c r="BJ760" s="29"/>
      <c r="BK760" s="29"/>
      <c r="BL760" s="32"/>
      <c r="BM760" s="30"/>
      <c r="BN760" s="29"/>
      <c r="BO760" s="29"/>
      <c r="BP760" s="27">
        <f t="shared" si="220"/>
        <v>0</v>
      </c>
      <c r="BQ760" s="31">
        <f t="shared" si="221"/>
        <v>13729425.5</v>
      </c>
      <c r="BR760" s="29"/>
      <c r="BS760" s="29"/>
      <c r="BT760" s="32"/>
      <c r="BU760" s="30"/>
      <c r="BV760" s="29"/>
      <c r="BW760" s="29"/>
      <c r="BX760" s="32"/>
      <c r="BY760" s="30"/>
      <c r="BZ760" s="29"/>
      <c r="CA760" s="29"/>
      <c r="CB760" s="32"/>
      <c r="CC760" s="30"/>
      <c r="CD760" s="29"/>
      <c r="CE760" s="30"/>
      <c r="CF760" s="10"/>
      <c r="CG760" s="10"/>
      <c r="CH760" s="10"/>
      <c r="CI760" s="10"/>
      <c r="CJ760" s="10"/>
      <c r="CK760" s="10"/>
    </row>
    <row r="761" spans="1:89" ht="22.5" x14ac:dyDescent="0.25">
      <c r="A761" s="10"/>
      <c r="B761" s="20" t="s">
        <v>1373</v>
      </c>
      <c r="C761" s="21" t="s">
        <v>1366</v>
      </c>
      <c r="D761" s="16"/>
      <c r="E761" s="73">
        <v>19</v>
      </c>
      <c r="F761" s="74" t="s">
        <v>3496</v>
      </c>
      <c r="G761" s="75"/>
      <c r="H761" s="76"/>
      <c r="I761" s="77"/>
      <c r="J761" s="76"/>
      <c r="K761" s="77"/>
      <c r="L761" s="76"/>
      <c r="M761" s="78"/>
      <c r="N761" s="79">
        <v>0.7</v>
      </c>
      <c r="O761" s="80">
        <v>1</v>
      </c>
      <c r="Q761" s="2" t="str">
        <f t="shared" si="215"/>
        <v>72172010</v>
      </c>
      <c r="R761" s="91"/>
      <c r="S761" s="91">
        <f>VLOOKUP(Q761,'Dados Entrada'!$A$10:$D$10000,4,FALSE)</f>
        <v>195341</v>
      </c>
      <c r="T761" s="10"/>
      <c r="U761" s="3">
        <f t="shared" si="213"/>
        <v>0</v>
      </c>
      <c r="V761" s="3">
        <f t="shared" si="214"/>
        <v>136738.69999999998</v>
      </c>
      <c r="AF761" s="32"/>
      <c r="AG761" s="30"/>
      <c r="AH761" s="29"/>
      <c r="AI761" s="29"/>
      <c r="AJ761" s="32"/>
      <c r="AK761" s="30"/>
      <c r="AL761" s="29"/>
      <c r="AM761" s="29"/>
      <c r="AN761" s="32"/>
      <c r="AO761" s="30"/>
      <c r="AP761" s="29"/>
      <c r="AQ761" s="29"/>
      <c r="AR761" s="32"/>
      <c r="AS761" s="30"/>
      <c r="AT761" s="29"/>
      <c r="AU761" s="29"/>
      <c r="AV761" s="32"/>
      <c r="AW761" s="30"/>
      <c r="AX761" s="29"/>
      <c r="AY761" s="29"/>
      <c r="AZ761" s="32"/>
      <c r="BA761" s="30"/>
      <c r="BB761" s="29"/>
      <c r="BC761" s="29"/>
      <c r="BD761" s="32"/>
      <c r="BE761" s="30"/>
      <c r="BF761" s="29"/>
      <c r="BG761" s="29"/>
      <c r="BH761" s="32"/>
      <c r="BI761" s="30"/>
      <c r="BJ761" s="29"/>
      <c r="BK761" s="29"/>
      <c r="BL761" s="32"/>
      <c r="BM761" s="30"/>
      <c r="BN761" s="29"/>
      <c r="BO761" s="29"/>
      <c r="BP761" s="27">
        <f t="shared" si="220"/>
        <v>0</v>
      </c>
      <c r="BQ761" s="31">
        <f t="shared" si="221"/>
        <v>136738.69999999998</v>
      </c>
      <c r="BR761" s="29"/>
      <c r="BS761" s="29"/>
      <c r="BT761" s="32"/>
      <c r="BU761" s="30"/>
      <c r="BV761" s="29"/>
      <c r="BW761" s="29"/>
      <c r="BX761" s="32"/>
      <c r="BY761" s="30"/>
      <c r="BZ761" s="29"/>
      <c r="CA761" s="29"/>
      <c r="CB761" s="32"/>
      <c r="CC761" s="30"/>
      <c r="CD761" s="29"/>
      <c r="CE761" s="30"/>
      <c r="CF761" s="10"/>
      <c r="CG761" s="10"/>
      <c r="CH761" s="10"/>
      <c r="CI761" s="10"/>
      <c r="CJ761" s="10"/>
      <c r="CK761" s="10"/>
    </row>
    <row r="762" spans="1:89" ht="22.5" x14ac:dyDescent="0.25">
      <c r="A762" s="10"/>
      <c r="B762" s="20" t="s">
        <v>1374</v>
      </c>
      <c r="C762" s="21" t="s">
        <v>1366</v>
      </c>
      <c r="D762" s="16"/>
      <c r="E762" s="73">
        <v>19</v>
      </c>
      <c r="F762" s="74" t="s">
        <v>3496</v>
      </c>
      <c r="G762" s="75"/>
      <c r="H762" s="76"/>
      <c r="I762" s="77"/>
      <c r="J762" s="76"/>
      <c r="K762" s="77"/>
      <c r="L762" s="76"/>
      <c r="M762" s="78"/>
      <c r="N762" s="79">
        <v>0.7</v>
      </c>
      <c r="O762" s="80">
        <v>1</v>
      </c>
      <c r="Q762" s="2" t="str">
        <f t="shared" si="215"/>
        <v>72172030</v>
      </c>
      <c r="R762" s="91"/>
      <c r="S762" s="91">
        <f>VLOOKUP(Q762,'Dados Entrada'!$A$10:$D$10000,4,FALSE)</f>
        <v>7388141</v>
      </c>
      <c r="T762" s="10"/>
      <c r="U762" s="3">
        <f t="shared" si="213"/>
        <v>0</v>
      </c>
      <c r="V762" s="3">
        <f t="shared" si="214"/>
        <v>5171698.6999999993</v>
      </c>
      <c r="AF762" s="32"/>
      <c r="AG762" s="30"/>
      <c r="AH762" s="29"/>
      <c r="AI762" s="29"/>
      <c r="AJ762" s="32"/>
      <c r="AK762" s="30"/>
      <c r="AL762" s="29"/>
      <c r="AM762" s="29"/>
      <c r="AN762" s="32"/>
      <c r="AO762" s="30"/>
      <c r="AP762" s="29"/>
      <c r="AQ762" s="29"/>
      <c r="AR762" s="32"/>
      <c r="AS762" s="30"/>
      <c r="AT762" s="29"/>
      <c r="AU762" s="29"/>
      <c r="AV762" s="32"/>
      <c r="AW762" s="30"/>
      <c r="AX762" s="29"/>
      <c r="AY762" s="29"/>
      <c r="AZ762" s="32"/>
      <c r="BA762" s="30"/>
      <c r="BB762" s="29"/>
      <c r="BC762" s="29"/>
      <c r="BD762" s="32"/>
      <c r="BE762" s="30"/>
      <c r="BF762" s="29"/>
      <c r="BG762" s="29"/>
      <c r="BH762" s="32"/>
      <c r="BI762" s="30"/>
      <c r="BJ762" s="29"/>
      <c r="BK762" s="29"/>
      <c r="BL762" s="32"/>
      <c r="BM762" s="30"/>
      <c r="BN762" s="29"/>
      <c r="BO762" s="29"/>
      <c r="BP762" s="27">
        <f t="shared" si="220"/>
        <v>0</v>
      </c>
      <c r="BQ762" s="31">
        <f t="shared" si="221"/>
        <v>5171698.6999999993</v>
      </c>
      <c r="BR762" s="29"/>
      <c r="BS762" s="29"/>
      <c r="BT762" s="32"/>
      <c r="BU762" s="30"/>
      <c r="BV762" s="29"/>
      <c r="BW762" s="29"/>
      <c r="BX762" s="32"/>
      <c r="BY762" s="30"/>
      <c r="BZ762" s="29"/>
      <c r="CA762" s="29"/>
      <c r="CB762" s="32"/>
      <c r="CC762" s="30"/>
      <c r="CD762" s="29"/>
      <c r="CE762" s="30"/>
      <c r="CF762" s="10"/>
      <c r="CG762" s="10"/>
      <c r="CH762" s="10"/>
      <c r="CI762" s="10"/>
      <c r="CJ762" s="10"/>
      <c r="CK762" s="10"/>
    </row>
    <row r="763" spans="1:89" ht="22.5" x14ac:dyDescent="0.25">
      <c r="A763" s="10"/>
      <c r="B763" s="20" t="s">
        <v>1375</v>
      </c>
      <c r="C763" s="21" t="s">
        <v>1370</v>
      </c>
      <c r="D763" s="16"/>
      <c r="E763" s="73">
        <v>19</v>
      </c>
      <c r="F763" s="74" t="s">
        <v>3496</v>
      </c>
      <c r="G763" s="75"/>
      <c r="H763" s="76"/>
      <c r="I763" s="77"/>
      <c r="J763" s="76"/>
      <c r="K763" s="77"/>
      <c r="L763" s="76"/>
      <c r="M763" s="78"/>
      <c r="N763" s="79">
        <v>0.7</v>
      </c>
      <c r="O763" s="80">
        <v>1</v>
      </c>
      <c r="Q763" s="2" t="str">
        <f t="shared" si="215"/>
        <v>72172050</v>
      </c>
      <c r="R763" s="91"/>
      <c r="S763" s="91">
        <f>VLOOKUP(Q763,'Dados Entrada'!$A$10:$D$10000,4,FALSE)</f>
        <v>84304</v>
      </c>
      <c r="T763" s="10"/>
      <c r="U763" s="3">
        <f t="shared" si="213"/>
        <v>0</v>
      </c>
      <c r="V763" s="3">
        <f t="shared" si="214"/>
        <v>59012.799999999996</v>
      </c>
      <c r="AF763" s="32"/>
      <c r="AG763" s="30"/>
      <c r="AH763" s="29"/>
      <c r="AI763" s="29"/>
      <c r="AJ763" s="32"/>
      <c r="AK763" s="30"/>
      <c r="AL763" s="29"/>
      <c r="AM763" s="29"/>
      <c r="AN763" s="32"/>
      <c r="AO763" s="30"/>
      <c r="AP763" s="29"/>
      <c r="AQ763" s="29"/>
      <c r="AR763" s="32"/>
      <c r="AS763" s="30"/>
      <c r="AT763" s="29"/>
      <c r="AU763" s="29"/>
      <c r="AV763" s="32"/>
      <c r="AW763" s="30"/>
      <c r="AX763" s="29"/>
      <c r="AY763" s="29"/>
      <c r="AZ763" s="32"/>
      <c r="BA763" s="30"/>
      <c r="BB763" s="29"/>
      <c r="BC763" s="29"/>
      <c r="BD763" s="32"/>
      <c r="BE763" s="30"/>
      <c r="BF763" s="29"/>
      <c r="BG763" s="29"/>
      <c r="BH763" s="32"/>
      <c r="BI763" s="30"/>
      <c r="BJ763" s="29"/>
      <c r="BK763" s="29"/>
      <c r="BL763" s="32"/>
      <c r="BM763" s="30"/>
      <c r="BN763" s="29"/>
      <c r="BO763" s="29"/>
      <c r="BP763" s="27">
        <f t="shared" si="220"/>
        <v>0</v>
      </c>
      <c r="BQ763" s="31">
        <f t="shared" si="221"/>
        <v>59012.799999999996</v>
      </c>
      <c r="BR763" s="29"/>
      <c r="BS763" s="29"/>
      <c r="BT763" s="32"/>
      <c r="BU763" s="30"/>
      <c r="BV763" s="29"/>
      <c r="BW763" s="29"/>
      <c r="BX763" s="32"/>
      <c r="BY763" s="30"/>
      <c r="BZ763" s="29"/>
      <c r="CA763" s="29"/>
      <c r="CB763" s="32"/>
      <c r="CC763" s="30"/>
      <c r="CD763" s="29"/>
      <c r="CE763" s="30"/>
      <c r="CF763" s="10"/>
      <c r="CG763" s="10"/>
      <c r="CH763" s="10"/>
      <c r="CI763" s="10"/>
      <c r="CJ763" s="10"/>
      <c r="CK763" s="10"/>
    </row>
    <row r="764" spans="1:89" ht="22.5" x14ac:dyDescent="0.25">
      <c r="A764" s="10"/>
      <c r="B764" s="20" t="s">
        <v>1376</v>
      </c>
      <c r="C764" s="21" t="s">
        <v>1372</v>
      </c>
      <c r="D764" s="16"/>
      <c r="E764" s="73">
        <v>19</v>
      </c>
      <c r="F764" s="74" t="s">
        <v>3496</v>
      </c>
      <c r="G764" s="75"/>
      <c r="H764" s="76"/>
      <c r="I764" s="77"/>
      <c r="J764" s="76"/>
      <c r="K764" s="77"/>
      <c r="L764" s="76"/>
      <c r="M764" s="78"/>
      <c r="N764" s="79">
        <v>0.7</v>
      </c>
      <c r="O764" s="80">
        <v>1</v>
      </c>
      <c r="Q764" s="2" t="str">
        <f t="shared" si="215"/>
        <v>72172090</v>
      </c>
      <c r="R764" s="91"/>
      <c r="S764" s="91">
        <f>VLOOKUP(Q764,'Dados Entrada'!$A$10:$D$10000,4,FALSE)</f>
        <v>187443</v>
      </c>
      <c r="T764" s="10"/>
      <c r="U764" s="3">
        <f t="shared" si="213"/>
        <v>0</v>
      </c>
      <c r="V764" s="3">
        <f t="shared" si="214"/>
        <v>131210.1</v>
      </c>
      <c r="AF764" s="32"/>
      <c r="AG764" s="30"/>
      <c r="AH764" s="29"/>
      <c r="AI764" s="29"/>
      <c r="AJ764" s="32"/>
      <c r="AK764" s="30"/>
      <c r="AL764" s="29"/>
      <c r="AM764" s="29"/>
      <c r="AN764" s="32"/>
      <c r="AO764" s="30"/>
      <c r="AP764" s="29"/>
      <c r="AQ764" s="29"/>
      <c r="AR764" s="32"/>
      <c r="AS764" s="30"/>
      <c r="AT764" s="29"/>
      <c r="AU764" s="29"/>
      <c r="AV764" s="32"/>
      <c r="AW764" s="30"/>
      <c r="AX764" s="29"/>
      <c r="AY764" s="29"/>
      <c r="AZ764" s="32"/>
      <c r="BA764" s="30"/>
      <c r="BB764" s="29"/>
      <c r="BC764" s="29"/>
      <c r="BD764" s="32"/>
      <c r="BE764" s="30"/>
      <c r="BF764" s="29"/>
      <c r="BG764" s="29"/>
      <c r="BH764" s="32"/>
      <c r="BI764" s="30"/>
      <c r="BJ764" s="29"/>
      <c r="BK764" s="29"/>
      <c r="BL764" s="32"/>
      <c r="BM764" s="30"/>
      <c r="BN764" s="29"/>
      <c r="BO764" s="29"/>
      <c r="BP764" s="27">
        <f t="shared" si="220"/>
        <v>0</v>
      </c>
      <c r="BQ764" s="31">
        <f t="shared" si="221"/>
        <v>131210.1</v>
      </c>
      <c r="BR764" s="29"/>
      <c r="BS764" s="29"/>
      <c r="BT764" s="32"/>
      <c r="BU764" s="30"/>
      <c r="BV764" s="29"/>
      <c r="BW764" s="29"/>
      <c r="BX764" s="32"/>
      <c r="BY764" s="30"/>
      <c r="BZ764" s="29"/>
      <c r="CA764" s="29"/>
      <c r="CB764" s="32"/>
      <c r="CC764" s="30"/>
      <c r="CD764" s="29"/>
      <c r="CE764" s="30"/>
      <c r="CF764" s="10"/>
      <c r="CG764" s="10"/>
      <c r="CH764" s="10"/>
      <c r="CI764" s="10"/>
      <c r="CJ764" s="10"/>
      <c r="CK764" s="10"/>
    </row>
    <row r="765" spans="1:89" ht="22.5" x14ac:dyDescent="0.25">
      <c r="A765" s="10"/>
      <c r="B765" s="20" t="s">
        <v>1377</v>
      </c>
      <c r="C765" s="21" t="s">
        <v>1366</v>
      </c>
      <c r="D765" s="16"/>
      <c r="E765" s="73">
        <v>19</v>
      </c>
      <c r="F765" s="74" t="s">
        <v>3496</v>
      </c>
      <c r="G765" s="75"/>
      <c r="H765" s="76"/>
      <c r="I765" s="77"/>
      <c r="J765" s="76"/>
      <c r="K765" s="77"/>
      <c r="L765" s="76"/>
      <c r="M765" s="78"/>
      <c r="N765" s="79">
        <v>0.7</v>
      </c>
      <c r="O765" s="80">
        <v>1</v>
      </c>
      <c r="Q765" s="2" t="str">
        <f t="shared" si="215"/>
        <v>72173049</v>
      </c>
      <c r="R765" s="91"/>
      <c r="S765" s="91">
        <f>VLOOKUP(Q765,'Dados Entrada'!$A$10:$D$10000,4,FALSE)</f>
        <v>291</v>
      </c>
      <c r="T765" s="10"/>
      <c r="U765" s="3">
        <f t="shared" si="213"/>
        <v>0</v>
      </c>
      <c r="V765" s="3">
        <f t="shared" si="214"/>
        <v>203.7</v>
      </c>
      <c r="AF765" s="32"/>
      <c r="AG765" s="30"/>
      <c r="AH765" s="29"/>
      <c r="AI765" s="29"/>
      <c r="AJ765" s="32"/>
      <c r="AK765" s="30"/>
      <c r="AL765" s="29"/>
      <c r="AM765" s="29"/>
      <c r="AN765" s="32"/>
      <c r="AO765" s="30"/>
      <c r="AP765" s="29"/>
      <c r="AQ765" s="29"/>
      <c r="AR765" s="32"/>
      <c r="AS765" s="30"/>
      <c r="AT765" s="29"/>
      <c r="AU765" s="29"/>
      <c r="AV765" s="32"/>
      <c r="AW765" s="30"/>
      <c r="AX765" s="29"/>
      <c r="AY765" s="29"/>
      <c r="AZ765" s="32"/>
      <c r="BA765" s="30"/>
      <c r="BB765" s="29"/>
      <c r="BC765" s="29"/>
      <c r="BD765" s="32"/>
      <c r="BE765" s="30"/>
      <c r="BF765" s="29"/>
      <c r="BG765" s="29"/>
      <c r="BH765" s="32"/>
      <c r="BI765" s="30"/>
      <c r="BJ765" s="29"/>
      <c r="BK765" s="29"/>
      <c r="BL765" s="32"/>
      <c r="BM765" s="30"/>
      <c r="BN765" s="29"/>
      <c r="BO765" s="29"/>
      <c r="BP765" s="27">
        <f t="shared" si="220"/>
        <v>0</v>
      </c>
      <c r="BQ765" s="31">
        <f t="shared" si="221"/>
        <v>203.7</v>
      </c>
      <c r="BR765" s="29"/>
      <c r="BS765" s="29"/>
      <c r="BT765" s="32"/>
      <c r="BU765" s="30"/>
      <c r="BV765" s="29"/>
      <c r="BW765" s="29"/>
      <c r="BX765" s="32"/>
      <c r="BY765" s="30"/>
      <c r="BZ765" s="29"/>
      <c r="CA765" s="29"/>
      <c r="CB765" s="32"/>
      <c r="CC765" s="30"/>
      <c r="CD765" s="29"/>
      <c r="CE765" s="30"/>
      <c r="CF765" s="10"/>
      <c r="CG765" s="10"/>
      <c r="CH765" s="10"/>
      <c r="CI765" s="10"/>
      <c r="CJ765" s="10"/>
      <c r="CK765" s="10"/>
    </row>
    <row r="766" spans="1:89" ht="22.5" x14ac:dyDescent="0.25">
      <c r="A766" s="10"/>
      <c r="B766" s="20" t="s">
        <v>1378</v>
      </c>
      <c r="C766" s="21" t="s">
        <v>1372</v>
      </c>
      <c r="D766" s="16"/>
      <c r="E766" s="73">
        <v>19</v>
      </c>
      <c r="F766" s="74" t="s">
        <v>3496</v>
      </c>
      <c r="G766" s="75"/>
      <c r="H766" s="76"/>
      <c r="I766" s="77"/>
      <c r="J766" s="76"/>
      <c r="K766" s="77"/>
      <c r="L766" s="76"/>
      <c r="M766" s="78"/>
      <c r="N766" s="79">
        <v>0.7</v>
      </c>
      <c r="O766" s="80">
        <v>1</v>
      </c>
      <c r="Q766" s="2" t="str">
        <f t="shared" si="215"/>
        <v>72173090</v>
      </c>
      <c r="R766" s="91"/>
      <c r="S766" s="91">
        <f>VLOOKUP(Q766,'Dados Entrada'!$A$10:$D$10000,4,FALSE)</f>
        <v>8605</v>
      </c>
      <c r="T766" s="10"/>
      <c r="U766" s="3">
        <f t="shared" si="213"/>
        <v>0</v>
      </c>
      <c r="V766" s="3">
        <f t="shared" si="214"/>
        <v>6023.5</v>
      </c>
      <c r="AF766" s="32"/>
      <c r="AG766" s="30"/>
      <c r="AH766" s="29"/>
      <c r="AI766" s="29"/>
      <c r="AJ766" s="32"/>
      <c r="AK766" s="30"/>
      <c r="AL766" s="29"/>
      <c r="AM766" s="29"/>
      <c r="AN766" s="32"/>
      <c r="AO766" s="30"/>
      <c r="AP766" s="29"/>
      <c r="AQ766" s="29"/>
      <c r="AR766" s="32"/>
      <c r="AS766" s="30"/>
      <c r="AT766" s="29"/>
      <c r="AU766" s="29"/>
      <c r="AV766" s="32"/>
      <c r="AW766" s="30"/>
      <c r="AX766" s="29"/>
      <c r="AY766" s="29"/>
      <c r="AZ766" s="32"/>
      <c r="BA766" s="30"/>
      <c r="BB766" s="29"/>
      <c r="BC766" s="29"/>
      <c r="BD766" s="32"/>
      <c r="BE766" s="30"/>
      <c r="BF766" s="29"/>
      <c r="BG766" s="29"/>
      <c r="BH766" s="32"/>
      <c r="BI766" s="30"/>
      <c r="BJ766" s="29"/>
      <c r="BK766" s="29"/>
      <c r="BL766" s="32"/>
      <c r="BM766" s="30"/>
      <c r="BN766" s="29"/>
      <c r="BO766" s="29"/>
      <c r="BP766" s="27">
        <f t="shared" si="220"/>
        <v>0</v>
      </c>
      <c r="BQ766" s="31">
        <f t="shared" si="221"/>
        <v>6023.5</v>
      </c>
      <c r="BR766" s="29"/>
      <c r="BS766" s="29"/>
      <c r="BT766" s="32"/>
      <c r="BU766" s="30"/>
      <c r="BV766" s="29"/>
      <c r="BW766" s="29"/>
      <c r="BX766" s="32"/>
      <c r="BY766" s="30"/>
      <c r="BZ766" s="29"/>
      <c r="CA766" s="29"/>
      <c r="CB766" s="32"/>
      <c r="CC766" s="30"/>
      <c r="CD766" s="29"/>
      <c r="CE766" s="30"/>
      <c r="CF766" s="10"/>
      <c r="CG766" s="10"/>
      <c r="CH766" s="10"/>
      <c r="CI766" s="10"/>
      <c r="CJ766" s="10"/>
      <c r="CK766" s="10"/>
    </row>
    <row r="767" spans="1:89" ht="22.5" x14ac:dyDescent="0.25">
      <c r="A767" s="10"/>
      <c r="B767" s="20" t="s">
        <v>1379</v>
      </c>
      <c r="C767" s="21" t="s">
        <v>1366</v>
      </c>
      <c r="D767" s="16"/>
      <c r="E767" s="73">
        <v>19</v>
      </c>
      <c r="F767" s="74" t="s">
        <v>3496</v>
      </c>
      <c r="G767" s="75"/>
      <c r="H767" s="76"/>
      <c r="I767" s="77"/>
      <c r="J767" s="76"/>
      <c r="K767" s="77"/>
      <c r="L767" s="76"/>
      <c r="M767" s="78"/>
      <c r="N767" s="79">
        <v>0.7</v>
      </c>
      <c r="O767" s="80">
        <v>1</v>
      </c>
      <c r="Q767" s="2" t="str">
        <f t="shared" si="215"/>
        <v>72179020</v>
      </c>
      <c r="R767" s="91"/>
      <c r="S767" s="91">
        <f>VLOOKUP(Q767,'Dados Entrada'!$A$10:$D$10000,4,FALSE)</f>
        <v>866423</v>
      </c>
      <c r="T767" s="10"/>
      <c r="U767" s="3">
        <f t="shared" si="213"/>
        <v>0</v>
      </c>
      <c r="V767" s="3">
        <f t="shared" si="214"/>
        <v>606496.1</v>
      </c>
      <c r="AF767" s="32"/>
      <c r="AG767" s="30"/>
      <c r="AH767" s="29"/>
      <c r="AI767" s="29"/>
      <c r="AJ767" s="32"/>
      <c r="AK767" s="30"/>
      <c r="AL767" s="29"/>
      <c r="AM767" s="29"/>
      <c r="AN767" s="32"/>
      <c r="AO767" s="30"/>
      <c r="AP767" s="29"/>
      <c r="AQ767" s="29"/>
      <c r="AR767" s="32"/>
      <c r="AS767" s="30"/>
      <c r="AT767" s="29"/>
      <c r="AU767" s="29"/>
      <c r="AV767" s="32"/>
      <c r="AW767" s="30"/>
      <c r="AX767" s="29"/>
      <c r="AY767" s="29"/>
      <c r="AZ767" s="32"/>
      <c r="BA767" s="30"/>
      <c r="BB767" s="29"/>
      <c r="BC767" s="29"/>
      <c r="BD767" s="32"/>
      <c r="BE767" s="30"/>
      <c r="BF767" s="29"/>
      <c r="BG767" s="29"/>
      <c r="BH767" s="32"/>
      <c r="BI767" s="30"/>
      <c r="BJ767" s="29"/>
      <c r="BK767" s="29"/>
      <c r="BL767" s="32"/>
      <c r="BM767" s="30"/>
      <c r="BN767" s="29"/>
      <c r="BO767" s="29"/>
      <c r="BP767" s="27">
        <f t="shared" si="220"/>
        <v>0</v>
      </c>
      <c r="BQ767" s="31">
        <f t="shared" si="221"/>
        <v>606496.1</v>
      </c>
      <c r="BR767" s="29"/>
      <c r="BS767" s="29"/>
      <c r="BT767" s="32"/>
      <c r="BU767" s="30"/>
      <c r="BV767" s="29"/>
      <c r="BW767" s="29"/>
      <c r="BX767" s="32"/>
      <c r="BY767" s="30"/>
      <c r="BZ767" s="29"/>
      <c r="CA767" s="29"/>
      <c r="CB767" s="32"/>
      <c r="CC767" s="30"/>
      <c r="CD767" s="29"/>
      <c r="CE767" s="30"/>
      <c r="CF767" s="10"/>
      <c r="CG767" s="10"/>
      <c r="CH767" s="10"/>
      <c r="CI767" s="10"/>
      <c r="CJ767" s="10"/>
      <c r="CK767" s="10"/>
    </row>
    <row r="768" spans="1:89" ht="22.5" x14ac:dyDescent="0.25">
      <c r="A768" s="10"/>
      <c r="B768" s="20" t="s">
        <v>1380</v>
      </c>
      <c r="C768" s="21" t="s">
        <v>1372</v>
      </c>
      <c r="D768" s="16"/>
      <c r="E768" s="73">
        <v>19</v>
      </c>
      <c r="F768" s="74" t="s">
        <v>3496</v>
      </c>
      <c r="G768" s="75"/>
      <c r="H768" s="76"/>
      <c r="I768" s="77"/>
      <c r="J768" s="76"/>
      <c r="K768" s="77"/>
      <c r="L768" s="76"/>
      <c r="M768" s="78"/>
      <c r="N768" s="79">
        <v>0.7</v>
      </c>
      <c r="O768" s="80">
        <v>1</v>
      </c>
      <c r="Q768" s="2" t="str">
        <f t="shared" si="215"/>
        <v>72179090</v>
      </c>
      <c r="R768" s="91"/>
      <c r="S768" s="91">
        <f>VLOOKUP(Q768,'Dados Entrada'!$A$10:$D$10000,4,FALSE)</f>
        <v>229237</v>
      </c>
      <c r="T768" s="10"/>
      <c r="U768" s="3">
        <f t="shared" si="213"/>
        <v>0</v>
      </c>
      <c r="V768" s="3">
        <f t="shared" si="214"/>
        <v>160465.9</v>
      </c>
      <c r="AF768" s="32"/>
      <c r="AG768" s="30"/>
      <c r="AH768" s="29"/>
      <c r="AI768" s="29"/>
      <c r="AJ768" s="32"/>
      <c r="AK768" s="30"/>
      <c r="AL768" s="29"/>
      <c r="AM768" s="29"/>
      <c r="AN768" s="32"/>
      <c r="AO768" s="30"/>
      <c r="AP768" s="29"/>
      <c r="AQ768" s="29"/>
      <c r="AR768" s="32"/>
      <c r="AS768" s="30"/>
      <c r="AT768" s="29"/>
      <c r="AU768" s="29"/>
      <c r="AV768" s="32"/>
      <c r="AW768" s="30"/>
      <c r="AX768" s="29"/>
      <c r="AY768" s="29"/>
      <c r="AZ768" s="32"/>
      <c r="BA768" s="30"/>
      <c r="BB768" s="29"/>
      <c r="BC768" s="29"/>
      <c r="BD768" s="32"/>
      <c r="BE768" s="30"/>
      <c r="BF768" s="29"/>
      <c r="BG768" s="29"/>
      <c r="BH768" s="32"/>
      <c r="BI768" s="30"/>
      <c r="BJ768" s="29"/>
      <c r="BK768" s="29"/>
      <c r="BL768" s="32"/>
      <c r="BM768" s="30"/>
      <c r="BN768" s="29"/>
      <c r="BO768" s="29"/>
      <c r="BP768" s="27">
        <f t="shared" si="220"/>
        <v>0</v>
      </c>
      <c r="BQ768" s="31">
        <f t="shared" si="221"/>
        <v>160465.9</v>
      </c>
      <c r="BR768" s="29"/>
      <c r="BS768" s="29"/>
      <c r="BT768" s="32"/>
      <c r="BU768" s="30"/>
      <c r="BV768" s="29"/>
      <c r="BW768" s="29"/>
      <c r="BX768" s="32"/>
      <c r="BY768" s="30"/>
      <c r="BZ768" s="29"/>
      <c r="CA768" s="29"/>
      <c r="CB768" s="32"/>
      <c r="CC768" s="30"/>
      <c r="CD768" s="29"/>
      <c r="CE768" s="30"/>
      <c r="CF768" s="10"/>
      <c r="CG768" s="10"/>
      <c r="CH768" s="10"/>
      <c r="CI768" s="10"/>
      <c r="CJ768" s="10"/>
      <c r="CK768" s="10"/>
    </row>
    <row r="769" spans="1:89" ht="23.25" customHeight="1" x14ac:dyDescent="0.25">
      <c r="A769" s="10"/>
      <c r="B769" s="20" t="s">
        <v>1381</v>
      </c>
      <c r="C769" s="21" t="s">
        <v>1382</v>
      </c>
      <c r="D769" s="16"/>
      <c r="E769" s="73">
        <v>19</v>
      </c>
      <c r="F769" s="74" t="s">
        <v>3496</v>
      </c>
      <c r="G769" s="75"/>
      <c r="H769" s="76"/>
      <c r="I769" s="77"/>
      <c r="J769" s="76"/>
      <c r="K769" s="77"/>
      <c r="L769" s="76"/>
      <c r="M769" s="78"/>
      <c r="N769" s="79">
        <v>0.5</v>
      </c>
      <c r="O769" s="80">
        <v>1</v>
      </c>
      <c r="Q769" s="2" t="str">
        <f t="shared" si="215"/>
        <v>72181000</v>
      </c>
      <c r="R769" s="91"/>
      <c r="S769" s="91">
        <f>VLOOKUP(Q769,'Dados Entrada'!$A$10:$D$10000,4,FALSE)</f>
        <v>355</v>
      </c>
      <c r="T769" s="10"/>
      <c r="U769" s="3">
        <f t="shared" si="213"/>
        <v>0</v>
      </c>
      <c r="V769" s="3">
        <f t="shared" si="214"/>
        <v>177.5</v>
      </c>
      <c r="AF769" s="32"/>
      <c r="AG769" s="30"/>
      <c r="AH769" s="29"/>
      <c r="AI769" s="29"/>
      <c r="AJ769" s="32"/>
      <c r="AK769" s="30"/>
      <c r="AL769" s="29"/>
      <c r="AM769" s="29"/>
      <c r="AN769" s="32"/>
      <c r="AO769" s="30"/>
      <c r="AP769" s="29"/>
      <c r="AQ769" s="29"/>
      <c r="AR769" s="32"/>
      <c r="AS769" s="30"/>
      <c r="AT769" s="29"/>
      <c r="AU769" s="29"/>
      <c r="AV769" s="32"/>
      <c r="AW769" s="30"/>
      <c r="AX769" s="29"/>
      <c r="AY769" s="29"/>
      <c r="AZ769" s="32"/>
      <c r="BA769" s="30"/>
      <c r="BB769" s="29"/>
      <c r="BC769" s="29"/>
      <c r="BD769" s="32"/>
      <c r="BE769" s="30"/>
      <c r="BF769" s="29"/>
      <c r="BG769" s="29"/>
      <c r="BH769" s="32"/>
      <c r="BI769" s="30"/>
      <c r="BJ769" s="29"/>
      <c r="BK769" s="29"/>
      <c r="BL769" s="32"/>
      <c r="BM769" s="30"/>
      <c r="BN769" s="29"/>
      <c r="BO769" s="29"/>
      <c r="BP769" s="27">
        <f t="shared" si="220"/>
        <v>0</v>
      </c>
      <c r="BQ769" s="31">
        <f t="shared" si="221"/>
        <v>177.5</v>
      </c>
      <c r="BR769" s="29"/>
      <c r="BS769" s="29"/>
      <c r="BT769" s="32"/>
      <c r="BU769" s="30"/>
      <c r="BV769" s="29"/>
      <c r="BW769" s="29"/>
      <c r="BX769" s="32"/>
      <c r="BY769" s="30"/>
      <c r="BZ769" s="29"/>
      <c r="CA769" s="29"/>
      <c r="CB769" s="32"/>
      <c r="CC769" s="30"/>
      <c r="CD769" s="29"/>
      <c r="CE769" s="30"/>
      <c r="CF769" s="10"/>
      <c r="CG769" s="10"/>
      <c r="CH769" s="10"/>
      <c r="CI769" s="10"/>
      <c r="CJ769" s="10"/>
      <c r="CK769" s="10"/>
    </row>
    <row r="770" spans="1:89" ht="22.5" x14ac:dyDescent="0.25">
      <c r="A770" s="10"/>
      <c r="B770" s="20" t="s">
        <v>1383</v>
      </c>
      <c r="C770" s="21" t="s">
        <v>1384</v>
      </c>
      <c r="D770" s="16"/>
      <c r="E770" s="73">
        <v>19</v>
      </c>
      <c r="F770" s="74" t="s">
        <v>3496</v>
      </c>
      <c r="G770" s="75"/>
      <c r="H770" s="76"/>
      <c r="I770" s="77"/>
      <c r="J770" s="76"/>
      <c r="K770" s="77"/>
      <c r="L770" s="76"/>
      <c r="M770" s="78"/>
      <c r="N770" s="79">
        <v>0.5</v>
      </c>
      <c r="O770" s="80">
        <v>1</v>
      </c>
      <c r="Q770" s="2" t="str">
        <f t="shared" si="215"/>
        <v>72189110</v>
      </c>
      <c r="R770" s="91"/>
      <c r="S770" s="91">
        <f>VLOOKUP(Q770,'Dados Entrada'!$A$10:$D$10000,4,FALSE)</f>
        <v>798163</v>
      </c>
      <c r="T770" s="10"/>
      <c r="U770" s="3">
        <f t="shared" si="213"/>
        <v>0</v>
      </c>
      <c r="V770" s="3">
        <f t="shared" si="214"/>
        <v>399081.5</v>
      </c>
      <c r="AF770" s="32"/>
      <c r="AG770" s="30"/>
      <c r="AH770" s="29"/>
      <c r="AI770" s="29"/>
      <c r="AJ770" s="32"/>
      <c r="AK770" s="30"/>
      <c r="AL770" s="29"/>
      <c r="AM770" s="29"/>
      <c r="AN770" s="32"/>
      <c r="AO770" s="30"/>
      <c r="AP770" s="29"/>
      <c r="AQ770" s="29"/>
      <c r="AR770" s="32"/>
      <c r="AS770" s="30"/>
      <c r="AT770" s="29"/>
      <c r="AU770" s="29"/>
      <c r="AV770" s="32"/>
      <c r="AW770" s="30"/>
      <c r="AX770" s="29"/>
      <c r="AY770" s="29"/>
      <c r="AZ770" s="32"/>
      <c r="BA770" s="30"/>
      <c r="BB770" s="29"/>
      <c r="BC770" s="29"/>
      <c r="BD770" s="32"/>
      <c r="BE770" s="30"/>
      <c r="BF770" s="29"/>
      <c r="BG770" s="29"/>
      <c r="BH770" s="32"/>
      <c r="BI770" s="30"/>
      <c r="BJ770" s="29"/>
      <c r="BK770" s="29"/>
      <c r="BL770" s="32"/>
      <c r="BM770" s="30"/>
      <c r="BN770" s="29"/>
      <c r="BO770" s="29"/>
      <c r="BP770" s="27">
        <f t="shared" si="220"/>
        <v>0</v>
      </c>
      <c r="BQ770" s="31">
        <f t="shared" si="221"/>
        <v>399081.5</v>
      </c>
      <c r="BR770" s="29"/>
      <c r="BS770" s="29"/>
      <c r="BT770" s="32"/>
      <c r="BU770" s="30"/>
      <c r="BV770" s="29"/>
      <c r="BW770" s="29"/>
      <c r="BX770" s="32"/>
      <c r="BY770" s="30"/>
      <c r="BZ770" s="29"/>
      <c r="CA770" s="29"/>
      <c r="CB770" s="32"/>
      <c r="CC770" s="30"/>
      <c r="CD770" s="29"/>
      <c r="CE770" s="30"/>
      <c r="CF770" s="10"/>
      <c r="CG770" s="10"/>
      <c r="CH770" s="10"/>
      <c r="CI770" s="10"/>
      <c r="CJ770" s="10"/>
      <c r="CK770" s="10"/>
    </row>
    <row r="771" spans="1:89" ht="23.25" customHeight="1" x14ac:dyDescent="0.25">
      <c r="A771" s="10"/>
      <c r="B771" s="20" t="s">
        <v>1385</v>
      </c>
      <c r="C771" s="21" t="s">
        <v>1386</v>
      </c>
      <c r="D771" s="16"/>
      <c r="E771" s="73">
        <v>19</v>
      </c>
      <c r="F771" s="74" t="s">
        <v>3496</v>
      </c>
      <c r="G771" s="75"/>
      <c r="H771" s="76"/>
      <c r="I771" s="77"/>
      <c r="J771" s="76"/>
      <c r="K771" s="77"/>
      <c r="L771" s="76"/>
      <c r="M771" s="78"/>
      <c r="N771" s="79">
        <v>0.5</v>
      </c>
      <c r="O771" s="80">
        <v>1</v>
      </c>
      <c r="Q771" s="2" t="str">
        <f t="shared" si="215"/>
        <v>72189919</v>
      </c>
      <c r="R771" s="91"/>
      <c r="S771" s="91">
        <f>VLOOKUP(Q771,'Dados Entrada'!$A$10:$D$10000,4,FALSE)</f>
        <v>145169</v>
      </c>
      <c r="T771" s="10"/>
      <c r="U771" s="3">
        <f t="shared" si="213"/>
        <v>0</v>
      </c>
      <c r="V771" s="3">
        <f t="shared" si="214"/>
        <v>72584.5</v>
      </c>
      <c r="AF771" s="32"/>
      <c r="AG771" s="30"/>
      <c r="AH771" s="29"/>
      <c r="AI771" s="29"/>
      <c r="AJ771" s="32"/>
      <c r="AK771" s="30"/>
      <c r="AL771" s="29"/>
      <c r="AM771" s="29"/>
      <c r="AN771" s="32"/>
      <c r="AO771" s="30"/>
      <c r="AP771" s="29"/>
      <c r="AQ771" s="29"/>
      <c r="AR771" s="32"/>
      <c r="AS771" s="30"/>
      <c r="AT771" s="29"/>
      <c r="AU771" s="29"/>
      <c r="AV771" s="32"/>
      <c r="AW771" s="30"/>
      <c r="AX771" s="29"/>
      <c r="AY771" s="29"/>
      <c r="AZ771" s="32"/>
      <c r="BA771" s="30"/>
      <c r="BB771" s="29"/>
      <c r="BC771" s="29"/>
      <c r="BD771" s="32"/>
      <c r="BE771" s="30"/>
      <c r="BF771" s="29"/>
      <c r="BG771" s="29"/>
      <c r="BH771" s="32"/>
      <c r="BI771" s="30"/>
      <c r="BJ771" s="29"/>
      <c r="BK771" s="29"/>
      <c r="BL771" s="32"/>
      <c r="BM771" s="30"/>
      <c r="BN771" s="29"/>
      <c r="BO771" s="29"/>
      <c r="BP771" s="27">
        <f t="shared" si="220"/>
        <v>0</v>
      </c>
      <c r="BQ771" s="31">
        <f t="shared" si="221"/>
        <v>72584.5</v>
      </c>
      <c r="BR771" s="29"/>
      <c r="BS771" s="29"/>
      <c r="BT771" s="32"/>
      <c r="BU771" s="30"/>
      <c r="BV771" s="29"/>
      <c r="BW771" s="29"/>
      <c r="BX771" s="32"/>
      <c r="BY771" s="30"/>
      <c r="BZ771" s="29"/>
      <c r="CA771" s="29"/>
      <c r="CB771" s="32"/>
      <c r="CC771" s="30"/>
      <c r="CD771" s="29"/>
      <c r="CE771" s="30"/>
      <c r="CF771" s="10"/>
      <c r="CG771" s="10"/>
      <c r="CH771" s="10"/>
      <c r="CI771" s="10"/>
      <c r="CJ771" s="10"/>
      <c r="CK771" s="10"/>
    </row>
    <row r="772" spans="1:89" ht="22.5" x14ac:dyDescent="0.25">
      <c r="A772" s="10"/>
      <c r="B772" s="20" t="s">
        <v>1387</v>
      </c>
      <c r="C772" s="21" t="s">
        <v>1388</v>
      </c>
      <c r="D772" s="16"/>
      <c r="E772" s="73">
        <v>19</v>
      </c>
      <c r="F772" s="74" t="s">
        <v>3496</v>
      </c>
      <c r="G772" s="75"/>
      <c r="H772" s="76"/>
      <c r="I772" s="77"/>
      <c r="J772" s="76"/>
      <c r="K772" s="77"/>
      <c r="L772" s="76"/>
      <c r="M772" s="78"/>
      <c r="N772" s="79">
        <v>0.5</v>
      </c>
      <c r="O772" s="80">
        <v>1</v>
      </c>
      <c r="Q772" s="2" t="str">
        <f t="shared" si="215"/>
        <v>72189920</v>
      </c>
      <c r="R772" s="91"/>
      <c r="S772" s="91">
        <f>VLOOKUP(Q772,'Dados Entrada'!$A$10:$D$10000,4,FALSE)</f>
        <v>246379</v>
      </c>
      <c r="T772" s="10"/>
      <c r="U772" s="3">
        <f t="shared" si="213"/>
        <v>0</v>
      </c>
      <c r="V772" s="3">
        <f t="shared" si="214"/>
        <v>123189.5</v>
      </c>
      <c r="AF772" s="32"/>
      <c r="AG772" s="30"/>
      <c r="AH772" s="29"/>
      <c r="AI772" s="29"/>
      <c r="AJ772" s="32"/>
      <c r="AK772" s="30"/>
      <c r="AL772" s="29"/>
      <c r="AM772" s="29"/>
      <c r="AN772" s="32"/>
      <c r="AO772" s="30"/>
      <c r="AP772" s="29"/>
      <c r="AQ772" s="29"/>
      <c r="AR772" s="32"/>
      <c r="AS772" s="30"/>
      <c r="AT772" s="29"/>
      <c r="AU772" s="29"/>
      <c r="AV772" s="32"/>
      <c r="AW772" s="30"/>
      <c r="AX772" s="29"/>
      <c r="AY772" s="29"/>
      <c r="AZ772" s="32"/>
      <c r="BA772" s="30"/>
      <c r="BB772" s="29"/>
      <c r="BC772" s="29"/>
      <c r="BD772" s="32"/>
      <c r="BE772" s="30"/>
      <c r="BF772" s="29"/>
      <c r="BG772" s="29"/>
      <c r="BH772" s="32"/>
      <c r="BI772" s="30"/>
      <c r="BJ772" s="29"/>
      <c r="BK772" s="29"/>
      <c r="BL772" s="32"/>
      <c r="BM772" s="30"/>
      <c r="BN772" s="29"/>
      <c r="BO772" s="29"/>
      <c r="BP772" s="27">
        <f t="shared" si="220"/>
        <v>0</v>
      </c>
      <c r="BQ772" s="31">
        <f t="shared" si="221"/>
        <v>123189.5</v>
      </c>
      <c r="BR772" s="29"/>
      <c r="BS772" s="29"/>
      <c r="BT772" s="32"/>
      <c r="BU772" s="30"/>
      <c r="BV772" s="29"/>
      <c r="BW772" s="29"/>
      <c r="BX772" s="32"/>
      <c r="BY772" s="30"/>
      <c r="BZ772" s="29"/>
      <c r="CA772" s="29"/>
      <c r="CB772" s="32"/>
      <c r="CC772" s="30"/>
      <c r="CD772" s="29"/>
      <c r="CE772" s="30"/>
      <c r="CF772" s="10"/>
      <c r="CG772" s="10"/>
      <c r="CH772" s="10"/>
      <c r="CI772" s="10"/>
      <c r="CJ772" s="10"/>
      <c r="CK772" s="10"/>
    </row>
    <row r="773" spans="1:89" ht="22.5" x14ac:dyDescent="0.25">
      <c r="A773" s="10"/>
      <c r="B773" s="20" t="s">
        <v>1389</v>
      </c>
      <c r="C773" s="21" t="s">
        <v>1390</v>
      </c>
      <c r="D773" s="16"/>
      <c r="E773" s="73">
        <v>19</v>
      </c>
      <c r="F773" s="74" t="s">
        <v>3496</v>
      </c>
      <c r="G773" s="75"/>
      <c r="H773" s="76"/>
      <c r="I773" s="77"/>
      <c r="J773" s="76"/>
      <c r="K773" s="77"/>
      <c r="L773" s="76"/>
      <c r="M773" s="78"/>
      <c r="N773" s="79">
        <v>0.5</v>
      </c>
      <c r="O773" s="80">
        <v>1</v>
      </c>
      <c r="Q773" s="2" t="str">
        <f t="shared" si="215"/>
        <v>72189980</v>
      </c>
      <c r="R773" s="91"/>
      <c r="S773" s="91">
        <f>VLOOKUP(Q773,'Dados Entrada'!$A$10:$D$10000,4,FALSE)</f>
        <v>377254</v>
      </c>
      <c r="T773" s="10"/>
      <c r="U773" s="3">
        <f t="shared" si="213"/>
        <v>0</v>
      </c>
      <c r="V773" s="3">
        <f t="shared" si="214"/>
        <v>188627</v>
      </c>
      <c r="AF773" s="32"/>
      <c r="AG773" s="30"/>
      <c r="AH773" s="29"/>
      <c r="AI773" s="29"/>
      <c r="AJ773" s="32"/>
      <c r="AK773" s="30"/>
      <c r="AL773" s="29"/>
      <c r="AM773" s="29"/>
      <c r="AN773" s="32"/>
      <c r="AO773" s="30"/>
      <c r="AP773" s="29"/>
      <c r="AQ773" s="29"/>
      <c r="AR773" s="32"/>
      <c r="AS773" s="30"/>
      <c r="AT773" s="29"/>
      <c r="AU773" s="29"/>
      <c r="AV773" s="32"/>
      <c r="AW773" s="30"/>
      <c r="AX773" s="29"/>
      <c r="AY773" s="29"/>
      <c r="AZ773" s="32"/>
      <c r="BA773" s="30"/>
      <c r="BB773" s="29"/>
      <c r="BC773" s="29"/>
      <c r="BD773" s="32"/>
      <c r="BE773" s="30"/>
      <c r="BF773" s="29"/>
      <c r="BG773" s="29"/>
      <c r="BH773" s="32"/>
      <c r="BI773" s="30"/>
      <c r="BJ773" s="29"/>
      <c r="BK773" s="29"/>
      <c r="BL773" s="32"/>
      <c r="BM773" s="30"/>
      <c r="BN773" s="29"/>
      <c r="BO773" s="29"/>
      <c r="BP773" s="27">
        <f t="shared" si="220"/>
        <v>0</v>
      </c>
      <c r="BQ773" s="31">
        <f t="shared" si="221"/>
        <v>188627</v>
      </c>
      <c r="BR773" s="29"/>
      <c r="BS773" s="29"/>
      <c r="BT773" s="32"/>
      <c r="BU773" s="30"/>
      <c r="BV773" s="29"/>
      <c r="BW773" s="29"/>
      <c r="BX773" s="32"/>
      <c r="BY773" s="30"/>
      <c r="BZ773" s="29"/>
      <c r="CA773" s="29"/>
      <c r="CB773" s="32"/>
      <c r="CC773" s="30"/>
      <c r="CD773" s="29"/>
      <c r="CE773" s="30"/>
      <c r="CF773" s="10"/>
      <c r="CG773" s="10"/>
      <c r="CH773" s="10"/>
      <c r="CI773" s="10"/>
      <c r="CJ773" s="10"/>
      <c r="CK773" s="10"/>
    </row>
    <row r="774" spans="1:89" ht="22.5" x14ac:dyDescent="0.25">
      <c r="A774" s="10"/>
      <c r="B774" s="20" t="s">
        <v>1391</v>
      </c>
      <c r="C774" s="21" t="s">
        <v>1392</v>
      </c>
      <c r="D774" s="16"/>
      <c r="E774" s="73">
        <v>19</v>
      </c>
      <c r="F774" s="74" t="s">
        <v>3496</v>
      </c>
      <c r="G774" s="75"/>
      <c r="H774" s="76"/>
      <c r="I774" s="77"/>
      <c r="J774" s="76"/>
      <c r="K774" s="77"/>
      <c r="L774" s="76"/>
      <c r="M774" s="78"/>
      <c r="N774" s="79">
        <v>0.5</v>
      </c>
      <c r="O774" s="80">
        <v>1</v>
      </c>
      <c r="Q774" s="2" t="str">
        <f t="shared" si="215"/>
        <v>72191290</v>
      </c>
      <c r="R774" s="91"/>
      <c r="S774" s="91">
        <f>VLOOKUP(Q774,'Dados Entrada'!$A$10:$D$10000,4,FALSE)</f>
        <v>32992</v>
      </c>
      <c r="T774" s="10"/>
      <c r="U774" s="3">
        <f t="shared" si="213"/>
        <v>0</v>
      </c>
      <c r="V774" s="3">
        <f t="shared" si="214"/>
        <v>16496</v>
      </c>
      <c r="AF774" s="32"/>
      <c r="AG774" s="30"/>
      <c r="AH774" s="29"/>
      <c r="AI774" s="29"/>
      <c r="AJ774" s="32"/>
      <c r="AK774" s="30"/>
      <c r="AL774" s="29"/>
      <c r="AM774" s="29"/>
      <c r="AN774" s="32"/>
      <c r="AO774" s="30"/>
      <c r="AP774" s="29"/>
      <c r="AQ774" s="29"/>
      <c r="AR774" s="32"/>
      <c r="AS774" s="30"/>
      <c r="AT774" s="29"/>
      <c r="AU774" s="29"/>
      <c r="AV774" s="32"/>
      <c r="AW774" s="30"/>
      <c r="AX774" s="29"/>
      <c r="AY774" s="29"/>
      <c r="AZ774" s="32"/>
      <c r="BA774" s="30"/>
      <c r="BB774" s="29"/>
      <c r="BC774" s="29"/>
      <c r="BD774" s="32"/>
      <c r="BE774" s="30"/>
      <c r="BF774" s="29"/>
      <c r="BG774" s="29"/>
      <c r="BH774" s="32"/>
      <c r="BI774" s="30"/>
      <c r="BJ774" s="29"/>
      <c r="BK774" s="29"/>
      <c r="BL774" s="32"/>
      <c r="BM774" s="30"/>
      <c r="BN774" s="29"/>
      <c r="BO774" s="29"/>
      <c r="BP774" s="27">
        <f t="shared" si="220"/>
        <v>0</v>
      </c>
      <c r="BQ774" s="31">
        <f t="shared" si="221"/>
        <v>16496</v>
      </c>
      <c r="BR774" s="29"/>
      <c r="BS774" s="29"/>
      <c r="BT774" s="32"/>
      <c r="BU774" s="30"/>
      <c r="BV774" s="29"/>
      <c r="BW774" s="29"/>
      <c r="BX774" s="32"/>
      <c r="BY774" s="30"/>
      <c r="BZ774" s="29"/>
      <c r="CA774" s="29"/>
      <c r="CB774" s="32"/>
      <c r="CC774" s="30"/>
      <c r="CD774" s="29"/>
      <c r="CE774" s="30"/>
      <c r="CF774" s="10"/>
      <c r="CG774" s="10"/>
      <c r="CH774" s="10"/>
      <c r="CI774" s="10"/>
      <c r="CJ774" s="10"/>
      <c r="CK774" s="10"/>
    </row>
    <row r="775" spans="1:89" ht="22.5" x14ac:dyDescent="0.25">
      <c r="A775" s="10"/>
      <c r="B775" s="20" t="s">
        <v>1393</v>
      </c>
      <c r="C775" s="21" t="s">
        <v>1392</v>
      </c>
      <c r="D775" s="16"/>
      <c r="E775" s="73">
        <v>19</v>
      </c>
      <c r="F775" s="74" t="s">
        <v>3496</v>
      </c>
      <c r="G775" s="75"/>
      <c r="H775" s="76"/>
      <c r="I775" s="77"/>
      <c r="J775" s="76"/>
      <c r="K775" s="77"/>
      <c r="L775" s="76"/>
      <c r="M775" s="78"/>
      <c r="N775" s="79">
        <v>0.5</v>
      </c>
      <c r="O775" s="80">
        <v>1</v>
      </c>
      <c r="Q775" s="2" t="str">
        <f t="shared" si="215"/>
        <v>72191390</v>
      </c>
      <c r="R775" s="91"/>
      <c r="S775" s="91">
        <f>VLOOKUP(Q775,'Dados Entrada'!$A$10:$D$10000,4,FALSE)</f>
        <v>0</v>
      </c>
      <c r="T775" s="10"/>
      <c r="U775" s="3">
        <f t="shared" si="213"/>
        <v>0</v>
      </c>
      <c r="V775" s="3">
        <f t="shared" si="214"/>
        <v>0</v>
      </c>
      <c r="AF775" s="32"/>
      <c r="AG775" s="30"/>
      <c r="AH775" s="29"/>
      <c r="AI775" s="29"/>
      <c r="AJ775" s="32"/>
      <c r="AK775" s="30"/>
      <c r="AL775" s="29"/>
      <c r="AM775" s="29"/>
      <c r="AN775" s="32"/>
      <c r="AO775" s="30"/>
      <c r="AP775" s="29"/>
      <c r="AQ775" s="29"/>
      <c r="AR775" s="32"/>
      <c r="AS775" s="30"/>
      <c r="AT775" s="29"/>
      <c r="AU775" s="29"/>
      <c r="AV775" s="32"/>
      <c r="AW775" s="30"/>
      <c r="AX775" s="29"/>
      <c r="AY775" s="29"/>
      <c r="AZ775" s="32"/>
      <c r="BA775" s="30"/>
      <c r="BB775" s="29"/>
      <c r="BC775" s="29"/>
      <c r="BD775" s="32"/>
      <c r="BE775" s="30"/>
      <c r="BF775" s="29"/>
      <c r="BG775" s="29"/>
      <c r="BH775" s="32"/>
      <c r="BI775" s="30"/>
      <c r="BJ775" s="29"/>
      <c r="BK775" s="29"/>
      <c r="BL775" s="32"/>
      <c r="BM775" s="30"/>
      <c r="BN775" s="29"/>
      <c r="BO775" s="29"/>
      <c r="BP775" s="27">
        <f t="shared" si="220"/>
        <v>0</v>
      </c>
      <c r="BQ775" s="31">
        <f t="shared" si="221"/>
        <v>0</v>
      </c>
      <c r="BR775" s="29"/>
      <c r="BS775" s="29"/>
      <c r="BT775" s="32"/>
      <c r="BU775" s="30"/>
      <c r="BV775" s="29"/>
      <c r="BW775" s="29"/>
      <c r="BX775" s="32"/>
      <c r="BY775" s="30"/>
      <c r="BZ775" s="29"/>
      <c r="CA775" s="29"/>
      <c r="CB775" s="32"/>
      <c r="CC775" s="30"/>
      <c r="CD775" s="29"/>
      <c r="CE775" s="30"/>
      <c r="CF775" s="10"/>
      <c r="CG775" s="10"/>
      <c r="CH775" s="10"/>
      <c r="CI775" s="10"/>
      <c r="CJ775" s="10"/>
      <c r="CK775" s="10"/>
    </row>
    <row r="776" spans="1:89" ht="22.5" x14ac:dyDescent="0.25">
      <c r="A776" s="10"/>
      <c r="B776" s="20" t="s">
        <v>1394</v>
      </c>
      <c r="C776" s="21" t="s">
        <v>1392</v>
      </c>
      <c r="D776" s="16"/>
      <c r="E776" s="73">
        <v>19</v>
      </c>
      <c r="F776" s="74" t="s">
        <v>3496</v>
      </c>
      <c r="G776" s="75"/>
      <c r="H776" s="76"/>
      <c r="I776" s="77"/>
      <c r="J776" s="76"/>
      <c r="K776" s="77"/>
      <c r="L776" s="76"/>
      <c r="M776" s="78"/>
      <c r="N776" s="79">
        <v>0.5</v>
      </c>
      <c r="O776" s="80">
        <v>1</v>
      </c>
      <c r="Q776" s="2" t="str">
        <f t="shared" si="215"/>
        <v>72191490</v>
      </c>
      <c r="R776" s="91"/>
      <c r="S776" s="91">
        <f>VLOOKUP(Q776,'Dados Entrada'!$A$10:$D$10000,4,FALSE)</f>
        <v>65302</v>
      </c>
      <c r="T776" s="10"/>
      <c r="U776" s="3">
        <f t="shared" si="213"/>
        <v>0</v>
      </c>
      <c r="V776" s="3">
        <f t="shared" si="214"/>
        <v>32651</v>
      </c>
      <c r="AF776" s="32"/>
      <c r="AG776" s="30"/>
      <c r="AH776" s="29"/>
      <c r="AI776" s="29"/>
      <c r="AJ776" s="32"/>
      <c r="AK776" s="30"/>
      <c r="AL776" s="29"/>
      <c r="AM776" s="29"/>
      <c r="AN776" s="32"/>
      <c r="AO776" s="30"/>
      <c r="AP776" s="29"/>
      <c r="AQ776" s="29"/>
      <c r="AR776" s="32"/>
      <c r="AS776" s="30"/>
      <c r="AT776" s="29"/>
      <c r="AU776" s="29"/>
      <c r="AV776" s="32"/>
      <c r="AW776" s="30"/>
      <c r="AX776" s="29"/>
      <c r="AY776" s="29"/>
      <c r="AZ776" s="32"/>
      <c r="BA776" s="30"/>
      <c r="BB776" s="29"/>
      <c r="BC776" s="29"/>
      <c r="BD776" s="32"/>
      <c r="BE776" s="30"/>
      <c r="BF776" s="29"/>
      <c r="BG776" s="29"/>
      <c r="BH776" s="32"/>
      <c r="BI776" s="30"/>
      <c r="BJ776" s="29"/>
      <c r="BK776" s="29"/>
      <c r="BL776" s="32"/>
      <c r="BM776" s="30"/>
      <c r="BN776" s="29"/>
      <c r="BO776" s="29"/>
      <c r="BP776" s="27">
        <f t="shared" si="220"/>
        <v>0</v>
      </c>
      <c r="BQ776" s="31">
        <f t="shared" si="221"/>
        <v>32651</v>
      </c>
      <c r="BR776" s="29"/>
      <c r="BS776" s="29"/>
      <c r="BT776" s="32"/>
      <c r="BU776" s="30"/>
      <c r="BV776" s="29"/>
      <c r="BW776" s="29"/>
      <c r="BX776" s="32"/>
      <c r="BY776" s="30"/>
      <c r="BZ776" s="29"/>
      <c r="CA776" s="29"/>
      <c r="CB776" s="32"/>
      <c r="CC776" s="30"/>
      <c r="CD776" s="29"/>
      <c r="CE776" s="30"/>
      <c r="CF776" s="10"/>
      <c r="CG776" s="10"/>
      <c r="CH776" s="10"/>
      <c r="CI776" s="10"/>
      <c r="CJ776" s="10"/>
      <c r="CK776" s="10"/>
    </row>
    <row r="777" spans="1:89" ht="22.5" x14ac:dyDescent="0.25">
      <c r="A777" s="10"/>
      <c r="B777" s="20" t="s">
        <v>1395</v>
      </c>
      <c r="C777" s="21" t="s">
        <v>1392</v>
      </c>
      <c r="D777" s="16"/>
      <c r="E777" s="73">
        <v>19</v>
      </c>
      <c r="F777" s="74" t="s">
        <v>3496</v>
      </c>
      <c r="G777" s="75"/>
      <c r="H777" s="76"/>
      <c r="I777" s="77"/>
      <c r="J777" s="76"/>
      <c r="K777" s="77"/>
      <c r="L777" s="76"/>
      <c r="M777" s="78"/>
      <c r="N777" s="79">
        <v>0.5</v>
      </c>
      <c r="O777" s="80">
        <v>1</v>
      </c>
      <c r="Q777" s="2" t="str">
        <f t="shared" si="215"/>
        <v>72192190</v>
      </c>
      <c r="R777" s="91"/>
      <c r="S777" s="91">
        <f>VLOOKUP(Q777,'Dados Entrada'!$A$10:$D$10000,4,FALSE)</f>
        <v>141647</v>
      </c>
      <c r="T777" s="10"/>
      <c r="U777" s="3">
        <f t="shared" ref="U777:U840" si="222">R777*N777</f>
        <v>0</v>
      </c>
      <c r="V777" s="3">
        <f t="shared" ref="V777:V840" si="223">S777*N777</f>
        <v>70823.5</v>
      </c>
      <c r="AF777" s="32"/>
      <c r="AG777" s="30"/>
      <c r="AH777" s="29"/>
      <c r="AI777" s="29"/>
      <c r="AJ777" s="32"/>
      <c r="AK777" s="30"/>
      <c r="AL777" s="29"/>
      <c r="AM777" s="29"/>
      <c r="AN777" s="32"/>
      <c r="AO777" s="30"/>
      <c r="AP777" s="29"/>
      <c r="AQ777" s="29"/>
      <c r="AR777" s="32"/>
      <c r="AS777" s="30"/>
      <c r="AT777" s="29"/>
      <c r="AU777" s="29"/>
      <c r="AV777" s="32"/>
      <c r="AW777" s="30"/>
      <c r="AX777" s="29"/>
      <c r="AY777" s="29"/>
      <c r="AZ777" s="32"/>
      <c r="BA777" s="30"/>
      <c r="BB777" s="29"/>
      <c r="BC777" s="29"/>
      <c r="BD777" s="32"/>
      <c r="BE777" s="30"/>
      <c r="BF777" s="29"/>
      <c r="BG777" s="29"/>
      <c r="BH777" s="32"/>
      <c r="BI777" s="30"/>
      <c r="BJ777" s="29"/>
      <c r="BK777" s="29"/>
      <c r="BL777" s="32"/>
      <c r="BM777" s="30"/>
      <c r="BN777" s="29"/>
      <c r="BO777" s="29"/>
      <c r="BP777" s="27">
        <f t="shared" si="220"/>
        <v>0</v>
      </c>
      <c r="BQ777" s="31">
        <f t="shared" si="221"/>
        <v>70823.5</v>
      </c>
      <c r="BR777" s="29"/>
      <c r="BS777" s="29"/>
      <c r="BT777" s="32"/>
      <c r="BU777" s="30"/>
      <c r="BV777" s="29"/>
      <c r="BW777" s="29"/>
      <c r="BX777" s="32"/>
      <c r="BY777" s="30"/>
      <c r="BZ777" s="29"/>
      <c r="CA777" s="29"/>
      <c r="CB777" s="32"/>
      <c r="CC777" s="30"/>
      <c r="CD777" s="29"/>
      <c r="CE777" s="30"/>
      <c r="CF777" s="10"/>
      <c r="CG777" s="10"/>
      <c r="CH777" s="10"/>
      <c r="CI777" s="10"/>
      <c r="CJ777" s="10"/>
      <c r="CK777" s="10"/>
    </row>
    <row r="778" spans="1:89" ht="22.5" x14ac:dyDescent="0.25">
      <c r="A778" s="10"/>
      <c r="B778" s="20" t="s">
        <v>1396</v>
      </c>
      <c r="C778" s="21" t="s">
        <v>1392</v>
      </c>
      <c r="D778" s="16"/>
      <c r="E778" s="73">
        <v>19</v>
      </c>
      <c r="F778" s="74" t="s">
        <v>3496</v>
      </c>
      <c r="G778" s="75"/>
      <c r="H778" s="76"/>
      <c r="I778" s="77"/>
      <c r="J778" s="76"/>
      <c r="K778" s="77"/>
      <c r="L778" s="76"/>
      <c r="M778" s="78"/>
      <c r="N778" s="79">
        <v>0.5</v>
      </c>
      <c r="O778" s="80">
        <v>1</v>
      </c>
      <c r="Q778" s="2" t="str">
        <f t="shared" ref="Q778:Q841" si="224">B778</f>
        <v>72192210</v>
      </c>
      <c r="R778" s="91"/>
      <c r="S778" s="91">
        <f>VLOOKUP(Q778,'Dados Entrada'!$A$10:$D$10000,4,FALSE)</f>
        <v>19339</v>
      </c>
      <c r="T778" s="10"/>
      <c r="U778" s="3">
        <f t="shared" si="222"/>
        <v>0</v>
      </c>
      <c r="V778" s="3">
        <f t="shared" si="223"/>
        <v>9669.5</v>
      </c>
      <c r="AF778" s="32"/>
      <c r="AG778" s="30"/>
      <c r="AH778" s="29"/>
      <c r="AI778" s="29"/>
      <c r="AJ778" s="32"/>
      <c r="AK778" s="30"/>
      <c r="AL778" s="29"/>
      <c r="AM778" s="29"/>
      <c r="AN778" s="32"/>
      <c r="AO778" s="30"/>
      <c r="AP778" s="29"/>
      <c r="AQ778" s="29"/>
      <c r="AR778" s="32"/>
      <c r="AS778" s="30"/>
      <c r="AT778" s="29"/>
      <c r="AU778" s="29"/>
      <c r="AV778" s="32"/>
      <c r="AW778" s="30"/>
      <c r="AX778" s="29"/>
      <c r="AY778" s="29"/>
      <c r="AZ778" s="32"/>
      <c r="BA778" s="30"/>
      <c r="BB778" s="29"/>
      <c r="BC778" s="29"/>
      <c r="BD778" s="32"/>
      <c r="BE778" s="30"/>
      <c r="BF778" s="29"/>
      <c r="BG778" s="29"/>
      <c r="BH778" s="32"/>
      <c r="BI778" s="30"/>
      <c r="BJ778" s="29"/>
      <c r="BK778" s="29"/>
      <c r="BL778" s="32"/>
      <c r="BM778" s="30"/>
      <c r="BN778" s="29"/>
      <c r="BO778" s="29"/>
      <c r="BP778" s="27">
        <f t="shared" si="220"/>
        <v>0</v>
      </c>
      <c r="BQ778" s="31">
        <f t="shared" si="221"/>
        <v>9669.5</v>
      </c>
      <c r="BR778" s="29"/>
      <c r="BS778" s="29"/>
      <c r="BT778" s="32"/>
      <c r="BU778" s="30"/>
      <c r="BV778" s="29"/>
      <c r="BW778" s="29"/>
      <c r="BX778" s="32"/>
      <c r="BY778" s="30"/>
      <c r="BZ778" s="29"/>
      <c r="CA778" s="29"/>
      <c r="CB778" s="32"/>
      <c r="CC778" s="30"/>
      <c r="CD778" s="29"/>
      <c r="CE778" s="30"/>
      <c r="CF778" s="10"/>
      <c r="CG778" s="10"/>
      <c r="CH778" s="10"/>
      <c r="CI778" s="10"/>
      <c r="CJ778" s="10"/>
      <c r="CK778" s="10"/>
    </row>
    <row r="779" spans="1:89" ht="22.5" x14ac:dyDescent="0.25">
      <c r="A779" s="10"/>
      <c r="B779" s="20" t="s">
        <v>1397</v>
      </c>
      <c r="C779" s="21" t="s">
        <v>1392</v>
      </c>
      <c r="D779" s="16"/>
      <c r="E779" s="73">
        <v>19</v>
      </c>
      <c r="F779" s="74" t="s">
        <v>3496</v>
      </c>
      <c r="G779" s="75"/>
      <c r="H779" s="76"/>
      <c r="I779" s="77"/>
      <c r="J779" s="76"/>
      <c r="K779" s="77"/>
      <c r="L779" s="76"/>
      <c r="M779" s="78"/>
      <c r="N779" s="79">
        <v>0.5</v>
      </c>
      <c r="O779" s="80">
        <v>1</v>
      </c>
      <c r="Q779" s="2" t="str">
        <f t="shared" si="224"/>
        <v>72192290</v>
      </c>
      <c r="R779" s="91"/>
      <c r="S779" s="91">
        <f>VLOOKUP(Q779,'Dados Entrada'!$A$10:$D$10000,4,FALSE)</f>
        <v>0</v>
      </c>
      <c r="T779" s="10"/>
      <c r="U779" s="3">
        <f t="shared" si="222"/>
        <v>0</v>
      </c>
      <c r="V779" s="3">
        <f t="shared" si="223"/>
        <v>0</v>
      </c>
      <c r="AF779" s="32"/>
      <c r="AG779" s="30"/>
      <c r="AH779" s="29"/>
      <c r="AI779" s="29"/>
      <c r="AJ779" s="32"/>
      <c r="AK779" s="30"/>
      <c r="AL779" s="29"/>
      <c r="AM779" s="29"/>
      <c r="AN779" s="32"/>
      <c r="AO779" s="30"/>
      <c r="AP779" s="29"/>
      <c r="AQ779" s="29"/>
      <c r="AR779" s="32"/>
      <c r="AS779" s="30"/>
      <c r="AT779" s="29"/>
      <c r="AU779" s="29"/>
      <c r="AV779" s="32"/>
      <c r="AW779" s="30"/>
      <c r="AX779" s="29"/>
      <c r="AY779" s="29"/>
      <c r="AZ779" s="32"/>
      <c r="BA779" s="30"/>
      <c r="BB779" s="29"/>
      <c r="BC779" s="29"/>
      <c r="BD779" s="32"/>
      <c r="BE779" s="30"/>
      <c r="BF779" s="29"/>
      <c r="BG779" s="29"/>
      <c r="BH779" s="32"/>
      <c r="BI779" s="30"/>
      <c r="BJ779" s="29"/>
      <c r="BK779" s="29"/>
      <c r="BL779" s="32"/>
      <c r="BM779" s="30"/>
      <c r="BN779" s="29"/>
      <c r="BO779" s="29"/>
      <c r="BP779" s="27">
        <f t="shared" si="220"/>
        <v>0</v>
      </c>
      <c r="BQ779" s="31">
        <f t="shared" si="221"/>
        <v>0</v>
      </c>
      <c r="BR779" s="29"/>
      <c r="BS779" s="29"/>
      <c r="BT779" s="32"/>
      <c r="BU779" s="30"/>
      <c r="BV779" s="29"/>
      <c r="BW779" s="29"/>
      <c r="BX779" s="32"/>
      <c r="BY779" s="30"/>
      <c r="BZ779" s="29"/>
      <c r="CA779" s="29"/>
      <c r="CB779" s="32"/>
      <c r="CC779" s="30"/>
      <c r="CD779" s="29"/>
      <c r="CE779" s="30"/>
      <c r="CF779" s="10"/>
      <c r="CG779" s="10"/>
      <c r="CH779" s="10"/>
      <c r="CI779" s="10"/>
      <c r="CJ779" s="10"/>
      <c r="CK779" s="10"/>
    </row>
    <row r="780" spans="1:89" ht="22.5" x14ac:dyDescent="0.25">
      <c r="A780" s="10"/>
      <c r="B780" s="20" t="s">
        <v>1398</v>
      </c>
      <c r="C780" s="21" t="s">
        <v>1392</v>
      </c>
      <c r="D780" s="16"/>
      <c r="E780" s="73">
        <v>19</v>
      </c>
      <c r="F780" s="74" t="s">
        <v>3496</v>
      </c>
      <c r="G780" s="75"/>
      <c r="H780" s="76"/>
      <c r="I780" s="77"/>
      <c r="J780" s="76"/>
      <c r="K780" s="77"/>
      <c r="L780" s="76"/>
      <c r="M780" s="78"/>
      <c r="N780" s="79">
        <v>0.5</v>
      </c>
      <c r="O780" s="80">
        <v>1</v>
      </c>
      <c r="Q780" s="2" t="str">
        <f t="shared" si="224"/>
        <v>72192300</v>
      </c>
      <c r="R780" s="91"/>
      <c r="S780" s="91">
        <f>VLOOKUP(Q780,'Dados Entrada'!$A$10:$D$10000,4,FALSE)</f>
        <v>95632</v>
      </c>
      <c r="T780" s="10"/>
      <c r="U780" s="3">
        <f t="shared" si="222"/>
        <v>0</v>
      </c>
      <c r="V780" s="3">
        <f t="shared" si="223"/>
        <v>47816</v>
      </c>
      <c r="AF780" s="32"/>
      <c r="AG780" s="30"/>
      <c r="AH780" s="29"/>
      <c r="AI780" s="29"/>
      <c r="AJ780" s="32"/>
      <c r="AK780" s="30"/>
      <c r="AL780" s="29"/>
      <c r="AM780" s="29"/>
      <c r="AN780" s="32"/>
      <c r="AO780" s="30"/>
      <c r="AP780" s="29"/>
      <c r="AQ780" s="29"/>
      <c r="AR780" s="32"/>
      <c r="AS780" s="30"/>
      <c r="AT780" s="29"/>
      <c r="AU780" s="29"/>
      <c r="AV780" s="32"/>
      <c r="AW780" s="30"/>
      <c r="AX780" s="29"/>
      <c r="AY780" s="29"/>
      <c r="AZ780" s="32"/>
      <c r="BA780" s="30"/>
      <c r="BB780" s="29"/>
      <c r="BC780" s="29"/>
      <c r="BD780" s="32"/>
      <c r="BE780" s="30"/>
      <c r="BF780" s="29"/>
      <c r="BG780" s="29"/>
      <c r="BH780" s="32"/>
      <c r="BI780" s="30"/>
      <c r="BJ780" s="29"/>
      <c r="BK780" s="29"/>
      <c r="BL780" s="32"/>
      <c r="BM780" s="30"/>
      <c r="BN780" s="29"/>
      <c r="BO780" s="29"/>
      <c r="BP780" s="27">
        <f t="shared" si="220"/>
        <v>0</v>
      </c>
      <c r="BQ780" s="31">
        <f t="shared" si="221"/>
        <v>47816</v>
      </c>
      <c r="BR780" s="29"/>
      <c r="BS780" s="29"/>
      <c r="BT780" s="32"/>
      <c r="BU780" s="30"/>
      <c r="BV780" s="29"/>
      <c r="BW780" s="29"/>
      <c r="BX780" s="32"/>
      <c r="BY780" s="30"/>
      <c r="BZ780" s="29"/>
      <c r="CA780" s="29"/>
      <c r="CB780" s="32"/>
      <c r="CC780" s="30"/>
      <c r="CD780" s="29"/>
      <c r="CE780" s="30"/>
      <c r="CF780" s="10"/>
      <c r="CG780" s="10"/>
      <c r="CH780" s="10"/>
      <c r="CI780" s="10"/>
      <c r="CJ780" s="10"/>
      <c r="CK780" s="10"/>
    </row>
    <row r="781" spans="1:89" ht="22.5" x14ac:dyDescent="0.25">
      <c r="A781" s="10"/>
      <c r="B781" s="20" t="s">
        <v>1399</v>
      </c>
      <c r="C781" s="21" t="s">
        <v>1392</v>
      </c>
      <c r="D781" s="16"/>
      <c r="E781" s="73">
        <v>19</v>
      </c>
      <c r="F781" s="74" t="s">
        <v>3496</v>
      </c>
      <c r="G781" s="75"/>
      <c r="H781" s="76"/>
      <c r="I781" s="77"/>
      <c r="J781" s="76"/>
      <c r="K781" s="77"/>
      <c r="L781" s="76"/>
      <c r="M781" s="78"/>
      <c r="N781" s="79">
        <v>0.5</v>
      </c>
      <c r="O781" s="80">
        <v>1</v>
      </c>
      <c r="Q781" s="2" t="str">
        <f t="shared" si="224"/>
        <v>72192400</v>
      </c>
      <c r="R781" s="91"/>
      <c r="S781" s="91">
        <f>VLOOKUP(Q781,'Dados Entrada'!$A$10:$D$10000,4,FALSE)</f>
        <v>214841</v>
      </c>
      <c r="T781" s="10"/>
      <c r="U781" s="3">
        <f t="shared" si="222"/>
        <v>0</v>
      </c>
      <c r="V781" s="3">
        <f t="shared" si="223"/>
        <v>107420.5</v>
      </c>
      <c r="AF781" s="32"/>
      <c r="AG781" s="30"/>
      <c r="AH781" s="29"/>
      <c r="AI781" s="29"/>
      <c r="AJ781" s="32"/>
      <c r="AK781" s="30"/>
      <c r="AL781" s="29"/>
      <c r="AM781" s="29"/>
      <c r="AN781" s="32"/>
      <c r="AO781" s="30"/>
      <c r="AP781" s="29"/>
      <c r="AQ781" s="29"/>
      <c r="AR781" s="32"/>
      <c r="AS781" s="30"/>
      <c r="AT781" s="29"/>
      <c r="AU781" s="29"/>
      <c r="AV781" s="32"/>
      <c r="AW781" s="30"/>
      <c r="AX781" s="29"/>
      <c r="AY781" s="29"/>
      <c r="AZ781" s="32"/>
      <c r="BA781" s="30"/>
      <c r="BB781" s="29"/>
      <c r="BC781" s="29"/>
      <c r="BD781" s="32"/>
      <c r="BE781" s="30"/>
      <c r="BF781" s="29"/>
      <c r="BG781" s="29"/>
      <c r="BH781" s="32"/>
      <c r="BI781" s="30"/>
      <c r="BJ781" s="29"/>
      <c r="BK781" s="29"/>
      <c r="BL781" s="32"/>
      <c r="BM781" s="30"/>
      <c r="BN781" s="29"/>
      <c r="BO781" s="29"/>
      <c r="BP781" s="27">
        <f t="shared" si="220"/>
        <v>0</v>
      </c>
      <c r="BQ781" s="31">
        <f t="shared" si="221"/>
        <v>107420.5</v>
      </c>
      <c r="BR781" s="29"/>
      <c r="BS781" s="29"/>
      <c r="BT781" s="32"/>
      <c r="BU781" s="30"/>
      <c r="BV781" s="29"/>
      <c r="BW781" s="29"/>
      <c r="BX781" s="32"/>
      <c r="BY781" s="30"/>
      <c r="BZ781" s="29"/>
      <c r="CA781" s="29"/>
      <c r="CB781" s="32"/>
      <c r="CC781" s="30"/>
      <c r="CD781" s="29"/>
      <c r="CE781" s="30"/>
      <c r="CF781" s="10"/>
      <c r="CG781" s="10"/>
      <c r="CH781" s="10"/>
      <c r="CI781" s="10"/>
      <c r="CJ781" s="10"/>
      <c r="CK781" s="10"/>
    </row>
    <row r="782" spans="1:89" ht="22.5" x14ac:dyDescent="0.25">
      <c r="A782" s="10"/>
      <c r="B782" s="20" t="s">
        <v>1400</v>
      </c>
      <c r="C782" s="21" t="s">
        <v>1392</v>
      </c>
      <c r="D782" s="16"/>
      <c r="E782" s="73">
        <v>19</v>
      </c>
      <c r="F782" s="74" t="s">
        <v>3496</v>
      </c>
      <c r="G782" s="75"/>
      <c r="H782" s="76"/>
      <c r="I782" s="77"/>
      <c r="J782" s="76"/>
      <c r="K782" s="77"/>
      <c r="L782" s="76"/>
      <c r="M782" s="78"/>
      <c r="N782" s="79">
        <v>0.5</v>
      </c>
      <c r="O782" s="80">
        <v>1</v>
      </c>
      <c r="Q782" s="2" t="str">
        <f t="shared" si="224"/>
        <v>72193100</v>
      </c>
      <c r="R782" s="91"/>
      <c r="S782" s="91">
        <f>VLOOKUP(Q782,'Dados Entrada'!$A$10:$D$10000,4,FALSE)</f>
        <v>33293</v>
      </c>
      <c r="T782" s="10"/>
      <c r="U782" s="3">
        <f t="shared" si="222"/>
        <v>0</v>
      </c>
      <c r="V782" s="3">
        <f t="shared" si="223"/>
        <v>16646.5</v>
      </c>
      <c r="AF782" s="32"/>
      <c r="AG782" s="30"/>
      <c r="AH782" s="29"/>
      <c r="AI782" s="29"/>
      <c r="AJ782" s="32"/>
      <c r="AK782" s="30"/>
      <c r="AL782" s="29"/>
      <c r="AM782" s="29"/>
      <c r="AN782" s="32"/>
      <c r="AO782" s="30"/>
      <c r="AP782" s="29"/>
      <c r="AQ782" s="29"/>
      <c r="AR782" s="32"/>
      <c r="AS782" s="30"/>
      <c r="AT782" s="29"/>
      <c r="AU782" s="29"/>
      <c r="AV782" s="32"/>
      <c r="AW782" s="30"/>
      <c r="AX782" s="29"/>
      <c r="AY782" s="29"/>
      <c r="AZ782" s="32"/>
      <c r="BA782" s="30"/>
      <c r="BB782" s="29"/>
      <c r="BC782" s="29"/>
      <c r="BD782" s="32"/>
      <c r="BE782" s="30"/>
      <c r="BF782" s="29"/>
      <c r="BG782" s="29"/>
      <c r="BH782" s="32"/>
      <c r="BI782" s="30"/>
      <c r="BJ782" s="29"/>
      <c r="BK782" s="29"/>
      <c r="BL782" s="32"/>
      <c r="BM782" s="30"/>
      <c r="BN782" s="29"/>
      <c r="BO782" s="29"/>
      <c r="BP782" s="27">
        <f t="shared" si="220"/>
        <v>0</v>
      </c>
      <c r="BQ782" s="31">
        <f t="shared" si="221"/>
        <v>16646.5</v>
      </c>
      <c r="BR782" s="29"/>
      <c r="BS782" s="29"/>
      <c r="BT782" s="32"/>
      <c r="BU782" s="30"/>
      <c r="BV782" s="29"/>
      <c r="BW782" s="29"/>
      <c r="BX782" s="32"/>
      <c r="BY782" s="30"/>
      <c r="BZ782" s="29"/>
      <c r="CA782" s="29"/>
      <c r="CB782" s="32"/>
      <c r="CC782" s="30"/>
      <c r="CD782" s="29"/>
      <c r="CE782" s="30"/>
      <c r="CF782" s="10"/>
      <c r="CG782" s="10"/>
      <c r="CH782" s="10"/>
      <c r="CI782" s="10"/>
      <c r="CJ782" s="10"/>
      <c r="CK782" s="10"/>
    </row>
    <row r="783" spans="1:89" ht="22.5" x14ac:dyDescent="0.25">
      <c r="A783" s="10"/>
      <c r="B783" s="20" t="s">
        <v>1401</v>
      </c>
      <c r="C783" s="21" t="s">
        <v>1392</v>
      </c>
      <c r="D783" s="16"/>
      <c r="E783" s="73">
        <v>19</v>
      </c>
      <c r="F783" s="74" t="s">
        <v>3496</v>
      </c>
      <c r="G783" s="75"/>
      <c r="H783" s="76"/>
      <c r="I783" s="77"/>
      <c r="J783" s="76"/>
      <c r="K783" s="77"/>
      <c r="L783" s="76"/>
      <c r="M783" s="78"/>
      <c r="N783" s="79">
        <v>0.5</v>
      </c>
      <c r="O783" s="80">
        <v>1</v>
      </c>
      <c r="Q783" s="2" t="str">
        <f t="shared" si="224"/>
        <v>72193290</v>
      </c>
      <c r="R783" s="91"/>
      <c r="S783" s="91">
        <f>VLOOKUP(Q783,'Dados Entrada'!$A$10:$D$10000,4,FALSE)</f>
        <v>6247</v>
      </c>
      <c r="T783" s="10"/>
      <c r="U783" s="3">
        <f t="shared" si="222"/>
        <v>0</v>
      </c>
      <c r="V783" s="3">
        <f t="shared" si="223"/>
        <v>3123.5</v>
      </c>
      <c r="AF783" s="32"/>
      <c r="AG783" s="30"/>
      <c r="AH783" s="29"/>
      <c r="AI783" s="29"/>
      <c r="AJ783" s="32"/>
      <c r="AK783" s="30"/>
      <c r="AL783" s="29"/>
      <c r="AM783" s="29"/>
      <c r="AN783" s="32"/>
      <c r="AO783" s="30"/>
      <c r="AP783" s="29"/>
      <c r="AQ783" s="29"/>
      <c r="AR783" s="32"/>
      <c r="AS783" s="30"/>
      <c r="AT783" s="29"/>
      <c r="AU783" s="29"/>
      <c r="AV783" s="32"/>
      <c r="AW783" s="30"/>
      <c r="AX783" s="29"/>
      <c r="AY783" s="29"/>
      <c r="AZ783" s="32"/>
      <c r="BA783" s="30"/>
      <c r="BB783" s="29"/>
      <c r="BC783" s="29"/>
      <c r="BD783" s="32"/>
      <c r="BE783" s="30"/>
      <c r="BF783" s="29"/>
      <c r="BG783" s="29"/>
      <c r="BH783" s="32"/>
      <c r="BI783" s="30"/>
      <c r="BJ783" s="29"/>
      <c r="BK783" s="29"/>
      <c r="BL783" s="32"/>
      <c r="BM783" s="30"/>
      <c r="BN783" s="29"/>
      <c r="BO783" s="29"/>
      <c r="BP783" s="27">
        <f t="shared" si="220"/>
        <v>0</v>
      </c>
      <c r="BQ783" s="31">
        <f t="shared" si="221"/>
        <v>3123.5</v>
      </c>
      <c r="BR783" s="29"/>
      <c r="BS783" s="29"/>
      <c r="BT783" s="32"/>
      <c r="BU783" s="30"/>
      <c r="BV783" s="29"/>
      <c r="BW783" s="29"/>
      <c r="BX783" s="32"/>
      <c r="BY783" s="30"/>
      <c r="BZ783" s="29"/>
      <c r="CA783" s="29"/>
      <c r="CB783" s="32"/>
      <c r="CC783" s="30"/>
      <c r="CD783" s="29"/>
      <c r="CE783" s="30"/>
      <c r="CF783" s="10"/>
      <c r="CG783" s="10"/>
      <c r="CH783" s="10"/>
      <c r="CI783" s="10"/>
      <c r="CJ783" s="10"/>
      <c r="CK783" s="10"/>
    </row>
    <row r="784" spans="1:89" ht="22.5" x14ac:dyDescent="0.25">
      <c r="A784" s="10"/>
      <c r="B784" s="20" t="s">
        <v>1402</v>
      </c>
      <c r="C784" s="21" t="s">
        <v>1392</v>
      </c>
      <c r="D784" s="16"/>
      <c r="E784" s="73">
        <v>19</v>
      </c>
      <c r="F784" s="74" t="s">
        <v>3496</v>
      </c>
      <c r="G784" s="75"/>
      <c r="H784" s="76"/>
      <c r="I784" s="77"/>
      <c r="J784" s="76"/>
      <c r="K784" s="77"/>
      <c r="L784" s="76"/>
      <c r="M784" s="78"/>
      <c r="N784" s="79">
        <v>0.5</v>
      </c>
      <c r="O784" s="80">
        <v>1</v>
      </c>
      <c r="Q784" s="2" t="str">
        <f t="shared" si="224"/>
        <v>72193310</v>
      </c>
      <c r="R784" s="91"/>
      <c r="S784" s="91">
        <f>VLOOKUP(Q784,'Dados Entrada'!$A$10:$D$10000,4,FALSE)</f>
        <v>479722</v>
      </c>
      <c r="T784" s="10"/>
      <c r="U784" s="3">
        <f t="shared" si="222"/>
        <v>0</v>
      </c>
      <c r="V784" s="3">
        <f t="shared" si="223"/>
        <v>239861</v>
      </c>
      <c r="AF784" s="32"/>
      <c r="AG784" s="30"/>
      <c r="AH784" s="29"/>
      <c r="AI784" s="29"/>
      <c r="AJ784" s="32"/>
      <c r="AK784" s="30"/>
      <c r="AL784" s="29"/>
      <c r="AM784" s="29"/>
      <c r="AN784" s="32"/>
      <c r="AO784" s="30"/>
      <c r="AP784" s="29"/>
      <c r="AQ784" s="29"/>
      <c r="AR784" s="32"/>
      <c r="AS784" s="30"/>
      <c r="AT784" s="29"/>
      <c r="AU784" s="29"/>
      <c r="AV784" s="32"/>
      <c r="AW784" s="30"/>
      <c r="AX784" s="29"/>
      <c r="AY784" s="29"/>
      <c r="AZ784" s="32"/>
      <c r="BA784" s="30"/>
      <c r="BB784" s="29"/>
      <c r="BC784" s="29"/>
      <c r="BD784" s="32"/>
      <c r="BE784" s="30"/>
      <c r="BF784" s="29"/>
      <c r="BG784" s="29"/>
      <c r="BH784" s="32"/>
      <c r="BI784" s="30"/>
      <c r="BJ784" s="29"/>
      <c r="BK784" s="29"/>
      <c r="BL784" s="32"/>
      <c r="BM784" s="30"/>
      <c r="BN784" s="29"/>
      <c r="BO784" s="29"/>
      <c r="BP784" s="27">
        <f t="shared" si="220"/>
        <v>0</v>
      </c>
      <c r="BQ784" s="31">
        <f t="shared" si="221"/>
        <v>239861</v>
      </c>
      <c r="BR784" s="29"/>
      <c r="BS784" s="29"/>
      <c r="BT784" s="32"/>
      <c r="BU784" s="30"/>
      <c r="BV784" s="29"/>
      <c r="BW784" s="29"/>
      <c r="BX784" s="32"/>
      <c r="BY784" s="30"/>
      <c r="BZ784" s="29"/>
      <c r="CA784" s="29"/>
      <c r="CB784" s="32"/>
      <c r="CC784" s="30"/>
      <c r="CD784" s="29"/>
      <c r="CE784" s="30"/>
      <c r="CF784" s="10"/>
      <c r="CG784" s="10"/>
      <c r="CH784" s="10"/>
      <c r="CI784" s="10"/>
      <c r="CJ784" s="10"/>
      <c r="CK784" s="10"/>
    </row>
    <row r="785" spans="1:89" ht="22.5" x14ac:dyDescent="0.25">
      <c r="A785" s="10"/>
      <c r="B785" s="20" t="s">
        <v>1403</v>
      </c>
      <c r="C785" s="21" t="s">
        <v>1392</v>
      </c>
      <c r="D785" s="16"/>
      <c r="E785" s="73">
        <v>19</v>
      </c>
      <c r="F785" s="74" t="s">
        <v>3496</v>
      </c>
      <c r="G785" s="75"/>
      <c r="H785" s="76"/>
      <c r="I785" s="77"/>
      <c r="J785" s="76"/>
      <c r="K785" s="77"/>
      <c r="L785" s="76"/>
      <c r="M785" s="78"/>
      <c r="N785" s="79">
        <v>0.5</v>
      </c>
      <c r="O785" s="80">
        <v>1</v>
      </c>
      <c r="Q785" s="2" t="str">
        <f t="shared" si="224"/>
        <v>72193390</v>
      </c>
      <c r="R785" s="91"/>
      <c r="S785" s="91">
        <f>VLOOKUP(Q785,'Dados Entrada'!$A$10:$D$10000,4,FALSE)</f>
        <v>247352</v>
      </c>
      <c r="T785" s="10"/>
      <c r="U785" s="3">
        <f t="shared" si="222"/>
        <v>0</v>
      </c>
      <c r="V785" s="3">
        <f t="shared" si="223"/>
        <v>123676</v>
      </c>
      <c r="AF785" s="32"/>
      <c r="AG785" s="30"/>
      <c r="AH785" s="29"/>
      <c r="AI785" s="29"/>
      <c r="AJ785" s="32"/>
      <c r="AK785" s="30"/>
      <c r="AL785" s="29"/>
      <c r="AM785" s="29"/>
      <c r="AN785" s="32"/>
      <c r="AO785" s="30"/>
      <c r="AP785" s="29"/>
      <c r="AQ785" s="29"/>
      <c r="AR785" s="32"/>
      <c r="AS785" s="30"/>
      <c r="AT785" s="29"/>
      <c r="AU785" s="29"/>
      <c r="AV785" s="32"/>
      <c r="AW785" s="30"/>
      <c r="AX785" s="29"/>
      <c r="AY785" s="29"/>
      <c r="AZ785" s="32"/>
      <c r="BA785" s="30"/>
      <c r="BB785" s="29"/>
      <c r="BC785" s="29"/>
      <c r="BD785" s="32"/>
      <c r="BE785" s="30"/>
      <c r="BF785" s="29"/>
      <c r="BG785" s="29"/>
      <c r="BH785" s="32"/>
      <c r="BI785" s="30"/>
      <c r="BJ785" s="29"/>
      <c r="BK785" s="29"/>
      <c r="BL785" s="32"/>
      <c r="BM785" s="30"/>
      <c r="BN785" s="29"/>
      <c r="BO785" s="29"/>
      <c r="BP785" s="27">
        <f t="shared" si="220"/>
        <v>0</v>
      </c>
      <c r="BQ785" s="31">
        <f t="shared" si="221"/>
        <v>123676</v>
      </c>
      <c r="BR785" s="29"/>
      <c r="BS785" s="29"/>
      <c r="BT785" s="32"/>
      <c r="BU785" s="30"/>
      <c r="BV785" s="29"/>
      <c r="BW785" s="29"/>
      <c r="BX785" s="32"/>
      <c r="BY785" s="30"/>
      <c r="BZ785" s="29"/>
      <c r="CA785" s="29"/>
      <c r="CB785" s="32"/>
      <c r="CC785" s="30"/>
      <c r="CD785" s="29"/>
      <c r="CE785" s="30"/>
      <c r="CF785" s="10"/>
      <c r="CG785" s="10"/>
      <c r="CH785" s="10"/>
      <c r="CI785" s="10"/>
      <c r="CJ785" s="10"/>
      <c r="CK785" s="10"/>
    </row>
    <row r="786" spans="1:89" ht="22.5" x14ac:dyDescent="0.25">
      <c r="A786" s="10"/>
      <c r="B786" s="20" t="s">
        <v>1404</v>
      </c>
      <c r="C786" s="21" t="s">
        <v>1392</v>
      </c>
      <c r="D786" s="16"/>
      <c r="E786" s="73">
        <v>19</v>
      </c>
      <c r="F786" s="74" t="s">
        <v>3496</v>
      </c>
      <c r="G786" s="75"/>
      <c r="H786" s="76"/>
      <c r="I786" s="77"/>
      <c r="J786" s="76"/>
      <c r="K786" s="77"/>
      <c r="L786" s="76"/>
      <c r="M786" s="78"/>
      <c r="N786" s="79">
        <v>0.5</v>
      </c>
      <c r="O786" s="80">
        <v>1</v>
      </c>
      <c r="Q786" s="2" t="str">
        <f t="shared" si="224"/>
        <v>72193410</v>
      </c>
      <c r="R786" s="91"/>
      <c r="S786" s="91">
        <f>VLOOKUP(Q786,'Dados Entrada'!$A$10:$D$10000,4,FALSE)</f>
        <v>160143</v>
      </c>
      <c r="T786" s="10"/>
      <c r="U786" s="3">
        <f t="shared" si="222"/>
        <v>0</v>
      </c>
      <c r="V786" s="3">
        <f t="shared" si="223"/>
        <v>80071.5</v>
      </c>
      <c r="AF786" s="32"/>
      <c r="AG786" s="30"/>
      <c r="AH786" s="29"/>
      <c r="AI786" s="29"/>
      <c r="AJ786" s="32"/>
      <c r="AK786" s="30"/>
      <c r="AL786" s="29"/>
      <c r="AM786" s="29"/>
      <c r="AN786" s="32"/>
      <c r="AO786" s="30"/>
      <c r="AP786" s="29"/>
      <c r="AQ786" s="29"/>
      <c r="AR786" s="32"/>
      <c r="AS786" s="30"/>
      <c r="AT786" s="29"/>
      <c r="AU786" s="29"/>
      <c r="AV786" s="32"/>
      <c r="AW786" s="30"/>
      <c r="AX786" s="29"/>
      <c r="AY786" s="29"/>
      <c r="AZ786" s="32"/>
      <c r="BA786" s="30"/>
      <c r="BB786" s="29"/>
      <c r="BC786" s="29"/>
      <c r="BD786" s="32"/>
      <c r="BE786" s="30"/>
      <c r="BF786" s="29"/>
      <c r="BG786" s="29"/>
      <c r="BH786" s="32"/>
      <c r="BI786" s="30"/>
      <c r="BJ786" s="29"/>
      <c r="BK786" s="29"/>
      <c r="BL786" s="32"/>
      <c r="BM786" s="30"/>
      <c r="BN786" s="29"/>
      <c r="BO786" s="29"/>
      <c r="BP786" s="27">
        <f t="shared" si="220"/>
        <v>0</v>
      </c>
      <c r="BQ786" s="31">
        <f t="shared" si="221"/>
        <v>80071.5</v>
      </c>
      <c r="BR786" s="29"/>
      <c r="BS786" s="29"/>
      <c r="BT786" s="32"/>
      <c r="BU786" s="30"/>
      <c r="BV786" s="29"/>
      <c r="BW786" s="29"/>
      <c r="BX786" s="32"/>
      <c r="BY786" s="30"/>
      <c r="BZ786" s="29"/>
      <c r="CA786" s="29"/>
      <c r="CB786" s="32"/>
      <c r="CC786" s="30"/>
      <c r="CD786" s="29"/>
      <c r="CE786" s="30"/>
      <c r="CF786" s="10"/>
      <c r="CG786" s="10"/>
      <c r="CH786" s="10"/>
      <c r="CI786" s="10"/>
      <c r="CJ786" s="10"/>
      <c r="CK786" s="10"/>
    </row>
    <row r="787" spans="1:89" ht="22.5" x14ac:dyDescent="0.25">
      <c r="A787" s="10"/>
      <c r="B787" s="20" t="s">
        <v>1405</v>
      </c>
      <c r="C787" s="21" t="s">
        <v>1392</v>
      </c>
      <c r="D787" s="16"/>
      <c r="E787" s="73">
        <v>19</v>
      </c>
      <c r="F787" s="74" t="s">
        <v>3496</v>
      </c>
      <c r="G787" s="75"/>
      <c r="H787" s="76"/>
      <c r="I787" s="77"/>
      <c r="J787" s="76"/>
      <c r="K787" s="77"/>
      <c r="L787" s="76"/>
      <c r="M787" s="78"/>
      <c r="N787" s="79">
        <v>0.5</v>
      </c>
      <c r="O787" s="80">
        <v>1</v>
      </c>
      <c r="Q787" s="2" t="str">
        <f t="shared" si="224"/>
        <v>72193490</v>
      </c>
      <c r="R787" s="91"/>
      <c r="S787" s="91">
        <f>VLOOKUP(Q787,'Dados Entrada'!$A$10:$D$10000,4,FALSE)</f>
        <v>0</v>
      </c>
      <c r="T787" s="10"/>
      <c r="U787" s="3">
        <f t="shared" si="222"/>
        <v>0</v>
      </c>
      <c r="V787" s="3">
        <f t="shared" si="223"/>
        <v>0</v>
      </c>
      <c r="AF787" s="32"/>
      <c r="AG787" s="30"/>
      <c r="AH787" s="29"/>
      <c r="AI787" s="29"/>
      <c r="AJ787" s="32"/>
      <c r="AK787" s="30"/>
      <c r="AL787" s="29"/>
      <c r="AM787" s="29"/>
      <c r="AN787" s="32"/>
      <c r="AO787" s="30"/>
      <c r="AP787" s="29"/>
      <c r="AQ787" s="29"/>
      <c r="AR787" s="32"/>
      <c r="AS787" s="30"/>
      <c r="AT787" s="29"/>
      <c r="AU787" s="29"/>
      <c r="AV787" s="32"/>
      <c r="AW787" s="30"/>
      <c r="AX787" s="29"/>
      <c r="AY787" s="29"/>
      <c r="AZ787" s="32"/>
      <c r="BA787" s="30"/>
      <c r="BB787" s="29"/>
      <c r="BC787" s="29"/>
      <c r="BD787" s="32"/>
      <c r="BE787" s="30"/>
      <c r="BF787" s="29"/>
      <c r="BG787" s="29"/>
      <c r="BH787" s="32"/>
      <c r="BI787" s="30"/>
      <c r="BJ787" s="29"/>
      <c r="BK787" s="29"/>
      <c r="BL787" s="32"/>
      <c r="BM787" s="30"/>
      <c r="BN787" s="29"/>
      <c r="BO787" s="29"/>
      <c r="BP787" s="27">
        <f t="shared" si="220"/>
        <v>0</v>
      </c>
      <c r="BQ787" s="31">
        <f t="shared" si="221"/>
        <v>0</v>
      </c>
      <c r="BR787" s="29"/>
      <c r="BS787" s="29"/>
      <c r="BT787" s="32"/>
      <c r="BU787" s="30"/>
      <c r="BV787" s="29"/>
      <c r="BW787" s="29"/>
      <c r="BX787" s="32"/>
      <c r="BY787" s="30"/>
      <c r="BZ787" s="29"/>
      <c r="CA787" s="29"/>
      <c r="CB787" s="32"/>
      <c r="CC787" s="30"/>
      <c r="CD787" s="29"/>
      <c r="CE787" s="30"/>
      <c r="CF787" s="10"/>
      <c r="CG787" s="10"/>
      <c r="CH787" s="10"/>
      <c r="CI787" s="10"/>
      <c r="CJ787" s="10"/>
      <c r="CK787" s="10"/>
    </row>
    <row r="788" spans="1:89" ht="22.5" x14ac:dyDescent="0.25">
      <c r="A788" s="10"/>
      <c r="B788" s="20" t="s">
        <v>1406</v>
      </c>
      <c r="C788" s="21" t="s">
        <v>1407</v>
      </c>
      <c r="D788" s="16"/>
      <c r="E788" s="73">
        <v>19</v>
      </c>
      <c r="F788" s="74" t="s">
        <v>3496</v>
      </c>
      <c r="G788" s="75"/>
      <c r="H788" s="76"/>
      <c r="I788" s="77"/>
      <c r="J788" s="76"/>
      <c r="K788" s="77"/>
      <c r="L788" s="76"/>
      <c r="M788" s="78"/>
      <c r="N788" s="79">
        <v>0.5</v>
      </c>
      <c r="O788" s="80">
        <v>1</v>
      </c>
      <c r="Q788" s="2" t="str">
        <f t="shared" si="224"/>
        <v>72199020</v>
      </c>
      <c r="R788" s="91"/>
      <c r="S788" s="91">
        <f>VLOOKUP(Q788,'Dados Entrada'!$A$10:$D$10000,4,FALSE)</f>
        <v>11086</v>
      </c>
      <c r="T788" s="10"/>
      <c r="U788" s="3">
        <f t="shared" si="222"/>
        <v>0</v>
      </c>
      <c r="V788" s="3">
        <f t="shared" si="223"/>
        <v>5543</v>
      </c>
      <c r="AF788" s="32"/>
      <c r="AG788" s="30"/>
      <c r="AH788" s="29"/>
      <c r="AI788" s="29"/>
      <c r="AJ788" s="32"/>
      <c r="AK788" s="30"/>
      <c r="AL788" s="29"/>
      <c r="AM788" s="29"/>
      <c r="AN788" s="32"/>
      <c r="AO788" s="30"/>
      <c r="AP788" s="29"/>
      <c r="AQ788" s="29"/>
      <c r="AR788" s="32"/>
      <c r="AS788" s="30"/>
      <c r="AT788" s="29"/>
      <c r="AU788" s="29"/>
      <c r="AV788" s="32"/>
      <c r="AW788" s="30"/>
      <c r="AX788" s="29"/>
      <c r="AY788" s="29"/>
      <c r="AZ788" s="32"/>
      <c r="BA788" s="30"/>
      <c r="BB788" s="29"/>
      <c r="BC788" s="29"/>
      <c r="BD788" s="32"/>
      <c r="BE788" s="30"/>
      <c r="BF788" s="29"/>
      <c r="BG788" s="29"/>
      <c r="BH788" s="32"/>
      <c r="BI788" s="30"/>
      <c r="BJ788" s="29"/>
      <c r="BK788" s="29"/>
      <c r="BL788" s="32"/>
      <c r="BM788" s="30"/>
      <c r="BN788" s="29"/>
      <c r="BO788" s="29"/>
      <c r="BP788" s="27">
        <f t="shared" si="220"/>
        <v>0</v>
      </c>
      <c r="BQ788" s="31">
        <f t="shared" si="221"/>
        <v>5543</v>
      </c>
      <c r="BR788" s="29"/>
      <c r="BS788" s="29"/>
      <c r="BT788" s="32"/>
      <c r="BU788" s="30"/>
      <c r="BV788" s="29"/>
      <c r="BW788" s="29"/>
      <c r="BX788" s="32"/>
      <c r="BY788" s="30"/>
      <c r="BZ788" s="29"/>
      <c r="CA788" s="29"/>
      <c r="CB788" s="32"/>
      <c r="CC788" s="30"/>
      <c r="CD788" s="29"/>
      <c r="CE788" s="30"/>
      <c r="CF788" s="10"/>
      <c r="CG788" s="10"/>
      <c r="CH788" s="10"/>
      <c r="CI788" s="10"/>
      <c r="CJ788" s="10"/>
      <c r="CK788" s="10"/>
    </row>
    <row r="789" spans="1:89" ht="23.25" customHeight="1" x14ac:dyDescent="0.25">
      <c r="A789" s="10"/>
      <c r="B789" s="20" t="s">
        <v>1408</v>
      </c>
      <c r="C789" s="21" t="s">
        <v>1409</v>
      </c>
      <c r="D789" s="16"/>
      <c r="E789" s="73">
        <v>19</v>
      </c>
      <c r="F789" s="74" t="s">
        <v>3496</v>
      </c>
      <c r="G789" s="75"/>
      <c r="H789" s="76"/>
      <c r="I789" s="77"/>
      <c r="J789" s="76"/>
      <c r="K789" s="77"/>
      <c r="L789" s="76"/>
      <c r="M789" s="78"/>
      <c r="N789" s="79">
        <v>0.5</v>
      </c>
      <c r="O789" s="80">
        <v>1</v>
      </c>
      <c r="Q789" s="2" t="str">
        <f t="shared" si="224"/>
        <v>72199080</v>
      </c>
      <c r="R789" s="91"/>
      <c r="S789" s="91">
        <f>VLOOKUP(Q789,'Dados Entrada'!$A$10:$D$10000,4,FALSE)</f>
        <v>674306</v>
      </c>
      <c r="T789" s="10"/>
      <c r="U789" s="3">
        <f t="shared" si="222"/>
        <v>0</v>
      </c>
      <c r="V789" s="3">
        <f t="shared" si="223"/>
        <v>337153</v>
      </c>
      <c r="AF789" s="32"/>
      <c r="AG789" s="30"/>
      <c r="AH789" s="29"/>
      <c r="AI789" s="29"/>
      <c r="AJ789" s="32"/>
      <c r="AK789" s="30"/>
      <c r="AL789" s="29"/>
      <c r="AM789" s="29"/>
      <c r="AN789" s="32"/>
      <c r="AO789" s="30"/>
      <c r="AP789" s="29"/>
      <c r="AQ789" s="29"/>
      <c r="AR789" s="32"/>
      <c r="AS789" s="30"/>
      <c r="AT789" s="29"/>
      <c r="AU789" s="29"/>
      <c r="AV789" s="32"/>
      <c r="AW789" s="30"/>
      <c r="AX789" s="29"/>
      <c r="AY789" s="29"/>
      <c r="AZ789" s="32"/>
      <c r="BA789" s="30"/>
      <c r="BB789" s="29"/>
      <c r="BC789" s="29"/>
      <c r="BD789" s="32"/>
      <c r="BE789" s="30"/>
      <c r="BF789" s="29"/>
      <c r="BG789" s="29"/>
      <c r="BH789" s="32"/>
      <c r="BI789" s="30"/>
      <c r="BJ789" s="29"/>
      <c r="BK789" s="29"/>
      <c r="BL789" s="32"/>
      <c r="BM789" s="30"/>
      <c r="BN789" s="29"/>
      <c r="BO789" s="29"/>
      <c r="BP789" s="27">
        <f t="shared" si="220"/>
        <v>0</v>
      </c>
      <c r="BQ789" s="31">
        <f t="shared" si="221"/>
        <v>337153</v>
      </c>
      <c r="BR789" s="29"/>
      <c r="BS789" s="29"/>
      <c r="BT789" s="32"/>
      <c r="BU789" s="30"/>
      <c r="BV789" s="29"/>
      <c r="BW789" s="29"/>
      <c r="BX789" s="32"/>
      <c r="BY789" s="30"/>
      <c r="BZ789" s="29"/>
      <c r="CA789" s="29"/>
      <c r="CB789" s="32"/>
      <c r="CC789" s="30"/>
      <c r="CD789" s="29"/>
      <c r="CE789" s="30"/>
      <c r="CF789" s="10"/>
      <c r="CG789" s="10"/>
      <c r="CH789" s="10"/>
      <c r="CI789" s="10"/>
      <c r="CJ789" s="10"/>
      <c r="CK789" s="10"/>
    </row>
    <row r="790" spans="1:89" ht="22.5" x14ac:dyDescent="0.25">
      <c r="A790" s="10"/>
      <c r="B790" s="20" t="s">
        <v>1410</v>
      </c>
      <c r="C790" s="21" t="s">
        <v>1411</v>
      </c>
      <c r="D790" s="16"/>
      <c r="E790" s="73">
        <v>19</v>
      </c>
      <c r="F790" s="74" t="s">
        <v>3496</v>
      </c>
      <c r="G790" s="75"/>
      <c r="H790" s="76"/>
      <c r="I790" s="77"/>
      <c r="J790" s="76"/>
      <c r="K790" s="77"/>
      <c r="L790" s="76"/>
      <c r="M790" s="78"/>
      <c r="N790" s="79">
        <v>0.5</v>
      </c>
      <c r="O790" s="80">
        <v>1</v>
      </c>
      <c r="Q790" s="2" t="str">
        <f t="shared" si="224"/>
        <v>72201100</v>
      </c>
      <c r="R790" s="91"/>
      <c r="S790" s="91">
        <f>VLOOKUP(Q790,'Dados Entrada'!$A$10:$D$10000,4,FALSE)</f>
        <v>17712</v>
      </c>
      <c r="T790" s="10"/>
      <c r="U790" s="3">
        <f t="shared" si="222"/>
        <v>0</v>
      </c>
      <c r="V790" s="3">
        <f t="shared" si="223"/>
        <v>8856</v>
      </c>
      <c r="AF790" s="32"/>
      <c r="AG790" s="30"/>
      <c r="AH790" s="29"/>
      <c r="AI790" s="29"/>
      <c r="AJ790" s="32"/>
      <c r="AK790" s="30"/>
      <c r="AL790" s="29"/>
      <c r="AM790" s="29"/>
      <c r="AN790" s="32"/>
      <c r="AO790" s="30"/>
      <c r="AP790" s="29"/>
      <c r="AQ790" s="29"/>
      <c r="AR790" s="32"/>
      <c r="AS790" s="30"/>
      <c r="AT790" s="29"/>
      <c r="AU790" s="29"/>
      <c r="AV790" s="32"/>
      <c r="AW790" s="30"/>
      <c r="AX790" s="29"/>
      <c r="AY790" s="29"/>
      <c r="AZ790" s="32"/>
      <c r="BA790" s="30"/>
      <c r="BB790" s="29"/>
      <c r="BC790" s="29"/>
      <c r="BD790" s="32"/>
      <c r="BE790" s="30"/>
      <c r="BF790" s="29"/>
      <c r="BG790" s="29"/>
      <c r="BH790" s="32"/>
      <c r="BI790" s="30"/>
      <c r="BJ790" s="29"/>
      <c r="BK790" s="29"/>
      <c r="BL790" s="32"/>
      <c r="BM790" s="30"/>
      <c r="BN790" s="29"/>
      <c r="BO790" s="29"/>
      <c r="BP790" s="27">
        <f t="shared" si="220"/>
        <v>0</v>
      </c>
      <c r="BQ790" s="31">
        <f t="shared" si="221"/>
        <v>8856</v>
      </c>
      <c r="BR790" s="29"/>
      <c r="BS790" s="29"/>
      <c r="BT790" s="32"/>
      <c r="BU790" s="30"/>
      <c r="BV790" s="29"/>
      <c r="BW790" s="29"/>
      <c r="BX790" s="32"/>
      <c r="BY790" s="30"/>
      <c r="BZ790" s="29"/>
      <c r="CA790" s="29"/>
      <c r="CB790" s="32"/>
      <c r="CC790" s="30"/>
      <c r="CD790" s="29"/>
      <c r="CE790" s="30"/>
      <c r="CF790" s="10"/>
      <c r="CG790" s="10"/>
      <c r="CH790" s="10"/>
      <c r="CI790" s="10"/>
      <c r="CJ790" s="10"/>
      <c r="CK790" s="10"/>
    </row>
    <row r="791" spans="1:89" ht="22.5" x14ac:dyDescent="0.25">
      <c r="A791" s="10"/>
      <c r="B791" s="20" t="s">
        <v>1412</v>
      </c>
      <c r="C791" s="21" t="s">
        <v>1411</v>
      </c>
      <c r="D791" s="16"/>
      <c r="E791" s="73">
        <v>19</v>
      </c>
      <c r="F791" s="74" t="s">
        <v>3496</v>
      </c>
      <c r="G791" s="75"/>
      <c r="H791" s="76"/>
      <c r="I791" s="77"/>
      <c r="J791" s="76"/>
      <c r="K791" s="77"/>
      <c r="L791" s="76"/>
      <c r="M791" s="78"/>
      <c r="N791" s="79">
        <v>0.5</v>
      </c>
      <c r="O791" s="80">
        <v>1</v>
      </c>
      <c r="Q791" s="2" t="str">
        <f t="shared" si="224"/>
        <v>72201200</v>
      </c>
      <c r="R791" s="91"/>
      <c r="S791" s="91">
        <f>VLOOKUP(Q791,'Dados Entrada'!$A$10:$D$10000,4,FALSE)</f>
        <v>21656</v>
      </c>
      <c r="T791" s="10"/>
      <c r="U791" s="3">
        <f t="shared" si="222"/>
        <v>0</v>
      </c>
      <c r="V791" s="3">
        <f t="shared" si="223"/>
        <v>10828</v>
      </c>
      <c r="AF791" s="32"/>
      <c r="AG791" s="30"/>
      <c r="AH791" s="29"/>
      <c r="AI791" s="29"/>
      <c r="AJ791" s="32"/>
      <c r="AK791" s="30"/>
      <c r="AL791" s="29"/>
      <c r="AM791" s="29"/>
      <c r="AN791" s="32"/>
      <c r="AO791" s="30"/>
      <c r="AP791" s="29"/>
      <c r="AQ791" s="29"/>
      <c r="AR791" s="32"/>
      <c r="AS791" s="30"/>
      <c r="AT791" s="29"/>
      <c r="AU791" s="29"/>
      <c r="AV791" s="32"/>
      <c r="AW791" s="30"/>
      <c r="AX791" s="29"/>
      <c r="AY791" s="29"/>
      <c r="AZ791" s="32"/>
      <c r="BA791" s="30"/>
      <c r="BB791" s="29"/>
      <c r="BC791" s="29"/>
      <c r="BD791" s="32"/>
      <c r="BE791" s="30"/>
      <c r="BF791" s="29"/>
      <c r="BG791" s="29"/>
      <c r="BH791" s="32"/>
      <c r="BI791" s="30"/>
      <c r="BJ791" s="29"/>
      <c r="BK791" s="29"/>
      <c r="BL791" s="32"/>
      <c r="BM791" s="30"/>
      <c r="BN791" s="29"/>
      <c r="BO791" s="29"/>
      <c r="BP791" s="27">
        <f t="shared" si="220"/>
        <v>0</v>
      </c>
      <c r="BQ791" s="31">
        <f t="shared" si="221"/>
        <v>10828</v>
      </c>
      <c r="BR791" s="29"/>
      <c r="BS791" s="29"/>
      <c r="BT791" s="32"/>
      <c r="BU791" s="30"/>
      <c r="BV791" s="29"/>
      <c r="BW791" s="29"/>
      <c r="BX791" s="32"/>
      <c r="BY791" s="30"/>
      <c r="BZ791" s="29"/>
      <c r="CA791" s="29"/>
      <c r="CB791" s="32"/>
      <c r="CC791" s="30"/>
      <c r="CD791" s="29"/>
      <c r="CE791" s="30"/>
      <c r="CF791" s="10"/>
      <c r="CG791" s="10"/>
      <c r="CH791" s="10"/>
      <c r="CI791" s="10"/>
      <c r="CJ791" s="10"/>
      <c r="CK791" s="10"/>
    </row>
    <row r="792" spans="1:89" ht="22.5" x14ac:dyDescent="0.25">
      <c r="A792" s="10"/>
      <c r="B792" s="20" t="s">
        <v>1413</v>
      </c>
      <c r="C792" s="21" t="s">
        <v>1411</v>
      </c>
      <c r="D792" s="16"/>
      <c r="E792" s="73">
        <v>19</v>
      </c>
      <c r="F792" s="74" t="s">
        <v>3496</v>
      </c>
      <c r="G792" s="75"/>
      <c r="H792" s="76"/>
      <c r="I792" s="77"/>
      <c r="J792" s="76"/>
      <c r="K792" s="77"/>
      <c r="L792" s="76"/>
      <c r="M792" s="78"/>
      <c r="N792" s="79">
        <v>0.5</v>
      </c>
      <c r="O792" s="80">
        <v>1</v>
      </c>
      <c r="Q792" s="2" t="str">
        <f t="shared" si="224"/>
        <v>72202029</v>
      </c>
      <c r="R792" s="91"/>
      <c r="S792" s="91">
        <f>VLOOKUP(Q792,'Dados Entrada'!$A$10:$D$10000,4,FALSE)</f>
        <v>10186</v>
      </c>
      <c r="T792" s="10"/>
      <c r="U792" s="3">
        <f t="shared" si="222"/>
        <v>0</v>
      </c>
      <c r="V792" s="3">
        <f t="shared" si="223"/>
        <v>5093</v>
      </c>
      <c r="AF792" s="32"/>
      <c r="AG792" s="30"/>
      <c r="AH792" s="29"/>
      <c r="AI792" s="29"/>
      <c r="AJ792" s="32"/>
      <c r="AK792" s="30"/>
      <c r="AL792" s="29"/>
      <c r="AM792" s="29"/>
      <c r="AN792" s="32"/>
      <c r="AO792" s="30"/>
      <c r="AP792" s="29"/>
      <c r="AQ792" s="29"/>
      <c r="AR792" s="32"/>
      <c r="AS792" s="30"/>
      <c r="AT792" s="29"/>
      <c r="AU792" s="29"/>
      <c r="AV792" s="32"/>
      <c r="AW792" s="30"/>
      <c r="AX792" s="29"/>
      <c r="AY792" s="29"/>
      <c r="AZ792" s="32"/>
      <c r="BA792" s="30"/>
      <c r="BB792" s="29"/>
      <c r="BC792" s="29"/>
      <c r="BD792" s="32"/>
      <c r="BE792" s="30"/>
      <c r="BF792" s="29"/>
      <c r="BG792" s="29"/>
      <c r="BH792" s="32"/>
      <c r="BI792" s="30"/>
      <c r="BJ792" s="29"/>
      <c r="BK792" s="29"/>
      <c r="BL792" s="32"/>
      <c r="BM792" s="30"/>
      <c r="BN792" s="29"/>
      <c r="BO792" s="29"/>
      <c r="BP792" s="27">
        <f t="shared" si="220"/>
        <v>0</v>
      </c>
      <c r="BQ792" s="31">
        <f t="shared" si="221"/>
        <v>5093</v>
      </c>
      <c r="BR792" s="29"/>
      <c r="BS792" s="29"/>
      <c r="BT792" s="32"/>
      <c r="BU792" s="30"/>
      <c r="BV792" s="29"/>
      <c r="BW792" s="29"/>
      <c r="BX792" s="32"/>
      <c r="BY792" s="30"/>
      <c r="BZ792" s="29"/>
      <c r="CA792" s="29"/>
      <c r="CB792" s="32"/>
      <c r="CC792" s="30"/>
      <c r="CD792" s="29"/>
      <c r="CE792" s="30"/>
      <c r="CF792" s="10"/>
      <c r="CG792" s="10"/>
      <c r="CH792" s="10"/>
      <c r="CI792" s="10"/>
      <c r="CJ792" s="10"/>
      <c r="CK792" s="10"/>
    </row>
    <row r="793" spans="1:89" ht="22.5" x14ac:dyDescent="0.25">
      <c r="A793" s="10"/>
      <c r="B793" s="20" t="s">
        <v>1414</v>
      </c>
      <c r="C793" s="21" t="s">
        <v>1415</v>
      </c>
      <c r="D793" s="16"/>
      <c r="E793" s="73">
        <v>19</v>
      </c>
      <c r="F793" s="74" t="s">
        <v>3496</v>
      </c>
      <c r="G793" s="75"/>
      <c r="H793" s="76"/>
      <c r="I793" s="77"/>
      <c r="J793" s="76"/>
      <c r="K793" s="77"/>
      <c r="L793" s="76"/>
      <c r="M793" s="78"/>
      <c r="N793" s="79">
        <v>0.5</v>
      </c>
      <c r="O793" s="80">
        <v>1</v>
      </c>
      <c r="Q793" s="2" t="str">
        <f t="shared" si="224"/>
        <v>72209080</v>
      </c>
      <c r="R793" s="91"/>
      <c r="S793" s="91">
        <f>VLOOKUP(Q793,'Dados Entrada'!$A$10:$D$10000,4,FALSE)</f>
        <v>92783</v>
      </c>
      <c r="T793" s="10"/>
      <c r="U793" s="3">
        <f t="shared" si="222"/>
        <v>0</v>
      </c>
      <c r="V793" s="3">
        <f t="shared" si="223"/>
        <v>46391.5</v>
      </c>
      <c r="AF793" s="32"/>
      <c r="AG793" s="30"/>
      <c r="AH793" s="29"/>
      <c r="AI793" s="29"/>
      <c r="AJ793" s="32"/>
      <c r="AK793" s="30"/>
      <c r="AL793" s="29"/>
      <c r="AM793" s="29"/>
      <c r="AN793" s="32"/>
      <c r="AO793" s="30"/>
      <c r="AP793" s="29"/>
      <c r="AQ793" s="29"/>
      <c r="AR793" s="32"/>
      <c r="AS793" s="30"/>
      <c r="AT793" s="29"/>
      <c r="AU793" s="29"/>
      <c r="AV793" s="32"/>
      <c r="AW793" s="30"/>
      <c r="AX793" s="29"/>
      <c r="AY793" s="29"/>
      <c r="AZ793" s="32"/>
      <c r="BA793" s="30"/>
      <c r="BB793" s="29"/>
      <c r="BC793" s="29"/>
      <c r="BD793" s="32"/>
      <c r="BE793" s="30"/>
      <c r="BF793" s="29"/>
      <c r="BG793" s="29"/>
      <c r="BH793" s="32"/>
      <c r="BI793" s="30"/>
      <c r="BJ793" s="29"/>
      <c r="BK793" s="29"/>
      <c r="BL793" s="32"/>
      <c r="BM793" s="30"/>
      <c r="BN793" s="29"/>
      <c r="BO793" s="29"/>
      <c r="BP793" s="27">
        <f t="shared" si="220"/>
        <v>0</v>
      </c>
      <c r="BQ793" s="31">
        <f t="shared" si="221"/>
        <v>46391.5</v>
      </c>
      <c r="BR793" s="29"/>
      <c r="BS793" s="29"/>
      <c r="BT793" s="32"/>
      <c r="BU793" s="30"/>
      <c r="BV793" s="29"/>
      <c r="BW793" s="29"/>
      <c r="BX793" s="32"/>
      <c r="BY793" s="30"/>
      <c r="BZ793" s="29"/>
      <c r="CA793" s="29"/>
      <c r="CB793" s="32"/>
      <c r="CC793" s="30"/>
      <c r="CD793" s="29"/>
      <c r="CE793" s="30"/>
      <c r="CF793" s="10"/>
      <c r="CG793" s="10"/>
      <c r="CH793" s="10"/>
      <c r="CI793" s="10"/>
      <c r="CJ793" s="10"/>
      <c r="CK793" s="10"/>
    </row>
    <row r="794" spans="1:89" ht="22.5" x14ac:dyDescent="0.25">
      <c r="A794" s="10"/>
      <c r="B794" s="20" t="s">
        <v>1416</v>
      </c>
      <c r="C794" s="21" t="s">
        <v>1417</v>
      </c>
      <c r="D794" s="16"/>
      <c r="E794" s="73">
        <v>19</v>
      </c>
      <c r="F794" s="74" t="s">
        <v>3496</v>
      </c>
      <c r="G794" s="75"/>
      <c r="H794" s="76"/>
      <c r="I794" s="77"/>
      <c r="J794" s="76"/>
      <c r="K794" s="77"/>
      <c r="L794" s="76"/>
      <c r="M794" s="78"/>
      <c r="N794" s="79">
        <v>0.1</v>
      </c>
      <c r="O794" s="80">
        <v>1</v>
      </c>
      <c r="Q794" s="2" t="str">
        <f t="shared" si="224"/>
        <v>72221111</v>
      </c>
      <c r="R794" s="91"/>
      <c r="S794" s="91">
        <f>VLOOKUP(Q794,'Dados Entrada'!$A$10:$D$10000,4,FALSE)</f>
        <v>67172</v>
      </c>
      <c r="T794" s="10"/>
      <c r="U794" s="3">
        <f t="shared" si="222"/>
        <v>0</v>
      </c>
      <c r="V794" s="3">
        <f t="shared" si="223"/>
        <v>6717.2000000000007</v>
      </c>
      <c r="AF794" s="32"/>
      <c r="AG794" s="30"/>
      <c r="AH794" s="29"/>
      <c r="AI794" s="29"/>
      <c r="AJ794" s="32"/>
      <c r="AK794" s="30"/>
      <c r="AL794" s="29"/>
      <c r="AM794" s="29"/>
      <c r="AN794" s="32"/>
      <c r="AO794" s="30"/>
      <c r="AP794" s="29"/>
      <c r="AQ794" s="29"/>
      <c r="AR794" s="32"/>
      <c r="AS794" s="30"/>
      <c r="AT794" s="29"/>
      <c r="AU794" s="29"/>
      <c r="AV794" s="32"/>
      <c r="AW794" s="30"/>
      <c r="AX794" s="29"/>
      <c r="AY794" s="29"/>
      <c r="AZ794" s="32"/>
      <c r="BA794" s="30"/>
      <c r="BB794" s="29"/>
      <c r="BC794" s="29"/>
      <c r="BD794" s="32"/>
      <c r="BE794" s="30"/>
      <c r="BF794" s="29"/>
      <c r="BG794" s="29"/>
      <c r="BH794" s="32"/>
      <c r="BI794" s="30"/>
      <c r="BJ794" s="29"/>
      <c r="BK794" s="29"/>
      <c r="BL794" s="32"/>
      <c r="BM794" s="30"/>
      <c r="BN794" s="29"/>
      <c r="BO794" s="29"/>
      <c r="BP794" s="27">
        <f t="shared" si="220"/>
        <v>0</v>
      </c>
      <c r="BQ794" s="31">
        <f t="shared" si="221"/>
        <v>6717.2000000000007</v>
      </c>
      <c r="BR794" s="29"/>
      <c r="BS794" s="29"/>
      <c r="BT794" s="32"/>
      <c r="BU794" s="30"/>
      <c r="BV794" s="29"/>
      <c r="BW794" s="29"/>
      <c r="BX794" s="32"/>
      <c r="BY794" s="30"/>
      <c r="BZ794" s="29"/>
      <c r="CA794" s="29"/>
      <c r="CB794" s="32"/>
      <c r="CC794" s="30"/>
      <c r="CD794" s="29"/>
      <c r="CE794" s="30"/>
      <c r="CF794" s="10"/>
      <c r="CG794" s="10"/>
      <c r="CH794" s="10"/>
      <c r="CI794" s="10"/>
      <c r="CJ794" s="10"/>
      <c r="CK794" s="10"/>
    </row>
    <row r="795" spans="1:89" ht="22.5" x14ac:dyDescent="0.25">
      <c r="A795" s="10"/>
      <c r="B795" s="20" t="s">
        <v>1418</v>
      </c>
      <c r="C795" s="21" t="s">
        <v>1417</v>
      </c>
      <c r="D795" s="16"/>
      <c r="E795" s="73">
        <v>19</v>
      </c>
      <c r="F795" s="74" t="s">
        <v>3496</v>
      </c>
      <c r="G795" s="75"/>
      <c r="H795" s="76"/>
      <c r="I795" s="77"/>
      <c r="J795" s="76"/>
      <c r="K795" s="77"/>
      <c r="L795" s="76"/>
      <c r="M795" s="78"/>
      <c r="N795" s="79">
        <v>0.1</v>
      </c>
      <c r="O795" s="80">
        <v>1</v>
      </c>
      <c r="Q795" s="2" t="str">
        <f t="shared" si="224"/>
        <v>72221119</v>
      </c>
      <c r="R795" s="91"/>
      <c r="S795" s="91">
        <f>VLOOKUP(Q795,'Dados Entrada'!$A$10:$D$10000,4,FALSE)</f>
        <v>13543</v>
      </c>
      <c r="T795" s="10"/>
      <c r="U795" s="3">
        <f t="shared" si="222"/>
        <v>0</v>
      </c>
      <c r="V795" s="3">
        <f t="shared" si="223"/>
        <v>1354.3000000000002</v>
      </c>
      <c r="AF795" s="32"/>
      <c r="AG795" s="30"/>
      <c r="AH795" s="29"/>
      <c r="AI795" s="29"/>
      <c r="AJ795" s="32"/>
      <c r="AK795" s="30"/>
      <c r="AL795" s="29"/>
      <c r="AM795" s="29"/>
      <c r="AN795" s="32"/>
      <c r="AO795" s="30"/>
      <c r="AP795" s="29"/>
      <c r="AQ795" s="29"/>
      <c r="AR795" s="32"/>
      <c r="AS795" s="30"/>
      <c r="AT795" s="29"/>
      <c r="AU795" s="29"/>
      <c r="AV795" s="32"/>
      <c r="AW795" s="30"/>
      <c r="AX795" s="29"/>
      <c r="AY795" s="29"/>
      <c r="AZ795" s="32"/>
      <c r="BA795" s="30"/>
      <c r="BB795" s="29"/>
      <c r="BC795" s="29"/>
      <c r="BD795" s="32"/>
      <c r="BE795" s="30"/>
      <c r="BF795" s="29"/>
      <c r="BG795" s="29"/>
      <c r="BH795" s="32"/>
      <c r="BI795" s="30"/>
      <c r="BJ795" s="29"/>
      <c r="BK795" s="29"/>
      <c r="BL795" s="32"/>
      <c r="BM795" s="30"/>
      <c r="BN795" s="29"/>
      <c r="BO795" s="29"/>
      <c r="BP795" s="27">
        <f t="shared" si="220"/>
        <v>0</v>
      </c>
      <c r="BQ795" s="31">
        <f t="shared" si="221"/>
        <v>1354.3000000000002</v>
      </c>
      <c r="BR795" s="29"/>
      <c r="BS795" s="29"/>
      <c r="BT795" s="32"/>
      <c r="BU795" s="30"/>
      <c r="BV795" s="29"/>
      <c r="BW795" s="29"/>
      <c r="BX795" s="32"/>
      <c r="BY795" s="30"/>
      <c r="BZ795" s="29"/>
      <c r="CA795" s="29"/>
      <c r="CB795" s="32"/>
      <c r="CC795" s="30"/>
      <c r="CD795" s="29"/>
      <c r="CE795" s="30"/>
      <c r="CF795" s="10"/>
      <c r="CG795" s="10"/>
      <c r="CH795" s="10"/>
      <c r="CI795" s="10"/>
      <c r="CJ795" s="10"/>
      <c r="CK795" s="10"/>
    </row>
    <row r="796" spans="1:89" ht="22.5" x14ac:dyDescent="0.25">
      <c r="A796" s="10"/>
      <c r="B796" s="20" t="s">
        <v>1419</v>
      </c>
      <c r="C796" s="21" t="s">
        <v>1417</v>
      </c>
      <c r="D796" s="16"/>
      <c r="E796" s="73">
        <v>19</v>
      </c>
      <c r="F796" s="74" t="s">
        <v>3496</v>
      </c>
      <c r="G796" s="75"/>
      <c r="H796" s="76"/>
      <c r="I796" s="77"/>
      <c r="J796" s="76"/>
      <c r="K796" s="77"/>
      <c r="L796" s="76"/>
      <c r="M796" s="78"/>
      <c r="N796" s="79">
        <v>0.1</v>
      </c>
      <c r="O796" s="80">
        <v>1</v>
      </c>
      <c r="Q796" s="2" t="str">
        <f t="shared" si="224"/>
        <v>72221181</v>
      </c>
      <c r="R796" s="91"/>
      <c r="S796" s="91">
        <f>VLOOKUP(Q796,'Dados Entrada'!$A$10:$D$10000,4,FALSE)</f>
        <v>58819</v>
      </c>
      <c r="T796" s="10"/>
      <c r="U796" s="3">
        <f t="shared" si="222"/>
        <v>0</v>
      </c>
      <c r="V796" s="3">
        <f t="shared" si="223"/>
        <v>5881.9000000000005</v>
      </c>
      <c r="AF796" s="32"/>
      <c r="AG796" s="30"/>
      <c r="AH796" s="29"/>
      <c r="AI796" s="29"/>
      <c r="AJ796" s="32"/>
      <c r="AK796" s="30"/>
      <c r="AL796" s="29"/>
      <c r="AM796" s="29"/>
      <c r="AN796" s="32"/>
      <c r="AO796" s="30"/>
      <c r="AP796" s="29"/>
      <c r="AQ796" s="29"/>
      <c r="AR796" s="32"/>
      <c r="AS796" s="30"/>
      <c r="AT796" s="29"/>
      <c r="AU796" s="29"/>
      <c r="AV796" s="32"/>
      <c r="AW796" s="30"/>
      <c r="AX796" s="29"/>
      <c r="AY796" s="29"/>
      <c r="AZ796" s="32"/>
      <c r="BA796" s="30"/>
      <c r="BB796" s="29"/>
      <c r="BC796" s="29"/>
      <c r="BD796" s="32"/>
      <c r="BE796" s="30"/>
      <c r="BF796" s="29"/>
      <c r="BG796" s="29"/>
      <c r="BH796" s="32"/>
      <c r="BI796" s="30"/>
      <c r="BJ796" s="29"/>
      <c r="BK796" s="29"/>
      <c r="BL796" s="32"/>
      <c r="BM796" s="30"/>
      <c r="BN796" s="29"/>
      <c r="BO796" s="29"/>
      <c r="BP796" s="27">
        <f t="shared" si="220"/>
        <v>0</v>
      </c>
      <c r="BQ796" s="31">
        <f t="shared" si="221"/>
        <v>5881.9000000000005</v>
      </c>
      <c r="BR796" s="29"/>
      <c r="BS796" s="29"/>
      <c r="BT796" s="32"/>
      <c r="BU796" s="30"/>
      <c r="BV796" s="29"/>
      <c r="BW796" s="29"/>
      <c r="BX796" s="32"/>
      <c r="BY796" s="30"/>
      <c r="BZ796" s="29"/>
      <c r="CA796" s="29"/>
      <c r="CB796" s="32"/>
      <c r="CC796" s="30"/>
      <c r="CD796" s="29"/>
      <c r="CE796" s="30"/>
      <c r="CF796" s="10"/>
      <c r="CG796" s="10"/>
      <c r="CH796" s="10"/>
      <c r="CI796" s="10"/>
      <c r="CJ796" s="10"/>
      <c r="CK796" s="10"/>
    </row>
    <row r="797" spans="1:89" ht="22.5" x14ac:dyDescent="0.25">
      <c r="A797" s="10"/>
      <c r="B797" s="20" t="s">
        <v>1420</v>
      </c>
      <c r="C797" s="21" t="s">
        <v>1417</v>
      </c>
      <c r="D797" s="16"/>
      <c r="E797" s="73">
        <v>19</v>
      </c>
      <c r="F797" s="74" t="s">
        <v>3496</v>
      </c>
      <c r="G797" s="75"/>
      <c r="H797" s="76"/>
      <c r="I797" s="77"/>
      <c r="J797" s="76"/>
      <c r="K797" s="77"/>
      <c r="L797" s="76"/>
      <c r="M797" s="78"/>
      <c r="N797" s="79">
        <v>0.1</v>
      </c>
      <c r="O797" s="80">
        <v>1</v>
      </c>
      <c r="Q797" s="2" t="str">
        <f t="shared" si="224"/>
        <v>72221189</v>
      </c>
      <c r="R797" s="91"/>
      <c r="S797" s="91">
        <f>VLOOKUP(Q797,'Dados Entrada'!$A$10:$D$10000,4,FALSE)</f>
        <v>72219</v>
      </c>
      <c r="T797" s="10"/>
      <c r="U797" s="3">
        <f t="shared" si="222"/>
        <v>0</v>
      </c>
      <c r="V797" s="3">
        <f t="shared" si="223"/>
        <v>7221.9000000000005</v>
      </c>
      <c r="AF797" s="32"/>
      <c r="AG797" s="30"/>
      <c r="AH797" s="29"/>
      <c r="AI797" s="29"/>
      <c r="AJ797" s="32"/>
      <c r="AK797" s="30"/>
      <c r="AL797" s="29"/>
      <c r="AM797" s="29"/>
      <c r="AN797" s="32"/>
      <c r="AO797" s="30"/>
      <c r="AP797" s="29"/>
      <c r="AQ797" s="29"/>
      <c r="AR797" s="32"/>
      <c r="AS797" s="30"/>
      <c r="AT797" s="29"/>
      <c r="AU797" s="29"/>
      <c r="AV797" s="32"/>
      <c r="AW797" s="30"/>
      <c r="AX797" s="29"/>
      <c r="AY797" s="29"/>
      <c r="AZ797" s="32"/>
      <c r="BA797" s="30"/>
      <c r="BB797" s="29"/>
      <c r="BC797" s="29"/>
      <c r="BD797" s="32"/>
      <c r="BE797" s="30"/>
      <c r="BF797" s="29"/>
      <c r="BG797" s="29"/>
      <c r="BH797" s="32"/>
      <c r="BI797" s="30"/>
      <c r="BJ797" s="29"/>
      <c r="BK797" s="29"/>
      <c r="BL797" s="32"/>
      <c r="BM797" s="30"/>
      <c r="BN797" s="29"/>
      <c r="BO797" s="29"/>
      <c r="BP797" s="27">
        <f t="shared" si="220"/>
        <v>0</v>
      </c>
      <c r="BQ797" s="31">
        <f t="shared" si="221"/>
        <v>7221.9000000000005</v>
      </c>
      <c r="BR797" s="29"/>
      <c r="BS797" s="29"/>
      <c r="BT797" s="32"/>
      <c r="BU797" s="30"/>
      <c r="BV797" s="29"/>
      <c r="BW797" s="29"/>
      <c r="BX797" s="32"/>
      <c r="BY797" s="30"/>
      <c r="BZ797" s="29"/>
      <c r="CA797" s="29"/>
      <c r="CB797" s="32"/>
      <c r="CC797" s="30"/>
      <c r="CD797" s="29"/>
      <c r="CE797" s="30"/>
      <c r="CF797" s="10"/>
      <c r="CG797" s="10"/>
      <c r="CH797" s="10"/>
      <c r="CI797" s="10"/>
      <c r="CJ797" s="10"/>
      <c r="CK797" s="10"/>
    </row>
    <row r="798" spans="1:89" ht="22.5" x14ac:dyDescent="0.25">
      <c r="A798" s="10"/>
      <c r="B798" s="20" t="s">
        <v>1421</v>
      </c>
      <c r="C798" s="21" t="s">
        <v>1422</v>
      </c>
      <c r="D798" s="16"/>
      <c r="E798" s="73">
        <v>19</v>
      </c>
      <c r="F798" s="74" t="s">
        <v>3496</v>
      </c>
      <c r="G798" s="75"/>
      <c r="H798" s="76"/>
      <c r="I798" s="77"/>
      <c r="J798" s="76"/>
      <c r="K798" s="77"/>
      <c r="L798" s="76"/>
      <c r="M798" s="78"/>
      <c r="N798" s="79">
        <v>0.1</v>
      </c>
      <c r="O798" s="80">
        <v>1</v>
      </c>
      <c r="Q798" s="2" t="str">
        <f t="shared" si="224"/>
        <v>72221910</v>
      </c>
      <c r="R798" s="91"/>
      <c r="S798" s="91">
        <f>VLOOKUP(Q798,'Dados Entrada'!$A$10:$D$10000,4,FALSE)</f>
        <v>27645618</v>
      </c>
      <c r="T798" s="10"/>
      <c r="U798" s="3">
        <f t="shared" si="222"/>
        <v>0</v>
      </c>
      <c r="V798" s="3">
        <f t="shared" si="223"/>
        <v>2764561.8000000003</v>
      </c>
      <c r="AF798" s="32"/>
      <c r="AG798" s="30"/>
      <c r="AH798" s="29"/>
      <c r="AI798" s="29"/>
      <c r="AJ798" s="32"/>
      <c r="AK798" s="30"/>
      <c r="AL798" s="29"/>
      <c r="AM798" s="29"/>
      <c r="AN798" s="32"/>
      <c r="AO798" s="30"/>
      <c r="AP798" s="29"/>
      <c r="AQ798" s="29"/>
      <c r="AR798" s="32"/>
      <c r="AS798" s="30"/>
      <c r="AT798" s="29"/>
      <c r="AU798" s="29"/>
      <c r="AV798" s="32"/>
      <c r="AW798" s="30"/>
      <c r="AX798" s="29"/>
      <c r="AY798" s="29"/>
      <c r="AZ798" s="32"/>
      <c r="BA798" s="30"/>
      <c r="BB798" s="29"/>
      <c r="BC798" s="29"/>
      <c r="BD798" s="32"/>
      <c r="BE798" s="30"/>
      <c r="BF798" s="29"/>
      <c r="BG798" s="29"/>
      <c r="BH798" s="32"/>
      <c r="BI798" s="30"/>
      <c r="BJ798" s="29"/>
      <c r="BK798" s="29"/>
      <c r="BL798" s="32"/>
      <c r="BM798" s="30"/>
      <c r="BN798" s="29"/>
      <c r="BO798" s="29"/>
      <c r="BP798" s="27">
        <f t="shared" si="220"/>
        <v>0</v>
      </c>
      <c r="BQ798" s="31">
        <f t="shared" si="221"/>
        <v>2764561.8000000003</v>
      </c>
      <c r="BR798" s="29"/>
      <c r="BS798" s="29"/>
      <c r="BT798" s="32"/>
      <c r="BU798" s="30"/>
      <c r="BV798" s="29"/>
      <c r="BW798" s="29"/>
      <c r="BX798" s="32"/>
      <c r="BY798" s="30"/>
      <c r="BZ798" s="29"/>
      <c r="CA798" s="29"/>
      <c r="CB798" s="32"/>
      <c r="CC798" s="30"/>
      <c r="CD798" s="29"/>
      <c r="CE798" s="30"/>
      <c r="CF798" s="10"/>
      <c r="CG798" s="10"/>
      <c r="CH798" s="10"/>
      <c r="CI798" s="10"/>
      <c r="CJ798" s="10"/>
      <c r="CK798" s="10"/>
    </row>
    <row r="799" spans="1:89" ht="22.5" x14ac:dyDescent="0.25">
      <c r="A799" s="10"/>
      <c r="B799" s="20" t="s">
        <v>1423</v>
      </c>
      <c r="C799" s="21" t="s">
        <v>1422</v>
      </c>
      <c r="D799" s="16"/>
      <c r="E799" s="73">
        <v>19</v>
      </c>
      <c r="F799" s="74" t="s">
        <v>3496</v>
      </c>
      <c r="G799" s="75"/>
      <c r="H799" s="76"/>
      <c r="I799" s="77"/>
      <c r="J799" s="76"/>
      <c r="K799" s="77"/>
      <c r="L799" s="76"/>
      <c r="M799" s="78"/>
      <c r="N799" s="79">
        <v>0.1</v>
      </c>
      <c r="O799" s="80">
        <v>1</v>
      </c>
      <c r="Q799" s="2" t="str">
        <f t="shared" si="224"/>
        <v>72221990</v>
      </c>
      <c r="R799" s="91"/>
      <c r="S799" s="91">
        <f>VLOOKUP(Q799,'Dados Entrada'!$A$10:$D$10000,4,FALSE)</f>
        <v>2643909</v>
      </c>
      <c r="T799" s="10"/>
      <c r="U799" s="3">
        <f t="shared" si="222"/>
        <v>0</v>
      </c>
      <c r="V799" s="3">
        <f t="shared" si="223"/>
        <v>264390.90000000002</v>
      </c>
      <c r="AF799" s="32"/>
      <c r="AG799" s="30"/>
      <c r="AH799" s="29"/>
      <c r="AI799" s="29"/>
      <c r="AJ799" s="32"/>
      <c r="AK799" s="30"/>
      <c r="AL799" s="29"/>
      <c r="AM799" s="29"/>
      <c r="AN799" s="32"/>
      <c r="AO799" s="30"/>
      <c r="AP799" s="29"/>
      <c r="AQ799" s="29"/>
      <c r="AR799" s="32"/>
      <c r="AS799" s="30"/>
      <c r="AT799" s="29"/>
      <c r="AU799" s="29"/>
      <c r="AV799" s="32"/>
      <c r="AW799" s="30"/>
      <c r="AX799" s="29"/>
      <c r="AY799" s="29"/>
      <c r="AZ799" s="32"/>
      <c r="BA799" s="30"/>
      <c r="BB799" s="29"/>
      <c r="BC799" s="29"/>
      <c r="BD799" s="32"/>
      <c r="BE799" s="30"/>
      <c r="BF799" s="29"/>
      <c r="BG799" s="29"/>
      <c r="BH799" s="32"/>
      <c r="BI799" s="30"/>
      <c r="BJ799" s="29"/>
      <c r="BK799" s="29"/>
      <c r="BL799" s="32"/>
      <c r="BM799" s="30"/>
      <c r="BN799" s="29"/>
      <c r="BO799" s="29"/>
      <c r="BP799" s="27">
        <f t="shared" si="220"/>
        <v>0</v>
      </c>
      <c r="BQ799" s="31">
        <f t="shared" si="221"/>
        <v>264390.90000000002</v>
      </c>
      <c r="BR799" s="29"/>
      <c r="BS799" s="29"/>
      <c r="BT799" s="32"/>
      <c r="BU799" s="30"/>
      <c r="BV799" s="29"/>
      <c r="BW799" s="29"/>
      <c r="BX799" s="32"/>
      <c r="BY799" s="30"/>
      <c r="BZ799" s="29"/>
      <c r="CA799" s="29"/>
      <c r="CB799" s="32"/>
      <c r="CC799" s="30"/>
      <c r="CD799" s="29"/>
      <c r="CE799" s="30"/>
      <c r="CF799" s="10"/>
      <c r="CG799" s="10"/>
      <c r="CH799" s="10"/>
      <c r="CI799" s="10"/>
      <c r="CJ799" s="10"/>
      <c r="CK799" s="10"/>
    </row>
    <row r="800" spans="1:89" ht="22.5" x14ac:dyDescent="0.25">
      <c r="A800" s="10"/>
      <c r="B800" s="20" t="s">
        <v>1424</v>
      </c>
      <c r="C800" s="21" t="s">
        <v>1425</v>
      </c>
      <c r="D800" s="16"/>
      <c r="E800" s="73">
        <v>19</v>
      </c>
      <c r="F800" s="74" t="s">
        <v>3496</v>
      </c>
      <c r="G800" s="75"/>
      <c r="H800" s="76"/>
      <c r="I800" s="77"/>
      <c r="J800" s="76"/>
      <c r="K800" s="77"/>
      <c r="L800" s="76"/>
      <c r="M800" s="78"/>
      <c r="N800" s="79">
        <v>0.1</v>
      </c>
      <c r="O800" s="80">
        <v>1</v>
      </c>
      <c r="Q800" s="2" t="str">
        <f t="shared" si="224"/>
        <v>72222029</v>
      </c>
      <c r="R800" s="91"/>
      <c r="S800" s="91">
        <f>VLOOKUP(Q800,'Dados Entrada'!$A$10:$D$10000,4,FALSE)</f>
        <v>8902</v>
      </c>
      <c r="T800" s="10"/>
      <c r="U800" s="3">
        <f t="shared" si="222"/>
        <v>0</v>
      </c>
      <c r="V800" s="3">
        <f t="shared" si="223"/>
        <v>890.2</v>
      </c>
      <c r="AF800" s="32"/>
      <c r="AG800" s="30"/>
      <c r="AH800" s="29"/>
      <c r="AI800" s="29"/>
      <c r="AJ800" s="32"/>
      <c r="AK800" s="30"/>
      <c r="AL800" s="29"/>
      <c r="AM800" s="29"/>
      <c r="AN800" s="32"/>
      <c r="AO800" s="30"/>
      <c r="AP800" s="29"/>
      <c r="AQ800" s="29"/>
      <c r="AR800" s="32"/>
      <c r="AS800" s="30"/>
      <c r="AT800" s="29"/>
      <c r="AU800" s="29"/>
      <c r="AV800" s="32"/>
      <c r="AW800" s="30"/>
      <c r="AX800" s="29"/>
      <c r="AY800" s="29"/>
      <c r="AZ800" s="32"/>
      <c r="BA800" s="30"/>
      <c r="BB800" s="29"/>
      <c r="BC800" s="29"/>
      <c r="BD800" s="32"/>
      <c r="BE800" s="30"/>
      <c r="BF800" s="29"/>
      <c r="BG800" s="29"/>
      <c r="BH800" s="32"/>
      <c r="BI800" s="30"/>
      <c r="BJ800" s="29"/>
      <c r="BK800" s="29"/>
      <c r="BL800" s="32"/>
      <c r="BM800" s="30"/>
      <c r="BN800" s="29"/>
      <c r="BO800" s="29"/>
      <c r="BP800" s="27">
        <f t="shared" si="220"/>
        <v>0</v>
      </c>
      <c r="BQ800" s="31">
        <f t="shared" si="221"/>
        <v>890.2</v>
      </c>
      <c r="BR800" s="29"/>
      <c r="BS800" s="29"/>
      <c r="BT800" s="32"/>
      <c r="BU800" s="30"/>
      <c r="BV800" s="29"/>
      <c r="BW800" s="29"/>
      <c r="BX800" s="32"/>
      <c r="BY800" s="30"/>
      <c r="BZ800" s="29"/>
      <c r="CA800" s="29"/>
      <c r="CB800" s="32"/>
      <c r="CC800" s="30"/>
      <c r="CD800" s="29"/>
      <c r="CE800" s="30"/>
      <c r="CF800" s="10"/>
      <c r="CG800" s="10"/>
      <c r="CH800" s="10"/>
      <c r="CI800" s="10"/>
      <c r="CJ800" s="10"/>
      <c r="CK800" s="10"/>
    </row>
    <row r="801" spans="1:89" ht="22.5" x14ac:dyDescent="0.25">
      <c r="A801" s="10"/>
      <c r="B801" s="20" t="s">
        <v>1426</v>
      </c>
      <c r="C801" s="21" t="s">
        <v>1425</v>
      </c>
      <c r="D801" s="16"/>
      <c r="E801" s="73">
        <v>19</v>
      </c>
      <c r="F801" s="74" t="s">
        <v>3496</v>
      </c>
      <c r="G801" s="75"/>
      <c r="H801" s="76"/>
      <c r="I801" s="77"/>
      <c r="J801" s="76"/>
      <c r="K801" s="77"/>
      <c r="L801" s="76"/>
      <c r="M801" s="78"/>
      <c r="N801" s="79">
        <v>0.1</v>
      </c>
      <c r="O801" s="80">
        <v>1</v>
      </c>
      <c r="Q801" s="2" t="str">
        <f t="shared" si="224"/>
        <v>72222031</v>
      </c>
      <c r="R801" s="91"/>
      <c r="S801" s="91">
        <f>VLOOKUP(Q801,'Dados Entrada'!$A$10:$D$10000,4,FALSE)</f>
        <v>24472</v>
      </c>
      <c r="T801" s="10"/>
      <c r="U801" s="3">
        <f t="shared" si="222"/>
        <v>0</v>
      </c>
      <c r="V801" s="3">
        <f t="shared" si="223"/>
        <v>2447.2000000000003</v>
      </c>
      <c r="AF801" s="32"/>
      <c r="AG801" s="30"/>
      <c r="AH801" s="29"/>
      <c r="AI801" s="29"/>
      <c r="AJ801" s="32"/>
      <c r="AK801" s="30"/>
      <c r="AL801" s="29"/>
      <c r="AM801" s="29"/>
      <c r="AN801" s="32"/>
      <c r="AO801" s="30"/>
      <c r="AP801" s="29"/>
      <c r="AQ801" s="29"/>
      <c r="AR801" s="32"/>
      <c r="AS801" s="30"/>
      <c r="AT801" s="29"/>
      <c r="AU801" s="29"/>
      <c r="AV801" s="32"/>
      <c r="AW801" s="30"/>
      <c r="AX801" s="29"/>
      <c r="AY801" s="29"/>
      <c r="AZ801" s="32"/>
      <c r="BA801" s="30"/>
      <c r="BB801" s="29"/>
      <c r="BC801" s="29"/>
      <c r="BD801" s="32"/>
      <c r="BE801" s="30"/>
      <c r="BF801" s="29"/>
      <c r="BG801" s="29"/>
      <c r="BH801" s="32"/>
      <c r="BI801" s="30"/>
      <c r="BJ801" s="29"/>
      <c r="BK801" s="29"/>
      <c r="BL801" s="32"/>
      <c r="BM801" s="30"/>
      <c r="BN801" s="29"/>
      <c r="BO801" s="29"/>
      <c r="BP801" s="27">
        <f t="shared" si="220"/>
        <v>0</v>
      </c>
      <c r="BQ801" s="31">
        <f t="shared" si="221"/>
        <v>2447.2000000000003</v>
      </c>
      <c r="BR801" s="29"/>
      <c r="BS801" s="29"/>
      <c r="BT801" s="32"/>
      <c r="BU801" s="30"/>
      <c r="BV801" s="29"/>
      <c r="BW801" s="29"/>
      <c r="BX801" s="32"/>
      <c r="BY801" s="30"/>
      <c r="BZ801" s="29"/>
      <c r="CA801" s="29"/>
      <c r="CB801" s="32"/>
      <c r="CC801" s="30"/>
      <c r="CD801" s="29"/>
      <c r="CE801" s="30"/>
      <c r="CF801" s="10"/>
      <c r="CG801" s="10"/>
      <c r="CH801" s="10"/>
      <c r="CI801" s="10"/>
      <c r="CJ801" s="10"/>
      <c r="CK801" s="10"/>
    </row>
    <row r="802" spans="1:89" ht="22.5" x14ac:dyDescent="0.25">
      <c r="A802" s="10"/>
      <c r="B802" s="20" t="s">
        <v>1427</v>
      </c>
      <c r="C802" s="21" t="s">
        <v>1425</v>
      </c>
      <c r="D802" s="16"/>
      <c r="E802" s="73">
        <v>19</v>
      </c>
      <c r="F802" s="74" t="s">
        <v>3496</v>
      </c>
      <c r="G802" s="75"/>
      <c r="H802" s="76"/>
      <c r="I802" s="77"/>
      <c r="J802" s="76"/>
      <c r="K802" s="77"/>
      <c r="L802" s="76"/>
      <c r="M802" s="78"/>
      <c r="N802" s="79">
        <v>0.1</v>
      </c>
      <c r="O802" s="80">
        <v>1</v>
      </c>
      <c r="Q802" s="2" t="str">
        <f t="shared" si="224"/>
        <v>72222039</v>
      </c>
      <c r="R802" s="91"/>
      <c r="S802" s="91">
        <f>VLOOKUP(Q802,'Dados Entrada'!$A$10:$D$10000,4,FALSE)</f>
        <v>13359</v>
      </c>
      <c r="T802" s="10"/>
      <c r="U802" s="3">
        <f t="shared" si="222"/>
        <v>0</v>
      </c>
      <c r="V802" s="3">
        <f t="shared" si="223"/>
        <v>1335.9</v>
      </c>
      <c r="AF802" s="32"/>
      <c r="AG802" s="30"/>
      <c r="AH802" s="29"/>
      <c r="AI802" s="29"/>
      <c r="AJ802" s="32"/>
      <c r="AK802" s="30"/>
      <c r="AL802" s="29"/>
      <c r="AM802" s="29"/>
      <c r="AN802" s="32"/>
      <c r="AO802" s="30"/>
      <c r="AP802" s="29"/>
      <c r="AQ802" s="29"/>
      <c r="AR802" s="32"/>
      <c r="AS802" s="30"/>
      <c r="AT802" s="29"/>
      <c r="AU802" s="29"/>
      <c r="AV802" s="32"/>
      <c r="AW802" s="30"/>
      <c r="AX802" s="29"/>
      <c r="AY802" s="29"/>
      <c r="AZ802" s="32"/>
      <c r="BA802" s="30"/>
      <c r="BB802" s="29"/>
      <c r="BC802" s="29"/>
      <c r="BD802" s="32"/>
      <c r="BE802" s="30"/>
      <c r="BF802" s="29"/>
      <c r="BG802" s="29"/>
      <c r="BH802" s="32"/>
      <c r="BI802" s="30"/>
      <c r="BJ802" s="29"/>
      <c r="BK802" s="29"/>
      <c r="BL802" s="32"/>
      <c r="BM802" s="30"/>
      <c r="BN802" s="29"/>
      <c r="BO802" s="29"/>
      <c r="BP802" s="27">
        <f t="shared" si="220"/>
        <v>0</v>
      </c>
      <c r="BQ802" s="31">
        <f t="shared" si="221"/>
        <v>1335.9</v>
      </c>
      <c r="BR802" s="29"/>
      <c r="BS802" s="29"/>
      <c r="BT802" s="32"/>
      <c r="BU802" s="30"/>
      <c r="BV802" s="29"/>
      <c r="BW802" s="29"/>
      <c r="BX802" s="32"/>
      <c r="BY802" s="30"/>
      <c r="BZ802" s="29"/>
      <c r="CA802" s="29"/>
      <c r="CB802" s="32"/>
      <c r="CC802" s="30"/>
      <c r="CD802" s="29"/>
      <c r="CE802" s="30"/>
      <c r="CF802" s="10"/>
      <c r="CG802" s="10"/>
      <c r="CH802" s="10"/>
      <c r="CI802" s="10"/>
      <c r="CJ802" s="10"/>
      <c r="CK802" s="10"/>
    </row>
    <row r="803" spans="1:89" ht="22.5" x14ac:dyDescent="0.25">
      <c r="A803" s="10"/>
      <c r="B803" s="20" t="s">
        <v>1428</v>
      </c>
      <c r="C803" s="21" t="s">
        <v>1429</v>
      </c>
      <c r="D803" s="16"/>
      <c r="E803" s="73">
        <v>19</v>
      </c>
      <c r="F803" s="74" t="s">
        <v>3496</v>
      </c>
      <c r="G803" s="75"/>
      <c r="H803" s="76"/>
      <c r="I803" s="77"/>
      <c r="J803" s="76"/>
      <c r="K803" s="77"/>
      <c r="L803" s="76"/>
      <c r="M803" s="78"/>
      <c r="N803" s="79">
        <v>0.1</v>
      </c>
      <c r="O803" s="80">
        <v>1</v>
      </c>
      <c r="Q803" s="2" t="str">
        <f t="shared" si="224"/>
        <v>72222081</v>
      </c>
      <c r="R803" s="91"/>
      <c r="S803" s="91">
        <f>VLOOKUP(Q803,'Dados Entrada'!$A$10:$D$10000,4,FALSE)</f>
        <v>3362933</v>
      </c>
      <c r="T803" s="10"/>
      <c r="U803" s="3">
        <f t="shared" si="222"/>
        <v>0</v>
      </c>
      <c r="V803" s="3">
        <f t="shared" si="223"/>
        <v>336293.30000000005</v>
      </c>
      <c r="AF803" s="32"/>
      <c r="AG803" s="30"/>
      <c r="AH803" s="29"/>
      <c r="AI803" s="29"/>
      <c r="AJ803" s="32"/>
      <c r="AK803" s="30"/>
      <c r="AL803" s="29"/>
      <c r="AM803" s="29"/>
      <c r="AN803" s="32"/>
      <c r="AO803" s="30"/>
      <c r="AP803" s="29"/>
      <c r="AQ803" s="29"/>
      <c r="AR803" s="32"/>
      <c r="AS803" s="30"/>
      <c r="AT803" s="29"/>
      <c r="AU803" s="29"/>
      <c r="AV803" s="32"/>
      <c r="AW803" s="30"/>
      <c r="AX803" s="29"/>
      <c r="AY803" s="29"/>
      <c r="AZ803" s="32"/>
      <c r="BA803" s="30"/>
      <c r="BB803" s="29"/>
      <c r="BC803" s="29"/>
      <c r="BD803" s="32"/>
      <c r="BE803" s="30"/>
      <c r="BF803" s="29"/>
      <c r="BG803" s="29"/>
      <c r="BH803" s="32"/>
      <c r="BI803" s="30"/>
      <c r="BJ803" s="29"/>
      <c r="BK803" s="29"/>
      <c r="BL803" s="32"/>
      <c r="BM803" s="30"/>
      <c r="BN803" s="29"/>
      <c r="BO803" s="29"/>
      <c r="BP803" s="27">
        <f t="shared" si="220"/>
        <v>0</v>
      </c>
      <c r="BQ803" s="31">
        <f t="shared" si="221"/>
        <v>336293.30000000005</v>
      </c>
      <c r="BR803" s="29"/>
      <c r="BS803" s="29"/>
      <c r="BT803" s="32"/>
      <c r="BU803" s="30"/>
      <c r="BV803" s="29"/>
      <c r="BW803" s="29"/>
      <c r="BX803" s="32"/>
      <c r="BY803" s="30"/>
      <c r="BZ803" s="29"/>
      <c r="CA803" s="29"/>
      <c r="CB803" s="32"/>
      <c r="CC803" s="30"/>
      <c r="CD803" s="29"/>
      <c r="CE803" s="30"/>
      <c r="CF803" s="10"/>
      <c r="CG803" s="10"/>
      <c r="CH803" s="10"/>
      <c r="CI803" s="10"/>
      <c r="CJ803" s="10"/>
      <c r="CK803" s="10"/>
    </row>
    <row r="804" spans="1:89" ht="22.5" x14ac:dyDescent="0.25">
      <c r="A804" s="10"/>
      <c r="B804" s="20" t="s">
        <v>1430</v>
      </c>
      <c r="C804" s="21" t="s">
        <v>1429</v>
      </c>
      <c r="D804" s="16"/>
      <c r="E804" s="73">
        <v>19</v>
      </c>
      <c r="F804" s="74" t="s">
        <v>3496</v>
      </c>
      <c r="G804" s="75"/>
      <c r="H804" s="76"/>
      <c r="I804" s="77"/>
      <c r="J804" s="76"/>
      <c r="K804" s="77"/>
      <c r="L804" s="76"/>
      <c r="M804" s="78"/>
      <c r="N804" s="79">
        <v>0.1</v>
      </c>
      <c r="O804" s="80">
        <v>1</v>
      </c>
      <c r="Q804" s="2" t="str">
        <f t="shared" si="224"/>
        <v>72222089</v>
      </c>
      <c r="R804" s="91"/>
      <c r="S804" s="91">
        <f>VLOOKUP(Q804,'Dados Entrada'!$A$10:$D$10000,4,FALSE)</f>
        <v>454910</v>
      </c>
      <c r="T804" s="10"/>
      <c r="U804" s="3">
        <f t="shared" si="222"/>
        <v>0</v>
      </c>
      <c r="V804" s="3">
        <f t="shared" si="223"/>
        <v>45491</v>
      </c>
      <c r="AF804" s="32"/>
      <c r="AG804" s="30"/>
      <c r="AH804" s="29"/>
      <c r="AI804" s="29"/>
      <c r="AJ804" s="32"/>
      <c r="AK804" s="30"/>
      <c r="AL804" s="29"/>
      <c r="AM804" s="29"/>
      <c r="AN804" s="32"/>
      <c r="AO804" s="30"/>
      <c r="AP804" s="29"/>
      <c r="AQ804" s="29"/>
      <c r="AR804" s="32"/>
      <c r="AS804" s="30"/>
      <c r="AT804" s="29"/>
      <c r="AU804" s="29"/>
      <c r="AV804" s="32"/>
      <c r="AW804" s="30"/>
      <c r="AX804" s="29"/>
      <c r="AY804" s="29"/>
      <c r="AZ804" s="32"/>
      <c r="BA804" s="30"/>
      <c r="BB804" s="29"/>
      <c r="BC804" s="29"/>
      <c r="BD804" s="32"/>
      <c r="BE804" s="30"/>
      <c r="BF804" s="29"/>
      <c r="BG804" s="29"/>
      <c r="BH804" s="32"/>
      <c r="BI804" s="30"/>
      <c r="BJ804" s="29"/>
      <c r="BK804" s="29"/>
      <c r="BL804" s="32"/>
      <c r="BM804" s="30"/>
      <c r="BN804" s="29"/>
      <c r="BO804" s="29"/>
      <c r="BP804" s="27">
        <f t="shared" si="220"/>
        <v>0</v>
      </c>
      <c r="BQ804" s="31">
        <f t="shared" si="221"/>
        <v>45491</v>
      </c>
      <c r="BR804" s="29"/>
      <c r="BS804" s="29"/>
      <c r="BT804" s="32"/>
      <c r="BU804" s="30"/>
      <c r="BV804" s="29"/>
      <c r="BW804" s="29"/>
      <c r="BX804" s="32"/>
      <c r="BY804" s="30"/>
      <c r="BZ804" s="29"/>
      <c r="CA804" s="29"/>
      <c r="CB804" s="32"/>
      <c r="CC804" s="30"/>
      <c r="CD804" s="29"/>
      <c r="CE804" s="30"/>
      <c r="CF804" s="10"/>
      <c r="CG804" s="10"/>
      <c r="CH804" s="10"/>
      <c r="CI804" s="10"/>
      <c r="CJ804" s="10"/>
      <c r="CK804" s="10"/>
    </row>
    <row r="805" spans="1:89" ht="23.25" customHeight="1" x14ac:dyDescent="0.25">
      <c r="A805" s="10"/>
      <c r="B805" s="20" t="s">
        <v>1431</v>
      </c>
      <c r="C805" s="21" t="s">
        <v>1432</v>
      </c>
      <c r="D805" s="16"/>
      <c r="E805" s="73">
        <v>19</v>
      </c>
      <c r="F805" s="74" t="s">
        <v>3496</v>
      </c>
      <c r="G805" s="75"/>
      <c r="H805" s="76"/>
      <c r="I805" s="77"/>
      <c r="J805" s="76"/>
      <c r="K805" s="77"/>
      <c r="L805" s="76"/>
      <c r="M805" s="78"/>
      <c r="N805" s="79">
        <v>0.1</v>
      </c>
      <c r="O805" s="80">
        <v>1</v>
      </c>
      <c r="Q805" s="2" t="str">
        <f t="shared" si="224"/>
        <v>72223091</v>
      </c>
      <c r="R805" s="91"/>
      <c r="S805" s="91">
        <f>VLOOKUP(Q805,'Dados Entrada'!$A$10:$D$10000,4,FALSE)</f>
        <v>0</v>
      </c>
      <c r="T805" s="10"/>
      <c r="U805" s="3">
        <f t="shared" si="222"/>
        <v>0</v>
      </c>
      <c r="V805" s="3">
        <f t="shared" si="223"/>
        <v>0</v>
      </c>
      <c r="AF805" s="32"/>
      <c r="AG805" s="30"/>
      <c r="AH805" s="29"/>
      <c r="AI805" s="29"/>
      <c r="AJ805" s="32"/>
      <c r="AK805" s="30"/>
      <c r="AL805" s="29"/>
      <c r="AM805" s="29"/>
      <c r="AN805" s="32"/>
      <c r="AO805" s="30"/>
      <c r="AP805" s="29"/>
      <c r="AQ805" s="29"/>
      <c r="AR805" s="32"/>
      <c r="AS805" s="30"/>
      <c r="AT805" s="29"/>
      <c r="AU805" s="29"/>
      <c r="AV805" s="32"/>
      <c r="AW805" s="30"/>
      <c r="AX805" s="29"/>
      <c r="AY805" s="29"/>
      <c r="AZ805" s="32"/>
      <c r="BA805" s="30"/>
      <c r="BB805" s="29"/>
      <c r="BC805" s="29"/>
      <c r="BD805" s="32"/>
      <c r="BE805" s="30"/>
      <c r="BF805" s="29"/>
      <c r="BG805" s="29"/>
      <c r="BH805" s="32"/>
      <c r="BI805" s="30"/>
      <c r="BJ805" s="29"/>
      <c r="BK805" s="29"/>
      <c r="BL805" s="32"/>
      <c r="BM805" s="30"/>
      <c r="BN805" s="29"/>
      <c r="BO805" s="29"/>
      <c r="BP805" s="27">
        <f t="shared" si="220"/>
        <v>0</v>
      </c>
      <c r="BQ805" s="31">
        <f t="shared" si="221"/>
        <v>0</v>
      </c>
      <c r="BR805" s="29"/>
      <c r="BS805" s="29"/>
      <c r="BT805" s="32"/>
      <c r="BU805" s="30"/>
      <c r="BV805" s="29"/>
      <c r="BW805" s="29"/>
      <c r="BX805" s="32"/>
      <c r="BY805" s="30"/>
      <c r="BZ805" s="29"/>
      <c r="CA805" s="29"/>
      <c r="CB805" s="32"/>
      <c r="CC805" s="30"/>
      <c r="CD805" s="29"/>
      <c r="CE805" s="30"/>
      <c r="CF805" s="10"/>
      <c r="CG805" s="10"/>
      <c r="CH805" s="10"/>
      <c r="CI805" s="10"/>
      <c r="CJ805" s="10"/>
      <c r="CK805" s="10"/>
    </row>
    <row r="806" spans="1:89" ht="23.25" customHeight="1" x14ac:dyDescent="0.25">
      <c r="A806" s="10"/>
      <c r="B806" s="20" t="s">
        <v>1433</v>
      </c>
      <c r="C806" s="21" t="s">
        <v>1434</v>
      </c>
      <c r="D806" s="16"/>
      <c r="E806" s="73">
        <v>19</v>
      </c>
      <c r="F806" s="74" t="s">
        <v>3496</v>
      </c>
      <c r="G806" s="75"/>
      <c r="H806" s="76"/>
      <c r="I806" s="77"/>
      <c r="J806" s="76"/>
      <c r="K806" s="77"/>
      <c r="L806" s="76"/>
      <c r="M806" s="78"/>
      <c r="N806" s="79">
        <v>0.1</v>
      </c>
      <c r="O806" s="80">
        <v>1</v>
      </c>
      <c r="Q806" s="2" t="str">
        <f t="shared" si="224"/>
        <v>72223097</v>
      </c>
      <c r="R806" s="91"/>
      <c r="S806" s="91">
        <f>VLOOKUP(Q806,'Dados Entrada'!$A$10:$D$10000,4,FALSE)</f>
        <v>218563</v>
      </c>
      <c r="T806" s="10"/>
      <c r="U806" s="3">
        <f t="shared" si="222"/>
        <v>0</v>
      </c>
      <c r="V806" s="3">
        <f t="shared" si="223"/>
        <v>21856.300000000003</v>
      </c>
      <c r="AF806" s="32"/>
      <c r="AG806" s="30"/>
      <c r="AH806" s="29"/>
      <c r="AI806" s="29"/>
      <c r="AJ806" s="32"/>
      <c r="AK806" s="30"/>
      <c r="AL806" s="29"/>
      <c r="AM806" s="29"/>
      <c r="AN806" s="32"/>
      <c r="AO806" s="30"/>
      <c r="AP806" s="29"/>
      <c r="AQ806" s="29"/>
      <c r="AR806" s="32"/>
      <c r="AS806" s="30"/>
      <c r="AT806" s="29"/>
      <c r="AU806" s="29"/>
      <c r="AV806" s="32"/>
      <c r="AW806" s="30"/>
      <c r="AX806" s="29"/>
      <c r="AY806" s="29"/>
      <c r="AZ806" s="32"/>
      <c r="BA806" s="30"/>
      <c r="BB806" s="29"/>
      <c r="BC806" s="29"/>
      <c r="BD806" s="32"/>
      <c r="BE806" s="30"/>
      <c r="BF806" s="29"/>
      <c r="BG806" s="29"/>
      <c r="BH806" s="32"/>
      <c r="BI806" s="30"/>
      <c r="BJ806" s="29"/>
      <c r="BK806" s="29"/>
      <c r="BL806" s="32"/>
      <c r="BM806" s="30"/>
      <c r="BN806" s="29"/>
      <c r="BO806" s="29"/>
      <c r="BP806" s="27">
        <f t="shared" si="220"/>
        <v>0</v>
      </c>
      <c r="BQ806" s="31">
        <f t="shared" si="221"/>
        <v>21856.300000000003</v>
      </c>
      <c r="BR806" s="29"/>
      <c r="BS806" s="29"/>
      <c r="BT806" s="32"/>
      <c r="BU806" s="30"/>
      <c r="BV806" s="29"/>
      <c r="BW806" s="29"/>
      <c r="BX806" s="32"/>
      <c r="BY806" s="30"/>
      <c r="BZ806" s="29"/>
      <c r="CA806" s="29"/>
      <c r="CB806" s="32"/>
      <c r="CC806" s="30"/>
      <c r="CD806" s="29"/>
      <c r="CE806" s="30"/>
      <c r="CF806" s="10"/>
      <c r="CG806" s="10"/>
      <c r="CH806" s="10"/>
      <c r="CI806" s="10"/>
      <c r="CJ806" s="10"/>
      <c r="CK806" s="10"/>
    </row>
    <row r="807" spans="1:89" ht="23.25" customHeight="1" x14ac:dyDescent="0.25">
      <c r="A807" s="10"/>
      <c r="B807" s="20" t="s">
        <v>1435</v>
      </c>
      <c r="C807" s="21" t="s">
        <v>1436</v>
      </c>
      <c r="D807" s="16"/>
      <c r="E807" s="73">
        <v>18</v>
      </c>
      <c r="F807" s="74" t="s">
        <v>3511</v>
      </c>
      <c r="G807" s="75"/>
      <c r="H807" s="76"/>
      <c r="I807" s="77"/>
      <c r="J807" s="76"/>
      <c r="K807" s="77"/>
      <c r="L807" s="76"/>
      <c r="M807" s="78"/>
      <c r="N807" s="79">
        <v>0.5</v>
      </c>
      <c r="O807" s="80">
        <v>1</v>
      </c>
      <c r="Q807" s="2" t="str">
        <f t="shared" si="224"/>
        <v>72224010</v>
      </c>
      <c r="R807" s="91"/>
      <c r="S807" s="91">
        <f>VLOOKUP(Q807,'Dados Entrada'!$A$10:$D$10000,4,FALSE)</f>
        <v>114589</v>
      </c>
      <c r="T807" s="10"/>
      <c r="U807" s="3">
        <f t="shared" si="222"/>
        <v>0</v>
      </c>
      <c r="V807" s="3">
        <f t="shared" si="223"/>
        <v>57294.5</v>
      </c>
      <c r="AF807" s="32"/>
      <c r="AG807" s="30"/>
      <c r="AH807" s="29"/>
      <c r="AI807" s="29"/>
      <c r="AJ807" s="32"/>
      <c r="AK807" s="30"/>
      <c r="AL807" s="29"/>
      <c r="AM807" s="29"/>
      <c r="AN807" s="32"/>
      <c r="AO807" s="30"/>
      <c r="AP807" s="29"/>
      <c r="AQ807" s="29"/>
      <c r="AR807" s="32"/>
      <c r="AS807" s="30"/>
      <c r="AT807" s="29"/>
      <c r="AU807" s="29"/>
      <c r="AV807" s="32"/>
      <c r="AW807" s="30"/>
      <c r="AX807" s="29"/>
      <c r="AY807" s="29"/>
      <c r="AZ807" s="32"/>
      <c r="BA807" s="30"/>
      <c r="BB807" s="29"/>
      <c r="BC807" s="29"/>
      <c r="BD807" s="32"/>
      <c r="BE807" s="30"/>
      <c r="BF807" s="29"/>
      <c r="BG807" s="29"/>
      <c r="BH807" s="32"/>
      <c r="BI807" s="30"/>
      <c r="BJ807" s="29"/>
      <c r="BK807" s="29"/>
      <c r="BL807" s="32"/>
      <c r="BM807" s="30"/>
      <c r="BN807" s="28">
        <f t="shared" ref="BN807:BN809" si="225">$U807*$O807</f>
        <v>0</v>
      </c>
      <c r="BO807" s="28">
        <f t="shared" ref="BO807:BO809" si="226">$V807*$O807</f>
        <v>57294.5</v>
      </c>
      <c r="BP807" s="32"/>
      <c r="BQ807" s="30"/>
      <c r="BR807" s="29"/>
      <c r="BS807" s="29"/>
      <c r="BT807" s="32"/>
      <c r="BU807" s="30"/>
      <c r="BV807" s="29"/>
      <c r="BW807" s="29"/>
      <c r="BX807" s="32"/>
      <c r="BY807" s="30"/>
      <c r="BZ807" s="29"/>
      <c r="CA807" s="29"/>
      <c r="CB807" s="32"/>
      <c r="CC807" s="30"/>
      <c r="CD807" s="29"/>
      <c r="CE807" s="30"/>
      <c r="CF807" s="10"/>
      <c r="CG807" s="10"/>
      <c r="CH807" s="10"/>
      <c r="CI807" s="10"/>
      <c r="CJ807" s="10"/>
      <c r="CK807" s="10"/>
    </row>
    <row r="808" spans="1:89" ht="23.25" customHeight="1" x14ac:dyDescent="0.25">
      <c r="A808" s="10"/>
      <c r="B808" s="20" t="s">
        <v>1437</v>
      </c>
      <c r="C808" s="21" t="s">
        <v>1438</v>
      </c>
      <c r="D808" s="16"/>
      <c r="E808" s="73">
        <v>18</v>
      </c>
      <c r="F808" s="74" t="s">
        <v>3511</v>
      </c>
      <c r="G808" s="75"/>
      <c r="H808" s="76"/>
      <c r="I808" s="77"/>
      <c r="J808" s="76"/>
      <c r="K808" s="77"/>
      <c r="L808" s="76"/>
      <c r="M808" s="78"/>
      <c r="N808" s="79">
        <v>0.5</v>
      </c>
      <c r="O808" s="80">
        <v>1</v>
      </c>
      <c r="Q808" s="2" t="str">
        <f t="shared" si="224"/>
        <v>72224050</v>
      </c>
      <c r="R808" s="91"/>
      <c r="S808" s="91">
        <f>VLOOKUP(Q808,'Dados Entrada'!$A$10:$D$10000,4,FALSE)</f>
        <v>54675</v>
      </c>
      <c r="T808" s="10"/>
      <c r="U808" s="3">
        <f t="shared" si="222"/>
        <v>0</v>
      </c>
      <c r="V808" s="3">
        <f t="shared" si="223"/>
        <v>27337.5</v>
      </c>
      <c r="AF808" s="32"/>
      <c r="AG808" s="30"/>
      <c r="AH808" s="29"/>
      <c r="AI808" s="29"/>
      <c r="AJ808" s="32"/>
      <c r="AK808" s="30"/>
      <c r="AL808" s="29"/>
      <c r="AM808" s="29"/>
      <c r="AN808" s="32"/>
      <c r="AO808" s="30"/>
      <c r="AP808" s="29"/>
      <c r="AQ808" s="29"/>
      <c r="AR808" s="32"/>
      <c r="AS808" s="30"/>
      <c r="AT808" s="29"/>
      <c r="AU808" s="29"/>
      <c r="AV808" s="32"/>
      <c r="AW808" s="30"/>
      <c r="AX808" s="29"/>
      <c r="AY808" s="29"/>
      <c r="AZ808" s="32"/>
      <c r="BA808" s="30"/>
      <c r="BB808" s="29"/>
      <c r="BC808" s="29"/>
      <c r="BD808" s="32"/>
      <c r="BE808" s="30"/>
      <c r="BF808" s="29"/>
      <c r="BG808" s="29"/>
      <c r="BH808" s="32"/>
      <c r="BI808" s="30"/>
      <c r="BJ808" s="29"/>
      <c r="BK808" s="29"/>
      <c r="BL808" s="32"/>
      <c r="BM808" s="30"/>
      <c r="BN808" s="28">
        <f t="shared" si="225"/>
        <v>0</v>
      </c>
      <c r="BO808" s="28">
        <f t="shared" si="226"/>
        <v>27337.5</v>
      </c>
      <c r="BP808" s="32"/>
      <c r="BQ808" s="30"/>
      <c r="BR808" s="29"/>
      <c r="BS808" s="29"/>
      <c r="BT808" s="32"/>
      <c r="BU808" s="30"/>
      <c r="BV808" s="29"/>
      <c r="BW808" s="29"/>
      <c r="BX808" s="32"/>
      <c r="BY808" s="30"/>
      <c r="BZ808" s="29"/>
      <c r="CA808" s="29"/>
      <c r="CB808" s="32"/>
      <c r="CC808" s="30"/>
      <c r="CD808" s="29"/>
      <c r="CE808" s="30"/>
      <c r="CF808" s="10"/>
      <c r="CG808" s="10"/>
      <c r="CH808" s="10"/>
      <c r="CI808" s="10"/>
      <c r="CJ808" s="10"/>
      <c r="CK808" s="10"/>
    </row>
    <row r="809" spans="1:89" ht="23.25" customHeight="1" x14ac:dyDescent="0.25">
      <c r="A809" s="10"/>
      <c r="B809" s="20" t="s">
        <v>1439</v>
      </c>
      <c r="C809" s="21" t="s">
        <v>1440</v>
      </c>
      <c r="D809" s="16"/>
      <c r="E809" s="73">
        <v>18</v>
      </c>
      <c r="F809" s="74" t="s">
        <v>3511</v>
      </c>
      <c r="G809" s="75"/>
      <c r="H809" s="76"/>
      <c r="I809" s="77"/>
      <c r="J809" s="76"/>
      <c r="K809" s="77"/>
      <c r="L809" s="76"/>
      <c r="M809" s="78"/>
      <c r="N809" s="79">
        <v>0.5</v>
      </c>
      <c r="O809" s="80">
        <v>1</v>
      </c>
      <c r="Q809" s="2" t="str">
        <f t="shared" si="224"/>
        <v>72224090</v>
      </c>
      <c r="R809" s="91"/>
      <c r="S809" s="91">
        <f>VLOOKUP(Q809,'Dados Entrada'!$A$10:$D$10000,4,FALSE)</f>
        <v>1750582</v>
      </c>
      <c r="T809" s="10"/>
      <c r="U809" s="3">
        <f t="shared" si="222"/>
        <v>0</v>
      </c>
      <c r="V809" s="3">
        <f t="shared" si="223"/>
        <v>875291</v>
      </c>
      <c r="AF809" s="32"/>
      <c r="AG809" s="30"/>
      <c r="AH809" s="29"/>
      <c r="AI809" s="29"/>
      <c r="AJ809" s="32"/>
      <c r="AK809" s="30"/>
      <c r="AL809" s="29"/>
      <c r="AM809" s="29"/>
      <c r="AN809" s="32"/>
      <c r="AO809" s="30"/>
      <c r="AP809" s="29"/>
      <c r="AQ809" s="29"/>
      <c r="AR809" s="32"/>
      <c r="AS809" s="30"/>
      <c r="AT809" s="29"/>
      <c r="AU809" s="29"/>
      <c r="AV809" s="32"/>
      <c r="AW809" s="30"/>
      <c r="AX809" s="29"/>
      <c r="AY809" s="29"/>
      <c r="AZ809" s="32"/>
      <c r="BA809" s="30"/>
      <c r="BB809" s="29"/>
      <c r="BC809" s="29"/>
      <c r="BD809" s="32"/>
      <c r="BE809" s="30"/>
      <c r="BF809" s="29"/>
      <c r="BG809" s="29"/>
      <c r="BH809" s="32"/>
      <c r="BI809" s="30"/>
      <c r="BJ809" s="29"/>
      <c r="BK809" s="29"/>
      <c r="BL809" s="32"/>
      <c r="BM809" s="30"/>
      <c r="BN809" s="28">
        <f t="shared" si="225"/>
        <v>0</v>
      </c>
      <c r="BO809" s="28">
        <f t="shared" si="226"/>
        <v>875291</v>
      </c>
      <c r="BP809" s="32"/>
      <c r="BQ809" s="30"/>
      <c r="BR809" s="29"/>
      <c r="BS809" s="29"/>
      <c r="BT809" s="32"/>
      <c r="BU809" s="30"/>
      <c r="BV809" s="29"/>
      <c r="BW809" s="29"/>
      <c r="BX809" s="32"/>
      <c r="BY809" s="30"/>
      <c r="BZ809" s="29"/>
      <c r="CA809" s="29"/>
      <c r="CB809" s="32"/>
      <c r="CC809" s="30"/>
      <c r="CD809" s="29"/>
      <c r="CE809" s="30"/>
      <c r="CF809" s="10"/>
      <c r="CG809" s="10"/>
      <c r="CH809" s="10"/>
      <c r="CI809" s="10"/>
      <c r="CJ809" s="10"/>
      <c r="CK809" s="10"/>
    </row>
    <row r="810" spans="1:89" ht="22.5" x14ac:dyDescent="0.25">
      <c r="A810" s="10"/>
      <c r="B810" s="20" t="s">
        <v>1441</v>
      </c>
      <c r="C810" s="21" t="s">
        <v>1442</v>
      </c>
      <c r="D810" s="16"/>
      <c r="E810" s="73">
        <v>19</v>
      </c>
      <c r="F810" s="74" t="s">
        <v>3496</v>
      </c>
      <c r="G810" s="75"/>
      <c r="H810" s="76"/>
      <c r="I810" s="77"/>
      <c r="J810" s="76"/>
      <c r="K810" s="77"/>
      <c r="L810" s="76"/>
      <c r="M810" s="78"/>
      <c r="N810" s="79">
        <v>0.5</v>
      </c>
      <c r="O810" s="80">
        <v>1</v>
      </c>
      <c r="Q810" s="2" t="str">
        <f t="shared" si="224"/>
        <v>72230011</v>
      </c>
      <c r="R810" s="91"/>
      <c r="S810" s="91">
        <f>VLOOKUP(Q810,'Dados Entrada'!$A$10:$D$10000,4,FALSE)</f>
        <v>0</v>
      </c>
      <c r="T810" s="10"/>
      <c r="U810" s="3">
        <f t="shared" si="222"/>
        <v>0</v>
      </c>
      <c r="V810" s="3">
        <f t="shared" si="223"/>
        <v>0</v>
      </c>
      <c r="AF810" s="32"/>
      <c r="AG810" s="30"/>
      <c r="AH810" s="29"/>
      <c r="AI810" s="29"/>
      <c r="AJ810" s="32"/>
      <c r="AK810" s="30"/>
      <c r="AL810" s="29"/>
      <c r="AM810" s="29"/>
      <c r="AN810" s="32"/>
      <c r="AO810" s="30"/>
      <c r="AP810" s="29"/>
      <c r="AQ810" s="29"/>
      <c r="AR810" s="32"/>
      <c r="AS810" s="30"/>
      <c r="AT810" s="29"/>
      <c r="AU810" s="29"/>
      <c r="AV810" s="32"/>
      <c r="AW810" s="30"/>
      <c r="AX810" s="29"/>
      <c r="AY810" s="29"/>
      <c r="AZ810" s="32"/>
      <c r="BA810" s="30"/>
      <c r="BB810" s="29"/>
      <c r="BC810" s="29"/>
      <c r="BD810" s="32"/>
      <c r="BE810" s="30"/>
      <c r="BF810" s="29"/>
      <c r="BG810" s="29"/>
      <c r="BH810" s="32"/>
      <c r="BI810" s="30"/>
      <c r="BJ810" s="29"/>
      <c r="BK810" s="29"/>
      <c r="BL810" s="32"/>
      <c r="BM810" s="30"/>
      <c r="BN810" s="29"/>
      <c r="BO810" s="29"/>
      <c r="BP810" s="27">
        <f t="shared" ref="BP810:BP842" si="227">$U810*$O810</f>
        <v>0</v>
      </c>
      <c r="BQ810" s="31">
        <f t="shared" ref="BQ810:BQ842" si="228">$V810*$O810</f>
        <v>0</v>
      </c>
      <c r="BR810" s="29"/>
      <c r="BS810" s="29"/>
      <c r="BT810" s="32"/>
      <c r="BU810" s="30"/>
      <c r="BV810" s="29"/>
      <c r="BW810" s="29"/>
      <c r="BX810" s="32"/>
      <c r="BY810" s="30"/>
      <c r="BZ810" s="29"/>
      <c r="CA810" s="29"/>
      <c r="CB810" s="32"/>
      <c r="CC810" s="30"/>
      <c r="CD810" s="29"/>
      <c r="CE810" s="30"/>
      <c r="CF810" s="10"/>
      <c r="CG810" s="10"/>
      <c r="CH810" s="10"/>
      <c r="CI810" s="10"/>
      <c r="CJ810" s="10"/>
      <c r="CK810" s="10"/>
    </row>
    <row r="811" spans="1:89" ht="22.5" x14ac:dyDescent="0.25">
      <c r="A811" s="10"/>
      <c r="B811" s="20" t="s">
        <v>1443</v>
      </c>
      <c r="C811" s="21" t="s">
        <v>1444</v>
      </c>
      <c r="D811" s="16"/>
      <c r="E811" s="73">
        <v>19</v>
      </c>
      <c r="F811" s="74" t="s">
        <v>3496</v>
      </c>
      <c r="G811" s="75"/>
      <c r="H811" s="76"/>
      <c r="I811" s="77"/>
      <c r="J811" s="76"/>
      <c r="K811" s="77"/>
      <c r="L811" s="76"/>
      <c r="M811" s="78"/>
      <c r="N811" s="79">
        <v>0.5</v>
      </c>
      <c r="O811" s="80">
        <v>1</v>
      </c>
      <c r="Q811" s="2" t="str">
        <f t="shared" si="224"/>
        <v>72230019</v>
      </c>
      <c r="R811" s="91"/>
      <c r="S811" s="91">
        <f>VLOOKUP(Q811,'Dados Entrada'!$A$10:$D$10000,4,FALSE)</f>
        <v>80270</v>
      </c>
      <c r="T811" s="10"/>
      <c r="U811" s="3">
        <f t="shared" si="222"/>
        <v>0</v>
      </c>
      <c r="V811" s="3">
        <f t="shared" si="223"/>
        <v>40135</v>
      </c>
      <c r="AF811" s="32"/>
      <c r="AG811" s="30"/>
      <c r="AH811" s="29"/>
      <c r="AI811" s="29"/>
      <c r="AJ811" s="32"/>
      <c r="AK811" s="30"/>
      <c r="AL811" s="29"/>
      <c r="AM811" s="29"/>
      <c r="AN811" s="32"/>
      <c r="AO811" s="30"/>
      <c r="AP811" s="29"/>
      <c r="AQ811" s="29"/>
      <c r="AR811" s="32"/>
      <c r="AS811" s="30"/>
      <c r="AT811" s="29"/>
      <c r="AU811" s="29"/>
      <c r="AV811" s="32"/>
      <c r="AW811" s="30"/>
      <c r="AX811" s="29"/>
      <c r="AY811" s="29"/>
      <c r="AZ811" s="32"/>
      <c r="BA811" s="30"/>
      <c r="BB811" s="29"/>
      <c r="BC811" s="29"/>
      <c r="BD811" s="32"/>
      <c r="BE811" s="30"/>
      <c r="BF811" s="29"/>
      <c r="BG811" s="29"/>
      <c r="BH811" s="32"/>
      <c r="BI811" s="30"/>
      <c r="BJ811" s="29"/>
      <c r="BK811" s="29"/>
      <c r="BL811" s="32"/>
      <c r="BM811" s="30"/>
      <c r="BN811" s="29"/>
      <c r="BO811" s="29"/>
      <c r="BP811" s="27">
        <f t="shared" si="227"/>
        <v>0</v>
      </c>
      <c r="BQ811" s="31">
        <f t="shared" si="228"/>
        <v>40135</v>
      </c>
      <c r="BR811" s="29"/>
      <c r="BS811" s="29"/>
      <c r="BT811" s="32"/>
      <c r="BU811" s="30"/>
      <c r="BV811" s="29"/>
      <c r="BW811" s="29"/>
      <c r="BX811" s="32"/>
      <c r="BY811" s="30"/>
      <c r="BZ811" s="29"/>
      <c r="CA811" s="29"/>
      <c r="CB811" s="32"/>
      <c r="CC811" s="30"/>
      <c r="CD811" s="29"/>
      <c r="CE811" s="30"/>
      <c r="CF811" s="10"/>
      <c r="CG811" s="10"/>
      <c r="CH811" s="10"/>
      <c r="CI811" s="10"/>
      <c r="CJ811" s="10"/>
      <c r="CK811" s="10"/>
    </row>
    <row r="812" spans="1:89" ht="23.25" customHeight="1" x14ac:dyDescent="0.25">
      <c r="A812" s="10"/>
      <c r="B812" s="20" t="s">
        <v>1445</v>
      </c>
      <c r="C812" s="21" t="s">
        <v>1446</v>
      </c>
      <c r="D812" s="16"/>
      <c r="E812" s="73">
        <v>19</v>
      </c>
      <c r="F812" s="74" t="s">
        <v>3496</v>
      </c>
      <c r="G812" s="75"/>
      <c r="H812" s="76"/>
      <c r="I812" s="77"/>
      <c r="J812" s="76"/>
      <c r="K812" s="77"/>
      <c r="L812" s="76"/>
      <c r="M812" s="78"/>
      <c r="N812" s="79">
        <v>0.5</v>
      </c>
      <c r="O812" s="80">
        <v>1</v>
      </c>
      <c r="Q812" s="2" t="str">
        <f t="shared" si="224"/>
        <v>72230091</v>
      </c>
      <c r="R812" s="91"/>
      <c r="S812" s="91">
        <f>VLOOKUP(Q812,'Dados Entrada'!$A$10:$D$10000,4,FALSE)</f>
        <v>3547</v>
      </c>
      <c r="T812" s="10"/>
      <c r="U812" s="3">
        <f t="shared" si="222"/>
        <v>0</v>
      </c>
      <c r="V812" s="3">
        <f t="shared" si="223"/>
        <v>1773.5</v>
      </c>
      <c r="AF812" s="32"/>
      <c r="AG812" s="30"/>
      <c r="AH812" s="29"/>
      <c r="AI812" s="29"/>
      <c r="AJ812" s="32"/>
      <c r="AK812" s="30"/>
      <c r="AL812" s="29"/>
      <c r="AM812" s="29"/>
      <c r="AN812" s="32"/>
      <c r="AO812" s="30"/>
      <c r="AP812" s="29"/>
      <c r="AQ812" s="29"/>
      <c r="AR812" s="32"/>
      <c r="AS812" s="30"/>
      <c r="AT812" s="29"/>
      <c r="AU812" s="29"/>
      <c r="AV812" s="32"/>
      <c r="AW812" s="30"/>
      <c r="AX812" s="29"/>
      <c r="AY812" s="29"/>
      <c r="AZ812" s="32"/>
      <c r="BA812" s="30"/>
      <c r="BB812" s="29"/>
      <c r="BC812" s="29"/>
      <c r="BD812" s="32"/>
      <c r="BE812" s="30"/>
      <c r="BF812" s="29"/>
      <c r="BG812" s="29"/>
      <c r="BH812" s="32"/>
      <c r="BI812" s="30"/>
      <c r="BJ812" s="29"/>
      <c r="BK812" s="29"/>
      <c r="BL812" s="32"/>
      <c r="BM812" s="30"/>
      <c r="BN812" s="29"/>
      <c r="BO812" s="29"/>
      <c r="BP812" s="27">
        <f t="shared" si="227"/>
        <v>0</v>
      </c>
      <c r="BQ812" s="31">
        <f t="shared" si="228"/>
        <v>1773.5</v>
      </c>
      <c r="BR812" s="29"/>
      <c r="BS812" s="29"/>
      <c r="BT812" s="32"/>
      <c r="BU812" s="30"/>
      <c r="BV812" s="29"/>
      <c r="BW812" s="29"/>
      <c r="BX812" s="32"/>
      <c r="BY812" s="30"/>
      <c r="BZ812" s="29"/>
      <c r="CA812" s="29"/>
      <c r="CB812" s="32"/>
      <c r="CC812" s="30"/>
      <c r="CD812" s="29"/>
      <c r="CE812" s="30"/>
      <c r="CF812" s="10"/>
      <c r="CG812" s="10"/>
      <c r="CH812" s="10"/>
      <c r="CI812" s="10"/>
      <c r="CJ812" s="10"/>
      <c r="CK812" s="10"/>
    </row>
    <row r="813" spans="1:89" ht="22.5" x14ac:dyDescent="0.25">
      <c r="A813" s="10"/>
      <c r="B813" s="20" t="s">
        <v>1447</v>
      </c>
      <c r="C813" s="21" t="s">
        <v>1448</v>
      </c>
      <c r="D813" s="16"/>
      <c r="E813" s="73">
        <v>19</v>
      </c>
      <c r="F813" s="74" t="s">
        <v>3496</v>
      </c>
      <c r="G813" s="75"/>
      <c r="H813" s="76"/>
      <c r="I813" s="77"/>
      <c r="J813" s="76"/>
      <c r="K813" s="77"/>
      <c r="L813" s="76"/>
      <c r="M813" s="78"/>
      <c r="N813" s="79">
        <v>0.5</v>
      </c>
      <c r="O813" s="80">
        <v>1</v>
      </c>
      <c r="Q813" s="2" t="str">
        <f t="shared" si="224"/>
        <v>72230099</v>
      </c>
      <c r="R813" s="91"/>
      <c r="S813" s="91">
        <f>VLOOKUP(Q813,'Dados Entrada'!$A$10:$D$10000,4,FALSE)</f>
        <v>50913</v>
      </c>
      <c r="T813" s="10"/>
      <c r="U813" s="3">
        <f t="shared" si="222"/>
        <v>0</v>
      </c>
      <c r="V813" s="3">
        <f t="shared" si="223"/>
        <v>25456.5</v>
      </c>
      <c r="AF813" s="32"/>
      <c r="AG813" s="30"/>
      <c r="AH813" s="29"/>
      <c r="AI813" s="29"/>
      <c r="AJ813" s="32"/>
      <c r="AK813" s="30"/>
      <c r="AL813" s="29"/>
      <c r="AM813" s="29"/>
      <c r="AN813" s="32"/>
      <c r="AO813" s="30"/>
      <c r="AP813" s="29"/>
      <c r="AQ813" s="29"/>
      <c r="AR813" s="32"/>
      <c r="AS813" s="30"/>
      <c r="AT813" s="29"/>
      <c r="AU813" s="29"/>
      <c r="AV813" s="32"/>
      <c r="AW813" s="30"/>
      <c r="AX813" s="29"/>
      <c r="AY813" s="29"/>
      <c r="AZ813" s="32"/>
      <c r="BA813" s="30"/>
      <c r="BB813" s="29"/>
      <c r="BC813" s="29"/>
      <c r="BD813" s="32"/>
      <c r="BE813" s="30"/>
      <c r="BF813" s="29"/>
      <c r="BG813" s="29"/>
      <c r="BH813" s="32"/>
      <c r="BI813" s="30"/>
      <c r="BJ813" s="29"/>
      <c r="BK813" s="29"/>
      <c r="BL813" s="32"/>
      <c r="BM813" s="30"/>
      <c r="BN813" s="29"/>
      <c r="BO813" s="29"/>
      <c r="BP813" s="27">
        <f t="shared" si="227"/>
        <v>0</v>
      </c>
      <c r="BQ813" s="31">
        <f t="shared" si="228"/>
        <v>25456.5</v>
      </c>
      <c r="BR813" s="29"/>
      <c r="BS813" s="29"/>
      <c r="BT813" s="32"/>
      <c r="BU813" s="30"/>
      <c r="BV813" s="29"/>
      <c r="BW813" s="29"/>
      <c r="BX813" s="32"/>
      <c r="BY813" s="30"/>
      <c r="BZ813" s="29"/>
      <c r="CA813" s="29"/>
      <c r="CB813" s="32"/>
      <c r="CC813" s="30"/>
      <c r="CD813" s="29"/>
      <c r="CE813" s="30"/>
      <c r="CF813" s="10"/>
      <c r="CG813" s="10"/>
      <c r="CH813" s="10"/>
      <c r="CI813" s="10"/>
      <c r="CJ813" s="10"/>
      <c r="CK813" s="10"/>
    </row>
    <row r="814" spans="1:89" ht="22.5" x14ac:dyDescent="0.25">
      <c r="A814" s="10"/>
      <c r="B814" s="20" t="s">
        <v>1449</v>
      </c>
      <c r="C814" s="21" t="s">
        <v>1450</v>
      </c>
      <c r="D814" s="16"/>
      <c r="E814" s="73">
        <v>19</v>
      </c>
      <c r="F814" s="74" t="s">
        <v>3496</v>
      </c>
      <c r="G814" s="75"/>
      <c r="H814" s="76"/>
      <c r="I814" s="77"/>
      <c r="J814" s="76"/>
      <c r="K814" s="77"/>
      <c r="L814" s="76"/>
      <c r="M814" s="78"/>
      <c r="N814" s="79">
        <v>0.4</v>
      </c>
      <c r="O814" s="80">
        <v>1</v>
      </c>
      <c r="Q814" s="2" t="str">
        <f t="shared" si="224"/>
        <v>72249090</v>
      </c>
      <c r="R814" s="91"/>
      <c r="S814" s="91">
        <f>VLOOKUP(Q814,'Dados Entrada'!$A$10:$D$10000,4,FALSE)</f>
        <v>0</v>
      </c>
      <c r="T814" s="10"/>
      <c r="U814" s="3">
        <f t="shared" si="222"/>
        <v>0</v>
      </c>
      <c r="V814" s="3">
        <f t="shared" si="223"/>
        <v>0</v>
      </c>
      <c r="AF814" s="32"/>
      <c r="AG814" s="30"/>
      <c r="AH814" s="29"/>
      <c r="AI814" s="29"/>
      <c r="AJ814" s="32"/>
      <c r="AK814" s="30"/>
      <c r="AL814" s="29"/>
      <c r="AM814" s="29"/>
      <c r="AN814" s="32"/>
      <c r="AO814" s="30"/>
      <c r="AP814" s="29"/>
      <c r="AQ814" s="29"/>
      <c r="AR814" s="32"/>
      <c r="AS814" s="30"/>
      <c r="AT814" s="29"/>
      <c r="AU814" s="29"/>
      <c r="AV814" s="32"/>
      <c r="AW814" s="30"/>
      <c r="AX814" s="29"/>
      <c r="AY814" s="29"/>
      <c r="AZ814" s="32"/>
      <c r="BA814" s="30"/>
      <c r="BB814" s="29"/>
      <c r="BC814" s="29"/>
      <c r="BD814" s="32"/>
      <c r="BE814" s="30"/>
      <c r="BF814" s="29"/>
      <c r="BG814" s="29"/>
      <c r="BH814" s="32"/>
      <c r="BI814" s="30"/>
      <c r="BJ814" s="29"/>
      <c r="BK814" s="29"/>
      <c r="BL814" s="32"/>
      <c r="BM814" s="30"/>
      <c r="BN814" s="29"/>
      <c r="BO814" s="29"/>
      <c r="BP814" s="27">
        <f t="shared" si="227"/>
        <v>0</v>
      </c>
      <c r="BQ814" s="31">
        <f t="shared" si="228"/>
        <v>0</v>
      </c>
      <c r="BR814" s="29"/>
      <c r="BS814" s="29"/>
      <c r="BT814" s="32"/>
      <c r="BU814" s="30"/>
      <c r="BV814" s="29"/>
      <c r="BW814" s="29"/>
      <c r="BX814" s="32"/>
      <c r="BY814" s="30"/>
      <c r="BZ814" s="29"/>
      <c r="CA814" s="29"/>
      <c r="CB814" s="32"/>
      <c r="CC814" s="30"/>
      <c r="CD814" s="29"/>
      <c r="CE814" s="30"/>
      <c r="CF814" s="10"/>
      <c r="CG814" s="10"/>
      <c r="CH814" s="10"/>
      <c r="CI814" s="10"/>
      <c r="CJ814" s="10"/>
      <c r="CK814" s="10"/>
    </row>
    <row r="815" spans="1:89" ht="22.5" x14ac:dyDescent="0.25">
      <c r="A815" s="10"/>
      <c r="B815" s="20" t="s">
        <v>1451</v>
      </c>
      <c r="C815" s="21" t="s">
        <v>1452</v>
      </c>
      <c r="D815" s="16"/>
      <c r="E815" s="73">
        <v>19</v>
      </c>
      <c r="F815" s="74" t="s">
        <v>3496</v>
      </c>
      <c r="G815" s="75"/>
      <c r="H815" s="76"/>
      <c r="I815" s="77"/>
      <c r="J815" s="76"/>
      <c r="K815" s="77"/>
      <c r="L815" s="76"/>
      <c r="M815" s="78"/>
      <c r="N815" s="79">
        <v>0.4</v>
      </c>
      <c r="O815" s="80">
        <v>1</v>
      </c>
      <c r="Q815" s="2" t="str">
        <f t="shared" si="224"/>
        <v>72253090</v>
      </c>
      <c r="R815" s="91"/>
      <c r="S815" s="91">
        <f>VLOOKUP(Q815,'Dados Entrada'!$A$10:$D$10000,4,FALSE)</f>
        <v>107937</v>
      </c>
      <c r="T815" s="10"/>
      <c r="U815" s="3">
        <f t="shared" si="222"/>
        <v>0</v>
      </c>
      <c r="V815" s="3">
        <f t="shared" si="223"/>
        <v>43174.8</v>
      </c>
      <c r="AF815" s="32"/>
      <c r="AG815" s="30"/>
      <c r="AH815" s="29"/>
      <c r="AI815" s="29"/>
      <c r="AJ815" s="32"/>
      <c r="AK815" s="30"/>
      <c r="AL815" s="29"/>
      <c r="AM815" s="29"/>
      <c r="AN815" s="32"/>
      <c r="AO815" s="30"/>
      <c r="AP815" s="29"/>
      <c r="AQ815" s="29"/>
      <c r="AR815" s="32"/>
      <c r="AS815" s="30"/>
      <c r="AT815" s="29"/>
      <c r="AU815" s="29"/>
      <c r="AV815" s="32"/>
      <c r="AW815" s="30"/>
      <c r="AX815" s="29"/>
      <c r="AY815" s="29"/>
      <c r="AZ815" s="32"/>
      <c r="BA815" s="30"/>
      <c r="BB815" s="29"/>
      <c r="BC815" s="29"/>
      <c r="BD815" s="32"/>
      <c r="BE815" s="30"/>
      <c r="BF815" s="29"/>
      <c r="BG815" s="29"/>
      <c r="BH815" s="32"/>
      <c r="BI815" s="30"/>
      <c r="BJ815" s="29"/>
      <c r="BK815" s="29"/>
      <c r="BL815" s="32"/>
      <c r="BM815" s="30"/>
      <c r="BN815" s="29"/>
      <c r="BO815" s="29"/>
      <c r="BP815" s="27">
        <f t="shared" si="227"/>
        <v>0</v>
      </c>
      <c r="BQ815" s="31">
        <f t="shared" si="228"/>
        <v>43174.8</v>
      </c>
      <c r="BR815" s="29"/>
      <c r="BS815" s="29"/>
      <c r="BT815" s="32"/>
      <c r="BU815" s="30"/>
      <c r="BV815" s="29"/>
      <c r="BW815" s="29"/>
      <c r="BX815" s="32"/>
      <c r="BY815" s="30"/>
      <c r="BZ815" s="29"/>
      <c r="CA815" s="29"/>
      <c r="CB815" s="32"/>
      <c r="CC815" s="30"/>
      <c r="CD815" s="29"/>
      <c r="CE815" s="30"/>
      <c r="CF815" s="10"/>
      <c r="CG815" s="10"/>
      <c r="CH815" s="10"/>
      <c r="CI815" s="10"/>
      <c r="CJ815" s="10"/>
      <c r="CK815" s="10"/>
    </row>
    <row r="816" spans="1:89" ht="23.25" customHeight="1" x14ac:dyDescent="0.25">
      <c r="A816" s="10"/>
      <c r="B816" s="20" t="s">
        <v>1453</v>
      </c>
      <c r="C816" s="21" t="s">
        <v>1454</v>
      </c>
      <c r="D816" s="16"/>
      <c r="E816" s="73">
        <v>19</v>
      </c>
      <c r="F816" s="74" t="s">
        <v>3496</v>
      </c>
      <c r="G816" s="75"/>
      <c r="H816" s="76"/>
      <c r="I816" s="77"/>
      <c r="J816" s="76"/>
      <c r="K816" s="77"/>
      <c r="L816" s="76"/>
      <c r="M816" s="78"/>
      <c r="N816" s="79">
        <v>0.4</v>
      </c>
      <c r="O816" s="80">
        <v>1</v>
      </c>
      <c r="Q816" s="2" t="str">
        <f t="shared" si="224"/>
        <v>72254090</v>
      </c>
      <c r="R816" s="91"/>
      <c r="S816" s="91">
        <f>VLOOKUP(Q816,'Dados Entrada'!$A$10:$D$10000,4,FALSE)</f>
        <v>123621</v>
      </c>
      <c r="T816" s="10"/>
      <c r="U816" s="3">
        <f t="shared" si="222"/>
        <v>0</v>
      </c>
      <c r="V816" s="3">
        <f t="shared" si="223"/>
        <v>49448.4</v>
      </c>
      <c r="AF816" s="32"/>
      <c r="AG816" s="30"/>
      <c r="AH816" s="29"/>
      <c r="AI816" s="29"/>
      <c r="AJ816" s="32"/>
      <c r="AK816" s="30"/>
      <c r="AL816" s="29"/>
      <c r="AM816" s="29"/>
      <c r="AN816" s="32"/>
      <c r="AO816" s="30"/>
      <c r="AP816" s="29"/>
      <c r="AQ816" s="29"/>
      <c r="AR816" s="32"/>
      <c r="AS816" s="30"/>
      <c r="AT816" s="29"/>
      <c r="AU816" s="29"/>
      <c r="AV816" s="32"/>
      <c r="AW816" s="30"/>
      <c r="AX816" s="29"/>
      <c r="AY816" s="29"/>
      <c r="AZ816" s="32"/>
      <c r="BA816" s="30"/>
      <c r="BB816" s="29"/>
      <c r="BC816" s="29"/>
      <c r="BD816" s="32"/>
      <c r="BE816" s="30"/>
      <c r="BF816" s="29"/>
      <c r="BG816" s="29"/>
      <c r="BH816" s="32"/>
      <c r="BI816" s="30"/>
      <c r="BJ816" s="29"/>
      <c r="BK816" s="29"/>
      <c r="BL816" s="32"/>
      <c r="BM816" s="30"/>
      <c r="BN816" s="29"/>
      <c r="BO816" s="29"/>
      <c r="BP816" s="27">
        <f t="shared" si="227"/>
        <v>0</v>
      </c>
      <c r="BQ816" s="31">
        <f t="shared" si="228"/>
        <v>49448.4</v>
      </c>
      <c r="BR816" s="29"/>
      <c r="BS816" s="29"/>
      <c r="BT816" s="32"/>
      <c r="BU816" s="30"/>
      <c r="BV816" s="29"/>
      <c r="BW816" s="29"/>
      <c r="BX816" s="32"/>
      <c r="BY816" s="30"/>
      <c r="BZ816" s="29"/>
      <c r="CA816" s="29"/>
      <c r="CB816" s="32"/>
      <c r="CC816" s="30"/>
      <c r="CD816" s="29"/>
      <c r="CE816" s="30"/>
      <c r="CF816" s="10"/>
      <c r="CG816" s="10"/>
      <c r="CH816" s="10"/>
      <c r="CI816" s="10"/>
      <c r="CJ816" s="10"/>
      <c r="CK816" s="10"/>
    </row>
    <row r="817" spans="1:89" ht="23.25" customHeight="1" x14ac:dyDescent="0.25">
      <c r="A817" s="10"/>
      <c r="B817" s="20" t="s">
        <v>1455</v>
      </c>
      <c r="C817" s="21" t="s">
        <v>1454</v>
      </c>
      <c r="D817" s="16"/>
      <c r="E817" s="73">
        <v>19</v>
      </c>
      <c r="F817" s="74" t="s">
        <v>3496</v>
      </c>
      <c r="G817" s="75"/>
      <c r="H817" s="76"/>
      <c r="I817" s="77"/>
      <c r="J817" s="76"/>
      <c r="K817" s="77"/>
      <c r="L817" s="76"/>
      <c r="M817" s="78"/>
      <c r="N817" s="79">
        <v>0.4</v>
      </c>
      <c r="O817" s="80">
        <v>1</v>
      </c>
      <c r="Q817" s="2" t="str">
        <f t="shared" si="224"/>
        <v>72255080</v>
      </c>
      <c r="R817" s="91"/>
      <c r="S817" s="91">
        <f>VLOOKUP(Q817,'Dados Entrada'!$A$10:$D$10000,4,FALSE)</f>
        <v>508563</v>
      </c>
      <c r="T817" s="10"/>
      <c r="U817" s="3">
        <f t="shared" si="222"/>
        <v>0</v>
      </c>
      <c r="V817" s="3">
        <f t="shared" si="223"/>
        <v>203425.2</v>
      </c>
      <c r="AF817" s="32"/>
      <c r="AG817" s="30"/>
      <c r="AH817" s="29"/>
      <c r="AI817" s="29"/>
      <c r="AJ817" s="32"/>
      <c r="AK817" s="30"/>
      <c r="AL817" s="29"/>
      <c r="AM817" s="29"/>
      <c r="AN817" s="32"/>
      <c r="AO817" s="30"/>
      <c r="AP817" s="29"/>
      <c r="AQ817" s="29"/>
      <c r="AR817" s="32"/>
      <c r="AS817" s="30"/>
      <c r="AT817" s="29"/>
      <c r="AU817" s="29"/>
      <c r="AV817" s="32"/>
      <c r="AW817" s="30"/>
      <c r="AX817" s="29"/>
      <c r="AY817" s="29"/>
      <c r="AZ817" s="32"/>
      <c r="BA817" s="30"/>
      <c r="BB817" s="29"/>
      <c r="BC817" s="29"/>
      <c r="BD817" s="32"/>
      <c r="BE817" s="30"/>
      <c r="BF817" s="29"/>
      <c r="BG817" s="29"/>
      <c r="BH817" s="32"/>
      <c r="BI817" s="30"/>
      <c r="BJ817" s="29"/>
      <c r="BK817" s="29"/>
      <c r="BL817" s="32"/>
      <c r="BM817" s="30"/>
      <c r="BN817" s="29"/>
      <c r="BO817" s="29"/>
      <c r="BP817" s="27">
        <f t="shared" si="227"/>
        <v>0</v>
      </c>
      <c r="BQ817" s="31">
        <f t="shared" si="228"/>
        <v>203425.2</v>
      </c>
      <c r="BR817" s="29"/>
      <c r="BS817" s="29"/>
      <c r="BT817" s="32"/>
      <c r="BU817" s="30"/>
      <c r="BV817" s="29"/>
      <c r="BW817" s="29"/>
      <c r="BX817" s="32"/>
      <c r="BY817" s="30"/>
      <c r="BZ817" s="29"/>
      <c r="CA817" s="29"/>
      <c r="CB817" s="32"/>
      <c r="CC817" s="30"/>
      <c r="CD817" s="29"/>
      <c r="CE817" s="30"/>
      <c r="CF817" s="10"/>
      <c r="CG817" s="10"/>
      <c r="CH817" s="10"/>
      <c r="CI817" s="10"/>
      <c r="CJ817" s="10"/>
      <c r="CK817" s="10"/>
    </row>
    <row r="818" spans="1:89" ht="22.5" x14ac:dyDescent="0.25">
      <c r="A818" s="10"/>
      <c r="B818" s="20" t="s">
        <v>1456</v>
      </c>
      <c r="C818" s="21" t="s">
        <v>1457</v>
      </c>
      <c r="D818" s="16"/>
      <c r="E818" s="73">
        <v>19</v>
      </c>
      <c r="F818" s="74" t="s">
        <v>3496</v>
      </c>
      <c r="G818" s="75"/>
      <c r="H818" s="76"/>
      <c r="I818" s="77"/>
      <c r="J818" s="76"/>
      <c r="K818" s="77"/>
      <c r="L818" s="76"/>
      <c r="M818" s="78"/>
      <c r="N818" s="79">
        <v>0.4</v>
      </c>
      <c r="O818" s="80">
        <v>1</v>
      </c>
      <c r="Q818" s="2" t="str">
        <f t="shared" si="224"/>
        <v>72259100</v>
      </c>
      <c r="R818" s="91"/>
      <c r="S818" s="91">
        <f>VLOOKUP(Q818,'Dados Entrada'!$A$10:$D$10000,4,FALSE)</f>
        <v>21835</v>
      </c>
      <c r="T818" s="10"/>
      <c r="U818" s="3">
        <f t="shared" si="222"/>
        <v>0</v>
      </c>
      <c r="V818" s="3">
        <f t="shared" si="223"/>
        <v>8734</v>
      </c>
      <c r="AF818" s="32"/>
      <c r="AG818" s="30"/>
      <c r="AH818" s="29"/>
      <c r="AI818" s="29"/>
      <c r="AJ818" s="32"/>
      <c r="AK818" s="30"/>
      <c r="AL818" s="29"/>
      <c r="AM818" s="29"/>
      <c r="AN818" s="32"/>
      <c r="AO818" s="30"/>
      <c r="AP818" s="29"/>
      <c r="AQ818" s="29"/>
      <c r="AR818" s="32"/>
      <c r="AS818" s="30"/>
      <c r="AT818" s="29"/>
      <c r="AU818" s="29"/>
      <c r="AV818" s="32"/>
      <c r="AW818" s="30"/>
      <c r="AX818" s="29"/>
      <c r="AY818" s="29"/>
      <c r="AZ818" s="32"/>
      <c r="BA818" s="30"/>
      <c r="BB818" s="29"/>
      <c r="BC818" s="29"/>
      <c r="BD818" s="32"/>
      <c r="BE818" s="30"/>
      <c r="BF818" s="29"/>
      <c r="BG818" s="29"/>
      <c r="BH818" s="32"/>
      <c r="BI818" s="30"/>
      <c r="BJ818" s="29"/>
      <c r="BK818" s="29"/>
      <c r="BL818" s="32"/>
      <c r="BM818" s="30"/>
      <c r="BN818" s="29"/>
      <c r="BO818" s="29"/>
      <c r="BP818" s="27">
        <f t="shared" si="227"/>
        <v>0</v>
      </c>
      <c r="BQ818" s="31">
        <f t="shared" si="228"/>
        <v>8734</v>
      </c>
      <c r="BR818" s="29"/>
      <c r="BS818" s="29"/>
      <c r="BT818" s="32"/>
      <c r="BU818" s="30"/>
      <c r="BV818" s="29"/>
      <c r="BW818" s="29"/>
      <c r="BX818" s="32"/>
      <c r="BY818" s="30"/>
      <c r="BZ818" s="29"/>
      <c r="CA818" s="29"/>
      <c r="CB818" s="32"/>
      <c r="CC818" s="30"/>
      <c r="CD818" s="29"/>
      <c r="CE818" s="30"/>
      <c r="CF818" s="10"/>
      <c r="CG818" s="10"/>
      <c r="CH818" s="10"/>
      <c r="CI818" s="10"/>
      <c r="CJ818" s="10"/>
      <c r="CK818" s="10"/>
    </row>
    <row r="819" spans="1:89" ht="22.5" x14ac:dyDescent="0.25">
      <c r="A819" s="10"/>
      <c r="B819" s="20" t="s">
        <v>1458</v>
      </c>
      <c r="C819" s="21" t="s">
        <v>1457</v>
      </c>
      <c r="D819" s="16"/>
      <c r="E819" s="73">
        <v>19</v>
      </c>
      <c r="F819" s="74" t="s">
        <v>3496</v>
      </c>
      <c r="G819" s="75"/>
      <c r="H819" s="76"/>
      <c r="I819" s="77"/>
      <c r="J819" s="76"/>
      <c r="K819" s="77"/>
      <c r="L819" s="76"/>
      <c r="M819" s="78"/>
      <c r="N819" s="79">
        <v>0.4</v>
      </c>
      <c r="O819" s="80">
        <v>1</v>
      </c>
      <c r="Q819" s="2" t="str">
        <f t="shared" si="224"/>
        <v>72259200</v>
      </c>
      <c r="R819" s="91"/>
      <c r="S819" s="91">
        <f>VLOOKUP(Q819,'Dados Entrada'!$A$10:$D$10000,4,FALSE)</f>
        <v>15207</v>
      </c>
      <c r="T819" s="10"/>
      <c r="U819" s="3">
        <f t="shared" si="222"/>
        <v>0</v>
      </c>
      <c r="V819" s="3">
        <f t="shared" si="223"/>
        <v>6082.8</v>
      </c>
      <c r="AF819" s="32"/>
      <c r="AG819" s="30"/>
      <c r="AH819" s="29"/>
      <c r="AI819" s="29"/>
      <c r="AJ819" s="32"/>
      <c r="AK819" s="30"/>
      <c r="AL819" s="29"/>
      <c r="AM819" s="29"/>
      <c r="AN819" s="32"/>
      <c r="AO819" s="30"/>
      <c r="AP819" s="29"/>
      <c r="AQ819" s="29"/>
      <c r="AR819" s="32"/>
      <c r="AS819" s="30"/>
      <c r="AT819" s="29"/>
      <c r="AU819" s="29"/>
      <c r="AV819" s="32"/>
      <c r="AW819" s="30"/>
      <c r="AX819" s="29"/>
      <c r="AY819" s="29"/>
      <c r="AZ819" s="32"/>
      <c r="BA819" s="30"/>
      <c r="BB819" s="29"/>
      <c r="BC819" s="29"/>
      <c r="BD819" s="32"/>
      <c r="BE819" s="30"/>
      <c r="BF819" s="29"/>
      <c r="BG819" s="29"/>
      <c r="BH819" s="32"/>
      <c r="BI819" s="30"/>
      <c r="BJ819" s="29"/>
      <c r="BK819" s="29"/>
      <c r="BL819" s="32"/>
      <c r="BM819" s="30"/>
      <c r="BN819" s="29"/>
      <c r="BO819" s="29"/>
      <c r="BP819" s="27">
        <f t="shared" si="227"/>
        <v>0</v>
      </c>
      <c r="BQ819" s="31">
        <f t="shared" si="228"/>
        <v>6082.8</v>
      </c>
      <c r="BR819" s="29"/>
      <c r="BS819" s="29"/>
      <c r="BT819" s="32"/>
      <c r="BU819" s="30"/>
      <c r="BV819" s="29"/>
      <c r="BW819" s="29"/>
      <c r="BX819" s="32"/>
      <c r="BY819" s="30"/>
      <c r="BZ819" s="29"/>
      <c r="CA819" s="29"/>
      <c r="CB819" s="32"/>
      <c r="CC819" s="30"/>
      <c r="CD819" s="29"/>
      <c r="CE819" s="30"/>
      <c r="CF819" s="10"/>
      <c r="CG819" s="10"/>
      <c r="CH819" s="10"/>
      <c r="CI819" s="10"/>
      <c r="CJ819" s="10"/>
      <c r="CK819" s="10"/>
    </row>
    <row r="820" spans="1:89" ht="22.5" x14ac:dyDescent="0.25">
      <c r="A820" s="10"/>
      <c r="B820" s="20" t="s">
        <v>1459</v>
      </c>
      <c r="C820" s="21" t="s">
        <v>1457</v>
      </c>
      <c r="D820" s="16"/>
      <c r="E820" s="73">
        <v>19</v>
      </c>
      <c r="F820" s="74" t="s">
        <v>3496</v>
      </c>
      <c r="G820" s="75"/>
      <c r="H820" s="76"/>
      <c r="I820" s="77"/>
      <c r="J820" s="76"/>
      <c r="K820" s="77"/>
      <c r="L820" s="76"/>
      <c r="M820" s="78"/>
      <c r="N820" s="79">
        <v>0.4</v>
      </c>
      <c r="O820" s="80">
        <v>1</v>
      </c>
      <c r="Q820" s="2" t="str">
        <f t="shared" si="224"/>
        <v>72259900</v>
      </c>
      <c r="R820" s="91"/>
      <c r="S820" s="91">
        <f>VLOOKUP(Q820,'Dados Entrada'!$A$10:$D$10000,4,FALSE)</f>
        <v>17192</v>
      </c>
      <c r="T820" s="10"/>
      <c r="U820" s="3">
        <f t="shared" si="222"/>
        <v>0</v>
      </c>
      <c r="V820" s="3">
        <f t="shared" si="223"/>
        <v>6876.8</v>
      </c>
      <c r="AF820" s="32"/>
      <c r="AG820" s="30"/>
      <c r="AH820" s="29"/>
      <c r="AI820" s="29"/>
      <c r="AJ820" s="32"/>
      <c r="AK820" s="30"/>
      <c r="AL820" s="29"/>
      <c r="AM820" s="29"/>
      <c r="AN820" s="32"/>
      <c r="AO820" s="30"/>
      <c r="AP820" s="29"/>
      <c r="AQ820" s="29"/>
      <c r="AR820" s="32"/>
      <c r="AS820" s="30"/>
      <c r="AT820" s="29"/>
      <c r="AU820" s="29"/>
      <c r="AV820" s="32"/>
      <c r="AW820" s="30"/>
      <c r="AX820" s="29"/>
      <c r="AY820" s="29"/>
      <c r="AZ820" s="32"/>
      <c r="BA820" s="30"/>
      <c r="BB820" s="29"/>
      <c r="BC820" s="29"/>
      <c r="BD820" s="32"/>
      <c r="BE820" s="30"/>
      <c r="BF820" s="29"/>
      <c r="BG820" s="29"/>
      <c r="BH820" s="32"/>
      <c r="BI820" s="30"/>
      <c r="BJ820" s="29"/>
      <c r="BK820" s="29"/>
      <c r="BL820" s="32"/>
      <c r="BM820" s="30"/>
      <c r="BN820" s="29"/>
      <c r="BO820" s="29"/>
      <c r="BP820" s="27">
        <f t="shared" si="227"/>
        <v>0</v>
      </c>
      <c r="BQ820" s="31">
        <f t="shared" si="228"/>
        <v>6876.8</v>
      </c>
      <c r="BR820" s="29"/>
      <c r="BS820" s="29"/>
      <c r="BT820" s="32"/>
      <c r="BU820" s="30"/>
      <c r="BV820" s="29"/>
      <c r="BW820" s="29"/>
      <c r="BX820" s="32"/>
      <c r="BY820" s="30"/>
      <c r="BZ820" s="29"/>
      <c r="CA820" s="29"/>
      <c r="CB820" s="32"/>
      <c r="CC820" s="30"/>
      <c r="CD820" s="29"/>
      <c r="CE820" s="30"/>
      <c r="CF820" s="10"/>
      <c r="CG820" s="10"/>
      <c r="CH820" s="10"/>
      <c r="CI820" s="10"/>
      <c r="CJ820" s="10"/>
      <c r="CK820" s="10"/>
    </row>
    <row r="821" spans="1:89" ht="22.5" x14ac:dyDescent="0.25">
      <c r="A821" s="10"/>
      <c r="B821" s="20" t="s">
        <v>1460</v>
      </c>
      <c r="C821" s="21" t="s">
        <v>1461</v>
      </c>
      <c r="D821" s="16"/>
      <c r="E821" s="73">
        <v>19</v>
      </c>
      <c r="F821" s="74" t="s">
        <v>3496</v>
      </c>
      <c r="G821" s="75"/>
      <c r="H821" s="76"/>
      <c r="I821" s="77"/>
      <c r="J821" s="76"/>
      <c r="K821" s="77"/>
      <c r="L821" s="76"/>
      <c r="M821" s="78"/>
      <c r="N821" s="79">
        <v>0.4</v>
      </c>
      <c r="O821" s="80">
        <v>1</v>
      </c>
      <c r="Q821" s="2" t="str">
        <f t="shared" si="224"/>
        <v>72261100</v>
      </c>
      <c r="R821" s="91"/>
      <c r="S821" s="91">
        <f>VLOOKUP(Q821,'Dados Entrada'!$A$10:$D$10000,4,FALSE)</f>
        <v>60200</v>
      </c>
      <c r="T821" s="10"/>
      <c r="U821" s="3">
        <f t="shared" si="222"/>
        <v>0</v>
      </c>
      <c r="V821" s="3">
        <f t="shared" si="223"/>
        <v>24080</v>
      </c>
      <c r="AF821" s="32"/>
      <c r="AG821" s="30"/>
      <c r="AH821" s="29"/>
      <c r="AI821" s="29"/>
      <c r="AJ821" s="32"/>
      <c r="AK821" s="30"/>
      <c r="AL821" s="29"/>
      <c r="AM821" s="29"/>
      <c r="AN821" s="32"/>
      <c r="AO821" s="30"/>
      <c r="AP821" s="29"/>
      <c r="AQ821" s="29"/>
      <c r="AR821" s="32"/>
      <c r="AS821" s="30"/>
      <c r="AT821" s="29"/>
      <c r="AU821" s="29"/>
      <c r="AV821" s="32"/>
      <c r="AW821" s="30"/>
      <c r="AX821" s="29"/>
      <c r="AY821" s="29"/>
      <c r="AZ821" s="32"/>
      <c r="BA821" s="30"/>
      <c r="BB821" s="29"/>
      <c r="BC821" s="29"/>
      <c r="BD821" s="32"/>
      <c r="BE821" s="30"/>
      <c r="BF821" s="29"/>
      <c r="BG821" s="29"/>
      <c r="BH821" s="32"/>
      <c r="BI821" s="30"/>
      <c r="BJ821" s="29"/>
      <c r="BK821" s="29"/>
      <c r="BL821" s="32"/>
      <c r="BM821" s="30"/>
      <c r="BN821" s="29"/>
      <c r="BO821" s="29"/>
      <c r="BP821" s="27">
        <f t="shared" si="227"/>
        <v>0</v>
      </c>
      <c r="BQ821" s="31">
        <f t="shared" si="228"/>
        <v>24080</v>
      </c>
      <c r="BR821" s="29"/>
      <c r="BS821" s="29"/>
      <c r="BT821" s="32"/>
      <c r="BU821" s="30"/>
      <c r="BV821" s="29"/>
      <c r="BW821" s="29"/>
      <c r="BX821" s="32"/>
      <c r="BY821" s="30"/>
      <c r="BZ821" s="29"/>
      <c r="CA821" s="29"/>
      <c r="CB821" s="32"/>
      <c r="CC821" s="30"/>
      <c r="CD821" s="29"/>
      <c r="CE821" s="30"/>
      <c r="CF821" s="10"/>
      <c r="CG821" s="10"/>
      <c r="CH821" s="10"/>
      <c r="CI821" s="10"/>
      <c r="CJ821" s="10"/>
      <c r="CK821" s="10"/>
    </row>
    <row r="822" spans="1:89" ht="22.5" x14ac:dyDescent="0.25">
      <c r="A822" s="10"/>
      <c r="B822" s="20" t="s">
        <v>1462</v>
      </c>
      <c r="C822" s="21" t="s">
        <v>1463</v>
      </c>
      <c r="D822" s="16"/>
      <c r="E822" s="73">
        <v>19</v>
      </c>
      <c r="F822" s="74" t="s">
        <v>3496</v>
      </c>
      <c r="G822" s="75"/>
      <c r="H822" s="76"/>
      <c r="I822" s="77"/>
      <c r="J822" s="76"/>
      <c r="K822" s="77"/>
      <c r="L822" s="76"/>
      <c r="M822" s="78"/>
      <c r="N822" s="79">
        <v>0.4</v>
      </c>
      <c r="O822" s="80">
        <v>1</v>
      </c>
      <c r="Q822" s="2" t="str">
        <f t="shared" si="224"/>
        <v>72261980</v>
      </c>
      <c r="R822" s="91"/>
      <c r="S822" s="91">
        <f>VLOOKUP(Q822,'Dados Entrada'!$A$10:$D$10000,4,FALSE)</f>
        <v>1679</v>
      </c>
      <c r="T822" s="10"/>
      <c r="U822" s="3">
        <f t="shared" si="222"/>
        <v>0</v>
      </c>
      <c r="V822" s="3">
        <f t="shared" si="223"/>
        <v>671.6</v>
      </c>
      <c r="AF822" s="32"/>
      <c r="AG822" s="30"/>
      <c r="AH822" s="29"/>
      <c r="AI822" s="29"/>
      <c r="AJ822" s="32"/>
      <c r="AK822" s="30"/>
      <c r="AL822" s="29"/>
      <c r="AM822" s="29"/>
      <c r="AN822" s="32"/>
      <c r="AO822" s="30"/>
      <c r="AP822" s="29"/>
      <c r="AQ822" s="29"/>
      <c r="AR822" s="32"/>
      <c r="AS822" s="30"/>
      <c r="AT822" s="29"/>
      <c r="AU822" s="29"/>
      <c r="AV822" s="32"/>
      <c r="AW822" s="30"/>
      <c r="AX822" s="29"/>
      <c r="AY822" s="29"/>
      <c r="AZ822" s="32"/>
      <c r="BA822" s="30"/>
      <c r="BB822" s="29"/>
      <c r="BC822" s="29"/>
      <c r="BD822" s="32"/>
      <c r="BE822" s="30"/>
      <c r="BF822" s="29"/>
      <c r="BG822" s="29"/>
      <c r="BH822" s="32"/>
      <c r="BI822" s="30"/>
      <c r="BJ822" s="29"/>
      <c r="BK822" s="29"/>
      <c r="BL822" s="32"/>
      <c r="BM822" s="30"/>
      <c r="BN822" s="29"/>
      <c r="BO822" s="29"/>
      <c r="BP822" s="27">
        <f t="shared" si="227"/>
        <v>0</v>
      </c>
      <c r="BQ822" s="31">
        <f t="shared" si="228"/>
        <v>671.6</v>
      </c>
      <c r="BR822" s="29"/>
      <c r="BS822" s="29"/>
      <c r="BT822" s="32"/>
      <c r="BU822" s="30"/>
      <c r="BV822" s="29"/>
      <c r="BW822" s="29"/>
      <c r="BX822" s="32"/>
      <c r="BY822" s="30"/>
      <c r="BZ822" s="29"/>
      <c r="CA822" s="29"/>
      <c r="CB822" s="32"/>
      <c r="CC822" s="30"/>
      <c r="CD822" s="29"/>
      <c r="CE822" s="30"/>
      <c r="CF822" s="10"/>
      <c r="CG822" s="10"/>
      <c r="CH822" s="10"/>
      <c r="CI822" s="10"/>
      <c r="CJ822" s="10"/>
      <c r="CK822" s="10"/>
    </row>
    <row r="823" spans="1:89" ht="22.5" x14ac:dyDescent="0.25">
      <c r="A823" s="10"/>
      <c r="B823" s="20" t="s">
        <v>1464</v>
      </c>
      <c r="C823" s="21" t="s">
        <v>1465</v>
      </c>
      <c r="D823" s="16"/>
      <c r="E823" s="73">
        <v>19</v>
      </c>
      <c r="F823" s="74" t="s">
        <v>3496</v>
      </c>
      <c r="G823" s="75"/>
      <c r="H823" s="76"/>
      <c r="I823" s="77"/>
      <c r="J823" s="76"/>
      <c r="K823" s="77"/>
      <c r="L823" s="76"/>
      <c r="M823" s="78"/>
      <c r="N823" s="79">
        <v>0.4</v>
      </c>
      <c r="O823" s="80">
        <v>1</v>
      </c>
      <c r="Q823" s="2" t="str">
        <f t="shared" si="224"/>
        <v>72262000</v>
      </c>
      <c r="R823" s="91"/>
      <c r="S823" s="91">
        <f>VLOOKUP(Q823,'Dados Entrada'!$A$10:$D$10000,4,FALSE)</f>
        <v>37128</v>
      </c>
      <c r="T823" s="10"/>
      <c r="U823" s="3">
        <f t="shared" si="222"/>
        <v>0</v>
      </c>
      <c r="V823" s="3">
        <f t="shared" si="223"/>
        <v>14851.2</v>
      </c>
      <c r="AF823" s="32"/>
      <c r="AG823" s="30"/>
      <c r="AH823" s="29"/>
      <c r="AI823" s="29"/>
      <c r="AJ823" s="32"/>
      <c r="AK823" s="30"/>
      <c r="AL823" s="29"/>
      <c r="AM823" s="29"/>
      <c r="AN823" s="32"/>
      <c r="AO823" s="30"/>
      <c r="AP823" s="29"/>
      <c r="AQ823" s="29"/>
      <c r="AR823" s="32"/>
      <c r="AS823" s="30"/>
      <c r="AT823" s="29"/>
      <c r="AU823" s="29"/>
      <c r="AV823" s="32"/>
      <c r="AW823" s="30"/>
      <c r="AX823" s="29"/>
      <c r="AY823" s="29"/>
      <c r="AZ823" s="32"/>
      <c r="BA823" s="30"/>
      <c r="BB823" s="29"/>
      <c r="BC823" s="29"/>
      <c r="BD823" s="32"/>
      <c r="BE823" s="30"/>
      <c r="BF823" s="29"/>
      <c r="BG823" s="29"/>
      <c r="BH823" s="32"/>
      <c r="BI823" s="30"/>
      <c r="BJ823" s="29"/>
      <c r="BK823" s="29"/>
      <c r="BL823" s="32"/>
      <c r="BM823" s="30"/>
      <c r="BN823" s="29"/>
      <c r="BO823" s="29"/>
      <c r="BP823" s="27">
        <f t="shared" si="227"/>
        <v>0</v>
      </c>
      <c r="BQ823" s="31">
        <f t="shared" si="228"/>
        <v>14851.2</v>
      </c>
      <c r="BR823" s="29"/>
      <c r="BS823" s="29"/>
      <c r="BT823" s="32"/>
      <c r="BU823" s="30"/>
      <c r="BV823" s="29"/>
      <c r="BW823" s="29"/>
      <c r="BX823" s="32"/>
      <c r="BY823" s="30"/>
      <c r="BZ823" s="29"/>
      <c r="CA823" s="29"/>
      <c r="CB823" s="32"/>
      <c r="CC823" s="30"/>
      <c r="CD823" s="29"/>
      <c r="CE823" s="30"/>
      <c r="CF823" s="10"/>
      <c r="CG823" s="10"/>
      <c r="CH823" s="10"/>
      <c r="CI823" s="10"/>
      <c r="CJ823" s="10"/>
      <c r="CK823" s="10"/>
    </row>
    <row r="824" spans="1:89" ht="22.5" x14ac:dyDescent="0.25">
      <c r="A824" s="10"/>
      <c r="B824" s="20" t="s">
        <v>1466</v>
      </c>
      <c r="C824" s="21" t="s">
        <v>1467</v>
      </c>
      <c r="D824" s="16"/>
      <c r="E824" s="73">
        <v>19</v>
      </c>
      <c r="F824" s="74" t="s">
        <v>3496</v>
      </c>
      <c r="G824" s="75"/>
      <c r="H824" s="76"/>
      <c r="I824" s="77"/>
      <c r="J824" s="76"/>
      <c r="K824" s="77"/>
      <c r="L824" s="76"/>
      <c r="M824" s="78"/>
      <c r="N824" s="79">
        <v>0.4</v>
      </c>
      <c r="O824" s="80">
        <v>1</v>
      </c>
      <c r="Q824" s="2" t="str">
        <f t="shared" si="224"/>
        <v>72269191</v>
      </c>
      <c r="R824" s="91"/>
      <c r="S824" s="91">
        <f>VLOOKUP(Q824,'Dados Entrada'!$A$10:$D$10000,4,FALSE)</f>
        <v>1385</v>
      </c>
      <c r="T824" s="10"/>
      <c r="U824" s="3">
        <f t="shared" si="222"/>
        <v>0</v>
      </c>
      <c r="V824" s="3">
        <f t="shared" si="223"/>
        <v>554</v>
      </c>
      <c r="AF824" s="32"/>
      <c r="AG824" s="30"/>
      <c r="AH824" s="29"/>
      <c r="AI824" s="29"/>
      <c r="AJ824" s="32"/>
      <c r="AK824" s="30"/>
      <c r="AL824" s="29"/>
      <c r="AM824" s="29"/>
      <c r="AN824" s="32"/>
      <c r="AO824" s="30"/>
      <c r="AP824" s="29"/>
      <c r="AQ824" s="29"/>
      <c r="AR824" s="32"/>
      <c r="AS824" s="30"/>
      <c r="AT824" s="29"/>
      <c r="AU824" s="29"/>
      <c r="AV824" s="32"/>
      <c r="AW824" s="30"/>
      <c r="AX824" s="29"/>
      <c r="AY824" s="29"/>
      <c r="AZ824" s="32"/>
      <c r="BA824" s="30"/>
      <c r="BB824" s="29"/>
      <c r="BC824" s="29"/>
      <c r="BD824" s="32"/>
      <c r="BE824" s="30"/>
      <c r="BF824" s="29"/>
      <c r="BG824" s="29"/>
      <c r="BH824" s="32"/>
      <c r="BI824" s="30"/>
      <c r="BJ824" s="29"/>
      <c r="BK824" s="29"/>
      <c r="BL824" s="32"/>
      <c r="BM824" s="30"/>
      <c r="BN824" s="29"/>
      <c r="BO824" s="29"/>
      <c r="BP824" s="27">
        <f t="shared" si="227"/>
        <v>0</v>
      </c>
      <c r="BQ824" s="31">
        <f t="shared" si="228"/>
        <v>554</v>
      </c>
      <c r="BR824" s="29"/>
      <c r="BS824" s="29"/>
      <c r="BT824" s="32"/>
      <c r="BU824" s="30"/>
      <c r="BV824" s="29"/>
      <c r="BW824" s="29"/>
      <c r="BX824" s="32"/>
      <c r="BY824" s="30"/>
      <c r="BZ824" s="29"/>
      <c r="CA824" s="29"/>
      <c r="CB824" s="32"/>
      <c r="CC824" s="30"/>
      <c r="CD824" s="29"/>
      <c r="CE824" s="30"/>
      <c r="CF824" s="10"/>
      <c r="CG824" s="10"/>
      <c r="CH824" s="10"/>
      <c r="CI824" s="10"/>
      <c r="CJ824" s="10"/>
      <c r="CK824" s="10"/>
    </row>
    <row r="825" spans="1:89" ht="22.5" x14ac:dyDescent="0.25">
      <c r="A825" s="10"/>
      <c r="B825" s="20" t="s">
        <v>1468</v>
      </c>
      <c r="C825" s="21" t="s">
        <v>1467</v>
      </c>
      <c r="D825" s="16"/>
      <c r="E825" s="73">
        <v>19</v>
      </c>
      <c r="F825" s="74" t="s">
        <v>3496</v>
      </c>
      <c r="G825" s="75"/>
      <c r="H825" s="76"/>
      <c r="I825" s="77"/>
      <c r="J825" s="76"/>
      <c r="K825" s="77"/>
      <c r="L825" s="76"/>
      <c r="M825" s="78"/>
      <c r="N825" s="79">
        <v>0.4</v>
      </c>
      <c r="O825" s="80">
        <v>1</v>
      </c>
      <c r="Q825" s="2" t="str">
        <f t="shared" si="224"/>
        <v>72269199</v>
      </c>
      <c r="R825" s="91"/>
      <c r="S825" s="91">
        <f>VLOOKUP(Q825,'Dados Entrada'!$A$10:$D$10000,4,FALSE)</f>
        <v>53</v>
      </c>
      <c r="T825" s="10"/>
      <c r="U825" s="3">
        <f t="shared" si="222"/>
        <v>0</v>
      </c>
      <c r="V825" s="3">
        <f t="shared" si="223"/>
        <v>21.200000000000003</v>
      </c>
      <c r="AF825" s="32"/>
      <c r="AG825" s="30"/>
      <c r="AH825" s="29"/>
      <c r="AI825" s="29"/>
      <c r="AJ825" s="32"/>
      <c r="AK825" s="30"/>
      <c r="AL825" s="29"/>
      <c r="AM825" s="29"/>
      <c r="AN825" s="32"/>
      <c r="AO825" s="30"/>
      <c r="AP825" s="29"/>
      <c r="AQ825" s="29"/>
      <c r="AR825" s="32"/>
      <c r="AS825" s="30"/>
      <c r="AT825" s="29"/>
      <c r="AU825" s="29"/>
      <c r="AV825" s="32"/>
      <c r="AW825" s="30"/>
      <c r="AX825" s="29"/>
      <c r="AY825" s="29"/>
      <c r="AZ825" s="32"/>
      <c r="BA825" s="30"/>
      <c r="BB825" s="29"/>
      <c r="BC825" s="29"/>
      <c r="BD825" s="32"/>
      <c r="BE825" s="30"/>
      <c r="BF825" s="29"/>
      <c r="BG825" s="29"/>
      <c r="BH825" s="32"/>
      <c r="BI825" s="30"/>
      <c r="BJ825" s="29"/>
      <c r="BK825" s="29"/>
      <c r="BL825" s="32"/>
      <c r="BM825" s="30"/>
      <c r="BN825" s="29"/>
      <c r="BO825" s="29"/>
      <c r="BP825" s="27">
        <f t="shared" si="227"/>
        <v>0</v>
      </c>
      <c r="BQ825" s="31">
        <f t="shared" si="228"/>
        <v>21.200000000000003</v>
      </c>
      <c r="BR825" s="29"/>
      <c r="BS825" s="29"/>
      <c r="BT825" s="32"/>
      <c r="BU825" s="30"/>
      <c r="BV825" s="29"/>
      <c r="BW825" s="29"/>
      <c r="BX825" s="32"/>
      <c r="BY825" s="30"/>
      <c r="BZ825" s="29"/>
      <c r="CA825" s="29"/>
      <c r="CB825" s="32"/>
      <c r="CC825" s="30"/>
      <c r="CD825" s="29"/>
      <c r="CE825" s="30"/>
      <c r="CF825" s="10"/>
      <c r="CG825" s="10"/>
      <c r="CH825" s="10"/>
      <c r="CI825" s="10"/>
      <c r="CJ825" s="10"/>
      <c r="CK825" s="10"/>
    </row>
    <row r="826" spans="1:89" ht="22.5" x14ac:dyDescent="0.25">
      <c r="A826" s="10"/>
      <c r="B826" s="20" t="s">
        <v>1469</v>
      </c>
      <c r="C826" s="21" t="s">
        <v>1470</v>
      </c>
      <c r="D826" s="16"/>
      <c r="E826" s="73">
        <v>19</v>
      </c>
      <c r="F826" s="74" t="s">
        <v>3496</v>
      </c>
      <c r="G826" s="75"/>
      <c r="H826" s="76"/>
      <c r="I826" s="77"/>
      <c r="J826" s="76"/>
      <c r="K826" s="77"/>
      <c r="L826" s="76"/>
      <c r="M826" s="78"/>
      <c r="N826" s="79">
        <v>0.4</v>
      </c>
      <c r="O826" s="80">
        <v>1</v>
      </c>
      <c r="Q826" s="2" t="str">
        <f t="shared" si="224"/>
        <v>72269200</v>
      </c>
      <c r="R826" s="91"/>
      <c r="S826" s="91">
        <f>VLOOKUP(Q826,'Dados Entrada'!$A$10:$D$10000,4,FALSE)</f>
        <v>207150</v>
      </c>
      <c r="T826" s="10"/>
      <c r="U826" s="3">
        <f t="shared" si="222"/>
        <v>0</v>
      </c>
      <c r="V826" s="3">
        <f t="shared" si="223"/>
        <v>82860</v>
      </c>
      <c r="AF826" s="32"/>
      <c r="AG826" s="30"/>
      <c r="AH826" s="29"/>
      <c r="AI826" s="29"/>
      <c r="AJ826" s="32"/>
      <c r="AK826" s="30"/>
      <c r="AL826" s="29"/>
      <c r="AM826" s="29"/>
      <c r="AN826" s="32"/>
      <c r="AO826" s="30"/>
      <c r="AP826" s="29"/>
      <c r="AQ826" s="29"/>
      <c r="AR826" s="32"/>
      <c r="AS826" s="30"/>
      <c r="AT826" s="29"/>
      <c r="AU826" s="29"/>
      <c r="AV826" s="32"/>
      <c r="AW826" s="30"/>
      <c r="AX826" s="29"/>
      <c r="AY826" s="29"/>
      <c r="AZ826" s="32"/>
      <c r="BA826" s="30"/>
      <c r="BB826" s="29"/>
      <c r="BC826" s="29"/>
      <c r="BD826" s="32"/>
      <c r="BE826" s="30"/>
      <c r="BF826" s="29"/>
      <c r="BG826" s="29"/>
      <c r="BH826" s="32"/>
      <c r="BI826" s="30"/>
      <c r="BJ826" s="29"/>
      <c r="BK826" s="29"/>
      <c r="BL826" s="32"/>
      <c r="BM826" s="30"/>
      <c r="BN826" s="29"/>
      <c r="BO826" s="29"/>
      <c r="BP826" s="27">
        <f t="shared" si="227"/>
        <v>0</v>
      </c>
      <c r="BQ826" s="31">
        <f t="shared" si="228"/>
        <v>82860</v>
      </c>
      <c r="BR826" s="29"/>
      <c r="BS826" s="29"/>
      <c r="BT826" s="32"/>
      <c r="BU826" s="30"/>
      <c r="BV826" s="29"/>
      <c r="BW826" s="29"/>
      <c r="BX826" s="32"/>
      <c r="BY826" s="30"/>
      <c r="BZ826" s="29"/>
      <c r="CA826" s="29"/>
      <c r="CB826" s="32"/>
      <c r="CC826" s="30"/>
      <c r="CD826" s="29"/>
      <c r="CE826" s="30"/>
      <c r="CF826" s="10"/>
      <c r="CG826" s="10"/>
      <c r="CH826" s="10"/>
      <c r="CI826" s="10"/>
      <c r="CJ826" s="10"/>
      <c r="CK826" s="10"/>
    </row>
    <row r="827" spans="1:89" ht="23.25" customHeight="1" x14ac:dyDescent="0.25">
      <c r="A827" s="10"/>
      <c r="B827" s="20" t="s">
        <v>1471</v>
      </c>
      <c r="C827" s="21" t="s">
        <v>1472</v>
      </c>
      <c r="D827" s="16"/>
      <c r="E827" s="73">
        <v>19</v>
      </c>
      <c r="F827" s="74" t="s">
        <v>3496</v>
      </c>
      <c r="G827" s="75"/>
      <c r="H827" s="76"/>
      <c r="I827" s="77"/>
      <c r="J827" s="76"/>
      <c r="K827" s="77"/>
      <c r="L827" s="76"/>
      <c r="M827" s="78"/>
      <c r="N827" s="79">
        <v>0.4</v>
      </c>
      <c r="O827" s="80">
        <v>1</v>
      </c>
      <c r="Q827" s="2" t="str">
        <f t="shared" si="224"/>
        <v>72269910</v>
      </c>
      <c r="R827" s="91"/>
      <c r="S827" s="91">
        <f>VLOOKUP(Q827,'Dados Entrada'!$A$10:$D$10000,4,FALSE)</f>
        <v>76</v>
      </c>
      <c r="T827" s="10"/>
      <c r="U827" s="3">
        <f t="shared" si="222"/>
        <v>0</v>
      </c>
      <c r="V827" s="3">
        <f t="shared" si="223"/>
        <v>30.400000000000002</v>
      </c>
      <c r="AF827" s="32"/>
      <c r="AG827" s="30"/>
      <c r="AH827" s="29"/>
      <c r="AI827" s="29"/>
      <c r="AJ827" s="32"/>
      <c r="AK827" s="30"/>
      <c r="AL827" s="29"/>
      <c r="AM827" s="29"/>
      <c r="AN827" s="32"/>
      <c r="AO827" s="30"/>
      <c r="AP827" s="29"/>
      <c r="AQ827" s="29"/>
      <c r="AR827" s="32"/>
      <c r="AS827" s="30"/>
      <c r="AT827" s="29"/>
      <c r="AU827" s="29"/>
      <c r="AV827" s="32"/>
      <c r="AW827" s="30"/>
      <c r="AX827" s="29"/>
      <c r="AY827" s="29"/>
      <c r="AZ827" s="32"/>
      <c r="BA827" s="30"/>
      <c r="BB827" s="29"/>
      <c r="BC827" s="29"/>
      <c r="BD827" s="32"/>
      <c r="BE827" s="30"/>
      <c r="BF827" s="29"/>
      <c r="BG827" s="29"/>
      <c r="BH827" s="32"/>
      <c r="BI827" s="30"/>
      <c r="BJ827" s="29"/>
      <c r="BK827" s="29"/>
      <c r="BL827" s="32"/>
      <c r="BM827" s="30"/>
      <c r="BN827" s="29"/>
      <c r="BO827" s="29"/>
      <c r="BP827" s="27">
        <f t="shared" si="227"/>
        <v>0</v>
      </c>
      <c r="BQ827" s="31">
        <f t="shared" si="228"/>
        <v>30.400000000000002</v>
      </c>
      <c r="BR827" s="29"/>
      <c r="BS827" s="29"/>
      <c r="BT827" s="32"/>
      <c r="BU827" s="30"/>
      <c r="BV827" s="29"/>
      <c r="BW827" s="29"/>
      <c r="BX827" s="32"/>
      <c r="BY827" s="30"/>
      <c r="BZ827" s="29"/>
      <c r="CA827" s="29"/>
      <c r="CB827" s="32"/>
      <c r="CC827" s="30"/>
      <c r="CD827" s="29"/>
      <c r="CE827" s="30"/>
      <c r="CF827" s="10"/>
      <c r="CG827" s="10"/>
      <c r="CH827" s="10"/>
      <c r="CI827" s="10"/>
      <c r="CJ827" s="10"/>
      <c r="CK827" s="10"/>
    </row>
    <row r="828" spans="1:89" ht="23.25" customHeight="1" x14ac:dyDescent="0.25">
      <c r="A828" s="10"/>
      <c r="B828" s="20" t="s">
        <v>1473</v>
      </c>
      <c r="C828" s="21" t="s">
        <v>1472</v>
      </c>
      <c r="D828" s="16"/>
      <c r="E828" s="73">
        <v>19</v>
      </c>
      <c r="F828" s="74" t="s">
        <v>3496</v>
      </c>
      <c r="G828" s="75"/>
      <c r="H828" s="76"/>
      <c r="I828" s="77"/>
      <c r="J828" s="76"/>
      <c r="K828" s="77"/>
      <c r="L828" s="76"/>
      <c r="M828" s="78"/>
      <c r="N828" s="79">
        <v>0.4</v>
      </c>
      <c r="O828" s="80">
        <v>1</v>
      </c>
      <c r="Q828" s="2" t="str">
        <f t="shared" si="224"/>
        <v>72269930</v>
      </c>
      <c r="R828" s="91"/>
      <c r="S828" s="91">
        <f>VLOOKUP(Q828,'Dados Entrada'!$A$10:$D$10000,4,FALSE)</f>
        <v>2480292</v>
      </c>
      <c r="T828" s="10"/>
      <c r="U828" s="3">
        <f t="shared" si="222"/>
        <v>0</v>
      </c>
      <c r="V828" s="3">
        <f t="shared" si="223"/>
        <v>992116.8</v>
      </c>
      <c r="AF828" s="32"/>
      <c r="AG828" s="30"/>
      <c r="AH828" s="29"/>
      <c r="AI828" s="29"/>
      <c r="AJ828" s="32"/>
      <c r="AK828" s="30"/>
      <c r="AL828" s="29"/>
      <c r="AM828" s="29"/>
      <c r="AN828" s="32"/>
      <c r="AO828" s="30"/>
      <c r="AP828" s="29"/>
      <c r="AQ828" s="29"/>
      <c r="AR828" s="32"/>
      <c r="AS828" s="30"/>
      <c r="AT828" s="29"/>
      <c r="AU828" s="29"/>
      <c r="AV828" s="32"/>
      <c r="AW828" s="30"/>
      <c r="AX828" s="29"/>
      <c r="AY828" s="29"/>
      <c r="AZ828" s="32"/>
      <c r="BA828" s="30"/>
      <c r="BB828" s="29"/>
      <c r="BC828" s="29"/>
      <c r="BD828" s="32"/>
      <c r="BE828" s="30"/>
      <c r="BF828" s="29"/>
      <c r="BG828" s="29"/>
      <c r="BH828" s="32"/>
      <c r="BI828" s="30"/>
      <c r="BJ828" s="29"/>
      <c r="BK828" s="29"/>
      <c r="BL828" s="32"/>
      <c r="BM828" s="30"/>
      <c r="BN828" s="29"/>
      <c r="BO828" s="29"/>
      <c r="BP828" s="27">
        <f t="shared" si="227"/>
        <v>0</v>
      </c>
      <c r="BQ828" s="31">
        <f t="shared" si="228"/>
        <v>992116.8</v>
      </c>
      <c r="BR828" s="29"/>
      <c r="BS828" s="29"/>
      <c r="BT828" s="32"/>
      <c r="BU828" s="30"/>
      <c r="BV828" s="29"/>
      <c r="BW828" s="29"/>
      <c r="BX828" s="32"/>
      <c r="BY828" s="30"/>
      <c r="BZ828" s="29"/>
      <c r="CA828" s="29"/>
      <c r="CB828" s="32"/>
      <c r="CC828" s="30"/>
      <c r="CD828" s="29"/>
      <c r="CE828" s="30"/>
      <c r="CF828" s="10"/>
      <c r="CG828" s="10"/>
      <c r="CH828" s="10"/>
      <c r="CI828" s="10"/>
      <c r="CJ828" s="10"/>
      <c r="CK828" s="10"/>
    </row>
    <row r="829" spans="1:89" ht="23.25" customHeight="1" x14ac:dyDescent="0.25">
      <c r="A829" s="10"/>
      <c r="B829" s="20" t="s">
        <v>1474</v>
      </c>
      <c r="C829" s="21" t="s">
        <v>1472</v>
      </c>
      <c r="D829" s="16"/>
      <c r="E829" s="73">
        <v>19</v>
      </c>
      <c r="F829" s="74" t="s">
        <v>3496</v>
      </c>
      <c r="G829" s="75"/>
      <c r="H829" s="76"/>
      <c r="I829" s="77"/>
      <c r="J829" s="76"/>
      <c r="K829" s="77"/>
      <c r="L829" s="76"/>
      <c r="M829" s="78"/>
      <c r="N829" s="79">
        <v>0.4</v>
      </c>
      <c r="O829" s="80">
        <v>1</v>
      </c>
      <c r="Q829" s="2" t="str">
        <f t="shared" si="224"/>
        <v>72269970</v>
      </c>
      <c r="R829" s="91"/>
      <c r="S829" s="91">
        <f>VLOOKUP(Q829,'Dados Entrada'!$A$10:$D$10000,4,FALSE)</f>
        <v>281372</v>
      </c>
      <c r="T829" s="10"/>
      <c r="U829" s="3">
        <f t="shared" si="222"/>
        <v>0</v>
      </c>
      <c r="V829" s="3">
        <f t="shared" si="223"/>
        <v>112548.8</v>
      </c>
      <c r="AF829" s="32"/>
      <c r="AG829" s="30"/>
      <c r="AH829" s="29"/>
      <c r="AI829" s="29"/>
      <c r="AJ829" s="32"/>
      <c r="AK829" s="30"/>
      <c r="AL829" s="29"/>
      <c r="AM829" s="29"/>
      <c r="AN829" s="32"/>
      <c r="AO829" s="30"/>
      <c r="AP829" s="29"/>
      <c r="AQ829" s="29"/>
      <c r="AR829" s="32"/>
      <c r="AS829" s="30"/>
      <c r="AT829" s="29"/>
      <c r="AU829" s="29"/>
      <c r="AV829" s="32"/>
      <c r="AW829" s="30"/>
      <c r="AX829" s="29"/>
      <c r="AY829" s="29"/>
      <c r="AZ829" s="32"/>
      <c r="BA829" s="30"/>
      <c r="BB829" s="29"/>
      <c r="BC829" s="29"/>
      <c r="BD829" s="32"/>
      <c r="BE829" s="30"/>
      <c r="BF829" s="29"/>
      <c r="BG829" s="29"/>
      <c r="BH829" s="32"/>
      <c r="BI829" s="30"/>
      <c r="BJ829" s="29"/>
      <c r="BK829" s="29"/>
      <c r="BL829" s="32"/>
      <c r="BM829" s="30"/>
      <c r="BN829" s="29"/>
      <c r="BO829" s="29"/>
      <c r="BP829" s="27">
        <f t="shared" si="227"/>
        <v>0</v>
      </c>
      <c r="BQ829" s="31">
        <f t="shared" si="228"/>
        <v>112548.8</v>
      </c>
      <c r="BR829" s="29"/>
      <c r="BS829" s="29"/>
      <c r="BT829" s="32"/>
      <c r="BU829" s="30"/>
      <c r="BV829" s="29"/>
      <c r="BW829" s="29"/>
      <c r="BX829" s="32"/>
      <c r="BY829" s="30"/>
      <c r="BZ829" s="29"/>
      <c r="CA829" s="29"/>
      <c r="CB829" s="32"/>
      <c r="CC829" s="30"/>
      <c r="CD829" s="29"/>
      <c r="CE829" s="30"/>
      <c r="CF829" s="10"/>
      <c r="CG829" s="10"/>
      <c r="CH829" s="10"/>
      <c r="CI829" s="10"/>
      <c r="CJ829" s="10"/>
      <c r="CK829" s="10"/>
    </row>
    <row r="830" spans="1:89" x14ac:dyDescent="0.25">
      <c r="A830" s="10"/>
      <c r="B830" s="20" t="s">
        <v>1475</v>
      </c>
      <c r="C830" s="21" t="s">
        <v>1476</v>
      </c>
      <c r="D830" s="16"/>
      <c r="E830" s="73">
        <v>19</v>
      </c>
      <c r="F830" s="74" t="s">
        <v>3496</v>
      </c>
      <c r="G830" s="75"/>
      <c r="H830" s="76"/>
      <c r="I830" s="77"/>
      <c r="J830" s="76"/>
      <c r="K830" s="77"/>
      <c r="L830" s="76"/>
      <c r="M830" s="78"/>
      <c r="N830" s="79">
        <v>0.4</v>
      </c>
      <c r="O830" s="80">
        <v>1</v>
      </c>
      <c r="Q830" s="2" t="str">
        <f t="shared" si="224"/>
        <v>72271000</v>
      </c>
      <c r="R830" s="91"/>
      <c r="S830" s="91">
        <f>VLOOKUP(Q830,'Dados Entrada'!$A$10:$D$10000,4,FALSE)</f>
        <v>0</v>
      </c>
      <c r="T830" s="10"/>
      <c r="U830" s="3">
        <f t="shared" si="222"/>
        <v>0</v>
      </c>
      <c r="V830" s="3">
        <f t="shared" si="223"/>
        <v>0</v>
      </c>
      <c r="AF830" s="32"/>
      <c r="AG830" s="30"/>
      <c r="AH830" s="29"/>
      <c r="AI830" s="29"/>
      <c r="AJ830" s="32"/>
      <c r="AK830" s="30"/>
      <c r="AL830" s="29"/>
      <c r="AM830" s="29"/>
      <c r="AN830" s="32"/>
      <c r="AO830" s="30"/>
      <c r="AP830" s="29"/>
      <c r="AQ830" s="29"/>
      <c r="AR830" s="32"/>
      <c r="AS830" s="30"/>
      <c r="AT830" s="29"/>
      <c r="AU830" s="29"/>
      <c r="AV830" s="32"/>
      <c r="AW830" s="30"/>
      <c r="AX830" s="29"/>
      <c r="AY830" s="29"/>
      <c r="AZ830" s="32"/>
      <c r="BA830" s="30"/>
      <c r="BB830" s="29"/>
      <c r="BC830" s="29"/>
      <c r="BD830" s="32"/>
      <c r="BE830" s="30"/>
      <c r="BF830" s="29"/>
      <c r="BG830" s="29"/>
      <c r="BH830" s="32"/>
      <c r="BI830" s="30"/>
      <c r="BJ830" s="29"/>
      <c r="BK830" s="29"/>
      <c r="BL830" s="32"/>
      <c r="BM830" s="30"/>
      <c r="BN830" s="29"/>
      <c r="BO830" s="29"/>
      <c r="BP830" s="27">
        <f t="shared" si="227"/>
        <v>0</v>
      </c>
      <c r="BQ830" s="31">
        <f t="shared" si="228"/>
        <v>0</v>
      </c>
      <c r="BR830" s="29"/>
      <c r="BS830" s="29"/>
      <c r="BT830" s="32"/>
      <c r="BU830" s="30"/>
      <c r="BV830" s="29"/>
      <c r="BW830" s="29"/>
      <c r="BX830" s="32"/>
      <c r="BY830" s="30"/>
      <c r="BZ830" s="29"/>
      <c r="CA830" s="29"/>
      <c r="CB830" s="32"/>
      <c r="CC830" s="30"/>
      <c r="CD830" s="29"/>
      <c r="CE830" s="30"/>
      <c r="CF830" s="10"/>
      <c r="CG830" s="10"/>
      <c r="CH830" s="10"/>
      <c r="CI830" s="10"/>
      <c r="CJ830" s="10"/>
      <c r="CK830" s="10"/>
    </row>
    <row r="831" spans="1:89" ht="22.5" x14ac:dyDescent="0.25">
      <c r="A831" s="10"/>
      <c r="B831" s="20" t="s">
        <v>1477</v>
      </c>
      <c r="C831" s="21" t="s">
        <v>1478</v>
      </c>
      <c r="D831" s="16"/>
      <c r="E831" s="73">
        <v>19</v>
      </c>
      <c r="F831" s="74" t="s">
        <v>3496</v>
      </c>
      <c r="G831" s="75"/>
      <c r="H831" s="76"/>
      <c r="I831" s="77"/>
      <c r="J831" s="76"/>
      <c r="K831" s="77"/>
      <c r="L831" s="76"/>
      <c r="M831" s="78"/>
      <c r="N831" s="79">
        <v>0.4</v>
      </c>
      <c r="O831" s="80">
        <v>1</v>
      </c>
      <c r="Q831" s="2" t="str">
        <f t="shared" si="224"/>
        <v>72279050</v>
      </c>
      <c r="R831" s="91"/>
      <c r="S831" s="91">
        <f>VLOOKUP(Q831,'Dados Entrada'!$A$10:$D$10000,4,FALSE)</f>
        <v>0</v>
      </c>
      <c r="T831" s="10"/>
      <c r="U831" s="3">
        <f t="shared" si="222"/>
        <v>0</v>
      </c>
      <c r="V831" s="3">
        <f t="shared" si="223"/>
        <v>0</v>
      </c>
      <c r="AF831" s="32"/>
      <c r="AG831" s="30"/>
      <c r="AH831" s="29"/>
      <c r="AI831" s="29"/>
      <c r="AJ831" s="32"/>
      <c r="AK831" s="30"/>
      <c r="AL831" s="29"/>
      <c r="AM831" s="29"/>
      <c r="AN831" s="32"/>
      <c r="AO831" s="30"/>
      <c r="AP831" s="29"/>
      <c r="AQ831" s="29"/>
      <c r="AR831" s="32"/>
      <c r="AS831" s="30"/>
      <c r="AT831" s="29"/>
      <c r="AU831" s="29"/>
      <c r="AV831" s="32"/>
      <c r="AW831" s="30"/>
      <c r="AX831" s="29"/>
      <c r="AY831" s="29"/>
      <c r="AZ831" s="32"/>
      <c r="BA831" s="30"/>
      <c r="BB831" s="29"/>
      <c r="BC831" s="29"/>
      <c r="BD831" s="32"/>
      <c r="BE831" s="30"/>
      <c r="BF831" s="29"/>
      <c r="BG831" s="29"/>
      <c r="BH831" s="32"/>
      <c r="BI831" s="30"/>
      <c r="BJ831" s="29"/>
      <c r="BK831" s="29"/>
      <c r="BL831" s="32"/>
      <c r="BM831" s="30"/>
      <c r="BN831" s="29"/>
      <c r="BO831" s="29"/>
      <c r="BP831" s="27">
        <f t="shared" si="227"/>
        <v>0</v>
      </c>
      <c r="BQ831" s="31">
        <f t="shared" si="228"/>
        <v>0</v>
      </c>
      <c r="BR831" s="29"/>
      <c r="BS831" s="29"/>
      <c r="BT831" s="32"/>
      <c r="BU831" s="30"/>
      <c r="BV831" s="29"/>
      <c r="BW831" s="29"/>
      <c r="BX831" s="32"/>
      <c r="BY831" s="30"/>
      <c r="BZ831" s="29"/>
      <c r="CA831" s="29"/>
      <c r="CB831" s="32"/>
      <c r="CC831" s="30"/>
      <c r="CD831" s="29"/>
      <c r="CE831" s="30"/>
      <c r="CF831" s="10"/>
      <c r="CG831" s="10"/>
      <c r="CH831" s="10"/>
      <c r="CI831" s="10"/>
      <c r="CJ831" s="10"/>
      <c r="CK831" s="10"/>
    </row>
    <row r="832" spans="1:89" x14ac:dyDescent="0.25">
      <c r="A832" s="10"/>
      <c r="B832" s="20" t="s">
        <v>1479</v>
      </c>
      <c r="C832" s="21" t="s">
        <v>1480</v>
      </c>
      <c r="D832" s="16"/>
      <c r="E832" s="73">
        <v>19</v>
      </c>
      <c r="F832" s="74" t="s">
        <v>3496</v>
      </c>
      <c r="G832" s="75"/>
      <c r="H832" s="76"/>
      <c r="I832" s="77"/>
      <c r="J832" s="76"/>
      <c r="K832" s="77"/>
      <c r="L832" s="76"/>
      <c r="M832" s="78"/>
      <c r="N832" s="79">
        <v>0.1</v>
      </c>
      <c r="O832" s="80">
        <v>1</v>
      </c>
      <c r="Q832" s="2" t="str">
        <f t="shared" si="224"/>
        <v>72281050</v>
      </c>
      <c r="R832" s="91"/>
      <c r="S832" s="91">
        <f>VLOOKUP(Q832,'Dados Entrada'!$A$10:$D$10000,4,FALSE)</f>
        <v>300</v>
      </c>
      <c r="T832" s="10"/>
      <c r="U832" s="3">
        <f t="shared" si="222"/>
        <v>0</v>
      </c>
      <c r="V832" s="3">
        <f t="shared" si="223"/>
        <v>30</v>
      </c>
      <c r="AF832" s="32"/>
      <c r="AG832" s="30"/>
      <c r="AH832" s="29"/>
      <c r="AI832" s="29"/>
      <c r="AJ832" s="32"/>
      <c r="AK832" s="30"/>
      <c r="AL832" s="29"/>
      <c r="AM832" s="29"/>
      <c r="AN832" s="32"/>
      <c r="AO832" s="30"/>
      <c r="AP832" s="29"/>
      <c r="AQ832" s="29"/>
      <c r="AR832" s="32"/>
      <c r="AS832" s="30"/>
      <c r="AT832" s="29"/>
      <c r="AU832" s="29"/>
      <c r="AV832" s="32"/>
      <c r="AW832" s="30"/>
      <c r="AX832" s="29"/>
      <c r="AY832" s="29"/>
      <c r="AZ832" s="32"/>
      <c r="BA832" s="30"/>
      <c r="BB832" s="29"/>
      <c r="BC832" s="29"/>
      <c r="BD832" s="32"/>
      <c r="BE832" s="30"/>
      <c r="BF832" s="29"/>
      <c r="BG832" s="29"/>
      <c r="BH832" s="32"/>
      <c r="BI832" s="30"/>
      <c r="BJ832" s="29"/>
      <c r="BK832" s="29"/>
      <c r="BL832" s="32"/>
      <c r="BM832" s="30"/>
      <c r="BN832" s="29"/>
      <c r="BO832" s="29"/>
      <c r="BP832" s="27">
        <f t="shared" si="227"/>
        <v>0</v>
      </c>
      <c r="BQ832" s="31">
        <f t="shared" si="228"/>
        <v>30</v>
      </c>
      <c r="BR832" s="29"/>
      <c r="BS832" s="29"/>
      <c r="BT832" s="32"/>
      <c r="BU832" s="30"/>
      <c r="BV832" s="29"/>
      <c r="BW832" s="29"/>
      <c r="BX832" s="32"/>
      <c r="BY832" s="30"/>
      <c r="BZ832" s="29"/>
      <c r="CA832" s="29"/>
      <c r="CB832" s="32"/>
      <c r="CC832" s="30"/>
      <c r="CD832" s="29"/>
      <c r="CE832" s="30"/>
      <c r="CF832" s="10"/>
      <c r="CG832" s="10"/>
      <c r="CH832" s="10"/>
      <c r="CI832" s="10"/>
      <c r="CJ832" s="10"/>
      <c r="CK832" s="10"/>
    </row>
    <row r="833" spans="1:89" ht="22.5" x14ac:dyDescent="0.25">
      <c r="A833" s="10"/>
      <c r="B833" s="20" t="s">
        <v>1481</v>
      </c>
      <c r="C833" s="21" t="s">
        <v>1482</v>
      </c>
      <c r="D833" s="16"/>
      <c r="E833" s="73">
        <v>19</v>
      </c>
      <c r="F833" s="74" t="s">
        <v>3496</v>
      </c>
      <c r="G833" s="75"/>
      <c r="H833" s="76"/>
      <c r="I833" s="77"/>
      <c r="J833" s="76"/>
      <c r="K833" s="77"/>
      <c r="L833" s="76"/>
      <c r="M833" s="78"/>
      <c r="N833" s="79">
        <v>0.1</v>
      </c>
      <c r="O833" s="80">
        <v>1</v>
      </c>
      <c r="Q833" s="2" t="str">
        <f t="shared" si="224"/>
        <v>72281090</v>
      </c>
      <c r="R833" s="91"/>
      <c r="S833" s="91">
        <f>VLOOKUP(Q833,'Dados Entrada'!$A$10:$D$10000,4,FALSE)</f>
        <v>8322</v>
      </c>
      <c r="T833" s="10"/>
      <c r="U833" s="3">
        <f t="shared" si="222"/>
        <v>0</v>
      </c>
      <c r="V833" s="3">
        <f t="shared" si="223"/>
        <v>832.2</v>
      </c>
      <c r="AF833" s="32"/>
      <c r="AG833" s="30"/>
      <c r="AH833" s="29"/>
      <c r="AI833" s="29"/>
      <c r="AJ833" s="32"/>
      <c r="AK833" s="30"/>
      <c r="AL833" s="29"/>
      <c r="AM833" s="29"/>
      <c r="AN833" s="32"/>
      <c r="AO833" s="30"/>
      <c r="AP833" s="29"/>
      <c r="AQ833" s="29"/>
      <c r="AR833" s="32"/>
      <c r="AS833" s="30"/>
      <c r="AT833" s="29"/>
      <c r="AU833" s="29"/>
      <c r="AV833" s="32"/>
      <c r="AW833" s="30"/>
      <c r="AX833" s="29"/>
      <c r="AY833" s="29"/>
      <c r="AZ833" s="32"/>
      <c r="BA833" s="30"/>
      <c r="BB833" s="29"/>
      <c r="BC833" s="29"/>
      <c r="BD833" s="32"/>
      <c r="BE833" s="30"/>
      <c r="BF833" s="29"/>
      <c r="BG833" s="29"/>
      <c r="BH833" s="32"/>
      <c r="BI833" s="30"/>
      <c r="BJ833" s="29"/>
      <c r="BK833" s="29"/>
      <c r="BL833" s="32"/>
      <c r="BM833" s="30"/>
      <c r="BN833" s="29"/>
      <c r="BO833" s="29"/>
      <c r="BP833" s="27">
        <f t="shared" si="227"/>
        <v>0</v>
      </c>
      <c r="BQ833" s="31">
        <f t="shared" si="228"/>
        <v>832.2</v>
      </c>
      <c r="BR833" s="29"/>
      <c r="BS833" s="29"/>
      <c r="BT833" s="32"/>
      <c r="BU833" s="30"/>
      <c r="BV833" s="29"/>
      <c r="BW833" s="29"/>
      <c r="BX833" s="32"/>
      <c r="BY833" s="30"/>
      <c r="BZ833" s="29"/>
      <c r="CA833" s="29"/>
      <c r="CB833" s="32"/>
      <c r="CC833" s="30"/>
      <c r="CD833" s="29"/>
      <c r="CE833" s="30"/>
      <c r="CF833" s="10"/>
      <c r="CG833" s="10"/>
      <c r="CH833" s="10"/>
      <c r="CI833" s="10"/>
      <c r="CJ833" s="10"/>
      <c r="CK833" s="10"/>
    </row>
    <row r="834" spans="1:89" ht="22.5" x14ac:dyDescent="0.25">
      <c r="A834" s="10"/>
      <c r="B834" s="20" t="s">
        <v>1483</v>
      </c>
      <c r="C834" s="21" t="s">
        <v>1484</v>
      </c>
      <c r="D834" s="16"/>
      <c r="E834" s="73">
        <v>19</v>
      </c>
      <c r="F834" s="74" t="s">
        <v>3496</v>
      </c>
      <c r="G834" s="75"/>
      <c r="H834" s="76"/>
      <c r="I834" s="77"/>
      <c r="J834" s="76"/>
      <c r="K834" s="77"/>
      <c r="L834" s="76"/>
      <c r="M834" s="78"/>
      <c r="N834" s="79">
        <v>0.1</v>
      </c>
      <c r="O834" s="80">
        <v>1</v>
      </c>
      <c r="Q834" s="2" t="str">
        <f t="shared" si="224"/>
        <v>72282010</v>
      </c>
      <c r="R834" s="91"/>
      <c r="S834" s="91">
        <f>VLOOKUP(Q834,'Dados Entrada'!$A$10:$D$10000,4,FALSE)</f>
        <v>3643</v>
      </c>
      <c r="T834" s="10"/>
      <c r="U834" s="3">
        <f t="shared" si="222"/>
        <v>0</v>
      </c>
      <c r="V834" s="3">
        <f t="shared" si="223"/>
        <v>364.3</v>
      </c>
      <c r="AF834" s="32"/>
      <c r="AG834" s="30"/>
      <c r="AH834" s="29"/>
      <c r="AI834" s="29"/>
      <c r="AJ834" s="32"/>
      <c r="AK834" s="30"/>
      <c r="AL834" s="29"/>
      <c r="AM834" s="29"/>
      <c r="AN834" s="32"/>
      <c r="AO834" s="30"/>
      <c r="AP834" s="29"/>
      <c r="AQ834" s="29"/>
      <c r="AR834" s="32"/>
      <c r="AS834" s="30"/>
      <c r="AT834" s="29"/>
      <c r="AU834" s="29"/>
      <c r="AV834" s="32"/>
      <c r="AW834" s="30"/>
      <c r="AX834" s="29"/>
      <c r="AY834" s="29"/>
      <c r="AZ834" s="32"/>
      <c r="BA834" s="30"/>
      <c r="BB834" s="29"/>
      <c r="BC834" s="29"/>
      <c r="BD834" s="32"/>
      <c r="BE834" s="30"/>
      <c r="BF834" s="29"/>
      <c r="BG834" s="29"/>
      <c r="BH834" s="32"/>
      <c r="BI834" s="30"/>
      <c r="BJ834" s="29"/>
      <c r="BK834" s="29"/>
      <c r="BL834" s="32"/>
      <c r="BM834" s="30"/>
      <c r="BN834" s="29"/>
      <c r="BO834" s="29"/>
      <c r="BP834" s="27">
        <f t="shared" si="227"/>
        <v>0</v>
      </c>
      <c r="BQ834" s="31">
        <f t="shared" si="228"/>
        <v>364.3</v>
      </c>
      <c r="BR834" s="29"/>
      <c r="BS834" s="29"/>
      <c r="BT834" s="32"/>
      <c r="BU834" s="30"/>
      <c r="BV834" s="29"/>
      <c r="BW834" s="29"/>
      <c r="BX834" s="32"/>
      <c r="BY834" s="30"/>
      <c r="BZ834" s="29"/>
      <c r="CA834" s="29"/>
      <c r="CB834" s="32"/>
      <c r="CC834" s="30"/>
      <c r="CD834" s="29"/>
      <c r="CE834" s="30"/>
      <c r="CF834" s="10"/>
      <c r="CG834" s="10"/>
      <c r="CH834" s="10"/>
      <c r="CI834" s="10"/>
      <c r="CJ834" s="10"/>
      <c r="CK834" s="10"/>
    </row>
    <row r="835" spans="1:89" ht="22.5" x14ac:dyDescent="0.25">
      <c r="A835" s="10"/>
      <c r="B835" s="20" t="s">
        <v>1485</v>
      </c>
      <c r="C835" s="21" t="s">
        <v>1486</v>
      </c>
      <c r="D835" s="16"/>
      <c r="E835" s="73">
        <v>19</v>
      </c>
      <c r="F835" s="74" t="s">
        <v>3496</v>
      </c>
      <c r="G835" s="75"/>
      <c r="H835" s="76"/>
      <c r="I835" s="77"/>
      <c r="J835" s="76"/>
      <c r="K835" s="77"/>
      <c r="L835" s="76"/>
      <c r="M835" s="78"/>
      <c r="N835" s="79">
        <v>0.1</v>
      </c>
      <c r="O835" s="80">
        <v>1</v>
      </c>
      <c r="Q835" s="2" t="str">
        <f t="shared" si="224"/>
        <v>72282099</v>
      </c>
      <c r="R835" s="91"/>
      <c r="S835" s="91">
        <f>VLOOKUP(Q835,'Dados Entrada'!$A$10:$D$10000,4,FALSE)</f>
        <v>1207</v>
      </c>
      <c r="T835" s="10"/>
      <c r="U835" s="3">
        <f t="shared" si="222"/>
        <v>0</v>
      </c>
      <c r="V835" s="3">
        <f t="shared" si="223"/>
        <v>120.7</v>
      </c>
      <c r="AF835" s="32"/>
      <c r="AG835" s="30"/>
      <c r="AH835" s="29"/>
      <c r="AI835" s="29"/>
      <c r="AJ835" s="32"/>
      <c r="AK835" s="30"/>
      <c r="AL835" s="29"/>
      <c r="AM835" s="29"/>
      <c r="AN835" s="32"/>
      <c r="AO835" s="30"/>
      <c r="AP835" s="29"/>
      <c r="AQ835" s="29"/>
      <c r="AR835" s="32"/>
      <c r="AS835" s="30"/>
      <c r="AT835" s="29"/>
      <c r="AU835" s="29"/>
      <c r="AV835" s="32"/>
      <c r="AW835" s="30"/>
      <c r="AX835" s="29"/>
      <c r="AY835" s="29"/>
      <c r="AZ835" s="32"/>
      <c r="BA835" s="30"/>
      <c r="BB835" s="29"/>
      <c r="BC835" s="29"/>
      <c r="BD835" s="32"/>
      <c r="BE835" s="30"/>
      <c r="BF835" s="29"/>
      <c r="BG835" s="29"/>
      <c r="BH835" s="32"/>
      <c r="BI835" s="30"/>
      <c r="BJ835" s="29"/>
      <c r="BK835" s="29"/>
      <c r="BL835" s="32"/>
      <c r="BM835" s="30"/>
      <c r="BN835" s="29"/>
      <c r="BO835" s="29"/>
      <c r="BP835" s="27">
        <f t="shared" si="227"/>
        <v>0</v>
      </c>
      <c r="BQ835" s="31">
        <f t="shared" si="228"/>
        <v>120.7</v>
      </c>
      <c r="BR835" s="29"/>
      <c r="BS835" s="29"/>
      <c r="BT835" s="32"/>
      <c r="BU835" s="30"/>
      <c r="BV835" s="29"/>
      <c r="BW835" s="29"/>
      <c r="BX835" s="32"/>
      <c r="BY835" s="30"/>
      <c r="BZ835" s="29"/>
      <c r="CA835" s="29"/>
      <c r="CB835" s="32"/>
      <c r="CC835" s="30"/>
      <c r="CD835" s="29"/>
      <c r="CE835" s="30"/>
      <c r="CF835" s="10"/>
      <c r="CG835" s="10"/>
      <c r="CH835" s="10"/>
      <c r="CI835" s="10"/>
      <c r="CJ835" s="10"/>
      <c r="CK835" s="10"/>
    </row>
    <row r="836" spans="1:89" ht="22.5" x14ac:dyDescent="0.25">
      <c r="A836" s="10"/>
      <c r="B836" s="20" t="s">
        <v>1487</v>
      </c>
      <c r="C836" s="21" t="s">
        <v>1488</v>
      </c>
      <c r="D836" s="16"/>
      <c r="E836" s="73">
        <v>19</v>
      </c>
      <c r="F836" s="74" t="s">
        <v>3496</v>
      </c>
      <c r="G836" s="75"/>
      <c r="H836" s="76"/>
      <c r="I836" s="77"/>
      <c r="J836" s="76"/>
      <c r="K836" s="77"/>
      <c r="L836" s="76"/>
      <c r="M836" s="78"/>
      <c r="N836" s="79">
        <v>0.1</v>
      </c>
      <c r="O836" s="80">
        <v>1</v>
      </c>
      <c r="Q836" s="2" t="str">
        <f t="shared" si="224"/>
        <v>72283069</v>
      </c>
      <c r="R836" s="91"/>
      <c r="S836" s="91">
        <f>VLOOKUP(Q836,'Dados Entrada'!$A$10:$D$10000,4,FALSE)</f>
        <v>17798</v>
      </c>
      <c r="T836" s="10"/>
      <c r="U836" s="3">
        <f t="shared" si="222"/>
        <v>0</v>
      </c>
      <c r="V836" s="3">
        <f t="shared" si="223"/>
        <v>1779.8000000000002</v>
      </c>
      <c r="AF836" s="32"/>
      <c r="AG836" s="30"/>
      <c r="AH836" s="29"/>
      <c r="AI836" s="29"/>
      <c r="AJ836" s="32"/>
      <c r="AK836" s="30"/>
      <c r="AL836" s="29"/>
      <c r="AM836" s="29"/>
      <c r="AN836" s="32"/>
      <c r="AO836" s="30"/>
      <c r="AP836" s="29"/>
      <c r="AQ836" s="29"/>
      <c r="AR836" s="32"/>
      <c r="AS836" s="30"/>
      <c r="AT836" s="29"/>
      <c r="AU836" s="29"/>
      <c r="AV836" s="32"/>
      <c r="AW836" s="30"/>
      <c r="AX836" s="29"/>
      <c r="AY836" s="29"/>
      <c r="AZ836" s="32"/>
      <c r="BA836" s="30"/>
      <c r="BB836" s="29"/>
      <c r="BC836" s="29"/>
      <c r="BD836" s="32"/>
      <c r="BE836" s="30"/>
      <c r="BF836" s="29"/>
      <c r="BG836" s="29"/>
      <c r="BH836" s="32"/>
      <c r="BI836" s="30"/>
      <c r="BJ836" s="29"/>
      <c r="BK836" s="29"/>
      <c r="BL836" s="32"/>
      <c r="BM836" s="30"/>
      <c r="BN836" s="29"/>
      <c r="BO836" s="29"/>
      <c r="BP836" s="27">
        <f t="shared" si="227"/>
        <v>0</v>
      </c>
      <c r="BQ836" s="31">
        <f t="shared" si="228"/>
        <v>1779.8000000000002</v>
      </c>
      <c r="BR836" s="29"/>
      <c r="BS836" s="29"/>
      <c r="BT836" s="32"/>
      <c r="BU836" s="30"/>
      <c r="BV836" s="29"/>
      <c r="BW836" s="29"/>
      <c r="BX836" s="32"/>
      <c r="BY836" s="30"/>
      <c r="BZ836" s="29"/>
      <c r="CA836" s="29"/>
      <c r="CB836" s="32"/>
      <c r="CC836" s="30"/>
      <c r="CD836" s="29"/>
      <c r="CE836" s="30"/>
      <c r="CF836" s="10"/>
      <c r="CG836" s="10"/>
      <c r="CH836" s="10"/>
      <c r="CI836" s="10"/>
      <c r="CJ836" s="10"/>
      <c r="CK836" s="10"/>
    </row>
    <row r="837" spans="1:89" ht="23.25" customHeight="1" x14ac:dyDescent="0.25">
      <c r="A837" s="10"/>
      <c r="B837" s="20" t="s">
        <v>1489</v>
      </c>
      <c r="C837" s="21" t="s">
        <v>1490</v>
      </c>
      <c r="D837" s="16"/>
      <c r="E837" s="73">
        <v>19</v>
      </c>
      <c r="F837" s="74" t="s">
        <v>3496</v>
      </c>
      <c r="G837" s="75"/>
      <c r="H837" s="76"/>
      <c r="I837" s="77"/>
      <c r="J837" s="76"/>
      <c r="K837" s="77"/>
      <c r="L837" s="76"/>
      <c r="M837" s="78"/>
      <c r="N837" s="79">
        <v>0.1</v>
      </c>
      <c r="O837" s="80">
        <v>1</v>
      </c>
      <c r="Q837" s="2" t="str">
        <f t="shared" si="224"/>
        <v>72283070</v>
      </c>
      <c r="R837" s="91"/>
      <c r="S837" s="91">
        <f>VLOOKUP(Q837,'Dados Entrada'!$A$10:$D$10000,4,FALSE)</f>
        <v>4865</v>
      </c>
      <c r="T837" s="10"/>
      <c r="U837" s="3">
        <f t="shared" si="222"/>
        <v>0</v>
      </c>
      <c r="V837" s="3">
        <f t="shared" si="223"/>
        <v>486.5</v>
      </c>
      <c r="AF837" s="32"/>
      <c r="AG837" s="30"/>
      <c r="AH837" s="29"/>
      <c r="AI837" s="29"/>
      <c r="AJ837" s="32"/>
      <c r="AK837" s="30"/>
      <c r="AL837" s="29"/>
      <c r="AM837" s="29"/>
      <c r="AN837" s="32"/>
      <c r="AO837" s="30"/>
      <c r="AP837" s="29"/>
      <c r="AQ837" s="29"/>
      <c r="AR837" s="32"/>
      <c r="AS837" s="30"/>
      <c r="AT837" s="29"/>
      <c r="AU837" s="29"/>
      <c r="AV837" s="32"/>
      <c r="AW837" s="30"/>
      <c r="AX837" s="29"/>
      <c r="AY837" s="29"/>
      <c r="AZ837" s="32"/>
      <c r="BA837" s="30"/>
      <c r="BB837" s="29"/>
      <c r="BC837" s="29"/>
      <c r="BD837" s="32"/>
      <c r="BE837" s="30"/>
      <c r="BF837" s="29"/>
      <c r="BG837" s="29"/>
      <c r="BH837" s="32"/>
      <c r="BI837" s="30"/>
      <c r="BJ837" s="29"/>
      <c r="BK837" s="29"/>
      <c r="BL837" s="32"/>
      <c r="BM837" s="30"/>
      <c r="BN837" s="29"/>
      <c r="BO837" s="29"/>
      <c r="BP837" s="27">
        <f t="shared" si="227"/>
        <v>0</v>
      </c>
      <c r="BQ837" s="31">
        <f t="shared" si="228"/>
        <v>486.5</v>
      </c>
      <c r="BR837" s="29"/>
      <c r="BS837" s="29"/>
      <c r="BT837" s="32"/>
      <c r="BU837" s="30"/>
      <c r="BV837" s="29"/>
      <c r="BW837" s="29"/>
      <c r="BX837" s="32"/>
      <c r="BY837" s="30"/>
      <c r="BZ837" s="29"/>
      <c r="CA837" s="29"/>
      <c r="CB837" s="32"/>
      <c r="CC837" s="30"/>
      <c r="CD837" s="29"/>
      <c r="CE837" s="30"/>
      <c r="CF837" s="10"/>
      <c r="CG837" s="10"/>
      <c r="CH837" s="10"/>
      <c r="CI837" s="10"/>
      <c r="CJ837" s="10"/>
      <c r="CK837" s="10"/>
    </row>
    <row r="838" spans="1:89" x14ac:dyDescent="0.25">
      <c r="A838" s="10"/>
      <c r="B838" s="20" t="s">
        <v>1491</v>
      </c>
      <c r="C838" s="21" t="s">
        <v>1492</v>
      </c>
      <c r="D838" s="16"/>
      <c r="E838" s="73">
        <v>19</v>
      </c>
      <c r="F838" s="74" t="s">
        <v>3496</v>
      </c>
      <c r="G838" s="75"/>
      <c r="H838" s="76"/>
      <c r="I838" s="77"/>
      <c r="J838" s="76"/>
      <c r="K838" s="77"/>
      <c r="L838" s="76"/>
      <c r="M838" s="78"/>
      <c r="N838" s="79">
        <v>0.1</v>
      </c>
      <c r="O838" s="80">
        <v>1</v>
      </c>
      <c r="Q838" s="2" t="str">
        <f t="shared" si="224"/>
        <v>72284010</v>
      </c>
      <c r="R838" s="91"/>
      <c r="S838" s="91">
        <f>VLOOKUP(Q838,'Dados Entrada'!$A$10:$D$10000,4,FALSE)</f>
        <v>17296</v>
      </c>
      <c r="T838" s="10"/>
      <c r="U838" s="3">
        <f t="shared" si="222"/>
        <v>0</v>
      </c>
      <c r="V838" s="3">
        <f t="shared" si="223"/>
        <v>1729.6000000000001</v>
      </c>
      <c r="AF838" s="32"/>
      <c r="AG838" s="30"/>
      <c r="AH838" s="29"/>
      <c r="AI838" s="29"/>
      <c r="AJ838" s="32"/>
      <c r="AK838" s="30"/>
      <c r="AL838" s="29"/>
      <c r="AM838" s="29"/>
      <c r="AN838" s="32"/>
      <c r="AO838" s="30"/>
      <c r="AP838" s="29"/>
      <c r="AQ838" s="29"/>
      <c r="AR838" s="32"/>
      <c r="AS838" s="30"/>
      <c r="AT838" s="29"/>
      <c r="AU838" s="29"/>
      <c r="AV838" s="32"/>
      <c r="AW838" s="30"/>
      <c r="AX838" s="29"/>
      <c r="AY838" s="29"/>
      <c r="AZ838" s="32"/>
      <c r="BA838" s="30"/>
      <c r="BB838" s="29"/>
      <c r="BC838" s="29"/>
      <c r="BD838" s="32"/>
      <c r="BE838" s="30"/>
      <c r="BF838" s="29"/>
      <c r="BG838" s="29"/>
      <c r="BH838" s="32"/>
      <c r="BI838" s="30"/>
      <c r="BJ838" s="29"/>
      <c r="BK838" s="29"/>
      <c r="BL838" s="32"/>
      <c r="BM838" s="30"/>
      <c r="BN838" s="29"/>
      <c r="BO838" s="29"/>
      <c r="BP838" s="27">
        <f t="shared" si="227"/>
        <v>0</v>
      </c>
      <c r="BQ838" s="31">
        <f t="shared" si="228"/>
        <v>1729.6000000000001</v>
      </c>
      <c r="BR838" s="29"/>
      <c r="BS838" s="29"/>
      <c r="BT838" s="32"/>
      <c r="BU838" s="30"/>
      <c r="BV838" s="29"/>
      <c r="BW838" s="29"/>
      <c r="BX838" s="32"/>
      <c r="BY838" s="30"/>
      <c r="BZ838" s="29"/>
      <c r="CA838" s="29"/>
      <c r="CB838" s="32"/>
      <c r="CC838" s="30"/>
      <c r="CD838" s="29"/>
      <c r="CE838" s="30"/>
      <c r="CF838" s="10"/>
      <c r="CG838" s="10"/>
      <c r="CH838" s="10"/>
      <c r="CI838" s="10"/>
      <c r="CJ838" s="10"/>
      <c r="CK838" s="10"/>
    </row>
    <row r="839" spans="1:89" ht="22.5" x14ac:dyDescent="0.25">
      <c r="A839" s="10"/>
      <c r="B839" s="20" t="s">
        <v>1493</v>
      </c>
      <c r="C839" s="21" t="s">
        <v>1494</v>
      </c>
      <c r="D839" s="16"/>
      <c r="E839" s="73">
        <v>19</v>
      </c>
      <c r="F839" s="74" t="s">
        <v>3496</v>
      </c>
      <c r="G839" s="75"/>
      <c r="H839" s="76"/>
      <c r="I839" s="77"/>
      <c r="J839" s="76"/>
      <c r="K839" s="77"/>
      <c r="L839" s="76"/>
      <c r="M839" s="78"/>
      <c r="N839" s="79">
        <v>0.1</v>
      </c>
      <c r="O839" s="80">
        <v>1</v>
      </c>
      <c r="Q839" s="2" t="str">
        <f t="shared" si="224"/>
        <v>72284090</v>
      </c>
      <c r="R839" s="91"/>
      <c r="S839" s="91">
        <f>VLOOKUP(Q839,'Dados Entrada'!$A$10:$D$10000,4,FALSE)</f>
        <v>5729</v>
      </c>
      <c r="T839" s="10"/>
      <c r="U839" s="3">
        <f t="shared" si="222"/>
        <v>0</v>
      </c>
      <c r="V839" s="3">
        <f t="shared" si="223"/>
        <v>572.9</v>
      </c>
      <c r="AF839" s="32"/>
      <c r="AG839" s="30"/>
      <c r="AH839" s="29"/>
      <c r="AI839" s="29"/>
      <c r="AJ839" s="32"/>
      <c r="AK839" s="30"/>
      <c r="AL839" s="29"/>
      <c r="AM839" s="29"/>
      <c r="AN839" s="32"/>
      <c r="AO839" s="30"/>
      <c r="AP839" s="29"/>
      <c r="AQ839" s="29"/>
      <c r="AR839" s="32"/>
      <c r="AS839" s="30"/>
      <c r="AT839" s="29"/>
      <c r="AU839" s="29"/>
      <c r="AV839" s="32"/>
      <c r="AW839" s="30"/>
      <c r="AX839" s="29"/>
      <c r="AY839" s="29"/>
      <c r="AZ839" s="32"/>
      <c r="BA839" s="30"/>
      <c r="BB839" s="29"/>
      <c r="BC839" s="29"/>
      <c r="BD839" s="32"/>
      <c r="BE839" s="30"/>
      <c r="BF839" s="29"/>
      <c r="BG839" s="29"/>
      <c r="BH839" s="32"/>
      <c r="BI839" s="30"/>
      <c r="BJ839" s="29"/>
      <c r="BK839" s="29"/>
      <c r="BL839" s="32"/>
      <c r="BM839" s="30"/>
      <c r="BN839" s="29"/>
      <c r="BO839" s="29"/>
      <c r="BP839" s="27">
        <f t="shared" si="227"/>
        <v>0</v>
      </c>
      <c r="BQ839" s="31">
        <f t="shared" si="228"/>
        <v>572.9</v>
      </c>
      <c r="BR839" s="29"/>
      <c r="BS839" s="29"/>
      <c r="BT839" s="32"/>
      <c r="BU839" s="30"/>
      <c r="BV839" s="29"/>
      <c r="BW839" s="29"/>
      <c r="BX839" s="32"/>
      <c r="BY839" s="30"/>
      <c r="BZ839" s="29"/>
      <c r="CA839" s="29"/>
      <c r="CB839" s="32"/>
      <c r="CC839" s="30"/>
      <c r="CD839" s="29"/>
      <c r="CE839" s="30"/>
      <c r="CF839" s="10"/>
      <c r="CG839" s="10"/>
      <c r="CH839" s="10"/>
      <c r="CI839" s="10"/>
      <c r="CJ839" s="10"/>
      <c r="CK839" s="10"/>
    </row>
    <row r="840" spans="1:89" ht="22.5" x14ac:dyDescent="0.25">
      <c r="A840" s="10"/>
      <c r="B840" s="20" t="s">
        <v>1495</v>
      </c>
      <c r="C840" s="21" t="s">
        <v>1496</v>
      </c>
      <c r="D840" s="16"/>
      <c r="E840" s="73">
        <v>19</v>
      </c>
      <c r="F840" s="74" t="s">
        <v>3496</v>
      </c>
      <c r="G840" s="75"/>
      <c r="H840" s="76"/>
      <c r="I840" s="77"/>
      <c r="J840" s="76"/>
      <c r="K840" s="77"/>
      <c r="L840" s="76"/>
      <c r="M840" s="78"/>
      <c r="N840" s="79">
        <v>0.1</v>
      </c>
      <c r="O840" s="80">
        <v>1</v>
      </c>
      <c r="Q840" s="2" t="str">
        <f t="shared" si="224"/>
        <v>72285080</v>
      </c>
      <c r="R840" s="91"/>
      <c r="S840" s="91">
        <f>VLOOKUP(Q840,'Dados Entrada'!$A$10:$D$10000,4,FALSE)</f>
        <v>42597</v>
      </c>
      <c r="T840" s="10"/>
      <c r="U840" s="3">
        <f t="shared" si="222"/>
        <v>0</v>
      </c>
      <c r="V840" s="3">
        <f t="shared" si="223"/>
        <v>4259.7</v>
      </c>
      <c r="AF840" s="32"/>
      <c r="AG840" s="30"/>
      <c r="AH840" s="29"/>
      <c r="AI840" s="29"/>
      <c r="AJ840" s="32"/>
      <c r="AK840" s="30"/>
      <c r="AL840" s="29"/>
      <c r="AM840" s="29"/>
      <c r="AN840" s="32"/>
      <c r="AO840" s="30"/>
      <c r="AP840" s="29"/>
      <c r="AQ840" s="29"/>
      <c r="AR840" s="32"/>
      <c r="AS840" s="30"/>
      <c r="AT840" s="29"/>
      <c r="AU840" s="29"/>
      <c r="AV840" s="32"/>
      <c r="AW840" s="30"/>
      <c r="AX840" s="29"/>
      <c r="AY840" s="29"/>
      <c r="AZ840" s="32"/>
      <c r="BA840" s="30"/>
      <c r="BB840" s="29"/>
      <c r="BC840" s="29"/>
      <c r="BD840" s="32"/>
      <c r="BE840" s="30"/>
      <c r="BF840" s="29"/>
      <c r="BG840" s="29"/>
      <c r="BH840" s="32"/>
      <c r="BI840" s="30"/>
      <c r="BJ840" s="29"/>
      <c r="BK840" s="29"/>
      <c r="BL840" s="32"/>
      <c r="BM840" s="30"/>
      <c r="BN840" s="29"/>
      <c r="BO840" s="29"/>
      <c r="BP840" s="27">
        <f t="shared" si="227"/>
        <v>0</v>
      </c>
      <c r="BQ840" s="31">
        <f t="shared" si="228"/>
        <v>4259.7</v>
      </c>
      <c r="BR840" s="29"/>
      <c r="BS840" s="29"/>
      <c r="BT840" s="32"/>
      <c r="BU840" s="30"/>
      <c r="BV840" s="29"/>
      <c r="BW840" s="29"/>
      <c r="BX840" s="32"/>
      <c r="BY840" s="30"/>
      <c r="BZ840" s="29"/>
      <c r="CA840" s="29"/>
      <c r="CB840" s="32"/>
      <c r="CC840" s="30"/>
      <c r="CD840" s="29"/>
      <c r="CE840" s="30"/>
      <c r="CF840" s="10"/>
      <c r="CG840" s="10"/>
      <c r="CH840" s="10"/>
      <c r="CI840" s="10"/>
      <c r="CJ840" s="10"/>
      <c r="CK840" s="10"/>
    </row>
    <row r="841" spans="1:89" ht="22.5" x14ac:dyDescent="0.25">
      <c r="A841" s="10"/>
      <c r="B841" s="20" t="s">
        <v>1497</v>
      </c>
      <c r="C841" s="21" t="s">
        <v>1498</v>
      </c>
      <c r="D841" s="16"/>
      <c r="E841" s="73">
        <v>19</v>
      </c>
      <c r="F841" s="74" t="s">
        <v>3496</v>
      </c>
      <c r="G841" s="75"/>
      <c r="H841" s="76"/>
      <c r="I841" s="77"/>
      <c r="J841" s="76"/>
      <c r="K841" s="77"/>
      <c r="L841" s="76"/>
      <c r="M841" s="78"/>
      <c r="N841" s="79">
        <v>0.1</v>
      </c>
      <c r="O841" s="80">
        <v>1</v>
      </c>
      <c r="Q841" s="2" t="str">
        <f t="shared" si="224"/>
        <v>72286020</v>
      </c>
      <c r="R841" s="91"/>
      <c r="S841" s="91">
        <f>VLOOKUP(Q841,'Dados Entrada'!$A$10:$D$10000,4,FALSE)</f>
        <v>11122</v>
      </c>
      <c r="T841" s="10"/>
      <c r="U841" s="3">
        <f t="shared" ref="U841:U904" si="229">R841*N841</f>
        <v>0</v>
      </c>
      <c r="V841" s="3">
        <f t="shared" ref="V841:V904" si="230">S841*N841</f>
        <v>1112.2</v>
      </c>
      <c r="AF841" s="32"/>
      <c r="AG841" s="30"/>
      <c r="AH841" s="29"/>
      <c r="AI841" s="29"/>
      <c r="AJ841" s="32"/>
      <c r="AK841" s="30"/>
      <c r="AL841" s="29"/>
      <c r="AM841" s="29"/>
      <c r="AN841" s="32"/>
      <c r="AO841" s="30"/>
      <c r="AP841" s="29"/>
      <c r="AQ841" s="29"/>
      <c r="AR841" s="32"/>
      <c r="AS841" s="30"/>
      <c r="AT841" s="29"/>
      <c r="AU841" s="29"/>
      <c r="AV841" s="32"/>
      <c r="AW841" s="30"/>
      <c r="AX841" s="29"/>
      <c r="AY841" s="29"/>
      <c r="AZ841" s="32"/>
      <c r="BA841" s="30"/>
      <c r="BB841" s="29"/>
      <c r="BC841" s="29"/>
      <c r="BD841" s="32"/>
      <c r="BE841" s="30"/>
      <c r="BF841" s="29"/>
      <c r="BG841" s="29"/>
      <c r="BH841" s="32"/>
      <c r="BI841" s="30"/>
      <c r="BJ841" s="29"/>
      <c r="BK841" s="29"/>
      <c r="BL841" s="32"/>
      <c r="BM841" s="30"/>
      <c r="BN841" s="29"/>
      <c r="BO841" s="29"/>
      <c r="BP841" s="27">
        <f t="shared" si="227"/>
        <v>0</v>
      </c>
      <c r="BQ841" s="31">
        <f t="shared" si="228"/>
        <v>1112.2</v>
      </c>
      <c r="BR841" s="29"/>
      <c r="BS841" s="29"/>
      <c r="BT841" s="32"/>
      <c r="BU841" s="30"/>
      <c r="BV841" s="29"/>
      <c r="BW841" s="29"/>
      <c r="BX841" s="32"/>
      <c r="BY841" s="30"/>
      <c r="BZ841" s="29"/>
      <c r="CA841" s="29"/>
      <c r="CB841" s="32"/>
      <c r="CC841" s="30"/>
      <c r="CD841" s="29"/>
      <c r="CE841" s="30"/>
      <c r="CF841" s="10"/>
      <c r="CG841" s="10"/>
      <c r="CH841" s="10"/>
      <c r="CI841" s="10"/>
      <c r="CJ841" s="10"/>
      <c r="CK841" s="10"/>
    </row>
    <row r="842" spans="1:89" ht="22.5" x14ac:dyDescent="0.25">
      <c r="A842" s="10"/>
      <c r="B842" s="20" t="s">
        <v>1499</v>
      </c>
      <c r="C842" s="21" t="s">
        <v>1500</v>
      </c>
      <c r="D842" s="16"/>
      <c r="E842" s="73">
        <v>19</v>
      </c>
      <c r="F842" s="74" t="s">
        <v>3496</v>
      </c>
      <c r="G842" s="75"/>
      <c r="H842" s="76"/>
      <c r="I842" s="77"/>
      <c r="J842" s="76"/>
      <c r="K842" s="77"/>
      <c r="L842" s="76"/>
      <c r="M842" s="78"/>
      <c r="N842" s="79">
        <v>0.1</v>
      </c>
      <c r="O842" s="80">
        <v>1</v>
      </c>
      <c r="Q842" s="2" t="str">
        <f t="shared" ref="Q842:Q905" si="231">B842</f>
        <v>72286080</v>
      </c>
      <c r="R842" s="91"/>
      <c r="S842" s="91">
        <f>VLOOKUP(Q842,'Dados Entrada'!$A$10:$D$10000,4,FALSE)</f>
        <v>6202406</v>
      </c>
      <c r="T842" s="10"/>
      <c r="U842" s="3">
        <f t="shared" si="229"/>
        <v>0</v>
      </c>
      <c r="V842" s="3">
        <f t="shared" si="230"/>
        <v>620240.6</v>
      </c>
      <c r="AF842" s="32"/>
      <c r="AG842" s="30"/>
      <c r="AH842" s="29"/>
      <c r="AI842" s="29"/>
      <c r="AJ842" s="32"/>
      <c r="AK842" s="30"/>
      <c r="AL842" s="29"/>
      <c r="AM842" s="29"/>
      <c r="AN842" s="32"/>
      <c r="AO842" s="30"/>
      <c r="AP842" s="29"/>
      <c r="AQ842" s="29"/>
      <c r="AR842" s="32"/>
      <c r="AS842" s="30"/>
      <c r="AT842" s="29"/>
      <c r="AU842" s="29"/>
      <c r="AV842" s="32"/>
      <c r="AW842" s="30"/>
      <c r="AX842" s="29"/>
      <c r="AY842" s="29"/>
      <c r="AZ842" s="32"/>
      <c r="BA842" s="30"/>
      <c r="BB842" s="29"/>
      <c r="BC842" s="29"/>
      <c r="BD842" s="32"/>
      <c r="BE842" s="30"/>
      <c r="BF842" s="29"/>
      <c r="BG842" s="29"/>
      <c r="BH842" s="32"/>
      <c r="BI842" s="30"/>
      <c r="BJ842" s="29"/>
      <c r="BK842" s="29"/>
      <c r="BL842" s="32"/>
      <c r="BM842" s="30"/>
      <c r="BN842" s="29"/>
      <c r="BO842" s="29"/>
      <c r="BP842" s="27">
        <f t="shared" si="227"/>
        <v>0</v>
      </c>
      <c r="BQ842" s="31">
        <f t="shared" si="228"/>
        <v>620240.6</v>
      </c>
      <c r="BR842" s="29"/>
      <c r="BS842" s="29"/>
      <c r="BT842" s="32"/>
      <c r="BU842" s="30"/>
      <c r="BV842" s="29"/>
      <c r="BW842" s="29"/>
      <c r="BX842" s="32"/>
      <c r="BY842" s="30"/>
      <c r="BZ842" s="29"/>
      <c r="CA842" s="29"/>
      <c r="CB842" s="32"/>
      <c r="CC842" s="30"/>
      <c r="CD842" s="29"/>
      <c r="CE842" s="30"/>
      <c r="CF842" s="10"/>
      <c r="CG842" s="10"/>
      <c r="CH842" s="10"/>
      <c r="CI842" s="10"/>
      <c r="CJ842" s="10"/>
      <c r="CK842" s="10"/>
    </row>
    <row r="843" spans="1:89" ht="23.25" customHeight="1" x14ac:dyDescent="0.25">
      <c r="A843" s="10"/>
      <c r="B843" s="20" t="s">
        <v>1501</v>
      </c>
      <c r="C843" s="21" t="s">
        <v>1502</v>
      </c>
      <c r="D843" s="16"/>
      <c r="E843" s="73">
        <v>18</v>
      </c>
      <c r="F843" s="74" t="s">
        <v>3511</v>
      </c>
      <c r="G843" s="75"/>
      <c r="H843" s="76"/>
      <c r="I843" s="77"/>
      <c r="J843" s="76"/>
      <c r="K843" s="77"/>
      <c r="L843" s="76"/>
      <c r="M843" s="78"/>
      <c r="N843" s="79">
        <v>0.4</v>
      </c>
      <c r="O843" s="80">
        <v>1</v>
      </c>
      <c r="Q843" s="2" t="str">
        <f t="shared" si="231"/>
        <v>72287010</v>
      </c>
      <c r="R843" s="91"/>
      <c r="S843" s="91">
        <f>VLOOKUP(Q843,'Dados Entrada'!$A$10:$D$10000,4,FALSE)</f>
        <v>153855</v>
      </c>
      <c r="T843" s="10"/>
      <c r="U843" s="3">
        <f t="shared" si="229"/>
        <v>0</v>
      </c>
      <c r="V843" s="3">
        <f t="shared" si="230"/>
        <v>61542</v>
      </c>
      <c r="AF843" s="32"/>
      <c r="AG843" s="30"/>
      <c r="AH843" s="29"/>
      <c r="AI843" s="29"/>
      <c r="AJ843" s="32"/>
      <c r="AK843" s="30"/>
      <c r="AL843" s="29"/>
      <c r="AM843" s="29"/>
      <c r="AN843" s="32"/>
      <c r="AO843" s="30"/>
      <c r="AP843" s="29"/>
      <c r="AQ843" s="29"/>
      <c r="AR843" s="32"/>
      <c r="AS843" s="30"/>
      <c r="AT843" s="29"/>
      <c r="AU843" s="29"/>
      <c r="AV843" s="32"/>
      <c r="AW843" s="30"/>
      <c r="AX843" s="29"/>
      <c r="AY843" s="29"/>
      <c r="AZ843" s="32"/>
      <c r="BA843" s="30"/>
      <c r="BB843" s="29"/>
      <c r="BC843" s="29"/>
      <c r="BD843" s="32"/>
      <c r="BE843" s="30"/>
      <c r="BF843" s="29"/>
      <c r="BG843" s="29"/>
      <c r="BH843" s="32"/>
      <c r="BI843" s="30"/>
      <c r="BJ843" s="29"/>
      <c r="BK843" s="29"/>
      <c r="BL843" s="32"/>
      <c r="BM843" s="30"/>
      <c r="BN843" s="28">
        <f t="shared" ref="BN843:BN844" si="232">$U843*$O843</f>
        <v>0</v>
      </c>
      <c r="BO843" s="28">
        <f t="shared" ref="BO843:BO844" si="233">$V843*$O843</f>
        <v>61542</v>
      </c>
      <c r="BP843" s="32"/>
      <c r="BQ843" s="30"/>
      <c r="BR843" s="29"/>
      <c r="BS843" s="29"/>
      <c r="BT843" s="32"/>
      <c r="BU843" s="30"/>
      <c r="BV843" s="29"/>
      <c r="BW843" s="29"/>
      <c r="BX843" s="32"/>
      <c r="BY843" s="30"/>
      <c r="BZ843" s="29"/>
      <c r="CA843" s="29"/>
      <c r="CB843" s="32"/>
      <c r="CC843" s="30"/>
      <c r="CD843" s="29"/>
      <c r="CE843" s="30"/>
      <c r="CF843" s="10"/>
      <c r="CG843" s="10"/>
      <c r="CH843" s="10"/>
      <c r="CI843" s="10"/>
      <c r="CJ843" s="10"/>
      <c r="CK843" s="10"/>
    </row>
    <row r="844" spans="1:89" ht="38.25" x14ac:dyDescent="0.25">
      <c r="A844" s="10"/>
      <c r="B844" s="20" t="s">
        <v>1503</v>
      </c>
      <c r="C844" s="21" t="s">
        <v>1504</v>
      </c>
      <c r="D844" s="16"/>
      <c r="E844" s="73">
        <v>18</v>
      </c>
      <c r="F844" s="74" t="s">
        <v>3511</v>
      </c>
      <c r="G844" s="75"/>
      <c r="H844" s="76"/>
      <c r="I844" s="77"/>
      <c r="J844" s="76"/>
      <c r="K844" s="77"/>
      <c r="L844" s="76"/>
      <c r="M844" s="78"/>
      <c r="N844" s="79">
        <v>0.4</v>
      </c>
      <c r="O844" s="80">
        <v>1</v>
      </c>
      <c r="Q844" s="2" t="str">
        <f t="shared" si="231"/>
        <v>72287090</v>
      </c>
      <c r="R844" s="91"/>
      <c r="S844" s="91">
        <f>VLOOKUP(Q844,'Dados Entrada'!$A$10:$D$10000,4,FALSE)</f>
        <v>315535</v>
      </c>
      <c r="T844" s="10"/>
      <c r="U844" s="3">
        <f t="shared" si="229"/>
        <v>0</v>
      </c>
      <c r="V844" s="3">
        <f t="shared" si="230"/>
        <v>126214</v>
      </c>
      <c r="AF844" s="32"/>
      <c r="AG844" s="30"/>
      <c r="AH844" s="29"/>
      <c r="AI844" s="29"/>
      <c r="AJ844" s="32"/>
      <c r="AK844" s="30"/>
      <c r="AL844" s="29"/>
      <c r="AM844" s="29"/>
      <c r="AN844" s="32"/>
      <c r="AO844" s="30"/>
      <c r="AP844" s="29"/>
      <c r="AQ844" s="29"/>
      <c r="AR844" s="32"/>
      <c r="AS844" s="30"/>
      <c r="AT844" s="29"/>
      <c r="AU844" s="29"/>
      <c r="AV844" s="32"/>
      <c r="AW844" s="30"/>
      <c r="AX844" s="29"/>
      <c r="AY844" s="29"/>
      <c r="AZ844" s="32"/>
      <c r="BA844" s="30"/>
      <c r="BB844" s="29"/>
      <c r="BC844" s="29"/>
      <c r="BD844" s="32"/>
      <c r="BE844" s="30"/>
      <c r="BF844" s="29"/>
      <c r="BG844" s="29"/>
      <c r="BH844" s="32"/>
      <c r="BI844" s="30"/>
      <c r="BJ844" s="29"/>
      <c r="BK844" s="29"/>
      <c r="BL844" s="32"/>
      <c r="BM844" s="30"/>
      <c r="BN844" s="28">
        <f t="shared" si="232"/>
        <v>0</v>
      </c>
      <c r="BO844" s="28">
        <f t="shared" si="233"/>
        <v>126214</v>
      </c>
      <c r="BP844" s="32"/>
      <c r="BQ844" s="30"/>
      <c r="BR844" s="29"/>
      <c r="BS844" s="29"/>
      <c r="BT844" s="32"/>
      <c r="BU844" s="30"/>
      <c r="BV844" s="29"/>
      <c r="BW844" s="29"/>
      <c r="BX844" s="32"/>
      <c r="BY844" s="30"/>
      <c r="BZ844" s="29"/>
      <c r="CA844" s="29"/>
      <c r="CB844" s="32"/>
      <c r="CC844" s="30"/>
      <c r="CD844" s="29"/>
      <c r="CE844" s="30"/>
      <c r="CF844" s="10"/>
      <c r="CG844" s="10"/>
      <c r="CH844" s="10"/>
      <c r="CI844" s="10"/>
      <c r="CJ844" s="10"/>
      <c r="CK844" s="10"/>
    </row>
    <row r="845" spans="1:89" x14ac:dyDescent="0.25">
      <c r="A845" s="10"/>
      <c r="B845" s="20" t="s">
        <v>1505</v>
      </c>
      <c r="C845" s="21" t="s">
        <v>1506</v>
      </c>
      <c r="D845" s="16"/>
      <c r="E845" s="73">
        <v>19</v>
      </c>
      <c r="F845" s="74" t="s">
        <v>3496</v>
      </c>
      <c r="G845" s="75"/>
      <c r="H845" s="76"/>
      <c r="I845" s="77"/>
      <c r="J845" s="76"/>
      <c r="K845" s="77"/>
      <c r="L845" s="76"/>
      <c r="M845" s="78"/>
      <c r="N845" s="79">
        <v>0.4</v>
      </c>
      <c r="O845" s="80">
        <v>1</v>
      </c>
      <c r="Q845" s="2" t="str">
        <f t="shared" si="231"/>
        <v>72288000</v>
      </c>
      <c r="R845" s="91"/>
      <c r="S845" s="91">
        <f>VLOOKUP(Q845,'Dados Entrada'!$A$10:$D$10000,4,FALSE)</f>
        <v>920</v>
      </c>
      <c r="T845" s="10"/>
      <c r="U845" s="3">
        <f t="shared" si="229"/>
        <v>0</v>
      </c>
      <c r="V845" s="3">
        <f t="shared" si="230"/>
        <v>368</v>
      </c>
      <c r="AF845" s="32"/>
      <c r="AG845" s="30"/>
      <c r="AH845" s="29"/>
      <c r="AI845" s="29"/>
      <c r="AJ845" s="32"/>
      <c r="AK845" s="30"/>
      <c r="AL845" s="29"/>
      <c r="AM845" s="29"/>
      <c r="AN845" s="32"/>
      <c r="AO845" s="30"/>
      <c r="AP845" s="29"/>
      <c r="AQ845" s="29"/>
      <c r="AR845" s="32"/>
      <c r="AS845" s="30"/>
      <c r="AT845" s="29"/>
      <c r="AU845" s="29"/>
      <c r="AV845" s="32"/>
      <c r="AW845" s="30"/>
      <c r="AX845" s="29"/>
      <c r="AY845" s="29"/>
      <c r="AZ845" s="32"/>
      <c r="BA845" s="30"/>
      <c r="BB845" s="29"/>
      <c r="BC845" s="29"/>
      <c r="BD845" s="32"/>
      <c r="BE845" s="30"/>
      <c r="BF845" s="29"/>
      <c r="BG845" s="29"/>
      <c r="BH845" s="32"/>
      <c r="BI845" s="30"/>
      <c r="BJ845" s="29"/>
      <c r="BK845" s="29"/>
      <c r="BL845" s="32"/>
      <c r="BM845" s="30"/>
      <c r="BN845" s="29"/>
      <c r="BO845" s="29"/>
      <c r="BP845" s="27">
        <f t="shared" ref="BP845:BP847" si="234">$U845*$O845</f>
        <v>0</v>
      </c>
      <c r="BQ845" s="31">
        <f t="shared" ref="BQ845:BQ847" si="235">$V845*$O845</f>
        <v>368</v>
      </c>
      <c r="BR845" s="29"/>
      <c r="BS845" s="29"/>
      <c r="BT845" s="32"/>
      <c r="BU845" s="30"/>
      <c r="BV845" s="29"/>
      <c r="BW845" s="29"/>
      <c r="BX845" s="32"/>
      <c r="BY845" s="30"/>
      <c r="BZ845" s="29"/>
      <c r="CA845" s="29"/>
      <c r="CB845" s="32"/>
      <c r="CC845" s="30"/>
      <c r="CD845" s="29"/>
      <c r="CE845" s="30"/>
      <c r="CF845" s="10"/>
      <c r="CG845" s="10"/>
      <c r="CH845" s="10"/>
      <c r="CI845" s="10"/>
      <c r="CJ845" s="10"/>
      <c r="CK845" s="10"/>
    </row>
    <row r="846" spans="1:89" ht="23.25" customHeight="1" x14ac:dyDescent="0.25">
      <c r="A846" s="10"/>
      <c r="B846" s="20" t="s">
        <v>1507</v>
      </c>
      <c r="C846" s="21" t="s">
        <v>1508</v>
      </c>
      <c r="D846" s="16"/>
      <c r="E846" s="73">
        <v>19</v>
      </c>
      <c r="F846" s="74" t="s">
        <v>3496</v>
      </c>
      <c r="G846" s="75"/>
      <c r="H846" s="76"/>
      <c r="I846" s="77"/>
      <c r="J846" s="76"/>
      <c r="K846" s="77"/>
      <c r="L846" s="76"/>
      <c r="M846" s="78"/>
      <c r="N846" s="79">
        <v>0.4</v>
      </c>
      <c r="O846" s="80">
        <v>1</v>
      </c>
      <c r="Q846" s="2" t="str">
        <f t="shared" si="231"/>
        <v>72292000</v>
      </c>
      <c r="R846" s="91"/>
      <c r="S846" s="91">
        <f>VLOOKUP(Q846,'Dados Entrada'!$A$10:$D$10000,4,FALSE)</f>
        <v>9191</v>
      </c>
      <c r="T846" s="10"/>
      <c r="U846" s="3">
        <f t="shared" si="229"/>
        <v>0</v>
      </c>
      <c r="V846" s="3">
        <f t="shared" si="230"/>
        <v>3676.4</v>
      </c>
      <c r="AF846" s="32"/>
      <c r="AG846" s="30"/>
      <c r="AH846" s="29"/>
      <c r="AI846" s="29"/>
      <c r="AJ846" s="32"/>
      <c r="AK846" s="30"/>
      <c r="AL846" s="29"/>
      <c r="AM846" s="29"/>
      <c r="AN846" s="32"/>
      <c r="AO846" s="30"/>
      <c r="AP846" s="29"/>
      <c r="AQ846" s="29"/>
      <c r="AR846" s="32"/>
      <c r="AS846" s="30"/>
      <c r="AT846" s="29"/>
      <c r="AU846" s="29"/>
      <c r="AV846" s="32"/>
      <c r="AW846" s="30"/>
      <c r="AX846" s="29"/>
      <c r="AY846" s="29"/>
      <c r="AZ846" s="32"/>
      <c r="BA846" s="30"/>
      <c r="BB846" s="29"/>
      <c r="BC846" s="29"/>
      <c r="BD846" s="32"/>
      <c r="BE846" s="30"/>
      <c r="BF846" s="29"/>
      <c r="BG846" s="29"/>
      <c r="BH846" s="32"/>
      <c r="BI846" s="30"/>
      <c r="BJ846" s="29"/>
      <c r="BK846" s="29"/>
      <c r="BL846" s="32"/>
      <c r="BM846" s="30"/>
      <c r="BN846" s="29"/>
      <c r="BO846" s="29"/>
      <c r="BP846" s="27">
        <f t="shared" si="234"/>
        <v>0</v>
      </c>
      <c r="BQ846" s="31">
        <f t="shared" si="235"/>
        <v>3676.4</v>
      </c>
      <c r="BR846" s="29"/>
      <c r="BS846" s="29"/>
      <c r="BT846" s="32"/>
      <c r="BU846" s="30"/>
      <c r="BV846" s="29"/>
      <c r="BW846" s="29"/>
      <c r="BX846" s="32"/>
      <c r="BY846" s="30"/>
      <c r="BZ846" s="29"/>
      <c r="CA846" s="29"/>
      <c r="CB846" s="32"/>
      <c r="CC846" s="30"/>
      <c r="CD846" s="29"/>
      <c r="CE846" s="30"/>
      <c r="CF846" s="10"/>
      <c r="CG846" s="10"/>
      <c r="CH846" s="10"/>
      <c r="CI846" s="10"/>
      <c r="CJ846" s="10"/>
      <c r="CK846" s="10"/>
    </row>
    <row r="847" spans="1:89" ht="23.25" customHeight="1" x14ac:dyDescent="0.25">
      <c r="A847" s="10"/>
      <c r="B847" s="20" t="s">
        <v>1509</v>
      </c>
      <c r="C847" s="21" t="s">
        <v>1510</v>
      </c>
      <c r="D847" s="16"/>
      <c r="E847" s="73">
        <v>19</v>
      </c>
      <c r="F847" s="74" t="s">
        <v>3496</v>
      </c>
      <c r="G847" s="75"/>
      <c r="H847" s="76"/>
      <c r="I847" s="77"/>
      <c r="J847" s="76"/>
      <c r="K847" s="77"/>
      <c r="L847" s="76"/>
      <c r="M847" s="78"/>
      <c r="N847" s="79">
        <v>0.4</v>
      </c>
      <c r="O847" s="80">
        <v>1</v>
      </c>
      <c r="Q847" s="2" t="str">
        <f t="shared" si="231"/>
        <v>72299090</v>
      </c>
      <c r="R847" s="91"/>
      <c r="S847" s="91">
        <f>VLOOKUP(Q847,'Dados Entrada'!$A$10:$D$10000,4,FALSE)</f>
        <v>6740781</v>
      </c>
      <c r="T847" s="10"/>
      <c r="U847" s="3">
        <f t="shared" si="229"/>
        <v>0</v>
      </c>
      <c r="V847" s="3">
        <f t="shared" si="230"/>
        <v>2696312.4000000004</v>
      </c>
      <c r="AF847" s="32"/>
      <c r="AG847" s="30"/>
      <c r="AH847" s="29"/>
      <c r="AI847" s="29"/>
      <c r="AJ847" s="32"/>
      <c r="AK847" s="30"/>
      <c r="AL847" s="29"/>
      <c r="AM847" s="29"/>
      <c r="AN847" s="32"/>
      <c r="AO847" s="30"/>
      <c r="AP847" s="29"/>
      <c r="AQ847" s="29"/>
      <c r="AR847" s="32"/>
      <c r="AS847" s="30"/>
      <c r="AT847" s="29"/>
      <c r="AU847" s="29"/>
      <c r="AV847" s="32"/>
      <c r="AW847" s="30"/>
      <c r="AX847" s="29"/>
      <c r="AY847" s="29"/>
      <c r="AZ847" s="32"/>
      <c r="BA847" s="30"/>
      <c r="BB847" s="29"/>
      <c r="BC847" s="29"/>
      <c r="BD847" s="32"/>
      <c r="BE847" s="30"/>
      <c r="BF847" s="29"/>
      <c r="BG847" s="29"/>
      <c r="BH847" s="32"/>
      <c r="BI847" s="30"/>
      <c r="BJ847" s="29"/>
      <c r="BK847" s="29"/>
      <c r="BL847" s="32"/>
      <c r="BM847" s="30"/>
      <c r="BN847" s="29"/>
      <c r="BO847" s="29"/>
      <c r="BP847" s="27">
        <f t="shared" si="234"/>
        <v>0</v>
      </c>
      <c r="BQ847" s="31">
        <f t="shared" si="235"/>
        <v>2696312.4000000004</v>
      </c>
      <c r="BR847" s="29"/>
      <c r="BS847" s="29"/>
      <c r="BT847" s="32"/>
      <c r="BU847" s="30"/>
      <c r="BV847" s="29"/>
      <c r="BW847" s="29"/>
      <c r="BX847" s="32"/>
      <c r="BY847" s="30"/>
      <c r="BZ847" s="29"/>
      <c r="CA847" s="29"/>
      <c r="CB847" s="32"/>
      <c r="CC847" s="30"/>
      <c r="CD847" s="29"/>
      <c r="CE847" s="30"/>
      <c r="CF847" s="10"/>
      <c r="CG847" s="10"/>
      <c r="CH847" s="10"/>
      <c r="CI847" s="10"/>
      <c r="CJ847" s="10"/>
      <c r="CK847" s="10"/>
    </row>
    <row r="848" spans="1:89" ht="23.25" customHeight="1" x14ac:dyDescent="0.25">
      <c r="A848" s="10"/>
      <c r="B848" s="20" t="s">
        <v>1511</v>
      </c>
      <c r="C848" s="21" t="s">
        <v>1512</v>
      </c>
      <c r="D848" s="16"/>
      <c r="E848" s="73">
        <v>18</v>
      </c>
      <c r="F848" s="74" t="s">
        <v>3511</v>
      </c>
      <c r="G848" s="75"/>
      <c r="H848" s="76"/>
      <c r="I848" s="77"/>
      <c r="J848" s="76"/>
      <c r="K848" s="77"/>
      <c r="L848" s="76"/>
      <c r="M848" s="78"/>
      <c r="N848" s="79">
        <v>1</v>
      </c>
      <c r="O848" s="80">
        <v>1</v>
      </c>
      <c r="Q848" s="2" t="str">
        <f t="shared" si="231"/>
        <v>73011000</v>
      </c>
      <c r="R848" s="91"/>
      <c r="S848" s="91">
        <f>VLOOKUP(Q848,'Dados Entrada'!$A$10:$D$10000,4,FALSE)</f>
        <v>2588549</v>
      </c>
      <c r="T848" s="10"/>
      <c r="U848" s="3">
        <f t="shared" si="229"/>
        <v>0</v>
      </c>
      <c r="V848" s="3">
        <f t="shared" si="230"/>
        <v>2588549</v>
      </c>
      <c r="AF848" s="32"/>
      <c r="AG848" s="30"/>
      <c r="AH848" s="29"/>
      <c r="AI848" s="29"/>
      <c r="AJ848" s="32"/>
      <c r="AK848" s="30"/>
      <c r="AL848" s="29"/>
      <c r="AM848" s="29"/>
      <c r="AN848" s="32"/>
      <c r="AO848" s="30"/>
      <c r="AP848" s="29"/>
      <c r="AQ848" s="29"/>
      <c r="AR848" s="32"/>
      <c r="AS848" s="30"/>
      <c r="AT848" s="29"/>
      <c r="AU848" s="29"/>
      <c r="AV848" s="32"/>
      <c r="AW848" s="30"/>
      <c r="AX848" s="29"/>
      <c r="AY848" s="29"/>
      <c r="AZ848" s="32"/>
      <c r="BA848" s="30"/>
      <c r="BB848" s="29"/>
      <c r="BC848" s="29"/>
      <c r="BD848" s="32"/>
      <c r="BE848" s="30"/>
      <c r="BF848" s="29"/>
      <c r="BG848" s="29"/>
      <c r="BH848" s="32"/>
      <c r="BI848" s="30"/>
      <c r="BJ848" s="29"/>
      <c r="BK848" s="29"/>
      <c r="BL848" s="32"/>
      <c r="BM848" s="30"/>
      <c r="BN848" s="28">
        <f t="shared" ref="BN848:BN856" si="236">$U848*$O848</f>
        <v>0</v>
      </c>
      <c r="BO848" s="28">
        <f t="shared" ref="BO848:BO856" si="237">$V848*$O848</f>
        <v>2588549</v>
      </c>
      <c r="BP848" s="32"/>
      <c r="BQ848" s="30"/>
      <c r="BR848" s="29"/>
      <c r="BS848" s="29"/>
      <c r="BT848" s="32"/>
      <c r="BU848" s="30"/>
      <c r="BV848" s="29"/>
      <c r="BW848" s="29"/>
      <c r="BX848" s="32"/>
      <c r="BY848" s="30"/>
      <c r="BZ848" s="29"/>
      <c r="CA848" s="29"/>
      <c r="CB848" s="32"/>
      <c r="CC848" s="30"/>
      <c r="CD848" s="29"/>
      <c r="CE848" s="30"/>
      <c r="CF848" s="10"/>
      <c r="CG848" s="10"/>
      <c r="CH848" s="10"/>
      <c r="CI848" s="10"/>
      <c r="CJ848" s="10"/>
      <c r="CK848" s="10"/>
    </row>
    <row r="849" spans="1:89" ht="38.25" x14ac:dyDescent="0.25">
      <c r="A849" s="10"/>
      <c r="B849" s="20" t="s">
        <v>1513</v>
      </c>
      <c r="C849" s="21" t="s">
        <v>1514</v>
      </c>
      <c r="D849" s="16"/>
      <c r="E849" s="73">
        <v>18</v>
      </c>
      <c r="F849" s="74" t="s">
        <v>3511</v>
      </c>
      <c r="G849" s="75"/>
      <c r="H849" s="76"/>
      <c r="I849" s="77"/>
      <c r="J849" s="76"/>
      <c r="K849" s="77"/>
      <c r="L849" s="76"/>
      <c r="M849" s="78"/>
      <c r="N849" s="79">
        <v>0.8</v>
      </c>
      <c r="O849" s="80">
        <v>1</v>
      </c>
      <c r="Q849" s="2" t="str">
        <f t="shared" si="231"/>
        <v>73012000</v>
      </c>
      <c r="R849" s="91"/>
      <c r="S849" s="91">
        <f>VLOOKUP(Q849,'Dados Entrada'!$A$10:$D$10000,4,FALSE)</f>
        <v>1688922</v>
      </c>
      <c r="T849" s="10"/>
      <c r="U849" s="3">
        <f t="shared" si="229"/>
        <v>0</v>
      </c>
      <c r="V849" s="3">
        <f t="shared" si="230"/>
        <v>1351137.6</v>
      </c>
      <c r="AF849" s="32"/>
      <c r="AG849" s="30"/>
      <c r="AH849" s="29"/>
      <c r="AI849" s="29"/>
      <c r="AJ849" s="32"/>
      <c r="AK849" s="30"/>
      <c r="AL849" s="29"/>
      <c r="AM849" s="29"/>
      <c r="AN849" s="32"/>
      <c r="AO849" s="30"/>
      <c r="AP849" s="29"/>
      <c r="AQ849" s="29"/>
      <c r="AR849" s="32"/>
      <c r="AS849" s="30"/>
      <c r="AT849" s="29"/>
      <c r="AU849" s="29"/>
      <c r="AV849" s="32"/>
      <c r="AW849" s="30"/>
      <c r="AX849" s="29"/>
      <c r="AY849" s="29"/>
      <c r="AZ849" s="32"/>
      <c r="BA849" s="30"/>
      <c r="BB849" s="29"/>
      <c r="BC849" s="29"/>
      <c r="BD849" s="32"/>
      <c r="BE849" s="30"/>
      <c r="BF849" s="29"/>
      <c r="BG849" s="29"/>
      <c r="BH849" s="32"/>
      <c r="BI849" s="30"/>
      <c r="BJ849" s="29"/>
      <c r="BK849" s="29"/>
      <c r="BL849" s="32"/>
      <c r="BM849" s="30"/>
      <c r="BN849" s="28">
        <f t="shared" si="236"/>
        <v>0</v>
      </c>
      <c r="BO849" s="28">
        <f t="shared" si="237"/>
        <v>1351137.6</v>
      </c>
      <c r="BP849" s="32"/>
      <c r="BQ849" s="30"/>
      <c r="BR849" s="29"/>
      <c r="BS849" s="29"/>
      <c r="BT849" s="32"/>
      <c r="BU849" s="30"/>
      <c r="BV849" s="29"/>
      <c r="BW849" s="29"/>
      <c r="BX849" s="32"/>
      <c r="BY849" s="30"/>
      <c r="BZ849" s="29"/>
      <c r="CA849" s="29"/>
      <c r="CB849" s="32"/>
      <c r="CC849" s="30"/>
      <c r="CD849" s="29"/>
      <c r="CE849" s="30"/>
      <c r="CF849" s="10"/>
      <c r="CG849" s="10"/>
      <c r="CH849" s="10"/>
      <c r="CI849" s="10"/>
      <c r="CJ849" s="10"/>
      <c r="CK849" s="10"/>
    </row>
    <row r="850" spans="1:89" ht="23.25" customHeight="1" x14ac:dyDescent="0.25">
      <c r="A850" s="10"/>
      <c r="B850" s="20" t="s">
        <v>1515</v>
      </c>
      <c r="C850" s="21" t="s">
        <v>1516</v>
      </c>
      <c r="D850" s="16"/>
      <c r="E850" s="73">
        <v>18</v>
      </c>
      <c r="F850" s="74" t="s">
        <v>3511</v>
      </c>
      <c r="G850" s="75"/>
      <c r="H850" s="76"/>
      <c r="I850" s="77"/>
      <c r="J850" s="76"/>
      <c r="K850" s="77"/>
      <c r="L850" s="76"/>
      <c r="M850" s="78"/>
      <c r="N850" s="79">
        <v>1</v>
      </c>
      <c r="O850" s="80">
        <v>1</v>
      </c>
      <c r="Q850" s="2" t="str">
        <f t="shared" si="231"/>
        <v>73021010</v>
      </c>
      <c r="R850" s="91"/>
      <c r="S850" s="91">
        <f>VLOOKUP(Q850,'Dados Entrada'!$A$10:$D$10000,4,FALSE)</f>
        <v>7701</v>
      </c>
      <c r="T850" s="10"/>
      <c r="U850" s="3">
        <f t="shared" si="229"/>
        <v>0</v>
      </c>
      <c r="V850" s="3">
        <f t="shared" si="230"/>
        <v>7701</v>
      </c>
      <c r="AF850" s="32"/>
      <c r="AG850" s="30"/>
      <c r="AH850" s="29"/>
      <c r="AI850" s="29"/>
      <c r="AJ850" s="32"/>
      <c r="AK850" s="30"/>
      <c r="AL850" s="29"/>
      <c r="AM850" s="29"/>
      <c r="AN850" s="32"/>
      <c r="AO850" s="30"/>
      <c r="AP850" s="29"/>
      <c r="AQ850" s="29"/>
      <c r="AR850" s="32"/>
      <c r="AS850" s="30"/>
      <c r="AT850" s="29"/>
      <c r="AU850" s="29"/>
      <c r="AV850" s="32"/>
      <c r="AW850" s="30"/>
      <c r="AX850" s="29"/>
      <c r="AY850" s="29"/>
      <c r="AZ850" s="32"/>
      <c r="BA850" s="30"/>
      <c r="BB850" s="29"/>
      <c r="BC850" s="29"/>
      <c r="BD850" s="32"/>
      <c r="BE850" s="30"/>
      <c r="BF850" s="29"/>
      <c r="BG850" s="29"/>
      <c r="BH850" s="32"/>
      <c r="BI850" s="30"/>
      <c r="BJ850" s="29"/>
      <c r="BK850" s="29"/>
      <c r="BL850" s="32"/>
      <c r="BM850" s="30"/>
      <c r="BN850" s="28">
        <f t="shared" si="236"/>
        <v>0</v>
      </c>
      <c r="BO850" s="28">
        <f t="shared" si="237"/>
        <v>7701</v>
      </c>
      <c r="BP850" s="32"/>
      <c r="BQ850" s="30"/>
      <c r="BR850" s="29"/>
      <c r="BS850" s="29"/>
      <c r="BT850" s="32"/>
      <c r="BU850" s="30"/>
      <c r="BV850" s="29"/>
      <c r="BW850" s="29"/>
      <c r="BX850" s="32"/>
      <c r="BY850" s="30"/>
      <c r="BZ850" s="29"/>
      <c r="CA850" s="29"/>
      <c r="CB850" s="32"/>
      <c r="CC850" s="30"/>
      <c r="CD850" s="29"/>
      <c r="CE850" s="30"/>
      <c r="CF850" s="10"/>
      <c r="CG850" s="10"/>
      <c r="CH850" s="10"/>
      <c r="CI850" s="10"/>
      <c r="CJ850" s="10"/>
      <c r="CK850" s="10"/>
    </row>
    <row r="851" spans="1:89" ht="23.25" customHeight="1" x14ac:dyDescent="0.25">
      <c r="A851" s="10"/>
      <c r="B851" s="20" t="s">
        <v>1517</v>
      </c>
      <c r="C851" s="21" t="s">
        <v>1518</v>
      </c>
      <c r="D851" s="16"/>
      <c r="E851" s="73">
        <v>18</v>
      </c>
      <c r="F851" s="74" t="s">
        <v>3511</v>
      </c>
      <c r="G851" s="75"/>
      <c r="H851" s="76"/>
      <c r="I851" s="77"/>
      <c r="J851" s="76"/>
      <c r="K851" s="77"/>
      <c r="L851" s="76"/>
      <c r="M851" s="78"/>
      <c r="N851" s="79">
        <v>1</v>
      </c>
      <c r="O851" s="80">
        <v>1</v>
      </c>
      <c r="Q851" s="2" t="str">
        <f t="shared" si="231"/>
        <v>73021022</v>
      </c>
      <c r="R851" s="91"/>
      <c r="S851" s="91">
        <f>VLOOKUP(Q851,'Dados Entrada'!$A$10:$D$10000,4,FALSE)</f>
        <v>100</v>
      </c>
      <c r="T851" s="10"/>
      <c r="U851" s="3">
        <f t="shared" si="229"/>
        <v>0</v>
      </c>
      <c r="V851" s="3">
        <f t="shared" si="230"/>
        <v>100</v>
      </c>
      <c r="AF851" s="32"/>
      <c r="AG851" s="30"/>
      <c r="AH851" s="29"/>
      <c r="AI851" s="29"/>
      <c r="AJ851" s="32"/>
      <c r="AK851" s="30"/>
      <c r="AL851" s="29"/>
      <c r="AM851" s="29"/>
      <c r="AN851" s="32"/>
      <c r="AO851" s="30"/>
      <c r="AP851" s="29"/>
      <c r="AQ851" s="29"/>
      <c r="AR851" s="32"/>
      <c r="AS851" s="30"/>
      <c r="AT851" s="29"/>
      <c r="AU851" s="29"/>
      <c r="AV851" s="32"/>
      <c r="AW851" s="30"/>
      <c r="AX851" s="29"/>
      <c r="AY851" s="29"/>
      <c r="AZ851" s="32"/>
      <c r="BA851" s="30"/>
      <c r="BB851" s="29"/>
      <c r="BC851" s="29"/>
      <c r="BD851" s="32"/>
      <c r="BE851" s="30"/>
      <c r="BF851" s="29"/>
      <c r="BG851" s="29"/>
      <c r="BH851" s="32"/>
      <c r="BI851" s="30"/>
      <c r="BJ851" s="29"/>
      <c r="BK851" s="29"/>
      <c r="BL851" s="32"/>
      <c r="BM851" s="30"/>
      <c r="BN851" s="28">
        <f t="shared" si="236"/>
        <v>0</v>
      </c>
      <c r="BO851" s="28">
        <f t="shared" si="237"/>
        <v>100</v>
      </c>
      <c r="BP851" s="32"/>
      <c r="BQ851" s="30"/>
      <c r="BR851" s="29"/>
      <c r="BS851" s="29"/>
      <c r="BT851" s="32"/>
      <c r="BU851" s="30"/>
      <c r="BV851" s="29"/>
      <c r="BW851" s="29"/>
      <c r="BX851" s="32"/>
      <c r="BY851" s="30"/>
      <c r="BZ851" s="29"/>
      <c r="CA851" s="29"/>
      <c r="CB851" s="32"/>
      <c r="CC851" s="30"/>
      <c r="CD851" s="29"/>
      <c r="CE851" s="30"/>
      <c r="CF851" s="10"/>
      <c r="CG851" s="10"/>
      <c r="CH851" s="10"/>
      <c r="CI851" s="10"/>
      <c r="CJ851" s="10"/>
      <c r="CK851" s="10"/>
    </row>
    <row r="852" spans="1:89" ht="23.25" customHeight="1" x14ac:dyDescent="0.25">
      <c r="A852" s="10"/>
      <c r="B852" s="20" t="s">
        <v>1519</v>
      </c>
      <c r="C852" s="21" t="s">
        <v>1520</v>
      </c>
      <c r="D852" s="16"/>
      <c r="E852" s="73">
        <v>18</v>
      </c>
      <c r="F852" s="74" t="s">
        <v>3511</v>
      </c>
      <c r="G852" s="75"/>
      <c r="H852" s="76"/>
      <c r="I852" s="77"/>
      <c r="J852" s="76"/>
      <c r="K852" s="77"/>
      <c r="L852" s="76"/>
      <c r="M852" s="78"/>
      <c r="N852" s="79">
        <v>1</v>
      </c>
      <c r="O852" s="80">
        <v>1</v>
      </c>
      <c r="Q852" s="2" t="str">
        <f t="shared" si="231"/>
        <v>73021023</v>
      </c>
      <c r="R852" s="91"/>
      <c r="S852" s="91"/>
      <c r="T852" s="10"/>
      <c r="U852" s="3">
        <f t="shared" si="229"/>
        <v>0</v>
      </c>
      <c r="V852" s="3">
        <f t="shared" si="230"/>
        <v>0</v>
      </c>
      <c r="AF852" s="32"/>
      <c r="AG852" s="30"/>
      <c r="AH852" s="29"/>
      <c r="AI852" s="29"/>
      <c r="AJ852" s="32"/>
      <c r="AK852" s="30"/>
      <c r="AL852" s="29"/>
      <c r="AM852" s="29"/>
      <c r="AN852" s="32"/>
      <c r="AO852" s="30"/>
      <c r="AP852" s="29"/>
      <c r="AQ852" s="29"/>
      <c r="AR852" s="32"/>
      <c r="AS852" s="30"/>
      <c r="AT852" s="29"/>
      <c r="AU852" s="29"/>
      <c r="AV852" s="32"/>
      <c r="AW852" s="30"/>
      <c r="AX852" s="29"/>
      <c r="AY852" s="29"/>
      <c r="AZ852" s="32"/>
      <c r="BA852" s="30"/>
      <c r="BB852" s="29"/>
      <c r="BC852" s="29"/>
      <c r="BD852" s="32"/>
      <c r="BE852" s="30"/>
      <c r="BF852" s="29"/>
      <c r="BG852" s="29"/>
      <c r="BH852" s="32"/>
      <c r="BI852" s="30"/>
      <c r="BJ852" s="29"/>
      <c r="BK852" s="29"/>
      <c r="BL852" s="32"/>
      <c r="BM852" s="30"/>
      <c r="BN852" s="28">
        <f t="shared" si="236"/>
        <v>0</v>
      </c>
      <c r="BO852" s="28">
        <f t="shared" si="237"/>
        <v>0</v>
      </c>
      <c r="BP852" s="32"/>
      <c r="BQ852" s="30"/>
      <c r="BR852" s="29"/>
      <c r="BS852" s="29"/>
      <c r="BT852" s="32"/>
      <c r="BU852" s="30"/>
      <c r="BV852" s="29"/>
      <c r="BW852" s="29"/>
      <c r="BX852" s="32"/>
      <c r="BY852" s="30"/>
      <c r="BZ852" s="29"/>
      <c r="CA852" s="29"/>
      <c r="CB852" s="32"/>
      <c r="CC852" s="30"/>
      <c r="CD852" s="29"/>
      <c r="CE852" s="30"/>
      <c r="CF852" s="10"/>
      <c r="CG852" s="10"/>
      <c r="CH852" s="10"/>
      <c r="CI852" s="10"/>
      <c r="CJ852" s="10"/>
      <c r="CK852" s="10"/>
    </row>
    <row r="853" spans="1:89" ht="23.25" customHeight="1" x14ac:dyDescent="0.25">
      <c r="A853" s="10"/>
      <c r="B853" s="20" t="s">
        <v>1521</v>
      </c>
      <c r="C853" s="21" t="s">
        <v>1522</v>
      </c>
      <c r="D853" s="16"/>
      <c r="E853" s="73">
        <v>18</v>
      </c>
      <c r="F853" s="74" t="s">
        <v>3511</v>
      </c>
      <c r="G853" s="75"/>
      <c r="H853" s="76"/>
      <c r="I853" s="77"/>
      <c r="J853" s="76"/>
      <c r="K853" s="77"/>
      <c r="L853" s="76"/>
      <c r="M853" s="78"/>
      <c r="N853" s="79">
        <v>1</v>
      </c>
      <c r="O853" s="80">
        <v>1</v>
      </c>
      <c r="Q853" s="2" t="str">
        <f t="shared" si="231"/>
        <v>73021050</v>
      </c>
      <c r="R853" s="91"/>
      <c r="S853" s="91">
        <f>VLOOKUP(Q853,'Dados Entrada'!$A$10:$D$10000,4,FALSE)</f>
        <v>137723</v>
      </c>
      <c r="T853" s="10"/>
      <c r="U853" s="3">
        <f t="shared" si="229"/>
        <v>0</v>
      </c>
      <c r="V853" s="3">
        <f t="shared" si="230"/>
        <v>137723</v>
      </c>
      <c r="AF853" s="32"/>
      <c r="AG853" s="30"/>
      <c r="AH853" s="29"/>
      <c r="AI853" s="29"/>
      <c r="AJ853" s="32"/>
      <c r="AK853" s="30"/>
      <c r="AL853" s="29"/>
      <c r="AM853" s="29"/>
      <c r="AN853" s="32"/>
      <c r="AO853" s="30"/>
      <c r="AP853" s="29"/>
      <c r="AQ853" s="29"/>
      <c r="AR853" s="32"/>
      <c r="AS853" s="30"/>
      <c r="AT853" s="29"/>
      <c r="AU853" s="29"/>
      <c r="AV853" s="32"/>
      <c r="AW853" s="30"/>
      <c r="AX853" s="29"/>
      <c r="AY853" s="29"/>
      <c r="AZ853" s="32"/>
      <c r="BA853" s="30"/>
      <c r="BB853" s="29"/>
      <c r="BC853" s="29"/>
      <c r="BD853" s="32"/>
      <c r="BE853" s="30"/>
      <c r="BF853" s="29"/>
      <c r="BG853" s="29"/>
      <c r="BH853" s="32"/>
      <c r="BI853" s="30"/>
      <c r="BJ853" s="29"/>
      <c r="BK853" s="29"/>
      <c r="BL853" s="32"/>
      <c r="BM853" s="30"/>
      <c r="BN853" s="28">
        <f t="shared" si="236"/>
        <v>0</v>
      </c>
      <c r="BO853" s="28">
        <f t="shared" si="237"/>
        <v>137723</v>
      </c>
      <c r="BP853" s="32"/>
      <c r="BQ853" s="30"/>
      <c r="BR853" s="29"/>
      <c r="BS853" s="29"/>
      <c r="BT853" s="32"/>
      <c r="BU853" s="30"/>
      <c r="BV853" s="29"/>
      <c r="BW853" s="29"/>
      <c r="BX853" s="32"/>
      <c r="BY853" s="30"/>
      <c r="BZ853" s="29"/>
      <c r="CA853" s="29"/>
      <c r="CB853" s="32"/>
      <c r="CC853" s="30"/>
      <c r="CD853" s="29"/>
      <c r="CE853" s="30"/>
      <c r="CF853" s="10"/>
      <c r="CG853" s="10"/>
      <c r="CH853" s="10"/>
      <c r="CI853" s="10"/>
      <c r="CJ853" s="10"/>
      <c r="CK853" s="10"/>
    </row>
    <row r="854" spans="1:89" ht="38.25" x14ac:dyDescent="0.25">
      <c r="A854" s="10"/>
      <c r="B854" s="20" t="s">
        <v>1523</v>
      </c>
      <c r="C854" s="21" t="s">
        <v>1524</v>
      </c>
      <c r="D854" s="16"/>
      <c r="E854" s="73">
        <v>18</v>
      </c>
      <c r="F854" s="74" t="s">
        <v>3511</v>
      </c>
      <c r="G854" s="75"/>
      <c r="H854" s="76"/>
      <c r="I854" s="77"/>
      <c r="J854" s="76"/>
      <c r="K854" s="77"/>
      <c r="L854" s="76"/>
      <c r="M854" s="78"/>
      <c r="N854" s="79">
        <v>1</v>
      </c>
      <c r="O854" s="80">
        <v>1</v>
      </c>
      <c r="Q854" s="2" t="str">
        <f t="shared" si="231"/>
        <v>73023000</v>
      </c>
      <c r="R854" s="91"/>
      <c r="S854" s="91">
        <f>VLOOKUP(Q854,'Dados Entrada'!$A$10:$D$10000,4,FALSE)</f>
        <v>0</v>
      </c>
      <c r="T854" s="10"/>
      <c r="U854" s="3">
        <f t="shared" si="229"/>
        <v>0</v>
      </c>
      <c r="V854" s="3">
        <f t="shared" si="230"/>
        <v>0</v>
      </c>
      <c r="AF854" s="32"/>
      <c r="AG854" s="30"/>
      <c r="AH854" s="29"/>
      <c r="AI854" s="29"/>
      <c r="AJ854" s="32"/>
      <c r="AK854" s="30"/>
      <c r="AL854" s="29"/>
      <c r="AM854" s="29"/>
      <c r="AN854" s="32"/>
      <c r="AO854" s="30"/>
      <c r="AP854" s="29"/>
      <c r="AQ854" s="29"/>
      <c r="AR854" s="32"/>
      <c r="AS854" s="30"/>
      <c r="AT854" s="29"/>
      <c r="AU854" s="29"/>
      <c r="AV854" s="32"/>
      <c r="AW854" s="30"/>
      <c r="AX854" s="29"/>
      <c r="AY854" s="29"/>
      <c r="AZ854" s="32"/>
      <c r="BA854" s="30"/>
      <c r="BB854" s="29"/>
      <c r="BC854" s="29"/>
      <c r="BD854" s="32"/>
      <c r="BE854" s="30"/>
      <c r="BF854" s="29"/>
      <c r="BG854" s="29"/>
      <c r="BH854" s="32"/>
      <c r="BI854" s="30"/>
      <c r="BJ854" s="29"/>
      <c r="BK854" s="29"/>
      <c r="BL854" s="32"/>
      <c r="BM854" s="30"/>
      <c r="BN854" s="28">
        <f t="shared" si="236"/>
        <v>0</v>
      </c>
      <c r="BO854" s="28">
        <f t="shared" si="237"/>
        <v>0</v>
      </c>
      <c r="BP854" s="32"/>
      <c r="BQ854" s="30"/>
      <c r="BR854" s="29"/>
      <c r="BS854" s="29"/>
      <c r="BT854" s="32"/>
      <c r="BU854" s="30"/>
      <c r="BV854" s="29"/>
      <c r="BW854" s="29"/>
      <c r="BX854" s="32"/>
      <c r="BY854" s="30"/>
      <c r="BZ854" s="29"/>
      <c r="CA854" s="29"/>
      <c r="CB854" s="32"/>
      <c r="CC854" s="30"/>
      <c r="CD854" s="29"/>
      <c r="CE854" s="30"/>
      <c r="CF854" s="10"/>
      <c r="CG854" s="10"/>
      <c r="CH854" s="10"/>
      <c r="CI854" s="10"/>
      <c r="CJ854" s="10"/>
      <c r="CK854" s="10"/>
    </row>
    <row r="855" spans="1:89" ht="23.25" customHeight="1" x14ac:dyDescent="0.25">
      <c r="A855" s="10"/>
      <c r="B855" s="20" t="s">
        <v>1525</v>
      </c>
      <c r="C855" s="21" t="s">
        <v>1526</v>
      </c>
      <c r="D855" s="16"/>
      <c r="E855" s="73">
        <v>18</v>
      </c>
      <c r="F855" s="74" t="s">
        <v>3511</v>
      </c>
      <c r="G855" s="75"/>
      <c r="H855" s="76"/>
      <c r="I855" s="77"/>
      <c r="J855" s="76"/>
      <c r="K855" s="77"/>
      <c r="L855" s="76"/>
      <c r="M855" s="78"/>
      <c r="N855" s="79">
        <v>1</v>
      </c>
      <c r="O855" s="80">
        <v>1</v>
      </c>
      <c r="Q855" s="2" t="str">
        <f t="shared" si="231"/>
        <v>73024000</v>
      </c>
      <c r="R855" s="91"/>
      <c r="S855" s="91">
        <f>VLOOKUP(Q855,'Dados Entrada'!$A$10:$D$10000,4,FALSE)</f>
        <v>0</v>
      </c>
      <c r="T855" s="10"/>
      <c r="U855" s="3">
        <f t="shared" si="229"/>
        <v>0</v>
      </c>
      <c r="V855" s="3">
        <f t="shared" si="230"/>
        <v>0</v>
      </c>
      <c r="AF855" s="32"/>
      <c r="AG855" s="30"/>
      <c r="AH855" s="29"/>
      <c r="AI855" s="29"/>
      <c r="AJ855" s="32"/>
      <c r="AK855" s="30"/>
      <c r="AL855" s="29"/>
      <c r="AM855" s="29"/>
      <c r="AN855" s="32"/>
      <c r="AO855" s="30"/>
      <c r="AP855" s="29"/>
      <c r="AQ855" s="29"/>
      <c r="AR855" s="32"/>
      <c r="AS855" s="30"/>
      <c r="AT855" s="29"/>
      <c r="AU855" s="29"/>
      <c r="AV855" s="32"/>
      <c r="AW855" s="30"/>
      <c r="AX855" s="29"/>
      <c r="AY855" s="29"/>
      <c r="AZ855" s="32"/>
      <c r="BA855" s="30"/>
      <c r="BB855" s="29"/>
      <c r="BC855" s="29"/>
      <c r="BD855" s="32"/>
      <c r="BE855" s="30"/>
      <c r="BF855" s="29"/>
      <c r="BG855" s="29"/>
      <c r="BH855" s="32"/>
      <c r="BI855" s="30"/>
      <c r="BJ855" s="29"/>
      <c r="BK855" s="29"/>
      <c r="BL855" s="32"/>
      <c r="BM855" s="30"/>
      <c r="BN855" s="28">
        <f t="shared" si="236"/>
        <v>0</v>
      </c>
      <c r="BO855" s="28">
        <f t="shared" si="237"/>
        <v>0</v>
      </c>
      <c r="BP855" s="32"/>
      <c r="BQ855" s="30"/>
      <c r="BR855" s="29"/>
      <c r="BS855" s="29"/>
      <c r="BT855" s="32"/>
      <c r="BU855" s="30"/>
      <c r="BV855" s="29"/>
      <c r="BW855" s="29"/>
      <c r="BX855" s="32"/>
      <c r="BY855" s="30"/>
      <c r="BZ855" s="29"/>
      <c r="CA855" s="29"/>
      <c r="CB855" s="32"/>
      <c r="CC855" s="30"/>
      <c r="CD855" s="29"/>
      <c r="CE855" s="30"/>
      <c r="CF855" s="10"/>
      <c r="CG855" s="10"/>
      <c r="CH855" s="10"/>
      <c r="CI855" s="10"/>
      <c r="CJ855" s="10"/>
      <c r="CK855" s="10"/>
    </row>
    <row r="856" spans="1:89" ht="23.25" customHeight="1" x14ac:dyDescent="0.25">
      <c r="A856" s="10"/>
      <c r="B856" s="20" t="s">
        <v>1527</v>
      </c>
      <c r="C856" s="21" t="s">
        <v>1528</v>
      </c>
      <c r="D856" s="16"/>
      <c r="E856" s="73">
        <v>18</v>
      </c>
      <c r="F856" s="74" t="s">
        <v>3511</v>
      </c>
      <c r="G856" s="75"/>
      <c r="H856" s="76"/>
      <c r="I856" s="77"/>
      <c r="J856" s="76"/>
      <c r="K856" s="77"/>
      <c r="L856" s="76"/>
      <c r="M856" s="78"/>
      <c r="N856" s="79">
        <v>1</v>
      </c>
      <c r="O856" s="80">
        <v>1</v>
      </c>
      <c r="Q856" s="2" t="str">
        <f t="shared" si="231"/>
        <v>73029000</v>
      </c>
      <c r="R856" s="91"/>
      <c r="S856" s="91">
        <f>VLOOKUP(Q856,'Dados Entrada'!$A$10:$D$10000,4,FALSE)</f>
        <v>2435495</v>
      </c>
      <c r="T856" s="10"/>
      <c r="U856" s="3">
        <f t="shared" si="229"/>
        <v>0</v>
      </c>
      <c r="V856" s="3">
        <f t="shared" si="230"/>
        <v>2435495</v>
      </c>
      <c r="AF856" s="32"/>
      <c r="AG856" s="30"/>
      <c r="AH856" s="29"/>
      <c r="AI856" s="29"/>
      <c r="AJ856" s="32"/>
      <c r="AK856" s="30"/>
      <c r="AL856" s="29"/>
      <c r="AM856" s="29"/>
      <c r="AN856" s="32"/>
      <c r="AO856" s="30"/>
      <c r="AP856" s="29"/>
      <c r="AQ856" s="29"/>
      <c r="AR856" s="32"/>
      <c r="AS856" s="30"/>
      <c r="AT856" s="29"/>
      <c r="AU856" s="29"/>
      <c r="AV856" s="32"/>
      <c r="AW856" s="30"/>
      <c r="AX856" s="29"/>
      <c r="AY856" s="29"/>
      <c r="AZ856" s="32"/>
      <c r="BA856" s="30"/>
      <c r="BB856" s="29"/>
      <c r="BC856" s="29"/>
      <c r="BD856" s="32"/>
      <c r="BE856" s="30"/>
      <c r="BF856" s="29"/>
      <c r="BG856" s="29"/>
      <c r="BH856" s="32"/>
      <c r="BI856" s="30"/>
      <c r="BJ856" s="29"/>
      <c r="BK856" s="29"/>
      <c r="BL856" s="32"/>
      <c r="BM856" s="30"/>
      <c r="BN856" s="28">
        <f t="shared" si="236"/>
        <v>0</v>
      </c>
      <c r="BO856" s="28">
        <f t="shared" si="237"/>
        <v>2435495</v>
      </c>
      <c r="BP856" s="32"/>
      <c r="BQ856" s="30"/>
      <c r="BR856" s="29"/>
      <c r="BS856" s="29"/>
      <c r="BT856" s="32"/>
      <c r="BU856" s="30"/>
      <c r="BV856" s="29"/>
      <c r="BW856" s="29"/>
      <c r="BX856" s="32"/>
      <c r="BY856" s="30"/>
      <c r="BZ856" s="29"/>
      <c r="CA856" s="29"/>
      <c r="CB856" s="32"/>
      <c r="CC856" s="30"/>
      <c r="CD856" s="29"/>
      <c r="CE856" s="30"/>
      <c r="CF856" s="10"/>
      <c r="CG856" s="10"/>
      <c r="CH856" s="10"/>
      <c r="CI856" s="10"/>
      <c r="CJ856" s="10"/>
      <c r="CK856" s="10"/>
    </row>
    <row r="857" spans="1:89" ht="23.25" customHeight="1" x14ac:dyDescent="0.25">
      <c r="A857" s="10"/>
      <c r="B857" s="20" t="s">
        <v>1529</v>
      </c>
      <c r="C857" s="21" t="s">
        <v>1530</v>
      </c>
      <c r="D857" s="16"/>
      <c r="E857" s="73">
        <v>20</v>
      </c>
      <c r="F857" s="74" t="s">
        <v>3512</v>
      </c>
      <c r="G857" s="75"/>
      <c r="H857" s="76"/>
      <c r="I857" s="77"/>
      <c r="J857" s="76"/>
      <c r="K857" s="77"/>
      <c r="L857" s="76"/>
      <c r="M857" s="78"/>
      <c r="N857" s="79">
        <v>0.9</v>
      </c>
      <c r="O857" s="80">
        <v>1</v>
      </c>
      <c r="Q857" s="2" t="str">
        <f t="shared" si="231"/>
        <v>73030010</v>
      </c>
      <c r="R857" s="91"/>
      <c r="S857" s="91">
        <f>VLOOKUP(Q857,'Dados Entrada'!$A$10:$D$10000,4,FALSE)</f>
        <v>521255</v>
      </c>
      <c r="T857" s="10"/>
      <c r="U857" s="3">
        <f t="shared" si="229"/>
        <v>0</v>
      </c>
      <c r="V857" s="3">
        <f t="shared" si="230"/>
        <v>469129.5</v>
      </c>
      <c r="AF857" s="32"/>
      <c r="AG857" s="30"/>
      <c r="AH857" s="29"/>
      <c r="AI857" s="29"/>
      <c r="AJ857" s="32"/>
      <c r="AK857" s="30"/>
      <c r="AL857" s="29"/>
      <c r="AM857" s="29"/>
      <c r="AN857" s="32"/>
      <c r="AO857" s="30"/>
      <c r="AP857" s="29"/>
      <c r="AQ857" s="29"/>
      <c r="AR857" s="32"/>
      <c r="AS857" s="30"/>
      <c r="AT857" s="29"/>
      <c r="AU857" s="29"/>
      <c r="AV857" s="32"/>
      <c r="AW857" s="30"/>
      <c r="AX857" s="29"/>
      <c r="AY857" s="29"/>
      <c r="AZ857" s="32"/>
      <c r="BA857" s="30"/>
      <c r="BB857" s="29"/>
      <c r="BC857" s="29"/>
      <c r="BD857" s="32"/>
      <c r="BE857" s="30"/>
      <c r="BF857" s="29"/>
      <c r="BG857" s="29"/>
      <c r="BH857" s="32"/>
      <c r="BI857" s="30"/>
      <c r="BJ857" s="29"/>
      <c r="BK857" s="29"/>
      <c r="BL857" s="32"/>
      <c r="BM857" s="30"/>
      <c r="BN857" s="29"/>
      <c r="BO857" s="29"/>
      <c r="BP857" s="32"/>
      <c r="BQ857" s="30"/>
      <c r="BR857" s="28">
        <f>$U857*$O857</f>
        <v>0</v>
      </c>
      <c r="BS857" s="28">
        <f>$V857*$O857</f>
        <v>469129.5</v>
      </c>
      <c r="BT857" s="32"/>
      <c r="BU857" s="30"/>
      <c r="BV857" s="29"/>
      <c r="BW857" s="29"/>
      <c r="BX857" s="32"/>
      <c r="BY857" s="30"/>
      <c r="BZ857" s="29"/>
      <c r="CA857" s="29"/>
      <c r="CB857" s="32"/>
      <c r="CC857" s="30"/>
      <c r="CD857" s="29"/>
      <c r="CE857" s="30"/>
      <c r="CF857" s="10"/>
      <c r="CG857" s="10"/>
      <c r="CH857" s="10"/>
      <c r="CI857" s="10"/>
      <c r="CJ857" s="10"/>
      <c r="CK857" s="10"/>
    </row>
    <row r="858" spans="1:89" ht="23.25" customHeight="1" x14ac:dyDescent="0.25">
      <c r="A858" s="10"/>
      <c r="B858" s="20" t="s">
        <v>1531</v>
      </c>
      <c r="C858" s="21" t="s">
        <v>1532</v>
      </c>
      <c r="D858" s="16"/>
      <c r="E858" s="73">
        <v>20</v>
      </c>
      <c r="F858" s="74" t="s">
        <v>3512</v>
      </c>
      <c r="G858" s="75"/>
      <c r="H858" s="76"/>
      <c r="I858" s="77"/>
      <c r="J858" s="76"/>
      <c r="K858" s="77"/>
      <c r="L858" s="76"/>
      <c r="M858" s="78"/>
      <c r="N858" s="79">
        <v>0.9</v>
      </c>
      <c r="O858" s="80">
        <v>1</v>
      </c>
      <c r="Q858" s="2" t="str">
        <f t="shared" si="231"/>
        <v>73030090</v>
      </c>
      <c r="R858" s="91"/>
      <c r="S858" s="91">
        <f>VLOOKUP(Q858,'Dados Entrada'!$A$10:$D$10000,4,FALSE)</f>
        <v>2345355</v>
      </c>
      <c r="T858" s="10"/>
      <c r="U858" s="3">
        <f t="shared" si="229"/>
        <v>0</v>
      </c>
      <c r="V858" s="3">
        <f t="shared" si="230"/>
        <v>2110819.5</v>
      </c>
      <c r="AF858" s="32"/>
      <c r="AG858" s="30"/>
      <c r="AH858" s="29"/>
      <c r="AI858" s="29"/>
      <c r="AJ858" s="32"/>
      <c r="AK858" s="30"/>
      <c r="AL858" s="29"/>
      <c r="AM858" s="29"/>
      <c r="AN858" s="32"/>
      <c r="AO858" s="30"/>
      <c r="AP858" s="29"/>
      <c r="AQ858" s="29"/>
      <c r="AR858" s="32"/>
      <c r="AS858" s="30"/>
      <c r="AT858" s="29"/>
      <c r="AU858" s="29"/>
      <c r="AV858" s="32"/>
      <c r="AW858" s="30"/>
      <c r="AX858" s="29"/>
      <c r="AY858" s="29"/>
      <c r="AZ858" s="32"/>
      <c r="BA858" s="30"/>
      <c r="BB858" s="29"/>
      <c r="BC858" s="29"/>
      <c r="BD858" s="32"/>
      <c r="BE858" s="30"/>
      <c r="BF858" s="29"/>
      <c r="BG858" s="29"/>
      <c r="BH858" s="32"/>
      <c r="BI858" s="30"/>
      <c r="BJ858" s="29"/>
      <c r="BK858" s="29"/>
      <c r="BL858" s="32"/>
      <c r="BM858" s="30"/>
      <c r="BN858" s="29"/>
      <c r="BO858" s="29"/>
      <c r="BP858" s="32"/>
      <c r="BQ858" s="30"/>
      <c r="BR858" s="28">
        <f t="shared" ref="BR858:BR862" si="238">$U858*$O858</f>
        <v>0</v>
      </c>
      <c r="BS858" s="28">
        <f t="shared" ref="BS858:BS862" si="239">$V858*$O858</f>
        <v>2110819.5</v>
      </c>
      <c r="BT858" s="32"/>
      <c r="BU858" s="30"/>
      <c r="BV858" s="29"/>
      <c r="BW858" s="29"/>
      <c r="BX858" s="32"/>
      <c r="BY858" s="30"/>
      <c r="BZ858" s="29"/>
      <c r="CA858" s="29"/>
      <c r="CB858" s="32"/>
      <c r="CC858" s="30"/>
      <c r="CD858" s="29"/>
      <c r="CE858" s="30"/>
      <c r="CF858" s="10"/>
      <c r="CG858" s="10"/>
      <c r="CH858" s="10"/>
      <c r="CI858" s="10"/>
      <c r="CJ858" s="10"/>
      <c r="CK858" s="10"/>
    </row>
    <row r="859" spans="1:89" ht="23.25" customHeight="1" x14ac:dyDescent="0.25">
      <c r="A859" s="10"/>
      <c r="B859" s="20" t="s">
        <v>1533</v>
      </c>
      <c r="C859" s="21" t="s">
        <v>1534</v>
      </c>
      <c r="D859" s="16"/>
      <c r="E859" s="73">
        <v>20</v>
      </c>
      <c r="F859" s="74" t="s">
        <v>3512</v>
      </c>
      <c r="G859" s="75"/>
      <c r="H859" s="76"/>
      <c r="I859" s="77"/>
      <c r="J859" s="76"/>
      <c r="K859" s="77"/>
      <c r="L859" s="76"/>
      <c r="M859" s="78"/>
      <c r="N859" s="79">
        <v>0.9</v>
      </c>
      <c r="O859" s="80">
        <v>1</v>
      </c>
      <c r="Q859" s="2" t="str">
        <f t="shared" si="231"/>
        <v>73041100</v>
      </c>
      <c r="R859" s="91"/>
      <c r="S859" s="91">
        <f>VLOOKUP(Q859,'Dados Entrada'!$A$10:$D$10000,4,FALSE)</f>
        <v>427746</v>
      </c>
      <c r="T859" s="10"/>
      <c r="U859" s="3">
        <f t="shared" si="229"/>
        <v>0</v>
      </c>
      <c r="V859" s="3">
        <f t="shared" si="230"/>
        <v>384971.4</v>
      </c>
      <c r="AF859" s="32"/>
      <c r="AG859" s="30"/>
      <c r="AH859" s="29"/>
      <c r="AI859" s="29"/>
      <c r="AJ859" s="32"/>
      <c r="AK859" s="30"/>
      <c r="AL859" s="29"/>
      <c r="AM859" s="29"/>
      <c r="AN859" s="32"/>
      <c r="AO859" s="30"/>
      <c r="AP859" s="29"/>
      <c r="AQ859" s="29"/>
      <c r="AR859" s="32"/>
      <c r="AS859" s="30"/>
      <c r="AT859" s="29"/>
      <c r="AU859" s="29"/>
      <c r="AV859" s="32"/>
      <c r="AW859" s="30"/>
      <c r="AX859" s="29"/>
      <c r="AY859" s="29"/>
      <c r="AZ859" s="32"/>
      <c r="BA859" s="30"/>
      <c r="BB859" s="29"/>
      <c r="BC859" s="29"/>
      <c r="BD859" s="32"/>
      <c r="BE859" s="30"/>
      <c r="BF859" s="29"/>
      <c r="BG859" s="29"/>
      <c r="BH859" s="32"/>
      <c r="BI859" s="30"/>
      <c r="BJ859" s="29"/>
      <c r="BK859" s="29"/>
      <c r="BL859" s="32"/>
      <c r="BM859" s="30"/>
      <c r="BN859" s="29"/>
      <c r="BO859" s="29"/>
      <c r="BP859" s="32"/>
      <c r="BQ859" s="30"/>
      <c r="BR859" s="28">
        <f t="shared" si="238"/>
        <v>0</v>
      </c>
      <c r="BS859" s="28">
        <f t="shared" si="239"/>
        <v>384971.4</v>
      </c>
      <c r="BT859" s="32"/>
      <c r="BU859" s="30"/>
      <c r="BV859" s="29"/>
      <c r="BW859" s="29"/>
      <c r="BX859" s="32"/>
      <c r="BY859" s="30"/>
      <c r="BZ859" s="29"/>
      <c r="CA859" s="29"/>
      <c r="CB859" s="32"/>
      <c r="CC859" s="30"/>
      <c r="CD859" s="29"/>
      <c r="CE859" s="30"/>
      <c r="CF859" s="10"/>
      <c r="CG859" s="10"/>
      <c r="CH859" s="10"/>
      <c r="CI859" s="10"/>
      <c r="CJ859" s="10"/>
      <c r="CK859" s="10"/>
    </row>
    <row r="860" spans="1:89" ht="23.25" customHeight="1" x14ac:dyDescent="0.25">
      <c r="A860" s="10"/>
      <c r="B860" s="20" t="s">
        <v>1535</v>
      </c>
      <c r="C860" s="21" t="s">
        <v>1536</v>
      </c>
      <c r="D860" s="16"/>
      <c r="E860" s="73">
        <v>20</v>
      </c>
      <c r="F860" s="74" t="s">
        <v>3512</v>
      </c>
      <c r="G860" s="75"/>
      <c r="H860" s="76"/>
      <c r="I860" s="77"/>
      <c r="J860" s="76"/>
      <c r="K860" s="77"/>
      <c r="L860" s="76"/>
      <c r="M860" s="78"/>
      <c r="N860" s="79">
        <v>0.9</v>
      </c>
      <c r="O860" s="80">
        <v>1</v>
      </c>
      <c r="Q860" s="2" t="str">
        <f t="shared" si="231"/>
        <v>73041910</v>
      </c>
      <c r="R860" s="91"/>
      <c r="S860" s="91">
        <f>VLOOKUP(Q860,'Dados Entrada'!$A$10:$D$10000,4,FALSE)</f>
        <v>165730</v>
      </c>
      <c r="T860" s="10"/>
      <c r="U860" s="3">
        <f t="shared" si="229"/>
        <v>0</v>
      </c>
      <c r="V860" s="3">
        <f t="shared" si="230"/>
        <v>149157</v>
      </c>
      <c r="AF860" s="32"/>
      <c r="AG860" s="30"/>
      <c r="AH860" s="29"/>
      <c r="AI860" s="29"/>
      <c r="AJ860" s="32"/>
      <c r="AK860" s="30"/>
      <c r="AL860" s="29"/>
      <c r="AM860" s="29"/>
      <c r="AN860" s="32"/>
      <c r="AO860" s="30"/>
      <c r="AP860" s="29"/>
      <c r="AQ860" s="29"/>
      <c r="AR860" s="32"/>
      <c r="AS860" s="30"/>
      <c r="AT860" s="29"/>
      <c r="AU860" s="29"/>
      <c r="AV860" s="32"/>
      <c r="AW860" s="30"/>
      <c r="AX860" s="29"/>
      <c r="AY860" s="29"/>
      <c r="AZ860" s="32"/>
      <c r="BA860" s="30"/>
      <c r="BB860" s="29"/>
      <c r="BC860" s="29"/>
      <c r="BD860" s="32"/>
      <c r="BE860" s="30"/>
      <c r="BF860" s="29"/>
      <c r="BG860" s="29"/>
      <c r="BH860" s="32"/>
      <c r="BI860" s="30"/>
      <c r="BJ860" s="29"/>
      <c r="BK860" s="29"/>
      <c r="BL860" s="32"/>
      <c r="BM860" s="30"/>
      <c r="BN860" s="29"/>
      <c r="BO860" s="29"/>
      <c r="BP860" s="32"/>
      <c r="BQ860" s="30"/>
      <c r="BR860" s="28">
        <f t="shared" si="238"/>
        <v>0</v>
      </c>
      <c r="BS860" s="28">
        <f t="shared" si="239"/>
        <v>149157</v>
      </c>
      <c r="BT860" s="32"/>
      <c r="BU860" s="30"/>
      <c r="BV860" s="29"/>
      <c r="BW860" s="29"/>
      <c r="BX860" s="32"/>
      <c r="BY860" s="30"/>
      <c r="BZ860" s="29"/>
      <c r="CA860" s="29"/>
      <c r="CB860" s="32"/>
      <c r="CC860" s="30"/>
      <c r="CD860" s="29"/>
      <c r="CE860" s="30"/>
      <c r="CF860" s="10"/>
      <c r="CG860" s="10"/>
      <c r="CH860" s="10"/>
      <c r="CI860" s="10"/>
      <c r="CJ860" s="10"/>
      <c r="CK860" s="10"/>
    </row>
    <row r="861" spans="1:89" ht="23.25" customHeight="1" x14ac:dyDescent="0.25">
      <c r="A861" s="10"/>
      <c r="B861" s="20" t="s">
        <v>1537</v>
      </c>
      <c r="C861" s="21" t="s">
        <v>1536</v>
      </c>
      <c r="D861" s="16"/>
      <c r="E861" s="73">
        <v>20</v>
      </c>
      <c r="F861" s="74" t="s">
        <v>3512</v>
      </c>
      <c r="G861" s="75"/>
      <c r="H861" s="76"/>
      <c r="I861" s="77"/>
      <c r="J861" s="76"/>
      <c r="K861" s="77"/>
      <c r="L861" s="76"/>
      <c r="M861" s="78"/>
      <c r="N861" s="79">
        <v>0.9</v>
      </c>
      <c r="O861" s="80">
        <v>1</v>
      </c>
      <c r="Q861" s="2" t="str">
        <f t="shared" si="231"/>
        <v>73041930</v>
      </c>
      <c r="R861" s="91"/>
      <c r="S861" s="91">
        <f>VLOOKUP(Q861,'Dados Entrada'!$A$10:$D$10000,4,FALSE)</f>
        <v>1332024</v>
      </c>
      <c r="T861" s="10"/>
      <c r="U861" s="3">
        <f t="shared" si="229"/>
        <v>0</v>
      </c>
      <c r="V861" s="3">
        <f t="shared" si="230"/>
        <v>1198821.6000000001</v>
      </c>
      <c r="AF861" s="32"/>
      <c r="AG861" s="30"/>
      <c r="AH861" s="29"/>
      <c r="AI861" s="29"/>
      <c r="AJ861" s="32"/>
      <c r="AK861" s="30"/>
      <c r="AL861" s="29"/>
      <c r="AM861" s="29"/>
      <c r="AN861" s="32"/>
      <c r="AO861" s="30"/>
      <c r="AP861" s="29"/>
      <c r="AQ861" s="29"/>
      <c r="AR861" s="32"/>
      <c r="AS861" s="30"/>
      <c r="AT861" s="29"/>
      <c r="AU861" s="29"/>
      <c r="AV861" s="32"/>
      <c r="AW861" s="30"/>
      <c r="AX861" s="29"/>
      <c r="AY861" s="29"/>
      <c r="AZ861" s="32"/>
      <c r="BA861" s="30"/>
      <c r="BB861" s="29"/>
      <c r="BC861" s="29"/>
      <c r="BD861" s="32"/>
      <c r="BE861" s="30"/>
      <c r="BF861" s="29"/>
      <c r="BG861" s="29"/>
      <c r="BH861" s="32"/>
      <c r="BI861" s="30"/>
      <c r="BJ861" s="29"/>
      <c r="BK861" s="29"/>
      <c r="BL861" s="32"/>
      <c r="BM861" s="30"/>
      <c r="BN861" s="29"/>
      <c r="BO861" s="29"/>
      <c r="BP861" s="32"/>
      <c r="BQ861" s="30"/>
      <c r="BR861" s="28">
        <f t="shared" si="238"/>
        <v>0</v>
      </c>
      <c r="BS861" s="28">
        <f t="shared" si="239"/>
        <v>1198821.6000000001</v>
      </c>
      <c r="BT861" s="32"/>
      <c r="BU861" s="30"/>
      <c r="BV861" s="29"/>
      <c r="BW861" s="29"/>
      <c r="BX861" s="32"/>
      <c r="BY861" s="30"/>
      <c r="BZ861" s="29"/>
      <c r="CA861" s="29"/>
      <c r="CB861" s="32"/>
      <c r="CC861" s="30"/>
      <c r="CD861" s="29"/>
      <c r="CE861" s="30"/>
      <c r="CF861" s="10"/>
      <c r="CG861" s="10"/>
      <c r="CH861" s="10"/>
      <c r="CI861" s="10"/>
      <c r="CJ861" s="10"/>
      <c r="CK861" s="10"/>
    </row>
    <row r="862" spans="1:89" ht="23.25" customHeight="1" x14ac:dyDescent="0.25">
      <c r="A862" s="10"/>
      <c r="B862" s="20" t="s">
        <v>1538</v>
      </c>
      <c r="C862" s="21" t="s">
        <v>1536</v>
      </c>
      <c r="D862" s="16"/>
      <c r="E862" s="73">
        <v>20</v>
      </c>
      <c r="F862" s="74" t="s">
        <v>3512</v>
      </c>
      <c r="G862" s="75"/>
      <c r="H862" s="76"/>
      <c r="I862" s="77"/>
      <c r="J862" s="76"/>
      <c r="K862" s="77"/>
      <c r="L862" s="76"/>
      <c r="M862" s="78"/>
      <c r="N862" s="79">
        <v>0.9</v>
      </c>
      <c r="O862" s="80">
        <v>1</v>
      </c>
      <c r="Q862" s="2" t="str">
        <f t="shared" si="231"/>
        <v>73041990</v>
      </c>
      <c r="R862" s="91"/>
      <c r="S862" s="91">
        <f>VLOOKUP(Q862,'Dados Entrada'!$A$10:$D$10000,4,FALSE)</f>
        <v>1344320</v>
      </c>
      <c r="T862" s="10"/>
      <c r="U862" s="3">
        <f t="shared" si="229"/>
        <v>0</v>
      </c>
      <c r="V862" s="3">
        <f t="shared" si="230"/>
        <v>1209888</v>
      </c>
      <c r="AF862" s="32"/>
      <c r="AG862" s="30"/>
      <c r="AH862" s="29"/>
      <c r="AI862" s="29"/>
      <c r="AJ862" s="32"/>
      <c r="AK862" s="30"/>
      <c r="AL862" s="29"/>
      <c r="AM862" s="29"/>
      <c r="AN862" s="32"/>
      <c r="AO862" s="30"/>
      <c r="AP862" s="29"/>
      <c r="AQ862" s="29"/>
      <c r="AR862" s="32"/>
      <c r="AS862" s="30"/>
      <c r="AT862" s="29"/>
      <c r="AU862" s="29"/>
      <c r="AV862" s="32"/>
      <c r="AW862" s="30"/>
      <c r="AX862" s="29"/>
      <c r="AY862" s="29"/>
      <c r="AZ862" s="32"/>
      <c r="BA862" s="30"/>
      <c r="BB862" s="29"/>
      <c r="BC862" s="29"/>
      <c r="BD862" s="32"/>
      <c r="BE862" s="30"/>
      <c r="BF862" s="29"/>
      <c r="BG862" s="29"/>
      <c r="BH862" s="32"/>
      <c r="BI862" s="30"/>
      <c r="BJ862" s="29"/>
      <c r="BK862" s="29"/>
      <c r="BL862" s="32"/>
      <c r="BM862" s="30"/>
      <c r="BN862" s="29"/>
      <c r="BO862" s="29"/>
      <c r="BP862" s="32"/>
      <c r="BQ862" s="30"/>
      <c r="BR862" s="28">
        <f t="shared" si="238"/>
        <v>0</v>
      </c>
      <c r="BS862" s="28">
        <f t="shared" si="239"/>
        <v>1209888</v>
      </c>
      <c r="BT862" s="32"/>
      <c r="BU862" s="30"/>
      <c r="BV862" s="29"/>
      <c r="BW862" s="29"/>
      <c r="BX862" s="32"/>
      <c r="BY862" s="30"/>
      <c r="BZ862" s="29"/>
      <c r="CA862" s="29"/>
      <c r="CB862" s="32"/>
      <c r="CC862" s="30"/>
      <c r="CD862" s="29"/>
      <c r="CE862" s="30"/>
      <c r="CF862" s="10"/>
      <c r="CG862" s="10"/>
      <c r="CH862" s="10"/>
      <c r="CI862" s="10"/>
      <c r="CJ862" s="10"/>
      <c r="CK862" s="10"/>
    </row>
    <row r="863" spans="1:89" ht="22.5" x14ac:dyDescent="0.25">
      <c r="A863" s="10"/>
      <c r="B863" s="20" t="s">
        <v>1539</v>
      </c>
      <c r="C863" s="21" t="s">
        <v>1540</v>
      </c>
      <c r="D863" s="16"/>
      <c r="E863" s="73">
        <v>19</v>
      </c>
      <c r="F863" s="74" t="s">
        <v>3496</v>
      </c>
      <c r="G863" s="75"/>
      <c r="H863" s="76"/>
      <c r="I863" s="77"/>
      <c r="J863" s="76"/>
      <c r="K863" s="77"/>
      <c r="L863" s="76"/>
      <c r="M863" s="78"/>
      <c r="N863" s="79">
        <v>0.9</v>
      </c>
      <c r="O863" s="80">
        <v>1</v>
      </c>
      <c r="Q863" s="2" t="str">
        <f t="shared" si="231"/>
        <v>73042300</v>
      </c>
      <c r="R863" s="91"/>
      <c r="S863" s="91">
        <f>VLOOKUP(Q863,'Dados Entrada'!$A$10:$D$10000,4,FALSE)</f>
        <v>0</v>
      </c>
      <c r="T863" s="10"/>
      <c r="U863" s="3">
        <f t="shared" si="229"/>
        <v>0</v>
      </c>
      <c r="V863" s="3">
        <f t="shared" si="230"/>
        <v>0</v>
      </c>
      <c r="AF863" s="32"/>
      <c r="AG863" s="30"/>
      <c r="AH863" s="29"/>
      <c r="AI863" s="29"/>
      <c r="AJ863" s="32"/>
      <c r="AK863" s="30"/>
      <c r="AL863" s="29"/>
      <c r="AM863" s="29"/>
      <c r="AN863" s="32"/>
      <c r="AO863" s="30"/>
      <c r="AP863" s="29"/>
      <c r="AQ863" s="29"/>
      <c r="AR863" s="32"/>
      <c r="AS863" s="30"/>
      <c r="AT863" s="29"/>
      <c r="AU863" s="29"/>
      <c r="AV863" s="32"/>
      <c r="AW863" s="30"/>
      <c r="AX863" s="29"/>
      <c r="AY863" s="29"/>
      <c r="AZ863" s="32"/>
      <c r="BA863" s="30"/>
      <c r="BB863" s="29"/>
      <c r="BC863" s="29"/>
      <c r="BD863" s="32"/>
      <c r="BE863" s="30"/>
      <c r="BF863" s="29"/>
      <c r="BG863" s="29"/>
      <c r="BH863" s="32"/>
      <c r="BI863" s="30"/>
      <c r="BJ863" s="29"/>
      <c r="BK863" s="29"/>
      <c r="BL863" s="32"/>
      <c r="BM863" s="30"/>
      <c r="BN863" s="29"/>
      <c r="BO863" s="29"/>
      <c r="BP863" s="27">
        <f t="shared" ref="BP863:BP864" si="240">$U863*$O863</f>
        <v>0</v>
      </c>
      <c r="BQ863" s="31">
        <f t="shared" ref="BQ863:BQ864" si="241">$V863*$O863</f>
        <v>0</v>
      </c>
      <c r="BR863" s="29"/>
      <c r="BS863" s="29"/>
      <c r="BT863" s="32"/>
      <c r="BU863" s="30"/>
      <c r="BV863" s="29"/>
      <c r="BW863" s="29"/>
      <c r="BX863" s="32"/>
      <c r="BY863" s="30"/>
      <c r="BZ863" s="29"/>
      <c r="CA863" s="29"/>
      <c r="CB863" s="32"/>
      <c r="CC863" s="30"/>
      <c r="CD863" s="29"/>
      <c r="CE863" s="30"/>
      <c r="CF863" s="10"/>
      <c r="CG863" s="10"/>
      <c r="CH863" s="10"/>
      <c r="CI863" s="10"/>
      <c r="CJ863" s="10"/>
      <c r="CK863" s="10"/>
    </row>
    <row r="864" spans="1:89" ht="22.5" x14ac:dyDescent="0.25">
      <c r="A864" s="10"/>
      <c r="B864" s="20" t="s">
        <v>1541</v>
      </c>
      <c r="C864" s="21" t="s">
        <v>1542</v>
      </c>
      <c r="D864" s="16"/>
      <c r="E864" s="73">
        <v>19</v>
      </c>
      <c r="F864" s="74" t="s">
        <v>3496</v>
      </c>
      <c r="G864" s="75"/>
      <c r="H864" s="76"/>
      <c r="I864" s="77"/>
      <c r="J864" s="76"/>
      <c r="K864" s="77"/>
      <c r="L864" s="76"/>
      <c r="M864" s="78"/>
      <c r="N864" s="79">
        <v>0.9</v>
      </c>
      <c r="O864" s="80">
        <v>1</v>
      </c>
      <c r="Q864" s="2" t="str">
        <f t="shared" si="231"/>
        <v>73042400</v>
      </c>
      <c r="R864" s="91"/>
      <c r="S864" s="91">
        <f>VLOOKUP(Q864,'Dados Entrada'!$A$10:$D$10000,4,FALSE)</f>
        <v>1138</v>
      </c>
      <c r="T864" s="10"/>
      <c r="U864" s="3">
        <f t="shared" si="229"/>
        <v>0</v>
      </c>
      <c r="V864" s="3">
        <f t="shared" si="230"/>
        <v>1024.2</v>
      </c>
      <c r="AF864" s="32"/>
      <c r="AG864" s="30"/>
      <c r="AH864" s="29"/>
      <c r="AI864" s="29"/>
      <c r="AJ864" s="32"/>
      <c r="AK864" s="30"/>
      <c r="AL864" s="29"/>
      <c r="AM864" s="29"/>
      <c r="AN864" s="32"/>
      <c r="AO864" s="30"/>
      <c r="AP864" s="29"/>
      <c r="AQ864" s="29"/>
      <c r="AR864" s="32"/>
      <c r="AS864" s="30"/>
      <c r="AT864" s="29"/>
      <c r="AU864" s="29"/>
      <c r="AV864" s="32"/>
      <c r="AW864" s="30"/>
      <c r="AX864" s="29"/>
      <c r="AY864" s="29"/>
      <c r="AZ864" s="32"/>
      <c r="BA864" s="30"/>
      <c r="BB864" s="29"/>
      <c r="BC864" s="29"/>
      <c r="BD864" s="32"/>
      <c r="BE864" s="30"/>
      <c r="BF864" s="29"/>
      <c r="BG864" s="29"/>
      <c r="BH864" s="32"/>
      <c r="BI864" s="30"/>
      <c r="BJ864" s="29"/>
      <c r="BK864" s="29"/>
      <c r="BL864" s="32"/>
      <c r="BM864" s="30"/>
      <c r="BN864" s="29"/>
      <c r="BO864" s="29"/>
      <c r="BP864" s="27">
        <f t="shared" si="240"/>
        <v>0</v>
      </c>
      <c r="BQ864" s="31">
        <f t="shared" si="241"/>
        <v>1024.2</v>
      </c>
      <c r="BR864" s="29"/>
      <c r="BS864" s="29"/>
      <c r="BT864" s="32"/>
      <c r="BU864" s="30"/>
      <c r="BV864" s="29"/>
      <c r="BW864" s="29"/>
      <c r="BX864" s="32"/>
      <c r="BY864" s="30"/>
      <c r="BZ864" s="29"/>
      <c r="CA864" s="29"/>
      <c r="CB864" s="32"/>
      <c r="CC864" s="30"/>
      <c r="CD864" s="29"/>
      <c r="CE864" s="30"/>
      <c r="CF864" s="10"/>
      <c r="CG864" s="10"/>
      <c r="CH864" s="10"/>
      <c r="CI864" s="10"/>
      <c r="CJ864" s="10"/>
      <c r="CK864" s="10"/>
    </row>
    <row r="865" spans="1:89" ht="25.5" x14ac:dyDescent="0.25">
      <c r="A865" s="10"/>
      <c r="B865" s="20" t="s">
        <v>1543</v>
      </c>
      <c r="C865" s="21" t="s">
        <v>1544</v>
      </c>
      <c r="D865" s="16"/>
      <c r="E865" s="73">
        <v>20</v>
      </c>
      <c r="F865" s="74" t="s">
        <v>3512</v>
      </c>
      <c r="G865" s="75"/>
      <c r="H865" s="76"/>
      <c r="I865" s="77"/>
      <c r="J865" s="76"/>
      <c r="K865" s="77"/>
      <c r="L865" s="76"/>
      <c r="M865" s="78"/>
      <c r="N865" s="79">
        <v>0.9</v>
      </c>
      <c r="O865" s="80">
        <v>1</v>
      </c>
      <c r="Q865" s="2" t="str">
        <f t="shared" si="231"/>
        <v>73042910</v>
      </c>
      <c r="R865" s="91"/>
      <c r="S865" s="91">
        <f>VLOOKUP(Q865,'Dados Entrada'!$A$10:$D$10000,4,FALSE)</f>
        <v>101509</v>
      </c>
      <c r="T865" s="10"/>
      <c r="U865" s="3">
        <f t="shared" si="229"/>
        <v>0</v>
      </c>
      <c r="V865" s="3">
        <f t="shared" si="230"/>
        <v>91358.1</v>
      </c>
      <c r="AF865" s="32"/>
      <c r="AG865" s="30"/>
      <c r="AH865" s="29"/>
      <c r="AI865" s="29"/>
      <c r="AJ865" s="32"/>
      <c r="AK865" s="30"/>
      <c r="AL865" s="29"/>
      <c r="AM865" s="29"/>
      <c r="AN865" s="32"/>
      <c r="AO865" s="30"/>
      <c r="AP865" s="29"/>
      <c r="AQ865" s="29"/>
      <c r="AR865" s="32"/>
      <c r="AS865" s="30"/>
      <c r="AT865" s="29"/>
      <c r="AU865" s="29"/>
      <c r="AV865" s="32"/>
      <c r="AW865" s="30"/>
      <c r="AX865" s="29"/>
      <c r="AY865" s="29"/>
      <c r="AZ865" s="32"/>
      <c r="BA865" s="30"/>
      <c r="BB865" s="29"/>
      <c r="BC865" s="29"/>
      <c r="BD865" s="32"/>
      <c r="BE865" s="30"/>
      <c r="BF865" s="29"/>
      <c r="BG865" s="29"/>
      <c r="BH865" s="32"/>
      <c r="BI865" s="30"/>
      <c r="BJ865" s="29"/>
      <c r="BK865" s="29"/>
      <c r="BL865" s="32"/>
      <c r="BM865" s="30"/>
      <c r="BN865" s="29"/>
      <c r="BO865" s="29"/>
      <c r="BP865" s="32"/>
      <c r="BQ865" s="30"/>
      <c r="BR865" s="28">
        <f t="shared" ref="BR865:BR928" si="242">$U865*$O865</f>
        <v>0</v>
      </c>
      <c r="BS865" s="28">
        <f t="shared" ref="BS865:BS928" si="243">$V865*$O865</f>
        <v>91358.1</v>
      </c>
      <c r="BT865" s="32"/>
      <c r="BU865" s="30"/>
      <c r="BV865" s="29"/>
      <c r="BW865" s="29"/>
      <c r="BX865" s="32"/>
      <c r="BY865" s="30"/>
      <c r="BZ865" s="29"/>
      <c r="CA865" s="29"/>
      <c r="CB865" s="32"/>
      <c r="CC865" s="30"/>
      <c r="CD865" s="29"/>
      <c r="CE865" s="30"/>
      <c r="CF865" s="10"/>
      <c r="CG865" s="10"/>
      <c r="CH865" s="10"/>
      <c r="CI865" s="10"/>
      <c r="CJ865" s="10"/>
      <c r="CK865" s="10"/>
    </row>
    <row r="866" spans="1:89" ht="25.5" x14ac:dyDescent="0.25">
      <c r="A866" s="10"/>
      <c r="B866" s="20" t="s">
        <v>1545</v>
      </c>
      <c r="C866" s="21" t="s">
        <v>1544</v>
      </c>
      <c r="D866" s="16"/>
      <c r="E866" s="73">
        <v>20</v>
      </c>
      <c r="F866" s="74" t="s">
        <v>3512</v>
      </c>
      <c r="G866" s="75"/>
      <c r="H866" s="76"/>
      <c r="I866" s="77"/>
      <c r="J866" s="76"/>
      <c r="K866" s="77"/>
      <c r="L866" s="76"/>
      <c r="M866" s="78"/>
      <c r="N866" s="79">
        <v>0.9</v>
      </c>
      <c r="O866" s="80">
        <v>1</v>
      </c>
      <c r="Q866" s="2" t="str">
        <f t="shared" si="231"/>
        <v>73042930</v>
      </c>
      <c r="R866" s="91"/>
      <c r="S866" s="91">
        <f>VLOOKUP(Q866,'Dados Entrada'!$A$10:$D$10000,4,FALSE)</f>
        <v>154879</v>
      </c>
      <c r="T866" s="10"/>
      <c r="U866" s="3">
        <f t="shared" si="229"/>
        <v>0</v>
      </c>
      <c r="V866" s="3">
        <f t="shared" si="230"/>
        <v>139391.1</v>
      </c>
      <c r="AF866" s="32"/>
      <c r="AG866" s="30"/>
      <c r="AH866" s="29"/>
      <c r="AI866" s="29"/>
      <c r="AJ866" s="32"/>
      <c r="AK866" s="30"/>
      <c r="AL866" s="29"/>
      <c r="AM866" s="29"/>
      <c r="AN866" s="32"/>
      <c r="AO866" s="30"/>
      <c r="AP866" s="29"/>
      <c r="AQ866" s="29"/>
      <c r="AR866" s="32"/>
      <c r="AS866" s="30"/>
      <c r="AT866" s="29"/>
      <c r="AU866" s="29"/>
      <c r="AV866" s="32"/>
      <c r="AW866" s="30"/>
      <c r="AX866" s="29"/>
      <c r="AY866" s="29"/>
      <c r="AZ866" s="32"/>
      <c r="BA866" s="30"/>
      <c r="BB866" s="29"/>
      <c r="BC866" s="29"/>
      <c r="BD866" s="32"/>
      <c r="BE866" s="30"/>
      <c r="BF866" s="29"/>
      <c r="BG866" s="29"/>
      <c r="BH866" s="32"/>
      <c r="BI866" s="30"/>
      <c r="BJ866" s="29"/>
      <c r="BK866" s="29"/>
      <c r="BL866" s="32"/>
      <c r="BM866" s="30"/>
      <c r="BN866" s="29"/>
      <c r="BO866" s="29"/>
      <c r="BP866" s="32"/>
      <c r="BQ866" s="30"/>
      <c r="BR866" s="28">
        <f t="shared" si="242"/>
        <v>0</v>
      </c>
      <c r="BS866" s="28">
        <f t="shared" si="243"/>
        <v>139391.1</v>
      </c>
      <c r="BT866" s="32"/>
      <c r="BU866" s="30"/>
      <c r="BV866" s="29"/>
      <c r="BW866" s="29"/>
      <c r="BX866" s="32"/>
      <c r="BY866" s="30"/>
      <c r="BZ866" s="29"/>
      <c r="CA866" s="29"/>
      <c r="CB866" s="32"/>
      <c r="CC866" s="30"/>
      <c r="CD866" s="29"/>
      <c r="CE866" s="30"/>
      <c r="CF866" s="10"/>
      <c r="CG866" s="10"/>
      <c r="CH866" s="10"/>
      <c r="CI866" s="10"/>
      <c r="CJ866" s="10"/>
      <c r="CK866" s="10"/>
    </row>
    <row r="867" spans="1:89" ht="25.5" x14ac:dyDescent="0.25">
      <c r="A867" s="10"/>
      <c r="B867" s="20" t="s">
        <v>1546</v>
      </c>
      <c r="C867" s="21" t="s">
        <v>1544</v>
      </c>
      <c r="D867" s="16"/>
      <c r="E867" s="73">
        <v>20</v>
      </c>
      <c r="F867" s="74" t="s">
        <v>3512</v>
      </c>
      <c r="G867" s="75"/>
      <c r="H867" s="76"/>
      <c r="I867" s="77"/>
      <c r="J867" s="76"/>
      <c r="K867" s="77"/>
      <c r="L867" s="76"/>
      <c r="M867" s="78"/>
      <c r="N867" s="79">
        <v>0.9</v>
      </c>
      <c r="O867" s="80">
        <v>1</v>
      </c>
      <c r="Q867" s="2" t="str">
        <f t="shared" si="231"/>
        <v>73042990</v>
      </c>
      <c r="R867" s="91"/>
      <c r="S867" s="91">
        <f>VLOOKUP(Q867,'Dados Entrada'!$A$10:$D$10000,4,FALSE)</f>
        <v>32114</v>
      </c>
      <c r="T867" s="10"/>
      <c r="U867" s="3">
        <f t="shared" si="229"/>
        <v>0</v>
      </c>
      <c r="V867" s="3">
        <f t="shared" si="230"/>
        <v>28902.600000000002</v>
      </c>
      <c r="AF867" s="32"/>
      <c r="AG867" s="30"/>
      <c r="AH867" s="29"/>
      <c r="AI867" s="29"/>
      <c r="AJ867" s="32"/>
      <c r="AK867" s="30"/>
      <c r="AL867" s="29"/>
      <c r="AM867" s="29"/>
      <c r="AN867" s="32"/>
      <c r="AO867" s="30"/>
      <c r="AP867" s="29"/>
      <c r="AQ867" s="29"/>
      <c r="AR867" s="32"/>
      <c r="AS867" s="30"/>
      <c r="AT867" s="29"/>
      <c r="AU867" s="29"/>
      <c r="AV867" s="32"/>
      <c r="AW867" s="30"/>
      <c r="AX867" s="29"/>
      <c r="AY867" s="29"/>
      <c r="AZ867" s="32"/>
      <c r="BA867" s="30"/>
      <c r="BB867" s="29"/>
      <c r="BC867" s="29"/>
      <c r="BD867" s="32"/>
      <c r="BE867" s="30"/>
      <c r="BF867" s="29"/>
      <c r="BG867" s="29"/>
      <c r="BH867" s="32"/>
      <c r="BI867" s="30"/>
      <c r="BJ867" s="29"/>
      <c r="BK867" s="29"/>
      <c r="BL867" s="32"/>
      <c r="BM867" s="30"/>
      <c r="BN867" s="29"/>
      <c r="BO867" s="29"/>
      <c r="BP867" s="32"/>
      <c r="BQ867" s="30"/>
      <c r="BR867" s="28">
        <f t="shared" si="242"/>
        <v>0</v>
      </c>
      <c r="BS867" s="28">
        <f t="shared" si="243"/>
        <v>28902.600000000002</v>
      </c>
      <c r="BT867" s="32"/>
      <c r="BU867" s="30"/>
      <c r="BV867" s="29"/>
      <c r="BW867" s="29"/>
      <c r="BX867" s="32"/>
      <c r="BY867" s="30"/>
      <c r="BZ867" s="29"/>
      <c r="CA867" s="29"/>
      <c r="CB867" s="32"/>
      <c r="CC867" s="30"/>
      <c r="CD867" s="29"/>
      <c r="CE867" s="30"/>
      <c r="CF867" s="10"/>
      <c r="CG867" s="10"/>
      <c r="CH867" s="10"/>
      <c r="CI867" s="10"/>
      <c r="CJ867" s="10"/>
      <c r="CK867" s="10"/>
    </row>
    <row r="868" spans="1:89" ht="23.25" customHeight="1" x14ac:dyDescent="0.25">
      <c r="A868" s="10"/>
      <c r="B868" s="20" t="s">
        <v>1547</v>
      </c>
      <c r="C868" s="21" t="s">
        <v>1548</v>
      </c>
      <c r="D868" s="16"/>
      <c r="E868" s="73">
        <v>20</v>
      </c>
      <c r="F868" s="74" t="s">
        <v>3512</v>
      </c>
      <c r="G868" s="75"/>
      <c r="H868" s="76"/>
      <c r="I868" s="77"/>
      <c r="J868" s="76"/>
      <c r="K868" s="77"/>
      <c r="L868" s="76"/>
      <c r="M868" s="78"/>
      <c r="N868" s="79">
        <v>0.9</v>
      </c>
      <c r="O868" s="80">
        <v>1</v>
      </c>
      <c r="Q868" s="2" t="str">
        <f t="shared" si="231"/>
        <v>73043120</v>
      </c>
      <c r="R868" s="91"/>
      <c r="S868" s="91">
        <f>VLOOKUP(Q868,'Dados Entrada'!$A$10:$D$10000,4,FALSE)</f>
        <v>731317</v>
      </c>
      <c r="T868" s="10"/>
      <c r="U868" s="3">
        <f t="shared" si="229"/>
        <v>0</v>
      </c>
      <c r="V868" s="3">
        <f t="shared" si="230"/>
        <v>658185.30000000005</v>
      </c>
      <c r="AF868" s="32"/>
      <c r="AG868" s="30"/>
      <c r="AH868" s="29"/>
      <c r="AI868" s="29"/>
      <c r="AJ868" s="32"/>
      <c r="AK868" s="30"/>
      <c r="AL868" s="29"/>
      <c r="AM868" s="29"/>
      <c r="AN868" s="32"/>
      <c r="AO868" s="30"/>
      <c r="AP868" s="29"/>
      <c r="AQ868" s="29"/>
      <c r="AR868" s="32"/>
      <c r="AS868" s="30"/>
      <c r="AT868" s="29"/>
      <c r="AU868" s="29"/>
      <c r="AV868" s="32"/>
      <c r="AW868" s="30"/>
      <c r="AX868" s="29"/>
      <c r="AY868" s="29"/>
      <c r="AZ868" s="32"/>
      <c r="BA868" s="30"/>
      <c r="BB868" s="29"/>
      <c r="BC868" s="29"/>
      <c r="BD868" s="32"/>
      <c r="BE868" s="30"/>
      <c r="BF868" s="29"/>
      <c r="BG868" s="29"/>
      <c r="BH868" s="32"/>
      <c r="BI868" s="30"/>
      <c r="BJ868" s="29"/>
      <c r="BK868" s="29"/>
      <c r="BL868" s="32"/>
      <c r="BM868" s="30"/>
      <c r="BN868" s="29"/>
      <c r="BO868" s="29"/>
      <c r="BP868" s="32"/>
      <c r="BQ868" s="30"/>
      <c r="BR868" s="28">
        <f t="shared" si="242"/>
        <v>0</v>
      </c>
      <c r="BS868" s="28">
        <f t="shared" si="243"/>
        <v>658185.30000000005</v>
      </c>
      <c r="BT868" s="32"/>
      <c r="BU868" s="30"/>
      <c r="BV868" s="29"/>
      <c r="BW868" s="29"/>
      <c r="BX868" s="32"/>
      <c r="BY868" s="30"/>
      <c r="BZ868" s="29"/>
      <c r="CA868" s="29"/>
      <c r="CB868" s="32"/>
      <c r="CC868" s="30"/>
      <c r="CD868" s="29"/>
      <c r="CE868" s="30"/>
      <c r="CF868" s="10"/>
      <c r="CG868" s="10"/>
      <c r="CH868" s="10"/>
      <c r="CI868" s="10"/>
      <c r="CJ868" s="10"/>
      <c r="CK868" s="10"/>
    </row>
    <row r="869" spans="1:89" ht="23.25" customHeight="1" x14ac:dyDescent="0.25">
      <c r="A869" s="10"/>
      <c r="B869" s="20" t="s">
        <v>1549</v>
      </c>
      <c r="C869" s="21" t="s">
        <v>1550</v>
      </c>
      <c r="D869" s="16"/>
      <c r="E869" s="73">
        <v>20</v>
      </c>
      <c r="F869" s="74" t="s">
        <v>3512</v>
      </c>
      <c r="G869" s="75"/>
      <c r="H869" s="76"/>
      <c r="I869" s="77"/>
      <c r="J869" s="76"/>
      <c r="K869" s="77"/>
      <c r="L869" s="76"/>
      <c r="M869" s="78"/>
      <c r="N869" s="79">
        <v>0.9</v>
      </c>
      <c r="O869" s="80">
        <v>1</v>
      </c>
      <c r="Q869" s="2" t="str">
        <f t="shared" si="231"/>
        <v>73043180</v>
      </c>
      <c r="R869" s="91"/>
      <c r="S869" s="91">
        <f>VLOOKUP(Q869,'Dados Entrada'!$A$10:$D$10000,4,FALSE)</f>
        <v>366522</v>
      </c>
      <c r="T869" s="10"/>
      <c r="U869" s="3">
        <f t="shared" si="229"/>
        <v>0</v>
      </c>
      <c r="V869" s="3">
        <f t="shared" si="230"/>
        <v>329869.8</v>
      </c>
      <c r="AF869" s="32"/>
      <c r="AG869" s="30"/>
      <c r="AH869" s="29"/>
      <c r="AI869" s="29"/>
      <c r="AJ869" s="32"/>
      <c r="AK869" s="30"/>
      <c r="AL869" s="29"/>
      <c r="AM869" s="29"/>
      <c r="AN869" s="32"/>
      <c r="AO869" s="30"/>
      <c r="AP869" s="29"/>
      <c r="AQ869" s="29"/>
      <c r="AR869" s="32"/>
      <c r="AS869" s="30"/>
      <c r="AT869" s="29"/>
      <c r="AU869" s="29"/>
      <c r="AV869" s="32"/>
      <c r="AW869" s="30"/>
      <c r="AX869" s="29"/>
      <c r="AY869" s="29"/>
      <c r="AZ869" s="32"/>
      <c r="BA869" s="30"/>
      <c r="BB869" s="29"/>
      <c r="BC869" s="29"/>
      <c r="BD869" s="32"/>
      <c r="BE869" s="30"/>
      <c r="BF869" s="29"/>
      <c r="BG869" s="29"/>
      <c r="BH869" s="32"/>
      <c r="BI869" s="30"/>
      <c r="BJ869" s="29"/>
      <c r="BK869" s="29"/>
      <c r="BL869" s="32"/>
      <c r="BM869" s="30"/>
      <c r="BN869" s="29"/>
      <c r="BO869" s="29"/>
      <c r="BP869" s="32"/>
      <c r="BQ869" s="30"/>
      <c r="BR869" s="28">
        <f t="shared" si="242"/>
        <v>0</v>
      </c>
      <c r="BS869" s="28">
        <f t="shared" si="243"/>
        <v>329869.8</v>
      </c>
      <c r="BT869" s="32"/>
      <c r="BU869" s="30"/>
      <c r="BV869" s="29"/>
      <c r="BW869" s="29"/>
      <c r="BX869" s="32"/>
      <c r="BY869" s="30"/>
      <c r="BZ869" s="29"/>
      <c r="CA869" s="29"/>
      <c r="CB869" s="32"/>
      <c r="CC869" s="30"/>
      <c r="CD869" s="29"/>
      <c r="CE869" s="30"/>
      <c r="CF869" s="10"/>
      <c r="CG869" s="10"/>
      <c r="CH869" s="10"/>
      <c r="CI869" s="10"/>
      <c r="CJ869" s="10"/>
      <c r="CK869" s="10"/>
    </row>
    <row r="870" spans="1:89" ht="23.25" customHeight="1" x14ac:dyDescent="0.25">
      <c r="A870" s="10"/>
      <c r="B870" s="20" t="s">
        <v>1551</v>
      </c>
      <c r="C870" s="21" t="s">
        <v>1550</v>
      </c>
      <c r="D870" s="16"/>
      <c r="E870" s="73">
        <v>20</v>
      </c>
      <c r="F870" s="74" t="s">
        <v>3512</v>
      </c>
      <c r="G870" s="75"/>
      <c r="H870" s="76"/>
      <c r="I870" s="77"/>
      <c r="J870" s="76"/>
      <c r="K870" s="77"/>
      <c r="L870" s="76"/>
      <c r="M870" s="78"/>
      <c r="N870" s="79">
        <v>0.9</v>
      </c>
      <c r="O870" s="80">
        <v>1</v>
      </c>
      <c r="Q870" s="2" t="str">
        <f t="shared" si="231"/>
        <v>73043910</v>
      </c>
      <c r="R870" s="91"/>
      <c r="S870" s="91">
        <f>VLOOKUP(Q870,'Dados Entrada'!$A$10:$D$10000,4,FALSE)</f>
        <v>1626</v>
      </c>
      <c r="T870" s="10"/>
      <c r="U870" s="3">
        <f t="shared" si="229"/>
        <v>0</v>
      </c>
      <c r="V870" s="3">
        <f t="shared" si="230"/>
        <v>1463.4</v>
      </c>
      <c r="AF870" s="32"/>
      <c r="AG870" s="30"/>
      <c r="AH870" s="29"/>
      <c r="AI870" s="29"/>
      <c r="AJ870" s="32"/>
      <c r="AK870" s="30"/>
      <c r="AL870" s="29"/>
      <c r="AM870" s="29"/>
      <c r="AN870" s="32"/>
      <c r="AO870" s="30"/>
      <c r="AP870" s="29"/>
      <c r="AQ870" s="29"/>
      <c r="AR870" s="32"/>
      <c r="AS870" s="30"/>
      <c r="AT870" s="29"/>
      <c r="AU870" s="29"/>
      <c r="AV870" s="32"/>
      <c r="AW870" s="30"/>
      <c r="AX870" s="29"/>
      <c r="AY870" s="29"/>
      <c r="AZ870" s="32"/>
      <c r="BA870" s="30"/>
      <c r="BB870" s="29"/>
      <c r="BC870" s="29"/>
      <c r="BD870" s="32"/>
      <c r="BE870" s="30"/>
      <c r="BF870" s="29"/>
      <c r="BG870" s="29"/>
      <c r="BH870" s="32"/>
      <c r="BI870" s="30"/>
      <c r="BJ870" s="29"/>
      <c r="BK870" s="29"/>
      <c r="BL870" s="32"/>
      <c r="BM870" s="30"/>
      <c r="BN870" s="29"/>
      <c r="BO870" s="29"/>
      <c r="BP870" s="32"/>
      <c r="BQ870" s="30"/>
      <c r="BR870" s="28">
        <f t="shared" si="242"/>
        <v>0</v>
      </c>
      <c r="BS870" s="28">
        <f t="shared" si="243"/>
        <v>1463.4</v>
      </c>
      <c r="BT870" s="32"/>
      <c r="BU870" s="30"/>
      <c r="BV870" s="29"/>
      <c r="BW870" s="29"/>
      <c r="BX870" s="32"/>
      <c r="BY870" s="30"/>
      <c r="BZ870" s="29"/>
      <c r="CA870" s="29"/>
      <c r="CB870" s="32"/>
      <c r="CC870" s="30"/>
      <c r="CD870" s="29"/>
      <c r="CE870" s="30"/>
      <c r="CF870" s="10"/>
      <c r="CG870" s="10"/>
      <c r="CH870" s="10"/>
      <c r="CI870" s="10"/>
      <c r="CJ870" s="10"/>
      <c r="CK870" s="10"/>
    </row>
    <row r="871" spans="1:89" ht="25.5" x14ac:dyDescent="0.25">
      <c r="A871" s="10"/>
      <c r="B871" s="20" t="s">
        <v>1552</v>
      </c>
      <c r="C871" s="21" t="s">
        <v>1553</v>
      </c>
      <c r="D871" s="16"/>
      <c r="E871" s="73">
        <v>20</v>
      </c>
      <c r="F871" s="74" t="s">
        <v>3512</v>
      </c>
      <c r="G871" s="75"/>
      <c r="H871" s="76"/>
      <c r="I871" s="77"/>
      <c r="J871" s="76"/>
      <c r="K871" s="77"/>
      <c r="L871" s="76"/>
      <c r="M871" s="78"/>
      <c r="N871" s="79">
        <v>0.9</v>
      </c>
      <c r="O871" s="80">
        <v>1</v>
      </c>
      <c r="Q871" s="2" t="str">
        <f t="shared" si="231"/>
        <v>73043952</v>
      </c>
      <c r="R871" s="91"/>
      <c r="S871" s="91">
        <f>VLOOKUP(Q871,'Dados Entrada'!$A$10:$D$10000,4,FALSE)</f>
        <v>90765</v>
      </c>
      <c r="T871" s="10"/>
      <c r="U871" s="3">
        <f t="shared" si="229"/>
        <v>0</v>
      </c>
      <c r="V871" s="3">
        <f t="shared" si="230"/>
        <v>81688.5</v>
      </c>
      <c r="AF871" s="32"/>
      <c r="AG871" s="30"/>
      <c r="AH871" s="29"/>
      <c r="AI871" s="29"/>
      <c r="AJ871" s="32"/>
      <c r="AK871" s="30"/>
      <c r="AL871" s="29"/>
      <c r="AM871" s="29"/>
      <c r="AN871" s="32"/>
      <c r="AO871" s="30"/>
      <c r="AP871" s="29"/>
      <c r="AQ871" s="29"/>
      <c r="AR871" s="32"/>
      <c r="AS871" s="30"/>
      <c r="AT871" s="29"/>
      <c r="AU871" s="29"/>
      <c r="AV871" s="32"/>
      <c r="AW871" s="30"/>
      <c r="AX871" s="29"/>
      <c r="AY871" s="29"/>
      <c r="AZ871" s="32"/>
      <c r="BA871" s="30"/>
      <c r="BB871" s="29"/>
      <c r="BC871" s="29"/>
      <c r="BD871" s="32"/>
      <c r="BE871" s="30"/>
      <c r="BF871" s="29"/>
      <c r="BG871" s="29"/>
      <c r="BH871" s="32"/>
      <c r="BI871" s="30"/>
      <c r="BJ871" s="29"/>
      <c r="BK871" s="29"/>
      <c r="BL871" s="32"/>
      <c r="BM871" s="30"/>
      <c r="BN871" s="29"/>
      <c r="BO871" s="29"/>
      <c r="BP871" s="32"/>
      <c r="BQ871" s="30"/>
      <c r="BR871" s="28">
        <f t="shared" si="242"/>
        <v>0</v>
      </c>
      <c r="BS871" s="28">
        <f t="shared" si="243"/>
        <v>81688.5</v>
      </c>
      <c r="BT871" s="32"/>
      <c r="BU871" s="30"/>
      <c r="BV871" s="29"/>
      <c r="BW871" s="29"/>
      <c r="BX871" s="32"/>
      <c r="BY871" s="30"/>
      <c r="BZ871" s="29"/>
      <c r="CA871" s="29"/>
      <c r="CB871" s="32"/>
      <c r="CC871" s="30"/>
      <c r="CD871" s="29"/>
      <c r="CE871" s="30"/>
      <c r="CF871" s="10"/>
      <c r="CG871" s="10"/>
      <c r="CH871" s="10"/>
      <c r="CI871" s="10"/>
      <c r="CJ871" s="10"/>
      <c r="CK871" s="10"/>
    </row>
    <row r="872" spans="1:89" ht="25.5" x14ac:dyDescent="0.25">
      <c r="A872" s="10"/>
      <c r="B872" s="20" t="s">
        <v>1554</v>
      </c>
      <c r="C872" s="21" t="s">
        <v>1553</v>
      </c>
      <c r="D872" s="16"/>
      <c r="E872" s="73">
        <v>20</v>
      </c>
      <c r="F872" s="74" t="s">
        <v>3512</v>
      </c>
      <c r="G872" s="75"/>
      <c r="H872" s="76"/>
      <c r="I872" s="77"/>
      <c r="J872" s="76"/>
      <c r="K872" s="77"/>
      <c r="L872" s="76"/>
      <c r="M872" s="78"/>
      <c r="N872" s="79">
        <v>0.9</v>
      </c>
      <c r="O872" s="80">
        <v>1</v>
      </c>
      <c r="Q872" s="2" t="str">
        <f t="shared" si="231"/>
        <v>73043958</v>
      </c>
      <c r="R872" s="91"/>
      <c r="S872" s="91">
        <f>VLOOKUP(Q872,'Dados Entrada'!$A$10:$D$10000,4,FALSE)</f>
        <v>6984</v>
      </c>
      <c r="T872" s="10"/>
      <c r="U872" s="3">
        <f t="shared" si="229"/>
        <v>0</v>
      </c>
      <c r="V872" s="3">
        <f t="shared" si="230"/>
        <v>6285.6</v>
      </c>
      <c r="AF872" s="32"/>
      <c r="AG872" s="30"/>
      <c r="AH872" s="29"/>
      <c r="AI872" s="29"/>
      <c r="AJ872" s="32"/>
      <c r="AK872" s="30"/>
      <c r="AL872" s="29"/>
      <c r="AM872" s="29"/>
      <c r="AN872" s="32"/>
      <c r="AO872" s="30"/>
      <c r="AP872" s="29"/>
      <c r="AQ872" s="29"/>
      <c r="AR872" s="32"/>
      <c r="AS872" s="30"/>
      <c r="AT872" s="29"/>
      <c r="AU872" s="29"/>
      <c r="AV872" s="32"/>
      <c r="AW872" s="30"/>
      <c r="AX872" s="29"/>
      <c r="AY872" s="29"/>
      <c r="AZ872" s="32"/>
      <c r="BA872" s="30"/>
      <c r="BB872" s="29"/>
      <c r="BC872" s="29"/>
      <c r="BD872" s="32"/>
      <c r="BE872" s="30"/>
      <c r="BF872" s="29"/>
      <c r="BG872" s="29"/>
      <c r="BH872" s="32"/>
      <c r="BI872" s="30"/>
      <c r="BJ872" s="29"/>
      <c r="BK872" s="29"/>
      <c r="BL872" s="32"/>
      <c r="BM872" s="30"/>
      <c r="BN872" s="29"/>
      <c r="BO872" s="29"/>
      <c r="BP872" s="32"/>
      <c r="BQ872" s="30"/>
      <c r="BR872" s="28">
        <f t="shared" si="242"/>
        <v>0</v>
      </c>
      <c r="BS872" s="28">
        <f t="shared" si="243"/>
        <v>6285.6</v>
      </c>
      <c r="BT872" s="32"/>
      <c r="BU872" s="30"/>
      <c r="BV872" s="29"/>
      <c r="BW872" s="29"/>
      <c r="BX872" s="32"/>
      <c r="BY872" s="30"/>
      <c r="BZ872" s="29"/>
      <c r="CA872" s="29"/>
      <c r="CB872" s="32"/>
      <c r="CC872" s="30"/>
      <c r="CD872" s="29"/>
      <c r="CE872" s="30"/>
      <c r="CF872" s="10"/>
      <c r="CG872" s="10"/>
      <c r="CH872" s="10"/>
      <c r="CI872" s="10"/>
      <c r="CJ872" s="10"/>
      <c r="CK872" s="10"/>
    </row>
    <row r="873" spans="1:89" ht="23.25" customHeight="1" x14ac:dyDescent="0.25">
      <c r="A873" s="10"/>
      <c r="B873" s="20" t="s">
        <v>1555</v>
      </c>
      <c r="C873" s="21" t="s">
        <v>1550</v>
      </c>
      <c r="D873" s="16"/>
      <c r="E873" s="73">
        <v>20</v>
      </c>
      <c r="F873" s="74" t="s">
        <v>3512</v>
      </c>
      <c r="G873" s="75"/>
      <c r="H873" s="76"/>
      <c r="I873" s="77"/>
      <c r="J873" s="76"/>
      <c r="K873" s="77"/>
      <c r="L873" s="76"/>
      <c r="M873" s="78"/>
      <c r="N873" s="79">
        <v>0.9</v>
      </c>
      <c r="O873" s="80">
        <v>1</v>
      </c>
      <c r="Q873" s="2" t="str">
        <f t="shared" si="231"/>
        <v>73043992</v>
      </c>
      <c r="R873" s="91"/>
      <c r="S873" s="91">
        <f>VLOOKUP(Q873,'Dados Entrada'!$A$10:$D$10000,4,FALSE)</f>
        <v>996249</v>
      </c>
      <c r="T873" s="10"/>
      <c r="U873" s="3">
        <f t="shared" si="229"/>
        <v>0</v>
      </c>
      <c r="V873" s="3">
        <f t="shared" si="230"/>
        <v>896624.1</v>
      </c>
      <c r="AF873" s="32"/>
      <c r="AG873" s="30"/>
      <c r="AH873" s="29"/>
      <c r="AI873" s="29"/>
      <c r="AJ873" s="32"/>
      <c r="AK873" s="30"/>
      <c r="AL873" s="29"/>
      <c r="AM873" s="29"/>
      <c r="AN873" s="32"/>
      <c r="AO873" s="30"/>
      <c r="AP873" s="29"/>
      <c r="AQ873" s="29"/>
      <c r="AR873" s="32"/>
      <c r="AS873" s="30"/>
      <c r="AT873" s="29"/>
      <c r="AU873" s="29"/>
      <c r="AV873" s="32"/>
      <c r="AW873" s="30"/>
      <c r="AX873" s="29"/>
      <c r="AY873" s="29"/>
      <c r="AZ873" s="32"/>
      <c r="BA873" s="30"/>
      <c r="BB873" s="29"/>
      <c r="BC873" s="29"/>
      <c r="BD873" s="32"/>
      <c r="BE873" s="30"/>
      <c r="BF873" s="29"/>
      <c r="BG873" s="29"/>
      <c r="BH873" s="32"/>
      <c r="BI873" s="30"/>
      <c r="BJ873" s="29"/>
      <c r="BK873" s="29"/>
      <c r="BL873" s="32"/>
      <c r="BM873" s="30"/>
      <c r="BN873" s="29"/>
      <c r="BO873" s="29"/>
      <c r="BP873" s="32"/>
      <c r="BQ873" s="30"/>
      <c r="BR873" s="28">
        <f t="shared" si="242"/>
        <v>0</v>
      </c>
      <c r="BS873" s="28">
        <f t="shared" si="243"/>
        <v>896624.1</v>
      </c>
      <c r="BT873" s="32"/>
      <c r="BU873" s="30"/>
      <c r="BV873" s="29"/>
      <c r="BW873" s="29"/>
      <c r="BX873" s="32"/>
      <c r="BY873" s="30"/>
      <c r="BZ873" s="29"/>
      <c r="CA873" s="29"/>
      <c r="CB873" s="32"/>
      <c r="CC873" s="30"/>
      <c r="CD873" s="29"/>
      <c r="CE873" s="30"/>
      <c r="CF873" s="10"/>
      <c r="CG873" s="10"/>
      <c r="CH873" s="10"/>
      <c r="CI873" s="10"/>
      <c r="CJ873" s="10"/>
      <c r="CK873" s="10"/>
    </row>
    <row r="874" spans="1:89" ht="23.25" customHeight="1" x14ac:dyDescent="0.25">
      <c r="A874" s="10"/>
      <c r="B874" s="20" t="s">
        <v>1556</v>
      </c>
      <c r="C874" s="21" t="s">
        <v>1550</v>
      </c>
      <c r="D874" s="16"/>
      <c r="E874" s="73">
        <v>20</v>
      </c>
      <c r="F874" s="74" t="s">
        <v>3512</v>
      </c>
      <c r="G874" s="75"/>
      <c r="H874" s="76"/>
      <c r="I874" s="77"/>
      <c r="J874" s="76"/>
      <c r="K874" s="77"/>
      <c r="L874" s="76"/>
      <c r="M874" s="78"/>
      <c r="N874" s="79">
        <v>0.9</v>
      </c>
      <c r="O874" s="80">
        <v>1</v>
      </c>
      <c r="Q874" s="2" t="str">
        <f t="shared" si="231"/>
        <v>73043993</v>
      </c>
      <c r="R874" s="91"/>
      <c r="S874" s="91">
        <f>VLOOKUP(Q874,'Dados Entrada'!$A$10:$D$10000,4,FALSE)</f>
        <v>161255</v>
      </c>
      <c r="T874" s="10"/>
      <c r="U874" s="3">
        <f t="shared" si="229"/>
        <v>0</v>
      </c>
      <c r="V874" s="3">
        <f t="shared" si="230"/>
        <v>145129.5</v>
      </c>
      <c r="AF874" s="32"/>
      <c r="AG874" s="30"/>
      <c r="AH874" s="29"/>
      <c r="AI874" s="29"/>
      <c r="AJ874" s="32"/>
      <c r="AK874" s="30"/>
      <c r="AL874" s="29"/>
      <c r="AM874" s="29"/>
      <c r="AN874" s="32"/>
      <c r="AO874" s="30"/>
      <c r="AP874" s="29"/>
      <c r="AQ874" s="29"/>
      <c r="AR874" s="32"/>
      <c r="AS874" s="30"/>
      <c r="AT874" s="29"/>
      <c r="AU874" s="29"/>
      <c r="AV874" s="32"/>
      <c r="AW874" s="30"/>
      <c r="AX874" s="29"/>
      <c r="AY874" s="29"/>
      <c r="AZ874" s="32"/>
      <c r="BA874" s="30"/>
      <c r="BB874" s="29"/>
      <c r="BC874" s="29"/>
      <c r="BD874" s="32"/>
      <c r="BE874" s="30"/>
      <c r="BF874" s="29"/>
      <c r="BG874" s="29"/>
      <c r="BH874" s="32"/>
      <c r="BI874" s="30"/>
      <c r="BJ874" s="29"/>
      <c r="BK874" s="29"/>
      <c r="BL874" s="32"/>
      <c r="BM874" s="30"/>
      <c r="BN874" s="29"/>
      <c r="BO874" s="29"/>
      <c r="BP874" s="32"/>
      <c r="BQ874" s="30"/>
      <c r="BR874" s="28">
        <f t="shared" si="242"/>
        <v>0</v>
      </c>
      <c r="BS874" s="28">
        <f t="shared" si="243"/>
        <v>145129.5</v>
      </c>
      <c r="BT874" s="32"/>
      <c r="BU874" s="30"/>
      <c r="BV874" s="29"/>
      <c r="BW874" s="29"/>
      <c r="BX874" s="32"/>
      <c r="BY874" s="30"/>
      <c r="BZ874" s="29"/>
      <c r="CA874" s="29"/>
      <c r="CB874" s="32"/>
      <c r="CC874" s="30"/>
      <c r="CD874" s="29"/>
      <c r="CE874" s="30"/>
      <c r="CF874" s="10"/>
      <c r="CG874" s="10"/>
      <c r="CH874" s="10"/>
      <c r="CI874" s="10"/>
      <c r="CJ874" s="10"/>
      <c r="CK874" s="10"/>
    </row>
    <row r="875" spans="1:89" ht="23.25" customHeight="1" x14ac:dyDescent="0.25">
      <c r="A875" s="10"/>
      <c r="B875" s="20" t="s">
        <v>1557</v>
      </c>
      <c r="C875" s="21" t="s">
        <v>1550</v>
      </c>
      <c r="D875" s="16"/>
      <c r="E875" s="73">
        <v>20</v>
      </c>
      <c r="F875" s="74" t="s">
        <v>3512</v>
      </c>
      <c r="G875" s="75"/>
      <c r="H875" s="76"/>
      <c r="I875" s="77"/>
      <c r="J875" s="76"/>
      <c r="K875" s="77"/>
      <c r="L875" s="76"/>
      <c r="M875" s="78"/>
      <c r="N875" s="79">
        <v>0.9</v>
      </c>
      <c r="O875" s="80">
        <v>1</v>
      </c>
      <c r="Q875" s="2" t="str">
        <f t="shared" si="231"/>
        <v>73043998</v>
      </c>
      <c r="R875" s="91"/>
      <c r="S875" s="91">
        <f>VLOOKUP(Q875,'Dados Entrada'!$A$10:$D$10000,4,FALSE)</f>
        <v>37994</v>
      </c>
      <c r="T875" s="10"/>
      <c r="U875" s="3">
        <f t="shared" si="229"/>
        <v>0</v>
      </c>
      <c r="V875" s="3">
        <f t="shared" si="230"/>
        <v>34194.6</v>
      </c>
      <c r="AF875" s="32"/>
      <c r="AG875" s="30"/>
      <c r="AH875" s="29"/>
      <c r="AI875" s="29"/>
      <c r="AJ875" s="32"/>
      <c r="AK875" s="30"/>
      <c r="AL875" s="29"/>
      <c r="AM875" s="29"/>
      <c r="AN875" s="32"/>
      <c r="AO875" s="30"/>
      <c r="AP875" s="29"/>
      <c r="AQ875" s="29"/>
      <c r="AR875" s="32"/>
      <c r="AS875" s="30"/>
      <c r="AT875" s="29"/>
      <c r="AU875" s="29"/>
      <c r="AV875" s="32"/>
      <c r="AW875" s="30"/>
      <c r="AX875" s="29"/>
      <c r="AY875" s="29"/>
      <c r="AZ875" s="32"/>
      <c r="BA875" s="30"/>
      <c r="BB875" s="29"/>
      <c r="BC875" s="29"/>
      <c r="BD875" s="32"/>
      <c r="BE875" s="30"/>
      <c r="BF875" s="29"/>
      <c r="BG875" s="29"/>
      <c r="BH875" s="32"/>
      <c r="BI875" s="30"/>
      <c r="BJ875" s="29"/>
      <c r="BK875" s="29"/>
      <c r="BL875" s="32"/>
      <c r="BM875" s="30"/>
      <c r="BN875" s="29"/>
      <c r="BO875" s="29"/>
      <c r="BP875" s="32"/>
      <c r="BQ875" s="30"/>
      <c r="BR875" s="28">
        <f t="shared" si="242"/>
        <v>0</v>
      </c>
      <c r="BS875" s="28">
        <f t="shared" si="243"/>
        <v>34194.6</v>
      </c>
      <c r="BT875" s="32"/>
      <c r="BU875" s="30"/>
      <c r="BV875" s="29"/>
      <c r="BW875" s="29"/>
      <c r="BX875" s="32"/>
      <c r="BY875" s="30"/>
      <c r="BZ875" s="29"/>
      <c r="CA875" s="29"/>
      <c r="CB875" s="32"/>
      <c r="CC875" s="30"/>
      <c r="CD875" s="29"/>
      <c r="CE875" s="30"/>
      <c r="CF875" s="10"/>
      <c r="CG875" s="10"/>
      <c r="CH875" s="10"/>
      <c r="CI875" s="10"/>
      <c r="CJ875" s="10"/>
      <c r="CK875" s="10"/>
    </row>
    <row r="876" spans="1:89" ht="23.25" customHeight="1" x14ac:dyDescent="0.25">
      <c r="A876" s="10"/>
      <c r="B876" s="20" t="s">
        <v>1558</v>
      </c>
      <c r="C876" s="21" t="s">
        <v>1559</v>
      </c>
      <c r="D876" s="16"/>
      <c r="E876" s="73">
        <v>20</v>
      </c>
      <c r="F876" s="74" t="s">
        <v>3512</v>
      </c>
      <c r="G876" s="75"/>
      <c r="H876" s="76"/>
      <c r="I876" s="77"/>
      <c r="J876" s="76"/>
      <c r="K876" s="77"/>
      <c r="L876" s="76"/>
      <c r="M876" s="78"/>
      <c r="N876" s="79">
        <v>0.9</v>
      </c>
      <c r="O876" s="80">
        <v>1</v>
      </c>
      <c r="Q876" s="2" t="str">
        <f t="shared" si="231"/>
        <v>73044100</v>
      </c>
      <c r="R876" s="91"/>
      <c r="S876" s="91">
        <f>VLOOKUP(Q876,'Dados Entrada'!$A$10:$D$10000,4,FALSE)</f>
        <v>244794</v>
      </c>
      <c r="T876" s="10"/>
      <c r="U876" s="3">
        <f t="shared" si="229"/>
        <v>0</v>
      </c>
      <c r="V876" s="3">
        <f t="shared" si="230"/>
        <v>220314.6</v>
      </c>
      <c r="AF876" s="32"/>
      <c r="AG876" s="30"/>
      <c r="AH876" s="29"/>
      <c r="AI876" s="29"/>
      <c r="AJ876" s="32"/>
      <c r="AK876" s="30"/>
      <c r="AL876" s="29"/>
      <c r="AM876" s="29"/>
      <c r="AN876" s="32"/>
      <c r="AO876" s="30"/>
      <c r="AP876" s="29"/>
      <c r="AQ876" s="29"/>
      <c r="AR876" s="32"/>
      <c r="AS876" s="30"/>
      <c r="AT876" s="29"/>
      <c r="AU876" s="29"/>
      <c r="AV876" s="32"/>
      <c r="AW876" s="30"/>
      <c r="AX876" s="29"/>
      <c r="AY876" s="29"/>
      <c r="AZ876" s="32"/>
      <c r="BA876" s="30"/>
      <c r="BB876" s="29"/>
      <c r="BC876" s="29"/>
      <c r="BD876" s="32"/>
      <c r="BE876" s="30"/>
      <c r="BF876" s="29"/>
      <c r="BG876" s="29"/>
      <c r="BH876" s="32"/>
      <c r="BI876" s="30"/>
      <c r="BJ876" s="29"/>
      <c r="BK876" s="29"/>
      <c r="BL876" s="32"/>
      <c r="BM876" s="30"/>
      <c r="BN876" s="29"/>
      <c r="BO876" s="29"/>
      <c r="BP876" s="32"/>
      <c r="BQ876" s="30"/>
      <c r="BR876" s="28">
        <f t="shared" si="242"/>
        <v>0</v>
      </c>
      <c r="BS876" s="28">
        <f t="shared" si="243"/>
        <v>220314.6</v>
      </c>
      <c r="BT876" s="32"/>
      <c r="BU876" s="30"/>
      <c r="BV876" s="29"/>
      <c r="BW876" s="29"/>
      <c r="BX876" s="32"/>
      <c r="BY876" s="30"/>
      <c r="BZ876" s="29"/>
      <c r="CA876" s="29"/>
      <c r="CB876" s="32"/>
      <c r="CC876" s="30"/>
      <c r="CD876" s="29"/>
      <c r="CE876" s="30"/>
      <c r="CF876" s="10"/>
      <c r="CG876" s="10"/>
      <c r="CH876" s="10"/>
      <c r="CI876" s="10"/>
      <c r="CJ876" s="10"/>
      <c r="CK876" s="10"/>
    </row>
    <row r="877" spans="1:89" ht="23.25" customHeight="1" x14ac:dyDescent="0.25">
      <c r="A877" s="10"/>
      <c r="B877" s="20" t="s">
        <v>1560</v>
      </c>
      <c r="C877" s="21" t="s">
        <v>1561</v>
      </c>
      <c r="D877" s="16"/>
      <c r="E877" s="73">
        <v>20</v>
      </c>
      <c r="F877" s="74" t="s">
        <v>3512</v>
      </c>
      <c r="G877" s="75"/>
      <c r="H877" s="76"/>
      <c r="I877" s="77"/>
      <c r="J877" s="76"/>
      <c r="K877" s="77"/>
      <c r="L877" s="76"/>
      <c r="M877" s="78"/>
      <c r="N877" s="79">
        <v>0.9</v>
      </c>
      <c r="O877" s="80">
        <v>1</v>
      </c>
      <c r="Q877" s="2" t="str">
        <f t="shared" si="231"/>
        <v>73044910</v>
      </c>
      <c r="R877" s="91"/>
      <c r="S877" s="91">
        <f>VLOOKUP(Q877,'Dados Entrada'!$A$10:$D$10000,4,FALSE)</f>
        <v>121378</v>
      </c>
      <c r="T877" s="10"/>
      <c r="U877" s="3">
        <f t="shared" si="229"/>
        <v>0</v>
      </c>
      <c r="V877" s="3">
        <f t="shared" si="230"/>
        <v>109240.2</v>
      </c>
      <c r="AF877" s="32"/>
      <c r="AG877" s="30"/>
      <c r="AH877" s="29"/>
      <c r="AI877" s="29"/>
      <c r="AJ877" s="32"/>
      <c r="AK877" s="30"/>
      <c r="AL877" s="29"/>
      <c r="AM877" s="29"/>
      <c r="AN877" s="32"/>
      <c r="AO877" s="30"/>
      <c r="AP877" s="29"/>
      <c r="AQ877" s="29"/>
      <c r="AR877" s="32"/>
      <c r="AS877" s="30"/>
      <c r="AT877" s="29"/>
      <c r="AU877" s="29"/>
      <c r="AV877" s="32"/>
      <c r="AW877" s="30"/>
      <c r="AX877" s="29"/>
      <c r="AY877" s="29"/>
      <c r="AZ877" s="32"/>
      <c r="BA877" s="30"/>
      <c r="BB877" s="29"/>
      <c r="BC877" s="29"/>
      <c r="BD877" s="32"/>
      <c r="BE877" s="30"/>
      <c r="BF877" s="29"/>
      <c r="BG877" s="29"/>
      <c r="BH877" s="32"/>
      <c r="BI877" s="30"/>
      <c r="BJ877" s="29"/>
      <c r="BK877" s="29"/>
      <c r="BL877" s="32"/>
      <c r="BM877" s="30"/>
      <c r="BN877" s="29"/>
      <c r="BO877" s="29"/>
      <c r="BP877" s="32"/>
      <c r="BQ877" s="30"/>
      <c r="BR877" s="28">
        <f t="shared" si="242"/>
        <v>0</v>
      </c>
      <c r="BS877" s="28">
        <f t="shared" si="243"/>
        <v>109240.2</v>
      </c>
      <c r="BT877" s="32"/>
      <c r="BU877" s="30"/>
      <c r="BV877" s="29"/>
      <c r="BW877" s="29"/>
      <c r="BX877" s="32"/>
      <c r="BY877" s="30"/>
      <c r="BZ877" s="29"/>
      <c r="CA877" s="29"/>
      <c r="CB877" s="32"/>
      <c r="CC877" s="30"/>
      <c r="CD877" s="29"/>
      <c r="CE877" s="30"/>
      <c r="CF877" s="10"/>
      <c r="CG877" s="10"/>
      <c r="CH877" s="10"/>
      <c r="CI877" s="10"/>
      <c r="CJ877" s="10"/>
      <c r="CK877" s="10"/>
    </row>
    <row r="878" spans="1:89" ht="23.25" customHeight="1" x14ac:dyDescent="0.25">
      <c r="A878" s="10"/>
      <c r="B878" s="20" t="s">
        <v>1562</v>
      </c>
      <c r="C878" s="21" t="s">
        <v>1561</v>
      </c>
      <c r="D878" s="16"/>
      <c r="E878" s="73">
        <v>20</v>
      </c>
      <c r="F878" s="74" t="s">
        <v>3512</v>
      </c>
      <c r="G878" s="75"/>
      <c r="H878" s="76"/>
      <c r="I878" s="77"/>
      <c r="J878" s="76"/>
      <c r="K878" s="77"/>
      <c r="L878" s="76"/>
      <c r="M878" s="78"/>
      <c r="N878" s="79">
        <v>0.9</v>
      </c>
      <c r="O878" s="80">
        <v>1</v>
      </c>
      <c r="Q878" s="2" t="str">
        <f t="shared" si="231"/>
        <v>73044993</v>
      </c>
      <c r="R878" s="91"/>
      <c r="S878" s="91">
        <f>VLOOKUP(Q878,'Dados Entrada'!$A$10:$D$10000,4,FALSE)</f>
        <v>948108</v>
      </c>
      <c r="T878" s="10"/>
      <c r="U878" s="3">
        <f t="shared" si="229"/>
        <v>0</v>
      </c>
      <c r="V878" s="3">
        <f t="shared" si="230"/>
        <v>853297.20000000007</v>
      </c>
      <c r="AF878" s="32"/>
      <c r="AG878" s="30"/>
      <c r="AH878" s="29"/>
      <c r="AI878" s="29"/>
      <c r="AJ878" s="32"/>
      <c r="AK878" s="30"/>
      <c r="AL878" s="29"/>
      <c r="AM878" s="29"/>
      <c r="AN878" s="32"/>
      <c r="AO878" s="30"/>
      <c r="AP878" s="29"/>
      <c r="AQ878" s="29"/>
      <c r="AR878" s="32"/>
      <c r="AS878" s="30"/>
      <c r="AT878" s="29"/>
      <c r="AU878" s="29"/>
      <c r="AV878" s="32"/>
      <c r="AW878" s="30"/>
      <c r="AX878" s="29"/>
      <c r="AY878" s="29"/>
      <c r="AZ878" s="32"/>
      <c r="BA878" s="30"/>
      <c r="BB878" s="29"/>
      <c r="BC878" s="29"/>
      <c r="BD878" s="32"/>
      <c r="BE878" s="30"/>
      <c r="BF878" s="29"/>
      <c r="BG878" s="29"/>
      <c r="BH878" s="32"/>
      <c r="BI878" s="30"/>
      <c r="BJ878" s="29"/>
      <c r="BK878" s="29"/>
      <c r="BL878" s="32"/>
      <c r="BM878" s="30"/>
      <c r="BN878" s="29"/>
      <c r="BO878" s="29"/>
      <c r="BP878" s="32"/>
      <c r="BQ878" s="30"/>
      <c r="BR878" s="28">
        <f t="shared" si="242"/>
        <v>0</v>
      </c>
      <c r="BS878" s="28">
        <f t="shared" si="243"/>
        <v>853297.20000000007</v>
      </c>
      <c r="BT878" s="32"/>
      <c r="BU878" s="30"/>
      <c r="BV878" s="29"/>
      <c r="BW878" s="29"/>
      <c r="BX878" s="32"/>
      <c r="BY878" s="30"/>
      <c r="BZ878" s="29"/>
      <c r="CA878" s="29"/>
      <c r="CB878" s="32"/>
      <c r="CC878" s="30"/>
      <c r="CD878" s="29"/>
      <c r="CE878" s="30"/>
      <c r="CF878" s="10"/>
      <c r="CG878" s="10"/>
      <c r="CH878" s="10"/>
      <c r="CI878" s="10"/>
      <c r="CJ878" s="10"/>
      <c r="CK878" s="10"/>
    </row>
    <row r="879" spans="1:89" ht="23.25" customHeight="1" x14ac:dyDescent="0.25">
      <c r="A879" s="10"/>
      <c r="B879" s="20" t="s">
        <v>1563</v>
      </c>
      <c r="C879" s="21" t="s">
        <v>1561</v>
      </c>
      <c r="D879" s="16"/>
      <c r="E879" s="73">
        <v>20</v>
      </c>
      <c r="F879" s="74" t="s">
        <v>3512</v>
      </c>
      <c r="G879" s="75"/>
      <c r="H879" s="76"/>
      <c r="I879" s="77"/>
      <c r="J879" s="76"/>
      <c r="K879" s="77"/>
      <c r="L879" s="76"/>
      <c r="M879" s="78"/>
      <c r="N879" s="79">
        <v>0.9</v>
      </c>
      <c r="O879" s="80">
        <v>1</v>
      </c>
      <c r="Q879" s="2" t="str">
        <f t="shared" si="231"/>
        <v>73044995</v>
      </c>
      <c r="R879" s="91"/>
      <c r="S879" s="91">
        <f>VLOOKUP(Q879,'Dados Entrada'!$A$10:$D$10000,4,FALSE)</f>
        <v>161658</v>
      </c>
      <c r="T879" s="10"/>
      <c r="U879" s="3">
        <f t="shared" si="229"/>
        <v>0</v>
      </c>
      <c r="V879" s="3">
        <f t="shared" si="230"/>
        <v>145492.20000000001</v>
      </c>
      <c r="AF879" s="32"/>
      <c r="AG879" s="30"/>
      <c r="AH879" s="29"/>
      <c r="AI879" s="29"/>
      <c r="AJ879" s="32"/>
      <c r="AK879" s="30"/>
      <c r="AL879" s="29"/>
      <c r="AM879" s="29"/>
      <c r="AN879" s="32"/>
      <c r="AO879" s="30"/>
      <c r="AP879" s="29"/>
      <c r="AQ879" s="29"/>
      <c r="AR879" s="32"/>
      <c r="AS879" s="30"/>
      <c r="AT879" s="29"/>
      <c r="AU879" s="29"/>
      <c r="AV879" s="32"/>
      <c r="AW879" s="30"/>
      <c r="AX879" s="29"/>
      <c r="AY879" s="29"/>
      <c r="AZ879" s="32"/>
      <c r="BA879" s="30"/>
      <c r="BB879" s="29"/>
      <c r="BC879" s="29"/>
      <c r="BD879" s="32"/>
      <c r="BE879" s="30"/>
      <c r="BF879" s="29"/>
      <c r="BG879" s="29"/>
      <c r="BH879" s="32"/>
      <c r="BI879" s="30"/>
      <c r="BJ879" s="29"/>
      <c r="BK879" s="29"/>
      <c r="BL879" s="32"/>
      <c r="BM879" s="30"/>
      <c r="BN879" s="29"/>
      <c r="BO879" s="29"/>
      <c r="BP879" s="32"/>
      <c r="BQ879" s="30"/>
      <c r="BR879" s="28">
        <f t="shared" si="242"/>
        <v>0</v>
      </c>
      <c r="BS879" s="28">
        <f t="shared" si="243"/>
        <v>145492.20000000001</v>
      </c>
      <c r="BT879" s="32"/>
      <c r="BU879" s="30"/>
      <c r="BV879" s="29"/>
      <c r="BW879" s="29"/>
      <c r="BX879" s="32"/>
      <c r="BY879" s="30"/>
      <c r="BZ879" s="29"/>
      <c r="CA879" s="29"/>
      <c r="CB879" s="32"/>
      <c r="CC879" s="30"/>
      <c r="CD879" s="29"/>
      <c r="CE879" s="30"/>
      <c r="CF879" s="10"/>
      <c r="CG879" s="10"/>
      <c r="CH879" s="10"/>
      <c r="CI879" s="10"/>
      <c r="CJ879" s="10"/>
      <c r="CK879" s="10"/>
    </row>
    <row r="880" spans="1:89" ht="23.25" customHeight="1" x14ac:dyDescent="0.25">
      <c r="A880" s="10"/>
      <c r="B880" s="20" t="s">
        <v>1564</v>
      </c>
      <c r="C880" s="21" t="s">
        <v>1561</v>
      </c>
      <c r="D880" s="16"/>
      <c r="E880" s="73">
        <v>20</v>
      </c>
      <c r="F880" s="74" t="s">
        <v>3512</v>
      </c>
      <c r="G880" s="75"/>
      <c r="H880" s="76"/>
      <c r="I880" s="77"/>
      <c r="J880" s="76"/>
      <c r="K880" s="77"/>
      <c r="L880" s="76"/>
      <c r="M880" s="78"/>
      <c r="N880" s="79">
        <v>0.9</v>
      </c>
      <c r="O880" s="80">
        <v>1</v>
      </c>
      <c r="Q880" s="2" t="str">
        <f t="shared" si="231"/>
        <v>73044999</v>
      </c>
      <c r="R880" s="91"/>
      <c r="S880" s="91">
        <f>VLOOKUP(Q880,'Dados Entrada'!$A$10:$D$10000,4,FALSE)</f>
        <v>201492</v>
      </c>
      <c r="T880" s="10"/>
      <c r="U880" s="3">
        <f t="shared" si="229"/>
        <v>0</v>
      </c>
      <c r="V880" s="3">
        <f t="shared" si="230"/>
        <v>181342.80000000002</v>
      </c>
      <c r="AF880" s="32"/>
      <c r="AG880" s="30"/>
      <c r="AH880" s="29"/>
      <c r="AI880" s="29"/>
      <c r="AJ880" s="32"/>
      <c r="AK880" s="30"/>
      <c r="AL880" s="29"/>
      <c r="AM880" s="29"/>
      <c r="AN880" s="32"/>
      <c r="AO880" s="30"/>
      <c r="AP880" s="29"/>
      <c r="AQ880" s="29"/>
      <c r="AR880" s="32"/>
      <c r="AS880" s="30"/>
      <c r="AT880" s="29"/>
      <c r="AU880" s="29"/>
      <c r="AV880" s="32"/>
      <c r="AW880" s="30"/>
      <c r="AX880" s="29"/>
      <c r="AY880" s="29"/>
      <c r="AZ880" s="32"/>
      <c r="BA880" s="30"/>
      <c r="BB880" s="29"/>
      <c r="BC880" s="29"/>
      <c r="BD880" s="32"/>
      <c r="BE880" s="30"/>
      <c r="BF880" s="29"/>
      <c r="BG880" s="29"/>
      <c r="BH880" s="32"/>
      <c r="BI880" s="30"/>
      <c r="BJ880" s="29"/>
      <c r="BK880" s="29"/>
      <c r="BL880" s="32"/>
      <c r="BM880" s="30"/>
      <c r="BN880" s="29"/>
      <c r="BO880" s="29"/>
      <c r="BP880" s="32"/>
      <c r="BQ880" s="30"/>
      <c r="BR880" s="28">
        <f t="shared" si="242"/>
        <v>0</v>
      </c>
      <c r="BS880" s="28">
        <f t="shared" si="243"/>
        <v>181342.80000000002</v>
      </c>
      <c r="BT880" s="32"/>
      <c r="BU880" s="30"/>
      <c r="BV880" s="29"/>
      <c r="BW880" s="29"/>
      <c r="BX880" s="32"/>
      <c r="BY880" s="30"/>
      <c r="BZ880" s="29"/>
      <c r="CA880" s="29"/>
      <c r="CB880" s="32"/>
      <c r="CC880" s="30"/>
      <c r="CD880" s="29"/>
      <c r="CE880" s="30"/>
      <c r="CF880" s="10"/>
      <c r="CG880" s="10"/>
      <c r="CH880" s="10"/>
      <c r="CI880" s="10"/>
      <c r="CJ880" s="10"/>
      <c r="CK880" s="10"/>
    </row>
    <row r="881" spans="1:89" ht="23.25" customHeight="1" x14ac:dyDescent="0.25">
      <c r="A881" s="10"/>
      <c r="B881" s="20" t="s">
        <v>1565</v>
      </c>
      <c r="C881" s="21" t="s">
        <v>1566</v>
      </c>
      <c r="D881" s="16"/>
      <c r="E881" s="73">
        <v>20</v>
      </c>
      <c r="F881" s="74" t="s">
        <v>3512</v>
      </c>
      <c r="G881" s="75"/>
      <c r="H881" s="76"/>
      <c r="I881" s="77"/>
      <c r="J881" s="76"/>
      <c r="K881" s="77"/>
      <c r="L881" s="76"/>
      <c r="M881" s="78"/>
      <c r="N881" s="79">
        <v>0.9</v>
      </c>
      <c r="O881" s="80">
        <v>1</v>
      </c>
      <c r="Q881" s="2" t="str">
        <f t="shared" si="231"/>
        <v>73045181</v>
      </c>
      <c r="R881" s="91"/>
      <c r="S881" s="91">
        <f>VLOOKUP(Q881,'Dados Entrada'!$A$10:$D$10000,4,FALSE)</f>
        <v>0</v>
      </c>
      <c r="T881" s="10"/>
      <c r="U881" s="3">
        <f t="shared" si="229"/>
        <v>0</v>
      </c>
      <c r="V881" s="3">
        <f t="shared" si="230"/>
        <v>0</v>
      </c>
      <c r="AF881" s="32"/>
      <c r="AG881" s="30"/>
      <c r="AH881" s="29"/>
      <c r="AI881" s="29"/>
      <c r="AJ881" s="32"/>
      <c r="AK881" s="30"/>
      <c r="AL881" s="29"/>
      <c r="AM881" s="29"/>
      <c r="AN881" s="32"/>
      <c r="AO881" s="30"/>
      <c r="AP881" s="29"/>
      <c r="AQ881" s="29"/>
      <c r="AR881" s="32"/>
      <c r="AS881" s="30"/>
      <c r="AT881" s="29"/>
      <c r="AU881" s="29"/>
      <c r="AV881" s="32"/>
      <c r="AW881" s="30"/>
      <c r="AX881" s="29"/>
      <c r="AY881" s="29"/>
      <c r="AZ881" s="32"/>
      <c r="BA881" s="30"/>
      <c r="BB881" s="29"/>
      <c r="BC881" s="29"/>
      <c r="BD881" s="32"/>
      <c r="BE881" s="30"/>
      <c r="BF881" s="29"/>
      <c r="BG881" s="29"/>
      <c r="BH881" s="32"/>
      <c r="BI881" s="30"/>
      <c r="BJ881" s="29"/>
      <c r="BK881" s="29"/>
      <c r="BL881" s="32"/>
      <c r="BM881" s="30"/>
      <c r="BN881" s="29"/>
      <c r="BO881" s="29"/>
      <c r="BP881" s="32"/>
      <c r="BQ881" s="30"/>
      <c r="BR881" s="28">
        <f t="shared" si="242"/>
        <v>0</v>
      </c>
      <c r="BS881" s="28">
        <f t="shared" si="243"/>
        <v>0</v>
      </c>
      <c r="BT881" s="32"/>
      <c r="BU881" s="30"/>
      <c r="BV881" s="29"/>
      <c r="BW881" s="29"/>
      <c r="BX881" s="32"/>
      <c r="BY881" s="30"/>
      <c r="BZ881" s="29"/>
      <c r="CA881" s="29"/>
      <c r="CB881" s="32"/>
      <c r="CC881" s="30"/>
      <c r="CD881" s="29"/>
      <c r="CE881" s="30"/>
      <c r="CF881" s="10"/>
      <c r="CG881" s="10"/>
      <c r="CH881" s="10"/>
      <c r="CI881" s="10"/>
      <c r="CJ881" s="10"/>
      <c r="CK881" s="10"/>
    </row>
    <row r="882" spans="1:89" ht="23.25" customHeight="1" x14ac:dyDescent="0.25">
      <c r="A882" s="10"/>
      <c r="B882" s="20" t="s">
        <v>1567</v>
      </c>
      <c r="C882" s="21" t="s">
        <v>1568</v>
      </c>
      <c r="D882" s="16"/>
      <c r="E882" s="73">
        <v>20</v>
      </c>
      <c r="F882" s="74" t="s">
        <v>3512</v>
      </c>
      <c r="G882" s="75"/>
      <c r="H882" s="76"/>
      <c r="I882" s="77"/>
      <c r="J882" s="76"/>
      <c r="K882" s="77"/>
      <c r="L882" s="76"/>
      <c r="M882" s="78"/>
      <c r="N882" s="79">
        <v>0.9</v>
      </c>
      <c r="O882" s="80">
        <v>1</v>
      </c>
      <c r="Q882" s="2" t="str">
        <f t="shared" si="231"/>
        <v>73045189</v>
      </c>
      <c r="R882" s="91"/>
      <c r="S882" s="91">
        <f>VLOOKUP(Q882,'Dados Entrada'!$A$10:$D$10000,4,FALSE)</f>
        <v>10286</v>
      </c>
      <c r="T882" s="10"/>
      <c r="U882" s="3">
        <f t="shared" si="229"/>
        <v>0</v>
      </c>
      <c r="V882" s="3">
        <f t="shared" si="230"/>
        <v>9257.4</v>
      </c>
      <c r="AF882" s="32"/>
      <c r="AG882" s="30"/>
      <c r="AH882" s="29"/>
      <c r="AI882" s="29"/>
      <c r="AJ882" s="32"/>
      <c r="AK882" s="30"/>
      <c r="AL882" s="29"/>
      <c r="AM882" s="29"/>
      <c r="AN882" s="32"/>
      <c r="AO882" s="30"/>
      <c r="AP882" s="29"/>
      <c r="AQ882" s="29"/>
      <c r="AR882" s="32"/>
      <c r="AS882" s="30"/>
      <c r="AT882" s="29"/>
      <c r="AU882" s="29"/>
      <c r="AV882" s="32"/>
      <c r="AW882" s="30"/>
      <c r="AX882" s="29"/>
      <c r="AY882" s="29"/>
      <c r="AZ882" s="32"/>
      <c r="BA882" s="30"/>
      <c r="BB882" s="29"/>
      <c r="BC882" s="29"/>
      <c r="BD882" s="32"/>
      <c r="BE882" s="30"/>
      <c r="BF882" s="29"/>
      <c r="BG882" s="29"/>
      <c r="BH882" s="32"/>
      <c r="BI882" s="30"/>
      <c r="BJ882" s="29"/>
      <c r="BK882" s="29"/>
      <c r="BL882" s="32"/>
      <c r="BM882" s="30"/>
      <c r="BN882" s="29"/>
      <c r="BO882" s="29"/>
      <c r="BP882" s="32"/>
      <c r="BQ882" s="30"/>
      <c r="BR882" s="28">
        <f t="shared" si="242"/>
        <v>0</v>
      </c>
      <c r="BS882" s="28">
        <f t="shared" si="243"/>
        <v>9257.4</v>
      </c>
      <c r="BT882" s="32"/>
      <c r="BU882" s="30"/>
      <c r="BV882" s="29"/>
      <c r="BW882" s="29"/>
      <c r="BX882" s="32"/>
      <c r="BY882" s="30"/>
      <c r="BZ882" s="29"/>
      <c r="CA882" s="29"/>
      <c r="CB882" s="32"/>
      <c r="CC882" s="30"/>
      <c r="CD882" s="29"/>
      <c r="CE882" s="30"/>
      <c r="CF882" s="10"/>
      <c r="CG882" s="10"/>
      <c r="CH882" s="10"/>
      <c r="CI882" s="10"/>
      <c r="CJ882" s="10"/>
      <c r="CK882" s="10"/>
    </row>
    <row r="883" spans="1:89" ht="23.25" customHeight="1" x14ac:dyDescent="0.25">
      <c r="A883" s="10"/>
      <c r="B883" s="20" t="s">
        <v>1569</v>
      </c>
      <c r="C883" s="21" t="s">
        <v>1568</v>
      </c>
      <c r="D883" s="16"/>
      <c r="E883" s="73">
        <v>20</v>
      </c>
      <c r="F883" s="74" t="s">
        <v>3512</v>
      </c>
      <c r="G883" s="75"/>
      <c r="H883" s="76"/>
      <c r="I883" s="77"/>
      <c r="J883" s="76"/>
      <c r="K883" s="77"/>
      <c r="L883" s="76"/>
      <c r="M883" s="78"/>
      <c r="N883" s="79">
        <v>0.9</v>
      </c>
      <c r="O883" s="80">
        <v>1</v>
      </c>
      <c r="Q883" s="2" t="str">
        <f t="shared" si="231"/>
        <v>73045910</v>
      </c>
      <c r="R883" s="91"/>
      <c r="S883" s="91">
        <f>VLOOKUP(Q883,'Dados Entrada'!$A$10:$D$10000,4,FALSE)</f>
        <v>10258</v>
      </c>
      <c r="T883" s="10"/>
      <c r="U883" s="3">
        <f t="shared" si="229"/>
        <v>0</v>
      </c>
      <c r="V883" s="3">
        <f t="shared" si="230"/>
        <v>9232.2000000000007</v>
      </c>
      <c r="AF883" s="32"/>
      <c r="AG883" s="30"/>
      <c r="AH883" s="29"/>
      <c r="AI883" s="29"/>
      <c r="AJ883" s="32"/>
      <c r="AK883" s="30"/>
      <c r="AL883" s="29"/>
      <c r="AM883" s="29"/>
      <c r="AN883" s="32"/>
      <c r="AO883" s="30"/>
      <c r="AP883" s="29"/>
      <c r="AQ883" s="29"/>
      <c r="AR883" s="32"/>
      <c r="AS883" s="30"/>
      <c r="AT883" s="29"/>
      <c r="AU883" s="29"/>
      <c r="AV883" s="32"/>
      <c r="AW883" s="30"/>
      <c r="AX883" s="29"/>
      <c r="AY883" s="29"/>
      <c r="AZ883" s="32"/>
      <c r="BA883" s="30"/>
      <c r="BB883" s="29"/>
      <c r="BC883" s="29"/>
      <c r="BD883" s="32"/>
      <c r="BE883" s="30"/>
      <c r="BF883" s="29"/>
      <c r="BG883" s="29"/>
      <c r="BH883" s="32"/>
      <c r="BI883" s="30"/>
      <c r="BJ883" s="29"/>
      <c r="BK883" s="29"/>
      <c r="BL883" s="32"/>
      <c r="BM883" s="30"/>
      <c r="BN883" s="29"/>
      <c r="BO883" s="29"/>
      <c r="BP883" s="32"/>
      <c r="BQ883" s="30"/>
      <c r="BR883" s="28">
        <f t="shared" si="242"/>
        <v>0</v>
      </c>
      <c r="BS883" s="28">
        <f t="shared" si="243"/>
        <v>9232.2000000000007</v>
      </c>
      <c r="BT883" s="32"/>
      <c r="BU883" s="30"/>
      <c r="BV883" s="29"/>
      <c r="BW883" s="29"/>
      <c r="BX883" s="32"/>
      <c r="BY883" s="30"/>
      <c r="BZ883" s="29"/>
      <c r="CA883" s="29"/>
      <c r="CB883" s="32"/>
      <c r="CC883" s="30"/>
      <c r="CD883" s="29"/>
      <c r="CE883" s="30"/>
      <c r="CF883" s="10"/>
      <c r="CG883" s="10"/>
      <c r="CH883" s="10"/>
      <c r="CI883" s="10"/>
      <c r="CJ883" s="10"/>
      <c r="CK883" s="10"/>
    </row>
    <row r="884" spans="1:89" ht="23.25" customHeight="1" x14ac:dyDescent="0.25">
      <c r="A884" s="10"/>
      <c r="B884" s="20" t="s">
        <v>1570</v>
      </c>
      <c r="C884" s="21" t="s">
        <v>1568</v>
      </c>
      <c r="D884" s="16"/>
      <c r="E884" s="73">
        <v>20</v>
      </c>
      <c r="F884" s="74" t="s">
        <v>3512</v>
      </c>
      <c r="G884" s="75"/>
      <c r="H884" s="76"/>
      <c r="I884" s="77"/>
      <c r="J884" s="76"/>
      <c r="K884" s="77"/>
      <c r="L884" s="76"/>
      <c r="M884" s="78"/>
      <c r="N884" s="79">
        <v>0.9</v>
      </c>
      <c r="O884" s="80">
        <v>1</v>
      </c>
      <c r="Q884" s="2" t="str">
        <f t="shared" si="231"/>
        <v>73045992</v>
      </c>
      <c r="R884" s="91"/>
      <c r="S884" s="91">
        <f>VLOOKUP(Q884,'Dados Entrada'!$A$10:$D$10000,4,FALSE)</f>
        <v>471476</v>
      </c>
      <c r="T884" s="10"/>
      <c r="U884" s="3">
        <f t="shared" si="229"/>
        <v>0</v>
      </c>
      <c r="V884" s="3">
        <f t="shared" si="230"/>
        <v>424328.4</v>
      </c>
      <c r="AF884" s="32"/>
      <c r="AG884" s="30"/>
      <c r="AH884" s="29"/>
      <c r="AI884" s="29"/>
      <c r="AJ884" s="32"/>
      <c r="AK884" s="30"/>
      <c r="AL884" s="29"/>
      <c r="AM884" s="29"/>
      <c r="AN884" s="32"/>
      <c r="AO884" s="30"/>
      <c r="AP884" s="29"/>
      <c r="AQ884" s="29"/>
      <c r="AR884" s="32"/>
      <c r="AS884" s="30"/>
      <c r="AT884" s="29"/>
      <c r="AU884" s="29"/>
      <c r="AV884" s="32"/>
      <c r="AW884" s="30"/>
      <c r="AX884" s="29"/>
      <c r="AY884" s="29"/>
      <c r="AZ884" s="32"/>
      <c r="BA884" s="30"/>
      <c r="BB884" s="29"/>
      <c r="BC884" s="29"/>
      <c r="BD884" s="32"/>
      <c r="BE884" s="30"/>
      <c r="BF884" s="29"/>
      <c r="BG884" s="29"/>
      <c r="BH884" s="32"/>
      <c r="BI884" s="30"/>
      <c r="BJ884" s="29"/>
      <c r="BK884" s="29"/>
      <c r="BL884" s="32"/>
      <c r="BM884" s="30"/>
      <c r="BN884" s="29"/>
      <c r="BO884" s="29"/>
      <c r="BP884" s="32"/>
      <c r="BQ884" s="30"/>
      <c r="BR884" s="28">
        <f t="shared" si="242"/>
        <v>0</v>
      </c>
      <c r="BS884" s="28">
        <f t="shared" si="243"/>
        <v>424328.4</v>
      </c>
      <c r="BT884" s="32"/>
      <c r="BU884" s="30"/>
      <c r="BV884" s="29"/>
      <c r="BW884" s="29"/>
      <c r="BX884" s="32"/>
      <c r="BY884" s="30"/>
      <c r="BZ884" s="29"/>
      <c r="CA884" s="29"/>
      <c r="CB884" s="32"/>
      <c r="CC884" s="30"/>
      <c r="CD884" s="29"/>
      <c r="CE884" s="30"/>
      <c r="CF884" s="10"/>
      <c r="CG884" s="10"/>
      <c r="CH884" s="10"/>
      <c r="CI884" s="10"/>
      <c r="CJ884" s="10"/>
      <c r="CK884" s="10"/>
    </row>
    <row r="885" spans="1:89" ht="23.25" customHeight="1" x14ac:dyDescent="0.25">
      <c r="A885" s="10"/>
      <c r="B885" s="20" t="s">
        <v>1571</v>
      </c>
      <c r="C885" s="21" t="s">
        <v>1568</v>
      </c>
      <c r="D885" s="16"/>
      <c r="E885" s="73">
        <v>20</v>
      </c>
      <c r="F885" s="74" t="s">
        <v>3512</v>
      </c>
      <c r="G885" s="75"/>
      <c r="H885" s="76"/>
      <c r="I885" s="77"/>
      <c r="J885" s="76"/>
      <c r="K885" s="77"/>
      <c r="L885" s="76"/>
      <c r="M885" s="78"/>
      <c r="N885" s="79">
        <v>0.9</v>
      </c>
      <c r="O885" s="80">
        <v>1</v>
      </c>
      <c r="Q885" s="2" t="str">
        <f t="shared" si="231"/>
        <v>73045993</v>
      </c>
      <c r="R885" s="91"/>
      <c r="S885" s="91">
        <f>VLOOKUP(Q885,'Dados Entrada'!$A$10:$D$10000,4,FALSE)</f>
        <v>9582</v>
      </c>
      <c r="T885" s="10"/>
      <c r="U885" s="3">
        <f t="shared" si="229"/>
        <v>0</v>
      </c>
      <c r="V885" s="3">
        <f t="shared" si="230"/>
        <v>8623.8000000000011</v>
      </c>
      <c r="AF885" s="32"/>
      <c r="AG885" s="30"/>
      <c r="AH885" s="29"/>
      <c r="AI885" s="29"/>
      <c r="AJ885" s="32"/>
      <c r="AK885" s="30"/>
      <c r="AL885" s="29"/>
      <c r="AM885" s="29"/>
      <c r="AN885" s="32"/>
      <c r="AO885" s="30"/>
      <c r="AP885" s="29"/>
      <c r="AQ885" s="29"/>
      <c r="AR885" s="32"/>
      <c r="AS885" s="30"/>
      <c r="AT885" s="29"/>
      <c r="AU885" s="29"/>
      <c r="AV885" s="32"/>
      <c r="AW885" s="30"/>
      <c r="AX885" s="29"/>
      <c r="AY885" s="29"/>
      <c r="AZ885" s="32"/>
      <c r="BA885" s="30"/>
      <c r="BB885" s="29"/>
      <c r="BC885" s="29"/>
      <c r="BD885" s="32"/>
      <c r="BE885" s="30"/>
      <c r="BF885" s="29"/>
      <c r="BG885" s="29"/>
      <c r="BH885" s="32"/>
      <c r="BI885" s="30"/>
      <c r="BJ885" s="29"/>
      <c r="BK885" s="29"/>
      <c r="BL885" s="32"/>
      <c r="BM885" s="30"/>
      <c r="BN885" s="29"/>
      <c r="BO885" s="29"/>
      <c r="BP885" s="32"/>
      <c r="BQ885" s="30"/>
      <c r="BR885" s="28">
        <f t="shared" si="242"/>
        <v>0</v>
      </c>
      <c r="BS885" s="28">
        <f t="shared" si="243"/>
        <v>8623.8000000000011</v>
      </c>
      <c r="BT885" s="32"/>
      <c r="BU885" s="30"/>
      <c r="BV885" s="29"/>
      <c r="BW885" s="29"/>
      <c r="BX885" s="32"/>
      <c r="BY885" s="30"/>
      <c r="BZ885" s="29"/>
      <c r="CA885" s="29"/>
      <c r="CB885" s="32"/>
      <c r="CC885" s="30"/>
      <c r="CD885" s="29"/>
      <c r="CE885" s="30"/>
      <c r="CF885" s="10"/>
      <c r="CG885" s="10"/>
      <c r="CH885" s="10"/>
      <c r="CI885" s="10"/>
      <c r="CJ885" s="10"/>
      <c r="CK885" s="10"/>
    </row>
    <row r="886" spans="1:89" ht="23.25" customHeight="1" x14ac:dyDescent="0.25">
      <c r="A886" s="10"/>
      <c r="B886" s="20" t="s">
        <v>1572</v>
      </c>
      <c r="C886" s="21" t="s">
        <v>1568</v>
      </c>
      <c r="D886" s="16"/>
      <c r="E886" s="73">
        <v>20</v>
      </c>
      <c r="F886" s="74" t="s">
        <v>3512</v>
      </c>
      <c r="G886" s="75"/>
      <c r="H886" s="76"/>
      <c r="I886" s="77"/>
      <c r="J886" s="76"/>
      <c r="K886" s="77"/>
      <c r="L886" s="76"/>
      <c r="M886" s="78"/>
      <c r="N886" s="79">
        <v>0.9</v>
      </c>
      <c r="O886" s="80">
        <v>1</v>
      </c>
      <c r="Q886" s="2" t="str">
        <f t="shared" si="231"/>
        <v>73045999</v>
      </c>
      <c r="R886" s="91"/>
      <c r="S886" s="91">
        <f>VLOOKUP(Q886,'Dados Entrada'!$A$10:$D$10000,4,FALSE)</f>
        <v>115800</v>
      </c>
      <c r="T886" s="10"/>
      <c r="U886" s="3">
        <f t="shared" si="229"/>
        <v>0</v>
      </c>
      <c r="V886" s="3">
        <f t="shared" si="230"/>
        <v>104220</v>
      </c>
      <c r="AF886" s="32"/>
      <c r="AG886" s="30"/>
      <c r="AH886" s="29"/>
      <c r="AI886" s="29"/>
      <c r="AJ886" s="32"/>
      <c r="AK886" s="30"/>
      <c r="AL886" s="29"/>
      <c r="AM886" s="29"/>
      <c r="AN886" s="32"/>
      <c r="AO886" s="30"/>
      <c r="AP886" s="29"/>
      <c r="AQ886" s="29"/>
      <c r="AR886" s="32"/>
      <c r="AS886" s="30"/>
      <c r="AT886" s="29"/>
      <c r="AU886" s="29"/>
      <c r="AV886" s="32"/>
      <c r="AW886" s="30"/>
      <c r="AX886" s="29"/>
      <c r="AY886" s="29"/>
      <c r="AZ886" s="32"/>
      <c r="BA886" s="30"/>
      <c r="BB886" s="29"/>
      <c r="BC886" s="29"/>
      <c r="BD886" s="32"/>
      <c r="BE886" s="30"/>
      <c r="BF886" s="29"/>
      <c r="BG886" s="29"/>
      <c r="BH886" s="32"/>
      <c r="BI886" s="30"/>
      <c r="BJ886" s="29"/>
      <c r="BK886" s="29"/>
      <c r="BL886" s="32"/>
      <c r="BM886" s="30"/>
      <c r="BN886" s="29"/>
      <c r="BO886" s="29"/>
      <c r="BP886" s="32"/>
      <c r="BQ886" s="30"/>
      <c r="BR886" s="28">
        <f t="shared" si="242"/>
        <v>0</v>
      </c>
      <c r="BS886" s="28">
        <f t="shared" si="243"/>
        <v>104220</v>
      </c>
      <c r="BT886" s="32"/>
      <c r="BU886" s="30"/>
      <c r="BV886" s="29"/>
      <c r="BW886" s="29"/>
      <c r="BX886" s="32"/>
      <c r="BY886" s="30"/>
      <c r="BZ886" s="29"/>
      <c r="CA886" s="29"/>
      <c r="CB886" s="32"/>
      <c r="CC886" s="30"/>
      <c r="CD886" s="29"/>
      <c r="CE886" s="30"/>
      <c r="CF886" s="10"/>
      <c r="CG886" s="10"/>
      <c r="CH886" s="10"/>
      <c r="CI886" s="10"/>
      <c r="CJ886" s="10"/>
      <c r="CK886" s="10"/>
    </row>
    <row r="887" spans="1:89" ht="25.5" x14ac:dyDescent="0.25">
      <c r="A887" s="10"/>
      <c r="B887" s="20" t="s">
        <v>1573</v>
      </c>
      <c r="C887" s="21" t="s">
        <v>1574</v>
      </c>
      <c r="D887" s="16"/>
      <c r="E887" s="73">
        <v>20</v>
      </c>
      <c r="F887" s="74" t="s">
        <v>3512</v>
      </c>
      <c r="G887" s="75"/>
      <c r="H887" s="76"/>
      <c r="I887" s="77"/>
      <c r="J887" s="76"/>
      <c r="K887" s="77"/>
      <c r="L887" s="76"/>
      <c r="M887" s="78"/>
      <c r="N887" s="79">
        <v>0.9</v>
      </c>
      <c r="O887" s="80">
        <v>1</v>
      </c>
      <c r="Q887" s="2" t="str">
        <f t="shared" si="231"/>
        <v>73049000</v>
      </c>
      <c r="R887" s="91"/>
      <c r="S887" s="91">
        <f>VLOOKUP(Q887,'Dados Entrada'!$A$10:$D$10000,4,FALSE)</f>
        <v>2460672</v>
      </c>
      <c r="T887" s="10"/>
      <c r="U887" s="3">
        <f t="shared" si="229"/>
        <v>0</v>
      </c>
      <c r="V887" s="3">
        <f t="shared" si="230"/>
        <v>2214604.8000000003</v>
      </c>
      <c r="AF887" s="32"/>
      <c r="AG887" s="30"/>
      <c r="AH887" s="29"/>
      <c r="AI887" s="29"/>
      <c r="AJ887" s="32"/>
      <c r="AK887" s="30"/>
      <c r="AL887" s="29"/>
      <c r="AM887" s="29"/>
      <c r="AN887" s="32"/>
      <c r="AO887" s="30"/>
      <c r="AP887" s="29"/>
      <c r="AQ887" s="29"/>
      <c r="AR887" s="32"/>
      <c r="AS887" s="30"/>
      <c r="AT887" s="29"/>
      <c r="AU887" s="29"/>
      <c r="AV887" s="32"/>
      <c r="AW887" s="30"/>
      <c r="AX887" s="29"/>
      <c r="AY887" s="29"/>
      <c r="AZ887" s="32"/>
      <c r="BA887" s="30"/>
      <c r="BB887" s="29"/>
      <c r="BC887" s="29"/>
      <c r="BD887" s="32"/>
      <c r="BE887" s="30"/>
      <c r="BF887" s="29"/>
      <c r="BG887" s="29"/>
      <c r="BH887" s="32"/>
      <c r="BI887" s="30"/>
      <c r="BJ887" s="29"/>
      <c r="BK887" s="29"/>
      <c r="BL887" s="32"/>
      <c r="BM887" s="30"/>
      <c r="BN887" s="29"/>
      <c r="BO887" s="29"/>
      <c r="BP887" s="32"/>
      <c r="BQ887" s="30"/>
      <c r="BR887" s="28">
        <f t="shared" si="242"/>
        <v>0</v>
      </c>
      <c r="BS887" s="28">
        <f t="shared" si="243"/>
        <v>2214604.8000000003</v>
      </c>
      <c r="BT887" s="32"/>
      <c r="BU887" s="30"/>
      <c r="BV887" s="29"/>
      <c r="BW887" s="29"/>
      <c r="BX887" s="32"/>
      <c r="BY887" s="30"/>
      <c r="BZ887" s="29"/>
      <c r="CA887" s="29"/>
      <c r="CB887" s="32"/>
      <c r="CC887" s="30"/>
      <c r="CD887" s="29"/>
      <c r="CE887" s="30"/>
      <c r="CF887" s="10"/>
      <c r="CG887" s="10"/>
      <c r="CH887" s="10"/>
      <c r="CI887" s="10"/>
      <c r="CJ887" s="10"/>
      <c r="CK887" s="10"/>
    </row>
    <row r="888" spans="1:89" ht="23.25" customHeight="1" x14ac:dyDescent="0.25">
      <c r="A888" s="10"/>
      <c r="B888" s="20" t="s">
        <v>1575</v>
      </c>
      <c r="C888" s="21" t="s">
        <v>1576</v>
      </c>
      <c r="D888" s="16"/>
      <c r="E888" s="73">
        <v>20</v>
      </c>
      <c r="F888" s="74" t="s">
        <v>3512</v>
      </c>
      <c r="G888" s="75"/>
      <c r="H888" s="76"/>
      <c r="I888" s="77"/>
      <c r="J888" s="76"/>
      <c r="K888" s="77"/>
      <c r="L888" s="76"/>
      <c r="M888" s="78"/>
      <c r="N888" s="79">
        <v>0.9</v>
      </c>
      <c r="O888" s="80">
        <v>1</v>
      </c>
      <c r="Q888" s="2" t="str">
        <f t="shared" si="231"/>
        <v>73051900</v>
      </c>
      <c r="R888" s="91"/>
      <c r="S888" s="91">
        <f>VLOOKUP(Q888,'Dados Entrada'!$A$10:$D$10000,4,FALSE)</f>
        <v>675606</v>
      </c>
      <c r="T888" s="10"/>
      <c r="U888" s="3">
        <f t="shared" si="229"/>
        <v>0</v>
      </c>
      <c r="V888" s="3">
        <f t="shared" si="230"/>
        <v>608045.4</v>
      </c>
      <c r="AF888" s="32"/>
      <c r="AG888" s="30"/>
      <c r="AH888" s="29"/>
      <c r="AI888" s="29"/>
      <c r="AJ888" s="32"/>
      <c r="AK888" s="30"/>
      <c r="AL888" s="29"/>
      <c r="AM888" s="29"/>
      <c r="AN888" s="32"/>
      <c r="AO888" s="30"/>
      <c r="AP888" s="29"/>
      <c r="AQ888" s="29"/>
      <c r="AR888" s="32"/>
      <c r="AS888" s="30"/>
      <c r="AT888" s="29"/>
      <c r="AU888" s="29"/>
      <c r="AV888" s="32"/>
      <c r="AW888" s="30"/>
      <c r="AX888" s="29"/>
      <c r="AY888" s="29"/>
      <c r="AZ888" s="32"/>
      <c r="BA888" s="30"/>
      <c r="BB888" s="29"/>
      <c r="BC888" s="29"/>
      <c r="BD888" s="32"/>
      <c r="BE888" s="30"/>
      <c r="BF888" s="29"/>
      <c r="BG888" s="29"/>
      <c r="BH888" s="32"/>
      <c r="BI888" s="30"/>
      <c r="BJ888" s="29"/>
      <c r="BK888" s="29"/>
      <c r="BL888" s="32"/>
      <c r="BM888" s="30"/>
      <c r="BN888" s="29"/>
      <c r="BO888" s="29"/>
      <c r="BP888" s="32"/>
      <c r="BQ888" s="30"/>
      <c r="BR888" s="28">
        <f t="shared" si="242"/>
        <v>0</v>
      </c>
      <c r="BS888" s="28">
        <f t="shared" si="243"/>
        <v>608045.4</v>
      </c>
      <c r="BT888" s="32"/>
      <c r="BU888" s="30"/>
      <c r="BV888" s="29"/>
      <c r="BW888" s="29"/>
      <c r="BX888" s="32"/>
      <c r="BY888" s="30"/>
      <c r="BZ888" s="29"/>
      <c r="CA888" s="29"/>
      <c r="CB888" s="32"/>
      <c r="CC888" s="30"/>
      <c r="CD888" s="29"/>
      <c r="CE888" s="30"/>
      <c r="CF888" s="10"/>
      <c r="CG888" s="10"/>
      <c r="CH888" s="10"/>
      <c r="CI888" s="10"/>
      <c r="CJ888" s="10"/>
      <c r="CK888" s="10"/>
    </row>
    <row r="889" spans="1:89" ht="23.25" customHeight="1" x14ac:dyDescent="0.25">
      <c r="A889" s="10"/>
      <c r="B889" s="20" t="s">
        <v>1577</v>
      </c>
      <c r="C889" s="21" t="s">
        <v>1578</v>
      </c>
      <c r="D889" s="16"/>
      <c r="E889" s="73">
        <v>20</v>
      </c>
      <c r="F889" s="74" t="s">
        <v>3512</v>
      </c>
      <c r="G889" s="75"/>
      <c r="H889" s="76"/>
      <c r="I889" s="77"/>
      <c r="J889" s="76"/>
      <c r="K889" s="77"/>
      <c r="L889" s="76"/>
      <c r="M889" s="78"/>
      <c r="N889" s="79">
        <v>0.9</v>
      </c>
      <c r="O889" s="80">
        <v>1</v>
      </c>
      <c r="Q889" s="2" t="str">
        <f t="shared" si="231"/>
        <v>73052000</v>
      </c>
      <c r="R889" s="91"/>
      <c r="S889" s="91">
        <f>VLOOKUP(Q889,'Dados Entrada'!$A$10:$D$10000,4,FALSE)</f>
        <v>50505</v>
      </c>
      <c r="T889" s="10"/>
      <c r="U889" s="3">
        <f t="shared" si="229"/>
        <v>0</v>
      </c>
      <c r="V889" s="3">
        <f t="shared" si="230"/>
        <v>45454.5</v>
      </c>
      <c r="AF889" s="32"/>
      <c r="AG889" s="30"/>
      <c r="AH889" s="29"/>
      <c r="AI889" s="29"/>
      <c r="AJ889" s="32"/>
      <c r="AK889" s="30"/>
      <c r="AL889" s="29"/>
      <c r="AM889" s="29"/>
      <c r="AN889" s="32"/>
      <c r="AO889" s="30"/>
      <c r="AP889" s="29"/>
      <c r="AQ889" s="29"/>
      <c r="AR889" s="32"/>
      <c r="AS889" s="30"/>
      <c r="AT889" s="29"/>
      <c r="AU889" s="29"/>
      <c r="AV889" s="32"/>
      <c r="AW889" s="30"/>
      <c r="AX889" s="29"/>
      <c r="AY889" s="29"/>
      <c r="AZ889" s="32"/>
      <c r="BA889" s="30"/>
      <c r="BB889" s="29"/>
      <c r="BC889" s="29"/>
      <c r="BD889" s="32"/>
      <c r="BE889" s="30"/>
      <c r="BF889" s="29"/>
      <c r="BG889" s="29"/>
      <c r="BH889" s="32"/>
      <c r="BI889" s="30"/>
      <c r="BJ889" s="29"/>
      <c r="BK889" s="29"/>
      <c r="BL889" s="32"/>
      <c r="BM889" s="30"/>
      <c r="BN889" s="29"/>
      <c r="BO889" s="29"/>
      <c r="BP889" s="32"/>
      <c r="BQ889" s="30"/>
      <c r="BR889" s="28">
        <f t="shared" si="242"/>
        <v>0</v>
      </c>
      <c r="BS889" s="28">
        <f t="shared" si="243"/>
        <v>45454.5</v>
      </c>
      <c r="BT889" s="32"/>
      <c r="BU889" s="30"/>
      <c r="BV889" s="29"/>
      <c r="BW889" s="29"/>
      <c r="BX889" s="32"/>
      <c r="BY889" s="30"/>
      <c r="BZ889" s="29"/>
      <c r="CA889" s="29"/>
      <c r="CB889" s="32"/>
      <c r="CC889" s="30"/>
      <c r="CD889" s="29"/>
      <c r="CE889" s="30"/>
      <c r="CF889" s="10"/>
      <c r="CG889" s="10"/>
      <c r="CH889" s="10"/>
      <c r="CI889" s="10"/>
      <c r="CJ889" s="10"/>
      <c r="CK889" s="10"/>
    </row>
    <row r="890" spans="1:89" ht="23.25" customHeight="1" x14ac:dyDescent="0.25">
      <c r="A890" s="10"/>
      <c r="B890" s="20" t="s">
        <v>1579</v>
      </c>
      <c r="C890" s="21" t="s">
        <v>1580</v>
      </c>
      <c r="D890" s="16"/>
      <c r="E890" s="73">
        <v>20</v>
      </c>
      <c r="F890" s="74" t="s">
        <v>3512</v>
      </c>
      <c r="G890" s="75"/>
      <c r="H890" s="76"/>
      <c r="I890" s="77"/>
      <c r="J890" s="76"/>
      <c r="K890" s="77"/>
      <c r="L890" s="76"/>
      <c r="M890" s="78"/>
      <c r="N890" s="79">
        <v>0.9</v>
      </c>
      <c r="O890" s="80">
        <v>1</v>
      </c>
      <c r="Q890" s="2" t="str">
        <f t="shared" si="231"/>
        <v>73053100</v>
      </c>
      <c r="R890" s="91"/>
      <c r="S890" s="91">
        <f>VLOOKUP(Q890,'Dados Entrada'!$A$10:$D$10000,4,FALSE)</f>
        <v>4757</v>
      </c>
      <c r="T890" s="10"/>
      <c r="U890" s="3">
        <f t="shared" si="229"/>
        <v>0</v>
      </c>
      <c r="V890" s="3">
        <f t="shared" si="230"/>
        <v>4281.3</v>
      </c>
      <c r="AF890" s="32"/>
      <c r="AG890" s="30"/>
      <c r="AH890" s="29"/>
      <c r="AI890" s="29"/>
      <c r="AJ890" s="32"/>
      <c r="AK890" s="30"/>
      <c r="AL890" s="29"/>
      <c r="AM890" s="29"/>
      <c r="AN890" s="32"/>
      <c r="AO890" s="30"/>
      <c r="AP890" s="29"/>
      <c r="AQ890" s="29"/>
      <c r="AR890" s="32"/>
      <c r="AS890" s="30"/>
      <c r="AT890" s="29"/>
      <c r="AU890" s="29"/>
      <c r="AV890" s="32"/>
      <c r="AW890" s="30"/>
      <c r="AX890" s="29"/>
      <c r="AY890" s="29"/>
      <c r="AZ890" s="32"/>
      <c r="BA890" s="30"/>
      <c r="BB890" s="29"/>
      <c r="BC890" s="29"/>
      <c r="BD890" s="32"/>
      <c r="BE890" s="30"/>
      <c r="BF890" s="29"/>
      <c r="BG890" s="29"/>
      <c r="BH890" s="32"/>
      <c r="BI890" s="30"/>
      <c r="BJ890" s="29"/>
      <c r="BK890" s="29"/>
      <c r="BL890" s="32"/>
      <c r="BM890" s="30"/>
      <c r="BN890" s="29"/>
      <c r="BO890" s="29"/>
      <c r="BP890" s="32"/>
      <c r="BQ890" s="30"/>
      <c r="BR890" s="28">
        <f t="shared" si="242"/>
        <v>0</v>
      </c>
      <c r="BS890" s="28">
        <f t="shared" si="243"/>
        <v>4281.3</v>
      </c>
      <c r="BT890" s="32"/>
      <c r="BU890" s="30"/>
      <c r="BV890" s="29"/>
      <c r="BW890" s="29"/>
      <c r="BX890" s="32"/>
      <c r="BY890" s="30"/>
      <c r="BZ890" s="29"/>
      <c r="CA890" s="29"/>
      <c r="CB890" s="32"/>
      <c r="CC890" s="30"/>
      <c r="CD890" s="29"/>
      <c r="CE890" s="30"/>
      <c r="CF890" s="10"/>
      <c r="CG890" s="10"/>
      <c r="CH890" s="10"/>
      <c r="CI890" s="10"/>
      <c r="CJ890" s="10"/>
      <c r="CK890" s="10"/>
    </row>
    <row r="891" spans="1:89" ht="25.5" x14ac:dyDescent="0.25">
      <c r="A891" s="10"/>
      <c r="B891" s="20" t="s">
        <v>1581</v>
      </c>
      <c r="C891" s="21" t="s">
        <v>1582</v>
      </c>
      <c r="D891" s="16"/>
      <c r="E891" s="73">
        <v>20</v>
      </c>
      <c r="F891" s="74" t="s">
        <v>3512</v>
      </c>
      <c r="G891" s="75"/>
      <c r="H891" s="76"/>
      <c r="I891" s="77"/>
      <c r="J891" s="76"/>
      <c r="K891" s="77"/>
      <c r="L891" s="76"/>
      <c r="M891" s="78"/>
      <c r="N891" s="79">
        <v>0.9</v>
      </c>
      <c r="O891" s="80">
        <v>1</v>
      </c>
      <c r="Q891" s="2" t="str">
        <f t="shared" si="231"/>
        <v>73053900</v>
      </c>
      <c r="R891" s="91"/>
      <c r="S891" s="91">
        <f>VLOOKUP(Q891,'Dados Entrada'!$A$10:$D$10000,4,FALSE)</f>
        <v>31526</v>
      </c>
      <c r="T891" s="10"/>
      <c r="U891" s="3">
        <f t="shared" si="229"/>
        <v>0</v>
      </c>
      <c r="V891" s="3">
        <f t="shared" si="230"/>
        <v>28373.4</v>
      </c>
      <c r="AF891" s="32"/>
      <c r="AG891" s="30"/>
      <c r="AH891" s="29"/>
      <c r="AI891" s="29"/>
      <c r="AJ891" s="32"/>
      <c r="AK891" s="30"/>
      <c r="AL891" s="29"/>
      <c r="AM891" s="29"/>
      <c r="AN891" s="32"/>
      <c r="AO891" s="30"/>
      <c r="AP891" s="29"/>
      <c r="AQ891" s="29"/>
      <c r="AR891" s="32"/>
      <c r="AS891" s="30"/>
      <c r="AT891" s="29"/>
      <c r="AU891" s="29"/>
      <c r="AV891" s="32"/>
      <c r="AW891" s="30"/>
      <c r="AX891" s="29"/>
      <c r="AY891" s="29"/>
      <c r="AZ891" s="32"/>
      <c r="BA891" s="30"/>
      <c r="BB891" s="29"/>
      <c r="BC891" s="29"/>
      <c r="BD891" s="32"/>
      <c r="BE891" s="30"/>
      <c r="BF891" s="29"/>
      <c r="BG891" s="29"/>
      <c r="BH891" s="32"/>
      <c r="BI891" s="30"/>
      <c r="BJ891" s="29"/>
      <c r="BK891" s="29"/>
      <c r="BL891" s="32"/>
      <c r="BM891" s="30"/>
      <c r="BN891" s="29"/>
      <c r="BO891" s="29"/>
      <c r="BP891" s="32"/>
      <c r="BQ891" s="30"/>
      <c r="BR891" s="28">
        <f t="shared" si="242"/>
        <v>0</v>
      </c>
      <c r="BS891" s="28">
        <f t="shared" si="243"/>
        <v>28373.4</v>
      </c>
      <c r="BT891" s="32"/>
      <c r="BU891" s="30"/>
      <c r="BV891" s="29"/>
      <c r="BW891" s="29"/>
      <c r="BX891" s="32"/>
      <c r="BY891" s="30"/>
      <c r="BZ891" s="29"/>
      <c r="CA891" s="29"/>
      <c r="CB891" s="32"/>
      <c r="CC891" s="30"/>
      <c r="CD891" s="29"/>
      <c r="CE891" s="30"/>
      <c r="CF891" s="10"/>
      <c r="CG891" s="10"/>
      <c r="CH891" s="10"/>
      <c r="CI891" s="10"/>
      <c r="CJ891" s="10"/>
      <c r="CK891" s="10"/>
    </row>
    <row r="892" spans="1:89" ht="25.5" x14ac:dyDescent="0.25">
      <c r="A892" s="10"/>
      <c r="B892" s="20" t="s">
        <v>1583</v>
      </c>
      <c r="C892" s="21" t="s">
        <v>1584</v>
      </c>
      <c r="D892" s="16"/>
      <c r="E892" s="73">
        <v>20</v>
      </c>
      <c r="F892" s="74" t="s">
        <v>3512</v>
      </c>
      <c r="G892" s="75"/>
      <c r="H892" s="76"/>
      <c r="I892" s="77"/>
      <c r="J892" s="76"/>
      <c r="K892" s="77"/>
      <c r="L892" s="76"/>
      <c r="M892" s="78"/>
      <c r="N892" s="79">
        <v>0.9</v>
      </c>
      <c r="O892" s="80">
        <v>1</v>
      </c>
      <c r="Q892" s="2" t="str">
        <f t="shared" si="231"/>
        <v>73059000</v>
      </c>
      <c r="R892" s="91"/>
      <c r="S892" s="91">
        <f>VLOOKUP(Q892,'Dados Entrada'!$A$10:$D$10000,4,FALSE)</f>
        <v>283374</v>
      </c>
      <c r="T892" s="10"/>
      <c r="U892" s="3">
        <f t="shared" si="229"/>
        <v>0</v>
      </c>
      <c r="V892" s="3">
        <f t="shared" si="230"/>
        <v>255036.6</v>
      </c>
      <c r="AF892" s="32"/>
      <c r="AG892" s="30"/>
      <c r="AH892" s="29"/>
      <c r="AI892" s="29"/>
      <c r="AJ892" s="32"/>
      <c r="AK892" s="30"/>
      <c r="AL892" s="29"/>
      <c r="AM892" s="29"/>
      <c r="AN892" s="32"/>
      <c r="AO892" s="30"/>
      <c r="AP892" s="29"/>
      <c r="AQ892" s="29"/>
      <c r="AR892" s="32"/>
      <c r="AS892" s="30"/>
      <c r="AT892" s="29"/>
      <c r="AU892" s="29"/>
      <c r="AV892" s="32"/>
      <c r="AW892" s="30"/>
      <c r="AX892" s="29"/>
      <c r="AY892" s="29"/>
      <c r="AZ892" s="32"/>
      <c r="BA892" s="30"/>
      <c r="BB892" s="29"/>
      <c r="BC892" s="29"/>
      <c r="BD892" s="32"/>
      <c r="BE892" s="30"/>
      <c r="BF892" s="29"/>
      <c r="BG892" s="29"/>
      <c r="BH892" s="32"/>
      <c r="BI892" s="30"/>
      <c r="BJ892" s="29"/>
      <c r="BK892" s="29"/>
      <c r="BL892" s="32"/>
      <c r="BM892" s="30"/>
      <c r="BN892" s="29"/>
      <c r="BO892" s="29"/>
      <c r="BP892" s="32"/>
      <c r="BQ892" s="30"/>
      <c r="BR892" s="28">
        <f t="shared" si="242"/>
        <v>0</v>
      </c>
      <c r="BS892" s="28">
        <f t="shared" si="243"/>
        <v>255036.6</v>
      </c>
      <c r="BT892" s="32"/>
      <c r="BU892" s="30"/>
      <c r="BV892" s="29"/>
      <c r="BW892" s="29"/>
      <c r="BX892" s="32"/>
      <c r="BY892" s="30"/>
      <c r="BZ892" s="29"/>
      <c r="CA892" s="29"/>
      <c r="CB892" s="32"/>
      <c r="CC892" s="30"/>
      <c r="CD892" s="29"/>
      <c r="CE892" s="30"/>
      <c r="CF892" s="10"/>
      <c r="CG892" s="10"/>
      <c r="CH892" s="10"/>
      <c r="CI892" s="10"/>
      <c r="CJ892" s="10"/>
      <c r="CK892" s="10"/>
    </row>
    <row r="893" spans="1:89" ht="23.25" customHeight="1" x14ac:dyDescent="0.25">
      <c r="A893" s="10"/>
      <c r="B893" s="20" t="s">
        <v>1585</v>
      </c>
      <c r="C893" s="21" t="s">
        <v>1586</v>
      </c>
      <c r="D893" s="16"/>
      <c r="E893" s="73">
        <v>20</v>
      </c>
      <c r="F893" s="74" t="s">
        <v>3512</v>
      </c>
      <c r="G893" s="75"/>
      <c r="H893" s="76"/>
      <c r="I893" s="77"/>
      <c r="J893" s="76"/>
      <c r="K893" s="77"/>
      <c r="L893" s="76"/>
      <c r="M893" s="78"/>
      <c r="N893" s="79">
        <v>1</v>
      </c>
      <c r="O893" s="80">
        <v>1</v>
      </c>
      <c r="Q893" s="2" t="str">
        <f t="shared" si="231"/>
        <v>73061110</v>
      </c>
      <c r="R893" s="91"/>
      <c r="S893" s="91">
        <f>VLOOKUP(Q893,'Dados Entrada'!$A$10:$D$10000,4,FALSE)</f>
        <v>22074</v>
      </c>
      <c r="T893" s="10"/>
      <c r="U893" s="3">
        <f t="shared" si="229"/>
        <v>0</v>
      </c>
      <c r="V893" s="3">
        <f t="shared" si="230"/>
        <v>22074</v>
      </c>
      <c r="AF893" s="32"/>
      <c r="AG893" s="30"/>
      <c r="AH893" s="29"/>
      <c r="AI893" s="29"/>
      <c r="AJ893" s="32"/>
      <c r="AK893" s="30"/>
      <c r="AL893" s="29"/>
      <c r="AM893" s="29"/>
      <c r="AN893" s="32"/>
      <c r="AO893" s="30"/>
      <c r="AP893" s="29"/>
      <c r="AQ893" s="29"/>
      <c r="AR893" s="32"/>
      <c r="AS893" s="30"/>
      <c r="AT893" s="29"/>
      <c r="AU893" s="29"/>
      <c r="AV893" s="32"/>
      <c r="AW893" s="30"/>
      <c r="AX893" s="29"/>
      <c r="AY893" s="29"/>
      <c r="AZ893" s="32"/>
      <c r="BA893" s="30"/>
      <c r="BB893" s="29"/>
      <c r="BC893" s="29"/>
      <c r="BD893" s="32"/>
      <c r="BE893" s="30"/>
      <c r="BF893" s="29"/>
      <c r="BG893" s="29"/>
      <c r="BH893" s="32"/>
      <c r="BI893" s="30"/>
      <c r="BJ893" s="29"/>
      <c r="BK893" s="29"/>
      <c r="BL893" s="32"/>
      <c r="BM893" s="30"/>
      <c r="BN893" s="29"/>
      <c r="BO893" s="29"/>
      <c r="BP893" s="32"/>
      <c r="BQ893" s="30"/>
      <c r="BR893" s="28">
        <f t="shared" si="242"/>
        <v>0</v>
      </c>
      <c r="BS893" s="28">
        <f t="shared" si="243"/>
        <v>22074</v>
      </c>
      <c r="BT893" s="32"/>
      <c r="BU893" s="30"/>
      <c r="BV893" s="29"/>
      <c r="BW893" s="29"/>
      <c r="BX893" s="32"/>
      <c r="BY893" s="30"/>
      <c r="BZ893" s="29"/>
      <c r="CA893" s="29"/>
      <c r="CB893" s="32"/>
      <c r="CC893" s="30"/>
      <c r="CD893" s="29"/>
      <c r="CE893" s="30"/>
      <c r="CF893" s="10"/>
      <c r="CG893" s="10"/>
      <c r="CH893" s="10"/>
      <c r="CI893" s="10"/>
      <c r="CJ893" s="10"/>
      <c r="CK893" s="10"/>
    </row>
    <row r="894" spans="1:89" ht="23.25" customHeight="1" x14ac:dyDescent="0.25">
      <c r="A894" s="10"/>
      <c r="B894" s="20" t="s">
        <v>1587</v>
      </c>
      <c r="C894" s="21" t="s">
        <v>1588</v>
      </c>
      <c r="D894" s="16"/>
      <c r="E894" s="73">
        <v>20</v>
      </c>
      <c r="F894" s="74" t="s">
        <v>3512</v>
      </c>
      <c r="G894" s="75"/>
      <c r="H894" s="76"/>
      <c r="I894" s="77"/>
      <c r="J894" s="76"/>
      <c r="K894" s="77"/>
      <c r="L894" s="76"/>
      <c r="M894" s="78"/>
      <c r="N894" s="79">
        <v>1</v>
      </c>
      <c r="O894" s="80">
        <v>1</v>
      </c>
      <c r="Q894" s="2" t="str">
        <f t="shared" si="231"/>
        <v>73061190</v>
      </c>
      <c r="R894" s="91"/>
      <c r="S894" s="91">
        <f>VLOOKUP(Q894,'Dados Entrada'!$A$10:$D$10000,4,FALSE)</f>
        <v>20442</v>
      </c>
      <c r="T894" s="10"/>
      <c r="U894" s="3">
        <f t="shared" si="229"/>
        <v>0</v>
      </c>
      <c r="V894" s="3">
        <f t="shared" si="230"/>
        <v>20442</v>
      </c>
      <c r="AF894" s="32"/>
      <c r="AG894" s="30"/>
      <c r="AH894" s="29"/>
      <c r="AI894" s="29"/>
      <c r="AJ894" s="32"/>
      <c r="AK894" s="30"/>
      <c r="AL894" s="29"/>
      <c r="AM894" s="29"/>
      <c r="AN894" s="32"/>
      <c r="AO894" s="30"/>
      <c r="AP894" s="29"/>
      <c r="AQ894" s="29"/>
      <c r="AR894" s="32"/>
      <c r="AS894" s="30"/>
      <c r="AT894" s="29"/>
      <c r="AU894" s="29"/>
      <c r="AV894" s="32"/>
      <c r="AW894" s="30"/>
      <c r="AX894" s="29"/>
      <c r="AY894" s="29"/>
      <c r="AZ894" s="32"/>
      <c r="BA894" s="30"/>
      <c r="BB894" s="29"/>
      <c r="BC894" s="29"/>
      <c r="BD894" s="32"/>
      <c r="BE894" s="30"/>
      <c r="BF894" s="29"/>
      <c r="BG894" s="29"/>
      <c r="BH894" s="32"/>
      <c r="BI894" s="30"/>
      <c r="BJ894" s="29"/>
      <c r="BK894" s="29"/>
      <c r="BL894" s="32"/>
      <c r="BM894" s="30"/>
      <c r="BN894" s="29"/>
      <c r="BO894" s="29"/>
      <c r="BP894" s="32"/>
      <c r="BQ894" s="30"/>
      <c r="BR894" s="28">
        <f t="shared" si="242"/>
        <v>0</v>
      </c>
      <c r="BS894" s="28">
        <f t="shared" si="243"/>
        <v>20442</v>
      </c>
      <c r="BT894" s="32"/>
      <c r="BU894" s="30"/>
      <c r="BV894" s="29"/>
      <c r="BW894" s="29"/>
      <c r="BX894" s="32"/>
      <c r="BY894" s="30"/>
      <c r="BZ894" s="29"/>
      <c r="CA894" s="29"/>
      <c r="CB894" s="32"/>
      <c r="CC894" s="30"/>
      <c r="CD894" s="29"/>
      <c r="CE894" s="30"/>
      <c r="CF894" s="10"/>
      <c r="CG894" s="10"/>
      <c r="CH894" s="10"/>
      <c r="CI894" s="10"/>
      <c r="CJ894" s="10"/>
      <c r="CK894" s="10"/>
    </row>
    <row r="895" spans="1:89" ht="23.25" customHeight="1" x14ac:dyDescent="0.25">
      <c r="A895" s="10"/>
      <c r="B895" s="20" t="s">
        <v>1589</v>
      </c>
      <c r="C895" s="21" t="s">
        <v>1590</v>
      </c>
      <c r="D895" s="16"/>
      <c r="E895" s="73">
        <v>20</v>
      </c>
      <c r="F895" s="74" t="s">
        <v>3512</v>
      </c>
      <c r="G895" s="75"/>
      <c r="H895" s="76"/>
      <c r="I895" s="77"/>
      <c r="J895" s="76"/>
      <c r="K895" s="77"/>
      <c r="L895" s="76"/>
      <c r="M895" s="78"/>
      <c r="N895" s="79">
        <v>1</v>
      </c>
      <c r="O895" s="80">
        <v>1</v>
      </c>
      <c r="Q895" s="2" t="str">
        <f t="shared" si="231"/>
        <v>73061910</v>
      </c>
      <c r="R895" s="91"/>
      <c r="S895" s="91">
        <f>VLOOKUP(Q895,'Dados Entrada'!$A$10:$D$10000,4,FALSE)</f>
        <v>271</v>
      </c>
      <c r="T895" s="10"/>
      <c r="U895" s="3">
        <f t="shared" si="229"/>
        <v>0</v>
      </c>
      <c r="V895" s="3">
        <f t="shared" si="230"/>
        <v>271</v>
      </c>
      <c r="AF895" s="32"/>
      <c r="AG895" s="30"/>
      <c r="AH895" s="29"/>
      <c r="AI895" s="29"/>
      <c r="AJ895" s="32"/>
      <c r="AK895" s="30"/>
      <c r="AL895" s="29"/>
      <c r="AM895" s="29"/>
      <c r="AN895" s="32"/>
      <c r="AO895" s="30"/>
      <c r="AP895" s="29"/>
      <c r="AQ895" s="29"/>
      <c r="AR895" s="32"/>
      <c r="AS895" s="30"/>
      <c r="AT895" s="29"/>
      <c r="AU895" s="29"/>
      <c r="AV895" s="32"/>
      <c r="AW895" s="30"/>
      <c r="AX895" s="29"/>
      <c r="AY895" s="29"/>
      <c r="AZ895" s="32"/>
      <c r="BA895" s="30"/>
      <c r="BB895" s="29"/>
      <c r="BC895" s="29"/>
      <c r="BD895" s="32"/>
      <c r="BE895" s="30"/>
      <c r="BF895" s="29"/>
      <c r="BG895" s="29"/>
      <c r="BH895" s="32"/>
      <c r="BI895" s="30"/>
      <c r="BJ895" s="29"/>
      <c r="BK895" s="29"/>
      <c r="BL895" s="32"/>
      <c r="BM895" s="30"/>
      <c r="BN895" s="29"/>
      <c r="BO895" s="29"/>
      <c r="BP895" s="32"/>
      <c r="BQ895" s="30"/>
      <c r="BR895" s="28">
        <f t="shared" si="242"/>
        <v>0</v>
      </c>
      <c r="BS895" s="28">
        <f t="shared" si="243"/>
        <v>271</v>
      </c>
      <c r="BT895" s="32"/>
      <c r="BU895" s="30"/>
      <c r="BV895" s="29"/>
      <c r="BW895" s="29"/>
      <c r="BX895" s="32"/>
      <c r="BY895" s="30"/>
      <c r="BZ895" s="29"/>
      <c r="CA895" s="29"/>
      <c r="CB895" s="32"/>
      <c r="CC895" s="30"/>
      <c r="CD895" s="29"/>
      <c r="CE895" s="30"/>
      <c r="CF895" s="10"/>
      <c r="CG895" s="10"/>
      <c r="CH895" s="10"/>
      <c r="CI895" s="10"/>
      <c r="CJ895" s="10"/>
      <c r="CK895" s="10"/>
    </row>
    <row r="896" spans="1:89" ht="23.25" customHeight="1" x14ac:dyDescent="0.25">
      <c r="A896" s="10"/>
      <c r="B896" s="20" t="s">
        <v>1591</v>
      </c>
      <c r="C896" s="21" t="s">
        <v>1592</v>
      </c>
      <c r="D896" s="16"/>
      <c r="E896" s="73">
        <v>20</v>
      </c>
      <c r="F896" s="74" t="s">
        <v>3512</v>
      </c>
      <c r="G896" s="75"/>
      <c r="H896" s="76"/>
      <c r="I896" s="77"/>
      <c r="J896" s="76"/>
      <c r="K896" s="77"/>
      <c r="L896" s="76"/>
      <c r="M896" s="78"/>
      <c r="N896" s="79">
        <v>1</v>
      </c>
      <c r="O896" s="80">
        <v>1</v>
      </c>
      <c r="Q896" s="2" t="str">
        <f t="shared" si="231"/>
        <v>73061990</v>
      </c>
      <c r="R896" s="91"/>
      <c r="S896" s="91">
        <f>VLOOKUP(Q896,'Dados Entrada'!$A$10:$D$10000,4,FALSE)</f>
        <v>782121</v>
      </c>
      <c r="T896" s="10"/>
      <c r="U896" s="3">
        <f t="shared" si="229"/>
        <v>0</v>
      </c>
      <c r="V896" s="3">
        <f t="shared" si="230"/>
        <v>782121</v>
      </c>
      <c r="AF896" s="32"/>
      <c r="AG896" s="30"/>
      <c r="AH896" s="29"/>
      <c r="AI896" s="29"/>
      <c r="AJ896" s="32"/>
      <c r="AK896" s="30"/>
      <c r="AL896" s="29"/>
      <c r="AM896" s="29"/>
      <c r="AN896" s="32"/>
      <c r="AO896" s="30"/>
      <c r="AP896" s="29"/>
      <c r="AQ896" s="29"/>
      <c r="AR896" s="32"/>
      <c r="AS896" s="30"/>
      <c r="AT896" s="29"/>
      <c r="AU896" s="29"/>
      <c r="AV896" s="32"/>
      <c r="AW896" s="30"/>
      <c r="AX896" s="29"/>
      <c r="AY896" s="29"/>
      <c r="AZ896" s="32"/>
      <c r="BA896" s="30"/>
      <c r="BB896" s="29"/>
      <c r="BC896" s="29"/>
      <c r="BD896" s="32"/>
      <c r="BE896" s="30"/>
      <c r="BF896" s="29"/>
      <c r="BG896" s="29"/>
      <c r="BH896" s="32"/>
      <c r="BI896" s="30"/>
      <c r="BJ896" s="29"/>
      <c r="BK896" s="29"/>
      <c r="BL896" s="32"/>
      <c r="BM896" s="30"/>
      <c r="BN896" s="29"/>
      <c r="BO896" s="29"/>
      <c r="BP896" s="32"/>
      <c r="BQ896" s="30"/>
      <c r="BR896" s="28">
        <f t="shared" si="242"/>
        <v>0</v>
      </c>
      <c r="BS896" s="28">
        <f t="shared" si="243"/>
        <v>782121</v>
      </c>
      <c r="BT896" s="32"/>
      <c r="BU896" s="30"/>
      <c r="BV896" s="29"/>
      <c r="BW896" s="29"/>
      <c r="BX896" s="32"/>
      <c r="BY896" s="30"/>
      <c r="BZ896" s="29"/>
      <c r="CA896" s="29"/>
      <c r="CB896" s="32"/>
      <c r="CC896" s="30"/>
      <c r="CD896" s="29"/>
      <c r="CE896" s="30"/>
      <c r="CF896" s="10"/>
      <c r="CG896" s="10"/>
      <c r="CH896" s="10"/>
      <c r="CI896" s="10"/>
      <c r="CJ896" s="10"/>
      <c r="CK896" s="10"/>
    </row>
    <row r="897" spans="1:89" ht="25.5" x14ac:dyDescent="0.25">
      <c r="A897" s="10"/>
      <c r="B897" s="20" t="s">
        <v>1593</v>
      </c>
      <c r="C897" s="21" t="s">
        <v>1594</v>
      </c>
      <c r="D897" s="16"/>
      <c r="E897" s="73">
        <v>20</v>
      </c>
      <c r="F897" s="74" t="s">
        <v>3512</v>
      </c>
      <c r="G897" s="75"/>
      <c r="H897" s="76"/>
      <c r="I897" s="77"/>
      <c r="J897" s="76"/>
      <c r="K897" s="77"/>
      <c r="L897" s="76"/>
      <c r="M897" s="78"/>
      <c r="N897" s="79">
        <v>0.9</v>
      </c>
      <c r="O897" s="80">
        <v>1</v>
      </c>
      <c r="Q897" s="2" t="str">
        <f t="shared" si="231"/>
        <v>73062100</v>
      </c>
      <c r="R897" s="91"/>
      <c r="S897" s="91">
        <f>VLOOKUP(Q897,'Dados Entrada'!$A$10:$D$10000,4,FALSE)</f>
        <v>1489</v>
      </c>
      <c r="T897" s="10"/>
      <c r="U897" s="3">
        <f t="shared" si="229"/>
        <v>0</v>
      </c>
      <c r="V897" s="3">
        <f t="shared" si="230"/>
        <v>1340.1000000000001</v>
      </c>
      <c r="AF897" s="32"/>
      <c r="AG897" s="30"/>
      <c r="AH897" s="29"/>
      <c r="AI897" s="29"/>
      <c r="AJ897" s="32"/>
      <c r="AK897" s="30"/>
      <c r="AL897" s="29"/>
      <c r="AM897" s="29"/>
      <c r="AN897" s="32"/>
      <c r="AO897" s="30"/>
      <c r="AP897" s="29"/>
      <c r="AQ897" s="29"/>
      <c r="AR897" s="32"/>
      <c r="AS897" s="30"/>
      <c r="AT897" s="29"/>
      <c r="AU897" s="29"/>
      <c r="AV897" s="32"/>
      <c r="AW897" s="30"/>
      <c r="AX897" s="29"/>
      <c r="AY897" s="29"/>
      <c r="AZ897" s="32"/>
      <c r="BA897" s="30"/>
      <c r="BB897" s="29"/>
      <c r="BC897" s="29"/>
      <c r="BD897" s="32"/>
      <c r="BE897" s="30"/>
      <c r="BF897" s="29"/>
      <c r="BG897" s="29"/>
      <c r="BH897" s="32"/>
      <c r="BI897" s="30"/>
      <c r="BJ897" s="29"/>
      <c r="BK897" s="29"/>
      <c r="BL897" s="32"/>
      <c r="BM897" s="30"/>
      <c r="BN897" s="29"/>
      <c r="BO897" s="29"/>
      <c r="BP897" s="32"/>
      <c r="BQ897" s="30"/>
      <c r="BR897" s="28">
        <f t="shared" si="242"/>
        <v>0</v>
      </c>
      <c r="BS897" s="28">
        <f t="shared" si="243"/>
        <v>1340.1000000000001</v>
      </c>
      <c r="BT897" s="32"/>
      <c r="BU897" s="30"/>
      <c r="BV897" s="29"/>
      <c r="BW897" s="29"/>
      <c r="BX897" s="32"/>
      <c r="BY897" s="30"/>
      <c r="BZ897" s="29"/>
      <c r="CA897" s="29"/>
      <c r="CB897" s="32"/>
      <c r="CC897" s="30"/>
      <c r="CD897" s="29"/>
      <c r="CE897" s="30"/>
      <c r="CF897" s="10"/>
      <c r="CG897" s="10"/>
      <c r="CH897" s="10"/>
      <c r="CI897" s="10"/>
      <c r="CJ897" s="10"/>
      <c r="CK897" s="10"/>
    </row>
    <row r="898" spans="1:89" ht="25.5" x14ac:dyDescent="0.25">
      <c r="A898" s="10"/>
      <c r="B898" s="20" t="s">
        <v>1595</v>
      </c>
      <c r="C898" s="21" t="s">
        <v>1594</v>
      </c>
      <c r="D898" s="16"/>
      <c r="E898" s="73">
        <v>20</v>
      </c>
      <c r="F898" s="74" t="s">
        <v>3512</v>
      </c>
      <c r="G898" s="75"/>
      <c r="H898" s="76"/>
      <c r="I898" s="77"/>
      <c r="J898" s="76"/>
      <c r="K898" s="77"/>
      <c r="L898" s="76"/>
      <c r="M898" s="78"/>
      <c r="N898" s="79">
        <v>0.9</v>
      </c>
      <c r="O898" s="80">
        <v>1</v>
      </c>
      <c r="Q898" s="2" t="str">
        <f t="shared" si="231"/>
        <v>73062900</v>
      </c>
      <c r="R898" s="91"/>
      <c r="S898" s="91">
        <f>VLOOKUP(Q898,'Dados Entrada'!$A$10:$D$10000,4,FALSE)</f>
        <v>101386</v>
      </c>
      <c r="T898" s="10"/>
      <c r="U898" s="3">
        <f t="shared" si="229"/>
        <v>0</v>
      </c>
      <c r="V898" s="3">
        <f t="shared" si="230"/>
        <v>91247.400000000009</v>
      </c>
      <c r="AF898" s="32"/>
      <c r="AG898" s="30"/>
      <c r="AH898" s="29"/>
      <c r="AI898" s="29"/>
      <c r="AJ898" s="32"/>
      <c r="AK898" s="30"/>
      <c r="AL898" s="29"/>
      <c r="AM898" s="29"/>
      <c r="AN898" s="32"/>
      <c r="AO898" s="30"/>
      <c r="AP898" s="29"/>
      <c r="AQ898" s="29"/>
      <c r="AR898" s="32"/>
      <c r="AS898" s="30"/>
      <c r="AT898" s="29"/>
      <c r="AU898" s="29"/>
      <c r="AV898" s="32"/>
      <c r="AW898" s="30"/>
      <c r="AX898" s="29"/>
      <c r="AY898" s="29"/>
      <c r="AZ898" s="32"/>
      <c r="BA898" s="30"/>
      <c r="BB898" s="29"/>
      <c r="BC898" s="29"/>
      <c r="BD898" s="32"/>
      <c r="BE898" s="30"/>
      <c r="BF898" s="29"/>
      <c r="BG898" s="29"/>
      <c r="BH898" s="32"/>
      <c r="BI898" s="30"/>
      <c r="BJ898" s="29"/>
      <c r="BK898" s="29"/>
      <c r="BL898" s="32"/>
      <c r="BM898" s="30"/>
      <c r="BN898" s="29"/>
      <c r="BO898" s="29"/>
      <c r="BP898" s="32"/>
      <c r="BQ898" s="30"/>
      <c r="BR898" s="28">
        <f t="shared" si="242"/>
        <v>0</v>
      </c>
      <c r="BS898" s="28">
        <f t="shared" si="243"/>
        <v>91247.400000000009</v>
      </c>
      <c r="BT898" s="32"/>
      <c r="BU898" s="30"/>
      <c r="BV898" s="29"/>
      <c r="BW898" s="29"/>
      <c r="BX898" s="32"/>
      <c r="BY898" s="30"/>
      <c r="BZ898" s="29"/>
      <c r="CA898" s="29"/>
      <c r="CB898" s="32"/>
      <c r="CC898" s="30"/>
      <c r="CD898" s="29"/>
      <c r="CE898" s="30"/>
      <c r="CF898" s="10"/>
      <c r="CG898" s="10"/>
      <c r="CH898" s="10"/>
      <c r="CI898" s="10"/>
      <c r="CJ898" s="10"/>
      <c r="CK898" s="10"/>
    </row>
    <row r="899" spans="1:89" ht="23.25" customHeight="1" x14ac:dyDescent="0.25">
      <c r="A899" s="10"/>
      <c r="B899" s="20" t="s">
        <v>1596</v>
      </c>
      <c r="C899" s="21" t="s">
        <v>1597</v>
      </c>
      <c r="D899" s="16"/>
      <c r="E899" s="73">
        <v>20</v>
      </c>
      <c r="F899" s="74" t="s">
        <v>3512</v>
      </c>
      <c r="G899" s="75"/>
      <c r="H899" s="76"/>
      <c r="I899" s="77"/>
      <c r="J899" s="76"/>
      <c r="K899" s="77"/>
      <c r="L899" s="76"/>
      <c r="M899" s="78"/>
      <c r="N899" s="79">
        <v>0.9</v>
      </c>
      <c r="O899" s="80">
        <v>1</v>
      </c>
      <c r="Q899" s="2" t="str">
        <f t="shared" si="231"/>
        <v>73063011</v>
      </c>
      <c r="R899" s="91"/>
      <c r="S899" s="91">
        <f>VLOOKUP(Q899,'Dados Entrada'!$A$10:$D$10000,4,FALSE)</f>
        <v>3799441</v>
      </c>
      <c r="T899" s="10"/>
      <c r="U899" s="3">
        <f t="shared" si="229"/>
        <v>0</v>
      </c>
      <c r="V899" s="3">
        <f t="shared" si="230"/>
        <v>3419496.9</v>
      </c>
      <c r="AF899" s="32"/>
      <c r="AG899" s="30"/>
      <c r="AH899" s="29"/>
      <c r="AI899" s="29"/>
      <c r="AJ899" s="32"/>
      <c r="AK899" s="30"/>
      <c r="AL899" s="29"/>
      <c r="AM899" s="29"/>
      <c r="AN899" s="32"/>
      <c r="AO899" s="30"/>
      <c r="AP899" s="29"/>
      <c r="AQ899" s="29"/>
      <c r="AR899" s="32"/>
      <c r="AS899" s="30"/>
      <c r="AT899" s="29"/>
      <c r="AU899" s="29"/>
      <c r="AV899" s="32"/>
      <c r="AW899" s="30"/>
      <c r="AX899" s="29"/>
      <c r="AY899" s="29"/>
      <c r="AZ899" s="32"/>
      <c r="BA899" s="30"/>
      <c r="BB899" s="29"/>
      <c r="BC899" s="29"/>
      <c r="BD899" s="32"/>
      <c r="BE899" s="30"/>
      <c r="BF899" s="29"/>
      <c r="BG899" s="29"/>
      <c r="BH899" s="32"/>
      <c r="BI899" s="30"/>
      <c r="BJ899" s="29"/>
      <c r="BK899" s="29"/>
      <c r="BL899" s="32"/>
      <c r="BM899" s="30"/>
      <c r="BN899" s="29"/>
      <c r="BO899" s="29"/>
      <c r="BP899" s="32"/>
      <c r="BQ899" s="30"/>
      <c r="BR899" s="28">
        <f t="shared" si="242"/>
        <v>0</v>
      </c>
      <c r="BS899" s="28">
        <f t="shared" si="243"/>
        <v>3419496.9</v>
      </c>
      <c r="BT899" s="32"/>
      <c r="BU899" s="30"/>
      <c r="BV899" s="29"/>
      <c r="BW899" s="29"/>
      <c r="BX899" s="32"/>
      <c r="BY899" s="30"/>
      <c r="BZ899" s="29"/>
      <c r="CA899" s="29"/>
      <c r="CB899" s="32"/>
      <c r="CC899" s="30"/>
      <c r="CD899" s="29"/>
      <c r="CE899" s="30"/>
      <c r="CF899" s="10"/>
      <c r="CG899" s="10"/>
      <c r="CH899" s="10"/>
      <c r="CI899" s="10"/>
      <c r="CJ899" s="10"/>
      <c r="CK899" s="10"/>
    </row>
    <row r="900" spans="1:89" ht="23.25" customHeight="1" x14ac:dyDescent="0.25">
      <c r="A900" s="10"/>
      <c r="B900" s="20" t="s">
        <v>1598</v>
      </c>
      <c r="C900" s="21" t="s">
        <v>1597</v>
      </c>
      <c r="D900" s="16"/>
      <c r="E900" s="73">
        <v>20</v>
      </c>
      <c r="F900" s="74" t="s">
        <v>3512</v>
      </c>
      <c r="G900" s="75"/>
      <c r="H900" s="76"/>
      <c r="I900" s="77"/>
      <c r="J900" s="76"/>
      <c r="K900" s="77"/>
      <c r="L900" s="76"/>
      <c r="M900" s="78"/>
      <c r="N900" s="79">
        <v>0.9</v>
      </c>
      <c r="O900" s="80">
        <v>1</v>
      </c>
      <c r="Q900" s="2" t="str">
        <f t="shared" si="231"/>
        <v>73063019</v>
      </c>
      <c r="R900" s="91"/>
      <c r="S900" s="91">
        <f>VLOOKUP(Q900,'Dados Entrada'!$A$10:$D$10000,4,FALSE)</f>
        <v>127777</v>
      </c>
      <c r="T900" s="10"/>
      <c r="U900" s="3">
        <f t="shared" si="229"/>
        <v>0</v>
      </c>
      <c r="V900" s="3">
        <f t="shared" si="230"/>
        <v>114999.3</v>
      </c>
      <c r="AF900" s="32"/>
      <c r="AG900" s="30"/>
      <c r="AH900" s="29"/>
      <c r="AI900" s="29"/>
      <c r="AJ900" s="32"/>
      <c r="AK900" s="30"/>
      <c r="AL900" s="29"/>
      <c r="AM900" s="29"/>
      <c r="AN900" s="32"/>
      <c r="AO900" s="30"/>
      <c r="AP900" s="29"/>
      <c r="AQ900" s="29"/>
      <c r="AR900" s="32"/>
      <c r="AS900" s="30"/>
      <c r="AT900" s="29"/>
      <c r="AU900" s="29"/>
      <c r="AV900" s="32"/>
      <c r="AW900" s="30"/>
      <c r="AX900" s="29"/>
      <c r="AY900" s="29"/>
      <c r="AZ900" s="32"/>
      <c r="BA900" s="30"/>
      <c r="BB900" s="29"/>
      <c r="BC900" s="29"/>
      <c r="BD900" s="32"/>
      <c r="BE900" s="30"/>
      <c r="BF900" s="29"/>
      <c r="BG900" s="29"/>
      <c r="BH900" s="32"/>
      <c r="BI900" s="30"/>
      <c r="BJ900" s="29"/>
      <c r="BK900" s="29"/>
      <c r="BL900" s="32"/>
      <c r="BM900" s="30"/>
      <c r="BN900" s="29"/>
      <c r="BO900" s="29"/>
      <c r="BP900" s="32"/>
      <c r="BQ900" s="30"/>
      <c r="BR900" s="28">
        <f t="shared" si="242"/>
        <v>0</v>
      </c>
      <c r="BS900" s="28">
        <f t="shared" si="243"/>
        <v>114999.3</v>
      </c>
      <c r="BT900" s="32"/>
      <c r="BU900" s="30"/>
      <c r="BV900" s="29"/>
      <c r="BW900" s="29"/>
      <c r="BX900" s="32"/>
      <c r="BY900" s="30"/>
      <c r="BZ900" s="29"/>
      <c r="CA900" s="29"/>
      <c r="CB900" s="32"/>
      <c r="CC900" s="30"/>
      <c r="CD900" s="29"/>
      <c r="CE900" s="30"/>
      <c r="CF900" s="10"/>
      <c r="CG900" s="10"/>
      <c r="CH900" s="10"/>
      <c r="CI900" s="10"/>
      <c r="CJ900" s="10"/>
      <c r="CK900" s="10"/>
    </row>
    <row r="901" spans="1:89" ht="25.5" x14ac:dyDescent="0.25">
      <c r="A901" s="10"/>
      <c r="B901" s="20" t="s">
        <v>1599</v>
      </c>
      <c r="C901" s="21" t="s">
        <v>1600</v>
      </c>
      <c r="D901" s="16"/>
      <c r="E901" s="73">
        <v>20</v>
      </c>
      <c r="F901" s="74" t="s">
        <v>3512</v>
      </c>
      <c r="G901" s="75"/>
      <c r="H901" s="76"/>
      <c r="I901" s="77"/>
      <c r="J901" s="76"/>
      <c r="K901" s="77"/>
      <c r="L901" s="76"/>
      <c r="M901" s="78"/>
      <c r="N901" s="79">
        <v>0.9</v>
      </c>
      <c r="O901" s="80">
        <v>1</v>
      </c>
      <c r="Q901" s="2" t="str">
        <f t="shared" si="231"/>
        <v>73063041</v>
      </c>
      <c r="R901" s="91"/>
      <c r="S901" s="91">
        <f>VLOOKUP(Q901,'Dados Entrada'!$A$10:$D$10000,4,FALSE)</f>
        <v>7339107</v>
      </c>
      <c r="T901" s="10"/>
      <c r="U901" s="3">
        <f t="shared" si="229"/>
        <v>0</v>
      </c>
      <c r="V901" s="3">
        <f t="shared" si="230"/>
        <v>6605196.2999999998</v>
      </c>
      <c r="AF901" s="32"/>
      <c r="AG901" s="30"/>
      <c r="AH901" s="29"/>
      <c r="AI901" s="29"/>
      <c r="AJ901" s="32"/>
      <c r="AK901" s="30"/>
      <c r="AL901" s="29"/>
      <c r="AM901" s="29"/>
      <c r="AN901" s="32"/>
      <c r="AO901" s="30"/>
      <c r="AP901" s="29"/>
      <c r="AQ901" s="29"/>
      <c r="AR901" s="32"/>
      <c r="AS901" s="30"/>
      <c r="AT901" s="29"/>
      <c r="AU901" s="29"/>
      <c r="AV901" s="32"/>
      <c r="AW901" s="30"/>
      <c r="AX901" s="29"/>
      <c r="AY901" s="29"/>
      <c r="AZ901" s="32"/>
      <c r="BA901" s="30"/>
      <c r="BB901" s="29"/>
      <c r="BC901" s="29"/>
      <c r="BD901" s="32"/>
      <c r="BE901" s="30"/>
      <c r="BF901" s="29"/>
      <c r="BG901" s="29"/>
      <c r="BH901" s="32"/>
      <c r="BI901" s="30"/>
      <c r="BJ901" s="29"/>
      <c r="BK901" s="29"/>
      <c r="BL901" s="32"/>
      <c r="BM901" s="30"/>
      <c r="BN901" s="29"/>
      <c r="BO901" s="29"/>
      <c r="BP901" s="32"/>
      <c r="BQ901" s="30"/>
      <c r="BR901" s="28">
        <f t="shared" si="242"/>
        <v>0</v>
      </c>
      <c r="BS901" s="28">
        <f t="shared" si="243"/>
        <v>6605196.2999999998</v>
      </c>
      <c r="BT901" s="32"/>
      <c r="BU901" s="30"/>
      <c r="BV901" s="29"/>
      <c r="BW901" s="29"/>
      <c r="BX901" s="32"/>
      <c r="BY901" s="30"/>
      <c r="BZ901" s="29"/>
      <c r="CA901" s="29"/>
      <c r="CB901" s="32"/>
      <c r="CC901" s="30"/>
      <c r="CD901" s="29"/>
      <c r="CE901" s="30"/>
      <c r="CF901" s="10"/>
      <c r="CG901" s="10"/>
      <c r="CH901" s="10"/>
      <c r="CI901" s="10"/>
      <c r="CJ901" s="10"/>
      <c r="CK901" s="10"/>
    </row>
    <row r="902" spans="1:89" ht="25.5" x14ac:dyDescent="0.25">
      <c r="A902" s="10"/>
      <c r="B902" s="20" t="s">
        <v>1601</v>
      </c>
      <c r="C902" s="21" t="s">
        <v>1600</v>
      </c>
      <c r="D902" s="16"/>
      <c r="E902" s="73">
        <v>20</v>
      </c>
      <c r="F902" s="74" t="s">
        <v>3512</v>
      </c>
      <c r="G902" s="75"/>
      <c r="H902" s="76"/>
      <c r="I902" s="77"/>
      <c r="J902" s="76"/>
      <c r="K902" s="77"/>
      <c r="L902" s="76"/>
      <c r="M902" s="78"/>
      <c r="N902" s="79">
        <v>0.9</v>
      </c>
      <c r="O902" s="80">
        <v>1</v>
      </c>
      <c r="Q902" s="2" t="str">
        <f t="shared" si="231"/>
        <v>73063049</v>
      </c>
      <c r="R902" s="91"/>
      <c r="S902" s="91">
        <f>VLOOKUP(Q902,'Dados Entrada'!$A$10:$D$10000,4,FALSE)</f>
        <v>3508525</v>
      </c>
      <c r="T902" s="10"/>
      <c r="U902" s="3">
        <f t="shared" si="229"/>
        <v>0</v>
      </c>
      <c r="V902" s="3">
        <f t="shared" si="230"/>
        <v>3157672.5</v>
      </c>
      <c r="AF902" s="32"/>
      <c r="AG902" s="30"/>
      <c r="AH902" s="29"/>
      <c r="AI902" s="29"/>
      <c r="AJ902" s="32"/>
      <c r="AK902" s="30"/>
      <c r="AL902" s="29"/>
      <c r="AM902" s="29"/>
      <c r="AN902" s="32"/>
      <c r="AO902" s="30"/>
      <c r="AP902" s="29"/>
      <c r="AQ902" s="29"/>
      <c r="AR902" s="32"/>
      <c r="AS902" s="30"/>
      <c r="AT902" s="29"/>
      <c r="AU902" s="29"/>
      <c r="AV902" s="32"/>
      <c r="AW902" s="30"/>
      <c r="AX902" s="29"/>
      <c r="AY902" s="29"/>
      <c r="AZ902" s="32"/>
      <c r="BA902" s="30"/>
      <c r="BB902" s="29"/>
      <c r="BC902" s="29"/>
      <c r="BD902" s="32"/>
      <c r="BE902" s="30"/>
      <c r="BF902" s="29"/>
      <c r="BG902" s="29"/>
      <c r="BH902" s="32"/>
      <c r="BI902" s="30"/>
      <c r="BJ902" s="29"/>
      <c r="BK902" s="29"/>
      <c r="BL902" s="32"/>
      <c r="BM902" s="30"/>
      <c r="BN902" s="29"/>
      <c r="BO902" s="29"/>
      <c r="BP902" s="32"/>
      <c r="BQ902" s="30"/>
      <c r="BR902" s="28">
        <f t="shared" si="242"/>
        <v>0</v>
      </c>
      <c r="BS902" s="28">
        <f t="shared" si="243"/>
        <v>3157672.5</v>
      </c>
      <c r="BT902" s="32"/>
      <c r="BU902" s="30"/>
      <c r="BV902" s="29"/>
      <c r="BW902" s="29"/>
      <c r="BX902" s="32"/>
      <c r="BY902" s="30"/>
      <c r="BZ902" s="29"/>
      <c r="CA902" s="29"/>
      <c r="CB902" s="32"/>
      <c r="CC902" s="30"/>
      <c r="CD902" s="29"/>
      <c r="CE902" s="30"/>
      <c r="CF902" s="10"/>
      <c r="CG902" s="10"/>
      <c r="CH902" s="10"/>
      <c r="CI902" s="10"/>
      <c r="CJ902" s="10"/>
      <c r="CK902" s="10"/>
    </row>
    <row r="903" spans="1:89" ht="23.25" customHeight="1" x14ac:dyDescent="0.25">
      <c r="A903" s="10"/>
      <c r="B903" s="20" t="s">
        <v>1602</v>
      </c>
      <c r="C903" s="21" t="s">
        <v>1603</v>
      </c>
      <c r="D903" s="16"/>
      <c r="E903" s="73">
        <v>20</v>
      </c>
      <c r="F903" s="74" t="s">
        <v>3512</v>
      </c>
      <c r="G903" s="75"/>
      <c r="H903" s="76"/>
      <c r="I903" s="77"/>
      <c r="J903" s="76"/>
      <c r="K903" s="77"/>
      <c r="L903" s="76"/>
      <c r="M903" s="78"/>
      <c r="N903" s="79">
        <v>0.9</v>
      </c>
      <c r="O903" s="80">
        <v>1</v>
      </c>
      <c r="Q903" s="2" t="str">
        <f t="shared" si="231"/>
        <v>73063072</v>
      </c>
      <c r="R903" s="91"/>
      <c r="S903" s="91">
        <f>VLOOKUP(Q903,'Dados Entrada'!$A$10:$D$10000,4,FALSE)</f>
        <v>4768235</v>
      </c>
      <c r="T903" s="10"/>
      <c r="U903" s="3">
        <f t="shared" si="229"/>
        <v>0</v>
      </c>
      <c r="V903" s="3">
        <f t="shared" si="230"/>
        <v>4291411.5</v>
      </c>
      <c r="AF903" s="32"/>
      <c r="AG903" s="30"/>
      <c r="AH903" s="29"/>
      <c r="AI903" s="29"/>
      <c r="AJ903" s="32"/>
      <c r="AK903" s="30"/>
      <c r="AL903" s="29"/>
      <c r="AM903" s="29"/>
      <c r="AN903" s="32"/>
      <c r="AO903" s="30"/>
      <c r="AP903" s="29"/>
      <c r="AQ903" s="29"/>
      <c r="AR903" s="32"/>
      <c r="AS903" s="30"/>
      <c r="AT903" s="29"/>
      <c r="AU903" s="29"/>
      <c r="AV903" s="32"/>
      <c r="AW903" s="30"/>
      <c r="AX903" s="29"/>
      <c r="AY903" s="29"/>
      <c r="AZ903" s="32"/>
      <c r="BA903" s="30"/>
      <c r="BB903" s="29"/>
      <c r="BC903" s="29"/>
      <c r="BD903" s="32"/>
      <c r="BE903" s="30"/>
      <c r="BF903" s="29"/>
      <c r="BG903" s="29"/>
      <c r="BH903" s="32"/>
      <c r="BI903" s="30"/>
      <c r="BJ903" s="29"/>
      <c r="BK903" s="29"/>
      <c r="BL903" s="32"/>
      <c r="BM903" s="30"/>
      <c r="BN903" s="29"/>
      <c r="BO903" s="29"/>
      <c r="BP903" s="32"/>
      <c r="BQ903" s="30"/>
      <c r="BR903" s="28">
        <f t="shared" si="242"/>
        <v>0</v>
      </c>
      <c r="BS903" s="28">
        <f t="shared" si="243"/>
        <v>4291411.5</v>
      </c>
      <c r="BT903" s="32"/>
      <c r="BU903" s="30"/>
      <c r="BV903" s="29"/>
      <c r="BW903" s="29"/>
      <c r="BX903" s="32"/>
      <c r="BY903" s="30"/>
      <c r="BZ903" s="29"/>
      <c r="CA903" s="29"/>
      <c r="CB903" s="32"/>
      <c r="CC903" s="30"/>
      <c r="CD903" s="29"/>
      <c r="CE903" s="30"/>
      <c r="CF903" s="10"/>
      <c r="CG903" s="10"/>
      <c r="CH903" s="10"/>
      <c r="CI903" s="10"/>
      <c r="CJ903" s="10"/>
      <c r="CK903" s="10"/>
    </row>
    <row r="904" spans="1:89" ht="23.25" customHeight="1" x14ac:dyDescent="0.25">
      <c r="A904" s="10"/>
      <c r="B904" s="20" t="s">
        <v>1604</v>
      </c>
      <c r="C904" s="21" t="s">
        <v>1603</v>
      </c>
      <c r="D904" s="16"/>
      <c r="E904" s="73">
        <v>20</v>
      </c>
      <c r="F904" s="74" t="s">
        <v>3512</v>
      </c>
      <c r="G904" s="75"/>
      <c r="H904" s="76"/>
      <c r="I904" s="77"/>
      <c r="J904" s="76"/>
      <c r="K904" s="77"/>
      <c r="L904" s="76"/>
      <c r="M904" s="78"/>
      <c r="N904" s="79">
        <v>0.9</v>
      </c>
      <c r="O904" s="80">
        <v>1</v>
      </c>
      <c r="Q904" s="2" t="str">
        <f t="shared" si="231"/>
        <v>73063077</v>
      </c>
      <c r="R904" s="91"/>
      <c r="S904" s="91">
        <f>VLOOKUP(Q904,'Dados Entrada'!$A$10:$D$10000,4,FALSE)</f>
        <v>18728178</v>
      </c>
      <c r="T904" s="10"/>
      <c r="U904" s="3">
        <f t="shared" si="229"/>
        <v>0</v>
      </c>
      <c r="V904" s="3">
        <f t="shared" si="230"/>
        <v>16855360.199999999</v>
      </c>
      <c r="AF904" s="32"/>
      <c r="AG904" s="30"/>
      <c r="AH904" s="29"/>
      <c r="AI904" s="29"/>
      <c r="AJ904" s="32"/>
      <c r="AK904" s="30"/>
      <c r="AL904" s="29"/>
      <c r="AM904" s="29"/>
      <c r="AN904" s="32"/>
      <c r="AO904" s="30"/>
      <c r="AP904" s="29"/>
      <c r="AQ904" s="29"/>
      <c r="AR904" s="32"/>
      <c r="AS904" s="30"/>
      <c r="AT904" s="29"/>
      <c r="AU904" s="29"/>
      <c r="AV904" s="32"/>
      <c r="AW904" s="30"/>
      <c r="AX904" s="29"/>
      <c r="AY904" s="29"/>
      <c r="AZ904" s="32"/>
      <c r="BA904" s="30"/>
      <c r="BB904" s="29"/>
      <c r="BC904" s="29"/>
      <c r="BD904" s="32"/>
      <c r="BE904" s="30"/>
      <c r="BF904" s="29"/>
      <c r="BG904" s="29"/>
      <c r="BH904" s="32"/>
      <c r="BI904" s="30"/>
      <c r="BJ904" s="29"/>
      <c r="BK904" s="29"/>
      <c r="BL904" s="32"/>
      <c r="BM904" s="30"/>
      <c r="BN904" s="29"/>
      <c r="BO904" s="29"/>
      <c r="BP904" s="32"/>
      <c r="BQ904" s="30"/>
      <c r="BR904" s="28">
        <f t="shared" si="242"/>
        <v>0</v>
      </c>
      <c r="BS904" s="28">
        <f t="shared" si="243"/>
        <v>16855360.199999999</v>
      </c>
      <c r="BT904" s="32"/>
      <c r="BU904" s="30"/>
      <c r="BV904" s="29"/>
      <c r="BW904" s="29"/>
      <c r="BX904" s="32"/>
      <c r="BY904" s="30"/>
      <c r="BZ904" s="29"/>
      <c r="CA904" s="29"/>
      <c r="CB904" s="32"/>
      <c r="CC904" s="30"/>
      <c r="CD904" s="29"/>
      <c r="CE904" s="30"/>
      <c r="CF904" s="10"/>
      <c r="CG904" s="10"/>
      <c r="CH904" s="10"/>
      <c r="CI904" s="10"/>
      <c r="CJ904" s="10"/>
      <c r="CK904" s="10"/>
    </row>
    <row r="905" spans="1:89" ht="23.25" customHeight="1" x14ac:dyDescent="0.25">
      <c r="A905" s="10"/>
      <c r="B905" s="20" t="s">
        <v>1605</v>
      </c>
      <c r="C905" s="21" t="s">
        <v>1606</v>
      </c>
      <c r="D905" s="16"/>
      <c r="E905" s="73">
        <v>20</v>
      </c>
      <c r="F905" s="74" t="s">
        <v>3512</v>
      </c>
      <c r="G905" s="75"/>
      <c r="H905" s="76"/>
      <c r="I905" s="77"/>
      <c r="J905" s="76"/>
      <c r="K905" s="77"/>
      <c r="L905" s="76"/>
      <c r="M905" s="78"/>
      <c r="N905" s="79">
        <v>0.9</v>
      </c>
      <c r="O905" s="80">
        <v>1</v>
      </c>
      <c r="Q905" s="2" t="str">
        <f t="shared" si="231"/>
        <v>73063080</v>
      </c>
      <c r="R905" s="91"/>
      <c r="S905" s="91">
        <f>VLOOKUP(Q905,'Dados Entrada'!$A$10:$D$10000,4,FALSE)</f>
        <v>4375128</v>
      </c>
      <c r="T905" s="10"/>
      <c r="U905" s="3">
        <f t="shared" ref="U905:U968" si="244">R905*N905</f>
        <v>0</v>
      </c>
      <c r="V905" s="3">
        <f t="shared" ref="V905:V968" si="245">S905*N905</f>
        <v>3937615.2</v>
      </c>
      <c r="AF905" s="32"/>
      <c r="AG905" s="30"/>
      <c r="AH905" s="29"/>
      <c r="AI905" s="29"/>
      <c r="AJ905" s="32"/>
      <c r="AK905" s="30"/>
      <c r="AL905" s="29"/>
      <c r="AM905" s="29"/>
      <c r="AN905" s="32"/>
      <c r="AO905" s="30"/>
      <c r="AP905" s="29"/>
      <c r="AQ905" s="29"/>
      <c r="AR905" s="32"/>
      <c r="AS905" s="30"/>
      <c r="AT905" s="29"/>
      <c r="AU905" s="29"/>
      <c r="AV905" s="32"/>
      <c r="AW905" s="30"/>
      <c r="AX905" s="29"/>
      <c r="AY905" s="29"/>
      <c r="AZ905" s="32"/>
      <c r="BA905" s="30"/>
      <c r="BB905" s="29"/>
      <c r="BC905" s="29"/>
      <c r="BD905" s="32"/>
      <c r="BE905" s="30"/>
      <c r="BF905" s="29"/>
      <c r="BG905" s="29"/>
      <c r="BH905" s="32"/>
      <c r="BI905" s="30"/>
      <c r="BJ905" s="29"/>
      <c r="BK905" s="29"/>
      <c r="BL905" s="32"/>
      <c r="BM905" s="30"/>
      <c r="BN905" s="29"/>
      <c r="BO905" s="29"/>
      <c r="BP905" s="32"/>
      <c r="BQ905" s="30"/>
      <c r="BR905" s="28">
        <f t="shared" si="242"/>
        <v>0</v>
      </c>
      <c r="BS905" s="28">
        <f t="shared" si="243"/>
        <v>3937615.2</v>
      </c>
      <c r="BT905" s="32"/>
      <c r="BU905" s="30"/>
      <c r="BV905" s="29"/>
      <c r="BW905" s="29"/>
      <c r="BX905" s="32"/>
      <c r="BY905" s="30"/>
      <c r="BZ905" s="29"/>
      <c r="CA905" s="29"/>
      <c r="CB905" s="32"/>
      <c r="CC905" s="30"/>
      <c r="CD905" s="29"/>
      <c r="CE905" s="30"/>
      <c r="CF905" s="10"/>
      <c r="CG905" s="10"/>
      <c r="CH905" s="10"/>
      <c r="CI905" s="10"/>
      <c r="CJ905" s="10"/>
      <c r="CK905" s="10"/>
    </row>
    <row r="906" spans="1:89" ht="23.25" customHeight="1" x14ac:dyDescent="0.25">
      <c r="A906" s="10"/>
      <c r="B906" s="20" t="s">
        <v>1607</v>
      </c>
      <c r="C906" s="21" t="s">
        <v>1608</v>
      </c>
      <c r="D906" s="16"/>
      <c r="E906" s="73">
        <v>20</v>
      </c>
      <c r="F906" s="74" t="s">
        <v>3512</v>
      </c>
      <c r="G906" s="75"/>
      <c r="H906" s="76"/>
      <c r="I906" s="77"/>
      <c r="J906" s="76"/>
      <c r="K906" s="77"/>
      <c r="L906" s="76"/>
      <c r="M906" s="78"/>
      <c r="N906" s="79">
        <v>0.9</v>
      </c>
      <c r="O906" s="80">
        <v>1</v>
      </c>
      <c r="Q906" s="2" t="str">
        <f t="shared" ref="Q906:Q969" si="246">B906</f>
        <v>73064020</v>
      </c>
      <c r="R906" s="91"/>
      <c r="S906" s="91">
        <f>VLOOKUP(Q906,'Dados Entrada'!$A$10:$D$10000,4,FALSE)</f>
        <v>1304319</v>
      </c>
      <c r="T906" s="10"/>
      <c r="U906" s="3">
        <f t="shared" si="244"/>
        <v>0</v>
      </c>
      <c r="V906" s="3">
        <f t="shared" si="245"/>
        <v>1173887.1000000001</v>
      </c>
      <c r="AF906" s="32"/>
      <c r="AG906" s="30"/>
      <c r="AH906" s="29"/>
      <c r="AI906" s="29"/>
      <c r="AJ906" s="32"/>
      <c r="AK906" s="30"/>
      <c r="AL906" s="29"/>
      <c r="AM906" s="29"/>
      <c r="AN906" s="32"/>
      <c r="AO906" s="30"/>
      <c r="AP906" s="29"/>
      <c r="AQ906" s="29"/>
      <c r="AR906" s="32"/>
      <c r="AS906" s="30"/>
      <c r="AT906" s="29"/>
      <c r="AU906" s="29"/>
      <c r="AV906" s="32"/>
      <c r="AW906" s="30"/>
      <c r="AX906" s="29"/>
      <c r="AY906" s="29"/>
      <c r="AZ906" s="32"/>
      <c r="BA906" s="30"/>
      <c r="BB906" s="29"/>
      <c r="BC906" s="29"/>
      <c r="BD906" s="32"/>
      <c r="BE906" s="30"/>
      <c r="BF906" s="29"/>
      <c r="BG906" s="29"/>
      <c r="BH906" s="32"/>
      <c r="BI906" s="30"/>
      <c r="BJ906" s="29"/>
      <c r="BK906" s="29"/>
      <c r="BL906" s="32"/>
      <c r="BM906" s="30"/>
      <c r="BN906" s="29"/>
      <c r="BO906" s="29"/>
      <c r="BP906" s="32"/>
      <c r="BQ906" s="30"/>
      <c r="BR906" s="28">
        <f t="shared" si="242"/>
        <v>0</v>
      </c>
      <c r="BS906" s="28">
        <f t="shared" si="243"/>
        <v>1173887.1000000001</v>
      </c>
      <c r="BT906" s="32"/>
      <c r="BU906" s="30"/>
      <c r="BV906" s="29"/>
      <c r="BW906" s="29"/>
      <c r="BX906" s="32"/>
      <c r="BY906" s="30"/>
      <c r="BZ906" s="29"/>
      <c r="CA906" s="29"/>
      <c r="CB906" s="32"/>
      <c r="CC906" s="30"/>
      <c r="CD906" s="29"/>
      <c r="CE906" s="30"/>
      <c r="CF906" s="10"/>
      <c r="CG906" s="10"/>
      <c r="CH906" s="10"/>
      <c r="CI906" s="10"/>
      <c r="CJ906" s="10"/>
      <c r="CK906" s="10"/>
    </row>
    <row r="907" spans="1:89" ht="23.25" customHeight="1" x14ac:dyDescent="0.25">
      <c r="A907" s="10"/>
      <c r="B907" s="20" t="s">
        <v>1609</v>
      </c>
      <c r="C907" s="21" t="s">
        <v>1610</v>
      </c>
      <c r="D907" s="16"/>
      <c r="E907" s="73">
        <v>20</v>
      </c>
      <c r="F907" s="74" t="s">
        <v>3512</v>
      </c>
      <c r="G907" s="75"/>
      <c r="H907" s="76"/>
      <c r="I907" s="77"/>
      <c r="J907" s="76"/>
      <c r="K907" s="77"/>
      <c r="L907" s="76"/>
      <c r="M907" s="78"/>
      <c r="N907" s="79">
        <v>0.9</v>
      </c>
      <c r="O907" s="80">
        <v>1</v>
      </c>
      <c r="Q907" s="2" t="str">
        <f t="shared" si="246"/>
        <v>73064080</v>
      </c>
      <c r="R907" s="91"/>
      <c r="S907" s="91">
        <f>VLOOKUP(Q907,'Dados Entrada'!$A$10:$D$10000,4,FALSE)</f>
        <v>1217689</v>
      </c>
      <c r="T907" s="10"/>
      <c r="U907" s="3">
        <f t="shared" si="244"/>
        <v>0</v>
      </c>
      <c r="V907" s="3">
        <f t="shared" si="245"/>
        <v>1095920.1000000001</v>
      </c>
      <c r="AF907" s="32"/>
      <c r="AG907" s="30"/>
      <c r="AH907" s="29"/>
      <c r="AI907" s="29"/>
      <c r="AJ907" s="32"/>
      <c r="AK907" s="30"/>
      <c r="AL907" s="29"/>
      <c r="AM907" s="29"/>
      <c r="AN907" s="32"/>
      <c r="AO907" s="30"/>
      <c r="AP907" s="29"/>
      <c r="AQ907" s="29"/>
      <c r="AR907" s="32"/>
      <c r="AS907" s="30"/>
      <c r="AT907" s="29"/>
      <c r="AU907" s="29"/>
      <c r="AV907" s="32"/>
      <c r="AW907" s="30"/>
      <c r="AX907" s="29"/>
      <c r="AY907" s="29"/>
      <c r="AZ907" s="32"/>
      <c r="BA907" s="30"/>
      <c r="BB907" s="29"/>
      <c r="BC907" s="29"/>
      <c r="BD907" s="32"/>
      <c r="BE907" s="30"/>
      <c r="BF907" s="29"/>
      <c r="BG907" s="29"/>
      <c r="BH907" s="32"/>
      <c r="BI907" s="30"/>
      <c r="BJ907" s="29"/>
      <c r="BK907" s="29"/>
      <c r="BL907" s="32"/>
      <c r="BM907" s="30"/>
      <c r="BN907" s="29"/>
      <c r="BO907" s="29"/>
      <c r="BP907" s="32"/>
      <c r="BQ907" s="30"/>
      <c r="BR907" s="28">
        <f t="shared" si="242"/>
        <v>0</v>
      </c>
      <c r="BS907" s="28">
        <f t="shared" si="243"/>
        <v>1095920.1000000001</v>
      </c>
      <c r="BT907" s="32"/>
      <c r="BU907" s="30"/>
      <c r="BV907" s="29"/>
      <c r="BW907" s="29"/>
      <c r="BX907" s="32"/>
      <c r="BY907" s="30"/>
      <c r="BZ907" s="29"/>
      <c r="CA907" s="29"/>
      <c r="CB907" s="32"/>
      <c r="CC907" s="30"/>
      <c r="CD907" s="29"/>
      <c r="CE907" s="30"/>
      <c r="CF907" s="10"/>
      <c r="CG907" s="10"/>
      <c r="CH907" s="10"/>
      <c r="CI907" s="10"/>
      <c r="CJ907" s="10"/>
      <c r="CK907" s="10"/>
    </row>
    <row r="908" spans="1:89" ht="23.25" customHeight="1" x14ac:dyDescent="0.25">
      <c r="A908" s="10"/>
      <c r="B908" s="20" t="s">
        <v>1611</v>
      </c>
      <c r="C908" s="21" t="s">
        <v>1612</v>
      </c>
      <c r="D908" s="16"/>
      <c r="E908" s="73">
        <v>20</v>
      </c>
      <c r="F908" s="74" t="s">
        <v>3512</v>
      </c>
      <c r="G908" s="75"/>
      <c r="H908" s="76"/>
      <c r="I908" s="77"/>
      <c r="J908" s="76"/>
      <c r="K908" s="77"/>
      <c r="L908" s="76"/>
      <c r="M908" s="78"/>
      <c r="N908" s="79">
        <v>0.9</v>
      </c>
      <c r="O908" s="80">
        <v>1</v>
      </c>
      <c r="Q908" s="2" t="str">
        <f t="shared" si="246"/>
        <v>73065080</v>
      </c>
      <c r="R908" s="91"/>
      <c r="S908" s="91">
        <f>VLOOKUP(Q908,'Dados Entrada'!$A$10:$D$10000,4,FALSE)</f>
        <v>3483581</v>
      </c>
      <c r="T908" s="10"/>
      <c r="U908" s="3">
        <f t="shared" si="244"/>
        <v>0</v>
      </c>
      <c r="V908" s="3">
        <f t="shared" si="245"/>
        <v>3135222.9</v>
      </c>
      <c r="AF908" s="32"/>
      <c r="AG908" s="30"/>
      <c r="AH908" s="29"/>
      <c r="AI908" s="29"/>
      <c r="AJ908" s="32"/>
      <c r="AK908" s="30"/>
      <c r="AL908" s="29"/>
      <c r="AM908" s="29"/>
      <c r="AN908" s="32"/>
      <c r="AO908" s="30"/>
      <c r="AP908" s="29"/>
      <c r="AQ908" s="29"/>
      <c r="AR908" s="32"/>
      <c r="AS908" s="30"/>
      <c r="AT908" s="29"/>
      <c r="AU908" s="29"/>
      <c r="AV908" s="32"/>
      <c r="AW908" s="30"/>
      <c r="AX908" s="29"/>
      <c r="AY908" s="29"/>
      <c r="AZ908" s="32"/>
      <c r="BA908" s="30"/>
      <c r="BB908" s="29"/>
      <c r="BC908" s="29"/>
      <c r="BD908" s="32"/>
      <c r="BE908" s="30"/>
      <c r="BF908" s="29"/>
      <c r="BG908" s="29"/>
      <c r="BH908" s="32"/>
      <c r="BI908" s="30"/>
      <c r="BJ908" s="29"/>
      <c r="BK908" s="29"/>
      <c r="BL908" s="32"/>
      <c r="BM908" s="30"/>
      <c r="BN908" s="29"/>
      <c r="BO908" s="29"/>
      <c r="BP908" s="32"/>
      <c r="BQ908" s="30"/>
      <c r="BR908" s="28">
        <f t="shared" si="242"/>
        <v>0</v>
      </c>
      <c r="BS908" s="28">
        <f t="shared" si="243"/>
        <v>3135222.9</v>
      </c>
      <c r="BT908" s="32"/>
      <c r="BU908" s="30"/>
      <c r="BV908" s="29"/>
      <c r="BW908" s="29"/>
      <c r="BX908" s="32"/>
      <c r="BY908" s="30"/>
      <c r="BZ908" s="29"/>
      <c r="CA908" s="29"/>
      <c r="CB908" s="32"/>
      <c r="CC908" s="30"/>
      <c r="CD908" s="29"/>
      <c r="CE908" s="30"/>
      <c r="CF908" s="10"/>
      <c r="CG908" s="10"/>
      <c r="CH908" s="10"/>
      <c r="CI908" s="10"/>
      <c r="CJ908" s="10"/>
      <c r="CK908" s="10"/>
    </row>
    <row r="909" spans="1:89" ht="23.25" customHeight="1" x14ac:dyDescent="0.25">
      <c r="A909" s="10"/>
      <c r="B909" s="20" t="s">
        <v>1613</v>
      </c>
      <c r="C909" s="21" t="s">
        <v>1614</v>
      </c>
      <c r="D909" s="16"/>
      <c r="E909" s="73">
        <v>20</v>
      </c>
      <c r="F909" s="74" t="s">
        <v>3512</v>
      </c>
      <c r="G909" s="75"/>
      <c r="H909" s="76"/>
      <c r="I909" s="77"/>
      <c r="J909" s="76"/>
      <c r="K909" s="77"/>
      <c r="L909" s="76"/>
      <c r="M909" s="78"/>
      <c r="N909" s="79">
        <v>0.9</v>
      </c>
      <c r="O909" s="80">
        <v>1</v>
      </c>
      <c r="Q909" s="2" t="str">
        <f t="shared" si="246"/>
        <v>73066110</v>
      </c>
      <c r="R909" s="91"/>
      <c r="S909" s="91">
        <f>VLOOKUP(Q909,'Dados Entrada'!$A$10:$D$10000,4,FALSE)</f>
        <v>1690744</v>
      </c>
      <c r="T909" s="10"/>
      <c r="U909" s="3">
        <f t="shared" si="244"/>
        <v>0</v>
      </c>
      <c r="V909" s="3">
        <f t="shared" si="245"/>
        <v>1521669.6</v>
      </c>
      <c r="AF909" s="32"/>
      <c r="AG909" s="30"/>
      <c r="AH909" s="29"/>
      <c r="AI909" s="29"/>
      <c r="AJ909" s="32"/>
      <c r="AK909" s="30"/>
      <c r="AL909" s="29"/>
      <c r="AM909" s="29"/>
      <c r="AN909" s="32"/>
      <c r="AO909" s="30"/>
      <c r="AP909" s="29"/>
      <c r="AQ909" s="29"/>
      <c r="AR909" s="32"/>
      <c r="AS909" s="30"/>
      <c r="AT909" s="29"/>
      <c r="AU909" s="29"/>
      <c r="AV909" s="32"/>
      <c r="AW909" s="30"/>
      <c r="AX909" s="29"/>
      <c r="AY909" s="29"/>
      <c r="AZ909" s="32"/>
      <c r="BA909" s="30"/>
      <c r="BB909" s="29"/>
      <c r="BC909" s="29"/>
      <c r="BD909" s="32"/>
      <c r="BE909" s="30"/>
      <c r="BF909" s="29"/>
      <c r="BG909" s="29"/>
      <c r="BH909" s="32"/>
      <c r="BI909" s="30"/>
      <c r="BJ909" s="29"/>
      <c r="BK909" s="29"/>
      <c r="BL909" s="32"/>
      <c r="BM909" s="30"/>
      <c r="BN909" s="29"/>
      <c r="BO909" s="29"/>
      <c r="BP909" s="32"/>
      <c r="BQ909" s="30"/>
      <c r="BR909" s="28">
        <f t="shared" si="242"/>
        <v>0</v>
      </c>
      <c r="BS909" s="28">
        <f t="shared" si="243"/>
        <v>1521669.6</v>
      </c>
      <c r="BT909" s="32"/>
      <c r="BU909" s="30"/>
      <c r="BV909" s="29"/>
      <c r="BW909" s="29"/>
      <c r="BX909" s="32"/>
      <c r="BY909" s="30"/>
      <c r="BZ909" s="29"/>
      <c r="CA909" s="29"/>
      <c r="CB909" s="32"/>
      <c r="CC909" s="30"/>
      <c r="CD909" s="29"/>
      <c r="CE909" s="30"/>
      <c r="CF909" s="10"/>
      <c r="CG909" s="10"/>
      <c r="CH909" s="10"/>
      <c r="CI909" s="10"/>
      <c r="CJ909" s="10"/>
      <c r="CK909" s="10"/>
    </row>
    <row r="910" spans="1:89" ht="25.5" x14ac:dyDescent="0.25">
      <c r="A910" s="10"/>
      <c r="B910" s="20" t="s">
        <v>1615</v>
      </c>
      <c r="C910" s="21" t="s">
        <v>1616</v>
      </c>
      <c r="D910" s="16"/>
      <c r="E910" s="73">
        <v>20</v>
      </c>
      <c r="F910" s="74" t="s">
        <v>3512</v>
      </c>
      <c r="G910" s="75"/>
      <c r="H910" s="76"/>
      <c r="I910" s="77"/>
      <c r="J910" s="76"/>
      <c r="K910" s="77"/>
      <c r="L910" s="76"/>
      <c r="M910" s="78"/>
      <c r="N910" s="79">
        <v>0.9</v>
      </c>
      <c r="O910" s="80">
        <v>1</v>
      </c>
      <c r="Q910" s="2" t="str">
        <f t="shared" si="246"/>
        <v>73066192</v>
      </c>
      <c r="R910" s="91"/>
      <c r="S910" s="91">
        <f>VLOOKUP(Q910,'Dados Entrada'!$A$10:$D$10000,4,FALSE)</f>
        <v>23083274</v>
      </c>
      <c r="T910" s="10"/>
      <c r="U910" s="3">
        <f t="shared" si="244"/>
        <v>0</v>
      </c>
      <c r="V910" s="3">
        <f t="shared" si="245"/>
        <v>20774946.600000001</v>
      </c>
      <c r="AF910" s="32"/>
      <c r="AG910" s="30"/>
      <c r="AH910" s="29"/>
      <c r="AI910" s="29"/>
      <c r="AJ910" s="32"/>
      <c r="AK910" s="30"/>
      <c r="AL910" s="29"/>
      <c r="AM910" s="29"/>
      <c r="AN910" s="32"/>
      <c r="AO910" s="30"/>
      <c r="AP910" s="29"/>
      <c r="AQ910" s="29"/>
      <c r="AR910" s="32"/>
      <c r="AS910" s="30"/>
      <c r="AT910" s="29"/>
      <c r="AU910" s="29"/>
      <c r="AV910" s="32"/>
      <c r="AW910" s="30"/>
      <c r="AX910" s="29"/>
      <c r="AY910" s="29"/>
      <c r="AZ910" s="32"/>
      <c r="BA910" s="30"/>
      <c r="BB910" s="29"/>
      <c r="BC910" s="29"/>
      <c r="BD910" s="32"/>
      <c r="BE910" s="30"/>
      <c r="BF910" s="29"/>
      <c r="BG910" s="29"/>
      <c r="BH910" s="32"/>
      <c r="BI910" s="30"/>
      <c r="BJ910" s="29"/>
      <c r="BK910" s="29"/>
      <c r="BL910" s="32"/>
      <c r="BM910" s="30"/>
      <c r="BN910" s="29"/>
      <c r="BO910" s="29"/>
      <c r="BP910" s="32"/>
      <c r="BQ910" s="30"/>
      <c r="BR910" s="28">
        <f t="shared" si="242"/>
        <v>0</v>
      </c>
      <c r="BS910" s="28">
        <f t="shared" si="243"/>
        <v>20774946.600000001</v>
      </c>
      <c r="BT910" s="32"/>
      <c r="BU910" s="30"/>
      <c r="BV910" s="29"/>
      <c r="BW910" s="29"/>
      <c r="BX910" s="32"/>
      <c r="BY910" s="30"/>
      <c r="BZ910" s="29"/>
      <c r="CA910" s="29"/>
      <c r="CB910" s="32"/>
      <c r="CC910" s="30"/>
      <c r="CD910" s="29"/>
      <c r="CE910" s="30"/>
      <c r="CF910" s="10"/>
      <c r="CG910" s="10"/>
      <c r="CH910" s="10"/>
      <c r="CI910" s="10"/>
      <c r="CJ910" s="10"/>
      <c r="CK910" s="10"/>
    </row>
    <row r="911" spans="1:89" ht="25.5" x14ac:dyDescent="0.25">
      <c r="A911" s="10"/>
      <c r="B911" s="20" t="s">
        <v>1617</v>
      </c>
      <c r="C911" s="21" t="s">
        <v>1618</v>
      </c>
      <c r="D911" s="16"/>
      <c r="E911" s="73">
        <v>20</v>
      </c>
      <c r="F911" s="74" t="s">
        <v>3512</v>
      </c>
      <c r="G911" s="75"/>
      <c r="H911" s="76"/>
      <c r="I911" s="77"/>
      <c r="J911" s="76"/>
      <c r="K911" s="77"/>
      <c r="L911" s="76"/>
      <c r="M911" s="78"/>
      <c r="N911" s="79">
        <v>0.9</v>
      </c>
      <c r="O911" s="80">
        <v>1</v>
      </c>
      <c r="Q911" s="2" t="str">
        <f t="shared" si="246"/>
        <v>73066199</v>
      </c>
      <c r="R911" s="91"/>
      <c r="S911" s="91">
        <f>VLOOKUP(Q911,'Dados Entrada'!$A$10:$D$10000,4,FALSE)</f>
        <v>36037116</v>
      </c>
      <c r="T911" s="10"/>
      <c r="U911" s="3">
        <f t="shared" si="244"/>
        <v>0</v>
      </c>
      <c r="V911" s="3">
        <f t="shared" si="245"/>
        <v>32433404.400000002</v>
      </c>
      <c r="AF911" s="32"/>
      <c r="AG911" s="30"/>
      <c r="AH911" s="29"/>
      <c r="AI911" s="29"/>
      <c r="AJ911" s="32"/>
      <c r="AK911" s="30"/>
      <c r="AL911" s="29"/>
      <c r="AM911" s="29"/>
      <c r="AN911" s="32"/>
      <c r="AO911" s="30"/>
      <c r="AP911" s="29"/>
      <c r="AQ911" s="29"/>
      <c r="AR911" s="32"/>
      <c r="AS911" s="30"/>
      <c r="AT911" s="29"/>
      <c r="AU911" s="29"/>
      <c r="AV911" s="32"/>
      <c r="AW911" s="30"/>
      <c r="AX911" s="29"/>
      <c r="AY911" s="29"/>
      <c r="AZ911" s="32"/>
      <c r="BA911" s="30"/>
      <c r="BB911" s="29"/>
      <c r="BC911" s="29"/>
      <c r="BD911" s="32"/>
      <c r="BE911" s="30"/>
      <c r="BF911" s="29"/>
      <c r="BG911" s="29"/>
      <c r="BH911" s="32"/>
      <c r="BI911" s="30"/>
      <c r="BJ911" s="29"/>
      <c r="BK911" s="29"/>
      <c r="BL911" s="32"/>
      <c r="BM911" s="30"/>
      <c r="BN911" s="29"/>
      <c r="BO911" s="29"/>
      <c r="BP911" s="32"/>
      <c r="BQ911" s="30"/>
      <c r="BR911" s="28">
        <f t="shared" si="242"/>
        <v>0</v>
      </c>
      <c r="BS911" s="28">
        <f t="shared" si="243"/>
        <v>32433404.400000002</v>
      </c>
      <c r="BT911" s="32"/>
      <c r="BU911" s="30"/>
      <c r="BV911" s="29"/>
      <c r="BW911" s="29"/>
      <c r="BX911" s="32"/>
      <c r="BY911" s="30"/>
      <c r="BZ911" s="29"/>
      <c r="CA911" s="29"/>
      <c r="CB911" s="32"/>
      <c r="CC911" s="30"/>
      <c r="CD911" s="29"/>
      <c r="CE911" s="30"/>
      <c r="CF911" s="10"/>
      <c r="CG911" s="10"/>
      <c r="CH911" s="10"/>
      <c r="CI911" s="10"/>
      <c r="CJ911" s="10"/>
      <c r="CK911" s="10"/>
    </row>
    <row r="912" spans="1:89" ht="23.25" customHeight="1" x14ac:dyDescent="0.25">
      <c r="A912" s="10"/>
      <c r="B912" s="20" t="s">
        <v>1619</v>
      </c>
      <c r="C912" s="21" t="s">
        <v>1620</v>
      </c>
      <c r="D912" s="16"/>
      <c r="E912" s="73">
        <v>20</v>
      </c>
      <c r="F912" s="74" t="s">
        <v>3512</v>
      </c>
      <c r="G912" s="75"/>
      <c r="H912" s="76"/>
      <c r="I912" s="77"/>
      <c r="J912" s="76"/>
      <c r="K912" s="77"/>
      <c r="L912" s="76"/>
      <c r="M912" s="78"/>
      <c r="N912" s="79">
        <v>0.9</v>
      </c>
      <c r="O912" s="80">
        <v>1</v>
      </c>
      <c r="Q912" s="2" t="str">
        <f t="shared" si="246"/>
        <v>73066910</v>
      </c>
      <c r="R912" s="91"/>
      <c r="S912" s="91">
        <f>VLOOKUP(Q912,'Dados Entrada'!$A$10:$D$10000,4,FALSE)</f>
        <v>29096</v>
      </c>
      <c r="T912" s="10"/>
      <c r="U912" s="3">
        <f t="shared" si="244"/>
        <v>0</v>
      </c>
      <c r="V912" s="3">
        <f t="shared" si="245"/>
        <v>26186.400000000001</v>
      </c>
      <c r="AF912" s="32"/>
      <c r="AG912" s="30"/>
      <c r="AH912" s="29"/>
      <c r="AI912" s="29"/>
      <c r="AJ912" s="32"/>
      <c r="AK912" s="30"/>
      <c r="AL912" s="29"/>
      <c r="AM912" s="29"/>
      <c r="AN912" s="32"/>
      <c r="AO912" s="30"/>
      <c r="AP912" s="29"/>
      <c r="AQ912" s="29"/>
      <c r="AR912" s="32"/>
      <c r="AS912" s="30"/>
      <c r="AT912" s="29"/>
      <c r="AU912" s="29"/>
      <c r="AV912" s="32"/>
      <c r="AW912" s="30"/>
      <c r="AX912" s="29"/>
      <c r="AY912" s="29"/>
      <c r="AZ912" s="32"/>
      <c r="BA912" s="30"/>
      <c r="BB912" s="29"/>
      <c r="BC912" s="29"/>
      <c r="BD912" s="32"/>
      <c r="BE912" s="30"/>
      <c r="BF912" s="29"/>
      <c r="BG912" s="29"/>
      <c r="BH912" s="32"/>
      <c r="BI912" s="30"/>
      <c r="BJ912" s="29"/>
      <c r="BK912" s="29"/>
      <c r="BL912" s="32"/>
      <c r="BM912" s="30"/>
      <c r="BN912" s="29"/>
      <c r="BO912" s="29"/>
      <c r="BP912" s="32"/>
      <c r="BQ912" s="30"/>
      <c r="BR912" s="28">
        <f t="shared" si="242"/>
        <v>0</v>
      </c>
      <c r="BS912" s="28">
        <f t="shared" si="243"/>
        <v>26186.400000000001</v>
      </c>
      <c r="BT912" s="32"/>
      <c r="BU912" s="30"/>
      <c r="BV912" s="29"/>
      <c r="BW912" s="29"/>
      <c r="BX912" s="32"/>
      <c r="BY912" s="30"/>
      <c r="BZ912" s="29"/>
      <c r="CA912" s="29"/>
      <c r="CB912" s="32"/>
      <c r="CC912" s="30"/>
      <c r="CD912" s="29"/>
      <c r="CE912" s="30"/>
      <c r="CF912" s="10"/>
      <c r="CG912" s="10"/>
      <c r="CH912" s="10"/>
      <c r="CI912" s="10"/>
      <c r="CJ912" s="10"/>
      <c r="CK912" s="10"/>
    </row>
    <row r="913" spans="1:89" ht="25.5" x14ac:dyDescent="0.25">
      <c r="A913" s="10"/>
      <c r="B913" s="20" t="s">
        <v>1621</v>
      </c>
      <c r="C913" s="21" t="s">
        <v>1622</v>
      </c>
      <c r="D913" s="16"/>
      <c r="E913" s="73">
        <v>20</v>
      </c>
      <c r="F913" s="74" t="s">
        <v>3512</v>
      </c>
      <c r="G913" s="75"/>
      <c r="H913" s="76"/>
      <c r="I913" s="77"/>
      <c r="J913" s="76"/>
      <c r="K913" s="77"/>
      <c r="L913" s="76"/>
      <c r="M913" s="78"/>
      <c r="N913" s="79">
        <v>0.9</v>
      </c>
      <c r="O913" s="80">
        <v>1</v>
      </c>
      <c r="Q913" s="2" t="str">
        <f t="shared" si="246"/>
        <v>73066990</v>
      </c>
      <c r="R913" s="91"/>
      <c r="S913" s="91">
        <f>VLOOKUP(Q913,'Dados Entrada'!$A$10:$D$10000,4,FALSE)</f>
        <v>1137937</v>
      </c>
      <c r="T913" s="10"/>
      <c r="U913" s="3">
        <f t="shared" si="244"/>
        <v>0</v>
      </c>
      <c r="V913" s="3">
        <f t="shared" si="245"/>
        <v>1024143.3</v>
      </c>
      <c r="AF913" s="32"/>
      <c r="AG913" s="30"/>
      <c r="AH913" s="29"/>
      <c r="AI913" s="29"/>
      <c r="AJ913" s="32"/>
      <c r="AK913" s="30"/>
      <c r="AL913" s="29"/>
      <c r="AM913" s="29"/>
      <c r="AN913" s="32"/>
      <c r="AO913" s="30"/>
      <c r="AP913" s="29"/>
      <c r="AQ913" s="29"/>
      <c r="AR913" s="32"/>
      <c r="AS913" s="30"/>
      <c r="AT913" s="29"/>
      <c r="AU913" s="29"/>
      <c r="AV913" s="32"/>
      <c r="AW913" s="30"/>
      <c r="AX913" s="29"/>
      <c r="AY913" s="29"/>
      <c r="AZ913" s="32"/>
      <c r="BA913" s="30"/>
      <c r="BB913" s="29"/>
      <c r="BC913" s="29"/>
      <c r="BD913" s="32"/>
      <c r="BE913" s="30"/>
      <c r="BF913" s="29"/>
      <c r="BG913" s="29"/>
      <c r="BH913" s="32"/>
      <c r="BI913" s="30"/>
      <c r="BJ913" s="29"/>
      <c r="BK913" s="29"/>
      <c r="BL913" s="32"/>
      <c r="BM913" s="30"/>
      <c r="BN913" s="29"/>
      <c r="BO913" s="29"/>
      <c r="BP913" s="32"/>
      <c r="BQ913" s="30"/>
      <c r="BR913" s="28">
        <f t="shared" si="242"/>
        <v>0</v>
      </c>
      <c r="BS913" s="28">
        <f t="shared" si="243"/>
        <v>1024143.3</v>
      </c>
      <c r="BT913" s="32"/>
      <c r="BU913" s="30"/>
      <c r="BV913" s="29"/>
      <c r="BW913" s="29"/>
      <c r="BX913" s="32"/>
      <c r="BY913" s="30"/>
      <c r="BZ913" s="29"/>
      <c r="CA913" s="29"/>
      <c r="CB913" s="32"/>
      <c r="CC913" s="30"/>
      <c r="CD913" s="29"/>
      <c r="CE913" s="30"/>
      <c r="CF913" s="10"/>
      <c r="CG913" s="10"/>
      <c r="CH913" s="10"/>
      <c r="CI913" s="10"/>
      <c r="CJ913" s="10"/>
      <c r="CK913" s="10"/>
    </row>
    <row r="914" spans="1:89" ht="25.5" x14ac:dyDescent="0.25">
      <c r="A914" s="10"/>
      <c r="B914" s="20" t="s">
        <v>1623</v>
      </c>
      <c r="C914" s="21" t="s">
        <v>1624</v>
      </c>
      <c r="D914" s="16"/>
      <c r="E914" s="73">
        <v>20</v>
      </c>
      <c r="F914" s="74" t="s">
        <v>3512</v>
      </c>
      <c r="G914" s="75"/>
      <c r="H914" s="76"/>
      <c r="I914" s="77"/>
      <c r="J914" s="76"/>
      <c r="K914" s="77"/>
      <c r="L914" s="76"/>
      <c r="M914" s="78"/>
      <c r="N914" s="79">
        <v>0.9</v>
      </c>
      <c r="O914" s="80">
        <v>1</v>
      </c>
      <c r="Q914" s="2" t="str">
        <f t="shared" si="246"/>
        <v>73069000</v>
      </c>
      <c r="R914" s="91"/>
      <c r="S914" s="91">
        <f>VLOOKUP(Q914,'Dados Entrada'!$A$10:$D$10000,4,FALSE)</f>
        <v>4874912</v>
      </c>
      <c r="T914" s="10"/>
      <c r="U914" s="3">
        <f t="shared" si="244"/>
        <v>0</v>
      </c>
      <c r="V914" s="3">
        <f t="shared" si="245"/>
        <v>4387420.8</v>
      </c>
      <c r="AF914" s="32"/>
      <c r="AG914" s="30"/>
      <c r="AH914" s="29"/>
      <c r="AI914" s="29"/>
      <c r="AJ914" s="32"/>
      <c r="AK914" s="30"/>
      <c r="AL914" s="29"/>
      <c r="AM914" s="29"/>
      <c r="AN914" s="32"/>
      <c r="AO914" s="30"/>
      <c r="AP914" s="29"/>
      <c r="AQ914" s="29"/>
      <c r="AR914" s="32"/>
      <c r="AS914" s="30"/>
      <c r="AT914" s="29"/>
      <c r="AU914" s="29"/>
      <c r="AV914" s="32"/>
      <c r="AW914" s="30"/>
      <c r="AX914" s="29"/>
      <c r="AY914" s="29"/>
      <c r="AZ914" s="32"/>
      <c r="BA914" s="30"/>
      <c r="BB914" s="29"/>
      <c r="BC914" s="29"/>
      <c r="BD914" s="32"/>
      <c r="BE914" s="30"/>
      <c r="BF914" s="29"/>
      <c r="BG914" s="29"/>
      <c r="BH914" s="32"/>
      <c r="BI914" s="30"/>
      <c r="BJ914" s="29"/>
      <c r="BK914" s="29"/>
      <c r="BL914" s="32"/>
      <c r="BM914" s="30"/>
      <c r="BN914" s="29"/>
      <c r="BO914" s="29"/>
      <c r="BP914" s="32"/>
      <c r="BQ914" s="30"/>
      <c r="BR914" s="28">
        <f t="shared" si="242"/>
        <v>0</v>
      </c>
      <c r="BS914" s="28">
        <f t="shared" si="243"/>
        <v>4387420.8</v>
      </c>
      <c r="BT914" s="32"/>
      <c r="BU914" s="30"/>
      <c r="BV914" s="29"/>
      <c r="BW914" s="29"/>
      <c r="BX914" s="32"/>
      <c r="BY914" s="30"/>
      <c r="BZ914" s="29"/>
      <c r="CA914" s="29"/>
      <c r="CB914" s="32"/>
      <c r="CC914" s="30"/>
      <c r="CD914" s="29"/>
      <c r="CE914" s="30"/>
      <c r="CF914" s="10"/>
      <c r="CG914" s="10"/>
      <c r="CH914" s="10"/>
      <c r="CI914" s="10"/>
      <c r="CJ914" s="10"/>
      <c r="CK914" s="10"/>
    </row>
    <row r="915" spans="1:89" ht="23.25" customHeight="1" x14ac:dyDescent="0.25">
      <c r="A915" s="10"/>
      <c r="B915" s="20" t="s">
        <v>1625</v>
      </c>
      <c r="C915" s="21" t="s">
        <v>1626</v>
      </c>
      <c r="D915" s="16"/>
      <c r="E915" s="73">
        <v>20</v>
      </c>
      <c r="F915" s="74" t="s">
        <v>3512</v>
      </c>
      <c r="G915" s="75"/>
      <c r="H915" s="76"/>
      <c r="I915" s="77"/>
      <c r="J915" s="76"/>
      <c r="K915" s="77"/>
      <c r="L915" s="76"/>
      <c r="M915" s="78"/>
      <c r="N915" s="79">
        <v>0.9</v>
      </c>
      <c r="O915" s="80">
        <v>1</v>
      </c>
      <c r="Q915" s="2" t="str">
        <f t="shared" si="246"/>
        <v>73071110</v>
      </c>
      <c r="R915" s="91"/>
      <c r="S915" s="91">
        <f>VLOOKUP(Q915,'Dados Entrada'!$A$10:$D$10000,4,FALSE)</f>
        <v>1278177</v>
      </c>
      <c r="T915" s="10"/>
      <c r="U915" s="3">
        <f t="shared" si="244"/>
        <v>0</v>
      </c>
      <c r="V915" s="3">
        <f t="shared" si="245"/>
        <v>1150359.3</v>
      </c>
      <c r="AF915" s="32"/>
      <c r="AG915" s="30"/>
      <c r="AH915" s="29"/>
      <c r="AI915" s="29"/>
      <c r="AJ915" s="32"/>
      <c r="AK915" s="30"/>
      <c r="AL915" s="29"/>
      <c r="AM915" s="29"/>
      <c r="AN915" s="32"/>
      <c r="AO915" s="30"/>
      <c r="AP915" s="29"/>
      <c r="AQ915" s="29"/>
      <c r="AR915" s="32"/>
      <c r="AS915" s="30"/>
      <c r="AT915" s="29"/>
      <c r="AU915" s="29"/>
      <c r="AV915" s="32"/>
      <c r="AW915" s="30"/>
      <c r="AX915" s="29"/>
      <c r="AY915" s="29"/>
      <c r="AZ915" s="32"/>
      <c r="BA915" s="30"/>
      <c r="BB915" s="29"/>
      <c r="BC915" s="29"/>
      <c r="BD915" s="32"/>
      <c r="BE915" s="30"/>
      <c r="BF915" s="29"/>
      <c r="BG915" s="29"/>
      <c r="BH915" s="32"/>
      <c r="BI915" s="30"/>
      <c r="BJ915" s="29"/>
      <c r="BK915" s="29"/>
      <c r="BL915" s="32"/>
      <c r="BM915" s="30"/>
      <c r="BN915" s="29"/>
      <c r="BO915" s="29"/>
      <c r="BP915" s="32"/>
      <c r="BQ915" s="30"/>
      <c r="BR915" s="28">
        <f t="shared" si="242"/>
        <v>0</v>
      </c>
      <c r="BS915" s="28">
        <f t="shared" si="243"/>
        <v>1150359.3</v>
      </c>
      <c r="BT915" s="32"/>
      <c r="BU915" s="30"/>
      <c r="BV915" s="29"/>
      <c r="BW915" s="29"/>
      <c r="BX915" s="32"/>
      <c r="BY915" s="30"/>
      <c r="BZ915" s="29"/>
      <c r="CA915" s="29"/>
      <c r="CB915" s="32"/>
      <c r="CC915" s="30"/>
      <c r="CD915" s="29"/>
      <c r="CE915" s="30"/>
      <c r="CF915" s="10"/>
      <c r="CG915" s="10"/>
      <c r="CH915" s="10"/>
      <c r="CI915" s="10"/>
      <c r="CJ915" s="10"/>
      <c r="CK915" s="10"/>
    </row>
    <row r="916" spans="1:89" ht="23.25" customHeight="1" x14ac:dyDescent="0.25">
      <c r="A916" s="10"/>
      <c r="B916" s="20" t="s">
        <v>1627</v>
      </c>
      <c r="C916" s="21" t="s">
        <v>1628</v>
      </c>
      <c r="D916" s="16"/>
      <c r="E916" s="73">
        <v>20</v>
      </c>
      <c r="F916" s="74" t="s">
        <v>3512</v>
      </c>
      <c r="G916" s="75"/>
      <c r="H916" s="76"/>
      <c r="I916" s="77"/>
      <c r="J916" s="76"/>
      <c r="K916" s="77"/>
      <c r="L916" s="76"/>
      <c r="M916" s="78"/>
      <c r="N916" s="79">
        <v>0.9</v>
      </c>
      <c r="O916" s="80">
        <v>1</v>
      </c>
      <c r="Q916" s="2" t="str">
        <f t="shared" si="246"/>
        <v>73071190</v>
      </c>
      <c r="R916" s="91"/>
      <c r="S916" s="91">
        <f>VLOOKUP(Q916,'Dados Entrada'!$A$10:$D$10000,4,FALSE)</f>
        <v>2691258</v>
      </c>
      <c r="T916" s="10"/>
      <c r="U916" s="3">
        <f t="shared" si="244"/>
        <v>0</v>
      </c>
      <c r="V916" s="3">
        <f t="shared" si="245"/>
        <v>2422132.2000000002</v>
      </c>
      <c r="AF916" s="32"/>
      <c r="AG916" s="30"/>
      <c r="AH916" s="29"/>
      <c r="AI916" s="29"/>
      <c r="AJ916" s="32"/>
      <c r="AK916" s="30"/>
      <c r="AL916" s="29"/>
      <c r="AM916" s="29"/>
      <c r="AN916" s="32"/>
      <c r="AO916" s="30"/>
      <c r="AP916" s="29"/>
      <c r="AQ916" s="29"/>
      <c r="AR916" s="32"/>
      <c r="AS916" s="30"/>
      <c r="AT916" s="29"/>
      <c r="AU916" s="29"/>
      <c r="AV916" s="32"/>
      <c r="AW916" s="30"/>
      <c r="AX916" s="29"/>
      <c r="AY916" s="29"/>
      <c r="AZ916" s="32"/>
      <c r="BA916" s="30"/>
      <c r="BB916" s="29"/>
      <c r="BC916" s="29"/>
      <c r="BD916" s="32"/>
      <c r="BE916" s="30"/>
      <c r="BF916" s="29"/>
      <c r="BG916" s="29"/>
      <c r="BH916" s="32"/>
      <c r="BI916" s="30"/>
      <c r="BJ916" s="29"/>
      <c r="BK916" s="29"/>
      <c r="BL916" s="32"/>
      <c r="BM916" s="30"/>
      <c r="BN916" s="29"/>
      <c r="BO916" s="29"/>
      <c r="BP916" s="32"/>
      <c r="BQ916" s="30"/>
      <c r="BR916" s="28">
        <f t="shared" si="242"/>
        <v>0</v>
      </c>
      <c r="BS916" s="28">
        <f t="shared" si="243"/>
        <v>2422132.2000000002</v>
      </c>
      <c r="BT916" s="32"/>
      <c r="BU916" s="30"/>
      <c r="BV916" s="29"/>
      <c r="BW916" s="29"/>
      <c r="BX916" s="32"/>
      <c r="BY916" s="30"/>
      <c r="BZ916" s="29"/>
      <c r="CA916" s="29"/>
      <c r="CB916" s="32"/>
      <c r="CC916" s="30"/>
      <c r="CD916" s="29"/>
      <c r="CE916" s="30"/>
      <c r="CF916" s="10"/>
      <c r="CG916" s="10"/>
      <c r="CH916" s="10"/>
      <c r="CI916" s="10"/>
      <c r="CJ916" s="10"/>
      <c r="CK916" s="10"/>
    </row>
    <row r="917" spans="1:89" ht="25.5" x14ac:dyDescent="0.25">
      <c r="A917" s="10"/>
      <c r="B917" s="20" t="s">
        <v>1629</v>
      </c>
      <c r="C917" s="21" t="s">
        <v>1630</v>
      </c>
      <c r="D917" s="16"/>
      <c r="E917" s="73">
        <v>20</v>
      </c>
      <c r="F917" s="74" t="s">
        <v>3512</v>
      </c>
      <c r="G917" s="75"/>
      <c r="H917" s="76"/>
      <c r="I917" s="77"/>
      <c r="J917" s="76"/>
      <c r="K917" s="77"/>
      <c r="L917" s="76"/>
      <c r="M917" s="78"/>
      <c r="N917" s="79">
        <v>0.9</v>
      </c>
      <c r="O917" s="80">
        <v>1</v>
      </c>
      <c r="Q917" s="2" t="str">
        <f t="shared" si="246"/>
        <v>73071910</v>
      </c>
      <c r="R917" s="91"/>
      <c r="S917" s="91">
        <f>VLOOKUP(Q917,'Dados Entrada'!$A$10:$D$10000,4,FALSE)</f>
        <v>135612</v>
      </c>
      <c r="T917" s="10"/>
      <c r="U917" s="3">
        <f t="shared" si="244"/>
        <v>0</v>
      </c>
      <c r="V917" s="3">
        <f t="shared" si="245"/>
        <v>122050.8</v>
      </c>
      <c r="AF917" s="32"/>
      <c r="AG917" s="30"/>
      <c r="AH917" s="29"/>
      <c r="AI917" s="29"/>
      <c r="AJ917" s="32"/>
      <c r="AK917" s="30"/>
      <c r="AL917" s="29"/>
      <c r="AM917" s="29"/>
      <c r="AN917" s="32"/>
      <c r="AO917" s="30"/>
      <c r="AP917" s="29"/>
      <c r="AQ917" s="29"/>
      <c r="AR917" s="32"/>
      <c r="AS917" s="30"/>
      <c r="AT917" s="29"/>
      <c r="AU917" s="29"/>
      <c r="AV917" s="32"/>
      <c r="AW917" s="30"/>
      <c r="AX917" s="29"/>
      <c r="AY917" s="29"/>
      <c r="AZ917" s="32"/>
      <c r="BA917" s="30"/>
      <c r="BB917" s="29"/>
      <c r="BC917" s="29"/>
      <c r="BD917" s="32"/>
      <c r="BE917" s="30"/>
      <c r="BF917" s="29"/>
      <c r="BG917" s="29"/>
      <c r="BH917" s="32"/>
      <c r="BI917" s="30"/>
      <c r="BJ917" s="29"/>
      <c r="BK917" s="29"/>
      <c r="BL917" s="32"/>
      <c r="BM917" s="30"/>
      <c r="BN917" s="29"/>
      <c r="BO917" s="29"/>
      <c r="BP917" s="32"/>
      <c r="BQ917" s="30"/>
      <c r="BR917" s="28">
        <f t="shared" si="242"/>
        <v>0</v>
      </c>
      <c r="BS917" s="28">
        <f t="shared" si="243"/>
        <v>122050.8</v>
      </c>
      <c r="BT917" s="32"/>
      <c r="BU917" s="30"/>
      <c r="BV917" s="29"/>
      <c r="BW917" s="29"/>
      <c r="BX917" s="32"/>
      <c r="BY917" s="30"/>
      <c r="BZ917" s="29"/>
      <c r="CA917" s="29"/>
      <c r="CB917" s="32"/>
      <c r="CC917" s="30"/>
      <c r="CD917" s="29"/>
      <c r="CE917" s="30"/>
      <c r="CF917" s="10"/>
      <c r="CG917" s="10"/>
      <c r="CH917" s="10"/>
      <c r="CI917" s="10"/>
      <c r="CJ917" s="10"/>
      <c r="CK917" s="10"/>
    </row>
    <row r="918" spans="1:89" ht="23.25" customHeight="1" x14ac:dyDescent="0.25">
      <c r="A918" s="10"/>
      <c r="B918" s="20" t="s">
        <v>1631</v>
      </c>
      <c r="C918" s="21" t="s">
        <v>1632</v>
      </c>
      <c r="D918" s="16"/>
      <c r="E918" s="73">
        <v>20</v>
      </c>
      <c r="F918" s="74" t="s">
        <v>3512</v>
      </c>
      <c r="G918" s="75"/>
      <c r="H918" s="76"/>
      <c r="I918" s="77"/>
      <c r="J918" s="76"/>
      <c r="K918" s="77"/>
      <c r="L918" s="76"/>
      <c r="M918" s="78"/>
      <c r="N918" s="79">
        <v>0.9</v>
      </c>
      <c r="O918" s="80">
        <v>1</v>
      </c>
      <c r="Q918" s="2" t="str">
        <f t="shared" si="246"/>
        <v>73071990</v>
      </c>
      <c r="R918" s="91"/>
      <c r="S918" s="91">
        <f>VLOOKUP(Q918,'Dados Entrada'!$A$10:$D$10000,4,FALSE)</f>
        <v>2754794</v>
      </c>
      <c r="T918" s="10"/>
      <c r="U918" s="3">
        <f t="shared" si="244"/>
        <v>0</v>
      </c>
      <c r="V918" s="3">
        <f t="shared" si="245"/>
        <v>2479314.6</v>
      </c>
      <c r="AF918" s="32"/>
      <c r="AG918" s="30"/>
      <c r="AH918" s="29"/>
      <c r="AI918" s="29"/>
      <c r="AJ918" s="32"/>
      <c r="AK918" s="30"/>
      <c r="AL918" s="29"/>
      <c r="AM918" s="29"/>
      <c r="AN918" s="32"/>
      <c r="AO918" s="30"/>
      <c r="AP918" s="29"/>
      <c r="AQ918" s="29"/>
      <c r="AR918" s="32"/>
      <c r="AS918" s="30"/>
      <c r="AT918" s="29"/>
      <c r="AU918" s="29"/>
      <c r="AV918" s="32"/>
      <c r="AW918" s="30"/>
      <c r="AX918" s="29"/>
      <c r="AY918" s="29"/>
      <c r="AZ918" s="32"/>
      <c r="BA918" s="30"/>
      <c r="BB918" s="29"/>
      <c r="BC918" s="29"/>
      <c r="BD918" s="32"/>
      <c r="BE918" s="30"/>
      <c r="BF918" s="29"/>
      <c r="BG918" s="29"/>
      <c r="BH918" s="32"/>
      <c r="BI918" s="30"/>
      <c r="BJ918" s="29"/>
      <c r="BK918" s="29"/>
      <c r="BL918" s="32"/>
      <c r="BM918" s="30"/>
      <c r="BN918" s="29"/>
      <c r="BO918" s="29"/>
      <c r="BP918" s="32"/>
      <c r="BQ918" s="30"/>
      <c r="BR918" s="28">
        <f t="shared" si="242"/>
        <v>0</v>
      </c>
      <c r="BS918" s="28">
        <f t="shared" si="243"/>
        <v>2479314.6</v>
      </c>
      <c r="BT918" s="32"/>
      <c r="BU918" s="30"/>
      <c r="BV918" s="29"/>
      <c r="BW918" s="29"/>
      <c r="BX918" s="32"/>
      <c r="BY918" s="30"/>
      <c r="BZ918" s="29"/>
      <c r="CA918" s="29"/>
      <c r="CB918" s="32"/>
      <c r="CC918" s="30"/>
      <c r="CD918" s="29"/>
      <c r="CE918" s="30"/>
      <c r="CF918" s="10"/>
      <c r="CG918" s="10"/>
      <c r="CH918" s="10"/>
      <c r="CI918" s="10"/>
      <c r="CJ918" s="10"/>
      <c r="CK918" s="10"/>
    </row>
    <row r="919" spans="1:89" ht="25.5" x14ac:dyDescent="0.25">
      <c r="A919" s="10"/>
      <c r="B919" s="20" t="s">
        <v>1633</v>
      </c>
      <c r="C919" s="21" t="s">
        <v>1634</v>
      </c>
      <c r="D919" s="16"/>
      <c r="E919" s="73">
        <v>20</v>
      </c>
      <c r="F919" s="74" t="s">
        <v>3512</v>
      </c>
      <c r="G919" s="75"/>
      <c r="H919" s="76"/>
      <c r="I919" s="77"/>
      <c r="J919" s="76"/>
      <c r="K919" s="77"/>
      <c r="L919" s="76"/>
      <c r="M919" s="78"/>
      <c r="N919" s="79">
        <v>0.9</v>
      </c>
      <c r="O919" s="80">
        <v>1</v>
      </c>
      <c r="Q919" s="2" t="str">
        <f t="shared" si="246"/>
        <v>73072100</v>
      </c>
      <c r="R919" s="91"/>
      <c r="S919" s="91">
        <f>VLOOKUP(Q919,'Dados Entrada'!$A$10:$D$10000,4,FALSE)</f>
        <v>673496</v>
      </c>
      <c r="T919" s="10"/>
      <c r="U919" s="3">
        <f t="shared" si="244"/>
        <v>0</v>
      </c>
      <c r="V919" s="3">
        <f t="shared" si="245"/>
        <v>606146.4</v>
      </c>
      <c r="AF919" s="32"/>
      <c r="AG919" s="30"/>
      <c r="AH919" s="29"/>
      <c r="AI919" s="29"/>
      <c r="AJ919" s="32"/>
      <c r="AK919" s="30"/>
      <c r="AL919" s="29"/>
      <c r="AM919" s="29"/>
      <c r="AN919" s="32"/>
      <c r="AO919" s="30"/>
      <c r="AP919" s="29"/>
      <c r="AQ919" s="29"/>
      <c r="AR919" s="32"/>
      <c r="AS919" s="30"/>
      <c r="AT919" s="29"/>
      <c r="AU919" s="29"/>
      <c r="AV919" s="32"/>
      <c r="AW919" s="30"/>
      <c r="AX919" s="29"/>
      <c r="AY919" s="29"/>
      <c r="AZ919" s="32"/>
      <c r="BA919" s="30"/>
      <c r="BB919" s="29"/>
      <c r="BC919" s="29"/>
      <c r="BD919" s="32"/>
      <c r="BE919" s="30"/>
      <c r="BF919" s="29"/>
      <c r="BG919" s="29"/>
      <c r="BH919" s="32"/>
      <c r="BI919" s="30"/>
      <c r="BJ919" s="29"/>
      <c r="BK919" s="29"/>
      <c r="BL919" s="32"/>
      <c r="BM919" s="30"/>
      <c r="BN919" s="29"/>
      <c r="BO919" s="29"/>
      <c r="BP919" s="32"/>
      <c r="BQ919" s="30"/>
      <c r="BR919" s="28">
        <f t="shared" si="242"/>
        <v>0</v>
      </c>
      <c r="BS919" s="28">
        <f t="shared" si="243"/>
        <v>606146.4</v>
      </c>
      <c r="BT919" s="32"/>
      <c r="BU919" s="30"/>
      <c r="BV919" s="29"/>
      <c r="BW919" s="29"/>
      <c r="BX919" s="32"/>
      <c r="BY919" s="30"/>
      <c r="BZ919" s="29"/>
      <c r="CA919" s="29"/>
      <c r="CB919" s="32"/>
      <c r="CC919" s="30"/>
      <c r="CD919" s="29"/>
      <c r="CE919" s="30"/>
      <c r="CF919" s="10"/>
      <c r="CG919" s="10"/>
      <c r="CH919" s="10"/>
      <c r="CI919" s="10"/>
      <c r="CJ919" s="10"/>
      <c r="CK919" s="10"/>
    </row>
    <row r="920" spans="1:89" ht="25.5" x14ac:dyDescent="0.25">
      <c r="A920" s="10"/>
      <c r="B920" s="20" t="s">
        <v>1635</v>
      </c>
      <c r="C920" s="21" t="s">
        <v>1636</v>
      </c>
      <c r="D920" s="16"/>
      <c r="E920" s="73">
        <v>20</v>
      </c>
      <c r="F920" s="74" t="s">
        <v>3512</v>
      </c>
      <c r="G920" s="75"/>
      <c r="H920" s="76"/>
      <c r="I920" s="77"/>
      <c r="J920" s="76"/>
      <c r="K920" s="77"/>
      <c r="L920" s="76"/>
      <c r="M920" s="78"/>
      <c r="N920" s="79">
        <v>0.9</v>
      </c>
      <c r="O920" s="80">
        <v>1</v>
      </c>
      <c r="Q920" s="2" t="str">
        <f t="shared" si="246"/>
        <v>73072210</v>
      </c>
      <c r="R920" s="91"/>
      <c r="S920" s="91">
        <f>VLOOKUP(Q920,'Dados Entrada'!$A$10:$D$10000,4,FALSE)</f>
        <v>101987</v>
      </c>
      <c r="T920" s="10"/>
      <c r="U920" s="3">
        <f t="shared" si="244"/>
        <v>0</v>
      </c>
      <c r="V920" s="3">
        <f t="shared" si="245"/>
        <v>91788.3</v>
      </c>
      <c r="AF920" s="32"/>
      <c r="AG920" s="30"/>
      <c r="AH920" s="29"/>
      <c r="AI920" s="29"/>
      <c r="AJ920" s="32"/>
      <c r="AK920" s="30"/>
      <c r="AL920" s="29"/>
      <c r="AM920" s="29"/>
      <c r="AN920" s="32"/>
      <c r="AO920" s="30"/>
      <c r="AP920" s="29"/>
      <c r="AQ920" s="29"/>
      <c r="AR920" s="32"/>
      <c r="AS920" s="30"/>
      <c r="AT920" s="29"/>
      <c r="AU920" s="29"/>
      <c r="AV920" s="32"/>
      <c r="AW920" s="30"/>
      <c r="AX920" s="29"/>
      <c r="AY920" s="29"/>
      <c r="AZ920" s="32"/>
      <c r="BA920" s="30"/>
      <c r="BB920" s="29"/>
      <c r="BC920" s="29"/>
      <c r="BD920" s="32"/>
      <c r="BE920" s="30"/>
      <c r="BF920" s="29"/>
      <c r="BG920" s="29"/>
      <c r="BH920" s="32"/>
      <c r="BI920" s="30"/>
      <c r="BJ920" s="29"/>
      <c r="BK920" s="29"/>
      <c r="BL920" s="32"/>
      <c r="BM920" s="30"/>
      <c r="BN920" s="29"/>
      <c r="BO920" s="29"/>
      <c r="BP920" s="32"/>
      <c r="BQ920" s="30"/>
      <c r="BR920" s="28">
        <f t="shared" si="242"/>
        <v>0</v>
      </c>
      <c r="BS920" s="28">
        <f t="shared" si="243"/>
        <v>91788.3</v>
      </c>
      <c r="BT920" s="32"/>
      <c r="BU920" s="30"/>
      <c r="BV920" s="29"/>
      <c r="BW920" s="29"/>
      <c r="BX920" s="32"/>
      <c r="BY920" s="30"/>
      <c r="BZ920" s="29"/>
      <c r="CA920" s="29"/>
      <c r="CB920" s="32"/>
      <c r="CC920" s="30"/>
      <c r="CD920" s="29"/>
      <c r="CE920" s="30"/>
      <c r="CF920" s="10"/>
      <c r="CG920" s="10"/>
      <c r="CH920" s="10"/>
      <c r="CI920" s="10"/>
      <c r="CJ920" s="10"/>
      <c r="CK920" s="10"/>
    </row>
    <row r="921" spans="1:89" ht="25.5" x14ac:dyDescent="0.25">
      <c r="A921" s="10"/>
      <c r="B921" s="20" t="s">
        <v>1637</v>
      </c>
      <c r="C921" s="21" t="s">
        <v>1638</v>
      </c>
      <c r="D921" s="16"/>
      <c r="E921" s="73">
        <v>20</v>
      </c>
      <c r="F921" s="74" t="s">
        <v>3512</v>
      </c>
      <c r="G921" s="75"/>
      <c r="H921" s="76"/>
      <c r="I921" s="77"/>
      <c r="J921" s="76"/>
      <c r="K921" s="77"/>
      <c r="L921" s="76"/>
      <c r="M921" s="78"/>
      <c r="N921" s="79">
        <v>0.9</v>
      </c>
      <c r="O921" s="80">
        <v>1</v>
      </c>
      <c r="Q921" s="2" t="str">
        <f t="shared" si="246"/>
        <v>73072290</v>
      </c>
      <c r="R921" s="91"/>
      <c r="S921" s="91">
        <f>VLOOKUP(Q921,'Dados Entrada'!$A$10:$D$10000,4,FALSE)</f>
        <v>349804</v>
      </c>
      <c r="T921" s="10"/>
      <c r="U921" s="3">
        <f t="shared" si="244"/>
        <v>0</v>
      </c>
      <c r="V921" s="3">
        <f t="shared" si="245"/>
        <v>314823.60000000003</v>
      </c>
      <c r="AF921" s="32"/>
      <c r="AG921" s="30"/>
      <c r="AH921" s="29"/>
      <c r="AI921" s="29"/>
      <c r="AJ921" s="32"/>
      <c r="AK921" s="30"/>
      <c r="AL921" s="29"/>
      <c r="AM921" s="29"/>
      <c r="AN921" s="32"/>
      <c r="AO921" s="30"/>
      <c r="AP921" s="29"/>
      <c r="AQ921" s="29"/>
      <c r="AR921" s="32"/>
      <c r="AS921" s="30"/>
      <c r="AT921" s="29"/>
      <c r="AU921" s="29"/>
      <c r="AV921" s="32"/>
      <c r="AW921" s="30"/>
      <c r="AX921" s="29"/>
      <c r="AY921" s="29"/>
      <c r="AZ921" s="32"/>
      <c r="BA921" s="30"/>
      <c r="BB921" s="29"/>
      <c r="BC921" s="29"/>
      <c r="BD921" s="32"/>
      <c r="BE921" s="30"/>
      <c r="BF921" s="29"/>
      <c r="BG921" s="29"/>
      <c r="BH921" s="32"/>
      <c r="BI921" s="30"/>
      <c r="BJ921" s="29"/>
      <c r="BK921" s="29"/>
      <c r="BL921" s="32"/>
      <c r="BM921" s="30"/>
      <c r="BN921" s="29"/>
      <c r="BO921" s="29"/>
      <c r="BP921" s="32"/>
      <c r="BQ921" s="30"/>
      <c r="BR921" s="28">
        <f t="shared" si="242"/>
        <v>0</v>
      </c>
      <c r="BS921" s="28">
        <f t="shared" si="243"/>
        <v>314823.60000000003</v>
      </c>
      <c r="BT921" s="32"/>
      <c r="BU921" s="30"/>
      <c r="BV921" s="29"/>
      <c r="BW921" s="29"/>
      <c r="BX921" s="32"/>
      <c r="BY921" s="30"/>
      <c r="BZ921" s="29"/>
      <c r="CA921" s="29"/>
      <c r="CB921" s="32"/>
      <c r="CC921" s="30"/>
      <c r="CD921" s="29"/>
      <c r="CE921" s="30"/>
      <c r="CF921" s="10"/>
      <c r="CG921" s="10"/>
      <c r="CH921" s="10"/>
      <c r="CI921" s="10"/>
      <c r="CJ921" s="10"/>
      <c r="CK921" s="10"/>
    </row>
    <row r="922" spans="1:89" ht="23.25" customHeight="1" x14ac:dyDescent="0.25">
      <c r="A922" s="10"/>
      <c r="B922" s="20" t="s">
        <v>1639</v>
      </c>
      <c r="C922" s="21" t="s">
        <v>1640</v>
      </c>
      <c r="D922" s="16"/>
      <c r="E922" s="73">
        <v>20</v>
      </c>
      <c r="F922" s="74" t="s">
        <v>3512</v>
      </c>
      <c r="G922" s="75"/>
      <c r="H922" s="76"/>
      <c r="I922" s="77"/>
      <c r="J922" s="76"/>
      <c r="K922" s="77"/>
      <c r="L922" s="76"/>
      <c r="M922" s="78"/>
      <c r="N922" s="79">
        <v>0.9</v>
      </c>
      <c r="O922" s="80">
        <v>1</v>
      </c>
      <c r="Q922" s="2" t="str">
        <f t="shared" si="246"/>
        <v>73072310</v>
      </c>
      <c r="R922" s="91"/>
      <c r="S922" s="91">
        <f>VLOOKUP(Q922,'Dados Entrada'!$A$10:$D$10000,4,FALSE)</f>
        <v>22307</v>
      </c>
      <c r="T922" s="10"/>
      <c r="U922" s="3">
        <f t="shared" si="244"/>
        <v>0</v>
      </c>
      <c r="V922" s="3">
        <f t="shared" si="245"/>
        <v>20076.3</v>
      </c>
      <c r="AF922" s="32"/>
      <c r="AG922" s="30"/>
      <c r="AH922" s="29"/>
      <c r="AI922" s="29"/>
      <c r="AJ922" s="32"/>
      <c r="AK922" s="30"/>
      <c r="AL922" s="29"/>
      <c r="AM922" s="29"/>
      <c r="AN922" s="32"/>
      <c r="AO922" s="30"/>
      <c r="AP922" s="29"/>
      <c r="AQ922" s="29"/>
      <c r="AR922" s="32"/>
      <c r="AS922" s="30"/>
      <c r="AT922" s="29"/>
      <c r="AU922" s="29"/>
      <c r="AV922" s="32"/>
      <c r="AW922" s="30"/>
      <c r="AX922" s="29"/>
      <c r="AY922" s="29"/>
      <c r="AZ922" s="32"/>
      <c r="BA922" s="30"/>
      <c r="BB922" s="29"/>
      <c r="BC922" s="29"/>
      <c r="BD922" s="32"/>
      <c r="BE922" s="30"/>
      <c r="BF922" s="29"/>
      <c r="BG922" s="29"/>
      <c r="BH922" s="32"/>
      <c r="BI922" s="30"/>
      <c r="BJ922" s="29"/>
      <c r="BK922" s="29"/>
      <c r="BL922" s="32"/>
      <c r="BM922" s="30"/>
      <c r="BN922" s="29"/>
      <c r="BO922" s="29"/>
      <c r="BP922" s="32"/>
      <c r="BQ922" s="30"/>
      <c r="BR922" s="28">
        <f t="shared" si="242"/>
        <v>0</v>
      </c>
      <c r="BS922" s="28">
        <f t="shared" si="243"/>
        <v>20076.3</v>
      </c>
      <c r="BT922" s="32"/>
      <c r="BU922" s="30"/>
      <c r="BV922" s="29"/>
      <c r="BW922" s="29"/>
      <c r="BX922" s="32"/>
      <c r="BY922" s="30"/>
      <c r="BZ922" s="29"/>
      <c r="CA922" s="29"/>
      <c r="CB922" s="32"/>
      <c r="CC922" s="30"/>
      <c r="CD922" s="29"/>
      <c r="CE922" s="30"/>
      <c r="CF922" s="10"/>
      <c r="CG922" s="10"/>
      <c r="CH922" s="10"/>
      <c r="CI922" s="10"/>
      <c r="CJ922" s="10"/>
      <c r="CK922" s="10"/>
    </row>
    <row r="923" spans="1:89" ht="23.25" customHeight="1" x14ac:dyDescent="0.25">
      <c r="A923" s="10"/>
      <c r="B923" s="20" t="s">
        <v>1641</v>
      </c>
      <c r="C923" s="21" t="s">
        <v>1642</v>
      </c>
      <c r="D923" s="16"/>
      <c r="E923" s="73">
        <v>20</v>
      </c>
      <c r="F923" s="74" t="s">
        <v>3512</v>
      </c>
      <c r="G923" s="75"/>
      <c r="H923" s="76"/>
      <c r="I923" s="77"/>
      <c r="J923" s="76"/>
      <c r="K923" s="77"/>
      <c r="L923" s="76"/>
      <c r="M923" s="78"/>
      <c r="N923" s="79">
        <v>0.9</v>
      </c>
      <c r="O923" s="80">
        <v>1</v>
      </c>
      <c r="Q923" s="2" t="str">
        <f t="shared" si="246"/>
        <v>73072390</v>
      </c>
      <c r="R923" s="91"/>
      <c r="S923" s="91">
        <f>VLOOKUP(Q923,'Dados Entrada'!$A$10:$D$10000,4,FALSE)</f>
        <v>500589</v>
      </c>
      <c r="T923" s="10"/>
      <c r="U923" s="3">
        <f t="shared" si="244"/>
        <v>0</v>
      </c>
      <c r="V923" s="3">
        <f t="shared" si="245"/>
        <v>450530.10000000003</v>
      </c>
      <c r="AF923" s="32"/>
      <c r="AG923" s="30"/>
      <c r="AH923" s="29"/>
      <c r="AI923" s="29"/>
      <c r="AJ923" s="32"/>
      <c r="AK923" s="30"/>
      <c r="AL923" s="29"/>
      <c r="AM923" s="29"/>
      <c r="AN923" s="32"/>
      <c r="AO923" s="30"/>
      <c r="AP923" s="29"/>
      <c r="AQ923" s="29"/>
      <c r="AR923" s="32"/>
      <c r="AS923" s="30"/>
      <c r="AT923" s="29"/>
      <c r="AU923" s="29"/>
      <c r="AV923" s="32"/>
      <c r="AW923" s="30"/>
      <c r="AX923" s="29"/>
      <c r="AY923" s="29"/>
      <c r="AZ923" s="32"/>
      <c r="BA923" s="30"/>
      <c r="BB923" s="29"/>
      <c r="BC923" s="29"/>
      <c r="BD923" s="32"/>
      <c r="BE923" s="30"/>
      <c r="BF923" s="29"/>
      <c r="BG923" s="29"/>
      <c r="BH923" s="32"/>
      <c r="BI923" s="30"/>
      <c r="BJ923" s="29"/>
      <c r="BK923" s="29"/>
      <c r="BL923" s="32"/>
      <c r="BM923" s="30"/>
      <c r="BN923" s="29"/>
      <c r="BO923" s="29"/>
      <c r="BP923" s="32"/>
      <c r="BQ923" s="30"/>
      <c r="BR923" s="28">
        <f t="shared" si="242"/>
        <v>0</v>
      </c>
      <c r="BS923" s="28">
        <f t="shared" si="243"/>
        <v>450530.10000000003</v>
      </c>
      <c r="BT923" s="32"/>
      <c r="BU923" s="30"/>
      <c r="BV923" s="29"/>
      <c r="BW923" s="29"/>
      <c r="BX923" s="32"/>
      <c r="BY923" s="30"/>
      <c r="BZ923" s="29"/>
      <c r="CA923" s="29"/>
      <c r="CB923" s="32"/>
      <c r="CC923" s="30"/>
      <c r="CD923" s="29"/>
      <c r="CE923" s="30"/>
      <c r="CF923" s="10"/>
      <c r="CG923" s="10"/>
      <c r="CH923" s="10"/>
      <c r="CI923" s="10"/>
      <c r="CJ923" s="10"/>
      <c r="CK923" s="10"/>
    </row>
    <row r="924" spans="1:89" ht="25.5" x14ac:dyDescent="0.25">
      <c r="A924" s="10"/>
      <c r="B924" s="20" t="s">
        <v>1643</v>
      </c>
      <c r="C924" s="21" t="s">
        <v>1644</v>
      </c>
      <c r="D924" s="16"/>
      <c r="E924" s="73">
        <v>20</v>
      </c>
      <c r="F924" s="74" t="s">
        <v>3512</v>
      </c>
      <c r="G924" s="75"/>
      <c r="H924" s="76"/>
      <c r="I924" s="77"/>
      <c r="J924" s="76"/>
      <c r="K924" s="77"/>
      <c r="L924" s="76"/>
      <c r="M924" s="78"/>
      <c r="N924" s="79">
        <v>0.9</v>
      </c>
      <c r="O924" s="80">
        <v>1</v>
      </c>
      <c r="Q924" s="2" t="str">
        <f t="shared" si="246"/>
        <v>73072910</v>
      </c>
      <c r="R924" s="91"/>
      <c r="S924" s="91">
        <f>VLOOKUP(Q924,'Dados Entrada'!$A$10:$D$10000,4,FALSE)</f>
        <v>372389</v>
      </c>
      <c r="T924" s="10"/>
      <c r="U924" s="3">
        <f t="shared" si="244"/>
        <v>0</v>
      </c>
      <c r="V924" s="3">
        <f t="shared" si="245"/>
        <v>335150.10000000003</v>
      </c>
      <c r="AF924" s="32"/>
      <c r="AG924" s="30"/>
      <c r="AH924" s="29"/>
      <c r="AI924" s="29"/>
      <c r="AJ924" s="32"/>
      <c r="AK924" s="30"/>
      <c r="AL924" s="29"/>
      <c r="AM924" s="29"/>
      <c r="AN924" s="32"/>
      <c r="AO924" s="30"/>
      <c r="AP924" s="29"/>
      <c r="AQ924" s="29"/>
      <c r="AR924" s="32"/>
      <c r="AS924" s="30"/>
      <c r="AT924" s="29"/>
      <c r="AU924" s="29"/>
      <c r="AV924" s="32"/>
      <c r="AW924" s="30"/>
      <c r="AX924" s="29"/>
      <c r="AY924" s="29"/>
      <c r="AZ924" s="32"/>
      <c r="BA924" s="30"/>
      <c r="BB924" s="29"/>
      <c r="BC924" s="29"/>
      <c r="BD924" s="32"/>
      <c r="BE924" s="30"/>
      <c r="BF924" s="29"/>
      <c r="BG924" s="29"/>
      <c r="BH924" s="32"/>
      <c r="BI924" s="30"/>
      <c r="BJ924" s="29"/>
      <c r="BK924" s="29"/>
      <c r="BL924" s="32"/>
      <c r="BM924" s="30"/>
      <c r="BN924" s="29"/>
      <c r="BO924" s="29"/>
      <c r="BP924" s="32"/>
      <c r="BQ924" s="30"/>
      <c r="BR924" s="28">
        <f t="shared" si="242"/>
        <v>0</v>
      </c>
      <c r="BS924" s="28">
        <f t="shared" si="243"/>
        <v>335150.10000000003</v>
      </c>
      <c r="BT924" s="32"/>
      <c r="BU924" s="30"/>
      <c r="BV924" s="29"/>
      <c r="BW924" s="29"/>
      <c r="BX924" s="32"/>
      <c r="BY924" s="30"/>
      <c r="BZ924" s="29"/>
      <c r="CA924" s="29"/>
      <c r="CB924" s="32"/>
      <c r="CC924" s="30"/>
      <c r="CD924" s="29"/>
      <c r="CE924" s="30"/>
      <c r="CF924" s="10"/>
      <c r="CG924" s="10"/>
      <c r="CH924" s="10"/>
      <c r="CI924" s="10"/>
      <c r="CJ924" s="10"/>
      <c r="CK924" s="10"/>
    </row>
    <row r="925" spans="1:89" ht="23.25" customHeight="1" x14ac:dyDescent="0.25">
      <c r="A925" s="10"/>
      <c r="B925" s="20" t="s">
        <v>1645</v>
      </c>
      <c r="C925" s="21" t="s">
        <v>1646</v>
      </c>
      <c r="D925" s="16"/>
      <c r="E925" s="73">
        <v>20</v>
      </c>
      <c r="F925" s="74" t="s">
        <v>3512</v>
      </c>
      <c r="G925" s="75"/>
      <c r="H925" s="76"/>
      <c r="I925" s="77"/>
      <c r="J925" s="76"/>
      <c r="K925" s="77"/>
      <c r="L925" s="76"/>
      <c r="M925" s="78"/>
      <c r="N925" s="79">
        <v>0.9</v>
      </c>
      <c r="O925" s="80">
        <v>1</v>
      </c>
      <c r="Q925" s="2" t="str">
        <f t="shared" si="246"/>
        <v>73072930</v>
      </c>
      <c r="R925" s="91"/>
      <c r="S925" s="91"/>
      <c r="T925" s="10"/>
      <c r="U925" s="3">
        <f t="shared" si="244"/>
        <v>0</v>
      </c>
      <c r="V925" s="3">
        <f t="shared" si="245"/>
        <v>0</v>
      </c>
      <c r="AF925" s="32"/>
      <c r="AG925" s="30"/>
      <c r="AH925" s="29"/>
      <c r="AI925" s="29"/>
      <c r="AJ925" s="32"/>
      <c r="AK925" s="30"/>
      <c r="AL925" s="29"/>
      <c r="AM925" s="29"/>
      <c r="AN925" s="32"/>
      <c r="AO925" s="30"/>
      <c r="AP925" s="29"/>
      <c r="AQ925" s="29"/>
      <c r="AR925" s="32"/>
      <c r="AS925" s="30"/>
      <c r="AT925" s="29"/>
      <c r="AU925" s="29"/>
      <c r="AV925" s="32"/>
      <c r="AW925" s="30"/>
      <c r="AX925" s="29"/>
      <c r="AY925" s="29"/>
      <c r="AZ925" s="32"/>
      <c r="BA925" s="30"/>
      <c r="BB925" s="29"/>
      <c r="BC925" s="29"/>
      <c r="BD925" s="32"/>
      <c r="BE925" s="30"/>
      <c r="BF925" s="29"/>
      <c r="BG925" s="29"/>
      <c r="BH925" s="32"/>
      <c r="BI925" s="30"/>
      <c r="BJ925" s="29"/>
      <c r="BK925" s="29"/>
      <c r="BL925" s="32"/>
      <c r="BM925" s="30"/>
      <c r="BN925" s="29"/>
      <c r="BO925" s="29"/>
      <c r="BP925" s="32"/>
      <c r="BQ925" s="30"/>
      <c r="BR925" s="28">
        <f t="shared" si="242"/>
        <v>0</v>
      </c>
      <c r="BS925" s="28">
        <f t="shared" si="243"/>
        <v>0</v>
      </c>
      <c r="BT925" s="32"/>
      <c r="BU925" s="30"/>
      <c r="BV925" s="29"/>
      <c r="BW925" s="29"/>
      <c r="BX925" s="32"/>
      <c r="BY925" s="30"/>
      <c r="BZ925" s="29"/>
      <c r="CA925" s="29"/>
      <c r="CB925" s="32"/>
      <c r="CC925" s="30"/>
      <c r="CD925" s="29"/>
      <c r="CE925" s="30"/>
      <c r="CF925" s="10"/>
      <c r="CG925" s="10"/>
      <c r="CH925" s="10"/>
      <c r="CI925" s="10"/>
      <c r="CJ925" s="10"/>
      <c r="CK925" s="10"/>
    </row>
    <row r="926" spans="1:89" ht="25.5" x14ac:dyDescent="0.25">
      <c r="A926" s="10"/>
      <c r="B926" s="20" t="s">
        <v>1647</v>
      </c>
      <c r="C926" s="21" t="s">
        <v>1648</v>
      </c>
      <c r="D926" s="16"/>
      <c r="E926" s="73">
        <v>20</v>
      </c>
      <c r="F926" s="74" t="s">
        <v>3512</v>
      </c>
      <c r="G926" s="75"/>
      <c r="H926" s="76"/>
      <c r="I926" s="77"/>
      <c r="J926" s="76"/>
      <c r="K926" s="77"/>
      <c r="L926" s="76"/>
      <c r="M926" s="78"/>
      <c r="N926" s="79">
        <v>0.9</v>
      </c>
      <c r="O926" s="80">
        <v>1</v>
      </c>
      <c r="Q926" s="2" t="str">
        <f t="shared" si="246"/>
        <v>73072980</v>
      </c>
      <c r="R926" s="91"/>
      <c r="S926" s="91">
        <f>VLOOKUP(Q926,'Dados Entrada'!$A$10:$D$10000,4,FALSE)</f>
        <v>944455</v>
      </c>
      <c r="T926" s="10"/>
      <c r="U926" s="3">
        <f t="shared" si="244"/>
        <v>0</v>
      </c>
      <c r="V926" s="3">
        <f t="shared" si="245"/>
        <v>850009.5</v>
      </c>
      <c r="AF926" s="32"/>
      <c r="AG926" s="30"/>
      <c r="AH926" s="29"/>
      <c r="AI926" s="29"/>
      <c r="AJ926" s="32"/>
      <c r="AK926" s="30"/>
      <c r="AL926" s="29"/>
      <c r="AM926" s="29"/>
      <c r="AN926" s="32"/>
      <c r="AO926" s="30"/>
      <c r="AP926" s="29"/>
      <c r="AQ926" s="29"/>
      <c r="AR926" s="32"/>
      <c r="AS926" s="30"/>
      <c r="AT926" s="29"/>
      <c r="AU926" s="29"/>
      <c r="AV926" s="32"/>
      <c r="AW926" s="30"/>
      <c r="AX926" s="29"/>
      <c r="AY926" s="29"/>
      <c r="AZ926" s="32"/>
      <c r="BA926" s="30"/>
      <c r="BB926" s="29"/>
      <c r="BC926" s="29"/>
      <c r="BD926" s="32"/>
      <c r="BE926" s="30"/>
      <c r="BF926" s="29"/>
      <c r="BG926" s="29"/>
      <c r="BH926" s="32"/>
      <c r="BI926" s="30"/>
      <c r="BJ926" s="29"/>
      <c r="BK926" s="29"/>
      <c r="BL926" s="32"/>
      <c r="BM926" s="30"/>
      <c r="BN926" s="29"/>
      <c r="BO926" s="29"/>
      <c r="BP926" s="32"/>
      <c r="BQ926" s="30"/>
      <c r="BR926" s="28">
        <f t="shared" si="242"/>
        <v>0</v>
      </c>
      <c r="BS926" s="28">
        <f t="shared" si="243"/>
        <v>850009.5</v>
      </c>
      <c r="BT926" s="32"/>
      <c r="BU926" s="30"/>
      <c r="BV926" s="29"/>
      <c r="BW926" s="29"/>
      <c r="BX926" s="32"/>
      <c r="BY926" s="30"/>
      <c r="BZ926" s="29"/>
      <c r="CA926" s="29"/>
      <c r="CB926" s="32"/>
      <c r="CC926" s="30"/>
      <c r="CD926" s="29"/>
      <c r="CE926" s="30"/>
      <c r="CF926" s="10"/>
      <c r="CG926" s="10"/>
      <c r="CH926" s="10"/>
      <c r="CI926" s="10"/>
      <c r="CJ926" s="10"/>
      <c r="CK926" s="10"/>
    </row>
    <row r="927" spans="1:89" ht="23.25" customHeight="1" x14ac:dyDescent="0.25">
      <c r="A927" s="10"/>
      <c r="B927" s="20" t="s">
        <v>1649</v>
      </c>
      <c r="C927" s="21" t="s">
        <v>1650</v>
      </c>
      <c r="D927" s="16"/>
      <c r="E927" s="73">
        <v>20</v>
      </c>
      <c r="F927" s="74" t="s">
        <v>3512</v>
      </c>
      <c r="G927" s="75"/>
      <c r="H927" s="76"/>
      <c r="I927" s="77"/>
      <c r="J927" s="76"/>
      <c r="K927" s="77"/>
      <c r="L927" s="76"/>
      <c r="M927" s="78"/>
      <c r="N927" s="79">
        <v>0.9</v>
      </c>
      <c r="O927" s="80">
        <v>1</v>
      </c>
      <c r="Q927" s="2" t="str">
        <f t="shared" si="246"/>
        <v>73072990</v>
      </c>
      <c r="R927" s="91"/>
      <c r="S927" s="91"/>
      <c r="T927" s="10"/>
      <c r="U927" s="3">
        <f t="shared" si="244"/>
        <v>0</v>
      </c>
      <c r="V927" s="3">
        <f t="shared" si="245"/>
        <v>0</v>
      </c>
      <c r="AF927" s="32"/>
      <c r="AG927" s="30"/>
      <c r="AH927" s="29"/>
      <c r="AI927" s="29"/>
      <c r="AJ927" s="32"/>
      <c r="AK927" s="30"/>
      <c r="AL927" s="29"/>
      <c r="AM927" s="29"/>
      <c r="AN927" s="32"/>
      <c r="AO927" s="30"/>
      <c r="AP927" s="29"/>
      <c r="AQ927" s="29"/>
      <c r="AR927" s="32"/>
      <c r="AS927" s="30"/>
      <c r="AT927" s="29"/>
      <c r="AU927" s="29"/>
      <c r="AV927" s="32"/>
      <c r="AW927" s="30"/>
      <c r="AX927" s="29"/>
      <c r="AY927" s="29"/>
      <c r="AZ927" s="32"/>
      <c r="BA927" s="30"/>
      <c r="BB927" s="29"/>
      <c r="BC927" s="29"/>
      <c r="BD927" s="32"/>
      <c r="BE927" s="30"/>
      <c r="BF927" s="29"/>
      <c r="BG927" s="29"/>
      <c r="BH927" s="32"/>
      <c r="BI927" s="30"/>
      <c r="BJ927" s="29"/>
      <c r="BK927" s="29"/>
      <c r="BL927" s="32"/>
      <c r="BM927" s="30"/>
      <c r="BN927" s="29"/>
      <c r="BO927" s="29"/>
      <c r="BP927" s="32"/>
      <c r="BQ927" s="30"/>
      <c r="BR927" s="28">
        <f t="shared" si="242"/>
        <v>0</v>
      </c>
      <c r="BS927" s="28">
        <f t="shared" si="243"/>
        <v>0</v>
      </c>
      <c r="BT927" s="32"/>
      <c r="BU927" s="30"/>
      <c r="BV927" s="29"/>
      <c r="BW927" s="29"/>
      <c r="BX927" s="32"/>
      <c r="BY927" s="30"/>
      <c r="BZ927" s="29"/>
      <c r="CA927" s="29"/>
      <c r="CB927" s="32"/>
      <c r="CC927" s="30"/>
      <c r="CD927" s="29"/>
      <c r="CE927" s="30"/>
      <c r="CF927" s="10"/>
      <c r="CG927" s="10"/>
      <c r="CH927" s="10"/>
      <c r="CI927" s="10"/>
      <c r="CJ927" s="10"/>
      <c r="CK927" s="10"/>
    </row>
    <row r="928" spans="1:89" ht="25.5" x14ac:dyDescent="0.25">
      <c r="A928" s="10"/>
      <c r="B928" s="20" t="s">
        <v>1651</v>
      </c>
      <c r="C928" s="21" t="s">
        <v>1652</v>
      </c>
      <c r="D928" s="16"/>
      <c r="E928" s="73">
        <v>20</v>
      </c>
      <c r="F928" s="74" t="s">
        <v>3512</v>
      </c>
      <c r="G928" s="75"/>
      <c r="H928" s="76"/>
      <c r="I928" s="77"/>
      <c r="J928" s="76"/>
      <c r="K928" s="77"/>
      <c r="L928" s="76"/>
      <c r="M928" s="78"/>
      <c r="N928" s="79">
        <v>0.9</v>
      </c>
      <c r="O928" s="80">
        <v>1</v>
      </c>
      <c r="Q928" s="2" t="str">
        <f t="shared" si="246"/>
        <v>73079100</v>
      </c>
      <c r="R928" s="91"/>
      <c r="S928" s="91">
        <f>VLOOKUP(Q928,'Dados Entrada'!$A$10:$D$10000,4,FALSE)</f>
        <v>1526904</v>
      </c>
      <c r="T928" s="10"/>
      <c r="U928" s="3">
        <f t="shared" si="244"/>
        <v>0</v>
      </c>
      <c r="V928" s="3">
        <f t="shared" si="245"/>
        <v>1374213.6</v>
      </c>
      <c r="AF928" s="32"/>
      <c r="AG928" s="30"/>
      <c r="AH928" s="29"/>
      <c r="AI928" s="29"/>
      <c r="AJ928" s="32"/>
      <c r="AK928" s="30"/>
      <c r="AL928" s="29"/>
      <c r="AM928" s="29"/>
      <c r="AN928" s="32"/>
      <c r="AO928" s="30"/>
      <c r="AP928" s="29"/>
      <c r="AQ928" s="29"/>
      <c r="AR928" s="32"/>
      <c r="AS928" s="30"/>
      <c r="AT928" s="29"/>
      <c r="AU928" s="29"/>
      <c r="AV928" s="32"/>
      <c r="AW928" s="30"/>
      <c r="AX928" s="29"/>
      <c r="AY928" s="29"/>
      <c r="AZ928" s="32"/>
      <c r="BA928" s="30"/>
      <c r="BB928" s="29"/>
      <c r="BC928" s="29"/>
      <c r="BD928" s="32"/>
      <c r="BE928" s="30"/>
      <c r="BF928" s="29"/>
      <c r="BG928" s="29"/>
      <c r="BH928" s="32"/>
      <c r="BI928" s="30"/>
      <c r="BJ928" s="29"/>
      <c r="BK928" s="29"/>
      <c r="BL928" s="32"/>
      <c r="BM928" s="30"/>
      <c r="BN928" s="29"/>
      <c r="BO928" s="29"/>
      <c r="BP928" s="32"/>
      <c r="BQ928" s="30"/>
      <c r="BR928" s="28">
        <f t="shared" si="242"/>
        <v>0</v>
      </c>
      <c r="BS928" s="28">
        <f t="shared" si="243"/>
        <v>1374213.6</v>
      </c>
      <c r="BT928" s="32"/>
      <c r="BU928" s="30"/>
      <c r="BV928" s="29"/>
      <c r="BW928" s="29"/>
      <c r="BX928" s="32"/>
      <c r="BY928" s="30"/>
      <c r="BZ928" s="29"/>
      <c r="CA928" s="29"/>
      <c r="CB928" s="32"/>
      <c r="CC928" s="30"/>
      <c r="CD928" s="29"/>
      <c r="CE928" s="30"/>
      <c r="CF928" s="10"/>
      <c r="CG928" s="10"/>
      <c r="CH928" s="10"/>
      <c r="CI928" s="10"/>
      <c r="CJ928" s="10"/>
      <c r="CK928" s="10"/>
    </row>
    <row r="929" spans="1:89" ht="23.25" customHeight="1" x14ac:dyDescent="0.25">
      <c r="A929" s="10"/>
      <c r="B929" s="20" t="s">
        <v>1653</v>
      </c>
      <c r="C929" s="21" t="s">
        <v>1654</v>
      </c>
      <c r="D929" s="16"/>
      <c r="E929" s="73">
        <v>20</v>
      </c>
      <c r="F929" s="74" t="s">
        <v>3512</v>
      </c>
      <c r="G929" s="75"/>
      <c r="H929" s="76"/>
      <c r="I929" s="77"/>
      <c r="J929" s="76"/>
      <c r="K929" s="77"/>
      <c r="L929" s="76"/>
      <c r="M929" s="78"/>
      <c r="N929" s="79">
        <v>0.9</v>
      </c>
      <c r="O929" s="80">
        <v>1</v>
      </c>
      <c r="Q929" s="2" t="str">
        <f t="shared" si="246"/>
        <v>73079210</v>
      </c>
      <c r="R929" s="91"/>
      <c r="S929" s="91">
        <f>VLOOKUP(Q929,'Dados Entrada'!$A$10:$D$10000,4,FALSE)</f>
        <v>9616</v>
      </c>
      <c r="T929" s="10"/>
      <c r="U929" s="3">
        <f t="shared" si="244"/>
        <v>0</v>
      </c>
      <c r="V929" s="3">
        <f t="shared" si="245"/>
        <v>8654.4</v>
      </c>
      <c r="AF929" s="32"/>
      <c r="AG929" s="30"/>
      <c r="AH929" s="29"/>
      <c r="AI929" s="29"/>
      <c r="AJ929" s="32"/>
      <c r="AK929" s="30"/>
      <c r="AL929" s="29"/>
      <c r="AM929" s="29"/>
      <c r="AN929" s="32"/>
      <c r="AO929" s="30"/>
      <c r="AP929" s="29"/>
      <c r="AQ929" s="29"/>
      <c r="AR929" s="32"/>
      <c r="AS929" s="30"/>
      <c r="AT929" s="29"/>
      <c r="AU929" s="29"/>
      <c r="AV929" s="32"/>
      <c r="AW929" s="30"/>
      <c r="AX929" s="29"/>
      <c r="AY929" s="29"/>
      <c r="AZ929" s="32"/>
      <c r="BA929" s="30"/>
      <c r="BB929" s="29"/>
      <c r="BC929" s="29"/>
      <c r="BD929" s="32"/>
      <c r="BE929" s="30"/>
      <c r="BF929" s="29"/>
      <c r="BG929" s="29"/>
      <c r="BH929" s="32"/>
      <c r="BI929" s="30"/>
      <c r="BJ929" s="29"/>
      <c r="BK929" s="29"/>
      <c r="BL929" s="32"/>
      <c r="BM929" s="30"/>
      <c r="BN929" s="29"/>
      <c r="BO929" s="29"/>
      <c r="BP929" s="32"/>
      <c r="BQ929" s="30"/>
      <c r="BR929" s="28">
        <f t="shared" ref="BR929:BR938" si="247">$U929*$O929</f>
        <v>0</v>
      </c>
      <c r="BS929" s="28">
        <f t="shared" ref="BS929:BS938" si="248">$V929*$O929</f>
        <v>8654.4</v>
      </c>
      <c r="BT929" s="32"/>
      <c r="BU929" s="30"/>
      <c r="BV929" s="29"/>
      <c r="BW929" s="29"/>
      <c r="BX929" s="32"/>
      <c r="BY929" s="30"/>
      <c r="BZ929" s="29"/>
      <c r="CA929" s="29"/>
      <c r="CB929" s="32"/>
      <c r="CC929" s="30"/>
      <c r="CD929" s="29"/>
      <c r="CE929" s="30"/>
      <c r="CF929" s="10"/>
      <c r="CG929" s="10"/>
      <c r="CH929" s="10"/>
      <c r="CI929" s="10"/>
      <c r="CJ929" s="10"/>
      <c r="CK929" s="10"/>
    </row>
    <row r="930" spans="1:89" ht="23.25" customHeight="1" x14ac:dyDescent="0.25">
      <c r="A930" s="10"/>
      <c r="B930" s="20" t="s">
        <v>1655</v>
      </c>
      <c r="C930" s="21" t="s">
        <v>1656</v>
      </c>
      <c r="D930" s="16"/>
      <c r="E930" s="73">
        <v>20</v>
      </c>
      <c r="F930" s="74" t="s">
        <v>3512</v>
      </c>
      <c r="G930" s="75"/>
      <c r="H930" s="76"/>
      <c r="I930" s="77"/>
      <c r="J930" s="76"/>
      <c r="K930" s="77"/>
      <c r="L930" s="76"/>
      <c r="M930" s="78"/>
      <c r="N930" s="79">
        <v>0.9</v>
      </c>
      <c r="O930" s="80">
        <v>1</v>
      </c>
      <c r="Q930" s="2" t="str">
        <f t="shared" si="246"/>
        <v>73079290</v>
      </c>
      <c r="R930" s="91"/>
      <c r="S930" s="91">
        <f>VLOOKUP(Q930,'Dados Entrada'!$A$10:$D$10000,4,FALSE)</f>
        <v>1079429</v>
      </c>
      <c r="T930" s="10"/>
      <c r="U930" s="3">
        <f t="shared" si="244"/>
        <v>0</v>
      </c>
      <c r="V930" s="3">
        <f t="shared" si="245"/>
        <v>971486.1</v>
      </c>
      <c r="AF930" s="32"/>
      <c r="AG930" s="30"/>
      <c r="AH930" s="29"/>
      <c r="AI930" s="29"/>
      <c r="AJ930" s="32"/>
      <c r="AK930" s="30"/>
      <c r="AL930" s="29"/>
      <c r="AM930" s="29"/>
      <c r="AN930" s="32"/>
      <c r="AO930" s="30"/>
      <c r="AP930" s="29"/>
      <c r="AQ930" s="29"/>
      <c r="AR930" s="32"/>
      <c r="AS930" s="30"/>
      <c r="AT930" s="29"/>
      <c r="AU930" s="29"/>
      <c r="AV930" s="32"/>
      <c r="AW930" s="30"/>
      <c r="AX930" s="29"/>
      <c r="AY930" s="29"/>
      <c r="AZ930" s="32"/>
      <c r="BA930" s="30"/>
      <c r="BB930" s="29"/>
      <c r="BC930" s="29"/>
      <c r="BD930" s="32"/>
      <c r="BE930" s="30"/>
      <c r="BF930" s="29"/>
      <c r="BG930" s="29"/>
      <c r="BH930" s="32"/>
      <c r="BI930" s="30"/>
      <c r="BJ930" s="29"/>
      <c r="BK930" s="29"/>
      <c r="BL930" s="32"/>
      <c r="BM930" s="30"/>
      <c r="BN930" s="29"/>
      <c r="BO930" s="29"/>
      <c r="BP930" s="32"/>
      <c r="BQ930" s="30"/>
      <c r="BR930" s="28">
        <f t="shared" si="247"/>
        <v>0</v>
      </c>
      <c r="BS930" s="28">
        <f t="shared" si="248"/>
        <v>971486.1</v>
      </c>
      <c r="BT930" s="32"/>
      <c r="BU930" s="30"/>
      <c r="BV930" s="29"/>
      <c r="BW930" s="29"/>
      <c r="BX930" s="32"/>
      <c r="BY930" s="30"/>
      <c r="BZ930" s="29"/>
      <c r="CA930" s="29"/>
      <c r="CB930" s="32"/>
      <c r="CC930" s="30"/>
      <c r="CD930" s="29"/>
      <c r="CE930" s="30"/>
      <c r="CF930" s="10"/>
      <c r="CG930" s="10"/>
      <c r="CH930" s="10"/>
      <c r="CI930" s="10"/>
      <c r="CJ930" s="10"/>
      <c r="CK930" s="10"/>
    </row>
    <row r="931" spans="1:89" ht="23.25" customHeight="1" x14ac:dyDescent="0.25">
      <c r="A931" s="10"/>
      <c r="B931" s="20" t="s">
        <v>1657</v>
      </c>
      <c r="C931" s="21" t="s">
        <v>1658</v>
      </c>
      <c r="D931" s="16"/>
      <c r="E931" s="73">
        <v>20</v>
      </c>
      <c r="F931" s="74" t="s">
        <v>3512</v>
      </c>
      <c r="G931" s="75"/>
      <c r="H931" s="76"/>
      <c r="I931" s="77"/>
      <c r="J931" s="76"/>
      <c r="K931" s="77"/>
      <c r="L931" s="76"/>
      <c r="M931" s="78"/>
      <c r="N931" s="79">
        <v>0.9</v>
      </c>
      <c r="O931" s="80">
        <v>1</v>
      </c>
      <c r="Q931" s="2" t="str">
        <f t="shared" si="246"/>
        <v>73079311</v>
      </c>
      <c r="R931" s="91"/>
      <c r="S931" s="91">
        <f>VLOOKUP(Q931,'Dados Entrada'!$A$10:$D$10000,4,FALSE)</f>
        <v>16176</v>
      </c>
      <c r="T931" s="10"/>
      <c r="U931" s="3">
        <f t="shared" si="244"/>
        <v>0</v>
      </c>
      <c r="V931" s="3">
        <f t="shared" si="245"/>
        <v>14558.4</v>
      </c>
      <c r="AF931" s="32"/>
      <c r="AG931" s="30"/>
      <c r="AH931" s="29"/>
      <c r="AI931" s="29"/>
      <c r="AJ931" s="32"/>
      <c r="AK931" s="30"/>
      <c r="AL931" s="29"/>
      <c r="AM931" s="29"/>
      <c r="AN931" s="32"/>
      <c r="AO931" s="30"/>
      <c r="AP931" s="29"/>
      <c r="AQ931" s="29"/>
      <c r="AR931" s="32"/>
      <c r="AS931" s="30"/>
      <c r="AT931" s="29"/>
      <c r="AU931" s="29"/>
      <c r="AV931" s="32"/>
      <c r="AW931" s="30"/>
      <c r="AX931" s="29"/>
      <c r="AY931" s="29"/>
      <c r="AZ931" s="32"/>
      <c r="BA931" s="30"/>
      <c r="BB931" s="29"/>
      <c r="BC931" s="29"/>
      <c r="BD931" s="32"/>
      <c r="BE931" s="30"/>
      <c r="BF931" s="29"/>
      <c r="BG931" s="29"/>
      <c r="BH931" s="32"/>
      <c r="BI931" s="30"/>
      <c r="BJ931" s="29"/>
      <c r="BK931" s="29"/>
      <c r="BL931" s="32"/>
      <c r="BM931" s="30"/>
      <c r="BN931" s="29"/>
      <c r="BO931" s="29"/>
      <c r="BP931" s="32"/>
      <c r="BQ931" s="30"/>
      <c r="BR931" s="28">
        <f t="shared" si="247"/>
        <v>0</v>
      </c>
      <c r="BS931" s="28">
        <f t="shared" si="248"/>
        <v>14558.4</v>
      </c>
      <c r="BT931" s="32"/>
      <c r="BU931" s="30"/>
      <c r="BV931" s="29"/>
      <c r="BW931" s="29"/>
      <c r="BX931" s="32"/>
      <c r="BY931" s="30"/>
      <c r="BZ931" s="29"/>
      <c r="CA931" s="29"/>
      <c r="CB931" s="32"/>
      <c r="CC931" s="30"/>
      <c r="CD931" s="29"/>
      <c r="CE931" s="30"/>
      <c r="CF931" s="10"/>
      <c r="CG931" s="10"/>
      <c r="CH931" s="10"/>
      <c r="CI931" s="10"/>
      <c r="CJ931" s="10"/>
      <c r="CK931" s="10"/>
    </row>
    <row r="932" spans="1:89" ht="23.25" customHeight="1" x14ac:dyDescent="0.25">
      <c r="A932" s="10"/>
      <c r="B932" s="20" t="s">
        <v>1659</v>
      </c>
      <c r="C932" s="21" t="s">
        <v>1660</v>
      </c>
      <c r="D932" s="16"/>
      <c r="E932" s="73">
        <v>20</v>
      </c>
      <c r="F932" s="74" t="s">
        <v>3512</v>
      </c>
      <c r="G932" s="75"/>
      <c r="H932" s="76"/>
      <c r="I932" s="77"/>
      <c r="J932" s="76"/>
      <c r="K932" s="77"/>
      <c r="L932" s="76"/>
      <c r="M932" s="78"/>
      <c r="N932" s="79">
        <v>0.9</v>
      </c>
      <c r="O932" s="80">
        <v>1</v>
      </c>
      <c r="Q932" s="2" t="str">
        <f t="shared" si="246"/>
        <v>73079319</v>
      </c>
      <c r="R932" s="91"/>
      <c r="S932" s="91">
        <f>VLOOKUP(Q932,'Dados Entrada'!$A$10:$D$10000,4,FALSE)</f>
        <v>17210</v>
      </c>
      <c r="T932" s="10"/>
      <c r="U932" s="3">
        <f t="shared" si="244"/>
        <v>0</v>
      </c>
      <c r="V932" s="3">
        <f t="shared" si="245"/>
        <v>15489</v>
      </c>
      <c r="AF932" s="32"/>
      <c r="AG932" s="30"/>
      <c r="AH932" s="29"/>
      <c r="AI932" s="29"/>
      <c r="AJ932" s="32"/>
      <c r="AK932" s="30"/>
      <c r="AL932" s="29"/>
      <c r="AM932" s="29"/>
      <c r="AN932" s="32"/>
      <c r="AO932" s="30"/>
      <c r="AP932" s="29"/>
      <c r="AQ932" s="29"/>
      <c r="AR932" s="32"/>
      <c r="AS932" s="30"/>
      <c r="AT932" s="29"/>
      <c r="AU932" s="29"/>
      <c r="AV932" s="32"/>
      <c r="AW932" s="30"/>
      <c r="AX932" s="29"/>
      <c r="AY932" s="29"/>
      <c r="AZ932" s="32"/>
      <c r="BA932" s="30"/>
      <c r="BB932" s="29"/>
      <c r="BC932" s="29"/>
      <c r="BD932" s="32"/>
      <c r="BE932" s="30"/>
      <c r="BF932" s="29"/>
      <c r="BG932" s="29"/>
      <c r="BH932" s="32"/>
      <c r="BI932" s="30"/>
      <c r="BJ932" s="29"/>
      <c r="BK932" s="29"/>
      <c r="BL932" s="32"/>
      <c r="BM932" s="30"/>
      <c r="BN932" s="29"/>
      <c r="BO932" s="29"/>
      <c r="BP932" s="32"/>
      <c r="BQ932" s="30"/>
      <c r="BR932" s="28">
        <f t="shared" si="247"/>
        <v>0</v>
      </c>
      <c r="BS932" s="28">
        <f t="shared" si="248"/>
        <v>15489</v>
      </c>
      <c r="BT932" s="32"/>
      <c r="BU932" s="30"/>
      <c r="BV932" s="29"/>
      <c r="BW932" s="29"/>
      <c r="BX932" s="32"/>
      <c r="BY932" s="30"/>
      <c r="BZ932" s="29"/>
      <c r="CA932" s="29"/>
      <c r="CB932" s="32"/>
      <c r="CC932" s="30"/>
      <c r="CD932" s="29"/>
      <c r="CE932" s="30"/>
      <c r="CF932" s="10"/>
      <c r="CG932" s="10"/>
      <c r="CH932" s="10"/>
      <c r="CI932" s="10"/>
      <c r="CJ932" s="10"/>
      <c r="CK932" s="10"/>
    </row>
    <row r="933" spans="1:89" ht="23.25" customHeight="1" x14ac:dyDescent="0.25">
      <c r="A933" s="10"/>
      <c r="B933" s="20" t="s">
        <v>1661</v>
      </c>
      <c r="C933" s="21" t="s">
        <v>1658</v>
      </c>
      <c r="D933" s="16"/>
      <c r="E933" s="73">
        <v>20</v>
      </c>
      <c r="F933" s="74" t="s">
        <v>3512</v>
      </c>
      <c r="G933" s="75"/>
      <c r="H933" s="76"/>
      <c r="I933" s="77"/>
      <c r="J933" s="76"/>
      <c r="K933" s="77"/>
      <c r="L933" s="76"/>
      <c r="M933" s="78"/>
      <c r="N933" s="79">
        <v>0.9</v>
      </c>
      <c r="O933" s="80">
        <v>1</v>
      </c>
      <c r="Q933" s="2" t="str">
        <f t="shared" si="246"/>
        <v>73079391</v>
      </c>
      <c r="R933" s="91"/>
      <c r="S933" s="91">
        <f>VLOOKUP(Q933,'Dados Entrada'!$A$10:$D$10000,4,FALSE)</f>
        <v>2423</v>
      </c>
      <c r="T933" s="10"/>
      <c r="U933" s="3">
        <f t="shared" si="244"/>
        <v>0</v>
      </c>
      <c r="V933" s="3">
        <f t="shared" si="245"/>
        <v>2180.7000000000003</v>
      </c>
      <c r="AF933" s="32"/>
      <c r="AG933" s="30"/>
      <c r="AH933" s="29"/>
      <c r="AI933" s="29"/>
      <c r="AJ933" s="32"/>
      <c r="AK933" s="30"/>
      <c r="AL933" s="29"/>
      <c r="AM933" s="29"/>
      <c r="AN933" s="32"/>
      <c r="AO933" s="30"/>
      <c r="AP933" s="29"/>
      <c r="AQ933" s="29"/>
      <c r="AR933" s="32"/>
      <c r="AS933" s="30"/>
      <c r="AT933" s="29"/>
      <c r="AU933" s="29"/>
      <c r="AV933" s="32"/>
      <c r="AW933" s="30"/>
      <c r="AX933" s="29"/>
      <c r="AY933" s="29"/>
      <c r="AZ933" s="32"/>
      <c r="BA933" s="30"/>
      <c r="BB933" s="29"/>
      <c r="BC933" s="29"/>
      <c r="BD933" s="32"/>
      <c r="BE933" s="30"/>
      <c r="BF933" s="29"/>
      <c r="BG933" s="29"/>
      <c r="BH933" s="32"/>
      <c r="BI933" s="30"/>
      <c r="BJ933" s="29"/>
      <c r="BK933" s="29"/>
      <c r="BL933" s="32"/>
      <c r="BM933" s="30"/>
      <c r="BN933" s="29"/>
      <c r="BO933" s="29"/>
      <c r="BP933" s="32"/>
      <c r="BQ933" s="30"/>
      <c r="BR933" s="28">
        <f t="shared" si="247"/>
        <v>0</v>
      </c>
      <c r="BS933" s="28">
        <f t="shared" si="248"/>
        <v>2180.7000000000003</v>
      </c>
      <c r="BT933" s="32"/>
      <c r="BU933" s="30"/>
      <c r="BV933" s="29"/>
      <c r="BW933" s="29"/>
      <c r="BX933" s="32"/>
      <c r="BY933" s="30"/>
      <c r="BZ933" s="29"/>
      <c r="CA933" s="29"/>
      <c r="CB933" s="32"/>
      <c r="CC933" s="30"/>
      <c r="CD933" s="29"/>
      <c r="CE933" s="30"/>
      <c r="CF933" s="10"/>
      <c r="CG933" s="10"/>
      <c r="CH933" s="10"/>
      <c r="CI933" s="10"/>
      <c r="CJ933" s="10"/>
      <c r="CK933" s="10"/>
    </row>
    <row r="934" spans="1:89" ht="23.25" customHeight="1" x14ac:dyDescent="0.25">
      <c r="A934" s="10"/>
      <c r="B934" s="20" t="s">
        <v>1662</v>
      </c>
      <c r="C934" s="21" t="s">
        <v>1660</v>
      </c>
      <c r="D934" s="16"/>
      <c r="E934" s="73">
        <v>20</v>
      </c>
      <c r="F934" s="74" t="s">
        <v>3512</v>
      </c>
      <c r="G934" s="75"/>
      <c r="H934" s="76"/>
      <c r="I934" s="77"/>
      <c r="J934" s="76"/>
      <c r="K934" s="77"/>
      <c r="L934" s="76"/>
      <c r="M934" s="78"/>
      <c r="N934" s="79">
        <v>0.9</v>
      </c>
      <c r="O934" s="80">
        <v>1</v>
      </c>
      <c r="Q934" s="2" t="str">
        <f t="shared" si="246"/>
        <v>73079399</v>
      </c>
      <c r="R934" s="91"/>
      <c r="S934" s="91">
        <f>VLOOKUP(Q934,'Dados Entrada'!$A$10:$D$10000,4,FALSE)</f>
        <v>579668</v>
      </c>
      <c r="T934" s="10"/>
      <c r="U934" s="3">
        <f t="shared" si="244"/>
        <v>0</v>
      </c>
      <c r="V934" s="3">
        <f t="shared" si="245"/>
        <v>521701.2</v>
      </c>
      <c r="AF934" s="32"/>
      <c r="AG934" s="30"/>
      <c r="AH934" s="29"/>
      <c r="AI934" s="29"/>
      <c r="AJ934" s="32"/>
      <c r="AK934" s="30"/>
      <c r="AL934" s="29"/>
      <c r="AM934" s="29"/>
      <c r="AN934" s="32"/>
      <c r="AO934" s="30"/>
      <c r="AP934" s="29"/>
      <c r="AQ934" s="29"/>
      <c r="AR934" s="32"/>
      <c r="AS934" s="30"/>
      <c r="AT934" s="29"/>
      <c r="AU934" s="29"/>
      <c r="AV934" s="32"/>
      <c r="AW934" s="30"/>
      <c r="AX934" s="29"/>
      <c r="AY934" s="29"/>
      <c r="AZ934" s="32"/>
      <c r="BA934" s="30"/>
      <c r="BB934" s="29"/>
      <c r="BC934" s="29"/>
      <c r="BD934" s="32"/>
      <c r="BE934" s="30"/>
      <c r="BF934" s="29"/>
      <c r="BG934" s="29"/>
      <c r="BH934" s="32"/>
      <c r="BI934" s="30"/>
      <c r="BJ934" s="29"/>
      <c r="BK934" s="29"/>
      <c r="BL934" s="32"/>
      <c r="BM934" s="30"/>
      <c r="BN934" s="29"/>
      <c r="BO934" s="29"/>
      <c r="BP934" s="32"/>
      <c r="BQ934" s="30"/>
      <c r="BR934" s="28">
        <f t="shared" si="247"/>
        <v>0</v>
      </c>
      <c r="BS934" s="28">
        <f t="shared" si="248"/>
        <v>521701.2</v>
      </c>
      <c r="BT934" s="32"/>
      <c r="BU934" s="30"/>
      <c r="BV934" s="29"/>
      <c r="BW934" s="29"/>
      <c r="BX934" s="32"/>
      <c r="BY934" s="30"/>
      <c r="BZ934" s="29"/>
      <c r="CA934" s="29"/>
      <c r="CB934" s="32"/>
      <c r="CC934" s="30"/>
      <c r="CD934" s="29"/>
      <c r="CE934" s="30"/>
      <c r="CF934" s="10"/>
      <c r="CG934" s="10"/>
      <c r="CH934" s="10"/>
      <c r="CI934" s="10"/>
      <c r="CJ934" s="10"/>
      <c r="CK934" s="10"/>
    </row>
    <row r="935" spans="1:89" ht="25.5" x14ac:dyDescent="0.25">
      <c r="A935" s="10"/>
      <c r="B935" s="20" t="s">
        <v>1663</v>
      </c>
      <c r="C935" s="21" t="s">
        <v>1664</v>
      </c>
      <c r="D935" s="16"/>
      <c r="E935" s="73">
        <v>20</v>
      </c>
      <c r="F935" s="74" t="s">
        <v>3512</v>
      </c>
      <c r="G935" s="75"/>
      <c r="H935" s="76"/>
      <c r="I935" s="77"/>
      <c r="J935" s="76"/>
      <c r="K935" s="77"/>
      <c r="L935" s="76"/>
      <c r="M935" s="78"/>
      <c r="N935" s="79">
        <v>0.9</v>
      </c>
      <c r="O935" s="80">
        <v>1</v>
      </c>
      <c r="Q935" s="2" t="str">
        <f t="shared" si="246"/>
        <v>73079910</v>
      </c>
      <c r="R935" s="91"/>
      <c r="S935" s="91">
        <f>VLOOKUP(Q935,'Dados Entrada'!$A$10:$D$10000,4,FALSE)</f>
        <v>1522901</v>
      </c>
      <c r="T935" s="10"/>
      <c r="U935" s="3">
        <f t="shared" si="244"/>
        <v>0</v>
      </c>
      <c r="V935" s="3">
        <f t="shared" si="245"/>
        <v>1370610.9000000001</v>
      </c>
      <c r="AF935" s="32"/>
      <c r="AG935" s="30"/>
      <c r="AH935" s="29"/>
      <c r="AI935" s="29"/>
      <c r="AJ935" s="32"/>
      <c r="AK935" s="30"/>
      <c r="AL935" s="29"/>
      <c r="AM935" s="29"/>
      <c r="AN935" s="32"/>
      <c r="AO935" s="30"/>
      <c r="AP935" s="29"/>
      <c r="AQ935" s="29"/>
      <c r="AR935" s="32"/>
      <c r="AS935" s="30"/>
      <c r="AT935" s="29"/>
      <c r="AU935" s="29"/>
      <c r="AV935" s="32"/>
      <c r="AW935" s="30"/>
      <c r="AX935" s="29"/>
      <c r="AY935" s="29"/>
      <c r="AZ935" s="32"/>
      <c r="BA935" s="30"/>
      <c r="BB935" s="29"/>
      <c r="BC935" s="29"/>
      <c r="BD935" s="32"/>
      <c r="BE935" s="30"/>
      <c r="BF935" s="29"/>
      <c r="BG935" s="29"/>
      <c r="BH935" s="32"/>
      <c r="BI935" s="30"/>
      <c r="BJ935" s="29"/>
      <c r="BK935" s="29"/>
      <c r="BL935" s="32"/>
      <c r="BM935" s="30"/>
      <c r="BN935" s="29"/>
      <c r="BO935" s="29"/>
      <c r="BP935" s="32"/>
      <c r="BQ935" s="30"/>
      <c r="BR935" s="28">
        <f t="shared" si="247"/>
        <v>0</v>
      </c>
      <c r="BS935" s="28">
        <f t="shared" si="248"/>
        <v>1370610.9000000001</v>
      </c>
      <c r="BT935" s="32"/>
      <c r="BU935" s="30"/>
      <c r="BV935" s="29"/>
      <c r="BW935" s="29"/>
      <c r="BX935" s="32"/>
      <c r="BY935" s="30"/>
      <c r="BZ935" s="29"/>
      <c r="CA935" s="29"/>
      <c r="CB935" s="32"/>
      <c r="CC935" s="30"/>
      <c r="CD935" s="29"/>
      <c r="CE935" s="30"/>
      <c r="CF935" s="10"/>
      <c r="CG935" s="10"/>
      <c r="CH935" s="10"/>
      <c r="CI935" s="10"/>
      <c r="CJ935" s="10"/>
      <c r="CK935" s="10"/>
    </row>
    <row r="936" spans="1:89" ht="25.5" x14ac:dyDescent="0.25">
      <c r="A936" s="10"/>
      <c r="B936" s="20" t="s">
        <v>1665</v>
      </c>
      <c r="C936" s="21" t="s">
        <v>1666</v>
      </c>
      <c r="D936" s="16"/>
      <c r="E936" s="73">
        <v>20</v>
      </c>
      <c r="F936" s="74" t="s">
        <v>3512</v>
      </c>
      <c r="G936" s="75"/>
      <c r="H936" s="76"/>
      <c r="I936" s="77"/>
      <c r="J936" s="76"/>
      <c r="K936" s="77"/>
      <c r="L936" s="76"/>
      <c r="M936" s="78"/>
      <c r="N936" s="79">
        <v>0.9</v>
      </c>
      <c r="O936" s="80">
        <v>1</v>
      </c>
      <c r="Q936" s="2" t="str">
        <f t="shared" si="246"/>
        <v>73079930</v>
      </c>
      <c r="R936" s="91"/>
      <c r="S936" s="91"/>
      <c r="T936" s="10"/>
      <c r="U936" s="3">
        <f t="shared" si="244"/>
        <v>0</v>
      </c>
      <c r="V936" s="3">
        <f t="shared" si="245"/>
        <v>0</v>
      </c>
      <c r="AF936" s="32"/>
      <c r="AG936" s="30"/>
      <c r="AH936" s="29"/>
      <c r="AI936" s="29"/>
      <c r="AJ936" s="32"/>
      <c r="AK936" s="30"/>
      <c r="AL936" s="29"/>
      <c r="AM936" s="29"/>
      <c r="AN936" s="32"/>
      <c r="AO936" s="30"/>
      <c r="AP936" s="29"/>
      <c r="AQ936" s="29"/>
      <c r="AR936" s="32"/>
      <c r="AS936" s="30"/>
      <c r="AT936" s="29"/>
      <c r="AU936" s="29"/>
      <c r="AV936" s="32"/>
      <c r="AW936" s="30"/>
      <c r="AX936" s="29"/>
      <c r="AY936" s="29"/>
      <c r="AZ936" s="32"/>
      <c r="BA936" s="30"/>
      <c r="BB936" s="29"/>
      <c r="BC936" s="29"/>
      <c r="BD936" s="32"/>
      <c r="BE936" s="30"/>
      <c r="BF936" s="29"/>
      <c r="BG936" s="29"/>
      <c r="BH936" s="32"/>
      <c r="BI936" s="30"/>
      <c r="BJ936" s="29"/>
      <c r="BK936" s="29"/>
      <c r="BL936" s="32"/>
      <c r="BM936" s="30"/>
      <c r="BN936" s="29"/>
      <c r="BO936" s="29"/>
      <c r="BP936" s="32"/>
      <c r="BQ936" s="30"/>
      <c r="BR936" s="28">
        <f t="shared" si="247"/>
        <v>0</v>
      </c>
      <c r="BS936" s="28">
        <f t="shared" si="248"/>
        <v>0</v>
      </c>
      <c r="BT936" s="32"/>
      <c r="BU936" s="30"/>
      <c r="BV936" s="29"/>
      <c r="BW936" s="29"/>
      <c r="BX936" s="32"/>
      <c r="BY936" s="30"/>
      <c r="BZ936" s="29"/>
      <c r="CA936" s="29"/>
      <c r="CB936" s="32"/>
      <c r="CC936" s="30"/>
      <c r="CD936" s="29"/>
      <c r="CE936" s="30"/>
      <c r="CF936" s="10"/>
      <c r="CG936" s="10"/>
      <c r="CH936" s="10"/>
      <c r="CI936" s="10"/>
      <c r="CJ936" s="10"/>
      <c r="CK936" s="10"/>
    </row>
    <row r="937" spans="1:89" ht="25.5" x14ac:dyDescent="0.25">
      <c r="A937" s="10"/>
      <c r="B937" s="20" t="s">
        <v>1667</v>
      </c>
      <c r="C937" s="21" t="s">
        <v>1668</v>
      </c>
      <c r="D937" s="16"/>
      <c r="E937" s="73">
        <v>20</v>
      </c>
      <c r="F937" s="74" t="s">
        <v>3512</v>
      </c>
      <c r="G937" s="75"/>
      <c r="H937" s="76"/>
      <c r="I937" s="77"/>
      <c r="J937" s="76"/>
      <c r="K937" s="77"/>
      <c r="L937" s="76"/>
      <c r="M937" s="78"/>
      <c r="N937" s="79">
        <v>0.9</v>
      </c>
      <c r="O937" s="80">
        <v>1</v>
      </c>
      <c r="Q937" s="2" t="str">
        <f t="shared" si="246"/>
        <v>73079980</v>
      </c>
      <c r="R937" s="91"/>
      <c r="S937" s="91">
        <f>VLOOKUP(Q937,'Dados Entrada'!$A$10:$D$10000,4,FALSE)</f>
        <v>3543476</v>
      </c>
      <c r="T937" s="10"/>
      <c r="U937" s="3">
        <f t="shared" si="244"/>
        <v>0</v>
      </c>
      <c r="V937" s="3">
        <f t="shared" si="245"/>
        <v>3189128.4</v>
      </c>
      <c r="AF937" s="32"/>
      <c r="AG937" s="30"/>
      <c r="AH937" s="29"/>
      <c r="AI937" s="29"/>
      <c r="AJ937" s="32"/>
      <c r="AK937" s="30"/>
      <c r="AL937" s="29"/>
      <c r="AM937" s="29"/>
      <c r="AN937" s="32"/>
      <c r="AO937" s="30"/>
      <c r="AP937" s="29"/>
      <c r="AQ937" s="29"/>
      <c r="AR937" s="32"/>
      <c r="AS937" s="30"/>
      <c r="AT937" s="29"/>
      <c r="AU937" s="29"/>
      <c r="AV937" s="32"/>
      <c r="AW937" s="30"/>
      <c r="AX937" s="29"/>
      <c r="AY937" s="29"/>
      <c r="AZ937" s="32"/>
      <c r="BA937" s="30"/>
      <c r="BB937" s="29"/>
      <c r="BC937" s="29"/>
      <c r="BD937" s="32"/>
      <c r="BE937" s="30"/>
      <c r="BF937" s="29"/>
      <c r="BG937" s="29"/>
      <c r="BH937" s="32"/>
      <c r="BI937" s="30"/>
      <c r="BJ937" s="29"/>
      <c r="BK937" s="29"/>
      <c r="BL937" s="32"/>
      <c r="BM937" s="30"/>
      <c r="BN937" s="29"/>
      <c r="BO937" s="29"/>
      <c r="BP937" s="32"/>
      <c r="BQ937" s="30"/>
      <c r="BR937" s="28">
        <f t="shared" si="247"/>
        <v>0</v>
      </c>
      <c r="BS937" s="28">
        <f t="shared" si="248"/>
        <v>3189128.4</v>
      </c>
      <c r="BT937" s="32"/>
      <c r="BU937" s="30"/>
      <c r="BV937" s="29"/>
      <c r="BW937" s="29"/>
      <c r="BX937" s="32"/>
      <c r="BY937" s="30"/>
      <c r="BZ937" s="29"/>
      <c r="CA937" s="29"/>
      <c r="CB937" s="32"/>
      <c r="CC937" s="30"/>
      <c r="CD937" s="29"/>
      <c r="CE937" s="30"/>
      <c r="CF937" s="10"/>
      <c r="CG937" s="10"/>
      <c r="CH937" s="10"/>
      <c r="CI937" s="10"/>
      <c r="CJ937" s="10"/>
      <c r="CK937" s="10"/>
    </row>
    <row r="938" spans="1:89" ht="23.25" customHeight="1" x14ac:dyDescent="0.25">
      <c r="A938" s="10"/>
      <c r="B938" s="20" t="s">
        <v>1669</v>
      </c>
      <c r="C938" s="21" t="s">
        <v>1670</v>
      </c>
      <c r="D938" s="16"/>
      <c r="E938" s="73">
        <v>20</v>
      </c>
      <c r="F938" s="74" t="s">
        <v>3512</v>
      </c>
      <c r="G938" s="75"/>
      <c r="H938" s="76"/>
      <c r="I938" s="77"/>
      <c r="J938" s="76"/>
      <c r="K938" s="77"/>
      <c r="L938" s="76"/>
      <c r="M938" s="78"/>
      <c r="N938" s="79">
        <v>0.9</v>
      </c>
      <c r="O938" s="80">
        <v>1</v>
      </c>
      <c r="Q938" s="2" t="str">
        <f t="shared" si="246"/>
        <v>73079990</v>
      </c>
      <c r="R938" s="91"/>
      <c r="S938" s="91"/>
      <c r="T938" s="10"/>
      <c r="U938" s="3">
        <f t="shared" si="244"/>
        <v>0</v>
      </c>
      <c r="V938" s="3">
        <f t="shared" si="245"/>
        <v>0</v>
      </c>
      <c r="AF938" s="32"/>
      <c r="AG938" s="30"/>
      <c r="AH938" s="29"/>
      <c r="AI938" s="29"/>
      <c r="AJ938" s="32"/>
      <c r="AK938" s="30"/>
      <c r="AL938" s="29"/>
      <c r="AM938" s="29"/>
      <c r="AN938" s="32"/>
      <c r="AO938" s="30"/>
      <c r="AP938" s="29"/>
      <c r="AQ938" s="29"/>
      <c r="AR938" s="32"/>
      <c r="AS938" s="30"/>
      <c r="AT938" s="29"/>
      <c r="AU938" s="29"/>
      <c r="AV938" s="32"/>
      <c r="AW938" s="30"/>
      <c r="AX938" s="29"/>
      <c r="AY938" s="29"/>
      <c r="AZ938" s="32"/>
      <c r="BA938" s="30"/>
      <c r="BB938" s="29"/>
      <c r="BC938" s="29"/>
      <c r="BD938" s="32"/>
      <c r="BE938" s="30"/>
      <c r="BF938" s="29"/>
      <c r="BG938" s="29"/>
      <c r="BH938" s="32"/>
      <c r="BI938" s="30"/>
      <c r="BJ938" s="29"/>
      <c r="BK938" s="29"/>
      <c r="BL938" s="32"/>
      <c r="BM938" s="30"/>
      <c r="BN938" s="29"/>
      <c r="BO938" s="29"/>
      <c r="BP938" s="32"/>
      <c r="BQ938" s="30"/>
      <c r="BR938" s="28">
        <f t="shared" si="247"/>
        <v>0</v>
      </c>
      <c r="BS938" s="28">
        <f t="shared" si="248"/>
        <v>0</v>
      </c>
      <c r="BT938" s="32"/>
      <c r="BU938" s="30"/>
      <c r="BV938" s="29"/>
      <c r="BW938" s="29"/>
      <c r="BX938" s="32"/>
      <c r="BY938" s="30"/>
      <c r="BZ938" s="29"/>
      <c r="CA938" s="29"/>
      <c r="CB938" s="32"/>
      <c r="CC938" s="30"/>
      <c r="CD938" s="29"/>
      <c r="CE938" s="30"/>
      <c r="CF938" s="10"/>
      <c r="CG938" s="10"/>
      <c r="CH938" s="10"/>
      <c r="CI938" s="10"/>
      <c r="CJ938" s="10"/>
      <c r="CK938" s="10"/>
    </row>
    <row r="939" spans="1:89" ht="38.25" x14ac:dyDescent="0.25">
      <c r="A939" s="10"/>
      <c r="B939" s="20" t="s">
        <v>1671</v>
      </c>
      <c r="C939" s="21" t="s">
        <v>1672</v>
      </c>
      <c r="D939" s="16"/>
      <c r="E939" s="73">
        <v>18</v>
      </c>
      <c r="F939" s="74" t="s">
        <v>3511</v>
      </c>
      <c r="G939" s="75"/>
      <c r="H939" s="76"/>
      <c r="I939" s="77"/>
      <c r="J939" s="76"/>
      <c r="K939" s="77"/>
      <c r="L939" s="76"/>
      <c r="M939" s="78"/>
      <c r="N939" s="79">
        <v>0.9</v>
      </c>
      <c r="O939" s="80">
        <v>1</v>
      </c>
      <c r="Q939" s="2" t="str">
        <f t="shared" si="246"/>
        <v>73081000</v>
      </c>
      <c r="R939" s="91"/>
      <c r="S939" s="91">
        <f>VLOOKUP(Q939,'Dados Entrada'!$A$10:$D$10000,4,FALSE)</f>
        <v>17403101</v>
      </c>
      <c r="T939" s="10"/>
      <c r="U939" s="3">
        <f t="shared" si="244"/>
        <v>0</v>
      </c>
      <c r="V939" s="3">
        <f t="shared" si="245"/>
        <v>15662790.9</v>
      </c>
      <c r="AF939" s="32"/>
      <c r="AG939" s="30"/>
      <c r="AH939" s="29"/>
      <c r="AI939" s="29"/>
      <c r="AJ939" s="32"/>
      <c r="AK939" s="30"/>
      <c r="AL939" s="29"/>
      <c r="AM939" s="29"/>
      <c r="AN939" s="32"/>
      <c r="AO939" s="30"/>
      <c r="AP939" s="29"/>
      <c r="AQ939" s="29"/>
      <c r="AR939" s="32"/>
      <c r="AS939" s="30"/>
      <c r="AT939" s="29"/>
      <c r="AU939" s="29"/>
      <c r="AV939" s="32"/>
      <c r="AW939" s="30"/>
      <c r="AX939" s="29"/>
      <c r="AY939" s="29"/>
      <c r="AZ939" s="32"/>
      <c r="BA939" s="30"/>
      <c r="BB939" s="29"/>
      <c r="BC939" s="29"/>
      <c r="BD939" s="32"/>
      <c r="BE939" s="30"/>
      <c r="BF939" s="29"/>
      <c r="BG939" s="29"/>
      <c r="BH939" s="32"/>
      <c r="BI939" s="30"/>
      <c r="BJ939" s="29"/>
      <c r="BK939" s="29"/>
      <c r="BL939" s="32"/>
      <c r="BM939" s="30"/>
      <c r="BN939" s="28">
        <f t="shared" ref="BN939:BN940" si="249">$U939*$O939</f>
        <v>0</v>
      </c>
      <c r="BO939" s="28">
        <f t="shared" ref="BO939:BO940" si="250">$V939*$O939</f>
        <v>15662790.9</v>
      </c>
      <c r="BP939" s="32"/>
      <c r="BQ939" s="30"/>
      <c r="BR939" s="29"/>
      <c r="BS939" s="29"/>
      <c r="BT939" s="32"/>
      <c r="BU939" s="30"/>
      <c r="BV939" s="29"/>
      <c r="BW939" s="29"/>
      <c r="BX939" s="32"/>
      <c r="BY939" s="30"/>
      <c r="BZ939" s="29"/>
      <c r="CA939" s="29"/>
      <c r="CB939" s="32"/>
      <c r="CC939" s="30"/>
      <c r="CD939" s="29"/>
      <c r="CE939" s="30"/>
      <c r="CF939" s="10"/>
      <c r="CG939" s="10"/>
      <c r="CH939" s="10"/>
      <c r="CI939" s="10"/>
      <c r="CJ939" s="10"/>
      <c r="CK939" s="10"/>
    </row>
    <row r="940" spans="1:89" ht="38.25" x14ac:dyDescent="0.25">
      <c r="A940" s="10"/>
      <c r="B940" s="20" t="s">
        <v>1673</v>
      </c>
      <c r="C940" s="21" t="s">
        <v>1674</v>
      </c>
      <c r="D940" s="16"/>
      <c r="E940" s="73">
        <v>18</v>
      </c>
      <c r="F940" s="74" t="s">
        <v>3511</v>
      </c>
      <c r="G940" s="75"/>
      <c r="H940" s="76"/>
      <c r="I940" s="77"/>
      <c r="J940" s="76"/>
      <c r="K940" s="77"/>
      <c r="L940" s="76"/>
      <c r="M940" s="78"/>
      <c r="N940" s="79">
        <v>0.9</v>
      </c>
      <c r="O940" s="80">
        <v>1</v>
      </c>
      <c r="Q940" s="2" t="str">
        <f t="shared" si="246"/>
        <v>73082000</v>
      </c>
      <c r="R940" s="91"/>
      <c r="S940" s="91">
        <f>VLOOKUP(Q940,'Dados Entrada'!$A$10:$D$10000,4,FALSE)</f>
        <v>86243833</v>
      </c>
      <c r="T940" s="10"/>
      <c r="U940" s="3">
        <f t="shared" si="244"/>
        <v>0</v>
      </c>
      <c r="V940" s="3">
        <f t="shared" si="245"/>
        <v>77619449.700000003</v>
      </c>
      <c r="AF940" s="32"/>
      <c r="AG940" s="30"/>
      <c r="AH940" s="29"/>
      <c r="AI940" s="29"/>
      <c r="AJ940" s="32"/>
      <c r="AK940" s="30"/>
      <c r="AL940" s="29"/>
      <c r="AM940" s="29"/>
      <c r="AN940" s="32"/>
      <c r="AO940" s="30"/>
      <c r="AP940" s="29"/>
      <c r="AQ940" s="29"/>
      <c r="AR940" s="32"/>
      <c r="AS940" s="30"/>
      <c r="AT940" s="29"/>
      <c r="AU940" s="29"/>
      <c r="AV940" s="32"/>
      <c r="AW940" s="30"/>
      <c r="AX940" s="29"/>
      <c r="AY940" s="29"/>
      <c r="AZ940" s="32"/>
      <c r="BA940" s="30"/>
      <c r="BB940" s="29"/>
      <c r="BC940" s="29"/>
      <c r="BD940" s="32"/>
      <c r="BE940" s="30"/>
      <c r="BF940" s="29"/>
      <c r="BG940" s="29"/>
      <c r="BH940" s="32"/>
      <c r="BI940" s="30"/>
      <c r="BJ940" s="29"/>
      <c r="BK940" s="29"/>
      <c r="BL940" s="32"/>
      <c r="BM940" s="30"/>
      <c r="BN940" s="28">
        <f t="shared" si="249"/>
        <v>0</v>
      </c>
      <c r="BO940" s="28">
        <f t="shared" si="250"/>
        <v>77619449.700000003</v>
      </c>
      <c r="BP940" s="32"/>
      <c r="BQ940" s="30"/>
      <c r="BR940" s="29"/>
      <c r="BS940" s="29"/>
      <c r="BT940" s="32"/>
      <c r="BU940" s="30"/>
      <c r="BV940" s="29"/>
      <c r="BW940" s="29"/>
      <c r="BX940" s="32"/>
      <c r="BY940" s="30"/>
      <c r="BZ940" s="29"/>
      <c r="CA940" s="29"/>
      <c r="CB940" s="32"/>
      <c r="CC940" s="30"/>
      <c r="CD940" s="29"/>
      <c r="CE940" s="30"/>
      <c r="CF940" s="10"/>
      <c r="CG940" s="10"/>
      <c r="CH940" s="10"/>
      <c r="CI940" s="10"/>
      <c r="CJ940" s="10"/>
      <c r="CK940" s="10"/>
    </row>
    <row r="941" spans="1:89" ht="23.25" customHeight="1" x14ac:dyDescent="0.25">
      <c r="A941" s="10"/>
      <c r="B941" s="20" t="s">
        <v>1675</v>
      </c>
      <c r="C941" s="21" t="s">
        <v>1676</v>
      </c>
      <c r="D941" s="16"/>
      <c r="E941" s="73">
        <v>22</v>
      </c>
      <c r="F941" s="74" t="s">
        <v>3513</v>
      </c>
      <c r="G941" s="75"/>
      <c r="H941" s="76"/>
      <c r="I941" s="77"/>
      <c r="J941" s="76"/>
      <c r="K941" s="77"/>
      <c r="L941" s="76"/>
      <c r="M941" s="78"/>
      <c r="N941" s="79">
        <v>1</v>
      </c>
      <c r="O941" s="80">
        <v>1</v>
      </c>
      <c r="Q941" s="2" t="str">
        <f t="shared" si="246"/>
        <v>73083000</v>
      </c>
      <c r="R941" s="91"/>
      <c r="S941" s="91">
        <f>VLOOKUP(Q941,'Dados Entrada'!$A$10:$D$10000,4,FALSE)</f>
        <v>31408348</v>
      </c>
      <c r="T941" s="10"/>
      <c r="U941" s="3">
        <f t="shared" si="244"/>
        <v>0</v>
      </c>
      <c r="V941" s="3">
        <f t="shared" si="245"/>
        <v>31408348</v>
      </c>
      <c r="AF941" s="32"/>
      <c r="AG941" s="30"/>
      <c r="AH941" s="29"/>
      <c r="AI941" s="29"/>
      <c r="AJ941" s="32"/>
      <c r="AK941" s="30"/>
      <c r="AL941" s="29"/>
      <c r="AM941" s="29"/>
      <c r="AN941" s="32"/>
      <c r="AO941" s="30"/>
      <c r="AP941" s="29"/>
      <c r="AQ941" s="29"/>
      <c r="AR941" s="32"/>
      <c r="AS941" s="30"/>
      <c r="AT941" s="29"/>
      <c r="AU941" s="29"/>
      <c r="AV941" s="32"/>
      <c r="AW941" s="30"/>
      <c r="AX941" s="29"/>
      <c r="AY941" s="29"/>
      <c r="AZ941" s="32"/>
      <c r="BA941" s="30"/>
      <c r="BB941" s="29"/>
      <c r="BC941" s="29"/>
      <c r="BD941" s="32"/>
      <c r="BE941" s="30"/>
      <c r="BF941" s="29"/>
      <c r="BG941" s="29"/>
      <c r="BH941" s="32"/>
      <c r="BI941" s="30"/>
      <c r="BJ941" s="29"/>
      <c r="BK941" s="29"/>
      <c r="BL941" s="32"/>
      <c r="BM941" s="30"/>
      <c r="BN941" s="29"/>
      <c r="BO941" s="29"/>
      <c r="BP941" s="32"/>
      <c r="BQ941" s="30"/>
      <c r="BR941" s="29"/>
      <c r="BS941" s="29"/>
      <c r="BT941" s="32"/>
      <c r="BU941" s="30"/>
      <c r="BV941" s="28">
        <f>$U941*$O941</f>
        <v>0</v>
      </c>
      <c r="BW941" s="28">
        <f>$V941*$O941</f>
        <v>31408348</v>
      </c>
      <c r="BX941" s="32"/>
      <c r="BY941" s="30"/>
      <c r="BZ941" s="29"/>
      <c r="CA941" s="29"/>
      <c r="CB941" s="32"/>
      <c r="CC941" s="30"/>
      <c r="CD941" s="29"/>
      <c r="CE941" s="30"/>
      <c r="CF941" s="10"/>
      <c r="CG941" s="10"/>
      <c r="CH941" s="10"/>
      <c r="CI941" s="10"/>
      <c r="CJ941" s="10"/>
      <c r="CK941" s="10"/>
    </row>
    <row r="942" spans="1:89" ht="25.5" x14ac:dyDescent="0.25">
      <c r="A942" s="10"/>
      <c r="B942" s="20" t="s">
        <v>1677</v>
      </c>
      <c r="C942" s="21" t="s">
        <v>1678</v>
      </c>
      <c r="D942" s="16"/>
      <c r="E942" s="73">
        <v>25</v>
      </c>
      <c r="F942" s="74" t="s">
        <v>3493</v>
      </c>
      <c r="G942" s="75"/>
      <c r="H942" s="76"/>
      <c r="I942" s="77"/>
      <c r="J942" s="76"/>
      <c r="K942" s="77"/>
      <c r="L942" s="76"/>
      <c r="M942" s="78"/>
      <c r="N942" s="79">
        <v>1</v>
      </c>
      <c r="O942" s="80">
        <v>1</v>
      </c>
      <c r="Q942" s="2" t="str">
        <f t="shared" si="246"/>
        <v>73084000</v>
      </c>
      <c r="R942" s="91"/>
      <c r="S942" s="91">
        <f>VLOOKUP(Q942,'Dados Entrada'!$A$10:$D$10000,4,FALSE)</f>
        <v>42610243</v>
      </c>
      <c r="T942" s="10"/>
      <c r="U942" s="3">
        <f t="shared" si="244"/>
        <v>0</v>
      </c>
      <c r="V942" s="3">
        <f t="shared" si="245"/>
        <v>42610243</v>
      </c>
      <c r="AF942" s="32"/>
      <c r="AG942" s="30"/>
      <c r="AH942" s="29"/>
      <c r="AI942" s="29"/>
      <c r="AJ942" s="32"/>
      <c r="AK942" s="30"/>
      <c r="AL942" s="29"/>
      <c r="AM942" s="29"/>
      <c r="AN942" s="32"/>
      <c r="AO942" s="30"/>
      <c r="AP942" s="29"/>
      <c r="AQ942" s="29"/>
      <c r="AR942" s="32"/>
      <c r="AS942" s="30"/>
      <c r="AT942" s="29"/>
      <c r="AU942" s="29"/>
      <c r="AV942" s="32"/>
      <c r="AW942" s="30"/>
      <c r="AX942" s="29"/>
      <c r="AY942" s="29"/>
      <c r="AZ942" s="32"/>
      <c r="BA942" s="30"/>
      <c r="BB942" s="29"/>
      <c r="BC942" s="29"/>
      <c r="BD942" s="32"/>
      <c r="BE942" s="30"/>
      <c r="BF942" s="29"/>
      <c r="BG942" s="29"/>
      <c r="BH942" s="32"/>
      <c r="BI942" s="30"/>
      <c r="BJ942" s="29"/>
      <c r="BK942" s="29"/>
      <c r="BL942" s="32"/>
      <c r="BM942" s="30"/>
      <c r="BN942" s="29"/>
      <c r="BO942" s="29"/>
      <c r="BP942" s="32"/>
      <c r="BQ942" s="30"/>
      <c r="BR942" s="29"/>
      <c r="BS942" s="29"/>
      <c r="BT942" s="32"/>
      <c r="BU942" s="30"/>
      <c r="BV942" s="29"/>
      <c r="BW942" s="29"/>
      <c r="BX942" s="32"/>
      <c r="BY942" s="30"/>
      <c r="BZ942" s="29"/>
      <c r="CA942" s="29"/>
      <c r="CB942" s="27">
        <f t="shared" ref="CB942:CB943" si="251">$U942*$O942</f>
        <v>0</v>
      </c>
      <c r="CC942" s="31">
        <f t="shared" ref="CC942:CC943" si="252">$V942*$O942</f>
        <v>42610243</v>
      </c>
      <c r="CD942" s="29"/>
      <c r="CE942" s="30"/>
      <c r="CF942" s="10"/>
      <c r="CG942" s="10"/>
      <c r="CH942" s="10"/>
      <c r="CI942" s="10"/>
      <c r="CJ942" s="10"/>
      <c r="CK942" s="10"/>
    </row>
    <row r="943" spans="1:89" ht="23.25" customHeight="1" x14ac:dyDescent="0.25">
      <c r="A943" s="10"/>
      <c r="B943" s="20" t="s">
        <v>1679</v>
      </c>
      <c r="C943" s="21" t="s">
        <v>1680</v>
      </c>
      <c r="D943" s="16"/>
      <c r="E943" s="73">
        <v>25</v>
      </c>
      <c r="F943" s="74" t="s">
        <v>3493</v>
      </c>
      <c r="G943" s="75"/>
      <c r="H943" s="76"/>
      <c r="I943" s="77"/>
      <c r="J943" s="76"/>
      <c r="K943" s="77"/>
      <c r="L943" s="76"/>
      <c r="M943" s="78"/>
      <c r="N943" s="79">
        <v>1</v>
      </c>
      <c r="O943" s="80">
        <v>1</v>
      </c>
      <c r="Q943" s="2" t="str">
        <f t="shared" si="246"/>
        <v>73084090</v>
      </c>
      <c r="R943" s="91"/>
      <c r="S943" s="91"/>
      <c r="T943" s="10"/>
      <c r="U943" s="3">
        <f t="shared" si="244"/>
        <v>0</v>
      </c>
      <c r="V943" s="3">
        <f t="shared" si="245"/>
        <v>0</v>
      </c>
      <c r="AF943" s="32"/>
      <c r="AG943" s="30"/>
      <c r="AH943" s="29"/>
      <c r="AI943" s="29"/>
      <c r="AJ943" s="32"/>
      <c r="AK943" s="30"/>
      <c r="AL943" s="29"/>
      <c r="AM943" s="29"/>
      <c r="AN943" s="32"/>
      <c r="AO943" s="30"/>
      <c r="AP943" s="29"/>
      <c r="AQ943" s="29"/>
      <c r="AR943" s="32"/>
      <c r="AS943" s="30"/>
      <c r="AT943" s="29"/>
      <c r="AU943" s="29"/>
      <c r="AV943" s="32"/>
      <c r="AW943" s="30"/>
      <c r="AX943" s="29"/>
      <c r="AY943" s="29"/>
      <c r="AZ943" s="32"/>
      <c r="BA943" s="30"/>
      <c r="BB943" s="29"/>
      <c r="BC943" s="29"/>
      <c r="BD943" s="32"/>
      <c r="BE943" s="30"/>
      <c r="BF943" s="29"/>
      <c r="BG943" s="29"/>
      <c r="BH943" s="32"/>
      <c r="BI943" s="30"/>
      <c r="BJ943" s="29"/>
      <c r="BK943" s="29"/>
      <c r="BL943" s="32"/>
      <c r="BM943" s="30"/>
      <c r="BN943" s="29"/>
      <c r="BO943" s="29"/>
      <c r="BP943" s="32"/>
      <c r="BQ943" s="30"/>
      <c r="BR943" s="29"/>
      <c r="BS943" s="29"/>
      <c r="BT943" s="32"/>
      <c r="BU943" s="30"/>
      <c r="BV943" s="29"/>
      <c r="BW943" s="29"/>
      <c r="BX943" s="32"/>
      <c r="BY943" s="30"/>
      <c r="BZ943" s="29"/>
      <c r="CA943" s="29"/>
      <c r="CB943" s="27">
        <f t="shared" si="251"/>
        <v>0</v>
      </c>
      <c r="CC943" s="31">
        <f t="shared" si="252"/>
        <v>0</v>
      </c>
      <c r="CD943" s="29"/>
      <c r="CE943" s="30"/>
      <c r="CF943" s="10"/>
      <c r="CG943" s="10"/>
      <c r="CH943" s="10"/>
      <c r="CI943" s="10"/>
      <c r="CJ943" s="10"/>
      <c r="CK943" s="10"/>
    </row>
    <row r="944" spans="1:89" ht="25.5" x14ac:dyDescent="0.25">
      <c r="A944" s="10"/>
      <c r="B944" s="20" t="s">
        <v>1681</v>
      </c>
      <c r="C944" s="21" t="s">
        <v>1682</v>
      </c>
      <c r="D944" s="16"/>
      <c r="E944" s="73">
        <v>19</v>
      </c>
      <c r="F944" s="74" t="s">
        <v>3496</v>
      </c>
      <c r="G944" s="73">
        <v>20</v>
      </c>
      <c r="H944" s="74" t="s">
        <v>3512</v>
      </c>
      <c r="I944" s="73">
        <v>25</v>
      </c>
      <c r="J944" s="74" t="s">
        <v>3493</v>
      </c>
      <c r="K944" s="77"/>
      <c r="L944" s="76"/>
      <c r="M944" s="78"/>
      <c r="N944" s="79">
        <v>1</v>
      </c>
      <c r="O944" s="80">
        <v>0.33333333333333298</v>
      </c>
      <c r="Q944" s="2" t="str">
        <f t="shared" si="246"/>
        <v>73089010</v>
      </c>
      <c r="R944" s="91"/>
      <c r="S944" s="91"/>
      <c r="T944" s="10"/>
      <c r="U944" s="3">
        <f t="shared" si="244"/>
        <v>0</v>
      </c>
      <c r="V944" s="3">
        <f t="shared" si="245"/>
        <v>0</v>
      </c>
      <c r="AF944" s="32"/>
      <c r="AG944" s="30"/>
      <c r="AH944" s="29"/>
      <c r="AI944" s="29"/>
      <c r="AJ944" s="32"/>
      <c r="AK944" s="30"/>
      <c r="AL944" s="29"/>
      <c r="AM944" s="29"/>
      <c r="AN944" s="32"/>
      <c r="AO944" s="30"/>
      <c r="AP944" s="29"/>
      <c r="AQ944" s="29"/>
      <c r="AR944" s="32"/>
      <c r="AS944" s="30"/>
      <c r="AT944" s="29"/>
      <c r="AU944" s="29"/>
      <c r="AV944" s="32"/>
      <c r="AW944" s="30"/>
      <c r="AX944" s="29"/>
      <c r="AY944" s="29"/>
      <c r="AZ944" s="32"/>
      <c r="BA944" s="30"/>
      <c r="BB944" s="29"/>
      <c r="BC944" s="29"/>
      <c r="BD944" s="32"/>
      <c r="BE944" s="30"/>
      <c r="BF944" s="29"/>
      <c r="BG944" s="29"/>
      <c r="BH944" s="32"/>
      <c r="BI944" s="30"/>
      <c r="BJ944" s="29"/>
      <c r="BK944" s="29"/>
      <c r="BL944" s="32"/>
      <c r="BM944" s="30"/>
      <c r="BN944" s="29"/>
      <c r="BO944" s="29"/>
      <c r="BP944" s="27">
        <f t="shared" ref="BP944:BR946" si="253">$U944*$O944</f>
        <v>0</v>
      </c>
      <c r="BQ944" s="31">
        <f t="shared" ref="BQ944:BS946" si="254">$V944*$O944</f>
        <v>0</v>
      </c>
      <c r="BR944" s="28">
        <f t="shared" si="253"/>
        <v>0</v>
      </c>
      <c r="BS944" s="28">
        <f t="shared" si="254"/>
        <v>0</v>
      </c>
      <c r="BT944" s="32"/>
      <c r="BU944" s="30"/>
      <c r="BV944" s="29"/>
      <c r="BW944" s="29"/>
      <c r="BX944" s="32"/>
      <c r="BY944" s="30"/>
      <c r="BZ944" s="29"/>
      <c r="CA944" s="29"/>
      <c r="CB944" s="27">
        <f>$U944*$O944</f>
        <v>0</v>
      </c>
      <c r="CC944" s="31">
        <f>$V944*$O944</f>
        <v>0</v>
      </c>
      <c r="CD944" s="29"/>
      <c r="CE944" s="30"/>
      <c r="CF944" s="10"/>
      <c r="CG944" s="10"/>
      <c r="CH944" s="10"/>
      <c r="CI944" s="10"/>
      <c r="CJ944" s="10"/>
      <c r="CK944" s="10"/>
    </row>
    <row r="945" spans="1:89" ht="23.25" customHeight="1" x14ac:dyDescent="0.25">
      <c r="A945" s="10"/>
      <c r="B945" s="20" t="s">
        <v>1683</v>
      </c>
      <c r="C945" s="21" t="s">
        <v>1684</v>
      </c>
      <c r="D945" s="16"/>
      <c r="E945" s="73">
        <v>19</v>
      </c>
      <c r="F945" s="74" t="s">
        <v>3496</v>
      </c>
      <c r="G945" s="75"/>
      <c r="H945" s="76"/>
      <c r="I945" s="77"/>
      <c r="J945" s="76"/>
      <c r="K945" s="77"/>
      <c r="L945" s="76"/>
      <c r="M945" s="78"/>
      <c r="N945" s="79">
        <v>0.9</v>
      </c>
      <c r="O945" s="80">
        <v>1</v>
      </c>
      <c r="Q945" s="2" t="str">
        <f t="shared" si="246"/>
        <v>73089051</v>
      </c>
      <c r="R945" s="91"/>
      <c r="S945" s="91">
        <f>VLOOKUP(Q945,'Dados Entrada'!$A$10:$D$10000,4,FALSE)</f>
        <v>8253877</v>
      </c>
      <c r="T945" s="10"/>
      <c r="U945" s="3">
        <f t="shared" si="244"/>
        <v>0</v>
      </c>
      <c r="V945" s="3">
        <f t="shared" si="245"/>
        <v>7428489.2999999998</v>
      </c>
      <c r="AF945" s="32"/>
      <c r="AG945" s="30"/>
      <c r="AH945" s="29"/>
      <c r="AI945" s="29"/>
      <c r="AJ945" s="32"/>
      <c r="AK945" s="30"/>
      <c r="AL945" s="29"/>
      <c r="AM945" s="29"/>
      <c r="AN945" s="32"/>
      <c r="AO945" s="30"/>
      <c r="AP945" s="29"/>
      <c r="AQ945" s="29"/>
      <c r="AR945" s="32"/>
      <c r="AS945" s="30"/>
      <c r="AT945" s="29"/>
      <c r="AU945" s="29"/>
      <c r="AV945" s="32"/>
      <c r="AW945" s="30"/>
      <c r="AX945" s="29"/>
      <c r="AY945" s="29"/>
      <c r="AZ945" s="32"/>
      <c r="BA945" s="30"/>
      <c r="BB945" s="29"/>
      <c r="BC945" s="29"/>
      <c r="BD945" s="32"/>
      <c r="BE945" s="30"/>
      <c r="BF945" s="29"/>
      <c r="BG945" s="29"/>
      <c r="BH945" s="32"/>
      <c r="BI945" s="30"/>
      <c r="BJ945" s="29"/>
      <c r="BK945" s="29"/>
      <c r="BL945" s="32"/>
      <c r="BM945" s="30"/>
      <c r="BN945" s="29"/>
      <c r="BO945" s="29"/>
      <c r="BP945" s="27">
        <f t="shared" si="253"/>
        <v>0</v>
      </c>
      <c r="BQ945" s="31">
        <f t="shared" si="254"/>
        <v>7428489.2999999998</v>
      </c>
      <c r="BR945" s="29"/>
      <c r="BS945" s="29"/>
      <c r="BT945" s="32"/>
      <c r="BU945" s="30"/>
      <c r="BV945" s="29"/>
      <c r="BW945" s="29"/>
      <c r="BX945" s="32"/>
      <c r="BY945" s="30"/>
      <c r="BZ945" s="29"/>
      <c r="CA945" s="29"/>
      <c r="CB945" s="32"/>
      <c r="CC945" s="30"/>
      <c r="CD945" s="29"/>
      <c r="CE945" s="30"/>
      <c r="CF945" s="10"/>
      <c r="CG945" s="10"/>
      <c r="CH945" s="10"/>
      <c r="CI945" s="10"/>
      <c r="CJ945" s="10"/>
      <c r="CK945" s="10"/>
    </row>
    <row r="946" spans="1:89" ht="22.5" x14ac:dyDescent="0.25">
      <c r="A946" s="10"/>
      <c r="B946" s="20" t="s">
        <v>1685</v>
      </c>
      <c r="C946" s="21" t="s">
        <v>1686</v>
      </c>
      <c r="D946" s="16"/>
      <c r="E946" s="73">
        <v>19</v>
      </c>
      <c r="F946" s="74" t="s">
        <v>3496</v>
      </c>
      <c r="G946" s="75"/>
      <c r="H946" s="76"/>
      <c r="I946" s="77"/>
      <c r="J946" s="76"/>
      <c r="K946" s="77"/>
      <c r="L946" s="76"/>
      <c r="M946" s="78"/>
      <c r="N946" s="79">
        <v>0.9</v>
      </c>
      <c r="O946" s="80">
        <v>1</v>
      </c>
      <c r="Q946" s="2" t="str">
        <f t="shared" si="246"/>
        <v>73089059</v>
      </c>
      <c r="R946" s="91"/>
      <c r="S946" s="91">
        <f>VLOOKUP(Q946,'Dados Entrada'!$A$10:$D$10000,4,FALSE)</f>
        <v>55953315</v>
      </c>
      <c r="T946" s="10"/>
      <c r="U946" s="3">
        <f t="shared" si="244"/>
        <v>0</v>
      </c>
      <c r="V946" s="3">
        <f t="shared" si="245"/>
        <v>50357983.5</v>
      </c>
      <c r="AF946" s="32"/>
      <c r="AG946" s="30"/>
      <c r="AH946" s="29"/>
      <c r="AI946" s="29"/>
      <c r="AJ946" s="32"/>
      <c r="AK946" s="30"/>
      <c r="AL946" s="29"/>
      <c r="AM946" s="29"/>
      <c r="AN946" s="32"/>
      <c r="AO946" s="30"/>
      <c r="AP946" s="29"/>
      <c r="AQ946" s="29"/>
      <c r="AR946" s="32"/>
      <c r="AS946" s="30"/>
      <c r="AT946" s="29"/>
      <c r="AU946" s="29"/>
      <c r="AV946" s="32"/>
      <c r="AW946" s="30"/>
      <c r="AX946" s="29"/>
      <c r="AY946" s="29"/>
      <c r="AZ946" s="32"/>
      <c r="BA946" s="30"/>
      <c r="BB946" s="29"/>
      <c r="BC946" s="29"/>
      <c r="BD946" s="32"/>
      <c r="BE946" s="30"/>
      <c r="BF946" s="29"/>
      <c r="BG946" s="29"/>
      <c r="BH946" s="32"/>
      <c r="BI946" s="30"/>
      <c r="BJ946" s="29"/>
      <c r="BK946" s="29"/>
      <c r="BL946" s="32"/>
      <c r="BM946" s="30"/>
      <c r="BN946" s="29"/>
      <c r="BO946" s="29"/>
      <c r="BP946" s="27">
        <f t="shared" si="253"/>
        <v>0</v>
      </c>
      <c r="BQ946" s="31">
        <f t="shared" si="254"/>
        <v>50357983.5</v>
      </c>
      <c r="BR946" s="29"/>
      <c r="BS946" s="29"/>
      <c r="BT946" s="32"/>
      <c r="BU946" s="30"/>
      <c r="BV946" s="29"/>
      <c r="BW946" s="29"/>
      <c r="BX946" s="32"/>
      <c r="BY946" s="30"/>
      <c r="BZ946" s="29"/>
      <c r="CA946" s="29"/>
      <c r="CB946" s="32"/>
      <c r="CC946" s="30"/>
      <c r="CD946" s="29"/>
      <c r="CE946" s="30"/>
      <c r="CF946" s="10"/>
      <c r="CG946" s="10"/>
      <c r="CH946" s="10"/>
      <c r="CI946" s="10"/>
      <c r="CJ946" s="10"/>
      <c r="CK946" s="10"/>
    </row>
    <row r="947" spans="1:89" ht="38.25" x14ac:dyDescent="0.25">
      <c r="A947" s="10"/>
      <c r="B947" s="20" t="s">
        <v>1687</v>
      </c>
      <c r="C947" s="21" t="s">
        <v>1688</v>
      </c>
      <c r="D947" s="16"/>
      <c r="E947" s="73">
        <v>18</v>
      </c>
      <c r="F947" s="74" t="s">
        <v>3511</v>
      </c>
      <c r="G947" s="75"/>
      <c r="H947" s="76"/>
      <c r="I947" s="77"/>
      <c r="J947" s="76"/>
      <c r="K947" s="77"/>
      <c r="L947" s="76"/>
      <c r="M947" s="78"/>
      <c r="N947" s="79">
        <v>0.9</v>
      </c>
      <c r="O947" s="80">
        <v>1</v>
      </c>
      <c r="Q947" s="2" t="str">
        <f t="shared" si="246"/>
        <v>73089098</v>
      </c>
      <c r="R947" s="91"/>
      <c r="S947" s="91">
        <f>VLOOKUP(Q947,'Dados Entrada'!$A$10:$D$10000,4,FALSE)</f>
        <v>217376838</v>
      </c>
      <c r="T947" s="10"/>
      <c r="U947" s="3">
        <f t="shared" si="244"/>
        <v>0</v>
      </c>
      <c r="V947" s="3">
        <f t="shared" si="245"/>
        <v>195639154.20000002</v>
      </c>
      <c r="AF947" s="32"/>
      <c r="AG947" s="30"/>
      <c r="AH947" s="29"/>
      <c r="AI947" s="29"/>
      <c r="AJ947" s="32"/>
      <c r="AK947" s="30"/>
      <c r="AL947" s="29"/>
      <c r="AM947" s="29"/>
      <c r="AN947" s="32"/>
      <c r="AO947" s="30"/>
      <c r="AP947" s="29"/>
      <c r="AQ947" s="29"/>
      <c r="AR947" s="32"/>
      <c r="AS947" s="30"/>
      <c r="AT947" s="29"/>
      <c r="AU947" s="29"/>
      <c r="AV947" s="32"/>
      <c r="AW947" s="30"/>
      <c r="AX947" s="29"/>
      <c r="AY947" s="29"/>
      <c r="AZ947" s="32"/>
      <c r="BA947" s="30"/>
      <c r="BB947" s="29"/>
      <c r="BC947" s="29"/>
      <c r="BD947" s="32"/>
      <c r="BE947" s="30"/>
      <c r="BF947" s="29"/>
      <c r="BG947" s="29"/>
      <c r="BH947" s="32"/>
      <c r="BI947" s="30"/>
      <c r="BJ947" s="29"/>
      <c r="BK947" s="29"/>
      <c r="BL947" s="32"/>
      <c r="BM947" s="30"/>
      <c r="BN947" s="28">
        <f t="shared" ref="BN947:BN948" si="255">$U947*$O947</f>
        <v>0</v>
      </c>
      <c r="BO947" s="28">
        <f t="shared" ref="BO947:BO948" si="256">$V947*$O947</f>
        <v>195639154.20000002</v>
      </c>
      <c r="BP947" s="32"/>
      <c r="BQ947" s="30"/>
      <c r="BR947" s="29"/>
      <c r="BS947" s="29"/>
      <c r="BT947" s="32"/>
      <c r="BU947" s="30"/>
      <c r="BV947" s="29"/>
      <c r="BW947" s="29"/>
      <c r="BX947" s="32"/>
      <c r="BY947" s="30"/>
      <c r="BZ947" s="29"/>
      <c r="CA947" s="29"/>
      <c r="CB947" s="32"/>
      <c r="CC947" s="30"/>
      <c r="CD947" s="29"/>
      <c r="CE947" s="30"/>
      <c r="CF947" s="10"/>
      <c r="CG947" s="10"/>
      <c r="CH947" s="10"/>
      <c r="CI947" s="10"/>
      <c r="CJ947" s="10"/>
      <c r="CK947" s="10"/>
    </row>
    <row r="948" spans="1:89" ht="38.25" x14ac:dyDescent="0.25">
      <c r="A948" s="10"/>
      <c r="B948" s="20" t="s">
        <v>1689</v>
      </c>
      <c r="C948" s="21" t="s">
        <v>1690</v>
      </c>
      <c r="D948" s="16"/>
      <c r="E948" s="73">
        <v>18</v>
      </c>
      <c r="F948" s="74" t="s">
        <v>3511</v>
      </c>
      <c r="G948" s="75"/>
      <c r="H948" s="76"/>
      <c r="I948" s="77"/>
      <c r="J948" s="76"/>
      <c r="K948" s="77"/>
      <c r="L948" s="76"/>
      <c r="M948" s="78"/>
      <c r="N948" s="79">
        <v>0.9</v>
      </c>
      <c r="O948" s="80">
        <v>1</v>
      </c>
      <c r="Q948" s="2" t="str">
        <f t="shared" si="246"/>
        <v>73089099</v>
      </c>
      <c r="R948" s="91"/>
      <c r="S948" s="91"/>
      <c r="T948" s="10"/>
      <c r="U948" s="3">
        <f t="shared" si="244"/>
        <v>0</v>
      </c>
      <c r="V948" s="3">
        <f t="shared" si="245"/>
        <v>0</v>
      </c>
      <c r="AF948" s="32"/>
      <c r="AG948" s="30"/>
      <c r="AH948" s="29"/>
      <c r="AI948" s="29"/>
      <c r="AJ948" s="32"/>
      <c r="AK948" s="30"/>
      <c r="AL948" s="29"/>
      <c r="AM948" s="29"/>
      <c r="AN948" s="32"/>
      <c r="AO948" s="30"/>
      <c r="AP948" s="29"/>
      <c r="AQ948" s="29"/>
      <c r="AR948" s="32"/>
      <c r="AS948" s="30"/>
      <c r="AT948" s="29"/>
      <c r="AU948" s="29"/>
      <c r="AV948" s="32"/>
      <c r="AW948" s="30"/>
      <c r="AX948" s="29"/>
      <c r="AY948" s="29"/>
      <c r="AZ948" s="32"/>
      <c r="BA948" s="30"/>
      <c r="BB948" s="29"/>
      <c r="BC948" s="29"/>
      <c r="BD948" s="32"/>
      <c r="BE948" s="30"/>
      <c r="BF948" s="29"/>
      <c r="BG948" s="29"/>
      <c r="BH948" s="32"/>
      <c r="BI948" s="30"/>
      <c r="BJ948" s="29"/>
      <c r="BK948" s="29"/>
      <c r="BL948" s="32"/>
      <c r="BM948" s="30"/>
      <c r="BN948" s="28">
        <f t="shared" si="255"/>
        <v>0</v>
      </c>
      <c r="BO948" s="28">
        <f t="shared" si="256"/>
        <v>0</v>
      </c>
      <c r="BP948" s="32"/>
      <c r="BQ948" s="30"/>
      <c r="BR948" s="29"/>
      <c r="BS948" s="29"/>
      <c r="BT948" s="32"/>
      <c r="BU948" s="30"/>
      <c r="BV948" s="29"/>
      <c r="BW948" s="29"/>
      <c r="BX948" s="32"/>
      <c r="BY948" s="30"/>
      <c r="BZ948" s="29"/>
      <c r="CA948" s="29"/>
      <c r="CB948" s="32"/>
      <c r="CC948" s="30"/>
      <c r="CD948" s="29"/>
      <c r="CE948" s="30"/>
      <c r="CF948" s="10"/>
      <c r="CG948" s="10"/>
      <c r="CH948" s="10"/>
      <c r="CI948" s="10"/>
      <c r="CJ948" s="10"/>
      <c r="CK948" s="10"/>
    </row>
    <row r="949" spans="1:89" ht="23.25" customHeight="1" x14ac:dyDescent="0.25">
      <c r="A949" s="10"/>
      <c r="B949" s="20" t="s">
        <v>1691</v>
      </c>
      <c r="C949" s="21" t="s">
        <v>1692</v>
      </c>
      <c r="D949" s="16"/>
      <c r="E949" s="73">
        <v>25</v>
      </c>
      <c r="F949" s="74" t="s">
        <v>3493</v>
      </c>
      <c r="G949" s="75"/>
      <c r="H949" s="76"/>
      <c r="I949" s="77"/>
      <c r="J949" s="76"/>
      <c r="K949" s="77"/>
      <c r="L949" s="76"/>
      <c r="M949" s="78"/>
      <c r="N949" s="79">
        <v>0.5</v>
      </c>
      <c r="O949" s="80">
        <v>1</v>
      </c>
      <c r="Q949" s="2" t="str">
        <f t="shared" si="246"/>
        <v>73090010</v>
      </c>
      <c r="R949" s="91"/>
      <c r="S949" s="91">
        <f>VLOOKUP(Q949,'Dados Entrada'!$A$10:$D$10000,4,FALSE)</f>
        <v>1093104</v>
      </c>
      <c r="T949" s="10"/>
      <c r="U949" s="3">
        <f t="shared" si="244"/>
        <v>0</v>
      </c>
      <c r="V949" s="3">
        <f t="shared" si="245"/>
        <v>546552</v>
      </c>
      <c r="AF949" s="32"/>
      <c r="AG949" s="30"/>
      <c r="AH949" s="29"/>
      <c r="AI949" s="29"/>
      <c r="AJ949" s="32"/>
      <c r="AK949" s="30"/>
      <c r="AL949" s="29"/>
      <c r="AM949" s="29"/>
      <c r="AN949" s="32"/>
      <c r="AO949" s="30"/>
      <c r="AP949" s="29"/>
      <c r="AQ949" s="29"/>
      <c r="AR949" s="32"/>
      <c r="AS949" s="30"/>
      <c r="AT949" s="29"/>
      <c r="AU949" s="29"/>
      <c r="AV949" s="32"/>
      <c r="AW949" s="30"/>
      <c r="AX949" s="29"/>
      <c r="AY949" s="29"/>
      <c r="AZ949" s="32"/>
      <c r="BA949" s="30"/>
      <c r="BB949" s="29"/>
      <c r="BC949" s="29"/>
      <c r="BD949" s="32"/>
      <c r="BE949" s="30"/>
      <c r="BF949" s="29"/>
      <c r="BG949" s="29"/>
      <c r="BH949" s="32"/>
      <c r="BI949" s="30"/>
      <c r="BJ949" s="29"/>
      <c r="BK949" s="29"/>
      <c r="BL949" s="32"/>
      <c r="BM949" s="30"/>
      <c r="BN949" s="29"/>
      <c r="BO949" s="29"/>
      <c r="BP949" s="32"/>
      <c r="BQ949" s="30"/>
      <c r="BR949" s="29"/>
      <c r="BS949" s="29"/>
      <c r="BT949" s="32"/>
      <c r="BU949" s="30"/>
      <c r="BV949" s="29"/>
      <c r="BW949" s="29"/>
      <c r="BX949" s="32"/>
      <c r="BY949" s="30"/>
      <c r="BZ949" s="29"/>
      <c r="CA949" s="29"/>
      <c r="CB949" s="27">
        <f t="shared" ref="CB949:CB954" si="257">$U949*$O949</f>
        <v>0</v>
      </c>
      <c r="CC949" s="31">
        <f t="shared" ref="CC949:CC954" si="258">$V949*$O949</f>
        <v>546552</v>
      </c>
      <c r="CD949" s="29"/>
      <c r="CE949" s="30"/>
      <c r="CF949" s="10"/>
      <c r="CG949" s="10"/>
      <c r="CH949" s="10"/>
      <c r="CI949" s="10"/>
      <c r="CJ949" s="10"/>
      <c r="CK949" s="10"/>
    </row>
    <row r="950" spans="1:89" ht="23.25" customHeight="1" x14ac:dyDescent="0.25">
      <c r="A950" s="10"/>
      <c r="B950" s="20" t="s">
        <v>1693</v>
      </c>
      <c r="C950" s="21" t="s">
        <v>1692</v>
      </c>
      <c r="D950" s="16"/>
      <c r="E950" s="73">
        <v>25</v>
      </c>
      <c r="F950" s="74" t="s">
        <v>3493</v>
      </c>
      <c r="G950" s="75"/>
      <c r="H950" s="76"/>
      <c r="I950" s="77"/>
      <c r="J950" s="76"/>
      <c r="K950" s="77"/>
      <c r="L950" s="76"/>
      <c r="M950" s="78"/>
      <c r="N950" s="79">
        <v>0.5</v>
      </c>
      <c r="O950" s="80">
        <v>1</v>
      </c>
      <c r="Q950" s="2" t="str">
        <f t="shared" si="246"/>
        <v>73090030</v>
      </c>
      <c r="R950" s="91"/>
      <c r="S950" s="91">
        <f>VLOOKUP(Q950,'Dados Entrada'!$A$10:$D$10000,4,FALSE)</f>
        <v>4798518</v>
      </c>
      <c r="T950" s="10"/>
      <c r="U950" s="3">
        <f t="shared" si="244"/>
        <v>0</v>
      </c>
      <c r="V950" s="3">
        <f t="shared" si="245"/>
        <v>2399259</v>
      </c>
      <c r="AF950" s="32"/>
      <c r="AG950" s="30"/>
      <c r="AH950" s="29"/>
      <c r="AI950" s="29"/>
      <c r="AJ950" s="32"/>
      <c r="AK950" s="30"/>
      <c r="AL950" s="29"/>
      <c r="AM950" s="29"/>
      <c r="AN950" s="32"/>
      <c r="AO950" s="30"/>
      <c r="AP950" s="29"/>
      <c r="AQ950" s="29"/>
      <c r="AR950" s="32"/>
      <c r="AS950" s="30"/>
      <c r="AT950" s="29"/>
      <c r="AU950" s="29"/>
      <c r="AV950" s="32"/>
      <c r="AW950" s="30"/>
      <c r="AX950" s="29"/>
      <c r="AY950" s="29"/>
      <c r="AZ950" s="32"/>
      <c r="BA950" s="30"/>
      <c r="BB950" s="29"/>
      <c r="BC950" s="29"/>
      <c r="BD950" s="32"/>
      <c r="BE950" s="30"/>
      <c r="BF950" s="29"/>
      <c r="BG950" s="29"/>
      <c r="BH950" s="32"/>
      <c r="BI950" s="30"/>
      <c r="BJ950" s="29"/>
      <c r="BK950" s="29"/>
      <c r="BL950" s="32"/>
      <c r="BM950" s="30"/>
      <c r="BN950" s="29"/>
      <c r="BO950" s="29"/>
      <c r="BP950" s="32"/>
      <c r="BQ950" s="30"/>
      <c r="BR950" s="29"/>
      <c r="BS950" s="29"/>
      <c r="BT950" s="32"/>
      <c r="BU950" s="30"/>
      <c r="BV950" s="29"/>
      <c r="BW950" s="29"/>
      <c r="BX950" s="32"/>
      <c r="BY950" s="30"/>
      <c r="BZ950" s="29"/>
      <c r="CA950" s="29"/>
      <c r="CB950" s="27">
        <f t="shared" si="257"/>
        <v>0</v>
      </c>
      <c r="CC950" s="31">
        <f t="shared" si="258"/>
        <v>2399259</v>
      </c>
      <c r="CD950" s="29"/>
      <c r="CE950" s="30"/>
      <c r="CF950" s="10"/>
      <c r="CG950" s="10"/>
      <c r="CH950" s="10"/>
      <c r="CI950" s="10"/>
      <c r="CJ950" s="10"/>
      <c r="CK950" s="10"/>
    </row>
    <row r="951" spans="1:89" ht="23.25" customHeight="1" x14ac:dyDescent="0.25">
      <c r="A951" s="10"/>
      <c r="B951" s="20" t="s">
        <v>1694</v>
      </c>
      <c r="C951" s="21" t="s">
        <v>1692</v>
      </c>
      <c r="D951" s="16"/>
      <c r="E951" s="73">
        <v>25</v>
      </c>
      <c r="F951" s="74" t="s">
        <v>3493</v>
      </c>
      <c r="G951" s="75"/>
      <c r="H951" s="76"/>
      <c r="I951" s="77"/>
      <c r="J951" s="76"/>
      <c r="K951" s="77"/>
      <c r="L951" s="76"/>
      <c r="M951" s="78"/>
      <c r="N951" s="79">
        <v>0.5</v>
      </c>
      <c r="O951" s="80">
        <v>1</v>
      </c>
      <c r="Q951" s="2" t="str">
        <f t="shared" si="246"/>
        <v>73090051</v>
      </c>
      <c r="R951" s="91"/>
      <c r="S951" s="91">
        <f>VLOOKUP(Q951,'Dados Entrada'!$A$10:$D$10000,4,FALSE)</f>
        <v>2800505</v>
      </c>
      <c r="T951" s="10"/>
      <c r="U951" s="3">
        <f t="shared" si="244"/>
        <v>0</v>
      </c>
      <c r="V951" s="3">
        <f t="shared" si="245"/>
        <v>1400252.5</v>
      </c>
      <c r="AF951" s="32"/>
      <c r="AG951" s="30"/>
      <c r="AH951" s="29"/>
      <c r="AI951" s="29"/>
      <c r="AJ951" s="32"/>
      <c r="AK951" s="30"/>
      <c r="AL951" s="29"/>
      <c r="AM951" s="29"/>
      <c r="AN951" s="32"/>
      <c r="AO951" s="30"/>
      <c r="AP951" s="29"/>
      <c r="AQ951" s="29"/>
      <c r="AR951" s="32"/>
      <c r="AS951" s="30"/>
      <c r="AT951" s="29"/>
      <c r="AU951" s="29"/>
      <c r="AV951" s="32"/>
      <c r="AW951" s="30"/>
      <c r="AX951" s="29"/>
      <c r="AY951" s="29"/>
      <c r="AZ951" s="32"/>
      <c r="BA951" s="30"/>
      <c r="BB951" s="29"/>
      <c r="BC951" s="29"/>
      <c r="BD951" s="32"/>
      <c r="BE951" s="30"/>
      <c r="BF951" s="29"/>
      <c r="BG951" s="29"/>
      <c r="BH951" s="32"/>
      <c r="BI951" s="30"/>
      <c r="BJ951" s="29"/>
      <c r="BK951" s="29"/>
      <c r="BL951" s="32"/>
      <c r="BM951" s="30"/>
      <c r="BN951" s="29"/>
      <c r="BO951" s="29"/>
      <c r="BP951" s="32"/>
      <c r="BQ951" s="30"/>
      <c r="BR951" s="29"/>
      <c r="BS951" s="29"/>
      <c r="BT951" s="32"/>
      <c r="BU951" s="30"/>
      <c r="BV951" s="29"/>
      <c r="BW951" s="29"/>
      <c r="BX951" s="32"/>
      <c r="BY951" s="30"/>
      <c r="BZ951" s="29"/>
      <c r="CA951" s="29"/>
      <c r="CB951" s="27">
        <f t="shared" si="257"/>
        <v>0</v>
      </c>
      <c r="CC951" s="31">
        <f t="shared" si="258"/>
        <v>1400252.5</v>
      </c>
      <c r="CD951" s="29"/>
      <c r="CE951" s="30"/>
      <c r="CF951" s="10"/>
      <c r="CG951" s="10"/>
      <c r="CH951" s="10"/>
      <c r="CI951" s="10"/>
      <c r="CJ951" s="10"/>
      <c r="CK951" s="10"/>
    </row>
    <row r="952" spans="1:89" ht="23.25" customHeight="1" x14ac:dyDescent="0.25">
      <c r="A952" s="10"/>
      <c r="B952" s="20" t="s">
        <v>1695</v>
      </c>
      <c r="C952" s="21" t="s">
        <v>1692</v>
      </c>
      <c r="D952" s="16"/>
      <c r="E952" s="73">
        <v>25</v>
      </c>
      <c r="F952" s="74" t="s">
        <v>3493</v>
      </c>
      <c r="G952" s="75"/>
      <c r="H952" s="76"/>
      <c r="I952" s="77"/>
      <c r="J952" s="76"/>
      <c r="K952" s="77"/>
      <c r="L952" s="76"/>
      <c r="M952" s="78"/>
      <c r="N952" s="79">
        <v>0.5</v>
      </c>
      <c r="O952" s="80">
        <v>1</v>
      </c>
      <c r="Q952" s="2" t="str">
        <f t="shared" si="246"/>
        <v>73090059</v>
      </c>
      <c r="R952" s="91"/>
      <c r="S952" s="91">
        <f>VLOOKUP(Q952,'Dados Entrada'!$A$10:$D$10000,4,FALSE)</f>
        <v>19543415</v>
      </c>
      <c r="T952" s="10"/>
      <c r="U952" s="3">
        <f t="shared" si="244"/>
        <v>0</v>
      </c>
      <c r="V952" s="3">
        <f t="shared" si="245"/>
        <v>9771707.5</v>
      </c>
      <c r="AF952" s="32"/>
      <c r="AG952" s="30"/>
      <c r="AH952" s="29"/>
      <c r="AI952" s="29"/>
      <c r="AJ952" s="32"/>
      <c r="AK952" s="30"/>
      <c r="AL952" s="29"/>
      <c r="AM952" s="29"/>
      <c r="AN952" s="32"/>
      <c r="AO952" s="30"/>
      <c r="AP952" s="29"/>
      <c r="AQ952" s="29"/>
      <c r="AR952" s="32"/>
      <c r="AS952" s="30"/>
      <c r="AT952" s="29"/>
      <c r="AU952" s="29"/>
      <c r="AV952" s="32"/>
      <c r="AW952" s="30"/>
      <c r="AX952" s="29"/>
      <c r="AY952" s="29"/>
      <c r="AZ952" s="32"/>
      <c r="BA952" s="30"/>
      <c r="BB952" s="29"/>
      <c r="BC952" s="29"/>
      <c r="BD952" s="32"/>
      <c r="BE952" s="30"/>
      <c r="BF952" s="29"/>
      <c r="BG952" s="29"/>
      <c r="BH952" s="32"/>
      <c r="BI952" s="30"/>
      <c r="BJ952" s="29"/>
      <c r="BK952" s="29"/>
      <c r="BL952" s="32"/>
      <c r="BM952" s="30"/>
      <c r="BN952" s="29"/>
      <c r="BO952" s="29"/>
      <c r="BP952" s="32"/>
      <c r="BQ952" s="30"/>
      <c r="BR952" s="29"/>
      <c r="BS952" s="29"/>
      <c r="BT952" s="32"/>
      <c r="BU952" s="30"/>
      <c r="BV952" s="29"/>
      <c r="BW952" s="29"/>
      <c r="BX952" s="32"/>
      <c r="BY952" s="30"/>
      <c r="BZ952" s="29"/>
      <c r="CA952" s="29"/>
      <c r="CB952" s="27">
        <f t="shared" si="257"/>
        <v>0</v>
      </c>
      <c r="CC952" s="31">
        <f t="shared" si="258"/>
        <v>9771707.5</v>
      </c>
      <c r="CD952" s="29"/>
      <c r="CE952" s="30"/>
      <c r="CF952" s="10"/>
      <c r="CG952" s="10"/>
      <c r="CH952" s="10"/>
      <c r="CI952" s="10"/>
      <c r="CJ952" s="10"/>
      <c r="CK952" s="10"/>
    </row>
    <row r="953" spans="1:89" ht="23.25" customHeight="1" x14ac:dyDescent="0.25">
      <c r="A953" s="10"/>
      <c r="B953" s="20" t="s">
        <v>1696</v>
      </c>
      <c r="C953" s="21" t="s">
        <v>1697</v>
      </c>
      <c r="D953" s="16"/>
      <c r="E953" s="73">
        <v>25</v>
      </c>
      <c r="F953" s="74" t="s">
        <v>3493</v>
      </c>
      <c r="G953" s="75"/>
      <c r="H953" s="76"/>
      <c r="I953" s="77"/>
      <c r="J953" s="76"/>
      <c r="K953" s="77"/>
      <c r="L953" s="76"/>
      <c r="M953" s="78"/>
      <c r="N953" s="79">
        <v>0.5</v>
      </c>
      <c r="O953" s="80">
        <v>1</v>
      </c>
      <c r="Q953" s="2" t="str">
        <f t="shared" si="246"/>
        <v>73090090</v>
      </c>
      <c r="R953" s="91"/>
      <c r="S953" s="91">
        <f>VLOOKUP(Q953,'Dados Entrada'!$A$10:$D$10000,4,FALSE)</f>
        <v>5749197</v>
      </c>
      <c r="T953" s="10"/>
      <c r="U953" s="3">
        <f t="shared" si="244"/>
        <v>0</v>
      </c>
      <c r="V953" s="3">
        <f t="shared" si="245"/>
        <v>2874598.5</v>
      </c>
      <c r="AF953" s="32"/>
      <c r="AG953" s="30"/>
      <c r="AH953" s="29"/>
      <c r="AI953" s="29"/>
      <c r="AJ953" s="32"/>
      <c r="AK953" s="30"/>
      <c r="AL953" s="29"/>
      <c r="AM953" s="29"/>
      <c r="AN953" s="32"/>
      <c r="AO953" s="30"/>
      <c r="AP953" s="29"/>
      <c r="AQ953" s="29"/>
      <c r="AR953" s="32"/>
      <c r="AS953" s="30"/>
      <c r="AT953" s="29"/>
      <c r="AU953" s="29"/>
      <c r="AV953" s="32"/>
      <c r="AW953" s="30"/>
      <c r="AX953" s="29"/>
      <c r="AY953" s="29"/>
      <c r="AZ953" s="32"/>
      <c r="BA953" s="30"/>
      <c r="BB953" s="29"/>
      <c r="BC953" s="29"/>
      <c r="BD953" s="32"/>
      <c r="BE953" s="30"/>
      <c r="BF953" s="29"/>
      <c r="BG953" s="29"/>
      <c r="BH953" s="32"/>
      <c r="BI953" s="30"/>
      <c r="BJ953" s="29"/>
      <c r="BK953" s="29"/>
      <c r="BL953" s="32"/>
      <c r="BM953" s="30"/>
      <c r="BN953" s="29"/>
      <c r="BO953" s="29"/>
      <c r="BP953" s="32"/>
      <c r="BQ953" s="30"/>
      <c r="BR953" s="29"/>
      <c r="BS953" s="29"/>
      <c r="BT953" s="32"/>
      <c r="BU953" s="30"/>
      <c r="BV953" s="29"/>
      <c r="BW953" s="29"/>
      <c r="BX953" s="32"/>
      <c r="BY953" s="30"/>
      <c r="BZ953" s="29"/>
      <c r="CA953" s="29"/>
      <c r="CB953" s="27">
        <f t="shared" si="257"/>
        <v>0</v>
      </c>
      <c r="CC953" s="31">
        <f t="shared" si="258"/>
        <v>2874598.5</v>
      </c>
      <c r="CD953" s="29"/>
      <c r="CE953" s="30"/>
      <c r="CF953" s="10"/>
      <c r="CG953" s="10"/>
      <c r="CH953" s="10"/>
      <c r="CI953" s="10"/>
      <c r="CJ953" s="10"/>
      <c r="CK953" s="10"/>
    </row>
    <row r="954" spans="1:89" ht="23.25" customHeight="1" x14ac:dyDescent="0.25">
      <c r="A954" s="10"/>
      <c r="B954" s="20" t="s">
        <v>1698</v>
      </c>
      <c r="C954" s="21" t="s">
        <v>1699</v>
      </c>
      <c r="D954" s="16"/>
      <c r="E954" s="73">
        <v>25</v>
      </c>
      <c r="F954" s="74" t="s">
        <v>3493</v>
      </c>
      <c r="G954" s="75"/>
      <c r="H954" s="76"/>
      <c r="I954" s="77"/>
      <c r="J954" s="76"/>
      <c r="K954" s="77"/>
      <c r="L954" s="76"/>
      <c r="M954" s="78"/>
      <c r="N954" s="79">
        <v>0.5</v>
      </c>
      <c r="O954" s="80">
        <v>1</v>
      </c>
      <c r="Q954" s="2" t="str">
        <f t="shared" si="246"/>
        <v>73101000</v>
      </c>
      <c r="R954" s="91"/>
      <c r="S954" s="91">
        <f>VLOOKUP(Q954,'Dados Entrada'!$A$10:$D$10000,4,FALSE)</f>
        <v>26386303</v>
      </c>
      <c r="T954" s="10"/>
      <c r="U954" s="3">
        <f t="shared" si="244"/>
        <v>0</v>
      </c>
      <c r="V954" s="3">
        <f t="shared" si="245"/>
        <v>13193151.5</v>
      </c>
      <c r="AF954" s="32"/>
      <c r="AG954" s="30"/>
      <c r="AH954" s="29"/>
      <c r="AI954" s="29"/>
      <c r="AJ954" s="32"/>
      <c r="AK954" s="30"/>
      <c r="AL954" s="29"/>
      <c r="AM954" s="29"/>
      <c r="AN954" s="32"/>
      <c r="AO954" s="30"/>
      <c r="AP954" s="29"/>
      <c r="AQ954" s="29"/>
      <c r="AR954" s="32"/>
      <c r="AS954" s="30"/>
      <c r="AT954" s="29"/>
      <c r="AU954" s="29"/>
      <c r="AV954" s="32"/>
      <c r="AW954" s="30"/>
      <c r="AX954" s="29"/>
      <c r="AY954" s="29"/>
      <c r="AZ954" s="32"/>
      <c r="BA954" s="30"/>
      <c r="BB954" s="29"/>
      <c r="BC954" s="29"/>
      <c r="BD954" s="32"/>
      <c r="BE954" s="30"/>
      <c r="BF954" s="29"/>
      <c r="BG954" s="29"/>
      <c r="BH954" s="32"/>
      <c r="BI954" s="30"/>
      <c r="BJ954" s="29"/>
      <c r="BK954" s="29"/>
      <c r="BL954" s="32"/>
      <c r="BM954" s="30"/>
      <c r="BN954" s="29"/>
      <c r="BO954" s="29"/>
      <c r="BP954" s="32"/>
      <c r="BQ954" s="30"/>
      <c r="BR954" s="29"/>
      <c r="BS954" s="29"/>
      <c r="BT954" s="32"/>
      <c r="BU954" s="30"/>
      <c r="BV954" s="29"/>
      <c r="BW954" s="29"/>
      <c r="BX954" s="32"/>
      <c r="BY954" s="30"/>
      <c r="BZ954" s="29"/>
      <c r="CA954" s="29"/>
      <c r="CB954" s="27">
        <f t="shared" si="257"/>
        <v>0</v>
      </c>
      <c r="CC954" s="31">
        <f t="shared" si="258"/>
        <v>13193151.5</v>
      </c>
      <c r="CD954" s="29"/>
      <c r="CE954" s="30"/>
      <c r="CF954" s="10"/>
      <c r="CG954" s="10"/>
      <c r="CH954" s="10"/>
      <c r="CI954" s="10"/>
      <c r="CJ954" s="10"/>
      <c r="CK954" s="10"/>
    </row>
    <row r="955" spans="1:89" ht="22.5" x14ac:dyDescent="0.25">
      <c r="A955" s="10"/>
      <c r="B955" s="20" t="s">
        <v>1700</v>
      </c>
      <c r="C955" s="21" t="s">
        <v>1701</v>
      </c>
      <c r="D955" s="16"/>
      <c r="E955" s="73">
        <v>19</v>
      </c>
      <c r="F955" s="74" t="s">
        <v>3496</v>
      </c>
      <c r="G955" s="75"/>
      <c r="H955" s="76"/>
      <c r="I955" s="77"/>
      <c r="J955" s="76"/>
      <c r="K955" s="77"/>
      <c r="L955" s="76"/>
      <c r="M955" s="78"/>
      <c r="N955" s="79">
        <v>0.5</v>
      </c>
      <c r="O955" s="80">
        <v>1</v>
      </c>
      <c r="Q955" s="2" t="str">
        <f t="shared" si="246"/>
        <v>73121020</v>
      </c>
      <c r="R955" s="91"/>
      <c r="S955" s="91">
        <f>VLOOKUP(Q955,'Dados Entrada'!$A$10:$D$10000,4,FALSE)</f>
        <v>1293444</v>
      </c>
      <c r="T955" s="10"/>
      <c r="U955" s="3">
        <f t="shared" si="244"/>
        <v>0</v>
      </c>
      <c r="V955" s="3">
        <f t="shared" si="245"/>
        <v>646722</v>
      </c>
      <c r="AF955" s="32"/>
      <c r="AG955" s="30"/>
      <c r="AH955" s="29"/>
      <c r="AI955" s="29"/>
      <c r="AJ955" s="32"/>
      <c r="AK955" s="30"/>
      <c r="AL955" s="29"/>
      <c r="AM955" s="29"/>
      <c r="AN955" s="32"/>
      <c r="AO955" s="30"/>
      <c r="AP955" s="29"/>
      <c r="AQ955" s="29"/>
      <c r="AR955" s="32"/>
      <c r="AS955" s="30"/>
      <c r="AT955" s="29"/>
      <c r="AU955" s="29"/>
      <c r="AV955" s="32"/>
      <c r="AW955" s="30"/>
      <c r="AX955" s="29"/>
      <c r="AY955" s="29"/>
      <c r="AZ955" s="32"/>
      <c r="BA955" s="30"/>
      <c r="BB955" s="29"/>
      <c r="BC955" s="29"/>
      <c r="BD955" s="32"/>
      <c r="BE955" s="30"/>
      <c r="BF955" s="29"/>
      <c r="BG955" s="29"/>
      <c r="BH955" s="32"/>
      <c r="BI955" s="30"/>
      <c r="BJ955" s="29"/>
      <c r="BK955" s="29"/>
      <c r="BL955" s="32"/>
      <c r="BM955" s="30"/>
      <c r="BN955" s="29"/>
      <c r="BO955" s="29"/>
      <c r="BP955" s="27">
        <f t="shared" ref="BP955:BP1018" si="259">$U955*$O955</f>
        <v>0</v>
      </c>
      <c r="BQ955" s="31">
        <f t="shared" ref="BQ955:BQ1018" si="260">$V955*$O955</f>
        <v>646722</v>
      </c>
      <c r="BR955" s="29"/>
      <c r="BS955" s="29"/>
      <c r="BT955" s="32"/>
      <c r="BU955" s="30"/>
      <c r="BV955" s="29"/>
      <c r="BW955" s="29"/>
      <c r="BX955" s="32"/>
      <c r="BY955" s="30"/>
      <c r="BZ955" s="29"/>
      <c r="CA955" s="29"/>
      <c r="CB955" s="32"/>
      <c r="CC955" s="30"/>
      <c r="CD955" s="29"/>
      <c r="CE955" s="30"/>
      <c r="CF955" s="10"/>
      <c r="CG955" s="10"/>
      <c r="CH955" s="10"/>
      <c r="CI955" s="10"/>
      <c r="CJ955" s="10"/>
      <c r="CK955" s="10"/>
    </row>
    <row r="956" spans="1:89" ht="23.25" customHeight="1" x14ac:dyDescent="0.25">
      <c r="A956" s="10"/>
      <c r="B956" s="20" t="s">
        <v>1702</v>
      </c>
      <c r="C956" s="21" t="s">
        <v>1703</v>
      </c>
      <c r="D956" s="16"/>
      <c r="E956" s="73">
        <v>19</v>
      </c>
      <c r="F956" s="74" t="s">
        <v>3496</v>
      </c>
      <c r="G956" s="75"/>
      <c r="H956" s="76"/>
      <c r="I956" s="77"/>
      <c r="J956" s="76"/>
      <c r="K956" s="77"/>
      <c r="L956" s="76"/>
      <c r="M956" s="78"/>
      <c r="N956" s="79">
        <v>0.5</v>
      </c>
      <c r="O956" s="80">
        <v>1</v>
      </c>
      <c r="Q956" s="2" t="str">
        <f t="shared" si="246"/>
        <v>73121041</v>
      </c>
      <c r="R956" s="91"/>
      <c r="S956" s="91">
        <f>VLOOKUP(Q956,'Dados Entrada'!$A$10:$D$10000,4,FALSE)</f>
        <v>5669086</v>
      </c>
      <c r="T956" s="10"/>
      <c r="U956" s="3">
        <f t="shared" si="244"/>
        <v>0</v>
      </c>
      <c r="V956" s="3">
        <f t="shared" si="245"/>
        <v>2834543</v>
      </c>
      <c r="AF956" s="32"/>
      <c r="AG956" s="30"/>
      <c r="AH956" s="29"/>
      <c r="AI956" s="29"/>
      <c r="AJ956" s="32"/>
      <c r="AK956" s="30"/>
      <c r="AL956" s="29"/>
      <c r="AM956" s="29"/>
      <c r="AN956" s="32"/>
      <c r="AO956" s="30"/>
      <c r="AP956" s="29"/>
      <c r="AQ956" s="29"/>
      <c r="AR956" s="32"/>
      <c r="AS956" s="30"/>
      <c r="AT956" s="29"/>
      <c r="AU956" s="29"/>
      <c r="AV956" s="32"/>
      <c r="AW956" s="30"/>
      <c r="AX956" s="29"/>
      <c r="AY956" s="29"/>
      <c r="AZ956" s="32"/>
      <c r="BA956" s="30"/>
      <c r="BB956" s="29"/>
      <c r="BC956" s="29"/>
      <c r="BD956" s="32"/>
      <c r="BE956" s="30"/>
      <c r="BF956" s="29"/>
      <c r="BG956" s="29"/>
      <c r="BH956" s="32"/>
      <c r="BI956" s="30"/>
      <c r="BJ956" s="29"/>
      <c r="BK956" s="29"/>
      <c r="BL956" s="32"/>
      <c r="BM956" s="30"/>
      <c r="BN956" s="29"/>
      <c r="BO956" s="29"/>
      <c r="BP956" s="27">
        <f t="shared" si="259"/>
        <v>0</v>
      </c>
      <c r="BQ956" s="31">
        <f t="shared" si="260"/>
        <v>2834543</v>
      </c>
      <c r="BR956" s="29"/>
      <c r="BS956" s="29"/>
      <c r="BT956" s="32"/>
      <c r="BU956" s="30"/>
      <c r="BV956" s="29"/>
      <c r="BW956" s="29"/>
      <c r="BX956" s="32"/>
      <c r="BY956" s="30"/>
      <c r="BZ956" s="29"/>
      <c r="CA956" s="29"/>
      <c r="CB956" s="32"/>
      <c r="CC956" s="30"/>
      <c r="CD956" s="29"/>
      <c r="CE956" s="30"/>
      <c r="CF956" s="10"/>
      <c r="CG956" s="10"/>
      <c r="CH956" s="10"/>
      <c r="CI956" s="10"/>
      <c r="CJ956" s="10"/>
      <c r="CK956" s="10"/>
    </row>
    <row r="957" spans="1:89" ht="22.5" x14ac:dyDescent="0.25">
      <c r="A957" s="10"/>
      <c r="B957" s="20" t="s">
        <v>1704</v>
      </c>
      <c r="C957" s="21" t="s">
        <v>1705</v>
      </c>
      <c r="D957" s="16"/>
      <c r="E957" s="73">
        <v>19</v>
      </c>
      <c r="F957" s="74" t="s">
        <v>3496</v>
      </c>
      <c r="G957" s="75"/>
      <c r="H957" s="76"/>
      <c r="I957" s="77"/>
      <c r="J957" s="76"/>
      <c r="K957" s="77"/>
      <c r="L957" s="76"/>
      <c r="M957" s="78"/>
      <c r="N957" s="79">
        <v>0.5</v>
      </c>
      <c r="O957" s="80">
        <v>1</v>
      </c>
      <c r="Q957" s="2" t="str">
        <f t="shared" si="246"/>
        <v>73121049</v>
      </c>
      <c r="R957" s="91"/>
      <c r="S957" s="91">
        <f>VLOOKUP(Q957,'Dados Entrada'!$A$10:$D$10000,4,FALSE)</f>
        <v>45816</v>
      </c>
      <c r="T957" s="10"/>
      <c r="U957" s="3">
        <f t="shared" si="244"/>
        <v>0</v>
      </c>
      <c r="V957" s="3">
        <f t="shared" si="245"/>
        <v>22908</v>
      </c>
      <c r="AF957" s="32"/>
      <c r="AG957" s="30"/>
      <c r="AH957" s="29"/>
      <c r="AI957" s="29"/>
      <c r="AJ957" s="32"/>
      <c r="AK957" s="30"/>
      <c r="AL957" s="29"/>
      <c r="AM957" s="29"/>
      <c r="AN957" s="32"/>
      <c r="AO957" s="30"/>
      <c r="AP957" s="29"/>
      <c r="AQ957" s="29"/>
      <c r="AR957" s="32"/>
      <c r="AS957" s="30"/>
      <c r="AT957" s="29"/>
      <c r="AU957" s="29"/>
      <c r="AV957" s="32"/>
      <c r="AW957" s="30"/>
      <c r="AX957" s="29"/>
      <c r="AY957" s="29"/>
      <c r="AZ957" s="32"/>
      <c r="BA957" s="30"/>
      <c r="BB957" s="29"/>
      <c r="BC957" s="29"/>
      <c r="BD957" s="32"/>
      <c r="BE957" s="30"/>
      <c r="BF957" s="29"/>
      <c r="BG957" s="29"/>
      <c r="BH957" s="32"/>
      <c r="BI957" s="30"/>
      <c r="BJ957" s="29"/>
      <c r="BK957" s="29"/>
      <c r="BL957" s="32"/>
      <c r="BM957" s="30"/>
      <c r="BN957" s="29"/>
      <c r="BO957" s="29"/>
      <c r="BP957" s="27">
        <f t="shared" si="259"/>
        <v>0</v>
      </c>
      <c r="BQ957" s="31">
        <f t="shared" si="260"/>
        <v>22908</v>
      </c>
      <c r="BR957" s="29"/>
      <c r="BS957" s="29"/>
      <c r="BT957" s="32"/>
      <c r="BU957" s="30"/>
      <c r="BV957" s="29"/>
      <c r="BW957" s="29"/>
      <c r="BX957" s="32"/>
      <c r="BY957" s="30"/>
      <c r="BZ957" s="29"/>
      <c r="CA957" s="29"/>
      <c r="CB957" s="32"/>
      <c r="CC957" s="30"/>
      <c r="CD957" s="29"/>
      <c r="CE957" s="30"/>
      <c r="CF957" s="10"/>
      <c r="CG957" s="10"/>
      <c r="CH957" s="10"/>
      <c r="CI957" s="10"/>
      <c r="CJ957" s="10"/>
      <c r="CK957" s="10"/>
    </row>
    <row r="958" spans="1:89" ht="22.5" x14ac:dyDescent="0.25">
      <c r="A958" s="10"/>
      <c r="B958" s="20" t="s">
        <v>1706</v>
      </c>
      <c r="C958" s="21" t="s">
        <v>1707</v>
      </c>
      <c r="D958" s="16"/>
      <c r="E958" s="73">
        <v>19</v>
      </c>
      <c r="F958" s="74" t="s">
        <v>3496</v>
      </c>
      <c r="G958" s="75"/>
      <c r="H958" s="76"/>
      <c r="I958" s="77"/>
      <c r="J958" s="76"/>
      <c r="K958" s="77"/>
      <c r="L958" s="76"/>
      <c r="M958" s="78"/>
      <c r="N958" s="79">
        <v>0.5</v>
      </c>
      <c r="O958" s="80">
        <v>1</v>
      </c>
      <c r="Q958" s="2" t="str">
        <f t="shared" si="246"/>
        <v>73121061</v>
      </c>
      <c r="R958" s="91"/>
      <c r="S958" s="91">
        <f>VLOOKUP(Q958,'Dados Entrada'!$A$10:$D$10000,4,FALSE)</f>
        <v>14632497</v>
      </c>
      <c r="T958" s="10"/>
      <c r="U958" s="3">
        <f t="shared" si="244"/>
        <v>0</v>
      </c>
      <c r="V958" s="3">
        <f t="shared" si="245"/>
        <v>7316248.5</v>
      </c>
      <c r="AF958" s="32"/>
      <c r="AG958" s="30"/>
      <c r="AH958" s="29"/>
      <c r="AI958" s="29"/>
      <c r="AJ958" s="32"/>
      <c r="AK958" s="30"/>
      <c r="AL958" s="29"/>
      <c r="AM958" s="29"/>
      <c r="AN958" s="32"/>
      <c r="AO958" s="30"/>
      <c r="AP958" s="29"/>
      <c r="AQ958" s="29"/>
      <c r="AR958" s="32"/>
      <c r="AS958" s="30"/>
      <c r="AT958" s="29"/>
      <c r="AU958" s="29"/>
      <c r="AV958" s="32"/>
      <c r="AW958" s="30"/>
      <c r="AX958" s="29"/>
      <c r="AY958" s="29"/>
      <c r="AZ958" s="32"/>
      <c r="BA958" s="30"/>
      <c r="BB958" s="29"/>
      <c r="BC958" s="29"/>
      <c r="BD958" s="32"/>
      <c r="BE958" s="30"/>
      <c r="BF958" s="29"/>
      <c r="BG958" s="29"/>
      <c r="BH958" s="32"/>
      <c r="BI958" s="30"/>
      <c r="BJ958" s="29"/>
      <c r="BK958" s="29"/>
      <c r="BL958" s="32"/>
      <c r="BM958" s="30"/>
      <c r="BN958" s="29"/>
      <c r="BO958" s="29"/>
      <c r="BP958" s="27">
        <f t="shared" si="259"/>
        <v>0</v>
      </c>
      <c r="BQ958" s="31">
        <f t="shared" si="260"/>
        <v>7316248.5</v>
      </c>
      <c r="BR958" s="29"/>
      <c r="BS958" s="29"/>
      <c r="BT958" s="32"/>
      <c r="BU958" s="30"/>
      <c r="BV958" s="29"/>
      <c r="BW958" s="29"/>
      <c r="BX958" s="32"/>
      <c r="BY958" s="30"/>
      <c r="BZ958" s="29"/>
      <c r="CA958" s="29"/>
      <c r="CB958" s="32"/>
      <c r="CC958" s="30"/>
      <c r="CD958" s="29"/>
      <c r="CE958" s="30"/>
      <c r="CF958" s="10"/>
      <c r="CG958" s="10"/>
      <c r="CH958" s="10"/>
      <c r="CI958" s="10"/>
      <c r="CJ958" s="10"/>
      <c r="CK958" s="10"/>
    </row>
    <row r="959" spans="1:89" ht="22.5" x14ac:dyDescent="0.25">
      <c r="A959" s="10"/>
      <c r="B959" s="20" t="s">
        <v>1708</v>
      </c>
      <c r="C959" s="21" t="s">
        <v>1709</v>
      </c>
      <c r="D959" s="16"/>
      <c r="E959" s="73">
        <v>19</v>
      </c>
      <c r="F959" s="74" t="s">
        <v>3496</v>
      </c>
      <c r="G959" s="75"/>
      <c r="H959" s="76"/>
      <c r="I959" s="77"/>
      <c r="J959" s="76"/>
      <c r="K959" s="77"/>
      <c r="L959" s="76"/>
      <c r="M959" s="78"/>
      <c r="N959" s="79">
        <v>0.5</v>
      </c>
      <c r="O959" s="80">
        <v>1</v>
      </c>
      <c r="Q959" s="2" t="str">
        <f t="shared" si="246"/>
        <v>73121065</v>
      </c>
      <c r="R959" s="91"/>
      <c r="S959" s="91">
        <f>VLOOKUP(Q959,'Dados Entrada'!$A$10:$D$10000,4,FALSE)</f>
        <v>22411</v>
      </c>
      <c r="T959" s="10"/>
      <c r="U959" s="3">
        <f t="shared" si="244"/>
        <v>0</v>
      </c>
      <c r="V959" s="3">
        <f t="shared" si="245"/>
        <v>11205.5</v>
      </c>
      <c r="AF959" s="32"/>
      <c r="AG959" s="30"/>
      <c r="AH959" s="29"/>
      <c r="AI959" s="29"/>
      <c r="AJ959" s="32"/>
      <c r="AK959" s="30"/>
      <c r="AL959" s="29"/>
      <c r="AM959" s="29"/>
      <c r="AN959" s="32"/>
      <c r="AO959" s="30"/>
      <c r="AP959" s="29"/>
      <c r="AQ959" s="29"/>
      <c r="AR959" s="32"/>
      <c r="AS959" s="30"/>
      <c r="AT959" s="29"/>
      <c r="AU959" s="29"/>
      <c r="AV959" s="32"/>
      <c r="AW959" s="30"/>
      <c r="AX959" s="29"/>
      <c r="AY959" s="29"/>
      <c r="AZ959" s="32"/>
      <c r="BA959" s="30"/>
      <c r="BB959" s="29"/>
      <c r="BC959" s="29"/>
      <c r="BD959" s="32"/>
      <c r="BE959" s="30"/>
      <c r="BF959" s="29"/>
      <c r="BG959" s="29"/>
      <c r="BH959" s="32"/>
      <c r="BI959" s="30"/>
      <c r="BJ959" s="29"/>
      <c r="BK959" s="29"/>
      <c r="BL959" s="32"/>
      <c r="BM959" s="30"/>
      <c r="BN959" s="29"/>
      <c r="BO959" s="29"/>
      <c r="BP959" s="27">
        <f t="shared" si="259"/>
        <v>0</v>
      </c>
      <c r="BQ959" s="31">
        <f t="shared" si="260"/>
        <v>11205.5</v>
      </c>
      <c r="BR959" s="29"/>
      <c r="BS959" s="29"/>
      <c r="BT959" s="32"/>
      <c r="BU959" s="30"/>
      <c r="BV959" s="29"/>
      <c r="BW959" s="29"/>
      <c r="BX959" s="32"/>
      <c r="BY959" s="30"/>
      <c r="BZ959" s="29"/>
      <c r="CA959" s="29"/>
      <c r="CB959" s="32"/>
      <c r="CC959" s="30"/>
      <c r="CD959" s="29"/>
      <c r="CE959" s="30"/>
      <c r="CF959" s="10"/>
      <c r="CG959" s="10"/>
      <c r="CH959" s="10"/>
      <c r="CI959" s="10"/>
      <c r="CJ959" s="10"/>
      <c r="CK959" s="10"/>
    </row>
    <row r="960" spans="1:89" ht="23.25" customHeight="1" x14ac:dyDescent="0.25">
      <c r="A960" s="10"/>
      <c r="B960" s="20" t="s">
        <v>1710</v>
      </c>
      <c r="C960" s="21" t="s">
        <v>1711</v>
      </c>
      <c r="D960" s="16"/>
      <c r="E960" s="73">
        <v>19</v>
      </c>
      <c r="F960" s="74" t="s">
        <v>3496</v>
      </c>
      <c r="G960" s="75"/>
      <c r="H960" s="76"/>
      <c r="I960" s="77"/>
      <c r="J960" s="76"/>
      <c r="K960" s="77"/>
      <c r="L960" s="76"/>
      <c r="M960" s="78"/>
      <c r="N960" s="79">
        <v>0.5</v>
      </c>
      <c r="O960" s="80">
        <v>1</v>
      </c>
      <c r="Q960" s="2" t="str">
        <f t="shared" si="246"/>
        <v>73121069</v>
      </c>
      <c r="R960" s="91"/>
      <c r="S960" s="91">
        <f>VLOOKUP(Q960,'Dados Entrada'!$A$10:$D$10000,4,FALSE)</f>
        <v>1991908</v>
      </c>
      <c r="T960" s="10"/>
      <c r="U960" s="3">
        <f t="shared" si="244"/>
        <v>0</v>
      </c>
      <c r="V960" s="3">
        <f t="shared" si="245"/>
        <v>995954</v>
      </c>
      <c r="AF960" s="32"/>
      <c r="AG960" s="30"/>
      <c r="AH960" s="29"/>
      <c r="AI960" s="29"/>
      <c r="AJ960" s="32"/>
      <c r="AK960" s="30"/>
      <c r="AL960" s="29"/>
      <c r="AM960" s="29"/>
      <c r="AN960" s="32"/>
      <c r="AO960" s="30"/>
      <c r="AP960" s="29"/>
      <c r="AQ960" s="29"/>
      <c r="AR960" s="32"/>
      <c r="AS960" s="30"/>
      <c r="AT960" s="29"/>
      <c r="AU960" s="29"/>
      <c r="AV960" s="32"/>
      <c r="AW960" s="30"/>
      <c r="AX960" s="29"/>
      <c r="AY960" s="29"/>
      <c r="AZ960" s="32"/>
      <c r="BA960" s="30"/>
      <c r="BB960" s="29"/>
      <c r="BC960" s="29"/>
      <c r="BD960" s="32"/>
      <c r="BE960" s="30"/>
      <c r="BF960" s="29"/>
      <c r="BG960" s="29"/>
      <c r="BH960" s="32"/>
      <c r="BI960" s="30"/>
      <c r="BJ960" s="29"/>
      <c r="BK960" s="29"/>
      <c r="BL960" s="32"/>
      <c r="BM960" s="30"/>
      <c r="BN960" s="29"/>
      <c r="BO960" s="29"/>
      <c r="BP960" s="27">
        <f t="shared" si="259"/>
        <v>0</v>
      </c>
      <c r="BQ960" s="31">
        <f t="shared" si="260"/>
        <v>995954</v>
      </c>
      <c r="BR960" s="29"/>
      <c r="BS960" s="29"/>
      <c r="BT960" s="32"/>
      <c r="BU960" s="30"/>
      <c r="BV960" s="29"/>
      <c r="BW960" s="29"/>
      <c r="BX960" s="32"/>
      <c r="BY960" s="30"/>
      <c r="BZ960" s="29"/>
      <c r="CA960" s="29"/>
      <c r="CB960" s="32"/>
      <c r="CC960" s="30"/>
      <c r="CD960" s="29"/>
      <c r="CE960" s="30"/>
      <c r="CF960" s="10"/>
      <c r="CG960" s="10"/>
      <c r="CH960" s="10"/>
      <c r="CI960" s="10"/>
      <c r="CJ960" s="10"/>
      <c r="CK960" s="10"/>
    </row>
    <row r="961" spans="1:89" ht="22.5" x14ac:dyDescent="0.25">
      <c r="A961" s="10"/>
      <c r="B961" s="20" t="s">
        <v>1712</v>
      </c>
      <c r="C961" s="21" t="s">
        <v>1713</v>
      </c>
      <c r="D961" s="16"/>
      <c r="E961" s="73">
        <v>19</v>
      </c>
      <c r="F961" s="74" t="s">
        <v>3496</v>
      </c>
      <c r="G961" s="75"/>
      <c r="H961" s="76"/>
      <c r="I961" s="77"/>
      <c r="J961" s="76"/>
      <c r="K961" s="77"/>
      <c r="L961" s="76"/>
      <c r="M961" s="78"/>
      <c r="N961" s="79">
        <v>0.5</v>
      </c>
      <c r="O961" s="80">
        <v>1</v>
      </c>
      <c r="Q961" s="2" t="str">
        <f t="shared" si="246"/>
        <v>73121081</v>
      </c>
      <c r="R961" s="91"/>
      <c r="S961" s="91">
        <f>VLOOKUP(Q961,'Dados Entrada'!$A$10:$D$10000,4,FALSE)</f>
        <v>2085014</v>
      </c>
      <c r="T961" s="10"/>
      <c r="U961" s="3">
        <f t="shared" si="244"/>
        <v>0</v>
      </c>
      <c r="V961" s="3">
        <f t="shared" si="245"/>
        <v>1042507</v>
      </c>
      <c r="AF961" s="32"/>
      <c r="AG961" s="30"/>
      <c r="AH961" s="29"/>
      <c r="AI961" s="29"/>
      <c r="AJ961" s="32"/>
      <c r="AK961" s="30"/>
      <c r="AL961" s="29"/>
      <c r="AM961" s="29"/>
      <c r="AN961" s="32"/>
      <c r="AO961" s="30"/>
      <c r="AP961" s="29"/>
      <c r="AQ961" s="29"/>
      <c r="AR961" s="32"/>
      <c r="AS961" s="30"/>
      <c r="AT961" s="29"/>
      <c r="AU961" s="29"/>
      <c r="AV961" s="32"/>
      <c r="AW961" s="30"/>
      <c r="AX961" s="29"/>
      <c r="AY961" s="29"/>
      <c r="AZ961" s="32"/>
      <c r="BA961" s="30"/>
      <c r="BB961" s="29"/>
      <c r="BC961" s="29"/>
      <c r="BD961" s="32"/>
      <c r="BE961" s="30"/>
      <c r="BF961" s="29"/>
      <c r="BG961" s="29"/>
      <c r="BH961" s="32"/>
      <c r="BI961" s="30"/>
      <c r="BJ961" s="29"/>
      <c r="BK961" s="29"/>
      <c r="BL961" s="32"/>
      <c r="BM961" s="30"/>
      <c r="BN961" s="29"/>
      <c r="BO961" s="29"/>
      <c r="BP961" s="27">
        <f t="shared" si="259"/>
        <v>0</v>
      </c>
      <c r="BQ961" s="31">
        <f t="shared" si="260"/>
        <v>1042507</v>
      </c>
      <c r="BR961" s="29"/>
      <c r="BS961" s="29"/>
      <c r="BT961" s="32"/>
      <c r="BU961" s="30"/>
      <c r="BV961" s="29"/>
      <c r="BW961" s="29"/>
      <c r="BX961" s="32"/>
      <c r="BY961" s="30"/>
      <c r="BZ961" s="29"/>
      <c r="CA961" s="29"/>
      <c r="CB961" s="32"/>
      <c r="CC961" s="30"/>
      <c r="CD961" s="29"/>
      <c r="CE961" s="30"/>
      <c r="CF961" s="10"/>
      <c r="CG961" s="10"/>
      <c r="CH961" s="10"/>
      <c r="CI961" s="10"/>
      <c r="CJ961" s="10"/>
      <c r="CK961" s="10"/>
    </row>
    <row r="962" spans="1:89" ht="22.5" x14ac:dyDescent="0.25">
      <c r="A962" s="10"/>
      <c r="B962" s="20" t="s">
        <v>1714</v>
      </c>
      <c r="C962" s="21" t="s">
        <v>1713</v>
      </c>
      <c r="D962" s="16"/>
      <c r="E962" s="73">
        <v>19</v>
      </c>
      <c r="F962" s="74" t="s">
        <v>3496</v>
      </c>
      <c r="G962" s="75"/>
      <c r="H962" s="76"/>
      <c r="I962" s="77"/>
      <c r="J962" s="76"/>
      <c r="K962" s="77"/>
      <c r="L962" s="76"/>
      <c r="M962" s="78"/>
      <c r="N962" s="79">
        <v>0.5</v>
      </c>
      <c r="O962" s="80">
        <v>1</v>
      </c>
      <c r="Q962" s="2" t="str">
        <f t="shared" si="246"/>
        <v>73121083</v>
      </c>
      <c r="R962" s="91"/>
      <c r="S962" s="91">
        <f>VLOOKUP(Q962,'Dados Entrada'!$A$10:$D$10000,4,FALSE)</f>
        <v>35680201</v>
      </c>
      <c r="T962" s="10"/>
      <c r="U962" s="3">
        <f t="shared" si="244"/>
        <v>0</v>
      </c>
      <c r="V962" s="3">
        <f t="shared" si="245"/>
        <v>17840100.5</v>
      </c>
      <c r="AF962" s="32"/>
      <c r="AG962" s="30"/>
      <c r="AH962" s="29"/>
      <c r="AI962" s="29"/>
      <c r="AJ962" s="32"/>
      <c r="AK962" s="30"/>
      <c r="AL962" s="29"/>
      <c r="AM962" s="29"/>
      <c r="AN962" s="32"/>
      <c r="AO962" s="30"/>
      <c r="AP962" s="29"/>
      <c r="AQ962" s="29"/>
      <c r="AR962" s="32"/>
      <c r="AS962" s="30"/>
      <c r="AT962" s="29"/>
      <c r="AU962" s="29"/>
      <c r="AV962" s="32"/>
      <c r="AW962" s="30"/>
      <c r="AX962" s="29"/>
      <c r="AY962" s="29"/>
      <c r="AZ962" s="32"/>
      <c r="BA962" s="30"/>
      <c r="BB962" s="29"/>
      <c r="BC962" s="29"/>
      <c r="BD962" s="32"/>
      <c r="BE962" s="30"/>
      <c r="BF962" s="29"/>
      <c r="BG962" s="29"/>
      <c r="BH962" s="32"/>
      <c r="BI962" s="30"/>
      <c r="BJ962" s="29"/>
      <c r="BK962" s="29"/>
      <c r="BL962" s="32"/>
      <c r="BM962" s="30"/>
      <c r="BN962" s="29"/>
      <c r="BO962" s="29"/>
      <c r="BP962" s="27">
        <f t="shared" si="259"/>
        <v>0</v>
      </c>
      <c r="BQ962" s="31">
        <f t="shared" si="260"/>
        <v>17840100.5</v>
      </c>
      <c r="BR962" s="29"/>
      <c r="BS962" s="29"/>
      <c r="BT962" s="32"/>
      <c r="BU962" s="30"/>
      <c r="BV962" s="29"/>
      <c r="BW962" s="29"/>
      <c r="BX962" s="32"/>
      <c r="BY962" s="30"/>
      <c r="BZ962" s="29"/>
      <c r="CA962" s="29"/>
      <c r="CB962" s="32"/>
      <c r="CC962" s="30"/>
      <c r="CD962" s="29"/>
      <c r="CE962" s="30"/>
      <c r="CF962" s="10"/>
      <c r="CG962" s="10"/>
      <c r="CH962" s="10"/>
      <c r="CI962" s="10"/>
      <c r="CJ962" s="10"/>
      <c r="CK962" s="10"/>
    </row>
    <row r="963" spans="1:89" ht="22.5" x14ac:dyDescent="0.25">
      <c r="A963" s="10"/>
      <c r="B963" s="20" t="s">
        <v>1715</v>
      </c>
      <c r="C963" s="21" t="s">
        <v>1713</v>
      </c>
      <c r="D963" s="16"/>
      <c r="E963" s="73">
        <v>19</v>
      </c>
      <c r="F963" s="74" t="s">
        <v>3496</v>
      </c>
      <c r="G963" s="75"/>
      <c r="H963" s="76"/>
      <c r="I963" s="77"/>
      <c r="J963" s="76"/>
      <c r="K963" s="77"/>
      <c r="L963" s="76"/>
      <c r="M963" s="78"/>
      <c r="N963" s="79">
        <v>0.5</v>
      </c>
      <c r="O963" s="80">
        <v>1</v>
      </c>
      <c r="Q963" s="2" t="str">
        <f t="shared" si="246"/>
        <v>73121085</v>
      </c>
      <c r="R963" s="91"/>
      <c r="S963" s="91">
        <f>VLOOKUP(Q963,'Dados Entrada'!$A$10:$D$10000,4,FALSE)</f>
        <v>13883743</v>
      </c>
      <c r="T963" s="10"/>
      <c r="U963" s="3">
        <f t="shared" si="244"/>
        <v>0</v>
      </c>
      <c r="V963" s="3">
        <f t="shared" si="245"/>
        <v>6941871.5</v>
      </c>
      <c r="AF963" s="32"/>
      <c r="AG963" s="30"/>
      <c r="AH963" s="29"/>
      <c r="AI963" s="29"/>
      <c r="AJ963" s="32"/>
      <c r="AK963" s="30"/>
      <c r="AL963" s="29"/>
      <c r="AM963" s="29"/>
      <c r="AN963" s="32"/>
      <c r="AO963" s="30"/>
      <c r="AP963" s="29"/>
      <c r="AQ963" s="29"/>
      <c r="AR963" s="32"/>
      <c r="AS963" s="30"/>
      <c r="AT963" s="29"/>
      <c r="AU963" s="29"/>
      <c r="AV963" s="32"/>
      <c r="AW963" s="30"/>
      <c r="AX963" s="29"/>
      <c r="AY963" s="29"/>
      <c r="AZ963" s="32"/>
      <c r="BA963" s="30"/>
      <c r="BB963" s="29"/>
      <c r="BC963" s="29"/>
      <c r="BD963" s="32"/>
      <c r="BE963" s="30"/>
      <c r="BF963" s="29"/>
      <c r="BG963" s="29"/>
      <c r="BH963" s="32"/>
      <c r="BI963" s="30"/>
      <c r="BJ963" s="29"/>
      <c r="BK963" s="29"/>
      <c r="BL963" s="32"/>
      <c r="BM963" s="30"/>
      <c r="BN963" s="29"/>
      <c r="BO963" s="29"/>
      <c r="BP963" s="27">
        <f t="shared" si="259"/>
        <v>0</v>
      </c>
      <c r="BQ963" s="31">
        <f t="shared" si="260"/>
        <v>6941871.5</v>
      </c>
      <c r="BR963" s="29"/>
      <c r="BS963" s="29"/>
      <c r="BT963" s="32"/>
      <c r="BU963" s="30"/>
      <c r="BV963" s="29"/>
      <c r="BW963" s="29"/>
      <c r="BX963" s="32"/>
      <c r="BY963" s="30"/>
      <c r="BZ963" s="29"/>
      <c r="CA963" s="29"/>
      <c r="CB963" s="32"/>
      <c r="CC963" s="30"/>
      <c r="CD963" s="29"/>
      <c r="CE963" s="30"/>
      <c r="CF963" s="10"/>
      <c r="CG963" s="10"/>
      <c r="CH963" s="10"/>
      <c r="CI963" s="10"/>
      <c r="CJ963" s="10"/>
      <c r="CK963" s="10"/>
    </row>
    <row r="964" spans="1:89" ht="22.5" x14ac:dyDescent="0.25">
      <c r="A964" s="10"/>
      <c r="B964" s="20" t="s">
        <v>1716</v>
      </c>
      <c r="C964" s="21" t="s">
        <v>1713</v>
      </c>
      <c r="D964" s="16"/>
      <c r="E964" s="73">
        <v>19</v>
      </c>
      <c r="F964" s="74" t="s">
        <v>3496</v>
      </c>
      <c r="G964" s="75"/>
      <c r="H964" s="76"/>
      <c r="I964" s="77"/>
      <c r="J964" s="76"/>
      <c r="K964" s="77"/>
      <c r="L964" s="76"/>
      <c r="M964" s="78"/>
      <c r="N964" s="79">
        <v>0.5</v>
      </c>
      <c r="O964" s="80">
        <v>1</v>
      </c>
      <c r="Q964" s="2" t="str">
        <f t="shared" si="246"/>
        <v>73121089</v>
      </c>
      <c r="R964" s="91"/>
      <c r="S964" s="91">
        <f>VLOOKUP(Q964,'Dados Entrada'!$A$10:$D$10000,4,FALSE)</f>
        <v>181944</v>
      </c>
      <c r="T964" s="10"/>
      <c r="U964" s="3">
        <f t="shared" si="244"/>
        <v>0</v>
      </c>
      <c r="V964" s="3">
        <f t="shared" si="245"/>
        <v>90972</v>
      </c>
      <c r="AF964" s="32"/>
      <c r="AG964" s="30"/>
      <c r="AH964" s="29"/>
      <c r="AI964" s="29"/>
      <c r="AJ964" s="32"/>
      <c r="AK964" s="30"/>
      <c r="AL964" s="29"/>
      <c r="AM964" s="29"/>
      <c r="AN964" s="32"/>
      <c r="AO964" s="30"/>
      <c r="AP964" s="29"/>
      <c r="AQ964" s="29"/>
      <c r="AR964" s="32"/>
      <c r="AS964" s="30"/>
      <c r="AT964" s="29"/>
      <c r="AU964" s="29"/>
      <c r="AV964" s="32"/>
      <c r="AW964" s="30"/>
      <c r="AX964" s="29"/>
      <c r="AY964" s="29"/>
      <c r="AZ964" s="32"/>
      <c r="BA964" s="30"/>
      <c r="BB964" s="29"/>
      <c r="BC964" s="29"/>
      <c r="BD964" s="32"/>
      <c r="BE964" s="30"/>
      <c r="BF964" s="29"/>
      <c r="BG964" s="29"/>
      <c r="BH964" s="32"/>
      <c r="BI964" s="30"/>
      <c r="BJ964" s="29"/>
      <c r="BK964" s="29"/>
      <c r="BL964" s="32"/>
      <c r="BM964" s="30"/>
      <c r="BN964" s="29"/>
      <c r="BO964" s="29"/>
      <c r="BP964" s="27">
        <f t="shared" si="259"/>
        <v>0</v>
      </c>
      <c r="BQ964" s="31">
        <f t="shared" si="260"/>
        <v>90972</v>
      </c>
      <c r="BR964" s="29"/>
      <c r="BS964" s="29"/>
      <c r="BT964" s="32"/>
      <c r="BU964" s="30"/>
      <c r="BV964" s="29"/>
      <c r="BW964" s="29"/>
      <c r="BX964" s="32"/>
      <c r="BY964" s="30"/>
      <c r="BZ964" s="29"/>
      <c r="CA964" s="29"/>
      <c r="CB964" s="32"/>
      <c r="CC964" s="30"/>
      <c r="CD964" s="29"/>
      <c r="CE964" s="30"/>
      <c r="CF964" s="10"/>
      <c r="CG964" s="10"/>
      <c r="CH964" s="10"/>
      <c r="CI964" s="10"/>
      <c r="CJ964" s="10"/>
      <c r="CK964" s="10"/>
    </row>
    <row r="965" spans="1:89" ht="22.5" x14ac:dyDescent="0.25">
      <c r="A965" s="10"/>
      <c r="B965" s="20" t="s">
        <v>1717</v>
      </c>
      <c r="C965" s="21" t="s">
        <v>1718</v>
      </c>
      <c r="D965" s="16"/>
      <c r="E965" s="73">
        <v>19</v>
      </c>
      <c r="F965" s="74" t="s">
        <v>3496</v>
      </c>
      <c r="G965" s="75"/>
      <c r="H965" s="76"/>
      <c r="I965" s="77"/>
      <c r="J965" s="76"/>
      <c r="K965" s="77"/>
      <c r="L965" s="76"/>
      <c r="M965" s="78"/>
      <c r="N965" s="79">
        <v>0.5</v>
      </c>
      <c r="O965" s="80">
        <v>1</v>
      </c>
      <c r="Q965" s="2" t="str">
        <f t="shared" si="246"/>
        <v>73121098</v>
      </c>
      <c r="R965" s="91"/>
      <c r="S965" s="91">
        <f>VLOOKUP(Q965,'Dados Entrada'!$A$10:$D$10000,4,FALSE)</f>
        <v>2338902</v>
      </c>
      <c r="T965" s="10"/>
      <c r="U965" s="3">
        <f t="shared" si="244"/>
        <v>0</v>
      </c>
      <c r="V965" s="3">
        <f t="shared" si="245"/>
        <v>1169451</v>
      </c>
      <c r="AF965" s="32"/>
      <c r="AG965" s="30"/>
      <c r="AH965" s="29"/>
      <c r="AI965" s="29"/>
      <c r="AJ965" s="32"/>
      <c r="AK965" s="30"/>
      <c r="AL965" s="29"/>
      <c r="AM965" s="29"/>
      <c r="AN965" s="32"/>
      <c r="AO965" s="30"/>
      <c r="AP965" s="29"/>
      <c r="AQ965" s="29"/>
      <c r="AR965" s="32"/>
      <c r="AS965" s="30"/>
      <c r="AT965" s="29"/>
      <c r="AU965" s="29"/>
      <c r="AV965" s="32"/>
      <c r="AW965" s="30"/>
      <c r="AX965" s="29"/>
      <c r="AY965" s="29"/>
      <c r="AZ965" s="32"/>
      <c r="BA965" s="30"/>
      <c r="BB965" s="29"/>
      <c r="BC965" s="29"/>
      <c r="BD965" s="32"/>
      <c r="BE965" s="30"/>
      <c r="BF965" s="29"/>
      <c r="BG965" s="29"/>
      <c r="BH965" s="32"/>
      <c r="BI965" s="30"/>
      <c r="BJ965" s="29"/>
      <c r="BK965" s="29"/>
      <c r="BL965" s="32"/>
      <c r="BM965" s="30"/>
      <c r="BN965" s="29"/>
      <c r="BO965" s="29"/>
      <c r="BP965" s="27">
        <f t="shared" si="259"/>
        <v>0</v>
      </c>
      <c r="BQ965" s="31">
        <f t="shared" si="260"/>
        <v>1169451</v>
      </c>
      <c r="BR965" s="29"/>
      <c r="BS965" s="29"/>
      <c r="BT965" s="32"/>
      <c r="BU965" s="30"/>
      <c r="BV965" s="29"/>
      <c r="BW965" s="29"/>
      <c r="BX965" s="32"/>
      <c r="BY965" s="30"/>
      <c r="BZ965" s="29"/>
      <c r="CA965" s="29"/>
      <c r="CB965" s="32"/>
      <c r="CC965" s="30"/>
      <c r="CD965" s="29"/>
      <c r="CE965" s="30"/>
      <c r="CF965" s="10"/>
      <c r="CG965" s="10"/>
      <c r="CH965" s="10"/>
      <c r="CI965" s="10"/>
      <c r="CJ965" s="10"/>
      <c r="CK965" s="10"/>
    </row>
    <row r="966" spans="1:89" ht="22.5" x14ac:dyDescent="0.25">
      <c r="A966" s="10"/>
      <c r="B966" s="20" t="s">
        <v>1719</v>
      </c>
      <c r="C966" s="21" t="s">
        <v>1720</v>
      </c>
      <c r="D966" s="16"/>
      <c r="E966" s="73">
        <v>19</v>
      </c>
      <c r="F966" s="74" t="s">
        <v>3496</v>
      </c>
      <c r="G966" s="75"/>
      <c r="H966" s="76"/>
      <c r="I966" s="77"/>
      <c r="J966" s="76"/>
      <c r="K966" s="77"/>
      <c r="L966" s="76"/>
      <c r="M966" s="78"/>
      <c r="N966" s="79">
        <v>0.5</v>
      </c>
      <c r="O966" s="80">
        <v>1</v>
      </c>
      <c r="Q966" s="2" t="str">
        <f t="shared" si="246"/>
        <v>73129000</v>
      </c>
      <c r="R966" s="91"/>
      <c r="S966" s="91">
        <f>VLOOKUP(Q966,'Dados Entrada'!$A$10:$D$10000,4,FALSE)</f>
        <v>2432303</v>
      </c>
      <c r="T966" s="10"/>
      <c r="U966" s="3">
        <f t="shared" si="244"/>
        <v>0</v>
      </c>
      <c r="V966" s="3">
        <f t="shared" si="245"/>
        <v>1216151.5</v>
      </c>
      <c r="AF966" s="32"/>
      <c r="AG966" s="30"/>
      <c r="AH966" s="29"/>
      <c r="AI966" s="29"/>
      <c r="AJ966" s="32"/>
      <c r="AK966" s="30"/>
      <c r="AL966" s="29"/>
      <c r="AM966" s="29"/>
      <c r="AN966" s="32"/>
      <c r="AO966" s="30"/>
      <c r="AP966" s="29"/>
      <c r="AQ966" s="29"/>
      <c r="AR966" s="32"/>
      <c r="AS966" s="30"/>
      <c r="AT966" s="29"/>
      <c r="AU966" s="29"/>
      <c r="AV966" s="32"/>
      <c r="AW966" s="30"/>
      <c r="AX966" s="29"/>
      <c r="AY966" s="29"/>
      <c r="AZ966" s="32"/>
      <c r="BA966" s="30"/>
      <c r="BB966" s="29"/>
      <c r="BC966" s="29"/>
      <c r="BD966" s="32"/>
      <c r="BE966" s="30"/>
      <c r="BF966" s="29"/>
      <c r="BG966" s="29"/>
      <c r="BH966" s="32"/>
      <c r="BI966" s="30"/>
      <c r="BJ966" s="29"/>
      <c r="BK966" s="29"/>
      <c r="BL966" s="32"/>
      <c r="BM966" s="30"/>
      <c r="BN966" s="29"/>
      <c r="BO966" s="29"/>
      <c r="BP966" s="27">
        <f t="shared" si="259"/>
        <v>0</v>
      </c>
      <c r="BQ966" s="31">
        <f t="shared" si="260"/>
        <v>1216151.5</v>
      </c>
      <c r="BR966" s="29"/>
      <c r="BS966" s="29"/>
      <c r="BT966" s="32"/>
      <c r="BU966" s="30"/>
      <c r="BV966" s="29"/>
      <c r="BW966" s="29"/>
      <c r="BX966" s="32"/>
      <c r="BY966" s="30"/>
      <c r="BZ966" s="29"/>
      <c r="CA966" s="29"/>
      <c r="CB966" s="32"/>
      <c r="CC966" s="30"/>
      <c r="CD966" s="29"/>
      <c r="CE966" s="30"/>
      <c r="CF966" s="10"/>
      <c r="CG966" s="10"/>
      <c r="CH966" s="10"/>
      <c r="CI966" s="10"/>
      <c r="CJ966" s="10"/>
      <c r="CK966" s="10"/>
    </row>
    <row r="967" spans="1:89" ht="22.5" x14ac:dyDescent="0.25">
      <c r="A967" s="10"/>
      <c r="B967" s="20" t="s">
        <v>1721</v>
      </c>
      <c r="C967" s="21" t="s">
        <v>1722</v>
      </c>
      <c r="D967" s="16"/>
      <c r="E967" s="73">
        <v>19</v>
      </c>
      <c r="F967" s="74" t="s">
        <v>3496</v>
      </c>
      <c r="G967" s="75"/>
      <c r="H967" s="76"/>
      <c r="I967" s="77"/>
      <c r="J967" s="76"/>
      <c r="K967" s="77"/>
      <c r="L967" s="76"/>
      <c r="M967" s="78"/>
      <c r="N967" s="79">
        <v>1</v>
      </c>
      <c r="O967" s="80">
        <v>1</v>
      </c>
      <c r="Q967" s="2" t="str">
        <f t="shared" si="246"/>
        <v>73130000</v>
      </c>
      <c r="R967" s="91"/>
      <c r="S967" s="91">
        <f>VLOOKUP(Q967,'Dados Entrada'!$A$10:$D$10000,4,FALSE)</f>
        <v>1976416</v>
      </c>
      <c r="T967" s="10"/>
      <c r="U967" s="3">
        <f t="shared" si="244"/>
        <v>0</v>
      </c>
      <c r="V967" s="3">
        <f t="shared" si="245"/>
        <v>1976416</v>
      </c>
      <c r="AF967" s="32"/>
      <c r="AG967" s="30"/>
      <c r="AH967" s="29"/>
      <c r="AI967" s="29"/>
      <c r="AJ967" s="32"/>
      <c r="AK967" s="30"/>
      <c r="AL967" s="29"/>
      <c r="AM967" s="29"/>
      <c r="AN967" s="32"/>
      <c r="AO967" s="30"/>
      <c r="AP967" s="29"/>
      <c r="AQ967" s="29"/>
      <c r="AR967" s="32"/>
      <c r="AS967" s="30"/>
      <c r="AT967" s="29"/>
      <c r="AU967" s="29"/>
      <c r="AV967" s="32"/>
      <c r="AW967" s="30"/>
      <c r="AX967" s="29"/>
      <c r="AY967" s="29"/>
      <c r="AZ967" s="32"/>
      <c r="BA967" s="30"/>
      <c r="BB967" s="29"/>
      <c r="BC967" s="29"/>
      <c r="BD967" s="32"/>
      <c r="BE967" s="30"/>
      <c r="BF967" s="29"/>
      <c r="BG967" s="29"/>
      <c r="BH967" s="32"/>
      <c r="BI967" s="30"/>
      <c r="BJ967" s="29"/>
      <c r="BK967" s="29"/>
      <c r="BL967" s="32"/>
      <c r="BM967" s="30"/>
      <c r="BN967" s="29"/>
      <c r="BO967" s="29"/>
      <c r="BP967" s="27">
        <f t="shared" si="259"/>
        <v>0</v>
      </c>
      <c r="BQ967" s="31">
        <f t="shared" si="260"/>
        <v>1976416</v>
      </c>
      <c r="BR967" s="29"/>
      <c r="BS967" s="29"/>
      <c r="BT967" s="32"/>
      <c r="BU967" s="30"/>
      <c r="BV967" s="29"/>
      <c r="BW967" s="29"/>
      <c r="BX967" s="32"/>
      <c r="BY967" s="30"/>
      <c r="BZ967" s="29"/>
      <c r="CA967" s="29"/>
      <c r="CB967" s="32"/>
      <c r="CC967" s="30"/>
      <c r="CD967" s="29"/>
      <c r="CE967" s="30"/>
      <c r="CF967" s="10"/>
      <c r="CG967" s="10"/>
      <c r="CH967" s="10"/>
      <c r="CI967" s="10"/>
      <c r="CJ967" s="10"/>
      <c r="CK967" s="10"/>
    </row>
    <row r="968" spans="1:89" ht="23.25" customHeight="1" x14ac:dyDescent="0.25">
      <c r="A968" s="10"/>
      <c r="B968" s="20" t="s">
        <v>1723</v>
      </c>
      <c r="C968" s="21" t="s">
        <v>1724</v>
      </c>
      <c r="D968" s="16"/>
      <c r="E968" s="73">
        <v>19</v>
      </c>
      <c r="F968" s="74" t="s">
        <v>3496</v>
      </c>
      <c r="G968" s="75"/>
      <c r="H968" s="76"/>
      <c r="I968" s="77"/>
      <c r="J968" s="76"/>
      <c r="K968" s="77"/>
      <c r="L968" s="76"/>
      <c r="M968" s="78"/>
      <c r="N968" s="79">
        <v>1</v>
      </c>
      <c r="O968" s="80">
        <v>1</v>
      </c>
      <c r="Q968" s="2" t="str">
        <f t="shared" si="246"/>
        <v>73141200</v>
      </c>
      <c r="R968" s="91"/>
      <c r="S968" s="91">
        <f>VLOOKUP(Q968,'Dados Entrada'!$A$10:$D$10000,4,FALSE)</f>
        <v>521334</v>
      </c>
      <c r="T968" s="10"/>
      <c r="U968" s="3">
        <f t="shared" si="244"/>
        <v>0</v>
      </c>
      <c r="V968" s="3">
        <f t="shared" si="245"/>
        <v>521334</v>
      </c>
      <c r="AF968" s="32"/>
      <c r="AG968" s="30"/>
      <c r="AH968" s="29"/>
      <c r="AI968" s="29"/>
      <c r="AJ968" s="32"/>
      <c r="AK968" s="30"/>
      <c r="AL968" s="29"/>
      <c r="AM968" s="29"/>
      <c r="AN968" s="32"/>
      <c r="AO968" s="30"/>
      <c r="AP968" s="29"/>
      <c r="AQ968" s="29"/>
      <c r="AR968" s="32"/>
      <c r="AS968" s="30"/>
      <c r="AT968" s="29"/>
      <c r="AU968" s="29"/>
      <c r="AV968" s="32"/>
      <c r="AW968" s="30"/>
      <c r="AX968" s="29"/>
      <c r="AY968" s="29"/>
      <c r="AZ968" s="32"/>
      <c r="BA968" s="30"/>
      <c r="BB968" s="29"/>
      <c r="BC968" s="29"/>
      <c r="BD968" s="32"/>
      <c r="BE968" s="30"/>
      <c r="BF968" s="29"/>
      <c r="BG968" s="29"/>
      <c r="BH968" s="32"/>
      <c r="BI968" s="30"/>
      <c r="BJ968" s="29"/>
      <c r="BK968" s="29"/>
      <c r="BL968" s="32"/>
      <c r="BM968" s="30"/>
      <c r="BN968" s="29"/>
      <c r="BO968" s="29"/>
      <c r="BP968" s="27">
        <f t="shared" si="259"/>
        <v>0</v>
      </c>
      <c r="BQ968" s="31">
        <f t="shared" si="260"/>
        <v>521334</v>
      </c>
      <c r="BR968" s="29"/>
      <c r="BS968" s="29"/>
      <c r="BT968" s="32"/>
      <c r="BU968" s="30"/>
      <c r="BV968" s="29"/>
      <c r="BW968" s="29"/>
      <c r="BX968" s="32"/>
      <c r="BY968" s="30"/>
      <c r="BZ968" s="29"/>
      <c r="CA968" s="29"/>
      <c r="CB968" s="32"/>
      <c r="CC968" s="30"/>
      <c r="CD968" s="29"/>
      <c r="CE968" s="30"/>
      <c r="CF968" s="10"/>
      <c r="CG968" s="10"/>
      <c r="CH968" s="10"/>
      <c r="CI968" s="10"/>
      <c r="CJ968" s="10"/>
      <c r="CK968" s="10"/>
    </row>
    <row r="969" spans="1:89" ht="23.25" customHeight="1" x14ac:dyDescent="0.25">
      <c r="A969" s="10"/>
      <c r="B969" s="20" t="s">
        <v>1725</v>
      </c>
      <c r="C969" s="21" t="s">
        <v>1726</v>
      </c>
      <c r="D969" s="16"/>
      <c r="E969" s="73">
        <v>19</v>
      </c>
      <c r="F969" s="74" t="s">
        <v>3496</v>
      </c>
      <c r="G969" s="75"/>
      <c r="H969" s="76"/>
      <c r="I969" s="77"/>
      <c r="J969" s="76"/>
      <c r="K969" s="77"/>
      <c r="L969" s="76"/>
      <c r="M969" s="78"/>
      <c r="N969" s="79">
        <v>1</v>
      </c>
      <c r="O969" s="80">
        <v>1</v>
      </c>
      <c r="Q969" s="2" t="str">
        <f t="shared" si="246"/>
        <v>73141400</v>
      </c>
      <c r="R969" s="91"/>
      <c r="S969" s="91">
        <f>VLOOKUP(Q969,'Dados Entrada'!$A$10:$D$10000,4,FALSE)</f>
        <v>225657</v>
      </c>
      <c r="T969" s="10"/>
      <c r="U969" s="3">
        <f t="shared" ref="U969:U1032" si="261">R969*N969</f>
        <v>0</v>
      </c>
      <c r="V969" s="3">
        <f t="shared" ref="V969:V1032" si="262">S969*N969</f>
        <v>225657</v>
      </c>
      <c r="AF969" s="32"/>
      <c r="AG969" s="30"/>
      <c r="AH969" s="29"/>
      <c r="AI969" s="29"/>
      <c r="AJ969" s="32"/>
      <c r="AK969" s="30"/>
      <c r="AL969" s="29"/>
      <c r="AM969" s="29"/>
      <c r="AN969" s="32"/>
      <c r="AO969" s="30"/>
      <c r="AP969" s="29"/>
      <c r="AQ969" s="29"/>
      <c r="AR969" s="32"/>
      <c r="AS969" s="30"/>
      <c r="AT969" s="29"/>
      <c r="AU969" s="29"/>
      <c r="AV969" s="32"/>
      <c r="AW969" s="30"/>
      <c r="AX969" s="29"/>
      <c r="AY969" s="29"/>
      <c r="AZ969" s="32"/>
      <c r="BA969" s="30"/>
      <c r="BB969" s="29"/>
      <c r="BC969" s="29"/>
      <c r="BD969" s="32"/>
      <c r="BE969" s="30"/>
      <c r="BF969" s="29"/>
      <c r="BG969" s="29"/>
      <c r="BH969" s="32"/>
      <c r="BI969" s="30"/>
      <c r="BJ969" s="29"/>
      <c r="BK969" s="29"/>
      <c r="BL969" s="32"/>
      <c r="BM969" s="30"/>
      <c r="BN969" s="29"/>
      <c r="BO969" s="29"/>
      <c r="BP969" s="27">
        <f t="shared" si="259"/>
        <v>0</v>
      </c>
      <c r="BQ969" s="31">
        <f t="shared" si="260"/>
        <v>225657</v>
      </c>
      <c r="BR969" s="29"/>
      <c r="BS969" s="29"/>
      <c r="BT969" s="32"/>
      <c r="BU969" s="30"/>
      <c r="BV969" s="29"/>
      <c r="BW969" s="29"/>
      <c r="BX969" s="32"/>
      <c r="BY969" s="30"/>
      <c r="BZ969" s="29"/>
      <c r="CA969" s="29"/>
      <c r="CB969" s="32"/>
      <c r="CC969" s="30"/>
      <c r="CD969" s="29"/>
      <c r="CE969" s="30"/>
      <c r="CF969" s="10"/>
      <c r="CG969" s="10"/>
      <c r="CH969" s="10"/>
      <c r="CI969" s="10"/>
      <c r="CJ969" s="10"/>
      <c r="CK969" s="10"/>
    </row>
    <row r="970" spans="1:89" ht="23.25" customHeight="1" x14ac:dyDescent="0.25">
      <c r="A970" s="10"/>
      <c r="B970" s="20" t="s">
        <v>1727</v>
      </c>
      <c r="C970" s="21" t="s">
        <v>1728</v>
      </c>
      <c r="D970" s="16"/>
      <c r="E970" s="73">
        <v>19</v>
      </c>
      <c r="F970" s="74" t="s">
        <v>3496</v>
      </c>
      <c r="G970" s="75"/>
      <c r="H970" s="76"/>
      <c r="I970" s="77"/>
      <c r="J970" s="76"/>
      <c r="K970" s="77"/>
      <c r="L970" s="76"/>
      <c r="M970" s="78"/>
      <c r="N970" s="79">
        <v>1</v>
      </c>
      <c r="O970" s="80">
        <v>1</v>
      </c>
      <c r="Q970" s="2" t="str">
        <f t="shared" ref="Q970:Q1033" si="263">B970</f>
        <v>73141900</v>
      </c>
      <c r="R970" s="91"/>
      <c r="S970" s="91">
        <f>VLOOKUP(Q970,'Dados Entrada'!$A$10:$D$10000,4,FALSE)</f>
        <v>1888712</v>
      </c>
      <c r="T970" s="10"/>
      <c r="U970" s="3">
        <f t="shared" si="261"/>
        <v>0</v>
      </c>
      <c r="V970" s="3">
        <f t="shared" si="262"/>
        <v>1888712</v>
      </c>
      <c r="AF970" s="32"/>
      <c r="AG970" s="30"/>
      <c r="AH970" s="29"/>
      <c r="AI970" s="29"/>
      <c r="AJ970" s="32"/>
      <c r="AK970" s="30"/>
      <c r="AL970" s="29"/>
      <c r="AM970" s="29"/>
      <c r="AN970" s="32"/>
      <c r="AO970" s="30"/>
      <c r="AP970" s="29"/>
      <c r="AQ970" s="29"/>
      <c r="AR970" s="32"/>
      <c r="AS970" s="30"/>
      <c r="AT970" s="29"/>
      <c r="AU970" s="29"/>
      <c r="AV970" s="32"/>
      <c r="AW970" s="30"/>
      <c r="AX970" s="29"/>
      <c r="AY970" s="29"/>
      <c r="AZ970" s="32"/>
      <c r="BA970" s="30"/>
      <c r="BB970" s="29"/>
      <c r="BC970" s="29"/>
      <c r="BD970" s="32"/>
      <c r="BE970" s="30"/>
      <c r="BF970" s="29"/>
      <c r="BG970" s="29"/>
      <c r="BH970" s="32"/>
      <c r="BI970" s="30"/>
      <c r="BJ970" s="29"/>
      <c r="BK970" s="29"/>
      <c r="BL970" s="32"/>
      <c r="BM970" s="30"/>
      <c r="BN970" s="29"/>
      <c r="BO970" s="29"/>
      <c r="BP970" s="27">
        <f t="shared" si="259"/>
        <v>0</v>
      </c>
      <c r="BQ970" s="31">
        <f t="shared" si="260"/>
        <v>1888712</v>
      </c>
      <c r="BR970" s="29"/>
      <c r="BS970" s="29"/>
      <c r="BT970" s="32"/>
      <c r="BU970" s="30"/>
      <c r="BV970" s="29"/>
      <c r="BW970" s="29"/>
      <c r="BX970" s="32"/>
      <c r="BY970" s="30"/>
      <c r="BZ970" s="29"/>
      <c r="CA970" s="29"/>
      <c r="CB970" s="32"/>
      <c r="CC970" s="30"/>
      <c r="CD970" s="29"/>
      <c r="CE970" s="30"/>
      <c r="CF970" s="10"/>
      <c r="CG970" s="10"/>
      <c r="CH970" s="10"/>
      <c r="CI970" s="10"/>
      <c r="CJ970" s="10"/>
      <c r="CK970" s="10"/>
    </row>
    <row r="971" spans="1:89" ht="22.5" x14ac:dyDescent="0.25">
      <c r="A971" s="10"/>
      <c r="B971" s="20" t="s">
        <v>1729</v>
      </c>
      <c r="C971" s="21" t="s">
        <v>1730</v>
      </c>
      <c r="D971" s="16"/>
      <c r="E971" s="73">
        <v>19</v>
      </c>
      <c r="F971" s="74" t="s">
        <v>3496</v>
      </c>
      <c r="G971" s="75"/>
      <c r="H971" s="76"/>
      <c r="I971" s="77"/>
      <c r="J971" s="76"/>
      <c r="K971" s="77"/>
      <c r="L971" s="76"/>
      <c r="M971" s="78"/>
      <c r="N971" s="79">
        <v>1</v>
      </c>
      <c r="O971" s="80">
        <v>1</v>
      </c>
      <c r="Q971" s="2" t="str">
        <f t="shared" si="263"/>
        <v>73142010</v>
      </c>
      <c r="R971" s="91"/>
      <c r="S971" s="91">
        <f>VLOOKUP(Q971,'Dados Entrada'!$A$10:$D$10000,4,FALSE)</f>
        <v>54624241</v>
      </c>
      <c r="T971" s="10"/>
      <c r="U971" s="3">
        <f t="shared" si="261"/>
        <v>0</v>
      </c>
      <c r="V971" s="3">
        <f t="shared" si="262"/>
        <v>54624241</v>
      </c>
      <c r="AF971" s="32"/>
      <c r="AG971" s="30"/>
      <c r="AH971" s="29"/>
      <c r="AI971" s="29"/>
      <c r="AJ971" s="32"/>
      <c r="AK971" s="30"/>
      <c r="AL971" s="29"/>
      <c r="AM971" s="29"/>
      <c r="AN971" s="32"/>
      <c r="AO971" s="30"/>
      <c r="AP971" s="29"/>
      <c r="AQ971" s="29"/>
      <c r="AR971" s="32"/>
      <c r="AS971" s="30"/>
      <c r="AT971" s="29"/>
      <c r="AU971" s="29"/>
      <c r="AV971" s="32"/>
      <c r="AW971" s="30"/>
      <c r="AX971" s="29"/>
      <c r="AY971" s="29"/>
      <c r="AZ971" s="32"/>
      <c r="BA971" s="30"/>
      <c r="BB971" s="29"/>
      <c r="BC971" s="29"/>
      <c r="BD971" s="32"/>
      <c r="BE971" s="30"/>
      <c r="BF971" s="29"/>
      <c r="BG971" s="29"/>
      <c r="BH971" s="32"/>
      <c r="BI971" s="30"/>
      <c r="BJ971" s="29"/>
      <c r="BK971" s="29"/>
      <c r="BL971" s="32"/>
      <c r="BM971" s="30"/>
      <c r="BN971" s="29"/>
      <c r="BO971" s="29"/>
      <c r="BP971" s="27">
        <f t="shared" si="259"/>
        <v>0</v>
      </c>
      <c r="BQ971" s="31">
        <f t="shared" si="260"/>
        <v>54624241</v>
      </c>
      <c r="BR971" s="29"/>
      <c r="BS971" s="29"/>
      <c r="BT971" s="32"/>
      <c r="BU971" s="30"/>
      <c r="BV971" s="29"/>
      <c r="BW971" s="29"/>
      <c r="BX971" s="32"/>
      <c r="BY971" s="30"/>
      <c r="BZ971" s="29"/>
      <c r="CA971" s="29"/>
      <c r="CB971" s="32"/>
      <c r="CC971" s="30"/>
      <c r="CD971" s="29"/>
      <c r="CE971" s="30"/>
      <c r="CF971" s="10"/>
      <c r="CG971" s="10"/>
      <c r="CH971" s="10"/>
      <c r="CI971" s="10"/>
      <c r="CJ971" s="10"/>
      <c r="CK971" s="10"/>
    </row>
    <row r="972" spans="1:89" ht="23.25" customHeight="1" x14ac:dyDescent="0.25">
      <c r="A972" s="10"/>
      <c r="B972" s="20" t="s">
        <v>1731</v>
      </c>
      <c r="C972" s="21" t="s">
        <v>1732</v>
      </c>
      <c r="D972" s="16"/>
      <c r="E972" s="73">
        <v>19</v>
      </c>
      <c r="F972" s="74" t="s">
        <v>3496</v>
      </c>
      <c r="G972" s="75"/>
      <c r="H972" s="76"/>
      <c r="I972" s="77"/>
      <c r="J972" s="76"/>
      <c r="K972" s="77"/>
      <c r="L972" s="76"/>
      <c r="M972" s="78"/>
      <c r="N972" s="79">
        <v>1</v>
      </c>
      <c r="O972" s="80">
        <v>1</v>
      </c>
      <c r="Q972" s="2" t="str">
        <f t="shared" si="263"/>
        <v>73142090</v>
      </c>
      <c r="R972" s="91"/>
      <c r="S972" s="91">
        <f>VLOOKUP(Q972,'Dados Entrada'!$A$10:$D$10000,4,FALSE)</f>
        <v>4949071</v>
      </c>
      <c r="T972" s="10"/>
      <c r="U972" s="3">
        <f t="shared" si="261"/>
        <v>0</v>
      </c>
      <c r="V972" s="3">
        <f t="shared" si="262"/>
        <v>4949071</v>
      </c>
      <c r="AF972" s="32"/>
      <c r="AG972" s="30"/>
      <c r="AH972" s="29"/>
      <c r="AI972" s="29"/>
      <c r="AJ972" s="32"/>
      <c r="AK972" s="30"/>
      <c r="AL972" s="29"/>
      <c r="AM972" s="29"/>
      <c r="AN972" s="32"/>
      <c r="AO972" s="30"/>
      <c r="AP972" s="29"/>
      <c r="AQ972" s="29"/>
      <c r="AR972" s="32"/>
      <c r="AS972" s="30"/>
      <c r="AT972" s="29"/>
      <c r="AU972" s="29"/>
      <c r="AV972" s="32"/>
      <c r="AW972" s="30"/>
      <c r="AX972" s="29"/>
      <c r="AY972" s="29"/>
      <c r="AZ972" s="32"/>
      <c r="BA972" s="30"/>
      <c r="BB972" s="29"/>
      <c r="BC972" s="29"/>
      <c r="BD972" s="32"/>
      <c r="BE972" s="30"/>
      <c r="BF972" s="29"/>
      <c r="BG972" s="29"/>
      <c r="BH972" s="32"/>
      <c r="BI972" s="30"/>
      <c r="BJ972" s="29"/>
      <c r="BK972" s="29"/>
      <c r="BL972" s="32"/>
      <c r="BM972" s="30"/>
      <c r="BN972" s="29"/>
      <c r="BO972" s="29"/>
      <c r="BP972" s="27">
        <f t="shared" si="259"/>
        <v>0</v>
      </c>
      <c r="BQ972" s="31">
        <f t="shared" si="260"/>
        <v>4949071</v>
      </c>
      <c r="BR972" s="29"/>
      <c r="BS972" s="29"/>
      <c r="BT972" s="32"/>
      <c r="BU972" s="30"/>
      <c r="BV972" s="29"/>
      <c r="BW972" s="29"/>
      <c r="BX972" s="32"/>
      <c r="BY972" s="30"/>
      <c r="BZ972" s="29"/>
      <c r="CA972" s="29"/>
      <c r="CB972" s="32"/>
      <c r="CC972" s="30"/>
      <c r="CD972" s="29"/>
      <c r="CE972" s="30"/>
      <c r="CF972" s="10"/>
      <c r="CG972" s="10"/>
      <c r="CH972" s="10"/>
      <c r="CI972" s="10"/>
      <c r="CJ972" s="10"/>
      <c r="CK972" s="10"/>
    </row>
    <row r="973" spans="1:89" ht="22.5" x14ac:dyDescent="0.25">
      <c r="A973" s="10"/>
      <c r="B973" s="20" t="s">
        <v>1733</v>
      </c>
      <c r="C973" s="21" t="s">
        <v>1734</v>
      </c>
      <c r="D973" s="16"/>
      <c r="E973" s="73">
        <v>19</v>
      </c>
      <c r="F973" s="74" t="s">
        <v>3496</v>
      </c>
      <c r="G973" s="75"/>
      <c r="H973" s="76"/>
      <c r="I973" s="77"/>
      <c r="J973" s="76"/>
      <c r="K973" s="77"/>
      <c r="L973" s="76"/>
      <c r="M973" s="78"/>
      <c r="N973" s="79">
        <v>1</v>
      </c>
      <c r="O973" s="80">
        <v>1</v>
      </c>
      <c r="Q973" s="2" t="str">
        <f t="shared" si="263"/>
        <v>73143100</v>
      </c>
      <c r="R973" s="91"/>
      <c r="S973" s="91">
        <f>VLOOKUP(Q973,'Dados Entrada'!$A$10:$D$10000,4,FALSE)</f>
        <v>859703</v>
      </c>
      <c r="T973" s="10"/>
      <c r="U973" s="3">
        <f t="shared" si="261"/>
        <v>0</v>
      </c>
      <c r="V973" s="3">
        <f t="shared" si="262"/>
        <v>859703</v>
      </c>
      <c r="AF973" s="32"/>
      <c r="AG973" s="30"/>
      <c r="AH973" s="29"/>
      <c r="AI973" s="29"/>
      <c r="AJ973" s="32"/>
      <c r="AK973" s="30"/>
      <c r="AL973" s="29"/>
      <c r="AM973" s="29"/>
      <c r="AN973" s="32"/>
      <c r="AO973" s="30"/>
      <c r="AP973" s="29"/>
      <c r="AQ973" s="29"/>
      <c r="AR973" s="32"/>
      <c r="AS973" s="30"/>
      <c r="AT973" s="29"/>
      <c r="AU973" s="29"/>
      <c r="AV973" s="32"/>
      <c r="AW973" s="30"/>
      <c r="AX973" s="29"/>
      <c r="AY973" s="29"/>
      <c r="AZ973" s="32"/>
      <c r="BA973" s="30"/>
      <c r="BB973" s="29"/>
      <c r="BC973" s="29"/>
      <c r="BD973" s="32"/>
      <c r="BE973" s="30"/>
      <c r="BF973" s="29"/>
      <c r="BG973" s="29"/>
      <c r="BH973" s="32"/>
      <c r="BI973" s="30"/>
      <c r="BJ973" s="29"/>
      <c r="BK973" s="29"/>
      <c r="BL973" s="32"/>
      <c r="BM973" s="30"/>
      <c r="BN973" s="29"/>
      <c r="BO973" s="29"/>
      <c r="BP973" s="27">
        <f t="shared" si="259"/>
        <v>0</v>
      </c>
      <c r="BQ973" s="31">
        <f t="shared" si="260"/>
        <v>859703</v>
      </c>
      <c r="BR973" s="29"/>
      <c r="BS973" s="29"/>
      <c r="BT973" s="32"/>
      <c r="BU973" s="30"/>
      <c r="BV973" s="29"/>
      <c r="BW973" s="29"/>
      <c r="BX973" s="32"/>
      <c r="BY973" s="30"/>
      <c r="BZ973" s="29"/>
      <c r="CA973" s="29"/>
      <c r="CB973" s="32"/>
      <c r="CC973" s="30"/>
      <c r="CD973" s="29"/>
      <c r="CE973" s="30"/>
      <c r="CF973" s="10"/>
      <c r="CG973" s="10"/>
      <c r="CH973" s="10"/>
      <c r="CI973" s="10"/>
      <c r="CJ973" s="10"/>
      <c r="CK973" s="10"/>
    </row>
    <row r="974" spans="1:89" ht="22.5" x14ac:dyDescent="0.25">
      <c r="A974" s="10"/>
      <c r="B974" s="20" t="s">
        <v>1735</v>
      </c>
      <c r="C974" s="21" t="s">
        <v>1736</v>
      </c>
      <c r="D974" s="16"/>
      <c r="E974" s="73">
        <v>19</v>
      </c>
      <c r="F974" s="74" t="s">
        <v>3496</v>
      </c>
      <c r="G974" s="75"/>
      <c r="H974" s="76"/>
      <c r="I974" s="77"/>
      <c r="J974" s="76"/>
      <c r="K974" s="77"/>
      <c r="L974" s="76"/>
      <c r="M974" s="78"/>
      <c r="N974" s="79">
        <v>1</v>
      </c>
      <c r="O974" s="80">
        <v>1</v>
      </c>
      <c r="Q974" s="2" t="str">
        <f t="shared" si="263"/>
        <v>73143900</v>
      </c>
      <c r="R974" s="91"/>
      <c r="S974" s="91">
        <f>VLOOKUP(Q974,'Dados Entrada'!$A$10:$D$10000,4,FALSE)</f>
        <v>5901024</v>
      </c>
      <c r="T974" s="10"/>
      <c r="U974" s="3">
        <f t="shared" si="261"/>
        <v>0</v>
      </c>
      <c r="V974" s="3">
        <f t="shared" si="262"/>
        <v>5901024</v>
      </c>
      <c r="AF974" s="32"/>
      <c r="AG974" s="30"/>
      <c r="AH974" s="29"/>
      <c r="AI974" s="29"/>
      <c r="AJ974" s="32"/>
      <c r="AK974" s="30"/>
      <c r="AL974" s="29"/>
      <c r="AM974" s="29"/>
      <c r="AN974" s="32"/>
      <c r="AO974" s="30"/>
      <c r="AP974" s="29"/>
      <c r="AQ974" s="29"/>
      <c r="AR974" s="32"/>
      <c r="AS974" s="30"/>
      <c r="AT974" s="29"/>
      <c r="AU974" s="29"/>
      <c r="AV974" s="32"/>
      <c r="AW974" s="30"/>
      <c r="AX974" s="29"/>
      <c r="AY974" s="29"/>
      <c r="AZ974" s="32"/>
      <c r="BA974" s="30"/>
      <c r="BB974" s="29"/>
      <c r="BC974" s="29"/>
      <c r="BD974" s="32"/>
      <c r="BE974" s="30"/>
      <c r="BF974" s="29"/>
      <c r="BG974" s="29"/>
      <c r="BH974" s="32"/>
      <c r="BI974" s="30"/>
      <c r="BJ974" s="29"/>
      <c r="BK974" s="29"/>
      <c r="BL974" s="32"/>
      <c r="BM974" s="30"/>
      <c r="BN974" s="29"/>
      <c r="BO974" s="29"/>
      <c r="BP974" s="27">
        <f t="shared" si="259"/>
        <v>0</v>
      </c>
      <c r="BQ974" s="31">
        <f t="shared" si="260"/>
        <v>5901024</v>
      </c>
      <c r="BR974" s="29"/>
      <c r="BS974" s="29"/>
      <c r="BT974" s="32"/>
      <c r="BU974" s="30"/>
      <c r="BV974" s="29"/>
      <c r="BW974" s="29"/>
      <c r="BX974" s="32"/>
      <c r="BY974" s="30"/>
      <c r="BZ974" s="29"/>
      <c r="CA974" s="29"/>
      <c r="CB974" s="32"/>
      <c r="CC974" s="30"/>
      <c r="CD974" s="29"/>
      <c r="CE974" s="30"/>
      <c r="CF974" s="10"/>
      <c r="CG974" s="10"/>
      <c r="CH974" s="10"/>
      <c r="CI974" s="10"/>
      <c r="CJ974" s="10"/>
      <c r="CK974" s="10"/>
    </row>
    <row r="975" spans="1:89" ht="22.5" x14ac:dyDescent="0.25">
      <c r="A975" s="10"/>
      <c r="B975" s="20" t="s">
        <v>1737</v>
      </c>
      <c r="C975" s="21" t="s">
        <v>1738</v>
      </c>
      <c r="D975" s="16"/>
      <c r="E975" s="73">
        <v>19</v>
      </c>
      <c r="F975" s="74" t="s">
        <v>3496</v>
      </c>
      <c r="G975" s="75"/>
      <c r="H975" s="76"/>
      <c r="I975" s="77"/>
      <c r="J975" s="76"/>
      <c r="K975" s="77"/>
      <c r="L975" s="76"/>
      <c r="M975" s="78"/>
      <c r="N975" s="79">
        <v>1</v>
      </c>
      <c r="O975" s="80">
        <v>1</v>
      </c>
      <c r="Q975" s="2" t="str">
        <f t="shared" si="263"/>
        <v>73144100</v>
      </c>
      <c r="R975" s="91"/>
      <c r="S975" s="91">
        <f>VLOOKUP(Q975,'Dados Entrada'!$A$10:$D$10000,4,FALSE)</f>
        <v>5621765</v>
      </c>
      <c r="T975" s="10"/>
      <c r="U975" s="3">
        <f t="shared" si="261"/>
        <v>0</v>
      </c>
      <c r="V975" s="3">
        <f t="shared" si="262"/>
        <v>5621765</v>
      </c>
      <c r="AF975" s="32"/>
      <c r="AG975" s="30"/>
      <c r="AH975" s="29"/>
      <c r="AI975" s="29"/>
      <c r="AJ975" s="32"/>
      <c r="AK975" s="30"/>
      <c r="AL975" s="29"/>
      <c r="AM975" s="29"/>
      <c r="AN975" s="32"/>
      <c r="AO975" s="30"/>
      <c r="AP975" s="29"/>
      <c r="AQ975" s="29"/>
      <c r="AR975" s="32"/>
      <c r="AS975" s="30"/>
      <c r="AT975" s="29"/>
      <c r="AU975" s="29"/>
      <c r="AV975" s="32"/>
      <c r="AW975" s="30"/>
      <c r="AX975" s="29"/>
      <c r="AY975" s="29"/>
      <c r="AZ975" s="32"/>
      <c r="BA975" s="30"/>
      <c r="BB975" s="29"/>
      <c r="BC975" s="29"/>
      <c r="BD975" s="32"/>
      <c r="BE975" s="30"/>
      <c r="BF975" s="29"/>
      <c r="BG975" s="29"/>
      <c r="BH975" s="32"/>
      <c r="BI975" s="30"/>
      <c r="BJ975" s="29"/>
      <c r="BK975" s="29"/>
      <c r="BL975" s="32"/>
      <c r="BM975" s="30"/>
      <c r="BN975" s="29"/>
      <c r="BO975" s="29"/>
      <c r="BP975" s="27">
        <f t="shared" si="259"/>
        <v>0</v>
      </c>
      <c r="BQ975" s="31">
        <f t="shared" si="260"/>
        <v>5621765</v>
      </c>
      <c r="BR975" s="29"/>
      <c r="BS975" s="29"/>
      <c r="BT975" s="32"/>
      <c r="BU975" s="30"/>
      <c r="BV975" s="29"/>
      <c r="BW975" s="29"/>
      <c r="BX975" s="32"/>
      <c r="BY975" s="30"/>
      <c r="BZ975" s="29"/>
      <c r="CA975" s="29"/>
      <c r="CB975" s="32"/>
      <c r="CC975" s="30"/>
      <c r="CD975" s="29"/>
      <c r="CE975" s="30"/>
      <c r="CF975" s="10"/>
      <c r="CG975" s="10"/>
      <c r="CH975" s="10"/>
      <c r="CI975" s="10"/>
      <c r="CJ975" s="10"/>
      <c r="CK975" s="10"/>
    </row>
    <row r="976" spans="1:89" ht="22.5" x14ac:dyDescent="0.25">
      <c r="A976" s="10"/>
      <c r="B976" s="20" t="s">
        <v>1739</v>
      </c>
      <c r="C976" s="21" t="s">
        <v>1740</v>
      </c>
      <c r="D976" s="16"/>
      <c r="E976" s="73">
        <v>19</v>
      </c>
      <c r="F976" s="74" t="s">
        <v>3496</v>
      </c>
      <c r="G976" s="75"/>
      <c r="H976" s="76"/>
      <c r="I976" s="77"/>
      <c r="J976" s="76"/>
      <c r="K976" s="77"/>
      <c r="L976" s="76"/>
      <c r="M976" s="78"/>
      <c r="N976" s="79">
        <v>1</v>
      </c>
      <c r="O976" s="80">
        <v>1</v>
      </c>
      <c r="Q976" s="2" t="str">
        <f t="shared" si="263"/>
        <v>73144110</v>
      </c>
      <c r="R976" s="91"/>
      <c r="S976" s="91"/>
      <c r="T976" s="10"/>
      <c r="U976" s="3">
        <f t="shared" si="261"/>
        <v>0</v>
      </c>
      <c r="V976" s="3">
        <f t="shared" si="262"/>
        <v>0</v>
      </c>
      <c r="AF976" s="32"/>
      <c r="AG976" s="30"/>
      <c r="AH976" s="29"/>
      <c r="AI976" s="29"/>
      <c r="AJ976" s="32"/>
      <c r="AK976" s="30"/>
      <c r="AL976" s="29"/>
      <c r="AM976" s="29"/>
      <c r="AN976" s="32"/>
      <c r="AO976" s="30"/>
      <c r="AP976" s="29"/>
      <c r="AQ976" s="29"/>
      <c r="AR976" s="32"/>
      <c r="AS976" s="30"/>
      <c r="AT976" s="29"/>
      <c r="AU976" s="29"/>
      <c r="AV976" s="32"/>
      <c r="AW976" s="30"/>
      <c r="AX976" s="29"/>
      <c r="AY976" s="29"/>
      <c r="AZ976" s="32"/>
      <c r="BA976" s="30"/>
      <c r="BB976" s="29"/>
      <c r="BC976" s="29"/>
      <c r="BD976" s="32"/>
      <c r="BE976" s="30"/>
      <c r="BF976" s="29"/>
      <c r="BG976" s="29"/>
      <c r="BH976" s="32"/>
      <c r="BI976" s="30"/>
      <c r="BJ976" s="29"/>
      <c r="BK976" s="29"/>
      <c r="BL976" s="32"/>
      <c r="BM976" s="30"/>
      <c r="BN976" s="29"/>
      <c r="BO976" s="29"/>
      <c r="BP976" s="27">
        <f t="shared" si="259"/>
        <v>0</v>
      </c>
      <c r="BQ976" s="31">
        <f t="shared" si="260"/>
        <v>0</v>
      </c>
      <c r="BR976" s="29"/>
      <c r="BS976" s="29"/>
      <c r="BT976" s="32"/>
      <c r="BU976" s="30"/>
      <c r="BV976" s="29"/>
      <c r="BW976" s="29"/>
      <c r="BX976" s="32"/>
      <c r="BY976" s="30"/>
      <c r="BZ976" s="29"/>
      <c r="CA976" s="29"/>
      <c r="CB976" s="32"/>
      <c r="CC976" s="30"/>
      <c r="CD976" s="29"/>
      <c r="CE976" s="30"/>
      <c r="CF976" s="10"/>
      <c r="CG976" s="10"/>
      <c r="CH976" s="10"/>
      <c r="CI976" s="10"/>
      <c r="CJ976" s="10"/>
      <c r="CK976" s="10"/>
    </row>
    <row r="977" spans="1:89" ht="22.5" x14ac:dyDescent="0.25">
      <c r="A977" s="10"/>
      <c r="B977" s="20" t="s">
        <v>1741</v>
      </c>
      <c r="C977" s="21" t="s">
        <v>1740</v>
      </c>
      <c r="D977" s="16"/>
      <c r="E977" s="73">
        <v>19</v>
      </c>
      <c r="F977" s="74" t="s">
        <v>3496</v>
      </c>
      <c r="G977" s="75"/>
      <c r="H977" s="76"/>
      <c r="I977" s="77"/>
      <c r="J977" s="76"/>
      <c r="K977" s="77"/>
      <c r="L977" s="76"/>
      <c r="M977" s="78"/>
      <c r="N977" s="79">
        <v>1</v>
      </c>
      <c r="O977" s="80">
        <v>1</v>
      </c>
      <c r="Q977" s="2" t="str">
        <f t="shared" si="263"/>
        <v>73144190</v>
      </c>
      <c r="R977" s="91"/>
      <c r="S977" s="91"/>
      <c r="T977" s="10"/>
      <c r="U977" s="3">
        <f t="shared" si="261"/>
        <v>0</v>
      </c>
      <c r="V977" s="3">
        <f t="shared" si="262"/>
        <v>0</v>
      </c>
      <c r="AF977" s="32"/>
      <c r="AG977" s="30"/>
      <c r="AH977" s="29"/>
      <c r="AI977" s="29"/>
      <c r="AJ977" s="32"/>
      <c r="AK977" s="30"/>
      <c r="AL977" s="29"/>
      <c r="AM977" s="29"/>
      <c r="AN977" s="32"/>
      <c r="AO977" s="30"/>
      <c r="AP977" s="29"/>
      <c r="AQ977" s="29"/>
      <c r="AR977" s="32"/>
      <c r="AS977" s="30"/>
      <c r="AT977" s="29"/>
      <c r="AU977" s="29"/>
      <c r="AV977" s="32"/>
      <c r="AW977" s="30"/>
      <c r="AX977" s="29"/>
      <c r="AY977" s="29"/>
      <c r="AZ977" s="32"/>
      <c r="BA977" s="30"/>
      <c r="BB977" s="29"/>
      <c r="BC977" s="29"/>
      <c r="BD977" s="32"/>
      <c r="BE977" s="30"/>
      <c r="BF977" s="29"/>
      <c r="BG977" s="29"/>
      <c r="BH977" s="32"/>
      <c r="BI977" s="30"/>
      <c r="BJ977" s="29"/>
      <c r="BK977" s="29"/>
      <c r="BL977" s="32"/>
      <c r="BM977" s="30"/>
      <c r="BN977" s="29"/>
      <c r="BO977" s="29"/>
      <c r="BP977" s="27">
        <f t="shared" si="259"/>
        <v>0</v>
      </c>
      <c r="BQ977" s="31">
        <f t="shared" si="260"/>
        <v>0</v>
      </c>
      <c r="BR977" s="29"/>
      <c r="BS977" s="29"/>
      <c r="BT977" s="32"/>
      <c r="BU977" s="30"/>
      <c r="BV977" s="29"/>
      <c r="BW977" s="29"/>
      <c r="BX977" s="32"/>
      <c r="BY977" s="30"/>
      <c r="BZ977" s="29"/>
      <c r="CA977" s="29"/>
      <c r="CB977" s="32"/>
      <c r="CC977" s="30"/>
      <c r="CD977" s="29"/>
      <c r="CE977" s="30"/>
      <c r="CF977" s="10"/>
      <c r="CG977" s="10"/>
      <c r="CH977" s="10"/>
      <c r="CI977" s="10"/>
      <c r="CJ977" s="10"/>
      <c r="CK977" s="10"/>
    </row>
    <row r="978" spans="1:89" ht="22.5" x14ac:dyDescent="0.25">
      <c r="A978" s="10"/>
      <c r="B978" s="20" t="s">
        <v>1742</v>
      </c>
      <c r="C978" s="21" t="s">
        <v>1743</v>
      </c>
      <c r="D978" s="16"/>
      <c r="E978" s="73">
        <v>19</v>
      </c>
      <c r="F978" s="74" t="s">
        <v>3496</v>
      </c>
      <c r="G978" s="75"/>
      <c r="H978" s="76"/>
      <c r="I978" s="77"/>
      <c r="J978" s="76"/>
      <c r="K978" s="77"/>
      <c r="L978" s="76"/>
      <c r="M978" s="78"/>
      <c r="N978" s="79">
        <v>1</v>
      </c>
      <c r="O978" s="80">
        <v>1</v>
      </c>
      <c r="Q978" s="2" t="str">
        <f t="shared" si="263"/>
        <v>73144200</v>
      </c>
      <c r="R978" s="91"/>
      <c r="S978" s="91">
        <f>VLOOKUP(Q978,'Dados Entrada'!$A$10:$D$10000,4,FALSE)</f>
        <v>1539051</v>
      </c>
      <c r="T978" s="10"/>
      <c r="U978" s="3">
        <f t="shared" si="261"/>
        <v>0</v>
      </c>
      <c r="V978" s="3">
        <f t="shared" si="262"/>
        <v>1539051</v>
      </c>
      <c r="AF978" s="32"/>
      <c r="AG978" s="30"/>
      <c r="AH978" s="29"/>
      <c r="AI978" s="29"/>
      <c r="AJ978" s="32"/>
      <c r="AK978" s="30"/>
      <c r="AL978" s="29"/>
      <c r="AM978" s="29"/>
      <c r="AN978" s="32"/>
      <c r="AO978" s="30"/>
      <c r="AP978" s="29"/>
      <c r="AQ978" s="29"/>
      <c r="AR978" s="32"/>
      <c r="AS978" s="30"/>
      <c r="AT978" s="29"/>
      <c r="AU978" s="29"/>
      <c r="AV978" s="32"/>
      <c r="AW978" s="30"/>
      <c r="AX978" s="29"/>
      <c r="AY978" s="29"/>
      <c r="AZ978" s="32"/>
      <c r="BA978" s="30"/>
      <c r="BB978" s="29"/>
      <c r="BC978" s="29"/>
      <c r="BD978" s="32"/>
      <c r="BE978" s="30"/>
      <c r="BF978" s="29"/>
      <c r="BG978" s="29"/>
      <c r="BH978" s="32"/>
      <c r="BI978" s="30"/>
      <c r="BJ978" s="29"/>
      <c r="BK978" s="29"/>
      <c r="BL978" s="32"/>
      <c r="BM978" s="30"/>
      <c r="BN978" s="29"/>
      <c r="BO978" s="29"/>
      <c r="BP978" s="27">
        <f t="shared" si="259"/>
        <v>0</v>
      </c>
      <c r="BQ978" s="31">
        <f t="shared" si="260"/>
        <v>1539051</v>
      </c>
      <c r="BR978" s="29"/>
      <c r="BS978" s="29"/>
      <c r="BT978" s="32"/>
      <c r="BU978" s="30"/>
      <c r="BV978" s="29"/>
      <c r="BW978" s="29"/>
      <c r="BX978" s="32"/>
      <c r="BY978" s="30"/>
      <c r="BZ978" s="29"/>
      <c r="CA978" s="29"/>
      <c r="CB978" s="32"/>
      <c r="CC978" s="30"/>
      <c r="CD978" s="29"/>
      <c r="CE978" s="30"/>
      <c r="CF978" s="10"/>
      <c r="CG978" s="10"/>
      <c r="CH978" s="10"/>
      <c r="CI978" s="10"/>
      <c r="CJ978" s="10"/>
      <c r="CK978" s="10"/>
    </row>
    <row r="979" spans="1:89" ht="22.5" x14ac:dyDescent="0.25">
      <c r="A979" s="10"/>
      <c r="B979" s="20" t="s">
        <v>1744</v>
      </c>
      <c r="C979" s="21" t="s">
        <v>1745</v>
      </c>
      <c r="D979" s="16"/>
      <c r="E979" s="73">
        <v>19</v>
      </c>
      <c r="F979" s="74" t="s">
        <v>3496</v>
      </c>
      <c r="G979" s="75"/>
      <c r="H979" s="76"/>
      <c r="I979" s="77"/>
      <c r="J979" s="76"/>
      <c r="K979" s="77"/>
      <c r="L979" s="76"/>
      <c r="M979" s="78"/>
      <c r="N979" s="79">
        <v>1</v>
      </c>
      <c r="O979" s="80">
        <v>1</v>
      </c>
      <c r="Q979" s="2" t="str">
        <f t="shared" si="263"/>
        <v>73144210</v>
      </c>
      <c r="R979" s="91"/>
      <c r="S979" s="91"/>
      <c r="T979" s="10"/>
      <c r="U979" s="3">
        <f t="shared" si="261"/>
        <v>0</v>
      </c>
      <c r="V979" s="3">
        <f t="shared" si="262"/>
        <v>0</v>
      </c>
      <c r="AF979" s="32"/>
      <c r="AG979" s="30"/>
      <c r="AH979" s="29"/>
      <c r="AI979" s="29"/>
      <c r="AJ979" s="32"/>
      <c r="AK979" s="30"/>
      <c r="AL979" s="29"/>
      <c r="AM979" s="29"/>
      <c r="AN979" s="32"/>
      <c r="AO979" s="30"/>
      <c r="AP979" s="29"/>
      <c r="AQ979" s="29"/>
      <c r="AR979" s="32"/>
      <c r="AS979" s="30"/>
      <c r="AT979" s="29"/>
      <c r="AU979" s="29"/>
      <c r="AV979" s="32"/>
      <c r="AW979" s="30"/>
      <c r="AX979" s="29"/>
      <c r="AY979" s="29"/>
      <c r="AZ979" s="32"/>
      <c r="BA979" s="30"/>
      <c r="BB979" s="29"/>
      <c r="BC979" s="29"/>
      <c r="BD979" s="32"/>
      <c r="BE979" s="30"/>
      <c r="BF979" s="29"/>
      <c r="BG979" s="29"/>
      <c r="BH979" s="32"/>
      <c r="BI979" s="30"/>
      <c r="BJ979" s="29"/>
      <c r="BK979" s="29"/>
      <c r="BL979" s="32"/>
      <c r="BM979" s="30"/>
      <c r="BN979" s="29"/>
      <c r="BO979" s="29"/>
      <c r="BP979" s="27">
        <f t="shared" si="259"/>
        <v>0</v>
      </c>
      <c r="BQ979" s="31">
        <f t="shared" si="260"/>
        <v>0</v>
      </c>
      <c r="BR979" s="29"/>
      <c r="BS979" s="29"/>
      <c r="BT979" s="32"/>
      <c r="BU979" s="30"/>
      <c r="BV979" s="29"/>
      <c r="BW979" s="29"/>
      <c r="BX979" s="32"/>
      <c r="BY979" s="30"/>
      <c r="BZ979" s="29"/>
      <c r="CA979" s="29"/>
      <c r="CB979" s="32"/>
      <c r="CC979" s="30"/>
      <c r="CD979" s="29"/>
      <c r="CE979" s="30"/>
      <c r="CF979" s="10"/>
      <c r="CG979" s="10"/>
      <c r="CH979" s="10"/>
      <c r="CI979" s="10"/>
      <c r="CJ979" s="10"/>
      <c r="CK979" s="10"/>
    </row>
    <row r="980" spans="1:89" ht="22.5" x14ac:dyDescent="0.25">
      <c r="A980" s="10"/>
      <c r="B980" s="20" t="s">
        <v>1746</v>
      </c>
      <c r="C980" s="21" t="s">
        <v>1745</v>
      </c>
      <c r="D980" s="16"/>
      <c r="E980" s="73">
        <v>19</v>
      </c>
      <c r="F980" s="74" t="s">
        <v>3496</v>
      </c>
      <c r="G980" s="75"/>
      <c r="H980" s="76"/>
      <c r="I980" s="77"/>
      <c r="J980" s="76"/>
      <c r="K980" s="77"/>
      <c r="L980" s="76"/>
      <c r="M980" s="78"/>
      <c r="N980" s="79">
        <v>1</v>
      </c>
      <c r="O980" s="80">
        <v>1</v>
      </c>
      <c r="Q980" s="2" t="str">
        <f t="shared" si="263"/>
        <v>73144290</v>
      </c>
      <c r="R980" s="91"/>
      <c r="S980" s="91"/>
      <c r="T980" s="10"/>
      <c r="U980" s="3">
        <f t="shared" si="261"/>
        <v>0</v>
      </c>
      <c r="V980" s="3">
        <f t="shared" si="262"/>
        <v>0</v>
      </c>
      <c r="AF980" s="32"/>
      <c r="AG980" s="30"/>
      <c r="AH980" s="29"/>
      <c r="AI980" s="29"/>
      <c r="AJ980" s="32"/>
      <c r="AK980" s="30"/>
      <c r="AL980" s="29"/>
      <c r="AM980" s="29"/>
      <c r="AN980" s="32"/>
      <c r="AO980" s="30"/>
      <c r="AP980" s="29"/>
      <c r="AQ980" s="29"/>
      <c r="AR980" s="32"/>
      <c r="AS980" s="30"/>
      <c r="AT980" s="29"/>
      <c r="AU980" s="29"/>
      <c r="AV980" s="32"/>
      <c r="AW980" s="30"/>
      <c r="AX980" s="29"/>
      <c r="AY980" s="29"/>
      <c r="AZ980" s="32"/>
      <c r="BA980" s="30"/>
      <c r="BB980" s="29"/>
      <c r="BC980" s="29"/>
      <c r="BD980" s="32"/>
      <c r="BE980" s="30"/>
      <c r="BF980" s="29"/>
      <c r="BG980" s="29"/>
      <c r="BH980" s="32"/>
      <c r="BI980" s="30"/>
      <c r="BJ980" s="29"/>
      <c r="BK980" s="29"/>
      <c r="BL980" s="32"/>
      <c r="BM980" s="30"/>
      <c r="BN980" s="29"/>
      <c r="BO980" s="29"/>
      <c r="BP980" s="27">
        <f t="shared" si="259"/>
        <v>0</v>
      </c>
      <c r="BQ980" s="31">
        <f t="shared" si="260"/>
        <v>0</v>
      </c>
      <c r="BR980" s="29"/>
      <c r="BS980" s="29"/>
      <c r="BT980" s="32"/>
      <c r="BU980" s="30"/>
      <c r="BV980" s="29"/>
      <c r="BW980" s="29"/>
      <c r="BX980" s="32"/>
      <c r="BY980" s="30"/>
      <c r="BZ980" s="29"/>
      <c r="CA980" s="29"/>
      <c r="CB980" s="32"/>
      <c r="CC980" s="30"/>
      <c r="CD980" s="29"/>
      <c r="CE980" s="30"/>
      <c r="CF980" s="10"/>
      <c r="CG980" s="10"/>
      <c r="CH980" s="10"/>
      <c r="CI980" s="10"/>
      <c r="CJ980" s="10"/>
      <c r="CK980" s="10"/>
    </row>
    <row r="981" spans="1:89" ht="23.25" customHeight="1" x14ac:dyDescent="0.25">
      <c r="A981" s="10"/>
      <c r="B981" s="20" t="s">
        <v>1747</v>
      </c>
      <c r="C981" s="21" t="s">
        <v>1748</v>
      </c>
      <c r="D981" s="16"/>
      <c r="E981" s="73">
        <v>19</v>
      </c>
      <c r="F981" s="74" t="s">
        <v>3496</v>
      </c>
      <c r="G981" s="75"/>
      <c r="H981" s="76"/>
      <c r="I981" s="77"/>
      <c r="J981" s="76"/>
      <c r="K981" s="77"/>
      <c r="L981" s="76"/>
      <c r="M981" s="78"/>
      <c r="N981" s="79">
        <v>1</v>
      </c>
      <c r="O981" s="80">
        <v>1</v>
      </c>
      <c r="Q981" s="2" t="str">
        <f t="shared" si="263"/>
        <v>73144900</v>
      </c>
      <c r="R981" s="91"/>
      <c r="S981" s="91">
        <f>VLOOKUP(Q981,'Dados Entrada'!$A$10:$D$10000,4,FALSE)</f>
        <v>1478910</v>
      </c>
      <c r="T981" s="10"/>
      <c r="U981" s="3">
        <f t="shared" si="261"/>
        <v>0</v>
      </c>
      <c r="V981" s="3">
        <f t="shared" si="262"/>
        <v>1478910</v>
      </c>
      <c r="AF981" s="32"/>
      <c r="AG981" s="30"/>
      <c r="AH981" s="29"/>
      <c r="AI981" s="29"/>
      <c r="AJ981" s="32"/>
      <c r="AK981" s="30"/>
      <c r="AL981" s="29"/>
      <c r="AM981" s="29"/>
      <c r="AN981" s="32"/>
      <c r="AO981" s="30"/>
      <c r="AP981" s="29"/>
      <c r="AQ981" s="29"/>
      <c r="AR981" s="32"/>
      <c r="AS981" s="30"/>
      <c r="AT981" s="29"/>
      <c r="AU981" s="29"/>
      <c r="AV981" s="32"/>
      <c r="AW981" s="30"/>
      <c r="AX981" s="29"/>
      <c r="AY981" s="29"/>
      <c r="AZ981" s="32"/>
      <c r="BA981" s="30"/>
      <c r="BB981" s="29"/>
      <c r="BC981" s="29"/>
      <c r="BD981" s="32"/>
      <c r="BE981" s="30"/>
      <c r="BF981" s="29"/>
      <c r="BG981" s="29"/>
      <c r="BH981" s="32"/>
      <c r="BI981" s="30"/>
      <c r="BJ981" s="29"/>
      <c r="BK981" s="29"/>
      <c r="BL981" s="32"/>
      <c r="BM981" s="30"/>
      <c r="BN981" s="29"/>
      <c r="BO981" s="29"/>
      <c r="BP981" s="27">
        <f t="shared" si="259"/>
        <v>0</v>
      </c>
      <c r="BQ981" s="31">
        <f t="shared" si="260"/>
        <v>1478910</v>
      </c>
      <c r="BR981" s="29"/>
      <c r="BS981" s="29"/>
      <c r="BT981" s="32"/>
      <c r="BU981" s="30"/>
      <c r="BV981" s="29"/>
      <c r="BW981" s="29"/>
      <c r="BX981" s="32"/>
      <c r="BY981" s="30"/>
      <c r="BZ981" s="29"/>
      <c r="CA981" s="29"/>
      <c r="CB981" s="32"/>
      <c r="CC981" s="30"/>
      <c r="CD981" s="29"/>
      <c r="CE981" s="30"/>
      <c r="CF981" s="10"/>
      <c r="CG981" s="10"/>
      <c r="CH981" s="10"/>
      <c r="CI981" s="10"/>
      <c r="CJ981" s="10"/>
      <c r="CK981" s="10"/>
    </row>
    <row r="982" spans="1:89" x14ac:dyDescent="0.25">
      <c r="A982" s="10"/>
      <c r="B982" s="20" t="s">
        <v>1749</v>
      </c>
      <c r="C982" s="21" t="s">
        <v>1750</v>
      </c>
      <c r="D982" s="16"/>
      <c r="E982" s="73">
        <v>19</v>
      </c>
      <c r="F982" s="74" t="s">
        <v>3496</v>
      </c>
      <c r="G982" s="75"/>
      <c r="H982" s="76"/>
      <c r="I982" s="77"/>
      <c r="J982" s="76"/>
      <c r="K982" s="77"/>
      <c r="L982" s="76"/>
      <c r="M982" s="78"/>
      <c r="N982" s="79">
        <v>1</v>
      </c>
      <c r="O982" s="80">
        <v>1</v>
      </c>
      <c r="Q982" s="2" t="str">
        <f t="shared" si="263"/>
        <v>73145000</v>
      </c>
      <c r="R982" s="91"/>
      <c r="S982" s="91">
        <f>VLOOKUP(Q982,'Dados Entrada'!$A$10:$D$10000,4,FALSE)</f>
        <v>4321544</v>
      </c>
      <c r="T982" s="10"/>
      <c r="U982" s="3">
        <f t="shared" si="261"/>
        <v>0</v>
      </c>
      <c r="V982" s="3">
        <f t="shared" si="262"/>
        <v>4321544</v>
      </c>
      <c r="AF982" s="32"/>
      <c r="AG982" s="30"/>
      <c r="AH982" s="29"/>
      <c r="AI982" s="29"/>
      <c r="AJ982" s="32"/>
      <c r="AK982" s="30"/>
      <c r="AL982" s="29"/>
      <c r="AM982" s="29"/>
      <c r="AN982" s="32"/>
      <c r="AO982" s="30"/>
      <c r="AP982" s="29"/>
      <c r="AQ982" s="29"/>
      <c r="AR982" s="32"/>
      <c r="AS982" s="30"/>
      <c r="AT982" s="29"/>
      <c r="AU982" s="29"/>
      <c r="AV982" s="32"/>
      <c r="AW982" s="30"/>
      <c r="AX982" s="29"/>
      <c r="AY982" s="29"/>
      <c r="AZ982" s="32"/>
      <c r="BA982" s="30"/>
      <c r="BB982" s="29"/>
      <c r="BC982" s="29"/>
      <c r="BD982" s="32"/>
      <c r="BE982" s="30"/>
      <c r="BF982" s="29"/>
      <c r="BG982" s="29"/>
      <c r="BH982" s="32"/>
      <c r="BI982" s="30"/>
      <c r="BJ982" s="29"/>
      <c r="BK982" s="29"/>
      <c r="BL982" s="32"/>
      <c r="BM982" s="30"/>
      <c r="BN982" s="29"/>
      <c r="BO982" s="29"/>
      <c r="BP982" s="27">
        <f t="shared" si="259"/>
        <v>0</v>
      </c>
      <c r="BQ982" s="31">
        <f t="shared" si="260"/>
        <v>4321544</v>
      </c>
      <c r="BR982" s="29"/>
      <c r="BS982" s="29"/>
      <c r="BT982" s="32"/>
      <c r="BU982" s="30"/>
      <c r="BV982" s="29"/>
      <c r="BW982" s="29"/>
      <c r="BX982" s="32"/>
      <c r="BY982" s="30"/>
      <c r="BZ982" s="29"/>
      <c r="CA982" s="29"/>
      <c r="CB982" s="32"/>
      <c r="CC982" s="30"/>
      <c r="CD982" s="29"/>
      <c r="CE982" s="30"/>
      <c r="CF982" s="10"/>
      <c r="CG982" s="10"/>
      <c r="CH982" s="10"/>
      <c r="CI982" s="10"/>
      <c r="CJ982" s="10"/>
      <c r="CK982" s="10"/>
    </row>
    <row r="983" spans="1:89" ht="23.25" customHeight="1" x14ac:dyDescent="0.25">
      <c r="A983" s="10"/>
      <c r="B983" s="20" t="s">
        <v>1751</v>
      </c>
      <c r="C983" s="21" t="s">
        <v>1752</v>
      </c>
      <c r="D983" s="16"/>
      <c r="E983" s="73">
        <v>19</v>
      </c>
      <c r="F983" s="74" t="s">
        <v>3496</v>
      </c>
      <c r="G983" s="75"/>
      <c r="H983" s="76"/>
      <c r="I983" s="77"/>
      <c r="J983" s="76"/>
      <c r="K983" s="77"/>
      <c r="L983" s="76"/>
      <c r="M983" s="78"/>
      <c r="N983" s="79">
        <v>0.3</v>
      </c>
      <c r="O983" s="80">
        <v>1</v>
      </c>
      <c r="Q983" s="2" t="str">
        <f t="shared" si="263"/>
        <v>73151110</v>
      </c>
      <c r="R983" s="91"/>
      <c r="S983" s="91">
        <f>VLOOKUP(Q983,'Dados Entrada'!$A$10:$D$10000,4,FALSE)</f>
        <v>8361349</v>
      </c>
      <c r="T983" s="10"/>
      <c r="U983" s="3">
        <f t="shared" si="261"/>
        <v>0</v>
      </c>
      <c r="V983" s="3">
        <f t="shared" si="262"/>
        <v>2508404.6999999997</v>
      </c>
      <c r="AF983" s="32"/>
      <c r="AG983" s="30"/>
      <c r="AH983" s="29"/>
      <c r="AI983" s="29"/>
      <c r="AJ983" s="32"/>
      <c r="AK983" s="30"/>
      <c r="AL983" s="29"/>
      <c r="AM983" s="29"/>
      <c r="AN983" s="32"/>
      <c r="AO983" s="30"/>
      <c r="AP983" s="29"/>
      <c r="AQ983" s="29"/>
      <c r="AR983" s="32"/>
      <c r="AS983" s="30"/>
      <c r="AT983" s="29"/>
      <c r="AU983" s="29"/>
      <c r="AV983" s="32"/>
      <c r="AW983" s="30"/>
      <c r="AX983" s="29"/>
      <c r="AY983" s="29"/>
      <c r="AZ983" s="32"/>
      <c r="BA983" s="30"/>
      <c r="BB983" s="29"/>
      <c r="BC983" s="29"/>
      <c r="BD983" s="32"/>
      <c r="BE983" s="30"/>
      <c r="BF983" s="29"/>
      <c r="BG983" s="29"/>
      <c r="BH983" s="32"/>
      <c r="BI983" s="30"/>
      <c r="BJ983" s="29"/>
      <c r="BK983" s="29"/>
      <c r="BL983" s="32"/>
      <c r="BM983" s="30"/>
      <c r="BN983" s="29"/>
      <c r="BO983" s="29"/>
      <c r="BP983" s="27">
        <f t="shared" si="259"/>
        <v>0</v>
      </c>
      <c r="BQ983" s="31">
        <f t="shared" si="260"/>
        <v>2508404.6999999997</v>
      </c>
      <c r="BR983" s="29"/>
      <c r="BS983" s="29"/>
      <c r="BT983" s="32"/>
      <c r="BU983" s="30"/>
      <c r="BV983" s="29"/>
      <c r="BW983" s="29"/>
      <c r="BX983" s="32"/>
      <c r="BY983" s="30"/>
      <c r="BZ983" s="29"/>
      <c r="CA983" s="29"/>
      <c r="CB983" s="32"/>
      <c r="CC983" s="30"/>
      <c r="CD983" s="29"/>
      <c r="CE983" s="30"/>
      <c r="CF983" s="10"/>
      <c r="CG983" s="10"/>
      <c r="CH983" s="10"/>
      <c r="CI983" s="10"/>
      <c r="CJ983" s="10"/>
      <c r="CK983" s="10"/>
    </row>
    <row r="984" spans="1:89" ht="23.25" customHeight="1" x14ac:dyDescent="0.25">
      <c r="A984" s="10"/>
      <c r="B984" s="20" t="s">
        <v>1753</v>
      </c>
      <c r="C984" s="21" t="s">
        <v>1754</v>
      </c>
      <c r="D984" s="16"/>
      <c r="E984" s="73">
        <v>19</v>
      </c>
      <c r="F984" s="74" t="s">
        <v>3496</v>
      </c>
      <c r="G984" s="75"/>
      <c r="H984" s="76"/>
      <c r="I984" s="77"/>
      <c r="J984" s="76"/>
      <c r="K984" s="77"/>
      <c r="L984" s="76"/>
      <c r="M984" s="78"/>
      <c r="N984" s="79">
        <v>0.3</v>
      </c>
      <c r="O984" s="80">
        <v>1</v>
      </c>
      <c r="Q984" s="2" t="str">
        <f t="shared" si="263"/>
        <v>73151190</v>
      </c>
      <c r="R984" s="91"/>
      <c r="S984" s="91">
        <f>VLOOKUP(Q984,'Dados Entrada'!$A$10:$D$10000,4,FALSE)</f>
        <v>213747</v>
      </c>
      <c r="T984" s="10"/>
      <c r="U984" s="3">
        <f t="shared" si="261"/>
        <v>0</v>
      </c>
      <c r="V984" s="3">
        <f t="shared" si="262"/>
        <v>64124.1</v>
      </c>
      <c r="AF984" s="32"/>
      <c r="AG984" s="30"/>
      <c r="AH984" s="29"/>
      <c r="AI984" s="29"/>
      <c r="AJ984" s="32"/>
      <c r="AK984" s="30"/>
      <c r="AL984" s="29"/>
      <c r="AM984" s="29"/>
      <c r="AN984" s="32"/>
      <c r="AO984" s="30"/>
      <c r="AP984" s="29"/>
      <c r="AQ984" s="29"/>
      <c r="AR984" s="32"/>
      <c r="AS984" s="30"/>
      <c r="AT984" s="29"/>
      <c r="AU984" s="29"/>
      <c r="AV984" s="32"/>
      <c r="AW984" s="30"/>
      <c r="AX984" s="29"/>
      <c r="AY984" s="29"/>
      <c r="AZ984" s="32"/>
      <c r="BA984" s="30"/>
      <c r="BB984" s="29"/>
      <c r="BC984" s="29"/>
      <c r="BD984" s="32"/>
      <c r="BE984" s="30"/>
      <c r="BF984" s="29"/>
      <c r="BG984" s="29"/>
      <c r="BH984" s="32"/>
      <c r="BI984" s="30"/>
      <c r="BJ984" s="29"/>
      <c r="BK984" s="29"/>
      <c r="BL984" s="32"/>
      <c r="BM984" s="30"/>
      <c r="BN984" s="29"/>
      <c r="BO984" s="29"/>
      <c r="BP984" s="27">
        <f t="shared" si="259"/>
        <v>0</v>
      </c>
      <c r="BQ984" s="31">
        <f t="shared" si="260"/>
        <v>64124.1</v>
      </c>
      <c r="BR984" s="29"/>
      <c r="BS984" s="29"/>
      <c r="BT984" s="32"/>
      <c r="BU984" s="30"/>
      <c r="BV984" s="29"/>
      <c r="BW984" s="29"/>
      <c r="BX984" s="32"/>
      <c r="BY984" s="30"/>
      <c r="BZ984" s="29"/>
      <c r="CA984" s="29"/>
      <c r="CB984" s="32"/>
      <c r="CC984" s="30"/>
      <c r="CD984" s="29"/>
      <c r="CE984" s="30"/>
      <c r="CF984" s="10"/>
      <c r="CG984" s="10"/>
      <c r="CH984" s="10"/>
      <c r="CI984" s="10"/>
      <c r="CJ984" s="10"/>
      <c r="CK984" s="10"/>
    </row>
    <row r="985" spans="1:89" ht="23.25" customHeight="1" x14ac:dyDescent="0.25">
      <c r="A985" s="10"/>
      <c r="B985" s="20" t="s">
        <v>1755</v>
      </c>
      <c r="C985" s="21" t="s">
        <v>1756</v>
      </c>
      <c r="D985" s="16"/>
      <c r="E985" s="73">
        <v>19</v>
      </c>
      <c r="F985" s="74" t="s">
        <v>3496</v>
      </c>
      <c r="G985" s="75"/>
      <c r="H985" s="76"/>
      <c r="I985" s="77"/>
      <c r="J985" s="76"/>
      <c r="K985" s="77"/>
      <c r="L985" s="76"/>
      <c r="M985" s="78"/>
      <c r="N985" s="79">
        <v>0.3</v>
      </c>
      <c r="O985" s="80">
        <v>1</v>
      </c>
      <c r="Q985" s="2" t="str">
        <f t="shared" si="263"/>
        <v>73151200</v>
      </c>
      <c r="R985" s="91"/>
      <c r="S985" s="91">
        <f>VLOOKUP(Q985,'Dados Entrada'!$A$10:$D$10000,4,FALSE)</f>
        <v>839341</v>
      </c>
      <c r="T985" s="10"/>
      <c r="U985" s="3">
        <f t="shared" si="261"/>
        <v>0</v>
      </c>
      <c r="V985" s="3">
        <f t="shared" si="262"/>
        <v>251802.3</v>
      </c>
      <c r="AF985" s="32"/>
      <c r="AG985" s="30"/>
      <c r="AH985" s="29"/>
      <c r="AI985" s="29"/>
      <c r="AJ985" s="32"/>
      <c r="AK985" s="30"/>
      <c r="AL985" s="29"/>
      <c r="AM985" s="29"/>
      <c r="AN985" s="32"/>
      <c r="AO985" s="30"/>
      <c r="AP985" s="29"/>
      <c r="AQ985" s="29"/>
      <c r="AR985" s="32"/>
      <c r="AS985" s="30"/>
      <c r="AT985" s="29"/>
      <c r="AU985" s="29"/>
      <c r="AV985" s="32"/>
      <c r="AW985" s="30"/>
      <c r="AX985" s="29"/>
      <c r="AY985" s="29"/>
      <c r="AZ985" s="32"/>
      <c r="BA985" s="30"/>
      <c r="BB985" s="29"/>
      <c r="BC985" s="29"/>
      <c r="BD985" s="32"/>
      <c r="BE985" s="30"/>
      <c r="BF985" s="29"/>
      <c r="BG985" s="29"/>
      <c r="BH985" s="32"/>
      <c r="BI985" s="30"/>
      <c r="BJ985" s="29"/>
      <c r="BK985" s="29"/>
      <c r="BL985" s="32"/>
      <c r="BM985" s="30"/>
      <c r="BN985" s="29"/>
      <c r="BO985" s="29"/>
      <c r="BP985" s="27">
        <f t="shared" si="259"/>
        <v>0</v>
      </c>
      <c r="BQ985" s="31">
        <f t="shared" si="260"/>
        <v>251802.3</v>
      </c>
      <c r="BR985" s="29"/>
      <c r="BS985" s="29"/>
      <c r="BT985" s="32"/>
      <c r="BU985" s="30"/>
      <c r="BV985" s="29"/>
      <c r="BW985" s="29"/>
      <c r="BX985" s="32"/>
      <c r="BY985" s="30"/>
      <c r="BZ985" s="29"/>
      <c r="CA985" s="29"/>
      <c r="CB985" s="32"/>
      <c r="CC985" s="30"/>
      <c r="CD985" s="29"/>
      <c r="CE985" s="30"/>
      <c r="CF985" s="10"/>
      <c r="CG985" s="10"/>
      <c r="CH985" s="10"/>
      <c r="CI985" s="10"/>
      <c r="CJ985" s="10"/>
      <c r="CK985" s="10"/>
    </row>
    <row r="986" spans="1:89" ht="23.25" customHeight="1" x14ac:dyDescent="0.25">
      <c r="A986" s="10"/>
      <c r="B986" s="20" t="s">
        <v>1757</v>
      </c>
      <c r="C986" s="21" t="s">
        <v>1758</v>
      </c>
      <c r="D986" s="16"/>
      <c r="E986" s="73">
        <v>19</v>
      </c>
      <c r="F986" s="74" t="s">
        <v>3496</v>
      </c>
      <c r="G986" s="75"/>
      <c r="H986" s="76"/>
      <c r="I986" s="77"/>
      <c r="J986" s="76"/>
      <c r="K986" s="77"/>
      <c r="L986" s="76"/>
      <c r="M986" s="78"/>
      <c r="N986" s="79">
        <v>0.3</v>
      </c>
      <c r="O986" s="80">
        <v>1</v>
      </c>
      <c r="Q986" s="2" t="str">
        <f t="shared" si="263"/>
        <v>73151900</v>
      </c>
      <c r="R986" s="91"/>
      <c r="S986" s="91">
        <f>VLOOKUP(Q986,'Dados Entrada'!$A$10:$D$10000,4,FALSE)</f>
        <v>632064</v>
      </c>
      <c r="T986" s="10"/>
      <c r="U986" s="3">
        <f t="shared" si="261"/>
        <v>0</v>
      </c>
      <c r="V986" s="3">
        <f t="shared" si="262"/>
        <v>189619.19999999998</v>
      </c>
      <c r="AF986" s="32"/>
      <c r="AG986" s="30"/>
      <c r="AH986" s="29"/>
      <c r="AI986" s="29"/>
      <c r="AJ986" s="32"/>
      <c r="AK986" s="30"/>
      <c r="AL986" s="29"/>
      <c r="AM986" s="29"/>
      <c r="AN986" s="32"/>
      <c r="AO986" s="30"/>
      <c r="AP986" s="29"/>
      <c r="AQ986" s="29"/>
      <c r="AR986" s="32"/>
      <c r="AS986" s="30"/>
      <c r="AT986" s="29"/>
      <c r="AU986" s="29"/>
      <c r="AV986" s="32"/>
      <c r="AW986" s="30"/>
      <c r="AX986" s="29"/>
      <c r="AY986" s="29"/>
      <c r="AZ986" s="32"/>
      <c r="BA986" s="30"/>
      <c r="BB986" s="29"/>
      <c r="BC986" s="29"/>
      <c r="BD986" s="32"/>
      <c r="BE986" s="30"/>
      <c r="BF986" s="29"/>
      <c r="BG986" s="29"/>
      <c r="BH986" s="32"/>
      <c r="BI986" s="30"/>
      <c r="BJ986" s="29"/>
      <c r="BK986" s="29"/>
      <c r="BL986" s="32"/>
      <c r="BM986" s="30"/>
      <c r="BN986" s="29"/>
      <c r="BO986" s="29"/>
      <c r="BP986" s="27">
        <f t="shared" si="259"/>
        <v>0</v>
      </c>
      <c r="BQ986" s="31">
        <f t="shared" si="260"/>
        <v>189619.19999999998</v>
      </c>
      <c r="BR986" s="29"/>
      <c r="BS986" s="29"/>
      <c r="BT986" s="32"/>
      <c r="BU986" s="30"/>
      <c r="BV986" s="29"/>
      <c r="BW986" s="29"/>
      <c r="BX986" s="32"/>
      <c r="BY986" s="30"/>
      <c r="BZ986" s="29"/>
      <c r="CA986" s="29"/>
      <c r="CB986" s="32"/>
      <c r="CC986" s="30"/>
      <c r="CD986" s="29"/>
      <c r="CE986" s="30"/>
      <c r="CF986" s="10"/>
      <c r="CG986" s="10"/>
      <c r="CH986" s="10"/>
      <c r="CI986" s="10"/>
      <c r="CJ986" s="10"/>
      <c r="CK986" s="10"/>
    </row>
    <row r="987" spans="1:89" x14ac:dyDescent="0.25">
      <c r="A987" s="10"/>
      <c r="B987" s="20" t="s">
        <v>1759</v>
      </c>
      <c r="C987" s="21" t="s">
        <v>1760</v>
      </c>
      <c r="D987" s="16"/>
      <c r="E987" s="73">
        <v>19</v>
      </c>
      <c r="F987" s="74" t="s">
        <v>3496</v>
      </c>
      <c r="G987" s="75"/>
      <c r="H987" s="76"/>
      <c r="I987" s="77"/>
      <c r="J987" s="76"/>
      <c r="K987" s="77"/>
      <c r="L987" s="76"/>
      <c r="M987" s="78"/>
      <c r="N987" s="79">
        <v>0.3</v>
      </c>
      <c r="O987" s="80">
        <v>1</v>
      </c>
      <c r="Q987" s="2" t="str">
        <f t="shared" si="263"/>
        <v>73170020</v>
      </c>
      <c r="R987" s="91"/>
      <c r="S987" s="91">
        <f>VLOOKUP(Q987,'Dados Entrada'!$A$10:$D$10000,4,FALSE)</f>
        <v>97087</v>
      </c>
      <c r="T987" s="10"/>
      <c r="U987" s="3">
        <f t="shared" si="261"/>
        <v>0</v>
      </c>
      <c r="V987" s="3">
        <f t="shared" si="262"/>
        <v>29126.1</v>
      </c>
      <c r="AF987" s="32"/>
      <c r="AG987" s="30"/>
      <c r="AH987" s="29"/>
      <c r="AI987" s="29"/>
      <c r="AJ987" s="32"/>
      <c r="AK987" s="30"/>
      <c r="AL987" s="29"/>
      <c r="AM987" s="29"/>
      <c r="AN987" s="32"/>
      <c r="AO987" s="30"/>
      <c r="AP987" s="29"/>
      <c r="AQ987" s="29"/>
      <c r="AR987" s="32"/>
      <c r="AS987" s="30"/>
      <c r="AT987" s="29"/>
      <c r="AU987" s="29"/>
      <c r="AV987" s="32"/>
      <c r="AW987" s="30"/>
      <c r="AX987" s="29"/>
      <c r="AY987" s="29"/>
      <c r="AZ987" s="32"/>
      <c r="BA987" s="30"/>
      <c r="BB987" s="29"/>
      <c r="BC987" s="29"/>
      <c r="BD987" s="32"/>
      <c r="BE987" s="30"/>
      <c r="BF987" s="29"/>
      <c r="BG987" s="29"/>
      <c r="BH987" s="32"/>
      <c r="BI987" s="30"/>
      <c r="BJ987" s="29"/>
      <c r="BK987" s="29"/>
      <c r="BL987" s="32"/>
      <c r="BM987" s="30"/>
      <c r="BN987" s="29"/>
      <c r="BO987" s="29"/>
      <c r="BP987" s="27">
        <f t="shared" si="259"/>
        <v>0</v>
      </c>
      <c r="BQ987" s="31">
        <f t="shared" si="260"/>
        <v>29126.1</v>
      </c>
      <c r="BR987" s="29"/>
      <c r="BS987" s="29"/>
      <c r="BT987" s="32"/>
      <c r="BU987" s="30"/>
      <c r="BV987" s="29"/>
      <c r="BW987" s="29"/>
      <c r="BX987" s="32"/>
      <c r="BY987" s="30"/>
      <c r="BZ987" s="29"/>
      <c r="CA987" s="29"/>
      <c r="CB987" s="32"/>
      <c r="CC987" s="30"/>
      <c r="CD987" s="29"/>
      <c r="CE987" s="30"/>
      <c r="CF987" s="10"/>
      <c r="CG987" s="10"/>
      <c r="CH987" s="10"/>
      <c r="CI987" s="10"/>
      <c r="CJ987" s="10"/>
      <c r="CK987" s="10"/>
    </row>
    <row r="988" spans="1:89" ht="22.5" x14ac:dyDescent="0.25">
      <c r="A988" s="10"/>
      <c r="B988" s="20" t="s">
        <v>1761</v>
      </c>
      <c r="C988" s="21" t="s">
        <v>1762</v>
      </c>
      <c r="D988" s="16"/>
      <c r="E988" s="73">
        <v>19</v>
      </c>
      <c r="F988" s="74" t="s">
        <v>3496</v>
      </c>
      <c r="G988" s="75"/>
      <c r="H988" s="76"/>
      <c r="I988" s="77"/>
      <c r="J988" s="76"/>
      <c r="K988" s="77"/>
      <c r="L988" s="76"/>
      <c r="M988" s="78"/>
      <c r="N988" s="79">
        <v>0.3</v>
      </c>
      <c r="O988" s="80">
        <v>1</v>
      </c>
      <c r="Q988" s="2" t="str">
        <f t="shared" si="263"/>
        <v>73170040</v>
      </c>
      <c r="R988" s="91"/>
      <c r="S988" s="91"/>
      <c r="T988" s="10"/>
      <c r="U988" s="3">
        <f t="shared" si="261"/>
        <v>0</v>
      </c>
      <c r="V988" s="3">
        <f t="shared" si="262"/>
        <v>0</v>
      </c>
      <c r="AF988" s="32"/>
      <c r="AG988" s="30"/>
      <c r="AH988" s="29"/>
      <c r="AI988" s="29"/>
      <c r="AJ988" s="32"/>
      <c r="AK988" s="30"/>
      <c r="AL988" s="29"/>
      <c r="AM988" s="29"/>
      <c r="AN988" s="32"/>
      <c r="AO988" s="30"/>
      <c r="AP988" s="29"/>
      <c r="AQ988" s="29"/>
      <c r="AR988" s="32"/>
      <c r="AS988" s="30"/>
      <c r="AT988" s="29"/>
      <c r="AU988" s="29"/>
      <c r="AV988" s="32"/>
      <c r="AW988" s="30"/>
      <c r="AX988" s="29"/>
      <c r="AY988" s="29"/>
      <c r="AZ988" s="32"/>
      <c r="BA988" s="30"/>
      <c r="BB988" s="29"/>
      <c r="BC988" s="29"/>
      <c r="BD988" s="32"/>
      <c r="BE988" s="30"/>
      <c r="BF988" s="29"/>
      <c r="BG988" s="29"/>
      <c r="BH988" s="32"/>
      <c r="BI988" s="30"/>
      <c r="BJ988" s="29"/>
      <c r="BK988" s="29"/>
      <c r="BL988" s="32"/>
      <c r="BM988" s="30"/>
      <c r="BN988" s="29"/>
      <c r="BO988" s="29"/>
      <c r="BP988" s="27">
        <f t="shared" si="259"/>
        <v>0</v>
      </c>
      <c r="BQ988" s="31">
        <f t="shared" si="260"/>
        <v>0</v>
      </c>
      <c r="BR988" s="29"/>
      <c r="BS988" s="29"/>
      <c r="BT988" s="32"/>
      <c r="BU988" s="30"/>
      <c r="BV988" s="29"/>
      <c r="BW988" s="29"/>
      <c r="BX988" s="32"/>
      <c r="BY988" s="30"/>
      <c r="BZ988" s="29"/>
      <c r="CA988" s="29"/>
      <c r="CB988" s="32"/>
      <c r="CC988" s="30"/>
      <c r="CD988" s="29"/>
      <c r="CE988" s="30"/>
      <c r="CF988" s="10"/>
      <c r="CG988" s="10"/>
      <c r="CH988" s="10"/>
      <c r="CI988" s="10"/>
      <c r="CJ988" s="10"/>
      <c r="CK988" s="10"/>
    </row>
    <row r="989" spans="1:89" ht="23.25" customHeight="1" x14ac:dyDescent="0.25">
      <c r="A989" s="10"/>
      <c r="B989" s="20" t="s">
        <v>1763</v>
      </c>
      <c r="C989" s="21" t="s">
        <v>1764</v>
      </c>
      <c r="D989" s="16"/>
      <c r="E989" s="73">
        <v>19</v>
      </c>
      <c r="F989" s="74" t="s">
        <v>3496</v>
      </c>
      <c r="G989" s="75"/>
      <c r="H989" s="76"/>
      <c r="I989" s="77"/>
      <c r="J989" s="76"/>
      <c r="K989" s="77"/>
      <c r="L989" s="76"/>
      <c r="M989" s="78"/>
      <c r="N989" s="79">
        <v>0.3</v>
      </c>
      <c r="O989" s="80">
        <v>1</v>
      </c>
      <c r="Q989" s="2" t="str">
        <f t="shared" si="263"/>
        <v>73170060</v>
      </c>
      <c r="R989" s="91"/>
      <c r="S989" s="91">
        <f>VLOOKUP(Q989,'Dados Entrada'!$A$10:$D$10000,4,FALSE)</f>
        <v>1727376</v>
      </c>
      <c r="T989" s="10"/>
      <c r="U989" s="3">
        <f t="shared" si="261"/>
        <v>0</v>
      </c>
      <c r="V989" s="3">
        <f t="shared" si="262"/>
        <v>518212.8</v>
      </c>
      <c r="AF989" s="32"/>
      <c r="AG989" s="30"/>
      <c r="AH989" s="29"/>
      <c r="AI989" s="29"/>
      <c r="AJ989" s="32"/>
      <c r="AK989" s="30"/>
      <c r="AL989" s="29"/>
      <c r="AM989" s="29"/>
      <c r="AN989" s="32"/>
      <c r="AO989" s="30"/>
      <c r="AP989" s="29"/>
      <c r="AQ989" s="29"/>
      <c r="AR989" s="32"/>
      <c r="AS989" s="30"/>
      <c r="AT989" s="29"/>
      <c r="AU989" s="29"/>
      <c r="AV989" s="32"/>
      <c r="AW989" s="30"/>
      <c r="AX989" s="29"/>
      <c r="AY989" s="29"/>
      <c r="AZ989" s="32"/>
      <c r="BA989" s="30"/>
      <c r="BB989" s="29"/>
      <c r="BC989" s="29"/>
      <c r="BD989" s="32"/>
      <c r="BE989" s="30"/>
      <c r="BF989" s="29"/>
      <c r="BG989" s="29"/>
      <c r="BH989" s="32"/>
      <c r="BI989" s="30"/>
      <c r="BJ989" s="29"/>
      <c r="BK989" s="29"/>
      <c r="BL989" s="32"/>
      <c r="BM989" s="30"/>
      <c r="BN989" s="29"/>
      <c r="BO989" s="29"/>
      <c r="BP989" s="27">
        <f t="shared" si="259"/>
        <v>0</v>
      </c>
      <c r="BQ989" s="31">
        <f t="shared" si="260"/>
        <v>518212.8</v>
      </c>
      <c r="BR989" s="29"/>
      <c r="BS989" s="29"/>
      <c r="BT989" s="32"/>
      <c r="BU989" s="30"/>
      <c r="BV989" s="29"/>
      <c r="BW989" s="29"/>
      <c r="BX989" s="32"/>
      <c r="BY989" s="30"/>
      <c r="BZ989" s="29"/>
      <c r="CA989" s="29"/>
      <c r="CB989" s="32"/>
      <c r="CC989" s="30"/>
      <c r="CD989" s="29"/>
      <c r="CE989" s="30"/>
      <c r="CF989" s="10"/>
      <c r="CG989" s="10"/>
      <c r="CH989" s="10"/>
      <c r="CI989" s="10"/>
      <c r="CJ989" s="10"/>
      <c r="CK989" s="10"/>
    </row>
    <row r="990" spans="1:89" ht="22.5" x14ac:dyDescent="0.25">
      <c r="A990" s="10"/>
      <c r="B990" s="20" t="s">
        <v>1765</v>
      </c>
      <c r="C990" s="21" t="s">
        <v>1766</v>
      </c>
      <c r="D990" s="16"/>
      <c r="E990" s="73">
        <v>19</v>
      </c>
      <c r="F990" s="74" t="s">
        <v>3496</v>
      </c>
      <c r="G990" s="75"/>
      <c r="H990" s="76"/>
      <c r="I990" s="77"/>
      <c r="J990" s="76"/>
      <c r="K990" s="77"/>
      <c r="L990" s="76"/>
      <c r="M990" s="78"/>
      <c r="N990" s="79">
        <v>0.3</v>
      </c>
      <c r="O990" s="80">
        <v>1</v>
      </c>
      <c r="Q990" s="2" t="str">
        <f t="shared" si="263"/>
        <v>73170061</v>
      </c>
      <c r="R990" s="91"/>
      <c r="S990" s="91"/>
      <c r="T990" s="10"/>
      <c r="U990" s="3">
        <f t="shared" si="261"/>
        <v>0</v>
      </c>
      <c r="V990" s="3">
        <f t="shared" si="262"/>
        <v>0</v>
      </c>
      <c r="AF990" s="32"/>
      <c r="AG990" s="30"/>
      <c r="AH990" s="29"/>
      <c r="AI990" s="29"/>
      <c r="AJ990" s="32"/>
      <c r="AK990" s="30"/>
      <c r="AL990" s="29"/>
      <c r="AM990" s="29"/>
      <c r="AN990" s="32"/>
      <c r="AO990" s="30"/>
      <c r="AP990" s="29"/>
      <c r="AQ990" s="29"/>
      <c r="AR990" s="32"/>
      <c r="AS990" s="30"/>
      <c r="AT990" s="29"/>
      <c r="AU990" s="29"/>
      <c r="AV990" s="32"/>
      <c r="AW990" s="30"/>
      <c r="AX990" s="29"/>
      <c r="AY990" s="29"/>
      <c r="AZ990" s="32"/>
      <c r="BA990" s="30"/>
      <c r="BB990" s="29"/>
      <c r="BC990" s="29"/>
      <c r="BD990" s="32"/>
      <c r="BE990" s="30"/>
      <c r="BF990" s="29"/>
      <c r="BG990" s="29"/>
      <c r="BH990" s="32"/>
      <c r="BI990" s="30"/>
      <c r="BJ990" s="29"/>
      <c r="BK990" s="29"/>
      <c r="BL990" s="32"/>
      <c r="BM990" s="30"/>
      <c r="BN990" s="29"/>
      <c r="BO990" s="29"/>
      <c r="BP990" s="27">
        <f t="shared" si="259"/>
        <v>0</v>
      </c>
      <c r="BQ990" s="31">
        <f t="shared" si="260"/>
        <v>0</v>
      </c>
      <c r="BR990" s="29"/>
      <c r="BS990" s="29"/>
      <c r="BT990" s="32"/>
      <c r="BU990" s="30"/>
      <c r="BV990" s="29"/>
      <c r="BW990" s="29"/>
      <c r="BX990" s="32"/>
      <c r="BY990" s="30"/>
      <c r="BZ990" s="29"/>
      <c r="CA990" s="29"/>
      <c r="CB990" s="32"/>
      <c r="CC990" s="30"/>
      <c r="CD990" s="29"/>
      <c r="CE990" s="30"/>
      <c r="CF990" s="10"/>
      <c r="CG990" s="10"/>
      <c r="CH990" s="10"/>
      <c r="CI990" s="10"/>
      <c r="CJ990" s="10"/>
      <c r="CK990" s="10"/>
    </row>
    <row r="991" spans="1:89" ht="22.5" x14ac:dyDescent="0.25">
      <c r="A991" s="10"/>
      <c r="B991" s="20" t="s">
        <v>1767</v>
      </c>
      <c r="C991" s="21" t="s">
        <v>1766</v>
      </c>
      <c r="D991" s="16"/>
      <c r="E991" s="73">
        <v>19</v>
      </c>
      <c r="F991" s="74" t="s">
        <v>3496</v>
      </c>
      <c r="G991" s="75"/>
      <c r="H991" s="76"/>
      <c r="I991" s="77"/>
      <c r="J991" s="76"/>
      <c r="K991" s="77"/>
      <c r="L991" s="76"/>
      <c r="M991" s="78"/>
      <c r="N991" s="79">
        <v>0.3</v>
      </c>
      <c r="O991" s="80">
        <v>1</v>
      </c>
      <c r="Q991" s="2" t="str">
        <f t="shared" si="263"/>
        <v>73170069</v>
      </c>
      <c r="R991" s="91"/>
      <c r="S991" s="91"/>
      <c r="T991" s="10"/>
      <c r="U991" s="3">
        <f t="shared" si="261"/>
        <v>0</v>
      </c>
      <c r="V991" s="3">
        <f t="shared" si="262"/>
        <v>0</v>
      </c>
      <c r="AF991" s="32"/>
      <c r="AG991" s="30"/>
      <c r="AH991" s="29"/>
      <c r="AI991" s="29"/>
      <c r="AJ991" s="32"/>
      <c r="AK991" s="30"/>
      <c r="AL991" s="29"/>
      <c r="AM991" s="29"/>
      <c r="AN991" s="32"/>
      <c r="AO991" s="30"/>
      <c r="AP991" s="29"/>
      <c r="AQ991" s="29"/>
      <c r="AR991" s="32"/>
      <c r="AS991" s="30"/>
      <c r="AT991" s="29"/>
      <c r="AU991" s="29"/>
      <c r="AV991" s="32"/>
      <c r="AW991" s="30"/>
      <c r="AX991" s="29"/>
      <c r="AY991" s="29"/>
      <c r="AZ991" s="32"/>
      <c r="BA991" s="30"/>
      <c r="BB991" s="29"/>
      <c r="BC991" s="29"/>
      <c r="BD991" s="32"/>
      <c r="BE991" s="30"/>
      <c r="BF991" s="29"/>
      <c r="BG991" s="29"/>
      <c r="BH991" s="32"/>
      <c r="BI991" s="30"/>
      <c r="BJ991" s="29"/>
      <c r="BK991" s="29"/>
      <c r="BL991" s="32"/>
      <c r="BM991" s="30"/>
      <c r="BN991" s="29"/>
      <c r="BO991" s="29"/>
      <c r="BP991" s="27">
        <f t="shared" si="259"/>
        <v>0</v>
      </c>
      <c r="BQ991" s="31">
        <f t="shared" si="260"/>
        <v>0</v>
      </c>
      <c r="BR991" s="29"/>
      <c r="BS991" s="29"/>
      <c r="BT991" s="32"/>
      <c r="BU991" s="30"/>
      <c r="BV991" s="29"/>
      <c r="BW991" s="29"/>
      <c r="BX991" s="32"/>
      <c r="BY991" s="30"/>
      <c r="BZ991" s="29"/>
      <c r="CA991" s="29"/>
      <c r="CB991" s="32"/>
      <c r="CC991" s="30"/>
      <c r="CD991" s="29"/>
      <c r="CE991" s="30"/>
      <c r="CF991" s="10"/>
      <c r="CG991" s="10"/>
      <c r="CH991" s="10"/>
      <c r="CI991" s="10"/>
      <c r="CJ991" s="10"/>
      <c r="CK991" s="10"/>
    </row>
    <row r="992" spans="1:89" ht="22.5" x14ac:dyDescent="0.25">
      <c r="A992" s="10"/>
      <c r="B992" s="20" t="s">
        <v>1768</v>
      </c>
      <c r="C992" s="21" t="s">
        <v>1769</v>
      </c>
      <c r="D992" s="16"/>
      <c r="E992" s="73">
        <v>19</v>
      </c>
      <c r="F992" s="74" t="s">
        <v>3496</v>
      </c>
      <c r="G992" s="75"/>
      <c r="H992" s="76"/>
      <c r="I992" s="77"/>
      <c r="J992" s="76"/>
      <c r="K992" s="77"/>
      <c r="L992" s="76"/>
      <c r="M992" s="78"/>
      <c r="N992" s="79">
        <v>0.3</v>
      </c>
      <c r="O992" s="80">
        <v>1</v>
      </c>
      <c r="Q992" s="2" t="str">
        <f t="shared" si="263"/>
        <v>73170080</v>
      </c>
      <c r="R992" s="91"/>
      <c r="S992" s="91">
        <f>VLOOKUP(Q992,'Dados Entrada'!$A$10:$D$10000,4,FALSE)</f>
        <v>2399649</v>
      </c>
      <c r="T992" s="10"/>
      <c r="U992" s="3">
        <f t="shared" si="261"/>
        <v>0</v>
      </c>
      <c r="V992" s="3">
        <f t="shared" si="262"/>
        <v>719894.7</v>
      </c>
      <c r="AF992" s="32"/>
      <c r="AG992" s="30"/>
      <c r="AH992" s="29"/>
      <c r="AI992" s="29"/>
      <c r="AJ992" s="32"/>
      <c r="AK992" s="30"/>
      <c r="AL992" s="29"/>
      <c r="AM992" s="29"/>
      <c r="AN992" s="32"/>
      <c r="AO992" s="30"/>
      <c r="AP992" s="29"/>
      <c r="AQ992" s="29"/>
      <c r="AR992" s="32"/>
      <c r="AS992" s="30"/>
      <c r="AT992" s="29"/>
      <c r="AU992" s="29"/>
      <c r="AV992" s="32"/>
      <c r="AW992" s="30"/>
      <c r="AX992" s="29"/>
      <c r="AY992" s="29"/>
      <c r="AZ992" s="32"/>
      <c r="BA992" s="30"/>
      <c r="BB992" s="29"/>
      <c r="BC992" s="29"/>
      <c r="BD992" s="32"/>
      <c r="BE992" s="30"/>
      <c r="BF992" s="29"/>
      <c r="BG992" s="29"/>
      <c r="BH992" s="32"/>
      <c r="BI992" s="30"/>
      <c r="BJ992" s="29"/>
      <c r="BK992" s="29"/>
      <c r="BL992" s="32"/>
      <c r="BM992" s="30"/>
      <c r="BN992" s="29"/>
      <c r="BO992" s="29"/>
      <c r="BP992" s="27">
        <f t="shared" si="259"/>
        <v>0</v>
      </c>
      <c r="BQ992" s="31">
        <f t="shared" si="260"/>
        <v>719894.7</v>
      </c>
      <c r="BR992" s="29"/>
      <c r="BS992" s="29"/>
      <c r="BT992" s="32"/>
      <c r="BU992" s="30"/>
      <c r="BV992" s="29"/>
      <c r="BW992" s="29"/>
      <c r="BX992" s="32"/>
      <c r="BY992" s="30"/>
      <c r="BZ992" s="29"/>
      <c r="CA992" s="29"/>
      <c r="CB992" s="32"/>
      <c r="CC992" s="30"/>
      <c r="CD992" s="29"/>
      <c r="CE992" s="30"/>
      <c r="CF992" s="10"/>
      <c r="CG992" s="10"/>
      <c r="CH992" s="10"/>
      <c r="CI992" s="10"/>
      <c r="CJ992" s="10"/>
      <c r="CK992" s="10"/>
    </row>
    <row r="993" spans="1:89" ht="22.5" x14ac:dyDescent="0.25">
      <c r="A993" s="10"/>
      <c r="B993" s="20" t="s">
        <v>1770</v>
      </c>
      <c r="C993" s="21" t="s">
        <v>1771</v>
      </c>
      <c r="D993" s="16"/>
      <c r="E993" s="73">
        <v>19</v>
      </c>
      <c r="F993" s="74" t="s">
        <v>3496</v>
      </c>
      <c r="G993" s="75"/>
      <c r="H993" s="76"/>
      <c r="I993" s="77"/>
      <c r="J993" s="76"/>
      <c r="K993" s="77"/>
      <c r="L993" s="76"/>
      <c r="M993" s="78"/>
      <c r="N993" s="79">
        <v>0.3</v>
      </c>
      <c r="O993" s="80">
        <v>1</v>
      </c>
      <c r="Q993" s="2" t="str">
        <f t="shared" si="263"/>
        <v>73170090</v>
      </c>
      <c r="R993" s="91"/>
      <c r="S993" s="91"/>
      <c r="T993" s="10"/>
      <c r="U993" s="3">
        <f t="shared" si="261"/>
        <v>0</v>
      </c>
      <c r="V993" s="3">
        <f t="shared" si="262"/>
        <v>0</v>
      </c>
      <c r="AF993" s="32"/>
      <c r="AG993" s="30"/>
      <c r="AH993" s="29"/>
      <c r="AI993" s="29"/>
      <c r="AJ993" s="32"/>
      <c r="AK993" s="30"/>
      <c r="AL993" s="29"/>
      <c r="AM993" s="29"/>
      <c r="AN993" s="32"/>
      <c r="AO993" s="30"/>
      <c r="AP993" s="29"/>
      <c r="AQ993" s="29"/>
      <c r="AR993" s="32"/>
      <c r="AS993" s="30"/>
      <c r="AT993" s="29"/>
      <c r="AU993" s="29"/>
      <c r="AV993" s="32"/>
      <c r="AW993" s="30"/>
      <c r="AX993" s="29"/>
      <c r="AY993" s="29"/>
      <c r="AZ993" s="32"/>
      <c r="BA993" s="30"/>
      <c r="BB993" s="29"/>
      <c r="BC993" s="29"/>
      <c r="BD993" s="32"/>
      <c r="BE993" s="30"/>
      <c r="BF993" s="29"/>
      <c r="BG993" s="29"/>
      <c r="BH993" s="32"/>
      <c r="BI993" s="30"/>
      <c r="BJ993" s="29"/>
      <c r="BK993" s="29"/>
      <c r="BL993" s="32"/>
      <c r="BM993" s="30"/>
      <c r="BN993" s="29"/>
      <c r="BO993" s="29"/>
      <c r="BP993" s="27">
        <f t="shared" si="259"/>
        <v>0</v>
      </c>
      <c r="BQ993" s="31">
        <f t="shared" si="260"/>
        <v>0</v>
      </c>
      <c r="BR993" s="29"/>
      <c r="BS993" s="29"/>
      <c r="BT993" s="32"/>
      <c r="BU993" s="30"/>
      <c r="BV993" s="29"/>
      <c r="BW993" s="29"/>
      <c r="BX993" s="32"/>
      <c r="BY993" s="30"/>
      <c r="BZ993" s="29"/>
      <c r="CA993" s="29"/>
      <c r="CB993" s="32"/>
      <c r="CC993" s="30"/>
      <c r="CD993" s="29"/>
      <c r="CE993" s="30"/>
      <c r="CF993" s="10"/>
      <c r="CG993" s="10"/>
      <c r="CH993" s="10"/>
      <c r="CI993" s="10"/>
      <c r="CJ993" s="10"/>
      <c r="CK993" s="10"/>
    </row>
    <row r="994" spans="1:89" x14ac:dyDescent="0.25">
      <c r="A994" s="10"/>
      <c r="B994" s="20" t="s">
        <v>1772</v>
      </c>
      <c r="C994" s="21" t="s">
        <v>1773</v>
      </c>
      <c r="D994" s="16"/>
      <c r="E994" s="73">
        <v>19</v>
      </c>
      <c r="F994" s="74" t="s">
        <v>3496</v>
      </c>
      <c r="G994" s="75"/>
      <c r="H994" s="76"/>
      <c r="I994" s="77"/>
      <c r="J994" s="76"/>
      <c r="K994" s="77"/>
      <c r="L994" s="76"/>
      <c r="M994" s="78"/>
      <c r="N994" s="79">
        <v>1</v>
      </c>
      <c r="O994" s="80">
        <v>1</v>
      </c>
      <c r="Q994" s="2" t="str">
        <f t="shared" si="263"/>
        <v>73181100</v>
      </c>
      <c r="R994" s="91"/>
      <c r="S994" s="91">
        <f>VLOOKUP(Q994,'Dados Entrada'!$A$10:$D$10000,4,FALSE)</f>
        <v>49646</v>
      </c>
      <c r="T994" s="10"/>
      <c r="U994" s="3">
        <f t="shared" si="261"/>
        <v>0</v>
      </c>
      <c r="V994" s="3">
        <f t="shared" si="262"/>
        <v>49646</v>
      </c>
      <c r="AF994" s="32"/>
      <c r="AG994" s="30"/>
      <c r="AH994" s="29"/>
      <c r="AI994" s="29"/>
      <c r="AJ994" s="32"/>
      <c r="AK994" s="30"/>
      <c r="AL994" s="29"/>
      <c r="AM994" s="29"/>
      <c r="AN994" s="32"/>
      <c r="AO994" s="30"/>
      <c r="AP994" s="29"/>
      <c r="AQ994" s="29"/>
      <c r="AR994" s="32"/>
      <c r="AS994" s="30"/>
      <c r="AT994" s="29"/>
      <c r="AU994" s="29"/>
      <c r="AV994" s="32"/>
      <c r="AW994" s="30"/>
      <c r="AX994" s="29"/>
      <c r="AY994" s="29"/>
      <c r="AZ994" s="32"/>
      <c r="BA994" s="30"/>
      <c r="BB994" s="29"/>
      <c r="BC994" s="29"/>
      <c r="BD994" s="32"/>
      <c r="BE994" s="30"/>
      <c r="BF994" s="29"/>
      <c r="BG994" s="29"/>
      <c r="BH994" s="32"/>
      <c r="BI994" s="30"/>
      <c r="BJ994" s="29"/>
      <c r="BK994" s="29"/>
      <c r="BL994" s="32"/>
      <c r="BM994" s="30"/>
      <c r="BN994" s="29"/>
      <c r="BO994" s="29"/>
      <c r="BP994" s="27">
        <f t="shared" si="259"/>
        <v>0</v>
      </c>
      <c r="BQ994" s="31">
        <f t="shared" si="260"/>
        <v>49646</v>
      </c>
      <c r="BR994" s="29"/>
      <c r="BS994" s="29"/>
      <c r="BT994" s="32"/>
      <c r="BU994" s="30"/>
      <c r="BV994" s="29"/>
      <c r="BW994" s="29"/>
      <c r="BX994" s="32"/>
      <c r="BY994" s="30"/>
      <c r="BZ994" s="29"/>
      <c r="CA994" s="29"/>
      <c r="CB994" s="32"/>
      <c r="CC994" s="30"/>
      <c r="CD994" s="29"/>
      <c r="CE994" s="30"/>
      <c r="CF994" s="10"/>
      <c r="CG994" s="10"/>
      <c r="CH994" s="10"/>
      <c r="CI994" s="10"/>
      <c r="CJ994" s="10"/>
      <c r="CK994" s="10"/>
    </row>
    <row r="995" spans="1:89" x14ac:dyDescent="0.25">
      <c r="A995" s="10"/>
      <c r="B995" s="20" t="s">
        <v>1774</v>
      </c>
      <c r="C995" s="21" t="s">
        <v>1775</v>
      </c>
      <c r="D995" s="16"/>
      <c r="E995" s="73">
        <v>19</v>
      </c>
      <c r="F995" s="74" t="s">
        <v>3496</v>
      </c>
      <c r="G995" s="75"/>
      <c r="H995" s="76"/>
      <c r="I995" s="77"/>
      <c r="J995" s="76"/>
      <c r="K995" s="77"/>
      <c r="L995" s="76"/>
      <c r="M995" s="78"/>
      <c r="N995" s="79">
        <v>0.3</v>
      </c>
      <c r="O995" s="80">
        <v>1</v>
      </c>
      <c r="Q995" s="2" t="str">
        <f t="shared" si="263"/>
        <v>73181210</v>
      </c>
      <c r="R995" s="91"/>
      <c r="S995" s="91">
        <f>VLOOKUP(Q995,'Dados Entrada'!$A$10:$D$10000,4,FALSE)</f>
        <v>108244</v>
      </c>
      <c r="T995" s="10"/>
      <c r="U995" s="3">
        <f t="shared" si="261"/>
        <v>0</v>
      </c>
      <c r="V995" s="3">
        <f t="shared" si="262"/>
        <v>32473.199999999997</v>
      </c>
      <c r="AF995" s="32"/>
      <c r="AG995" s="30"/>
      <c r="AH995" s="29"/>
      <c r="AI995" s="29"/>
      <c r="AJ995" s="32"/>
      <c r="AK995" s="30"/>
      <c r="AL995" s="29"/>
      <c r="AM995" s="29"/>
      <c r="AN995" s="32"/>
      <c r="AO995" s="30"/>
      <c r="AP995" s="29"/>
      <c r="AQ995" s="29"/>
      <c r="AR995" s="32"/>
      <c r="AS995" s="30"/>
      <c r="AT995" s="29"/>
      <c r="AU995" s="29"/>
      <c r="AV995" s="32"/>
      <c r="AW995" s="30"/>
      <c r="AX995" s="29"/>
      <c r="AY995" s="29"/>
      <c r="AZ995" s="32"/>
      <c r="BA995" s="30"/>
      <c r="BB995" s="29"/>
      <c r="BC995" s="29"/>
      <c r="BD995" s="32"/>
      <c r="BE995" s="30"/>
      <c r="BF995" s="29"/>
      <c r="BG995" s="29"/>
      <c r="BH995" s="32"/>
      <c r="BI995" s="30"/>
      <c r="BJ995" s="29"/>
      <c r="BK995" s="29"/>
      <c r="BL995" s="32"/>
      <c r="BM995" s="30"/>
      <c r="BN995" s="29"/>
      <c r="BO995" s="29"/>
      <c r="BP995" s="27">
        <f t="shared" si="259"/>
        <v>0</v>
      </c>
      <c r="BQ995" s="31">
        <f t="shared" si="260"/>
        <v>32473.199999999997</v>
      </c>
      <c r="BR995" s="29"/>
      <c r="BS995" s="29"/>
      <c r="BT995" s="32"/>
      <c r="BU995" s="30"/>
      <c r="BV995" s="29"/>
      <c r="BW995" s="29"/>
      <c r="BX995" s="32"/>
      <c r="BY995" s="30"/>
      <c r="BZ995" s="29"/>
      <c r="CA995" s="29"/>
      <c r="CB995" s="32"/>
      <c r="CC995" s="30"/>
      <c r="CD995" s="29"/>
      <c r="CE995" s="30"/>
      <c r="CF995" s="10"/>
      <c r="CG995" s="10"/>
      <c r="CH995" s="10"/>
      <c r="CI995" s="10"/>
      <c r="CJ995" s="10"/>
      <c r="CK995" s="10"/>
    </row>
    <row r="996" spans="1:89" ht="23.25" customHeight="1" x14ac:dyDescent="0.25">
      <c r="A996" s="10"/>
      <c r="B996" s="20" t="s">
        <v>1776</v>
      </c>
      <c r="C996" s="21" t="s">
        <v>1777</v>
      </c>
      <c r="D996" s="16"/>
      <c r="E996" s="73">
        <v>19</v>
      </c>
      <c r="F996" s="74" t="s">
        <v>3496</v>
      </c>
      <c r="G996" s="75"/>
      <c r="H996" s="76"/>
      <c r="I996" s="77"/>
      <c r="J996" s="76"/>
      <c r="K996" s="77"/>
      <c r="L996" s="76"/>
      <c r="M996" s="78"/>
      <c r="N996" s="79">
        <v>0.3</v>
      </c>
      <c r="O996" s="80">
        <v>1</v>
      </c>
      <c r="Q996" s="2" t="str">
        <f t="shared" si="263"/>
        <v>73181290</v>
      </c>
      <c r="R996" s="91"/>
      <c r="S996" s="91">
        <f>VLOOKUP(Q996,'Dados Entrada'!$A$10:$D$10000,4,FALSE)</f>
        <v>789054</v>
      </c>
      <c r="T996" s="10"/>
      <c r="U996" s="3">
        <f t="shared" si="261"/>
        <v>0</v>
      </c>
      <c r="V996" s="3">
        <f t="shared" si="262"/>
        <v>236716.19999999998</v>
      </c>
      <c r="AF996" s="32"/>
      <c r="AG996" s="30"/>
      <c r="AH996" s="29"/>
      <c r="AI996" s="29"/>
      <c r="AJ996" s="32"/>
      <c r="AK996" s="30"/>
      <c r="AL996" s="29"/>
      <c r="AM996" s="29"/>
      <c r="AN996" s="32"/>
      <c r="AO996" s="30"/>
      <c r="AP996" s="29"/>
      <c r="AQ996" s="29"/>
      <c r="AR996" s="32"/>
      <c r="AS996" s="30"/>
      <c r="AT996" s="29"/>
      <c r="AU996" s="29"/>
      <c r="AV996" s="32"/>
      <c r="AW996" s="30"/>
      <c r="AX996" s="29"/>
      <c r="AY996" s="29"/>
      <c r="AZ996" s="32"/>
      <c r="BA996" s="30"/>
      <c r="BB996" s="29"/>
      <c r="BC996" s="29"/>
      <c r="BD996" s="32"/>
      <c r="BE996" s="30"/>
      <c r="BF996" s="29"/>
      <c r="BG996" s="29"/>
      <c r="BH996" s="32"/>
      <c r="BI996" s="30"/>
      <c r="BJ996" s="29"/>
      <c r="BK996" s="29"/>
      <c r="BL996" s="32"/>
      <c r="BM996" s="30"/>
      <c r="BN996" s="29"/>
      <c r="BO996" s="29"/>
      <c r="BP996" s="27">
        <f t="shared" si="259"/>
        <v>0</v>
      </c>
      <c r="BQ996" s="31">
        <f t="shared" si="260"/>
        <v>236716.19999999998</v>
      </c>
      <c r="BR996" s="29"/>
      <c r="BS996" s="29"/>
      <c r="BT996" s="32"/>
      <c r="BU996" s="30"/>
      <c r="BV996" s="29"/>
      <c r="BW996" s="29"/>
      <c r="BX996" s="32"/>
      <c r="BY996" s="30"/>
      <c r="BZ996" s="29"/>
      <c r="CA996" s="29"/>
      <c r="CB996" s="32"/>
      <c r="CC996" s="30"/>
      <c r="CD996" s="29"/>
      <c r="CE996" s="30"/>
      <c r="CF996" s="10"/>
      <c r="CG996" s="10"/>
      <c r="CH996" s="10"/>
      <c r="CI996" s="10"/>
      <c r="CJ996" s="10"/>
      <c r="CK996" s="10"/>
    </row>
    <row r="997" spans="1:89" x14ac:dyDescent="0.25">
      <c r="A997" s="10"/>
      <c r="B997" s="20" t="s">
        <v>1778</v>
      </c>
      <c r="C997" s="21" t="s">
        <v>1779</v>
      </c>
      <c r="D997" s="16"/>
      <c r="E997" s="73">
        <v>19</v>
      </c>
      <c r="F997" s="74" t="s">
        <v>3496</v>
      </c>
      <c r="G997" s="75"/>
      <c r="H997" s="76"/>
      <c r="I997" s="77"/>
      <c r="J997" s="76"/>
      <c r="K997" s="77"/>
      <c r="L997" s="76"/>
      <c r="M997" s="78"/>
      <c r="N997" s="79">
        <v>0.3</v>
      </c>
      <c r="O997" s="80">
        <v>1</v>
      </c>
      <c r="Q997" s="2" t="str">
        <f t="shared" si="263"/>
        <v>73181300</v>
      </c>
      <c r="R997" s="91"/>
      <c r="S997" s="91">
        <f>VLOOKUP(Q997,'Dados Entrada'!$A$10:$D$10000,4,FALSE)</f>
        <v>139680</v>
      </c>
      <c r="T997" s="10"/>
      <c r="U997" s="3">
        <f t="shared" si="261"/>
        <v>0</v>
      </c>
      <c r="V997" s="3">
        <f t="shared" si="262"/>
        <v>41904</v>
      </c>
      <c r="AF997" s="32"/>
      <c r="AG997" s="30"/>
      <c r="AH997" s="29"/>
      <c r="AI997" s="29"/>
      <c r="AJ997" s="32"/>
      <c r="AK997" s="30"/>
      <c r="AL997" s="29"/>
      <c r="AM997" s="29"/>
      <c r="AN997" s="32"/>
      <c r="AO997" s="30"/>
      <c r="AP997" s="29"/>
      <c r="AQ997" s="29"/>
      <c r="AR997" s="32"/>
      <c r="AS997" s="30"/>
      <c r="AT997" s="29"/>
      <c r="AU997" s="29"/>
      <c r="AV997" s="32"/>
      <c r="AW997" s="30"/>
      <c r="AX997" s="29"/>
      <c r="AY997" s="29"/>
      <c r="AZ997" s="32"/>
      <c r="BA997" s="30"/>
      <c r="BB997" s="29"/>
      <c r="BC997" s="29"/>
      <c r="BD997" s="32"/>
      <c r="BE997" s="30"/>
      <c r="BF997" s="29"/>
      <c r="BG997" s="29"/>
      <c r="BH997" s="32"/>
      <c r="BI997" s="30"/>
      <c r="BJ997" s="29"/>
      <c r="BK997" s="29"/>
      <c r="BL997" s="32"/>
      <c r="BM997" s="30"/>
      <c r="BN997" s="29"/>
      <c r="BO997" s="29"/>
      <c r="BP997" s="27">
        <f t="shared" si="259"/>
        <v>0</v>
      </c>
      <c r="BQ997" s="31">
        <f t="shared" si="260"/>
        <v>41904</v>
      </c>
      <c r="BR997" s="29"/>
      <c r="BS997" s="29"/>
      <c r="BT997" s="32"/>
      <c r="BU997" s="30"/>
      <c r="BV997" s="29"/>
      <c r="BW997" s="29"/>
      <c r="BX997" s="32"/>
      <c r="BY997" s="30"/>
      <c r="BZ997" s="29"/>
      <c r="CA997" s="29"/>
      <c r="CB997" s="32"/>
      <c r="CC997" s="30"/>
      <c r="CD997" s="29"/>
      <c r="CE997" s="30"/>
      <c r="CF997" s="10"/>
      <c r="CG997" s="10"/>
      <c r="CH997" s="10"/>
      <c r="CI997" s="10"/>
      <c r="CJ997" s="10"/>
      <c r="CK997" s="10"/>
    </row>
    <row r="998" spans="1:89" ht="23.25" customHeight="1" x14ac:dyDescent="0.25">
      <c r="A998" s="10"/>
      <c r="B998" s="20" t="s">
        <v>1780</v>
      </c>
      <c r="C998" s="21" t="s">
        <v>1781</v>
      </c>
      <c r="D998" s="16"/>
      <c r="E998" s="73">
        <v>19</v>
      </c>
      <c r="F998" s="74" t="s">
        <v>3496</v>
      </c>
      <c r="G998" s="75"/>
      <c r="H998" s="76"/>
      <c r="I998" s="77"/>
      <c r="J998" s="76"/>
      <c r="K998" s="77"/>
      <c r="L998" s="76"/>
      <c r="M998" s="78"/>
      <c r="N998" s="79">
        <v>0.3</v>
      </c>
      <c r="O998" s="80">
        <v>1</v>
      </c>
      <c r="Q998" s="2" t="str">
        <f t="shared" si="263"/>
        <v>73181410</v>
      </c>
      <c r="R998" s="91"/>
      <c r="S998" s="91">
        <f>VLOOKUP(Q998,'Dados Entrada'!$A$10:$D$10000,4,FALSE)</f>
        <v>509765</v>
      </c>
      <c r="T998" s="10"/>
      <c r="U998" s="3">
        <f t="shared" si="261"/>
        <v>0</v>
      </c>
      <c r="V998" s="3">
        <f t="shared" si="262"/>
        <v>152929.5</v>
      </c>
      <c r="AF998" s="32"/>
      <c r="AG998" s="30"/>
      <c r="AH998" s="29"/>
      <c r="AI998" s="29"/>
      <c r="AJ998" s="32"/>
      <c r="AK998" s="30"/>
      <c r="AL998" s="29"/>
      <c r="AM998" s="29"/>
      <c r="AN998" s="32"/>
      <c r="AO998" s="30"/>
      <c r="AP998" s="29"/>
      <c r="AQ998" s="29"/>
      <c r="AR998" s="32"/>
      <c r="AS998" s="30"/>
      <c r="AT998" s="29"/>
      <c r="AU998" s="29"/>
      <c r="AV998" s="32"/>
      <c r="AW998" s="30"/>
      <c r="AX998" s="29"/>
      <c r="AY998" s="29"/>
      <c r="AZ998" s="32"/>
      <c r="BA998" s="30"/>
      <c r="BB998" s="29"/>
      <c r="BC998" s="29"/>
      <c r="BD998" s="32"/>
      <c r="BE998" s="30"/>
      <c r="BF998" s="29"/>
      <c r="BG998" s="29"/>
      <c r="BH998" s="32"/>
      <c r="BI998" s="30"/>
      <c r="BJ998" s="29"/>
      <c r="BK998" s="29"/>
      <c r="BL998" s="32"/>
      <c r="BM998" s="30"/>
      <c r="BN998" s="29"/>
      <c r="BO998" s="29"/>
      <c r="BP998" s="27">
        <f t="shared" si="259"/>
        <v>0</v>
      </c>
      <c r="BQ998" s="31">
        <f t="shared" si="260"/>
        <v>152929.5</v>
      </c>
      <c r="BR998" s="29"/>
      <c r="BS998" s="29"/>
      <c r="BT998" s="32"/>
      <c r="BU998" s="30"/>
      <c r="BV998" s="29"/>
      <c r="BW998" s="29"/>
      <c r="BX998" s="32"/>
      <c r="BY998" s="30"/>
      <c r="BZ998" s="29"/>
      <c r="CA998" s="29"/>
      <c r="CB998" s="32"/>
      <c r="CC998" s="30"/>
      <c r="CD998" s="29"/>
      <c r="CE998" s="30"/>
      <c r="CF998" s="10"/>
      <c r="CG998" s="10"/>
      <c r="CH998" s="10"/>
      <c r="CI998" s="10"/>
      <c r="CJ998" s="10"/>
      <c r="CK998" s="10"/>
    </row>
    <row r="999" spans="1:89" ht="23.25" customHeight="1" x14ac:dyDescent="0.25">
      <c r="A999" s="10"/>
      <c r="B999" s="20" t="s">
        <v>1782</v>
      </c>
      <c r="C999" s="21" t="s">
        <v>1783</v>
      </c>
      <c r="D999" s="16"/>
      <c r="E999" s="73">
        <v>19</v>
      </c>
      <c r="F999" s="74" t="s">
        <v>3496</v>
      </c>
      <c r="G999" s="75"/>
      <c r="H999" s="76"/>
      <c r="I999" s="77"/>
      <c r="J999" s="76"/>
      <c r="K999" s="77"/>
      <c r="L999" s="76"/>
      <c r="M999" s="78"/>
      <c r="N999" s="79">
        <v>0.3</v>
      </c>
      <c r="O999" s="80">
        <v>1</v>
      </c>
      <c r="Q999" s="2" t="str">
        <f t="shared" si="263"/>
        <v>73181491</v>
      </c>
      <c r="R999" s="91"/>
      <c r="S999" s="91">
        <f>VLOOKUP(Q999,'Dados Entrada'!$A$10:$D$10000,4,FALSE)</f>
        <v>589076</v>
      </c>
      <c r="T999" s="10"/>
      <c r="U999" s="3">
        <f t="shared" si="261"/>
        <v>0</v>
      </c>
      <c r="V999" s="3">
        <f t="shared" si="262"/>
        <v>176722.8</v>
      </c>
      <c r="AF999" s="32"/>
      <c r="AG999" s="30"/>
      <c r="AH999" s="29"/>
      <c r="AI999" s="29"/>
      <c r="AJ999" s="32"/>
      <c r="AK999" s="30"/>
      <c r="AL999" s="29"/>
      <c r="AM999" s="29"/>
      <c r="AN999" s="32"/>
      <c r="AO999" s="30"/>
      <c r="AP999" s="29"/>
      <c r="AQ999" s="29"/>
      <c r="AR999" s="32"/>
      <c r="AS999" s="30"/>
      <c r="AT999" s="29"/>
      <c r="AU999" s="29"/>
      <c r="AV999" s="32"/>
      <c r="AW999" s="30"/>
      <c r="AX999" s="29"/>
      <c r="AY999" s="29"/>
      <c r="AZ999" s="32"/>
      <c r="BA999" s="30"/>
      <c r="BB999" s="29"/>
      <c r="BC999" s="29"/>
      <c r="BD999" s="32"/>
      <c r="BE999" s="30"/>
      <c r="BF999" s="29"/>
      <c r="BG999" s="29"/>
      <c r="BH999" s="32"/>
      <c r="BI999" s="30"/>
      <c r="BJ999" s="29"/>
      <c r="BK999" s="29"/>
      <c r="BL999" s="32"/>
      <c r="BM999" s="30"/>
      <c r="BN999" s="29"/>
      <c r="BO999" s="29"/>
      <c r="BP999" s="27">
        <f t="shared" si="259"/>
        <v>0</v>
      </c>
      <c r="BQ999" s="31">
        <f t="shared" si="260"/>
        <v>176722.8</v>
      </c>
      <c r="BR999" s="29"/>
      <c r="BS999" s="29"/>
      <c r="BT999" s="32"/>
      <c r="BU999" s="30"/>
      <c r="BV999" s="29"/>
      <c r="BW999" s="29"/>
      <c r="BX999" s="32"/>
      <c r="BY999" s="30"/>
      <c r="BZ999" s="29"/>
      <c r="CA999" s="29"/>
      <c r="CB999" s="32"/>
      <c r="CC999" s="30"/>
      <c r="CD999" s="29"/>
      <c r="CE999" s="30"/>
      <c r="CF999" s="10"/>
      <c r="CG999" s="10"/>
      <c r="CH999" s="10"/>
      <c r="CI999" s="10"/>
      <c r="CJ999" s="10"/>
      <c r="CK999" s="10"/>
    </row>
    <row r="1000" spans="1:89" ht="22.5" x14ac:dyDescent="0.25">
      <c r="A1000" s="10"/>
      <c r="B1000" s="20" t="s">
        <v>1784</v>
      </c>
      <c r="C1000" s="21" t="s">
        <v>1785</v>
      </c>
      <c r="D1000" s="16"/>
      <c r="E1000" s="73">
        <v>19</v>
      </c>
      <c r="F1000" s="74" t="s">
        <v>3496</v>
      </c>
      <c r="G1000" s="75"/>
      <c r="H1000" s="76"/>
      <c r="I1000" s="77"/>
      <c r="J1000" s="76"/>
      <c r="K1000" s="77"/>
      <c r="L1000" s="76"/>
      <c r="M1000" s="78"/>
      <c r="N1000" s="79">
        <v>0.3</v>
      </c>
      <c r="O1000" s="80">
        <v>1</v>
      </c>
      <c r="Q1000" s="2" t="str">
        <f t="shared" si="263"/>
        <v>73181499</v>
      </c>
      <c r="R1000" s="91"/>
      <c r="S1000" s="91">
        <f>VLOOKUP(Q1000,'Dados Entrada'!$A$10:$D$10000,4,FALSE)</f>
        <v>793532</v>
      </c>
      <c r="T1000" s="10"/>
      <c r="U1000" s="3">
        <f t="shared" si="261"/>
        <v>0</v>
      </c>
      <c r="V1000" s="3">
        <f t="shared" si="262"/>
        <v>238059.59999999998</v>
      </c>
      <c r="AF1000" s="32"/>
      <c r="AG1000" s="30"/>
      <c r="AH1000" s="29"/>
      <c r="AI1000" s="29"/>
      <c r="AJ1000" s="32"/>
      <c r="AK1000" s="30"/>
      <c r="AL1000" s="29"/>
      <c r="AM1000" s="29"/>
      <c r="AN1000" s="32"/>
      <c r="AO1000" s="30"/>
      <c r="AP1000" s="29"/>
      <c r="AQ1000" s="29"/>
      <c r="AR1000" s="32"/>
      <c r="AS1000" s="30"/>
      <c r="AT1000" s="29"/>
      <c r="AU1000" s="29"/>
      <c r="AV1000" s="32"/>
      <c r="AW1000" s="30"/>
      <c r="AX1000" s="29"/>
      <c r="AY1000" s="29"/>
      <c r="AZ1000" s="32"/>
      <c r="BA1000" s="30"/>
      <c r="BB1000" s="29"/>
      <c r="BC1000" s="29"/>
      <c r="BD1000" s="32"/>
      <c r="BE1000" s="30"/>
      <c r="BF1000" s="29"/>
      <c r="BG1000" s="29"/>
      <c r="BH1000" s="32"/>
      <c r="BI1000" s="30"/>
      <c r="BJ1000" s="29"/>
      <c r="BK1000" s="29"/>
      <c r="BL1000" s="32"/>
      <c r="BM1000" s="30"/>
      <c r="BN1000" s="29"/>
      <c r="BO1000" s="29"/>
      <c r="BP1000" s="27">
        <f t="shared" si="259"/>
        <v>0</v>
      </c>
      <c r="BQ1000" s="31">
        <f t="shared" si="260"/>
        <v>238059.59999999998</v>
      </c>
      <c r="BR1000" s="29"/>
      <c r="BS1000" s="29"/>
      <c r="BT1000" s="32"/>
      <c r="BU1000" s="30"/>
      <c r="BV1000" s="29"/>
      <c r="BW1000" s="29"/>
      <c r="BX1000" s="32"/>
      <c r="BY1000" s="30"/>
      <c r="BZ1000" s="29"/>
      <c r="CA1000" s="29"/>
      <c r="CB1000" s="32"/>
      <c r="CC1000" s="30"/>
      <c r="CD1000" s="29"/>
      <c r="CE1000" s="30"/>
      <c r="CF1000" s="10"/>
      <c r="CG1000" s="10"/>
      <c r="CH1000" s="10"/>
      <c r="CI1000" s="10"/>
      <c r="CJ1000" s="10"/>
      <c r="CK1000" s="10"/>
    </row>
    <row r="1001" spans="1:89" ht="22.5" x14ac:dyDescent="0.25">
      <c r="A1001" s="10"/>
      <c r="B1001" s="20" t="s">
        <v>1786</v>
      </c>
      <c r="C1001" s="21" t="s">
        <v>1787</v>
      </c>
      <c r="D1001" s="16"/>
      <c r="E1001" s="73">
        <v>19</v>
      </c>
      <c r="F1001" s="74" t="s">
        <v>3496</v>
      </c>
      <c r="G1001" s="75"/>
      <c r="H1001" s="76"/>
      <c r="I1001" s="77"/>
      <c r="J1001" s="76"/>
      <c r="K1001" s="77"/>
      <c r="L1001" s="76"/>
      <c r="M1001" s="78"/>
      <c r="N1001" s="79">
        <v>0.3</v>
      </c>
      <c r="O1001" s="80">
        <v>1</v>
      </c>
      <c r="Q1001" s="2" t="str">
        <f t="shared" si="263"/>
        <v>73181510</v>
      </c>
      <c r="R1001" s="91"/>
      <c r="S1001" s="91">
        <f>VLOOKUP(Q1001,'Dados Entrada'!$A$10:$D$10000,4,FALSE)</f>
        <v>897509</v>
      </c>
      <c r="T1001" s="10"/>
      <c r="U1001" s="3">
        <f t="shared" si="261"/>
        <v>0</v>
      </c>
      <c r="V1001" s="3">
        <f t="shared" si="262"/>
        <v>269252.7</v>
      </c>
      <c r="AF1001" s="32"/>
      <c r="AG1001" s="30"/>
      <c r="AH1001" s="29"/>
      <c r="AI1001" s="29"/>
      <c r="AJ1001" s="32"/>
      <c r="AK1001" s="30"/>
      <c r="AL1001" s="29"/>
      <c r="AM1001" s="29"/>
      <c r="AN1001" s="32"/>
      <c r="AO1001" s="30"/>
      <c r="AP1001" s="29"/>
      <c r="AQ1001" s="29"/>
      <c r="AR1001" s="32"/>
      <c r="AS1001" s="30"/>
      <c r="AT1001" s="29"/>
      <c r="AU1001" s="29"/>
      <c r="AV1001" s="32"/>
      <c r="AW1001" s="30"/>
      <c r="AX1001" s="29"/>
      <c r="AY1001" s="29"/>
      <c r="AZ1001" s="32"/>
      <c r="BA1001" s="30"/>
      <c r="BB1001" s="29"/>
      <c r="BC1001" s="29"/>
      <c r="BD1001" s="32"/>
      <c r="BE1001" s="30"/>
      <c r="BF1001" s="29"/>
      <c r="BG1001" s="29"/>
      <c r="BH1001" s="32"/>
      <c r="BI1001" s="30"/>
      <c r="BJ1001" s="29"/>
      <c r="BK1001" s="29"/>
      <c r="BL1001" s="32"/>
      <c r="BM1001" s="30"/>
      <c r="BN1001" s="29"/>
      <c r="BO1001" s="29"/>
      <c r="BP1001" s="27">
        <f t="shared" si="259"/>
        <v>0</v>
      </c>
      <c r="BQ1001" s="31">
        <f t="shared" si="260"/>
        <v>269252.7</v>
      </c>
      <c r="BR1001" s="29"/>
      <c r="BS1001" s="29"/>
      <c r="BT1001" s="32"/>
      <c r="BU1001" s="30"/>
      <c r="BV1001" s="29"/>
      <c r="BW1001" s="29"/>
      <c r="BX1001" s="32"/>
      <c r="BY1001" s="30"/>
      <c r="BZ1001" s="29"/>
      <c r="CA1001" s="29"/>
      <c r="CB1001" s="32"/>
      <c r="CC1001" s="30"/>
      <c r="CD1001" s="29"/>
      <c r="CE1001" s="30"/>
      <c r="CF1001" s="10"/>
      <c r="CG1001" s="10"/>
      <c r="CH1001" s="10"/>
      <c r="CI1001" s="10"/>
      <c r="CJ1001" s="10"/>
      <c r="CK1001" s="10"/>
    </row>
    <row r="1002" spans="1:89" ht="22.5" x14ac:dyDescent="0.25">
      <c r="A1002" s="10"/>
      <c r="B1002" s="20" t="s">
        <v>1788</v>
      </c>
      <c r="C1002" s="21" t="s">
        <v>1789</v>
      </c>
      <c r="D1002" s="16"/>
      <c r="E1002" s="73">
        <v>19</v>
      </c>
      <c r="F1002" s="74" t="s">
        <v>3496</v>
      </c>
      <c r="G1002" s="75"/>
      <c r="H1002" s="76"/>
      <c r="I1002" s="77"/>
      <c r="J1002" s="76"/>
      <c r="K1002" s="77"/>
      <c r="L1002" s="76"/>
      <c r="M1002" s="78"/>
      <c r="N1002" s="79">
        <v>0.3</v>
      </c>
      <c r="O1002" s="80">
        <v>1</v>
      </c>
      <c r="Q1002" s="2" t="str">
        <f t="shared" si="263"/>
        <v>73181520</v>
      </c>
      <c r="R1002" s="91"/>
      <c r="S1002" s="91">
        <f>VLOOKUP(Q1002,'Dados Entrada'!$A$10:$D$10000,4,FALSE)</f>
        <v>14554</v>
      </c>
      <c r="T1002" s="10"/>
      <c r="U1002" s="3">
        <f t="shared" si="261"/>
        <v>0</v>
      </c>
      <c r="V1002" s="3">
        <f t="shared" si="262"/>
        <v>4366.2</v>
      </c>
      <c r="AF1002" s="32"/>
      <c r="AG1002" s="30"/>
      <c r="AH1002" s="29"/>
      <c r="AI1002" s="29"/>
      <c r="AJ1002" s="32"/>
      <c r="AK1002" s="30"/>
      <c r="AL1002" s="29"/>
      <c r="AM1002" s="29"/>
      <c r="AN1002" s="32"/>
      <c r="AO1002" s="30"/>
      <c r="AP1002" s="29"/>
      <c r="AQ1002" s="29"/>
      <c r="AR1002" s="32"/>
      <c r="AS1002" s="30"/>
      <c r="AT1002" s="29"/>
      <c r="AU1002" s="29"/>
      <c r="AV1002" s="32"/>
      <c r="AW1002" s="30"/>
      <c r="AX1002" s="29"/>
      <c r="AY1002" s="29"/>
      <c r="AZ1002" s="32"/>
      <c r="BA1002" s="30"/>
      <c r="BB1002" s="29"/>
      <c r="BC1002" s="29"/>
      <c r="BD1002" s="32"/>
      <c r="BE1002" s="30"/>
      <c r="BF1002" s="29"/>
      <c r="BG1002" s="29"/>
      <c r="BH1002" s="32"/>
      <c r="BI1002" s="30"/>
      <c r="BJ1002" s="29"/>
      <c r="BK1002" s="29"/>
      <c r="BL1002" s="32"/>
      <c r="BM1002" s="30"/>
      <c r="BN1002" s="29"/>
      <c r="BO1002" s="29"/>
      <c r="BP1002" s="27">
        <f t="shared" si="259"/>
        <v>0</v>
      </c>
      <c r="BQ1002" s="31">
        <f t="shared" si="260"/>
        <v>4366.2</v>
      </c>
      <c r="BR1002" s="29"/>
      <c r="BS1002" s="29"/>
      <c r="BT1002" s="32"/>
      <c r="BU1002" s="30"/>
      <c r="BV1002" s="29"/>
      <c r="BW1002" s="29"/>
      <c r="BX1002" s="32"/>
      <c r="BY1002" s="30"/>
      <c r="BZ1002" s="29"/>
      <c r="CA1002" s="29"/>
      <c r="CB1002" s="32"/>
      <c r="CC1002" s="30"/>
      <c r="CD1002" s="29"/>
      <c r="CE1002" s="30"/>
      <c r="CF1002" s="10"/>
      <c r="CG1002" s="10"/>
      <c r="CH1002" s="10"/>
      <c r="CI1002" s="10"/>
      <c r="CJ1002" s="10"/>
      <c r="CK1002" s="10"/>
    </row>
    <row r="1003" spans="1:89" ht="22.5" x14ac:dyDescent="0.25">
      <c r="A1003" s="10"/>
      <c r="B1003" s="20" t="s">
        <v>1790</v>
      </c>
      <c r="C1003" s="21" t="s">
        <v>1791</v>
      </c>
      <c r="D1003" s="16"/>
      <c r="E1003" s="73">
        <v>19</v>
      </c>
      <c r="F1003" s="74" t="s">
        <v>3496</v>
      </c>
      <c r="G1003" s="75"/>
      <c r="H1003" s="76"/>
      <c r="I1003" s="77"/>
      <c r="J1003" s="76"/>
      <c r="K1003" s="77"/>
      <c r="L1003" s="76"/>
      <c r="M1003" s="78"/>
      <c r="N1003" s="79">
        <v>0.3</v>
      </c>
      <c r="O1003" s="80">
        <v>1</v>
      </c>
      <c r="Q1003" s="2" t="str">
        <f t="shared" si="263"/>
        <v>73181530</v>
      </c>
      <c r="R1003" s="91"/>
      <c r="S1003" s="91">
        <f>VLOOKUP(Q1003,'Dados Entrada'!$A$10:$D$10000,4,FALSE)</f>
        <v>845955</v>
      </c>
      <c r="T1003" s="10"/>
      <c r="U1003" s="3">
        <f t="shared" si="261"/>
        <v>0</v>
      </c>
      <c r="V1003" s="3">
        <f t="shared" si="262"/>
        <v>253786.5</v>
      </c>
      <c r="AF1003" s="32"/>
      <c r="AG1003" s="30"/>
      <c r="AH1003" s="29"/>
      <c r="AI1003" s="29"/>
      <c r="AJ1003" s="32"/>
      <c r="AK1003" s="30"/>
      <c r="AL1003" s="29"/>
      <c r="AM1003" s="29"/>
      <c r="AN1003" s="32"/>
      <c r="AO1003" s="30"/>
      <c r="AP1003" s="29"/>
      <c r="AQ1003" s="29"/>
      <c r="AR1003" s="32"/>
      <c r="AS1003" s="30"/>
      <c r="AT1003" s="29"/>
      <c r="AU1003" s="29"/>
      <c r="AV1003" s="32"/>
      <c r="AW1003" s="30"/>
      <c r="AX1003" s="29"/>
      <c r="AY1003" s="29"/>
      <c r="AZ1003" s="32"/>
      <c r="BA1003" s="30"/>
      <c r="BB1003" s="29"/>
      <c r="BC1003" s="29"/>
      <c r="BD1003" s="32"/>
      <c r="BE1003" s="30"/>
      <c r="BF1003" s="29"/>
      <c r="BG1003" s="29"/>
      <c r="BH1003" s="32"/>
      <c r="BI1003" s="30"/>
      <c r="BJ1003" s="29"/>
      <c r="BK1003" s="29"/>
      <c r="BL1003" s="32"/>
      <c r="BM1003" s="30"/>
      <c r="BN1003" s="29"/>
      <c r="BO1003" s="29"/>
      <c r="BP1003" s="27">
        <f t="shared" si="259"/>
        <v>0</v>
      </c>
      <c r="BQ1003" s="31">
        <f t="shared" si="260"/>
        <v>253786.5</v>
      </c>
      <c r="BR1003" s="29"/>
      <c r="BS1003" s="29"/>
      <c r="BT1003" s="32"/>
      <c r="BU1003" s="30"/>
      <c r="BV1003" s="29"/>
      <c r="BW1003" s="29"/>
      <c r="BX1003" s="32"/>
      <c r="BY1003" s="30"/>
      <c r="BZ1003" s="29"/>
      <c r="CA1003" s="29"/>
      <c r="CB1003" s="32"/>
      <c r="CC1003" s="30"/>
      <c r="CD1003" s="29"/>
      <c r="CE1003" s="30"/>
      <c r="CF1003" s="10"/>
      <c r="CG1003" s="10"/>
      <c r="CH1003" s="10"/>
      <c r="CI1003" s="10"/>
      <c r="CJ1003" s="10"/>
      <c r="CK1003" s="10"/>
    </row>
    <row r="1004" spans="1:89" ht="22.5" x14ac:dyDescent="0.25">
      <c r="A1004" s="10"/>
      <c r="B1004" s="20" t="s">
        <v>1792</v>
      </c>
      <c r="C1004" s="21" t="s">
        <v>1793</v>
      </c>
      <c r="D1004" s="16"/>
      <c r="E1004" s="73">
        <v>19</v>
      </c>
      <c r="F1004" s="74" t="s">
        <v>3496</v>
      </c>
      <c r="G1004" s="75"/>
      <c r="H1004" s="76"/>
      <c r="I1004" s="77"/>
      <c r="J1004" s="76"/>
      <c r="K1004" s="77"/>
      <c r="L1004" s="76"/>
      <c r="M1004" s="78"/>
      <c r="N1004" s="79">
        <v>0.3</v>
      </c>
      <c r="O1004" s="80">
        <v>1</v>
      </c>
      <c r="Q1004" s="2" t="str">
        <f t="shared" si="263"/>
        <v>73181541</v>
      </c>
      <c r="R1004" s="91"/>
      <c r="S1004" s="91">
        <f>VLOOKUP(Q1004,'Dados Entrada'!$A$10:$D$10000,4,FALSE)</f>
        <v>434723</v>
      </c>
      <c r="T1004" s="10"/>
      <c r="U1004" s="3">
        <f t="shared" si="261"/>
        <v>0</v>
      </c>
      <c r="V1004" s="3">
        <f t="shared" si="262"/>
        <v>130416.9</v>
      </c>
      <c r="AF1004" s="32"/>
      <c r="AG1004" s="30"/>
      <c r="AH1004" s="29"/>
      <c r="AI1004" s="29"/>
      <c r="AJ1004" s="32"/>
      <c r="AK1004" s="30"/>
      <c r="AL1004" s="29"/>
      <c r="AM1004" s="29"/>
      <c r="AN1004" s="32"/>
      <c r="AO1004" s="30"/>
      <c r="AP1004" s="29"/>
      <c r="AQ1004" s="29"/>
      <c r="AR1004" s="32"/>
      <c r="AS1004" s="30"/>
      <c r="AT1004" s="29"/>
      <c r="AU1004" s="29"/>
      <c r="AV1004" s="32"/>
      <c r="AW1004" s="30"/>
      <c r="AX1004" s="29"/>
      <c r="AY1004" s="29"/>
      <c r="AZ1004" s="32"/>
      <c r="BA1004" s="30"/>
      <c r="BB1004" s="29"/>
      <c r="BC1004" s="29"/>
      <c r="BD1004" s="32"/>
      <c r="BE1004" s="30"/>
      <c r="BF1004" s="29"/>
      <c r="BG1004" s="29"/>
      <c r="BH1004" s="32"/>
      <c r="BI1004" s="30"/>
      <c r="BJ1004" s="29"/>
      <c r="BK1004" s="29"/>
      <c r="BL1004" s="32"/>
      <c r="BM1004" s="30"/>
      <c r="BN1004" s="29"/>
      <c r="BO1004" s="29"/>
      <c r="BP1004" s="27">
        <f t="shared" si="259"/>
        <v>0</v>
      </c>
      <c r="BQ1004" s="31">
        <f t="shared" si="260"/>
        <v>130416.9</v>
      </c>
      <c r="BR1004" s="29"/>
      <c r="BS1004" s="29"/>
      <c r="BT1004" s="32"/>
      <c r="BU1004" s="30"/>
      <c r="BV1004" s="29"/>
      <c r="BW1004" s="29"/>
      <c r="BX1004" s="32"/>
      <c r="BY1004" s="30"/>
      <c r="BZ1004" s="29"/>
      <c r="CA1004" s="29"/>
      <c r="CB1004" s="32"/>
      <c r="CC1004" s="30"/>
      <c r="CD1004" s="29"/>
      <c r="CE1004" s="30"/>
      <c r="CF1004" s="10"/>
      <c r="CG1004" s="10"/>
      <c r="CH1004" s="10"/>
      <c r="CI1004" s="10"/>
      <c r="CJ1004" s="10"/>
      <c r="CK1004" s="10"/>
    </row>
    <row r="1005" spans="1:89" ht="22.5" x14ac:dyDescent="0.25">
      <c r="A1005" s="10"/>
      <c r="B1005" s="20" t="s">
        <v>1794</v>
      </c>
      <c r="C1005" s="21" t="s">
        <v>1793</v>
      </c>
      <c r="D1005" s="16"/>
      <c r="E1005" s="73">
        <v>19</v>
      </c>
      <c r="F1005" s="74" t="s">
        <v>3496</v>
      </c>
      <c r="G1005" s="75"/>
      <c r="H1005" s="76"/>
      <c r="I1005" s="77"/>
      <c r="J1005" s="76"/>
      <c r="K1005" s="77"/>
      <c r="L1005" s="76"/>
      <c r="M1005" s="78"/>
      <c r="N1005" s="79">
        <v>0.3</v>
      </c>
      <c r="O1005" s="80">
        <v>1</v>
      </c>
      <c r="Q1005" s="2" t="str">
        <f t="shared" si="263"/>
        <v>73181549</v>
      </c>
      <c r="R1005" s="91"/>
      <c r="S1005" s="91">
        <f>VLOOKUP(Q1005,'Dados Entrada'!$A$10:$D$10000,4,FALSE)</f>
        <v>115153</v>
      </c>
      <c r="T1005" s="10"/>
      <c r="U1005" s="3">
        <f t="shared" si="261"/>
        <v>0</v>
      </c>
      <c r="V1005" s="3">
        <f t="shared" si="262"/>
        <v>34545.9</v>
      </c>
      <c r="AF1005" s="32"/>
      <c r="AG1005" s="30"/>
      <c r="AH1005" s="29"/>
      <c r="AI1005" s="29"/>
      <c r="AJ1005" s="32"/>
      <c r="AK1005" s="30"/>
      <c r="AL1005" s="29"/>
      <c r="AM1005" s="29"/>
      <c r="AN1005" s="32"/>
      <c r="AO1005" s="30"/>
      <c r="AP1005" s="29"/>
      <c r="AQ1005" s="29"/>
      <c r="AR1005" s="32"/>
      <c r="AS1005" s="30"/>
      <c r="AT1005" s="29"/>
      <c r="AU1005" s="29"/>
      <c r="AV1005" s="32"/>
      <c r="AW1005" s="30"/>
      <c r="AX1005" s="29"/>
      <c r="AY1005" s="29"/>
      <c r="AZ1005" s="32"/>
      <c r="BA1005" s="30"/>
      <c r="BB1005" s="29"/>
      <c r="BC1005" s="29"/>
      <c r="BD1005" s="32"/>
      <c r="BE1005" s="30"/>
      <c r="BF1005" s="29"/>
      <c r="BG1005" s="29"/>
      <c r="BH1005" s="32"/>
      <c r="BI1005" s="30"/>
      <c r="BJ1005" s="29"/>
      <c r="BK1005" s="29"/>
      <c r="BL1005" s="32"/>
      <c r="BM1005" s="30"/>
      <c r="BN1005" s="29"/>
      <c r="BO1005" s="29"/>
      <c r="BP1005" s="27">
        <f t="shared" si="259"/>
        <v>0</v>
      </c>
      <c r="BQ1005" s="31">
        <f t="shared" si="260"/>
        <v>34545.9</v>
      </c>
      <c r="BR1005" s="29"/>
      <c r="BS1005" s="29"/>
      <c r="BT1005" s="32"/>
      <c r="BU1005" s="30"/>
      <c r="BV1005" s="29"/>
      <c r="BW1005" s="29"/>
      <c r="BX1005" s="32"/>
      <c r="BY1005" s="30"/>
      <c r="BZ1005" s="29"/>
      <c r="CA1005" s="29"/>
      <c r="CB1005" s="32"/>
      <c r="CC1005" s="30"/>
      <c r="CD1005" s="29"/>
      <c r="CE1005" s="30"/>
      <c r="CF1005" s="10"/>
      <c r="CG1005" s="10"/>
      <c r="CH1005" s="10"/>
      <c r="CI1005" s="10"/>
      <c r="CJ1005" s="10"/>
      <c r="CK1005" s="10"/>
    </row>
    <row r="1006" spans="1:89" ht="22.5" x14ac:dyDescent="0.25">
      <c r="A1006" s="10"/>
      <c r="B1006" s="20" t="s">
        <v>1795</v>
      </c>
      <c r="C1006" s="21" t="s">
        <v>1796</v>
      </c>
      <c r="D1006" s="16"/>
      <c r="E1006" s="73">
        <v>19</v>
      </c>
      <c r="F1006" s="74" t="s">
        <v>3496</v>
      </c>
      <c r="G1006" s="75"/>
      <c r="H1006" s="76"/>
      <c r="I1006" s="77"/>
      <c r="J1006" s="76"/>
      <c r="K1006" s="77"/>
      <c r="L1006" s="76"/>
      <c r="M1006" s="78"/>
      <c r="N1006" s="79">
        <v>0.3</v>
      </c>
      <c r="O1006" s="80">
        <v>1</v>
      </c>
      <c r="Q1006" s="2" t="str">
        <f t="shared" si="263"/>
        <v>73181551</v>
      </c>
      <c r="R1006" s="91"/>
      <c r="S1006" s="91">
        <f>VLOOKUP(Q1006,'Dados Entrada'!$A$10:$D$10000,4,FALSE)</f>
        <v>711639</v>
      </c>
      <c r="T1006" s="10"/>
      <c r="U1006" s="3">
        <f t="shared" si="261"/>
        <v>0</v>
      </c>
      <c r="V1006" s="3">
        <f t="shared" si="262"/>
        <v>213491.69999999998</v>
      </c>
      <c r="AF1006" s="32"/>
      <c r="AG1006" s="30"/>
      <c r="AH1006" s="29"/>
      <c r="AI1006" s="29"/>
      <c r="AJ1006" s="32"/>
      <c r="AK1006" s="30"/>
      <c r="AL1006" s="29"/>
      <c r="AM1006" s="29"/>
      <c r="AN1006" s="32"/>
      <c r="AO1006" s="30"/>
      <c r="AP1006" s="29"/>
      <c r="AQ1006" s="29"/>
      <c r="AR1006" s="32"/>
      <c r="AS1006" s="30"/>
      <c r="AT1006" s="29"/>
      <c r="AU1006" s="29"/>
      <c r="AV1006" s="32"/>
      <c r="AW1006" s="30"/>
      <c r="AX1006" s="29"/>
      <c r="AY1006" s="29"/>
      <c r="AZ1006" s="32"/>
      <c r="BA1006" s="30"/>
      <c r="BB1006" s="29"/>
      <c r="BC1006" s="29"/>
      <c r="BD1006" s="32"/>
      <c r="BE1006" s="30"/>
      <c r="BF1006" s="29"/>
      <c r="BG1006" s="29"/>
      <c r="BH1006" s="32"/>
      <c r="BI1006" s="30"/>
      <c r="BJ1006" s="29"/>
      <c r="BK1006" s="29"/>
      <c r="BL1006" s="32"/>
      <c r="BM1006" s="30"/>
      <c r="BN1006" s="29"/>
      <c r="BO1006" s="29"/>
      <c r="BP1006" s="27">
        <f t="shared" si="259"/>
        <v>0</v>
      </c>
      <c r="BQ1006" s="31">
        <f t="shared" si="260"/>
        <v>213491.69999999998</v>
      </c>
      <c r="BR1006" s="29"/>
      <c r="BS1006" s="29"/>
      <c r="BT1006" s="32"/>
      <c r="BU1006" s="30"/>
      <c r="BV1006" s="29"/>
      <c r="BW1006" s="29"/>
      <c r="BX1006" s="32"/>
      <c r="BY1006" s="30"/>
      <c r="BZ1006" s="29"/>
      <c r="CA1006" s="29"/>
      <c r="CB1006" s="32"/>
      <c r="CC1006" s="30"/>
      <c r="CD1006" s="29"/>
      <c r="CE1006" s="30"/>
      <c r="CF1006" s="10"/>
      <c r="CG1006" s="10"/>
      <c r="CH1006" s="10"/>
      <c r="CI1006" s="10"/>
      <c r="CJ1006" s="10"/>
      <c r="CK1006" s="10"/>
    </row>
    <row r="1007" spans="1:89" ht="22.5" x14ac:dyDescent="0.25">
      <c r="A1007" s="10"/>
      <c r="B1007" s="20" t="s">
        <v>1797</v>
      </c>
      <c r="C1007" s="21" t="s">
        <v>1798</v>
      </c>
      <c r="D1007" s="16"/>
      <c r="E1007" s="73">
        <v>19</v>
      </c>
      <c r="F1007" s="74" t="s">
        <v>3496</v>
      </c>
      <c r="G1007" s="75"/>
      <c r="H1007" s="76"/>
      <c r="I1007" s="77"/>
      <c r="J1007" s="76"/>
      <c r="K1007" s="77"/>
      <c r="L1007" s="76"/>
      <c r="M1007" s="78"/>
      <c r="N1007" s="79">
        <v>0.3</v>
      </c>
      <c r="O1007" s="80">
        <v>1</v>
      </c>
      <c r="Q1007" s="2" t="str">
        <f t="shared" si="263"/>
        <v>73181559</v>
      </c>
      <c r="R1007" s="91"/>
      <c r="S1007" s="91">
        <f>VLOOKUP(Q1007,'Dados Entrada'!$A$10:$D$10000,4,FALSE)</f>
        <v>986957</v>
      </c>
      <c r="T1007" s="10"/>
      <c r="U1007" s="3">
        <f t="shared" si="261"/>
        <v>0</v>
      </c>
      <c r="V1007" s="3">
        <f t="shared" si="262"/>
        <v>296087.09999999998</v>
      </c>
      <c r="AF1007" s="32"/>
      <c r="AG1007" s="30"/>
      <c r="AH1007" s="29"/>
      <c r="AI1007" s="29"/>
      <c r="AJ1007" s="32"/>
      <c r="AK1007" s="30"/>
      <c r="AL1007" s="29"/>
      <c r="AM1007" s="29"/>
      <c r="AN1007" s="32"/>
      <c r="AO1007" s="30"/>
      <c r="AP1007" s="29"/>
      <c r="AQ1007" s="29"/>
      <c r="AR1007" s="32"/>
      <c r="AS1007" s="30"/>
      <c r="AT1007" s="29"/>
      <c r="AU1007" s="29"/>
      <c r="AV1007" s="32"/>
      <c r="AW1007" s="30"/>
      <c r="AX1007" s="29"/>
      <c r="AY1007" s="29"/>
      <c r="AZ1007" s="32"/>
      <c r="BA1007" s="30"/>
      <c r="BB1007" s="29"/>
      <c r="BC1007" s="29"/>
      <c r="BD1007" s="32"/>
      <c r="BE1007" s="30"/>
      <c r="BF1007" s="29"/>
      <c r="BG1007" s="29"/>
      <c r="BH1007" s="32"/>
      <c r="BI1007" s="30"/>
      <c r="BJ1007" s="29"/>
      <c r="BK1007" s="29"/>
      <c r="BL1007" s="32"/>
      <c r="BM1007" s="30"/>
      <c r="BN1007" s="29"/>
      <c r="BO1007" s="29"/>
      <c r="BP1007" s="27">
        <f t="shared" si="259"/>
        <v>0</v>
      </c>
      <c r="BQ1007" s="31">
        <f t="shared" si="260"/>
        <v>296087.09999999998</v>
      </c>
      <c r="BR1007" s="29"/>
      <c r="BS1007" s="29"/>
      <c r="BT1007" s="32"/>
      <c r="BU1007" s="30"/>
      <c r="BV1007" s="29"/>
      <c r="BW1007" s="29"/>
      <c r="BX1007" s="32"/>
      <c r="BY1007" s="30"/>
      <c r="BZ1007" s="29"/>
      <c r="CA1007" s="29"/>
      <c r="CB1007" s="32"/>
      <c r="CC1007" s="30"/>
      <c r="CD1007" s="29"/>
      <c r="CE1007" s="30"/>
      <c r="CF1007" s="10"/>
      <c r="CG1007" s="10"/>
      <c r="CH1007" s="10"/>
      <c r="CI1007" s="10"/>
      <c r="CJ1007" s="10"/>
      <c r="CK1007" s="10"/>
    </row>
    <row r="1008" spans="1:89" ht="22.5" x14ac:dyDescent="0.25">
      <c r="A1008" s="10"/>
      <c r="B1008" s="20" t="s">
        <v>1799</v>
      </c>
      <c r="C1008" s="21" t="s">
        <v>1796</v>
      </c>
      <c r="D1008" s="16"/>
      <c r="E1008" s="73">
        <v>19</v>
      </c>
      <c r="F1008" s="74" t="s">
        <v>3496</v>
      </c>
      <c r="G1008" s="75"/>
      <c r="H1008" s="76"/>
      <c r="I1008" s="77"/>
      <c r="J1008" s="76"/>
      <c r="K1008" s="77"/>
      <c r="L1008" s="76"/>
      <c r="M1008" s="78"/>
      <c r="N1008" s="79">
        <v>0.3</v>
      </c>
      <c r="O1008" s="80">
        <v>1</v>
      </c>
      <c r="Q1008" s="2" t="str">
        <f t="shared" si="263"/>
        <v>73181561</v>
      </c>
      <c r="R1008" s="91"/>
      <c r="S1008" s="91">
        <f>VLOOKUP(Q1008,'Dados Entrada'!$A$10:$D$10000,4,FALSE)</f>
        <v>521868</v>
      </c>
      <c r="T1008" s="10"/>
      <c r="U1008" s="3">
        <f t="shared" si="261"/>
        <v>0</v>
      </c>
      <c r="V1008" s="3">
        <f t="shared" si="262"/>
        <v>156560.4</v>
      </c>
      <c r="AF1008" s="32"/>
      <c r="AG1008" s="30"/>
      <c r="AH1008" s="29"/>
      <c r="AI1008" s="29"/>
      <c r="AJ1008" s="32"/>
      <c r="AK1008" s="30"/>
      <c r="AL1008" s="29"/>
      <c r="AM1008" s="29"/>
      <c r="AN1008" s="32"/>
      <c r="AO1008" s="30"/>
      <c r="AP1008" s="29"/>
      <c r="AQ1008" s="29"/>
      <c r="AR1008" s="32"/>
      <c r="AS1008" s="30"/>
      <c r="AT1008" s="29"/>
      <c r="AU1008" s="29"/>
      <c r="AV1008" s="32"/>
      <c r="AW1008" s="30"/>
      <c r="AX1008" s="29"/>
      <c r="AY1008" s="29"/>
      <c r="AZ1008" s="32"/>
      <c r="BA1008" s="30"/>
      <c r="BB1008" s="29"/>
      <c r="BC1008" s="29"/>
      <c r="BD1008" s="32"/>
      <c r="BE1008" s="30"/>
      <c r="BF1008" s="29"/>
      <c r="BG1008" s="29"/>
      <c r="BH1008" s="32"/>
      <c r="BI1008" s="30"/>
      <c r="BJ1008" s="29"/>
      <c r="BK1008" s="29"/>
      <c r="BL1008" s="32"/>
      <c r="BM1008" s="30"/>
      <c r="BN1008" s="29"/>
      <c r="BO1008" s="29"/>
      <c r="BP1008" s="27">
        <f t="shared" si="259"/>
        <v>0</v>
      </c>
      <c r="BQ1008" s="31">
        <f t="shared" si="260"/>
        <v>156560.4</v>
      </c>
      <c r="BR1008" s="29"/>
      <c r="BS1008" s="29"/>
      <c r="BT1008" s="32"/>
      <c r="BU1008" s="30"/>
      <c r="BV1008" s="29"/>
      <c r="BW1008" s="29"/>
      <c r="BX1008" s="32"/>
      <c r="BY1008" s="30"/>
      <c r="BZ1008" s="29"/>
      <c r="CA1008" s="29"/>
      <c r="CB1008" s="32"/>
      <c r="CC1008" s="30"/>
      <c r="CD1008" s="29"/>
      <c r="CE1008" s="30"/>
      <c r="CF1008" s="10"/>
      <c r="CG1008" s="10"/>
      <c r="CH1008" s="10"/>
      <c r="CI1008" s="10"/>
      <c r="CJ1008" s="10"/>
      <c r="CK1008" s="10"/>
    </row>
    <row r="1009" spans="1:89" ht="22.5" x14ac:dyDescent="0.25">
      <c r="A1009" s="10"/>
      <c r="B1009" s="20" t="s">
        <v>1800</v>
      </c>
      <c r="C1009" s="21" t="s">
        <v>1798</v>
      </c>
      <c r="D1009" s="16"/>
      <c r="E1009" s="73">
        <v>19</v>
      </c>
      <c r="F1009" s="74" t="s">
        <v>3496</v>
      </c>
      <c r="G1009" s="75"/>
      <c r="H1009" s="76"/>
      <c r="I1009" s="77"/>
      <c r="J1009" s="76"/>
      <c r="K1009" s="77"/>
      <c r="L1009" s="76"/>
      <c r="M1009" s="78"/>
      <c r="N1009" s="79">
        <v>0.3</v>
      </c>
      <c r="O1009" s="80">
        <v>1</v>
      </c>
      <c r="Q1009" s="2" t="str">
        <f t="shared" si="263"/>
        <v>73181569</v>
      </c>
      <c r="R1009" s="91"/>
      <c r="S1009" s="91">
        <f>VLOOKUP(Q1009,'Dados Entrada'!$A$10:$D$10000,4,FALSE)</f>
        <v>314682</v>
      </c>
      <c r="T1009" s="10"/>
      <c r="U1009" s="3">
        <f t="shared" si="261"/>
        <v>0</v>
      </c>
      <c r="V1009" s="3">
        <f t="shared" si="262"/>
        <v>94404.599999999991</v>
      </c>
      <c r="AF1009" s="32"/>
      <c r="AG1009" s="30"/>
      <c r="AH1009" s="29"/>
      <c r="AI1009" s="29"/>
      <c r="AJ1009" s="32"/>
      <c r="AK1009" s="30"/>
      <c r="AL1009" s="29"/>
      <c r="AM1009" s="29"/>
      <c r="AN1009" s="32"/>
      <c r="AO1009" s="30"/>
      <c r="AP1009" s="29"/>
      <c r="AQ1009" s="29"/>
      <c r="AR1009" s="32"/>
      <c r="AS1009" s="30"/>
      <c r="AT1009" s="29"/>
      <c r="AU1009" s="29"/>
      <c r="AV1009" s="32"/>
      <c r="AW1009" s="30"/>
      <c r="AX1009" s="29"/>
      <c r="AY1009" s="29"/>
      <c r="AZ1009" s="32"/>
      <c r="BA1009" s="30"/>
      <c r="BB1009" s="29"/>
      <c r="BC1009" s="29"/>
      <c r="BD1009" s="32"/>
      <c r="BE1009" s="30"/>
      <c r="BF1009" s="29"/>
      <c r="BG1009" s="29"/>
      <c r="BH1009" s="32"/>
      <c r="BI1009" s="30"/>
      <c r="BJ1009" s="29"/>
      <c r="BK1009" s="29"/>
      <c r="BL1009" s="32"/>
      <c r="BM1009" s="30"/>
      <c r="BN1009" s="29"/>
      <c r="BO1009" s="29"/>
      <c r="BP1009" s="27">
        <f t="shared" si="259"/>
        <v>0</v>
      </c>
      <c r="BQ1009" s="31">
        <f t="shared" si="260"/>
        <v>94404.599999999991</v>
      </c>
      <c r="BR1009" s="29"/>
      <c r="BS1009" s="29"/>
      <c r="BT1009" s="32"/>
      <c r="BU1009" s="30"/>
      <c r="BV1009" s="29"/>
      <c r="BW1009" s="29"/>
      <c r="BX1009" s="32"/>
      <c r="BY1009" s="30"/>
      <c r="BZ1009" s="29"/>
      <c r="CA1009" s="29"/>
      <c r="CB1009" s="32"/>
      <c r="CC1009" s="30"/>
      <c r="CD1009" s="29"/>
      <c r="CE1009" s="30"/>
      <c r="CF1009" s="10"/>
      <c r="CG1009" s="10"/>
      <c r="CH1009" s="10"/>
      <c r="CI1009" s="10"/>
      <c r="CJ1009" s="10"/>
      <c r="CK1009" s="10"/>
    </row>
    <row r="1010" spans="1:89" ht="22.5" x14ac:dyDescent="0.25">
      <c r="A1010" s="10"/>
      <c r="B1010" s="20" t="s">
        <v>1801</v>
      </c>
      <c r="C1010" s="21" t="s">
        <v>1796</v>
      </c>
      <c r="D1010" s="16"/>
      <c r="E1010" s="73">
        <v>19</v>
      </c>
      <c r="F1010" s="74" t="s">
        <v>3496</v>
      </c>
      <c r="G1010" s="75"/>
      <c r="H1010" s="76"/>
      <c r="I1010" s="77"/>
      <c r="J1010" s="76"/>
      <c r="K1010" s="77"/>
      <c r="L1010" s="76"/>
      <c r="M1010" s="78"/>
      <c r="N1010" s="79">
        <v>0.3</v>
      </c>
      <c r="O1010" s="80">
        <v>1</v>
      </c>
      <c r="Q1010" s="2" t="str">
        <f t="shared" si="263"/>
        <v>73181570</v>
      </c>
      <c r="R1010" s="91"/>
      <c r="S1010" s="91">
        <f>VLOOKUP(Q1010,'Dados Entrada'!$A$10:$D$10000,4,FALSE)</f>
        <v>805485</v>
      </c>
      <c r="T1010" s="10"/>
      <c r="U1010" s="3">
        <f t="shared" si="261"/>
        <v>0</v>
      </c>
      <c r="V1010" s="3">
        <f t="shared" si="262"/>
        <v>241645.5</v>
      </c>
      <c r="AF1010" s="32"/>
      <c r="AG1010" s="30"/>
      <c r="AH1010" s="29"/>
      <c r="AI1010" s="29"/>
      <c r="AJ1010" s="32"/>
      <c r="AK1010" s="30"/>
      <c r="AL1010" s="29"/>
      <c r="AM1010" s="29"/>
      <c r="AN1010" s="32"/>
      <c r="AO1010" s="30"/>
      <c r="AP1010" s="29"/>
      <c r="AQ1010" s="29"/>
      <c r="AR1010" s="32"/>
      <c r="AS1010" s="30"/>
      <c r="AT1010" s="29"/>
      <c r="AU1010" s="29"/>
      <c r="AV1010" s="32"/>
      <c r="AW1010" s="30"/>
      <c r="AX1010" s="29"/>
      <c r="AY1010" s="29"/>
      <c r="AZ1010" s="32"/>
      <c r="BA1010" s="30"/>
      <c r="BB1010" s="29"/>
      <c r="BC1010" s="29"/>
      <c r="BD1010" s="32"/>
      <c r="BE1010" s="30"/>
      <c r="BF1010" s="29"/>
      <c r="BG1010" s="29"/>
      <c r="BH1010" s="32"/>
      <c r="BI1010" s="30"/>
      <c r="BJ1010" s="29"/>
      <c r="BK1010" s="29"/>
      <c r="BL1010" s="32"/>
      <c r="BM1010" s="30"/>
      <c r="BN1010" s="29"/>
      <c r="BO1010" s="29"/>
      <c r="BP1010" s="27">
        <f t="shared" si="259"/>
        <v>0</v>
      </c>
      <c r="BQ1010" s="31">
        <f t="shared" si="260"/>
        <v>241645.5</v>
      </c>
      <c r="BR1010" s="29"/>
      <c r="BS1010" s="29"/>
      <c r="BT1010" s="32"/>
      <c r="BU1010" s="30"/>
      <c r="BV1010" s="29"/>
      <c r="BW1010" s="29"/>
      <c r="BX1010" s="32"/>
      <c r="BY1010" s="30"/>
      <c r="BZ1010" s="29"/>
      <c r="CA1010" s="29"/>
      <c r="CB1010" s="32"/>
      <c r="CC1010" s="30"/>
      <c r="CD1010" s="29"/>
      <c r="CE1010" s="30"/>
      <c r="CF1010" s="10"/>
      <c r="CG1010" s="10"/>
      <c r="CH1010" s="10"/>
      <c r="CI1010" s="10"/>
      <c r="CJ1010" s="10"/>
      <c r="CK1010" s="10"/>
    </row>
    <row r="1011" spans="1:89" ht="22.5" x14ac:dyDescent="0.25">
      <c r="A1011" s="10"/>
      <c r="B1011" s="20" t="s">
        <v>1802</v>
      </c>
      <c r="C1011" s="21" t="s">
        <v>1798</v>
      </c>
      <c r="D1011" s="16"/>
      <c r="E1011" s="73">
        <v>19</v>
      </c>
      <c r="F1011" s="74" t="s">
        <v>3496</v>
      </c>
      <c r="G1011" s="75"/>
      <c r="H1011" s="76"/>
      <c r="I1011" s="77"/>
      <c r="J1011" s="76"/>
      <c r="K1011" s="77"/>
      <c r="L1011" s="76"/>
      <c r="M1011" s="78"/>
      <c r="N1011" s="79">
        <v>0.3</v>
      </c>
      <c r="O1011" s="80">
        <v>1</v>
      </c>
      <c r="Q1011" s="2" t="str">
        <f t="shared" si="263"/>
        <v>73181581</v>
      </c>
      <c r="R1011" s="91"/>
      <c r="S1011" s="91">
        <f>VLOOKUP(Q1011,'Dados Entrada'!$A$10:$D$10000,4,FALSE)</f>
        <v>97067</v>
      </c>
      <c r="T1011" s="10"/>
      <c r="U1011" s="3">
        <f t="shared" si="261"/>
        <v>0</v>
      </c>
      <c r="V1011" s="3">
        <f t="shared" si="262"/>
        <v>29120.1</v>
      </c>
      <c r="AF1011" s="32"/>
      <c r="AG1011" s="30"/>
      <c r="AH1011" s="29"/>
      <c r="AI1011" s="29"/>
      <c r="AJ1011" s="32"/>
      <c r="AK1011" s="30"/>
      <c r="AL1011" s="29"/>
      <c r="AM1011" s="29"/>
      <c r="AN1011" s="32"/>
      <c r="AO1011" s="30"/>
      <c r="AP1011" s="29"/>
      <c r="AQ1011" s="29"/>
      <c r="AR1011" s="32"/>
      <c r="AS1011" s="30"/>
      <c r="AT1011" s="29"/>
      <c r="AU1011" s="29"/>
      <c r="AV1011" s="32"/>
      <c r="AW1011" s="30"/>
      <c r="AX1011" s="29"/>
      <c r="AY1011" s="29"/>
      <c r="AZ1011" s="32"/>
      <c r="BA1011" s="30"/>
      <c r="BB1011" s="29"/>
      <c r="BC1011" s="29"/>
      <c r="BD1011" s="32"/>
      <c r="BE1011" s="30"/>
      <c r="BF1011" s="29"/>
      <c r="BG1011" s="29"/>
      <c r="BH1011" s="32"/>
      <c r="BI1011" s="30"/>
      <c r="BJ1011" s="29"/>
      <c r="BK1011" s="29"/>
      <c r="BL1011" s="32"/>
      <c r="BM1011" s="30"/>
      <c r="BN1011" s="29"/>
      <c r="BO1011" s="29"/>
      <c r="BP1011" s="27">
        <f t="shared" si="259"/>
        <v>0</v>
      </c>
      <c r="BQ1011" s="31">
        <f t="shared" si="260"/>
        <v>29120.1</v>
      </c>
      <c r="BR1011" s="29"/>
      <c r="BS1011" s="29"/>
      <c r="BT1011" s="32"/>
      <c r="BU1011" s="30"/>
      <c r="BV1011" s="29"/>
      <c r="BW1011" s="29"/>
      <c r="BX1011" s="32"/>
      <c r="BY1011" s="30"/>
      <c r="BZ1011" s="29"/>
      <c r="CA1011" s="29"/>
      <c r="CB1011" s="32"/>
      <c r="CC1011" s="30"/>
      <c r="CD1011" s="29"/>
      <c r="CE1011" s="30"/>
      <c r="CF1011" s="10"/>
      <c r="CG1011" s="10"/>
      <c r="CH1011" s="10"/>
      <c r="CI1011" s="10"/>
      <c r="CJ1011" s="10"/>
      <c r="CK1011" s="10"/>
    </row>
    <row r="1012" spans="1:89" ht="22.5" x14ac:dyDescent="0.25">
      <c r="A1012" s="10"/>
      <c r="B1012" s="20" t="s">
        <v>1803</v>
      </c>
      <c r="C1012" s="21" t="s">
        <v>1798</v>
      </c>
      <c r="D1012" s="16"/>
      <c r="E1012" s="73">
        <v>19</v>
      </c>
      <c r="F1012" s="74" t="s">
        <v>3496</v>
      </c>
      <c r="G1012" s="75"/>
      <c r="H1012" s="76"/>
      <c r="I1012" s="77"/>
      <c r="J1012" s="76"/>
      <c r="K1012" s="77"/>
      <c r="L1012" s="76"/>
      <c r="M1012" s="78"/>
      <c r="N1012" s="79">
        <v>0.3</v>
      </c>
      <c r="O1012" s="80">
        <v>1</v>
      </c>
      <c r="Q1012" s="2" t="str">
        <f t="shared" si="263"/>
        <v>73181589</v>
      </c>
      <c r="R1012" s="91"/>
      <c r="S1012" s="91">
        <f>VLOOKUP(Q1012,'Dados Entrada'!$A$10:$D$10000,4,FALSE)</f>
        <v>1530017</v>
      </c>
      <c r="T1012" s="10"/>
      <c r="U1012" s="3">
        <f t="shared" si="261"/>
        <v>0</v>
      </c>
      <c r="V1012" s="3">
        <f t="shared" si="262"/>
        <v>459005.1</v>
      </c>
      <c r="AF1012" s="32"/>
      <c r="AG1012" s="30"/>
      <c r="AH1012" s="29"/>
      <c r="AI1012" s="29"/>
      <c r="AJ1012" s="32"/>
      <c r="AK1012" s="30"/>
      <c r="AL1012" s="29"/>
      <c r="AM1012" s="29"/>
      <c r="AN1012" s="32"/>
      <c r="AO1012" s="30"/>
      <c r="AP1012" s="29"/>
      <c r="AQ1012" s="29"/>
      <c r="AR1012" s="32"/>
      <c r="AS1012" s="30"/>
      <c r="AT1012" s="29"/>
      <c r="AU1012" s="29"/>
      <c r="AV1012" s="32"/>
      <c r="AW1012" s="30"/>
      <c r="AX1012" s="29"/>
      <c r="AY1012" s="29"/>
      <c r="AZ1012" s="32"/>
      <c r="BA1012" s="30"/>
      <c r="BB1012" s="29"/>
      <c r="BC1012" s="29"/>
      <c r="BD1012" s="32"/>
      <c r="BE1012" s="30"/>
      <c r="BF1012" s="29"/>
      <c r="BG1012" s="29"/>
      <c r="BH1012" s="32"/>
      <c r="BI1012" s="30"/>
      <c r="BJ1012" s="29"/>
      <c r="BK1012" s="29"/>
      <c r="BL1012" s="32"/>
      <c r="BM1012" s="30"/>
      <c r="BN1012" s="29"/>
      <c r="BO1012" s="29"/>
      <c r="BP1012" s="27">
        <f t="shared" si="259"/>
        <v>0</v>
      </c>
      <c r="BQ1012" s="31">
        <f t="shared" si="260"/>
        <v>459005.1</v>
      </c>
      <c r="BR1012" s="29"/>
      <c r="BS1012" s="29"/>
      <c r="BT1012" s="32"/>
      <c r="BU1012" s="30"/>
      <c r="BV1012" s="29"/>
      <c r="BW1012" s="29"/>
      <c r="BX1012" s="32"/>
      <c r="BY1012" s="30"/>
      <c r="BZ1012" s="29"/>
      <c r="CA1012" s="29"/>
      <c r="CB1012" s="32"/>
      <c r="CC1012" s="30"/>
      <c r="CD1012" s="29"/>
      <c r="CE1012" s="30"/>
      <c r="CF1012" s="10"/>
      <c r="CG1012" s="10"/>
      <c r="CH1012" s="10"/>
      <c r="CI1012" s="10"/>
      <c r="CJ1012" s="10"/>
      <c r="CK1012" s="10"/>
    </row>
    <row r="1013" spans="1:89" ht="22.5" x14ac:dyDescent="0.25">
      <c r="A1013" s="10"/>
      <c r="B1013" s="20" t="s">
        <v>1804</v>
      </c>
      <c r="C1013" s="21" t="s">
        <v>1798</v>
      </c>
      <c r="D1013" s="16"/>
      <c r="E1013" s="73">
        <v>19</v>
      </c>
      <c r="F1013" s="74" t="s">
        <v>3496</v>
      </c>
      <c r="G1013" s="75"/>
      <c r="H1013" s="76"/>
      <c r="I1013" s="77"/>
      <c r="J1013" s="76"/>
      <c r="K1013" s="77"/>
      <c r="L1013" s="76"/>
      <c r="M1013" s="78"/>
      <c r="N1013" s="79">
        <v>0.3</v>
      </c>
      <c r="O1013" s="80">
        <v>1</v>
      </c>
      <c r="Q1013" s="2" t="str">
        <f t="shared" si="263"/>
        <v>73181590</v>
      </c>
      <c r="R1013" s="91"/>
      <c r="S1013" s="91">
        <f>VLOOKUP(Q1013,'Dados Entrada'!$A$10:$D$10000,4,FALSE)</f>
        <v>17254322</v>
      </c>
      <c r="T1013" s="10"/>
      <c r="U1013" s="3">
        <f t="shared" si="261"/>
        <v>0</v>
      </c>
      <c r="V1013" s="3">
        <f t="shared" si="262"/>
        <v>5176296.5999999996</v>
      </c>
      <c r="AF1013" s="32"/>
      <c r="AG1013" s="30"/>
      <c r="AH1013" s="29"/>
      <c r="AI1013" s="29"/>
      <c r="AJ1013" s="32"/>
      <c r="AK1013" s="30"/>
      <c r="AL1013" s="29"/>
      <c r="AM1013" s="29"/>
      <c r="AN1013" s="32"/>
      <c r="AO1013" s="30"/>
      <c r="AP1013" s="29"/>
      <c r="AQ1013" s="29"/>
      <c r="AR1013" s="32"/>
      <c r="AS1013" s="30"/>
      <c r="AT1013" s="29"/>
      <c r="AU1013" s="29"/>
      <c r="AV1013" s="32"/>
      <c r="AW1013" s="30"/>
      <c r="AX1013" s="29"/>
      <c r="AY1013" s="29"/>
      <c r="AZ1013" s="32"/>
      <c r="BA1013" s="30"/>
      <c r="BB1013" s="29"/>
      <c r="BC1013" s="29"/>
      <c r="BD1013" s="32"/>
      <c r="BE1013" s="30"/>
      <c r="BF1013" s="29"/>
      <c r="BG1013" s="29"/>
      <c r="BH1013" s="32"/>
      <c r="BI1013" s="30"/>
      <c r="BJ1013" s="29"/>
      <c r="BK1013" s="29"/>
      <c r="BL1013" s="32"/>
      <c r="BM1013" s="30"/>
      <c r="BN1013" s="29"/>
      <c r="BO1013" s="29"/>
      <c r="BP1013" s="27">
        <f t="shared" si="259"/>
        <v>0</v>
      </c>
      <c r="BQ1013" s="31">
        <f t="shared" si="260"/>
        <v>5176296.5999999996</v>
      </c>
      <c r="BR1013" s="29"/>
      <c r="BS1013" s="29"/>
      <c r="BT1013" s="32"/>
      <c r="BU1013" s="30"/>
      <c r="BV1013" s="29"/>
      <c r="BW1013" s="29"/>
      <c r="BX1013" s="32"/>
      <c r="BY1013" s="30"/>
      <c r="BZ1013" s="29"/>
      <c r="CA1013" s="29"/>
      <c r="CB1013" s="32"/>
      <c r="CC1013" s="30"/>
      <c r="CD1013" s="29"/>
      <c r="CE1013" s="30"/>
      <c r="CF1013" s="10"/>
      <c r="CG1013" s="10"/>
      <c r="CH1013" s="10"/>
      <c r="CI1013" s="10"/>
      <c r="CJ1013" s="10"/>
      <c r="CK1013" s="10"/>
    </row>
    <row r="1014" spans="1:89" ht="23.25" customHeight="1" x14ac:dyDescent="0.25">
      <c r="A1014" s="10"/>
      <c r="B1014" s="20" t="s">
        <v>1805</v>
      </c>
      <c r="C1014" s="21" t="s">
        <v>1806</v>
      </c>
      <c r="D1014" s="16"/>
      <c r="E1014" s="73">
        <v>19</v>
      </c>
      <c r="F1014" s="74" t="s">
        <v>3496</v>
      </c>
      <c r="G1014" s="75"/>
      <c r="H1014" s="76"/>
      <c r="I1014" s="77"/>
      <c r="J1014" s="76"/>
      <c r="K1014" s="77"/>
      <c r="L1014" s="76"/>
      <c r="M1014" s="78"/>
      <c r="N1014" s="79">
        <v>0.3</v>
      </c>
      <c r="O1014" s="80">
        <v>1</v>
      </c>
      <c r="Q1014" s="2" t="str">
        <f t="shared" si="263"/>
        <v>73181610</v>
      </c>
      <c r="R1014" s="91"/>
      <c r="S1014" s="91">
        <f>VLOOKUP(Q1014,'Dados Entrada'!$A$10:$D$10000,4,FALSE)</f>
        <v>140251</v>
      </c>
      <c r="T1014" s="10"/>
      <c r="U1014" s="3">
        <f t="shared" si="261"/>
        <v>0</v>
      </c>
      <c r="V1014" s="3">
        <f t="shared" si="262"/>
        <v>42075.299999999996</v>
      </c>
      <c r="AF1014" s="32"/>
      <c r="AG1014" s="30"/>
      <c r="AH1014" s="29"/>
      <c r="AI1014" s="29"/>
      <c r="AJ1014" s="32"/>
      <c r="AK1014" s="30"/>
      <c r="AL1014" s="29"/>
      <c r="AM1014" s="29"/>
      <c r="AN1014" s="32"/>
      <c r="AO1014" s="30"/>
      <c r="AP1014" s="29"/>
      <c r="AQ1014" s="29"/>
      <c r="AR1014" s="32"/>
      <c r="AS1014" s="30"/>
      <c r="AT1014" s="29"/>
      <c r="AU1014" s="29"/>
      <c r="AV1014" s="32"/>
      <c r="AW1014" s="30"/>
      <c r="AX1014" s="29"/>
      <c r="AY1014" s="29"/>
      <c r="AZ1014" s="32"/>
      <c r="BA1014" s="30"/>
      <c r="BB1014" s="29"/>
      <c r="BC1014" s="29"/>
      <c r="BD1014" s="32"/>
      <c r="BE1014" s="30"/>
      <c r="BF1014" s="29"/>
      <c r="BG1014" s="29"/>
      <c r="BH1014" s="32"/>
      <c r="BI1014" s="30"/>
      <c r="BJ1014" s="29"/>
      <c r="BK1014" s="29"/>
      <c r="BL1014" s="32"/>
      <c r="BM1014" s="30"/>
      <c r="BN1014" s="29"/>
      <c r="BO1014" s="29"/>
      <c r="BP1014" s="27">
        <f t="shared" si="259"/>
        <v>0</v>
      </c>
      <c r="BQ1014" s="31">
        <f t="shared" si="260"/>
        <v>42075.299999999996</v>
      </c>
      <c r="BR1014" s="29"/>
      <c r="BS1014" s="29"/>
      <c r="BT1014" s="32"/>
      <c r="BU1014" s="30"/>
      <c r="BV1014" s="29"/>
      <c r="BW1014" s="29"/>
      <c r="BX1014" s="32"/>
      <c r="BY1014" s="30"/>
      <c r="BZ1014" s="29"/>
      <c r="CA1014" s="29"/>
      <c r="CB1014" s="32"/>
      <c r="CC1014" s="30"/>
      <c r="CD1014" s="29"/>
      <c r="CE1014" s="30"/>
      <c r="CF1014" s="10"/>
      <c r="CG1014" s="10"/>
      <c r="CH1014" s="10"/>
      <c r="CI1014" s="10"/>
      <c r="CJ1014" s="10"/>
      <c r="CK1014" s="10"/>
    </row>
    <row r="1015" spans="1:89" ht="23.25" customHeight="1" x14ac:dyDescent="0.25">
      <c r="A1015" s="10"/>
      <c r="B1015" s="20" t="s">
        <v>1807</v>
      </c>
      <c r="C1015" s="21" t="s">
        <v>1808</v>
      </c>
      <c r="D1015" s="16"/>
      <c r="E1015" s="73">
        <v>19</v>
      </c>
      <c r="F1015" s="74" t="s">
        <v>3496</v>
      </c>
      <c r="G1015" s="75"/>
      <c r="H1015" s="76"/>
      <c r="I1015" s="77"/>
      <c r="J1015" s="76"/>
      <c r="K1015" s="77"/>
      <c r="L1015" s="76"/>
      <c r="M1015" s="78"/>
      <c r="N1015" s="79">
        <v>0.3</v>
      </c>
      <c r="O1015" s="80">
        <v>1</v>
      </c>
      <c r="Q1015" s="2" t="str">
        <f t="shared" si="263"/>
        <v>73181630</v>
      </c>
      <c r="R1015" s="91"/>
      <c r="S1015" s="91">
        <f>VLOOKUP(Q1015,'Dados Entrada'!$A$10:$D$10000,4,FALSE)</f>
        <v>340594</v>
      </c>
      <c r="T1015" s="10"/>
      <c r="U1015" s="3">
        <f t="shared" si="261"/>
        <v>0</v>
      </c>
      <c r="V1015" s="3">
        <f t="shared" si="262"/>
        <v>102178.2</v>
      </c>
      <c r="AF1015" s="32"/>
      <c r="AG1015" s="30"/>
      <c r="AH1015" s="29"/>
      <c r="AI1015" s="29"/>
      <c r="AJ1015" s="32"/>
      <c r="AK1015" s="30"/>
      <c r="AL1015" s="29"/>
      <c r="AM1015" s="29"/>
      <c r="AN1015" s="32"/>
      <c r="AO1015" s="30"/>
      <c r="AP1015" s="29"/>
      <c r="AQ1015" s="29"/>
      <c r="AR1015" s="32"/>
      <c r="AS1015" s="30"/>
      <c r="AT1015" s="29"/>
      <c r="AU1015" s="29"/>
      <c r="AV1015" s="32"/>
      <c r="AW1015" s="30"/>
      <c r="AX1015" s="29"/>
      <c r="AY1015" s="29"/>
      <c r="AZ1015" s="32"/>
      <c r="BA1015" s="30"/>
      <c r="BB1015" s="29"/>
      <c r="BC1015" s="29"/>
      <c r="BD1015" s="32"/>
      <c r="BE1015" s="30"/>
      <c r="BF1015" s="29"/>
      <c r="BG1015" s="29"/>
      <c r="BH1015" s="32"/>
      <c r="BI1015" s="30"/>
      <c r="BJ1015" s="29"/>
      <c r="BK1015" s="29"/>
      <c r="BL1015" s="32"/>
      <c r="BM1015" s="30"/>
      <c r="BN1015" s="29"/>
      <c r="BO1015" s="29"/>
      <c r="BP1015" s="27">
        <f t="shared" si="259"/>
        <v>0</v>
      </c>
      <c r="BQ1015" s="31">
        <f t="shared" si="260"/>
        <v>102178.2</v>
      </c>
      <c r="BR1015" s="29"/>
      <c r="BS1015" s="29"/>
      <c r="BT1015" s="32"/>
      <c r="BU1015" s="30"/>
      <c r="BV1015" s="29"/>
      <c r="BW1015" s="29"/>
      <c r="BX1015" s="32"/>
      <c r="BY1015" s="30"/>
      <c r="BZ1015" s="29"/>
      <c r="CA1015" s="29"/>
      <c r="CB1015" s="32"/>
      <c r="CC1015" s="30"/>
      <c r="CD1015" s="29"/>
      <c r="CE1015" s="30"/>
      <c r="CF1015" s="10"/>
      <c r="CG1015" s="10"/>
      <c r="CH1015" s="10"/>
      <c r="CI1015" s="10"/>
      <c r="CJ1015" s="10"/>
      <c r="CK1015" s="10"/>
    </row>
    <row r="1016" spans="1:89" ht="22.5" x14ac:dyDescent="0.25">
      <c r="A1016" s="10"/>
      <c r="B1016" s="20" t="s">
        <v>1809</v>
      </c>
      <c r="C1016" s="21" t="s">
        <v>1810</v>
      </c>
      <c r="D1016" s="16"/>
      <c r="E1016" s="73">
        <v>19</v>
      </c>
      <c r="F1016" s="74" t="s">
        <v>3496</v>
      </c>
      <c r="G1016" s="75"/>
      <c r="H1016" s="76"/>
      <c r="I1016" s="77"/>
      <c r="J1016" s="76"/>
      <c r="K1016" s="77"/>
      <c r="L1016" s="76"/>
      <c r="M1016" s="78"/>
      <c r="N1016" s="79">
        <v>0.3</v>
      </c>
      <c r="O1016" s="80">
        <v>1</v>
      </c>
      <c r="Q1016" s="2" t="str">
        <f t="shared" si="263"/>
        <v>73181650</v>
      </c>
      <c r="R1016" s="91"/>
      <c r="S1016" s="91">
        <f>VLOOKUP(Q1016,'Dados Entrada'!$A$10:$D$10000,4,FALSE)</f>
        <v>120049</v>
      </c>
      <c r="T1016" s="10"/>
      <c r="U1016" s="3">
        <f t="shared" si="261"/>
        <v>0</v>
      </c>
      <c r="V1016" s="3">
        <f t="shared" si="262"/>
        <v>36014.699999999997</v>
      </c>
      <c r="AF1016" s="32"/>
      <c r="AG1016" s="30"/>
      <c r="AH1016" s="29"/>
      <c r="AI1016" s="29"/>
      <c r="AJ1016" s="32"/>
      <c r="AK1016" s="30"/>
      <c r="AL1016" s="29"/>
      <c r="AM1016" s="29"/>
      <c r="AN1016" s="32"/>
      <c r="AO1016" s="30"/>
      <c r="AP1016" s="29"/>
      <c r="AQ1016" s="29"/>
      <c r="AR1016" s="32"/>
      <c r="AS1016" s="30"/>
      <c r="AT1016" s="29"/>
      <c r="AU1016" s="29"/>
      <c r="AV1016" s="32"/>
      <c r="AW1016" s="30"/>
      <c r="AX1016" s="29"/>
      <c r="AY1016" s="29"/>
      <c r="AZ1016" s="32"/>
      <c r="BA1016" s="30"/>
      <c r="BB1016" s="29"/>
      <c r="BC1016" s="29"/>
      <c r="BD1016" s="32"/>
      <c r="BE1016" s="30"/>
      <c r="BF1016" s="29"/>
      <c r="BG1016" s="29"/>
      <c r="BH1016" s="32"/>
      <c r="BI1016" s="30"/>
      <c r="BJ1016" s="29"/>
      <c r="BK1016" s="29"/>
      <c r="BL1016" s="32"/>
      <c r="BM1016" s="30"/>
      <c r="BN1016" s="29"/>
      <c r="BO1016" s="29"/>
      <c r="BP1016" s="27">
        <f t="shared" si="259"/>
        <v>0</v>
      </c>
      <c r="BQ1016" s="31">
        <f t="shared" si="260"/>
        <v>36014.699999999997</v>
      </c>
      <c r="BR1016" s="29"/>
      <c r="BS1016" s="29"/>
      <c r="BT1016" s="32"/>
      <c r="BU1016" s="30"/>
      <c r="BV1016" s="29"/>
      <c r="BW1016" s="29"/>
      <c r="BX1016" s="32"/>
      <c r="BY1016" s="30"/>
      <c r="BZ1016" s="29"/>
      <c r="CA1016" s="29"/>
      <c r="CB1016" s="32"/>
      <c r="CC1016" s="30"/>
      <c r="CD1016" s="29"/>
      <c r="CE1016" s="30"/>
      <c r="CF1016" s="10"/>
      <c r="CG1016" s="10"/>
      <c r="CH1016" s="10"/>
      <c r="CI1016" s="10"/>
      <c r="CJ1016" s="10"/>
      <c r="CK1016" s="10"/>
    </row>
    <row r="1017" spans="1:89" ht="23.25" customHeight="1" x14ac:dyDescent="0.25">
      <c r="A1017" s="10"/>
      <c r="B1017" s="20" t="s">
        <v>1811</v>
      </c>
      <c r="C1017" s="21" t="s">
        <v>1812</v>
      </c>
      <c r="D1017" s="16"/>
      <c r="E1017" s="73">
        <v>19</v>
      </c>
      <c r="F1017" s="74" t="s">
        <v>3496</v>
      </c>
      <c r="G1017" s="75"/>
      <c r="H1017" s="76"/>
      <c r="I1017" s="77"/>
      <c r="J1017" s="76"/>
      <c r="K1017" s="77"/>
      <c r="L1017" s="76"/>
      <c r="M1017" s="78"/>
      <c r="N1017" s="79">
        <v>0.3</v>
      </c>
      <c r="O1017" s="80">
        <v>1</v>
      </c>
      <c r="Q1017" s="2" t="str">
        <f t="shared" si="263"/>
        <v>73181691</v>
      </c>
      <c r="R1017" s="91"/>
      <c r="S1017" s="91">
        <f>VLOOKUP(Q1017,'Dados Entrada'!$A$10:$D$10000,4,FALSE)</f>
        <v>339724</v>
      </c>
      <c r="T1017" s="10"/>
      <c r="U1017" s="3">
        <f t="shared" si="261"/>
        <v>0</v>
      </c>
      <c r="V1017" s="3">
        <f t="shared" si="262"/>
        <v>101917.2</v>
      </c>
      <c r="AF1017" s="32"/>
      <c r="AG1017" s="30"/>
      <c r="AH1017" s="29"/>
      <c r="AI1017" s="29"/>
      <c r="AJ1017" s="32"/>
      <c r="AK1017" s="30"/>
      <c r="AL1017" s="29"/>
      <c r="AM1017" s="29"/>
      <c r="AN1017" s="32"/>
      <c r="AO1017" s="30"/>
      <c r="AP1017" s="29"/>
      <c r="AQ1017" s="29"/>
      <c r="AR1017" s="32"/>
      <c r="AS1017" s="30"/>
      <c r="AT1017" s="29"/>
      <c r="AU1017" s="29"/>
      <c r="AV1017" s="32"/>
      <c r="AW1017" s="30"/>
      <c r="AX1017" s="29"/>
      <c r="AY1017" s="29"/>
      <c r="AZ1017" s="32"/>
      <c r="BA1017" s="30"/>
      <c r="BB1017" s="29"/>
      <c r="BC1017" s="29"/>
      <c r="BD1017" s="32"/>
      <c r="BE1017" s="30"/>
      <c r="BF1017" s="29"/>
      <c r="BG1017" s="29"/>
      <c r="BH1017" s="32"/>
      <c r="BI1017" s="30"/>
      <c r="BJ1017" s="29"/>
      <c r="BK1017" s="29"/>
      <c r="BL1017" s="32"/>
      <c r="BM1017" s="30"/>
      <c r="BN1017" s="29"/>
      <c r="BO1017" s="29"/>
      <c r="BP1017" s="27">
        <f t="shared" si="259"/>
        <v>0</v>
      </c>
      <c r="BQ1017" s="31">
        <f t="shared" si="260"/>
        <v>101917.2</v>
      </c>
      <c r="BR1017" s="29"/>
      <c r="BS1017" s="29"/>
      <c r="BT1017" s="32"/>
      <c r="BU1017" s="30"/>
      <c r="BV1017" s="29"/>
      <c r="BW1017" s="29"/>
      <c r="BX1017" s="32"/>
      <c r="BY1017" s="30"/>
      <c r="BZ1017" s="29"/>
      <c r="CA1017" s="29"/>
      <c r="CB1017" s="32"/>
      <c r="CC1017" s="30"/>
      <c r="CD1017" s="29"/>
      <c r="CE1017" s="30"/>
      <c r="CF1017" s="10"/>
      <c r="CG1017" s="10"/>
      <c r="CH1017" s="10"/>
      <c r="CI1017" s="10"/>
      <c r="CJ1017" s="10"/>
      <c r="CK1017" s="10"/>
    </row>
    <row r="1018" spans="1:89" ht="23.25" customHeight="1" x14ac:dyDescent="0.25">
      <c r="A1018" s="10"/>
      <c r="B1018" s="20" t="s">
        <v>1813</v>
      </c>
      <c r="C1018" s="21" t="s">
        <v>1814</v>
      </c>
      <c r="D1018" s="16"/>
      <c r="E1018" s="73">
        <v>19</v>
      </c>
      <c r="F1018" s="74" t="s">
        <v>3496</v>
      </c>
      <c r="G1018" s="75"/>
      <c r="H1018" s="76"/>
      <c r="I1018" s="77"/>
      <c r="J1018" s="76"/>
      <c r="K1018" s="77"/>
      <c r="L1018" s="76"/>
      <c r="M1018" s="78"/>
      <c r="N1018" s="79">
        <v>0.3</v>
      </c>
      <c r="O1018" s="80">
        <v>1</v>
      </c>
      <c r="Q1018" s="2" t="str">
        <f t="shared" si="263"/>
        <v>73181699</v>
      </c>
      <c r="R1018" s="91"/>
      <c r="S1018" s="91">
        <f>VLOOKUP(Q1018,'Dados Entrada'!$A$10:$D$10000,4,FALSE)</f>
        <v>359389</v>
      </c>
      <c r="T1018" s="10"/>
      <c r="U1018" s="3">
        <f t="shared" si="261"/>
        <v>0</v>
      </c>
      <c r="V1018" s="3">
        <f t="shared" si="262"/>
        <v>107816.7</v>
      </c>
      <c r="AF1018" s="32"/>
      <c r="AG1018" s="30"/>
      <c r="AH1018" s="29"/>
      <c r="AI1018" s="29"/>
      <c r="AJ1018" s="32"/>
      <c r="AK1018" s="30"/>
      <c r="AL1018" s="29"/>
      <c r="AM1018" s="29"/>
      <c r="AN1018" s="32"/>
      <c r="AO1018" s="30"/>
      <c r="AP1018" s="29"/>
      <c r="AQ1018" s="29"/>
      <c r="AR1018" s="32"/>
      <c r="AS1018" s="30"/>
      <c r="AT1018" s="29"/>
      <c r="AU1018" s="29"/>
      <c r="AV1018" s="32"/>
      <c r="AW1018" s="30"/>
      <c r="AX1018" s="29"/>
      <c r="AY1018" s="29"/>
      <c r="AZ1018" s="32"/>
      <c r="BA1018" s="30"/>
      <c r="BB1018" s="29"/>
      <c r="BC1018" s="29"/>
      <c r="BD1018" s="32"/>
      <c r="BE1018" s="30"/>
      <c r="BF1018" s="29"/>
      <c r="BG1018" s="29"/>
      <c r="BH1018" s="32"/>
      <c r="BI1018" s="30"/>
      <c r="BJ1018" s="29"/>
      <c r="BK1018" s="29"/>
      <c r="BL1018" s="32"/>
      <c r="BM1018" s="30"/>
      <c r="BN1018" s="29"/>
      <c r="BO1018" s="29"/>
      <c r="BP1018" s="27">
        <f t="shared" si="259"/>
        <v>0</v>
      </c>
      <c r="BQ1018" s="31">
        <f t="shared" si="260"/>
        <v>107816.7</v>
      </c>
      <c r="BR1018" s="29"/>
      <c r="BS1018" s="29"/>
      <c r="BT1018" s="32"/>
      <c r="BU1018" s="30"/>
      <c r="BV1018" s="29"/>
      <c r="BW1018" s="29"/>
      <c r="BX1018" s="32"/>
      <c r="BY1018" s="30"/>
      <c r="BZ1018" s="29"/>
      <c r="CA1018" s="29"/>
      <c r="CB1018" s="32"/>
      <c r="CC1018" s="30"/>
      <c r="CD1018" s="29"/>
      <c r="CE1018" s="30"/>
      <c r="CF1018" s="10"/>
      <c r="CG1018" s="10"/>
      <c r="CH1018" s="10"/>
      <c r="CI1018" s="10"/>
      <c r="CJ1018" s="10"/>
      <c r="CK1018" s="10"/>
    </row>
    <row r="1019" spans="1:89" ht="23.25" customHeight="1" x14ac:dyDescent="0.25">
      <c r="A1019" s="10"/>
      <c r="B1019" s="20" t="s">
        <v>1815</v>
      </c>
      <c r="C1019" s="21" t="s">
        <v>1816</v>
      </c>
      <c r="D1019" s="16"/>
      <c r="E1019" s="73">
        <v>19</v>
      </c>
      <c r="F1019" s="74" t="s">
        <v>3496</v>
      </c>
      <c r="G1019" s="75"/>
      <c r="H1019" s="76"/>
      <c r="I1019" s="77"/>
      <c r="J1019" s="76"/>
      <c r="K1019" s="77"/>
      <c r="L1019" s="76"/>
      <c r="M1019" s="78"/>
      <c r="N1019" s="79">
        <v>0.3</v>
      </c>
      <c r="O1019" s="80">
        <v>1</v>
      </c>
      <c r="Q1019" s="2" t="str">
        <f t="shared" si="263"/>
        <v>73181900</v>
      </c>
      <c r="R1019" s="91"/>
      <c r="S1019" s="91">
        <f>VLOOKUP(Q1019,'Dados Entrada'!$A$10:$D$10000,4,FALSE)</f>
        <v>5035936</v>
      </c>
      <c r="T1019" s="10"/>
      <c r="U1019" s="3">
        <f t="shared" si="261"/>
        <v>0</v>
      </c>
      <c r="V1019" s="3">
        <f t="shared" si="262"/>
        <v>1510780.8</v>
      </c>
      <c r="AF1019" s="32"/>
      <c r="AG1019" s="30"/>
      <c r="AH1019" s="29"/>
      <c r="AI1019" s="29"/>
      <c r="AJ1019" s="32"/>
      <c r="AK1019" s="30"/>
      <c r="AL1019" s="29"/>
      <c r="AM1019" s="29"/>
      <c r="AN1019" s="32"/>
      <c r="AO1019" s="30"/>
      <c r="AP1019" s="29"/>
      <c r="AQ1019" s="29"/>
      <c r="AR1019" s="32"/>
      <c r="AS1019" s="30"/>
      <c r="AT1019" s="29"/>
      <c r="AU1019" s="29"/>
      <c r="AV1019" s="32"/>
      <c r="AW1019" s="30"/>
      <c r="AX1019" s="29"/>
      <c r="AY1019" s="29"/>
      <c r="AZ1019" s="32"/>
      <c r="BA1019" s="30"/>
      <c r="BB1019" s="29"/>
      <c r="BC1019" s="29"/>
      <c r="BD1019" s="32"/>
      <c r="BE1019" s="30"/>
      <c r="BF1019" s="29"/>
      <c r="BG1019" s="29"/>
      <c r="BH1019" s="32"/>
      <c r="BI1019" s="30"/>
      <c r="BJ1019" s="29"/>
      <c r="BK1019" s="29"/>
      <c r="BL1019" s="32"/>
      <c r="BM1019" s="30"/>
      <c r="BN1019" s="29"/>
      <c r="BO1019" s="29"/>
      <c r="BP1019" s="27">
        <f t="shared" ref="BP1019:BP1027" si="264">$U1019*$O1019</f>
        <v>0</v>
      </c>
      <c r="BQ1019" s="31">
        <f t="shared" ref="BQ1019:BQ1027" si="265">$V1019*$O1019</f>
        <v>1510780.8</v>
      </c>
      <c r="BR1019" s="29"/>
      <c r="BS1019" s="29"/>
      <c r="BT1019" s="32"/>
      <c r="BU1019" s="30"/>
      <c r="BV1019" s="29"/>
      <c r="BW1019" s="29"/>
      <c r="BX1019" s="32"/>
      <c r="BY1019" s="30"/>
      <c r="BZ1019" s="29"/>
      <c r="CA1019" s="29"/>
      <c r="CB1019" s="32"/>
      <c r="CC1019" s="30"/>
      <c r="CD1019" s="29"/>
      <c r="CE1019" s="30"/>
      <c r="CF1019" s="10"/>
      <c r="CG1019" s="10"/>
      <c r="CH1019" s="10"/>
      <c r="CI1019" s="10"/>
      <c r="CJ1019" s="10"/>
      <c r="CK1019" s="10"/>
    </row>
    <row r="1020" spans="1:89" ht="23.25" customHeight="1" x14ac:dyDescent="0.25">
      <c r="A1020" s="10"/>
      <c r="B1020" s="20" t="s">
        <v>1817</v>
      </c>
      <c r="C1020" s="21" t="s">
        <v>1818</v>
      </c>
      <c r="D1020" s="16"/>
      <c r="E1020" s="73">
        <v>19</v>
      </c>
      <c r="F1020" s="74" t="s">
        <v>3496</v>
      </c>
      <c r="G1020" s="75"/>
      <c r="H1020" s="76"/>
      <c r="I1020" s="77"/>
      <c r="J1020" s="76"/>
      <c r="K1020" s="77"/>
      <c r="L1020" s="76"/>
      <c r="M1020" s="78"/>
      <c r="N1020" s="79">
        <v>0.3</v>
      </c>
      <c r="O1020" s="80">
        <v>1</v>
      </c>
      <c r="Q1020" s="2" t="str">
        <f t="shared" si="263"/>
        <v>73182100</v>
      </c>
      <c r="R1020" s="91"/>
      <c r="S1020" s="91">
        <f>VLOOKUP(Q1020,'Dados Entrada'!$A$10:$D$10000,4,FALSE)</f>
        <v>543379</v>
      </c>
      <c r="T1020" s="10"/>
      <c r="U1020" s="3">
        <f t="shared" si="261"/>
        <v>0</v>
      </c>
      <c r="V1020" s="3">
        <f t="shared" si="262"/>
        <v>163013.69999999998</v>
      </c>
      <c r="AF1020" s="32"/>
      <c r="AG1020" s="30"/>
      <c r="AH1020" s="29"/>
      <c r="AI1020" s="29"/>
      <c r="AJ1020" s="32"/>
      <c r="AK1020" s="30"/>
      <c r="AL1020" s="29"/>
      <c r="AM1020" s="29"/>
      <c r="AN1020" s="32"/>
      <c r="AO1020" s="30"/>
      <c r="AP1020" s="29"/>
      <c r="AQ1020" s="29"/>
      <c r="AR1020" s="32"/>
      <c r="AS1020" s="30"/>
      <c r="AT1020" s="29"/>
      <c r="AU1020" s="29"/>
      <c r="AV1020" s="32"/>
      <c r="AW1020" s="30"/>
      <c r="AX1020" s="29"/>
      <c r="AY1020" s="29"/>
      <c r="AZ1020" s="32"/>
      <c r="BA1020" s="30"/>
      <c r="BB1020" s="29"/>
      <c r="BC1020" s="29"/>
      <c r="BD1020" s="32"/>
      <c r="BE1020" s="30"/>
      <c r="BF1020" s="29"/>
      <c r="BG1020" s="29"/>
      <c r="BH1020" s="32"/>
      <c r="BI1020" s="30"/>
      <c r="BJ1020" s="29"/>
      <c r="BK1020" s="29"/>
      <c r="BL1020" s="32"/>
      <c r="BM1020" s="30"/>
      <c r="BN1020" s="29"/>
      <c r="BO1020" s="29"/>
      <c r="BP1020" s="27">
        <f t="shared" si="264"/>
        <v>0</v>
      </c>
      <c r="BQ1020" s="31">
        <f t="shared" si="265"/>
        <v>163013.69999999998</v>
      </c>
      <c r="BR1020" s="29"/>
      <c r="BS1020" s="29"/>
      <c r="BT1020" s="32"/>
      <c r="BU1020" s="30"/>
      <c r="BV1020" s="29"/>
      <c r="BW1020" s="29"/>
      <c r="BX1020" s="32"/>
      <c r="BY1020" s="30"/>
      <c r="BZ1020" s="29"/>
      <c r="CA1020" s="29"/>
      <c r="CB1020" s="32"/>
      <c r="CC1020" s="30"/>
      <c r="CD1020" s="29"/>
      <c r="CE1020" s="30"/>
      <c r="CF1020" s="10"/>
      <c r="CG1020" s="10"/>
      <c r="CH1020" s="10"/>
      <c r="CI1020" s="10"/>
      <c r="CJ1020" s="10"/>
      <c r="CK1020" s="10"/>
    </row>
    <row r="1021" spans="1:89" ht="23.25" customHeight="1" x14ac:dyDescent="0.25">
      <c r="A1021" s="10"/>
      <c r="B1021" s="20" t="s">
        <v>1819</v>
      </c>
      <c r="C1021" s="21" t="s">
        <v>1820</v>
      </c>
      <c r="D1021" s="16"/>
      <c r="E1021" s="73">
        <v>19</v>
      </c>
      <c r="F1021" s="74" t="s">
        <v>3496</v>
      </c>
      <c r="G1021" s="75"/>
      <c r="H1021" s="76"/>
      <c r="I1021" s="77"/>
      <c r="J1021" s="76"/>
      <c r="K1021" s="77"/>
      <c r="L1021" s="76"/>
      <c r="M1021" s="78"/>
      <c r="N1021" s="79">
        <v>0.3</v>
      </c>
      <c r="O1021" s="80">
        <v>1</v>
      </c>
      <c r="Q1021" s="2" t="str">
        <f t="shared" si="263"/>
        <v>73182200</v>
      </c>
      <c r="R1021" s="91"/>
      <c r="S1021" s="91">
        <f>VLOOKUP(Q1021,'Dados Entrada'!$A$10:$D$10000,4,FALSE)</f>
        <v>734381</v>
      </c>
      <c r="T1021" s="10"/>
      <c r="U1021" s="3">
        <f t="shared" si="261"/>
        <v>0</v>
      </c>
      <c r="V1021" s="3">
        <f t="shared" si="262"/>
        <v>220314.3</v>
      </c>
      <c r="AF1021" s="32"/>
      <c r="AG1021" s="30"/>
      <c r="AH1021" s="29"/>
      <c r="AI1021" s="29"/>
      <c r="AJ1021" s="32"/>
      <c r="AK1021" s="30"/>
      <c r="AL1021" s="29"/>
      <c r="AM1021" s="29"/>
      <c r="AN1021" s="32"/>
      <c r="AO1021" s="30"/>
      <c r="AP1021" s="29"/>
      <c r="AQ1021" s="29"/>
      <c r="AR1021" s="32"/>
      <c r="AS1021" s="30"/>
      <c r="AT1021" s="29"/>
      <c r="AU1021" s="29"/>
      <c r="AV1021" s="32"/>
      <c r="AW1021" s="30"/>
      <c r="AX1021" s="29"/>
      <c r="AY1021" s="29"/>
      <c r="AZ1021" s="32"/>
      <c r="BA1021" s="30"/>
      <c r="BB1021" s="29"/>
      <c r="BC1021" s="29"/>
      <c r="BD1021" s="32"/>
      <c r="BE1021" s="30"/>
      <c r="BF1021" s="29"/>
      <c r="BG1021" s="29"/>
      <c r="BH1021" s="32"/>
      <c r="BI1021" s="30"/>
      <c r="BJ1021" s="29"/>
      <c r="BK1021" s="29"/>
      <c r="BL1021" s="32"/>
      <c r="BM1021" s="30"/>
      <c r="BN1021" s="29"/>
      <c r="BO1021" s="29"/>
      <c r="BP1021" s="27">
        <f t="shared" si="264"/>
        <v>0</v>
      </c>
      <c r="BQ1021" s="31">
        <f t="shared" si="265"/>
        <v>220314.3</v>
      </c>
      <c r="BR1021" s="29"/>
      <c r="BS1021" s="29"/>
      <c r="BT1021" s="32"/>
      <c r="BU1021" s="30"/>
      <c r="BV1021" s="29"/>
      <c r="BW1021" s="29"/>
      <c r="BX1021" s="32"/>
      <c r="BY1021" s="30"/>
      <c r="BZ1021" s="29"/>
      <c r="CA1021" s="29"/>
      <c r="CB1021" s="32"/>
      <c r="CC1021" s="30"/>
      <c r="CD1021" s="29"/>
      <c r="CE1021" s="30"/>
      <c r="CF1021" s="10"/>
      <c r="CG1021" s="10"/>
      <c r="CH1021" s="10"/>
      <c r="CI1021" s="10"/>
      <c r="CJ1021" s="10"/>
      <c r="CK1021" s="10"/>
    </row>
    <row r="1022" spans="1:89" ht="23.25" customHeight="1" x14ac:dyDescent="0.25">
      <c r="A1022" s="10"/>
      <c r="B1022" s="20" t="s">
        <v>1821</v>
      </c>
      <c r="C1022" s="21" t="s">
        <v>1822</v>
      </c>
      <c r="D1022" s="16"/>
      <c r="E1022" s="73">
        <v>19</v>
      </c>
      <c r="F1022" s="74" t="s">
        <v>3496</v>
      </c>
      <c r="G1022" s="75"/>
      <c r="H1022" s="76"/>
      <c r="I1022" s="77"/>
      <c r="J1022" s="76"/>
      <c r="K1022" s="77"/>
      <c r="L1022" s="76"/>
      <c r="M1022" s="78"/>
      <c r="N1022" s="79">
        <v>0.3</v>
      </c>
      <c r="O1022" s="80">
        <v>1</v>
      </c>
      <c r="Q1022" s="2" t="str">
        <f t="shared" si="263"/>
        <v>73182300</v>
      </c>
      <c r="R1022" s="91"/>
      <c r="S1022" s="91">
        <f>VLOOKUP(Q1022,'Dados Entrada'!$A$10:$D$10000,4,FALSE)</f>
        <v>532022</v>
      </c>
      <c r="T1022" s="10"/>
      <c r="U1022" s="3">
        <f t="shared" si="261"/>
        <v>0</v>
      </c>
      <c r="V1022" s="3">
        <f t="shared" si="262"/>
        <v>159606.6</v>
      </c>
      <c r="AF1022" s="32"/>
      <c r="AG1022" s="30"/>
      <c r="AH1022" s="29"/>
      <c r="AI1022" s="29"/>
      <c r="AJ1022" s="32"/>
      <c r="AK1022" s="30"/>
      <c r="AL1022" s="29"/>
      <c r="AM1022" s="29"/>
      <c r="AN1022" s="32"/>
      <c r="AO1022" s="30"/>
      <c r="AP1022" s="29"/>
      <c r="AQ1022" s="29"/>
      <c r="AR1022" s="32"/>
      <c r="AS1022" s="30"/>
      <c r="AT1022" s="29"/>
      <c r="AU1022" s="29"/>
      <c r="AV1022" s="32"/>
      <c r="AW1022" s="30"/>
      <c r="AX1022" s="29"/>
      <c r="AY1022" s="29"/>
      <c r="AZ1022" s="32"/>
      <c r="BA1022" s="30"/>
      <c r="BB1022" s="29"/>
      <c r="BC1022" s="29"/>
      <c r="BD1022" s="32"/>
      <c r="BE1022" s="30"/>
      <c r="BF1022" s="29"/>
      <c r="BG1022" s="29"/>
      <c r="BH1022" s="32"/>
      <c r="BI1022" s="30"/>
      <c r="BJ1022" s="29"/>
      <c r="BK1022" s="29"/>
      <c r="BL1022" s="32"/>
      <c r="BM1022" s="30"/>
      <c r="BN1022" s="29"/>
      <c r="BO1022" s="29"/>
      <c r="BP1022" s="27">
        <f t="shared" si="264"/>
        <v>0</v>
      </c>
      <c r="BQ1022" s="31">
        <f t="shared" si="265"/>
        <v>159606.6</v>
      </c>
      <c r="BR1022" s="29"/>
      <c r="BS1022" s="29"/>
      <c r="BT1022" s="32"/>
      <c r="BU1022" s="30"/>
      <c r="BV1022" s="29"/>
      <c r="BW1022" s="29"/>
      <c r="BX1022" s="32"/>
      <c r="BY1022" s="30"/>
      <c r="BZ1022" s="29"/>
      <c r="CA1022" s="29"/>
      <c r="CB1022" s="32"/>
      <c r="CC1022" s="30"/>
      <c r="CD1022" s="29"/>
      <c r="CE1022" s="30"/>
      <c r="CF1022" s="10"/>
      <c r="CG1022" s="10"/>
      <c r="CH1022" s="10"/>
      <c r="CI1022" s="10"/>
      <c r="CJ1022" s="10"/>
      <c r="CK1022" s="10"/>
    </row>
    <row r="1023" spans="1:89" ht="23.25" customHeight="1" x14ac:dyDescent="0.25">
      <c r="A1023" s="10"/>
      <c r="B1023" s="20" t="s">
        <v>1823</v>
      </c>
      <c r="C1023" s="21" t="s">
        <v>1824</v>
      </c>
      <c r="D1023" s="16"/>
      <c r="E1023" s="73">
        <v>19</v>
      </c>
      <c r="F1023" s="74" t="s">
        <v>3496</v>
      </c>
      <c r="G1023" s="75"/>
      <c r="H1023" s="76"/>
      <c r="I1023" s="77"/>
      <c r="J1023" s="76"/>
      <c r="K1023" s="77"/>
      <c r="L1023" s="76"/>
      <c r="M1023" s="78"/>
      <c r="N1023" s="79">
        <v>0.3</v>
      </c>
      <c r="O1023" s="80">
        <v>1</v>
      </c>
      <c r="Q1023" s="2" t="str">
        <f t="shared" si="263"/>
        <v>73182400</v>
      </c>
      <c r="R1023" s="91"/>
      <c r="S1023" s="91">
        <f>VLOOKUP(Q1023,'Dados Entrada'!$A$10:$D$10000,4,FALSE)</f>
        <v>1745133</v>
      </c>
      <c r="T1023" s="10"/>
      <c r="U1023" s="3">
        <f t="shared" si="261"/>
        <v>0</v>
      </c>
      <c r="V1023" s="3">
        <f t="shared" si="262"/>
        <v>523539.89999999997</v>
      </c>
      <c r="AF1023" s="32"/>
      <c r="AG1023" s="30"/>
      <c r="AH1023" s="29"/>
      <c r="AI1023" s="29"/>
      <c r="AJ1023" s="32"/>
      <c r="AK1023" s="30"/>
      <c r="AL1023" s="29"/>
      <c r="AM1023" s="29"/>
      <c r="AN1023" s="32"/>
      <c r="AO1023" s="30"/>
      <c r="AP1023" s="29"/>
      <c r="AQ1023" s="29"/>
      <c r="AR1023" s="32"/>
      <c r="AS1023" s="30"/>
      <c r="AT1023" s="29"/>
      <c r="AU1023" s="29"/>
      <c r="AV1023" s="32"/>
      <c r="AW1023" s="30"/>
      <c r="AX1023" s="29"/>
      <c r="AY1023" s="29"/>
      <c r="AZ1023" s="32"/>
      <c r="BA1023" s="30"/>
      <c r="BB1023" s="29"/>
      <c r="BC1023" s="29"/>
      <c r="BD1023" s="32"/>
      <c r="BE1023" s="30"/>
      <c r="BF1023" s="29"/>
      <c r="BG1023" s="29"/>
      <c r="BH1023" s="32"/>
      <c r="BI1023" s="30"/>
      <c r="BJ1023" s="29"/>
      <c r="BK1023" s="29"/>
      <c r="BL1023" s="32"/>
      <c r="BM1023" s="30"/>
      <c r="BN1023" s="29"/>
      <c r="BO1023" s="29"/>
      <c r="BP1023" s="27">
        <f t="shared" si="264"/>
        <v>0</v>
      </c>
      <c r="BQ1023" s="31">
        <f t="shared" si="265"/>
        <v>523539.89999999997</v>
      </c>
      <c r="BR1023" s="29"/>
      <c r="BS1023" s="29"/>
      <c r="BT1023" s="32"/>
      <c r="BU1023" s="30"/>
      <c r="BV1023" s="29"/>
      <c r="BW1023" s="29"/>
      <c r="BX1023" s="32"/>
      <c r="BY1023" s="30"/>
      <c r="BZ1023" s="29"/>
      <c r="CA1023" s="29"/>
      <c r="CB1023" s="32"/>
      <c r="CC1023" s="30"/>
      <c r="CD1023" s="29"/>
      <c r="CE1023" s="30"/>
      <c r="CF1023" s="10"/>
      <c r="CG1023" s="10"/>
      <c r="CH1023" s="10"/>
      <c r="CI1023" s="10"/>
      <c r="CJ1023" s="10"/>
      <c r="CK1023" s="10"/>
    </row>
    <row r="1024" spans="1:89" ht="23.25" customHeight="1" x14ac:dyDescent="0.25">
      <c r="A1024" s="10"/>
      <c r="B1024" s="20" t="s">
        <v>1825</v>
      </c>
      <c r="C1024" s="21" t="s">
        <v>1826</v>
      </c>
      <c r="D1024" s="16"/>
      <c r="E1024" s="73">
        <v>19</v>
      </c>
      <c r="F1024" s="74" t="s">
        <v>3496</v>
      </c>
      <c r="G1024" s="75"/>
      <c r="H1024" s="76"/>
      <c r="I1024" s="77"/>
      <c r="J1024" s="76"/>
      <c r="K1024" s="77"/>
      <c r="L1024" s="76"/>
      <c r="M1024" s="78"/>
      <c r="N1024" s="79">
        <v>0.3</v>
      </c>
      <c r="O1024" s="80">
        <v>1</v>
      </c>
      <c r="Q1024" s="2" t="str">
        <f t="shared" si="263"/>
        <v>73182900</v>
      </c>
      <c r="R1024" s="91"/>
      <c r="S1024" s="91">
        <f>VLOOKUP(Q1024,'Dados Entrada'!$A$10:$D$10000,4,FALSE)</f>
        <v>6720084</v>
      </c>
      <c r="T1024" s="10"/>
      <c r="U1024" s="3">
        <f t="shared" si="261"/>
        <v>0</v>
      </c>
      <c r="V1024" s="3">
        <f t="shared" si="262"/>
        <v>2016025.2</v>
      </c>
      <c r="AF1024" s="32"/>
      <c r="AG1024" s="30"/>
      <c r="AH1024" s="29"/>
      <c r="AI1024" s="29"/>
      <c r="AJ1024" s="32"/>
      <c r="AK1024" s="30"/>
      <c r="AL1024" s="29"/>
      <c r="AM1024" s="29"/>
      <c r="AN1024" s="32"/>
      <c r="AO1024" s="30"/>
      <c r="AP1024" s="29"/>
      <c r="AQ1024" s="29"/>
      <c r="AR1024" s="32"/>
      <c r="AS1024" s="30"/>
      <c r="AT1024" s="29"/>
      <c r="AU1024" s="29"/>
      <c r="AV1024" s="32"/>
      <c r="AW1024" s="30"/>
      <c r="AX1024" s="29"/>
      <c r="AY1024" s="29"/>
      <c r="AZ1024" s="32"/>
      <c r="BA1024" s="30"/>
      <c r="BB1024" s="29"/>
      <c r="BC1024" s="29"/>
      <c r="BD1024" s="32"/>
      <c r="BE1024" s="30"/>
      <c r="BF1024" s="29"/>
      <c r="BG1024" s="29"/>
      <c r="BH1024" s="32"/>
      <c r="BI1024" s="30"/>
      <c r="BJ1024" s="29"/>
      <c r="BK1024" s="29"/>
      <c r="BL1024" s="32"/>
      <c r="BM1024" s="30"/>
      <c r="BN1024" s="29"/>
      <c r="BO1024" s="29"/>
      <c r="BP1024" s="27">
        <f t="shared" si="264"/>
        <v>0</v>
      </c>
      <c r="BQ1024" s="31">
        <f t="shared" si="265"/>
        <v>2016025.2</v>
      </c>
      <c r="BR1024" s="29"/>
      <c r="BS1024" s="29"/>
      <c r="BT1024" s="32"/>
      <c r="BU1024" s="30"/>
      <c r="BV1024" s="29"/>
      <c r="BW1024" s="29"/>
      <c r="BX1024" s="32"/>
      <c r="BY1024" s="30"/>
      <c r="BZ1024" s="29"/>
      <c r="CA1024" s="29"/>
      <c r="CB1024" s="32"/>
      <c r="CC1024" s="30"/>
      <c r="CD1024" s="29"/>
      <c r="CE1024" s="30"/>
      <c r="CF1024" s="10"/>
      <c r="CG1024" s="10"/>
      <c r="CH1024" s="10"/>
      <c r="CI1024" s="10"/>
      <c r="CJ1024" s="10"/>
      <c r="CK1024" s="10"/>
    </row>
    <row r="1025" spans="1:89" x14ac:dyDescent="0.25">
      <c r="A1025" s="10"/>
      <c r="B1025" s="20" t="s">
        <v>1827</v>
      </c>
      <c r="C1025" s="21" t="s">
        <v>1828</v>
      </c>
      <c r="D1025" s="16"/>
      <c r="E1025" s="73">
        <v>19</v>
      </c>
      <c r="F1025" s="74" t="s">
        <v>3496</v>
      </c>
      <c r="G1025" s="75"/>
      <c r="H1025" s="76"/>
      <c r="I1025" s="77"/>
      <c r="J1025" s="76"/>
      <c r="K1025" s="77"/>
      <c r="L1025" s="76"/>
      <c r="M1025" s="78"/>
      <c r="N1025" s="79">
        <v>0.3</v>
      </c>
      <c r="O1025" s="80">
        <v>1</v>
      </c>
      <c r="Q1025" s="2" t="str">
        <f t="shared" si="263"/>
        <v>73192000</v>
      </c>
      <c r="R1025" s="91"/>
      <c r="S1025" s="91"/>
      <c r="T1025" s="10"/>
      <c r="U1025" s="3">
        <f t="shared" si="261"/>
        <v>0</v>
      </c>
      <c r="V1025" s="3">
        <f t="shared" si="262"/>
        <v>0</v>
      </c>
      <c r="AF1025" s="32"/>
      <c r="AG1025" s="30"/>
      <c r="AH1025" s="29"/>
      <c r="AI1025" s="29"/>
      <c r="AJ1025" s="32"/>
      <c r="AK1025" s="30"/>
      <c r="AL1025" s="29"/>
      <c r="AM1025" s="29"/>
      <c r="AN1025" s="32"/>
      <c r="AO1025" s="30"/>
      <c r="AP1025" s="29"/>
      <c r="AQ1025" s="29"/>
      <c r="AR1025" s="32"/>
      <c r="AS1025" s="30"/>
      <c r="AT1025" s="29"/>
      <c r="AU1025" s="29"/>
      <c r="AV1025" s="32"/>
      <c r="AW1025" s="30"/>
      <c r="AX1025" s="29"/>
      <c r="AY1025" s="29"/>
      <c r="AZ1025" s="32"/>
      <c r="BA1025" s="30"/>
      <c r="BB1025" s="29"/>
      <c r="BC1025" s="29"/>
      <c r="BD1025" s="32"/>
      <c r="BE1025" s="30"/>
      <c r="BF1025" s="29"/>
      <c r="BG1025" s="29"/>
      <c r="BH1025" s="32"/>
      <c r="BI1025" s="30"/>
      <c r="BJ1025" s="29"/>
      <c r="BK1025" s="29"/>
      <c r="BL1025" s="32"/>
      <c r="BM1025" s="30"/>
      <c r="BN1025" s="29"/>
      <c r="BO1025" s="29"/>
      <c r="BP1025" s="27">
        <f t="shared" si="264"/>
        <v>0</v>
      </c>
      <c r="BQ1025" s="31">
        <f t="shared" si="265"/>
        <v>0</v>
      </c>
      <c r="BR1025" s="29"/>
      <c r="BS1025" s="29"/>
      <c r="BT1025" s="32"/>
      <c r="BU1025" s="30"/>
      <c r="BV1025" s="29"/>
      <c r="BW1025" s="29"/>
      <c r="BX1025" s="32"/>
      <c r="BY1025" s="30"/>
      <c r="BZ1025" s="29"/>
      <c r="CA1025" s="29"/>
      <c r="CB1025" s="32"/>
      <c r="CC1025" s="30"/>
      <c r="CD1025" s="29"/>
      <c r="CE1025" s="30"/>
      <c r="CF1025" s="10"/>
      <c r="CG1025" s="10"/>
      <c r="CH1025" s="10"/>
      <c r="CI1025" s="10"/>
      <c r="CJ1025" s="10"/>
      <c r="CK1025" s="10"/>
    </row>
    <row r="1026" spans="1:89" x14ac:dyDescent="0.25">
      <c r="A1026" s="10"/>
      <c r="B1026" s="20" t="s">
        <v>1829</v>
      </c>
      <c r="C1026" s="21" t="s">
        <v>1830</v>
      </c>
      <c r="D1026" s="16"/>
      <c r="E1026" s="73">
        <v>19</v>
      </c>
      <c r="F1026" s="74" t="s">
        <v>3496</v>
      </c>
      <c r="G1026" s="75"/>
      <c r="H1026" s="76"/>
      <c r="I1026" s="77"/>
      <c r="J1026" s="76"/>
      <c r="K1026" s="77"/>
      <c r="L1026" s="76"/>
      <c r="M1026" s="78"/>
      <c r="N1026" s="79">
        <v>0.3</v>
      </c>
      <c r="O1026" s="80">
        <v>1</v>
      </c>
      <c r="Q1026" s="2" t="str">
        <f t="shared" si="263"/>
        <v>73193000</v>
      </c>
      <c r="R1026" s="91"/>
      <c r="S1026" s="91"/>
      <c r="T1026" s="10"/>
      <c r="U1026" s="3">
        <f t="shared" si="261"/>
        <v>0</v>
      </c>
      <c r="V1026" s="3">
        <f t="shared" si="262"/>
        <v>0</v>
      </c>
      <c r="AF1026" s="32"/>
      <c r="AG1026" s="30"/>
      <c r="AH1026" s="29"/>
      <c r="AI1026" s="29"/>
      <c r="AJ1026" s="32"/>
      <c r="AK1026" s="30"/>
      <c r="AL1026" s="29"/>
      <c r="AM1026" s="29"/>
      <c r="AN1026" s="32"/>
      <c r="AO1026" s="30"/>
      <c r="AP1026" s="29"/>
      <c r="AQ1026" s="29"/>
      <c r="AR1026" s="32"/>
      <c r="AS1026" s="30"/>
      <c r="AT1026" s="29"/>
      <c r="AU1026" s="29"/>
      <c r="AV1026" s="32"/>
      <c r="AW1026" s="30"/>
      <c r="AX1026" s="29"/>
      <c r="AY1026" s="29"/>
      <c r="AZ1026" s="32"/>
      <c r="BA1026" s="30"/>
      <c r="BB1026" s="29"/>
      <c r="BC1026" s="29"/>
      <c r="BD1026" s="32"/>
      <c r="BE1026" s="30"/>
      <c r="BF1026" s="29"/>
      <c r="BG1026" s="29"/>
      <c r="BH1026" s="32"/>
      <c r="BI1026" s="30"/>
      <c r="BJ1026" s="29"/>
      <c r="BK1026" s="29"/>
      <c r="BL1026" s="32"/>
      <c r="BM1026" s="30"/>
      <c r="BN1026" s="29"/>
      <c r="BO1026" s="29"/>
      <c r="BP1026" s="27">
        <f t="shared" si="264"/>
        <v>0</v>
      </c>
      <c r="BQ1026" s="31">
        <f t="shared" si="265"/>
        <v>0</v>
      </c>
      <c r="BR1026" s="29"/>
      <c r="BS1026" s="29"/>
      <c r="BT1026" s="32"/>
      <c r="BU1026" s="30"/>
      <c r="BV1026" s="29"/>
      <c r="BW1026" s="29"/>
      <c r="BX1026" s="32"/>
      <c r="BY1026" s="30"/>
      <c r="BZ1026" s="29"/>
      <c r="CA1026" s="29"/>
      <c r="CB1026" s="32"/>
      <c r="CC1026" s="30"/>
      <c r="CD1026" s="29"/>
      <c r="CE1026" s="30"/>
      <c r="CF1026" s="10"/>
      <c r="CG1026" s="10"/>
      <c r="CH1026" s="10"/>
      <c r="CI1026" s="10"/>
      <c r="CJ1026" s="10"/>
      <c r="CK1026" s="10"/>
    </row>
    <row r="1027" spans="1:89" ht="22.5" x14ac:dyDescent="0.25">
      <c r="A1027" s="10"/>
      <c r="B1027" s="20" t="s">
        <v>1831</v>
      </c>
      <c r="C1027" s="21" t="s">
        <v>1832</v>
      </c>
      <c r="D1027" s="16"/>
      <c r="E1027" s="73">
        <v>19</v>
      </c>
      <c r="F1027" s="74" t="s">
        <v>3496</v>
      </c>
      <c r="G1027" s="75"/>
      <c r="H1027" s="76"/>
      <c r="I1027" s="77"/>
      <c r="J1027" s="76"/>
      <c r="K1027" s="77"/>
      <c r="L1027" s="76"/>
      <c r="M1027" s="78"/>
      <c r="N1027" s="79">
        <v>0.3</v>
      </c>
      <c r="O1027" s="80">
        <v>1</v>
      </c>
      <c r="Q1027" s="2" t="str">
        <f t="shared" si="263"/>
        <v>73194000</v>
      </c>
      <c r="R1027" s="91"/>
      <c r="S1027" s="91">
        <f>VLOOKUP(Q1027,'Dados Entrada'!$A$10:$D$10000,4,FALSE)</f>
        <v>14004</v>
      </c>
      <c r="T1027" s="10"/>
      <c r="U1027" s="3">
        <f t="shared" si="261"/>
        <v>0</v>
      </c>
      <c r="V1027" s="3">
        <f t="shared" si="262"/>
        <v>4201.2</v>
      </c>
      <c r="AF1027" s="32"/>
      <c r="AG1027" s="30"/>
      <c r="AH1027" s="29"/>
      <c r="AI1027" s="29"/>
      <c r="AJ1027" s="32"/>
      <c r="AK1027" s="30"/>
      <c r="AL1027" s="29"/>
      <c r="AM1027" s="29"/>
      <c r="AN1027" s="32"/>
      <c r="AO1027" s="30"/>
      <c r="AP1027" s="29"/>
      <c r="AQ1027" s="29"/>
      <c r="AR1027" s="32"/>
      <c r="AS1027" s="30"/>
      <c r="AT1027" s="29"/>
      <c r="AU1027" s="29"/>
      <c r="AV1027" s="32"/>
      <c r="AW1027" s="30"/>
      <c r="AX1027" s="29"/>
      <c r="AY1027" s="29"/>
      <c r="AZ1027" s="32"/>
      <c r="BA1027" s="30"/>
      <c r="BB1027" s="29"/>
      <c r="BC1027" s="29"/>
      <c r="BD1027" s="32"/>
      <c r="BE1027" s="30"/>
      <c r="BF1027" s="29"/>
      <c r="BG1027" s="29"/>
      <c r="BH1027" s="32"/>
      <c r="BI1027" s="30"/>
      <c r="BJ1027" s="29"/>
      <c r="BK1027" s="29"/>
      <c r="BL1027" s="32"/>
      <c r="BM1027" s="30"/>
      <c r="BN1027" s="29"/>
      <c r="BO1027" s="29"/>
      <c r="BP1027" s="27">
        <f t="shared" si="264"/>
        <v>0</v>
      </c>
      <c r="BQ1027" s="31">
        <f t="shared" si="265"/>
        <v>4201.2</v>
      </c>
      <c r="BR1027" s="29"/>
      <c r="BS1027" s="29"/>
      <c r="BT1027" s="32"/>
      <c r="BU1027" s="30"/>
      <c r="BV1027" s="29"/>
      <c r="BW1027" s="29"/>
      <c r="BX1027" s="32"/>
      <c r="BY1027" s="30"/>
      <c r="BZ1027" s="29"/>
      <c r="CA1027" s="29"/>
      <c r="CB1027" s="32"/>
      <c r="CC1027" s="30"/>
      <c r="CD1027" s="29"/>
      <c r="CE1027" s="30"/>
      <c r="CF1027" s="10"/>
      <c r="CG1027" s="10"/>
      <c r="CH1027" s="10"/>
      <c r="CI1027" s="10"/>
      <c r="CJ1027" s="10"/>
      <c r="CK1027" s="10"/>
    </row>
    <row r="1028" spans="1:89" ht="25.5" x14ac:dyDescent="0.25">
      <c r="A1028" s="10"/>
      <c r="B1028" s="20" t="s">
        <v>1833</v>
      </c>
      <c r="C1028" s="21" t="s">
        <v>1834</v>
      </c>
      <c r="D1028" s="16"/>
      <c r="E1028" s="73">
        <v>5</v>
      </c>
      <c r="F1028" s="74" t="s">
        <v>3504</v>
      </c>
      <c r="G1028" s="75"/>
      <c r="H1028" s="76"/>
      <c r="I1028" s="77"/>
      <c r="J1028" s="76"/>
      <c r="K1028" s="77"/>
      <c r="L1028" s="76"/>
      <c r="M1028" s="78"/>
      <c r="N1028" s="79">
        <v>0.5</v>
      </c>
      <c r="O1028" s="80">
        <v>1</v>
      </c>
      <c r="Q1028" s="2" t="str">
        <f t="shared" si="263"/>
        <v>73211110</v>
      </c>
      <c r="R1028" s="91"/>
      <c r="S1028" s="91">
        <f>VLOOKUP(Q1028,'Dados Entrada'!$A$10:$D$10000,4,FALSE)</f>
        <v>10682851</v>
      </c>
      <c r="T1028" s="10"/>
      <c r="U1028" s="3">
        <f t="shared" si="261"/>
        <v>0</v>
      </c>
      <c r="V1028" s="3">
        <f t="shared" si="262"/>
        <v>5341425.5</v>
      </c>
      <c r="AF1028" s="32"/>
      <c r="AG1028" s="30"/>
      <c r="AH1028" s="29"/>
      <c r="AI1028" s="29"/>
      <c r="AJ1028" s="32"/>
      <c r="AK1028" s="30"/>
      <c r="AL1028" s="29"/>
      <c r="AM1028" s="29"/>
      <c r="AN1028" s="27">
        <f t="shared" ref="AN1028:AN1031" si="266">$U1028*$O1028</f>
        <v>0</v>
      </c>
      <c r="AO1028" s="31">
        <f t="shared" ref="AO1028:AO1031" si="267">$V1028*$O1028</f>
        <v>5341425.5</v>
      </c>
      <c r="AP1028" s="29"/>
      <c r="AQ1028" s="29"/>
      <c r="AR1028" s="32"/>
      <c r="AS1028" s="30"/>
      <c r="AT1028" s="29"/>
      <c r="AU1028" s="29"/>
      <c r="AV1028" s="32"/>
      <c r="AW1028" s="30"/>
      <c r="AX1028" s="29"/>
      <c r="AY1028" s="29"/>
      <c r="AZ1028" s="32"/>
      <c r="BA1028" s="30"/>
      <c r="BB1028" s="29"/>
      <c r="BC1028" s="29"/>
      <c r="BD1028" s="32"/>
      <c r="BE1028" s="30"/>
      <c r="BF1028" s="29"/>
      <c r="BG1028" s="29"/>
      <c r="BH1028" s="32"/>
      <c r="BI1028" s="30"/>
      <c r="BJ1028" s="29"/>
      <c r="BK1028" s="29"/>
      <c r="BL1028" s="32"/>
      <c r="BM1028" s="30"/>
      <c r="BN1028" s="29"/>
      <c r="BO1028" s="29"/>
      <c r="BP1028" s="32"/>
      <c r="BQ1028" s="30"/>
      <c r="BR1028" s="29"/>
      <c r="BS1028" s="29"/>
      <c r="BT1028" s="32"/>
      <c r="BU1028" s="30"/>
      <c r="BV1028" s="29"/>
      <c r="BW1028" s="29"/>
      <c r="BX1028" s="32"/>
      <c r="BY1028" s="30"/>
      <c r="BZ1028" s="29"/>
      <c r="CA1028" s="29"/>
      <c r="CB1028" s="32"/>
      <c r="CC1028" s="30"/>
      <c r="CD1028" s="29"/>
      <c r="CE1028" s="30"/>
      <c r="CF1028" s="10"/>
      <c r="CG1028" s="10"/>
      <c r="CH1028" s="10"/>
      <c r="CI1028" s="10"/>
      <c r="CJ1028" s="10"/>
      <c r="CK1028" s="10"/>
    </row>
    <row r="1029" spans="1:89" ht="25.5" x14ac:dyDescent="0.25">
      <c r="A1029" s="10"/>
      <c r="B1029" s="20" t="s">
        <v>1835</v>
      </c>
      <c r="C1029" s="21" t="s">
        <v>1836</v>
      </c>
      <c r="D1029" s="16"/>
      <c r="E1029" s="73">
        <v>5</v>
      </c>
      <c r="F1029" s="74" t="s">
        <v>3504</v>
      </c>
      <c r="G1029" s="75"/>
      <c r="H1029" s="76"/>
      <c r="I1029" s="77"/>
      <c r="J1029" s="76"/>
      <c r="K1029" s="77"/>
      <c r="L1029" s="76"/>
      <c r="M1029" s="78"/>
      <c r="N1029" s="79">
        <v>0.5</v>
      </c>
      <c r="O1029" s="80">
        <v>1</v>
      </c>
      <c r="Q1029" s="2" t="str">
        <f t="shared" si="263"/>
        <v>73211190</v>
      </c>
      <c r="R1029" s="91"/>
      <c r="S1029" s="91">
        <f>VLOOKUP(Q1029,'Dados Entrada'!$A$10:$D$10000,4,FALSE)</f>
        <v>6049582</v>
      </c>
      <c r="T1029" s="10"/>
      <c r="U1029" s="3">
        <f t="shared" si="261"/>
        <v>0</v>
      </c>
      <c r="V1029" s="3">
        <f t="shared" si="262"/>
        <v>3024791</v>
      </c>
      <c r="AF1029" s="32"/>
      <c r="AG1029" s="30"/>
      <c r="AH1029" s="29"/>
      <c r="AI1029" s="29"/>
      <c r="AJ1029" s="32"/>
      <c r="AK1029" s="30"/>
      <c r="AL1029" s="29"/>
      <c r="AM1029" s="29"/>
      <c r="AN1029" s="27">
        <f t="shared" si="266"/>
        <v>0</v>
      </c>
      <c r="AO1029" s="31">
        <f t="shared" si="267"/>
        <v>3024791</v>
      </c>
      <c r="AP1029" s="29"/>
      <c r="AQ1029" s="29"/>
      <c r="AR1029" s="32"/>
      <c r="AS1029" s="30"/>
      <c r="AT1029" s="29"/>
      <c r="AU1029" s="29"/>
      <c r="AV1029" s="32"/>
      <c r="AW1029" s="30"/>
      <c r="AX1029" s="29"/>
      <c r="AY1029" s="29"/>
      <c r="AZ1029" s="32"/>
      <c r="BA1029" s="30"/>
      <c r="BB1029" s="29"/>
      <c r="BC1029" s="29"/>
      <c r="BD1029" s="32"/>
      <c r="BE1029" s="30"/>
      <c r="BF1029" s="29"/>
      <c r="BG1029" s="29"/>
      <c r="BH1029" s="32"/>
      <c r="BI1029" s="30"/>
      <c r="BJ1029" s="29"/>
      <c r="BK1029" s="29"/>
      <c r="BL1029" s="32"/>
      <c r="BM1029" s="30"/>
      <c r="BN1029" s="29"/>
      <c r="BO1029" s="29"/>
      <c r="BP1029" s="32"/>
      <c r="BQ1029" s="30"/>
      <c r="BR1029" s="29"/>
      <c r="BS1029" s="29"/>
      <c r="BT1029" s="32"/>
      <c r="BU1029" s="30"/>
      <c r="BV1029" s="29"/>
      <c r="BW1029" s="29"/>
      <c r="BX1029" s="32"/>
      <c r="BY1029" s="30"/>
      <c r="BZ1029" s="29"/>
      <c r="CA1029" s="29"/>
      <c r="CB1029" s="32"/>
      <c r="CC1029" s="30"/>
      <c r="CD1029" s="29"/>
      <c r="CE1029" s="30"/>
      <c r="CF1029" s="10"/>
      <c r="CG1029" s="10"/>
      <c r="CH1029" s="10"/>
      <c r="CI1029" s="10"/>
      <c r="CJ1029" s="10"/>
      <c r="CK1029" s="10"/>
    </row>
    <row r="1030" spans="1:89" ht="25.5" x14ac:dyDescent="0.25">
      <c r="A1030" s="10"/>
      <c r="B1030" s="20" t="s">
        <v>1837</v>
      </c>
      <c r="C1030" s="21" t="s">
        <v>1836</v>
      </c>
      <c r="D1030" s="16"/>
      <c r="E1030" s="73">
        <v>5</v>
      </c>
      <c r="F1030" s="74" t="s">
        <v>3504</v>
      </c>
      <c r="G1030" s="75"/>
      <c r="H1030" s="76"/>
      <c r="I1030" s="77"/>
      <c r="J1030" s="76"/>
      <c r="K1030" s="77"/>
      <c r="L1030" s="76"/>
      <c r="M1030" s="78"/>
      <c r="N1030" s="79">
        <v>0.5</v>
      </c>
      <c r="O1030" s="80">
        <v>1</v>
      </c>
      <c r="Q1030" s="2" t="str">
        <f t="shared" si="263"/>
        <v>73211200</v>
      </c>
      <c r="R1030" s="91"/>
      <c r="S1030" s="91">
        <f>VLOOKUP(Q1030,'Dados Entrada'!$A$10:$D$10000,4,FALSE)</f>
        <v>99683</v>
      </c>
      <c r="T1030" s="10"/>
      <c r="U1030" s="3">
        <f t="shared" si="261"/>
        <v>0</v>
      </c>
      <c r="V1030" s="3">
        <f t="shared" si="262"/>
        <v>49841.5</v>
      </c>
      <c r="AF1030" s="32"/>
      <c r="AG1030" s="30"/>
      <c r="AH1030" s="29"/>
      <c r="AI1030" s="29"/>
      <c r="AJ1030" s="32"/>
      <c r="AK1030" s="30"/>
      <c r="AL1030" s="29"/>
      <c r="AM1030" s="29"/>
      <c r="AN1030" s="27">
        <f t="shared" si="266"/>
        <v>0</v>
      </c>
      <c r="AO1030" s="31">
        <f t="shared" si="267"/>
        <v>49841.5</v>
      </c>
      <c r="AP1030" s="29"/>
      <c r="AQ1030" s="29"/>
      <c r="AR1030" s="32"/>
      <c r="AS1030" s="30"/>
      <c r="AT1030" s="29"/>
      <c r="AU1030" s="29"/>
      <c r="AV1030" s="32"/>
      <c r="AW1030" s="30"/>
      <c r="AX1030" s="29"/>
      <c r="AY1030" s="29"/>
      <c r="AZ1030" s="32"/>
      <c r="BA1030" s="30"/>
      <c r="BB1030" s="29"/>
      <c r="BC1030" s="29"/>
      <c r="BD1030" s="32"/>
      <c r="BE1030" s="30"/>
      <c r="BF1030" s="29"/>
      <c r="BG1030" s="29"/>
      <c r="BH1030" s="32"/>
      <c r="BI1030" s="30"/>
      <c r="BJ1030" s="29"/>
      <c r="BK1030" s="29"/>
      <c r="BL1030" s="32"/>
      <c r="BM1030" s="30"/>
      <c r="BN1030" s="29"/>
      <c r="BO1030" s="29"/>
      <c r="BP1030" s="32"/>
      <c r="BQ1030" s="30"/>
      <c r="BR1030" s="29"/>
      <c r="BS1030" s="29"/>
      <c r="BT1030" s="32"/>
      <c r="BU1030" s="30"/>
      <c r="BV1030" s="29"/>
      <c r="BW1030" s="29"/>
      <c r="BX1030" s="32"/>
      <c r="BY1030" s="30"/>
      <c r="BZ1030" s="29"/>
      <c r="CA1030" s="29"/>
      <c r="CB1030" s="32"/>
      <c r="CC1030" s="30"/>
      <c r="CD1030" s="29"/>
      <c r="CE1030" s="30"/>
      <c r="CF1030" s="10"/>
      <c r="CG1030" s="10"/>
      <c r="CH1030" s="10"/>
      <c r="CI1030" s="10"/>
      <c r="CJ1030" s="10"/>
      <c r="CK1030" s="10"/>
    </row>
    <row r="1031" spans="1:89" ht="25.5" x14ac:dyDescent="0.25">
      <c r="A1031" s="10"/>
      <c r="B1031" s="20" t="s">
        <v>1838</v>
      </c>
      <c r="C1031" s="21" t="s">
        <v>1839</v>
      </c>
      <c r="D1031" s="16"/>
      <c r="E1031" s="73">
        <v>5</v>
      </c>
      <c r="F1031" s="74" t="s">
        <v>3504</v>
      </c>
      <c r="G1031" s="75"/>
      <c r="H1031" s="76"/>
      <c r="I1031" s="77"/>
      <c r="J1031" s="76"/>
      <c r="K1031" s="77"/>
      <c r="L1031" s="76"/>
      <c r="M1031" s="78"/>
      <c r="N1031" s="79">
        <v>0.5</v>
      </c>
      <c r="O1031" s="80">
        <v>1</v>
      </c>
      <c r="Q1031" s="2" t="str">
        <f t="shared" si="263"/>
        <v>73211900</v>
      </c>
      <c r="R1031" s="91"/>
      <c r="S1031" s="91">
        <f>VLOOKUP(Q1031,'Dados Entrada'!$A$10:$D$10000,4,FALSE)</f>
        <v>1351284</v>
      </c>
      <c r="T1031" s="10"/>
      <c r="U1031" s="3">
        <f t="shared" si="261"/>
        <v>0</v>
      </c>
      <c r="V1031" s="3">
        <f t="shared" si="262"/>
        <v>675642</v>
      </c>
      <c r="AF1031" s="32"/>
      <c r="AG1031" s="30"/>
      <c r="AH1031" s="29"/>
      <c r="AI1031" s="29"/>
      <c r="AJ1031" s="32"/>
      <c r="AK1031" s="30"/>
      <c r="AL1031" s="29"/>
      <c r="AM1031" s="29"/>
      <c r="AN1031" s="27">
        <f t="shared" si="266"/>
        <v>0</v>
      </c>
      <c r="AO1031" s="31">
        <f t="shared" si="267"/>
        <v>675642</v>
      </c>
      <c r="AP1031" s="29"/>
      <c r="AQ1031" s="29"/>
      <c r="AR1031" s="32"/>
      <c r="AS1031" s="30"/>
      <c r="AT1031" s="29"/>
      <c r="AU1031" s="29"/>
      <c r="AV1031" s="32"/>
      <c r="AW1031" s="30"/>
      <c r="AX1031" s="29"/>
      <c r="AY1031" s="29"/>
      <c r="AZ1031" s="32"/>
      <c r="BA1031" s="30"/>
      <c r="BB1031" s="29"/>
      <c r="BC1031" s="29"/>
      <c r="BD1031" s="32"/>
      <c r="BE1031" s="30"/>
      <c r="BF1031" s="29"/>
      <c r="BG1031" s="29"/>
      <c r="BH1031" s="32"/>
      <c r="BI1031" s="30"/>
      <c r="BJ1031" s="29"/>
      <c r="BK1031" s="29"/>
      <c r="BL1031" s="32"/>
      <c r="BM1031" s="30"/>
      <c r="BN1031" s="29"/>
      <c r="BO1031" s="29"/>
      <c r="BP1031" s="32"/>
      <c r="BQ1031" s="30"/>
      <c r="BR1031" s="29"/>
      <c r="BS1031" s="29"/>
      <c r="BT1031" s="32"/>
      <c r="BU1031" s="30"/>
      <c r="BV1031" s="29"/>
      <c r="BW1031" s="29"/>
      <c r="BX1031" s="32"/>
      <c r="BY1031" s="30"/>
      <c r="BZ1031" s="29"/>
      <c r="CA1031" s="29"/>
      <c r="CB1031" s="32"/>
      <c r="CC1031" s="30"/>
      <c r="CD1031" s="29"/>
      <c r="CE1031" s="30"/>
      <c r="CF1031" s="10"/>
      <c r="CG1031" s="10"/>
      <c r="CH1031" s="10"/>
      <c r="CI1031" s="10"/>
      <c r="CJ1031" s="10"/>
      <c r="CK1031" s="10"/>
    </row>
    <row r="1032" spans="1:89" ht="25.5" x14ac:dyDescent="0.25">
      <c r="A1032" s="10"/>
      <c r="B1032" s="20" t="s">
        <v>1840</v>
      </c>
      <c r="C1032" s="21" t="s">
        <v>1841</v>
      </c>
      <c r="D1032" s="16"/>
      <c r="E1032" s="73">
        <v>23</v>
      </c>
      <c r="F1032" s="74" t="s">
        <v>3514</v>
      </c>
      <c r="G1032" s="75"/>
      <c r="H1032" s="76"/>
      <c r="I1032" s="77"/>
      <c r="J1032" s="76"/>
      <c r="K1032" s="77"/>
      <c r="L1032" s="76"/>
      <c r="M1032" s="78"/>
      <c r="N1032" s="79">
        <v>1</v>
      </c>
      <c r="O1032" s="80">
        <v>1</v>
      </c>
      <c r="Q1032" s="2" t="str">
        <f t="shared" si="263"/>
        <v>73218100</v>
      </c>
      <c r="R1032" s="91"/>
      <c r="S1032" s="91">
        <f>VLOOKUP(Q1032,'Dados Entrada'!$A$10:$D$10000,4,FALSE)</f>
        <v>1909217</v>
      </c>
      <c r="T1032" s="10"/>
      <c r="U1032" s="3">
        <f t="shared" si="261"/>
        <v>0</v>
      </c>
      <c r="V1032" s="3">
        <f t="shared" si="262"/>
        <v>1909217</v>
      </c>
      <c r="AF1032" s="32"/>
      <c r="AG1032" s="30"/>
      <c r="AH1032" s="29"/>
      <c r="AI1032" s="29"/>
      <c r="AJ1032" s="32"/>
      <c r="AK1032" s="30"/>
      <c r="AL1032" s="29"/>
      <c r="AM1032" s="29"/>
      <c r="AN1032" s="32"/>
      <c r="AO1032" s="30"/>
      <c r="AP1032" s="29"/>
      <c r="AQ1032" s="29"/>
      <c r="AR1032" s="32"/>
      <c r="AS1032" s="30"/>
      <c r="AT1032" s="29"/>
      <c r="AU1032" s="29"/>
      <c r="AV1032" s="32"/>
      <c r="AW1032" s="30"/>
      <c r="AX1032" s="29"/>
      <c r="AY1032" s="29"/>
      <c r="AZ1032" s="32"/>
      <c r="BA1032" s="30"/>
      <c r="BB1032" s="29"/>
      <c r="BC1032" s="29"/>
      <c r="BD1032" s="32"/>
      <c r="BE1032" s="30"/>
      <c r="BF1032" s="29"/>
      <c r="BG1032" s="29"/>
      <c r="BH1032" s="32"/>
      <c r="BI1032" s="30"/>
      <c r="BJ1032" s="29"/>
      <c r="BK1032" s="29"/>
      <c r="BL1032" s="32"/>
      <c r="BM1032" s="30"/>
      <c r="BN1032" s="29"/>
      <c r="BO1032" s="29"/>
      <c r="BP1032" s="32"/>
      <c r="BQ1032" s="30"/>
      <c r="BR1032" s="29"/>
      <c r="BS1032" s="29"/>
      <c r="BT1032" s="32"/>
      <c r="BU1032" s="30"/>
      <c r="BV1032" s="29"/>
      <c r="BW1032" s="29"/>
      <c r="BX1032" s="27">
        <f>$U1032*$O1032</f>
        <v>0</v>
      </c>
      <c r="BY1032" s="31">
        <f>$V1032*$O1032</f>
        <v>1909217</v>
      </c>
      <c r="BZ1032" s="29"/>
      <c r="CA1032" s="29"/>
      <c r="CB1032" s="32"/>
      <c r="CC1032" s="30"/>
      <c r="CD1032" s="29"/>
      <c r="CE1032" s="30"/>
      <c r="CF1032" s="10"/>
      <c r="CG1032" s="10"/>
      <c r="CH1032" s="10"/>
      <c r="CI1032" s="10"/>
      <c r="CJ1032" s="10"/>
      <c r="CK1032" s="10"/>
    </row>
    <row r="1033" spans="1:89" ht="25.5" x14ac:dyDescent="0.25">
      <c r="A1033" s="10"/>
      <c r="B1033" s="20" t="s">
        <v>1842</v>
      </c>
      <c r="C1033" s="21" t="s">
        <v>1843</v>
      </c>
      <c r="D1033" s="16"/>
      <c r="E1033" s="73">
        <v>23</v>
      </c>
      <c r="F1033" s="74" t="s">
        <v>3514</v>
      </c>
      <c r="G1033" s="75"/>
      <c r="H1033" s="76"/>
      <c r="I1033" s="77"/>
      <c r="J1033" s="76"/>
      <c r="K1033" s="77"/>
      <c r="L1033" s="76"/>
      <c r="M1033" s="78"/>
      <c r="N1033" s="79">
        <v>1</v>
      </c>
      <c r="O1033" s="80">
        <v>1</v>
      </c>
      <c r="Q1033" s="2" t="str">
        <f t="shared" si="263"/>
        <v>73218110</v>
      </c>
      <c r="R1033" s="91"/>
      <c r="S1033" s="91"/>
      <c r="T1033" s="10"/>
      <c r="U1033" s="3">
        <f t="shared" ref="U1033:U1096" si="268">R1033*N1033</f>
        <v>0</v>
      </c>
      <c r="V1033" s="3">
        <f t="shared" ref="V1033:V1096" si="269">S1033*N1033</f>
        <v>0</v>
      </c>
      <c r="AF1033" s="32"/>
      <c r="AG1033" s="30"/>
      <c r="AH1033" s="29"/>
      <c r="AI1033" s="29"/>
      <c r="AJ1033" s="32"/>
      <c r="AK1033" s="30"/>
      <c r="AL1033" s="29"/>
      <c r="AM1033" s="29"/>
      <c r="AN1033" s="32"/>
      <c r="AO1033" s="30"/>
      <c r="AP1033" s="29"/>
      <c r="AQ1033" s="29"/>
      <c r="AR1033" s="32"/>
      <c r="AS1033" s="30"/>
      <c r="AT1033" s="29"/>
      <c r="AU1033" s="29"/>
      <c r="AV1033" s="32"/>
      <c r="AW1033" s="30"/>
      <c r="AX1033" s="29"/>
      <c r="AY1033" s="29"/>
      <c r="AZ1033" s="32"/>
      <c r="BA1033" s="30"/>
      <c r="BB1033" s="29"/>
      <c r="BC1033" s="29"/>
      <c r="BD1033" s="32"/>
      <c r="BE1033" s="30"/>
      <c r="BF1033" s="29"/>
      <c r="BG1033" s="29"/>
      <c r="BH1033" s="32"/>
      <c r="BI1033" s="30"/>
      <c r="BJ1033" s="29"/>
      <c r="BK1033" s="29"/>
      <c r="BL1033" s="32"/>
      <c r="BM1033" s="30"/>
      <c r="BN1033" s="29"/>
      <c r="BO1033" s="29"/>
      <c r="BP1033" s="32"/>
      <c r="BQ1033" s="30"/>
      <c r="BR1033" s="29"/>
      <c r="BS1033" s="29"/>
      <c r="BT1033" s="32"/>
      <c r="BU1033" s="30"/>
      <c r="BV1033" s="29"/>
      <c r="BW1033" s="29"/>
      <c r="BX1033" s="27">
        <f t="shared" ref="BX1033:BX1042" si="270">$U1033*$O1033</f>
        <v>0</v>
      </c>
      <c r="BY1033" s="31">
        <f t="shared" ref="BY1033:BY1042" si="271">$V1033*$O1033</f>
        <v>0</v>
      </c>
      <c r="BZ1033" s="29"/>
      <c r="CA1033" s="29"/>
      <c r="CB1033" s="32"/>
      <c r="CC1033" s="30"/>
      <c r="CD1033" s="29"/>
      <c r="CE1033" s="30"/>
      <c r="CF1033" s="10"/>
      <c r="CG1033" s="10"/>
      <c r="CH1033" s="10"/>
      <c r="CI1033" s="10"/>
      <c r="CJ1033" s="10"/>
      <c r="CK1033" s="10"/>
    </row>
    <row r="1034" spans="1:89" ht="25.5" x14ac:dyDescent="0.25">
      <c r="A1034" s="10"/>
      <c r="B1034" s="20" t="s">
        <v>1844</v>
      </c>
      <c r="C1034" s="21" t="s">
        <v>1843</v>
      </c>
      <c r="D1034" s="16"/>
      <c r="E1034" s="73">
        <v>23</v>
      </c>
      <c r="F1034" s="74" t="s">
        <v>3514</v>
      </c>
      <c r="G1034" s="75"/>
      <c r="H1034" s="76"/>
      <c r="I1034" s="77"/>
      <c r="J1034" s="76"/>
      <c r="K1034" s="77"/>
      <c r="L1034" s="76"/>
      <c r="M1034" s="78"/>
      <c r="N1034" s="79">
        <v>1</v>
      </c>
      <c r="O1034" s="80">
        <v>1</v>
      </c>
      <c r="Q1034" s="2" t="str">
        <f t="shared" ref="Q1034:Q1097" si="272">B1034</f>
        <v>73218190</v>
      </c>
      <c r="R1034" s="91"/>
      <c r="S1034" s="91"/>
      <c r="T1034" s="10"/>
      <c r="U1034" s="3">
        <f t="shared" si="268"/>
        <v>0</v>
      </c>
      <c r="V1034" s="3">
        <f t="shared" si="269"/>
        <v>0</v>
      </c>
      <c r="AF1034" s="32"/>
      <c r="AG1034" s="30"/>
      <c r="AH1034" s="29"/>
      <c r="AI1034" s="29"/>
      <c r="AJ1034" s="32"/>
      <c r="AK1034" s="30"/>
      <c r="AL1034" s="29"/>
      <c r="AM1034" s="29"/>
      <c r="AN1034" s="32"/>
      <c r="AO1034" s="30"/>
      <c r="AP1034" s="29"/>
      <c r="AQ1034" s="29"/>
      <c r="AR1034" s="32"/>
      <c r="AS1034" s="30"/>
      <c r="AT1034" s="29"/>
      <c r="AU1034" s="29"/>
      <c r="AV1034" s="32"/>
      <c r="AW1034" s="30"/>
      <c r="AX1034" s="29"/>
      <c r="AY1034" s="29"/>
      <c r="AZ1034" s="32"/>
      <c r="BA1034" s="30"/>
      <c r="BB1034" s="29"/>
      <c r="BC1034" s="29"/>
      <c r="BD1034" s="32"/>
      <c r="BE1034" s="30"/>
      <c r="BF1034" s="29"/>
      <c r="BG1034" s="29"/>
      <c r="BH1034" s="32"/>
      <c r="BI1034" s="30"/>
      <c r="BJ1034" s="29"/>
      <c r="BK1034" s="29"/>
      <c r="BL1034" s="32"/>
      <c r="BM1034" s="30"/>
      <c r="BN1034" s="29"/>
      <c r="BO1034" s="29"/>
      <c r="BP1034" s="32"/>
      <c r="BQ1034" s="30"/>
      <c r="BR1034" s="29"/>
      <c r="BS1034" s="29"/>
      <c r="BT1034" s="32"/>
      <c r="BU1034" s="30"/>
      <c r="BV1034" s="29"/>
      <c r="BW1034" s="29"/>
      <c r="BX1034" s="27">
        <f t="shared" si="270"/>
        <v>0</v>
      </c>
      <c r="BY1034" s="31">
        <f t="shared" si="271"/>
        <v>0</v>
      </c>
      <c r="BZ1034" s="29"/>
      <c r="CA1034" s="29"/>
      <c r="CB1034" s="32"/>
      <c r="CC1034" s="30"/>
      <c r="CD1034" s="29"/>
      <c r="CE1034" s="30"/>
      <c r="CF1034" s="10"/>
      <c r="CG1034" s="10"/>
      <c r="CH1034" s="10"/>
      <c r="CI1034" s="10"/>
      <c r="CJ1034" s="10"/>
      <c r="CK1034" s="10"/>
    </row>
    <row r="1035" spans="1:89" ht="25.5" x14ac:dyDescent="0.25">
      <c r="A1035" s="10"/>
      <c r="B1035" s="20" t="s">
        <v>1845</v>
      </c>
      <c r="C1035" s="21" t="s">
        <v>1841</v>
      </c>
      <c r="D1035" s="16"/>
      <c r="E1035" s="73">
        <v>23</v>
      </c>
      <c r="F1035" s="74" t="s">
        <v>3514</v>
      </c>
      <c r="G1035" s="75"/>
      <c r="H1035" s="76"/>
      <c r="I1035" s="77"/>
      <c r="J1035" s="76"/>
      <c r="K1035" s="77"/>
      <c r="L1035" s="76"/>
      <c r="M1035" s="78"/>
      <c r="N1035" s="79">
        <v>1</v>
      </c>
      <c r="O1035" s="80">
        <v>1</v>
      </c>
      <c r="Q1035" s="2" t="str">
        <f t="shared" si="272"/>
        <v>73218200</v>
      </c>
      <c r="R1035" s="91"/>
      <c r="S1035" s="91">
        <f>VLOOKUP(Q1035,'Dados Entrada'!$A$10:$D$10000,4,FALSE)</f>
        <v>29699</v>
      </c>
      <c r="T1035" s="10"/>
      <c r="U1035" s="3">
        <f t="shared" si="268"/>
        <v>0</v>
      </c>
      <c r="V1035" s="3">
        <f t="shared" si="269"/>
        <v>29699</v>
      </c>
      <c r="AF1035" s="32"/>
      <c r="AG1035" s="30"/>
      <c r="AH1035" s="29"/>
      <c r="AI1035" s="29"/>
      <c r="AJ1035" s="32"/>
      <c r="AK1035" s="30"/>
      <c r="AL1035" s="29"/>
      <c r="AM1035" s="29"/>
      <c r="AN1035" s="32"/>
      <c r="AO1035" s="30"/>
      <c r="AP1035" s="29"/>
      <c r="AQ1035" s="29"/>
      <c r="AR1035" s="32"/>
      <c r="AS1035" s="30"/>
      <c r="AT1035" s="29"/>
      <c r="AU1035" s="29"/>
      <c r="AV1035" s="32"/>
      <c r="AW1035" s="30"/>
      <c r="AX1035" s="29"/>
      <c r="AY1035" s="29"/>
      <c r="AZ1035" s="32"/>
      <c r="BA1035" s="30"/>
      <c r="BB1035" s="29"/>
      <c r="BC1035" s="29"/>
      <c r="BD1035" s="32"/>
      <c r="BE1035" s="30"/>
      <c r="BF1035" s="29"/>
      <c r="BG1035" s="29"/>
      <c r="BH1035" s="32"/>
      <c r="BI1035" s="30"/>
      <c r="BJ1035" s="29"/>
      <c r="BK1035" s="29"/>
      <c r="BL1035" s="32"/>
      <c r="BM1035" s="30"/>
      <c r="BN1035" s="29"/>
      <c r="BO1035" s="29"/>
      <c r="BP1035" s="32"/>
      <c r="BQ1035" s="30"/>
      <c r="BR1035" s="29"/>
      <c r="BS1035" s="29"/>
      <c r="BT1035" s="32"/>
      <c r="BU1035" s="30"/>
      <c r="BV1035" s="29"/>
      <c r="BW1035" s="29"/>
      <c r="BX1035" s="27">
        <f t="shared" si="270"/>
        <v>0</v>
      </c>
      <c r="BY1035" s="31">
        <f t="shared" si="271"/>
        <v>29699</v>
      </c>
      <c r="BZ1035" s="29"/>
      <c r="CA1035" s="29"/>
      <c r="CB1035" s="32"/>
      <c r="CC1035" s="30"/>
      <c r="CD1035" s="29"/>
      <c r="CE1035" s="30"/>
      <c r="CF1035" s="10"/>
      <c r="CG1035" s="10"/>
      <c r="CH1035" s="10"/>
      <c r="CI1035" s="10"/>
      <c r="CJ1035" s="10"/>
      <c r="CK1035" s="10"/>
    </row>
    <row r="1036" spans="1:89" ht="25.5" x14ac:dyDescent="0.25">
      <c r="A1036" s="10"/>
      <c r="B1036" s="20" t="s">
        <v>1846</v>
      </c>
      <c r="C1036" s="21" t="s">
        <v>1843</v>
      </c>
      <c r="D1036" s="16"/>
      <c r="E1036" s="73">
        <v>23</v>
      </c>
      <c r="F1036" s="74" t="s">
        <v>3514</v>
      </c>
      <c r="G1036" s="75"/>
      <c r="H1036" s="76"/>
      <c r="I1036" s="77"/>
      <c r="J1036" s="76"/>
      <c r="K1036" s="77"/>
      <c r="L1036" s="76"/>
      <c r="M1036" s="78"/>
      <c r="N1036" s="79">
        <v>1</v>
      </c>
      <c r="O1036" s="80">
        <v>1</v>
      </c>
      <c r="Q1036" s="2" t="str">
        <f t="shared" si="272"/>
        <v>73218210</v>
      </c>
      <c r="R1036" s="91"/>
      <c r="S1036" s="91"/>
      <c r="T1036" s="10"/>
      <c r="U1036" s="3">
        <f t="shared" si="268"/>
        <v>0</v>
      </c>
      <c r="V1036" s="3">
        <f t="shared" si="269"/>
        <v>0</v>
      </c>
      <c r="AF1036" s="32"/>
      <c r="AG1036" s="30"/>
      <c r="AH1036" s="29"/>
      <c r="AI1036" s="29"/>
      <c r="AJ1036" s="32"/>
      <c r="AK1036" s="30"/>
      <c r="AL1036" s="29"/>
      <c r="AM1036" s="29"/>
      <c r="AN1036" s="32"/>
      <c r="AO1036" s="30"/>
      <c r="AP1036" s="29"/>
      <c r="AQ1036" s="29"/>
      <c r="AR1036" s="32"/>
      <c r="AS1036" s="30"/>
      <c r="AT1036" s="29"/>
      <c r="AU1036" s="29"/>
      <c r="AV1036" s="32"/>
      <c r="AW1036" s="30"/>
      <c r="AX1036" s="29"/>
      <c r="AY1036" s="29"/>
      <c r="AZ1036" s="32"/>
      <c r="BA1036" s="30"/>
      <c r="BB1036" s="29"/>
      <c r="BC1036" s="29"/>
      <c r="BD1036" s="32"/>
      <c r="BE1036" s="30"/>
      <c r="BF1036" s="29"/>
      <c r="BG1036" s="29"/>
      <c r="BH1036" s="32"/>
      <c r="BI1036" s="30"/>
      <c r="BJ1036" s="29"/>
      <c r="BK1036" s="29"/>
      <c r="BL1036" s="32"/>
      <c r="BM1036" s="30"/>
      <c r="BN1036" s="29"/>
      <c r="BO1036" s="29"/>
      <c r="BP1036" s="32"/>
      <c r="BQ1036" s="30"/>
      <c r="BR1036" s="29"/>
      <c r="BS1036" s="29"/>
      <c r="BT1036" s="32"/>
      <c r="BU1036" s="30"/>
      <c r="BV1036" s="29"/>
      <c r="BW1036" s="29"/>
      <c r="BX1036" s="27">
        <f t="shared" si="270"/>
        <v>0</v>
      </c>
      <c r="BY1036" s="31">
        <f t="shared" si="271"/>
        <v>0</v>
      </c>
      <c r="BZ1036" s="29"/>
      <c r="CA1036" s="29"/>
      <c r="CB1036" s="32"/>
      <c r="CC1036" s="30"/>
      <c r="CD1036" s="29"/>
      <c r="CE1036" s="30"/>
      <c r="CF1036" s="10"/>
      <c r="CG1036" s="10"/>
      <c r="CH1036" s="10"/>
      <c r="CI1036" s="10"/>
      <c r="CJ1036" s="10"/>
      <c r="CK1036" s="10"/>
    </row>
    <row r="1037" spans="1:89" ht="25.5" x14ac:dyDescent="0.25">
      <c r="A1037" s="10"/>
      <c r="B1037" s="20" t="s">
        <v>1847</v>
      </c>
      <c r="C1037" s="21" t="s">
        <v>1843</v>
      </c>
      <c r="D1037" s="16"/>
      <c r="E1037" s="73">
        <v>23</v>
      </c>
      <c r="F1037" s="74" t="s">
        <v>3514</v>
      </c>
      <c r="G1037" s="75"/>
      <c r="H1037" s="76"/>
      <c r="I1037" s="77"/>
      <c r="J1037" s="76"/>
      <c r="K1037" s="77"/>
      <c r="L1037" s="76"/>
      <c r="M1037" s="78"/>
      <c r="N1037" s="79">
        <v>1</v>
      </c>
      <c r="O1037" s="80">
        <v>1</v>
      </c>
      <c r="Q1037" s="2" t="str">
        <f t="shared" si="272"/>
        <v>73218290</v>
      </c>
      <c r="R1037" s="91"/>
      <c r="S1037" s="91"/>
      <c r="T1037" s="10"/>
      <c r="U1037" s="3">
        <f t="shared" si="268"/>
        <v>0</v>
      </c>
      <c r="V1037" s="3">
        <f t="shared" si="269"/>
        <v>0</v>
      </c>
      <c r="AF1037" s="32"/>
      <c r="AG1037" s="30"/>
      <c r="AH1037" s="29"/>
      <c r="AI1037" s="29"/>
      <c r="AJ1037" s="32"/>
      <c r="AK1037" s="30"/>
      <c r="AL1037" s="29"/>
      <c r="AM1037" s="29"/>
      <c r="AN1037" s="32"/>
      <c r="AO1037" s="30"/>
      <c r="AP1037" s="29"/>
      <c r="AQ1037" s="29"/>
      <c r="AR1037" s="32"/>
      <c r="AS1037" s="30"/>
      <c r="AT1037" s="29"/>
      <c r="AU1037" s="29"/>
      <c r="AV1037" s="32"/>
      <c r="AW1037" s="30"/>
      <c r="AX1037" s="29"/>
      <c r="AY1037" s="29"/>
      <c r="AZ1037" s="32"/>
      <c r="BA1037" s="30"/>
      <c r="BB1037" s="29"/>
      <c r="BC1037" s="29"/>
      <c r="BD1037" s="32"/>
      <c r="BE1037" s="30"/>
      <c r="BF1037" s="29"/>
      <c r="BG1037" s="29"/>
      <c r="BH1037" s="32"/>
      <c r="BI1037" s="30"/>
      <c r="BJ1037" s="29"/>
      <c r="BK1037" s="29"/>
      <c r="BL1037" s="32"/>
      <c r="BM1037" s="30"/>
      <c r="BN1037" s="29"/>
      <c r="BO1037" s="29"/>
      <c r="BP1037" s="32"/>
      <c r="BQ1037" s="30"/>
      <c r="BR1037" s="29"/>
      <c r="BS1037" s="29"/>
      <c r="BT1037" s="32"/>
      <c r="BU1037" s="30"/>
      <c r="BV1037" s="29"/>
      <c r="BW1037" s="29"/>
      <c r="BX1037" s="27">
        <f t="shared" si="270"/>
        <v>0</v>
      </c>
      <c r="BY1037" s="31">
        <f t="shared" si="271"/>
        <v>0</v>
      </c>
      <c r="BZ1037" s="29"/>
      <c r="CA1037" s="29"/>
      <c r="CB1037" s="32"/>
      <c r="CC1037" s="30"/>
      <c r="CD1037" s="29"/>
      <c r="CE1037" s="30"/>
      <c r="CF1037" s="10"/>
      <c r="CG1037" s="10"/>
      <c r="CH1037" s="10"/>
      <c r="CI1037" s="10"/>
      <c r="CJ1037" s="10"/>
      <c r="CK1037" s="10"/>
    </row>
    <row r="1038" spans="1:89" ht="25.5" x14ac:dyDescent="0.25">
      <c r="A1038" s="10"/>
      <c r="B1038" s="20" t="s">
        <v>1848</v>
      </c>
      <c r="C1038" s="21" t="s">
        <v>1841</v>
      </c>
      <c r="D1038" s="16"/>
      <c r="E1038" s="73">
        <v>23</v>
      </c>
      <c r="F1038" s="74" t="s">
        <v>3514</v>
      </c>
      <c r="G1038" s="75"/>
      <c r="H1038" s="76"/>
      <c r="I1038" s="77"/>
      <c r="J1038" s="76"/>
      <c r="K1038" s="77"/>
      <c r="L1038" s="76"/>
      <c r="M1038" s="78"/>
      <c r="N1038" s="79">
        <v>1</v>
      </c>
      <c r="O1038" s="80">
        <v>1</v>
      </c>
      <c r="Q1038" s="2" t="str">
        <f t="shared" si="272"/>
        <v>73218900</v>
      </c>
      <c r="R1038" s="91"/>
      <c r="S1038" s="91">
        <f>VLOOKUP(Q1038,'Dados Entrada'!$A$10:$D$10000,4,FALSE)</f>
        <v>7950105</v>
      </c>
      <c r="T1038" s="10"/>
      <c r="U1038" s="3">
        <f t="shared" si="268"/>
        <v>0</v>
      </c>
      <c r="V1038" s="3">
        <f t="shared" si="269"/>
        <v>7950105</v>
      </c>
      <c r="AF1038" s="32"/>
      <c r="AG1038" s="30"/>
      <c r="AH1038" s="29"/>
      <c r="AI1038" s="29"/>
      <c r="AJ1038" s="32"/>
      <c r="AK1038" s="30"/>
      <c r="AL1038" s="29"/>
      <c r="AM1038" s="29"/>
      <c r="AN1038" s="32"/>
      <c r="AO1038" s="30"/>
      <c r="AP1038" s="29"/>
      <c r="AQ1038" s="29"/>
      <c r="AR1038" s="32"/>
      <c r="AS1038" s="30"/>
      <c r="AT1038" s="29"/>
      <c r="AU1038" s="29"/>
      <c r="AV1038" s="32"/>
      <c r="AW1038" s="30"/>
      <c r="AX1038" s="29"/>
      <c r="AY1038" s="29"/>
      <c r="AZ1038" s="32"/>
      <c r="BA1038" s="30"/>
      <c r="BB1038" s="29"/>
      <c r="BC1038" s="29"/>
      <c r="BD1038" s="32"/>
      <c r="BE1038" s="30"/>
      <c r="BF1038" s="29"/>
      <c r="BG1038" s="29"/>
      <c r="BH1038" s="32"/>
      <c r="BI1038" s="30"/>
      <c r="BJ1038" s="29"/>
      <c r="BK1038" s="29"/>
      <c r="BL1038" s="32"/>
      <c r="BM1038" s="30"/>
      <c r="BN1038" s="29"/>
      <c r="BO1038" s="29"/>
      <c r="BP1038" s="32"/>
      <c r="BQ1038" s="30"/>
      <c r="BR1038" s="29"/>
      <c r="BS1038" s="29"/>
      <c r="BT1038" s="32"/>
      <c r="BU1038" s="30"/>
      <c r="BV1038" s="29"/>
      <c r="BW1038" s="29"/>
      <c r="BX1038" s="27">
        <f t="shared" si="270"/>
        <v>0</v>
      </c>
      <c r="BY1038" s="31">
        <f t="shared" si="271"/>
        <v>7950105</v>
      </c>
      <c r="BZ1038" s="29"/>
      <c r="CA1038" s="29"/>
      <c r="CB1038" s="32"/>
      <c r="CC1038" s="30"/>
      <c r="CD1038" s="29"/>
      <c r="CE1038" s="30"/>
      <c r="CF1038" s="10"/>
      <c r="CG1038" s="10"/>
      <c r="CH1038" s="10"/>
      <c r="CI1038" s="10"/>
      <c r="CJ1038" s="10"/>
      <c r="CK1038" s="10"/>
    </row>
    <row r="1039" spans="1:89" ht="23.25" customHeight="1" x14ac:dyDescent="0.25">
      <c r="A1039" s="10"/>
      <c r="B1039" s="20" t="s">
        <v>1849</v>
      </c>
      <c r="C1039" s="21" t="s">
        <v>1850</v>
      </c>
      <c r="D1039" s="16"/>
      <c r="E1039" s="73">
        <v>23</v>
      </c>
      <c r="F1039" s="74" t="s">
        <v>3514</v>
      </c>
      <c r="G1039" s="75"/>
      <c r="H1039" s="76"/>
      <c r="I1039" s="77"/>
      <c r="J1039" s="76"/>
      <c r="K1039" s="77"/>
      <c r="L1039" s="76"/>
      <c r="M1039" s="78"/>
      <c r="N1039" s="79">
        <v>1</v>
      </c>
      <c r="O1039" s="80">
        <v>1</v>
      </c>
      <c r="Q1039" s="2" t="str">
        <f t="shared" si="272"/>
        <v>73219000</v>
      </c>
      <c r="R1039" s="91"/>
      <c r="S1039" s="91">
        <f>VLOOKUP(Q1039,'Dados Entrada'!$A$10:$D$10000,4,FALSE)</f>
        <v>1620956</v>
      </c>
      <c r="T1039" s="10"/>
      <c r="U1039" s="3">
        <f t="shared" si="268"/>
        <v>0</v>
      </c>
      <c r="V1039" s="3">
        <f t="shared" si="269"/>
        <v>1620956</v>
      </c>
      <c r="AF1039" s="32"/>
      <c r="AG1039" s="30"/>
      <c r="AH1039" s="29"/>
      <c r="AI1039" s="29"/>
      <c r="AJ1039" s="32"/>
      <c r="AK1039" s="30"/>
      <c r="AL1039" s="29"/>
      <c r="AM1039" s="29"/>
      <c r="AN1039" s="32"/>
      <c r="AO1039" s="30"/>
      <c r="AP1039" s="29"/>
      <c r="AQ1039" s="29"/>
      <c r="AR1039" s="32"/>
      <c r="AS1039" s="30"/>
      <c r="AT1039" s="29"/>
      <c r="AU1039" s="29"/>
      <c r="AV1039" s="32"/>
      <c r="AW1039" s="30"/>
      <c r="AX1039" s="29"/>
      <c r="AY1039" s="29"/>
      <c r="AZ1039" s="32"/>
      <c r="BA1039" s="30"/>
      <c r="BB1039" s="29"/>
      <c r="BC1039" s="29"/>
      <c r="BD1039" s="32"/>
      <c r="BE1039" s="30"/>
      <c r="BF1039" s="29"/>
      <c r="BG1039" s="29"/>
      <c r="BH1039" s="32"/>
      <c r="BI1039" s="30"/>
      <c r="BJ1039" s="29"/>
      <c r="BK1039" s="29"/>
      <c r="BL1039" s="32"/>
      <c r="BM1039" s="30"/>
      <c r="BN1039" s="29"/>
      <c r="BO1039" s="29"/>
      <c r="BP1039" s="32"/>
      <c r="BQ1039" s="30"/>
      <c r="BR1039" s="29"/>
      <c r="BS1039" s="29"/>
      <c r="BT1039" s="32"/>
      <c r="BU1039" s="30"/>
      <c r="BV1039" s="29"/>
      <c r="BW1039" s="29"/>
      <c r="BX1039" s="27">
        <f t="shared" si="270"/>
        <v>0</v>
      </c>
      <c r="BY1039" s="31">
        <f t="shared" si="271"/>
        <v>1620956</v>
      </c>
      <c r="BZ1039" s="29"/>
      <c r="CA1039" s="29"/>
      <c r="CB1039" s="32"/>
      <c r="CC1039" s="30"/>
      <c r="CD1039" s="29"/>
      <c r="CE1039" s="30"/>
      <c r="CF1039" s="10"/>
      <c r="CG1039" s="10"/>
      <c r="CH1039" s="10"/>
      <c r="CI1039" s="10"/>
      <c r="CJ1039" s="10"/>
      <c r="CK1039" s="10"/>
    </row>
    <row r="1040" spans="1:89" ht="23.25" customHeight="1" x14ac:dyDescent="0.25">
      <c r="A1040" s="10"/>
      <c r="B1040" s="20" t="s">
        <v>1851</v>
      </c>
      <c r="C1040" s="21" t="s">
        <v>1852</v>
      </c>
      <c r="D1040" s="16"/>
      <c r="E1040" s="73">
        <v>23</v>
      </c>
      <c r="F1040" s="74" t="s">
        <v>3514</v>
      </c>
      <c r="G1040" s="75"/>
      <c r="H1040" s="76"/>
      <c r="I1040" s="77"/>
      <c r="J1040" s="76"/>
      <c r="K1040" s="77"/>
      <c r="L1040" s="76"/>
      <c r="M1040" s="78"/>
      <c r="N1040" s="79">
        <v>1</v>
      </c>
      <c r="O1040" s="80">
        <v>1</v>
      </c>
      <c r="Q1040" s="2" t="str">
        <f t="shared" si="272"/>
        <v>73221100</v>
      </c>
      <c r="R1040" s="91"/>
      <c r="S1040" s="91">
        <f>VLOOKUP(Q1040,'Dados Entrada'!$A$10:$D$10000,4,FALSE)</f>
        <v>2978</v>
      </c>
      <c r="T1040" s="10"/>
      <c r="U1040" s="3">
        <f t="shared" si="268"/>
        <v>0</v>
      </c>
      <c r="V1040" s="3">
        <f t="shared" si="269"/>
        <v>2978</v>
      </c>
      <c r="AF1040" s="32"/>
      <c r="AG1040" s="30"/>
      <c r="AH1040" s="29"/>
      <c r="AI1040" s="29"/>
      <c r="AJ1040" s="32"/>
      <c r="AK1040" s="30"/>
      <c r="AL1040" s="29"/>
      <c r="AM1040" s="29"/>
      <c r="AN1040" s="32"/>
      <c r="AO1040" s="30"/>
      <c r="AP1040" s="29"/>
      <c r="AQ1040" s="29"/>
      <c r="AR1040" s="32"/>
      <c r="AS1040" s="30"/>
      <c r="AT1040" s="29"/>
      <c r="AU1040" s="29"/>
      <c r="AV1040" s="32"/>
      <c r="AW1040" s="30"/>
      <c r="AX1040" s="29"/>
      <c r="AY1040" s="29"/>
      <c r="AZ1040" s="32"/>
      <c r="BA1040" s="30"/>
      <c r="BB1040" s="29"/>
      <c r="BC1040" s="29"/>
      <c r="BD1040" s="32"/>
      <c r="BE1040" s="30"/>
      <c r="BF1040" s="29"/>
      <c r="BG1040" s="29"/>
      <c r="BH1040" s="32"/>
      <c r="BI1040" s="30"/>
      <c r="BJ1040" s="29"/>
      <c r="BK1040" s="29"/>
      <c r="BL1040" s="32"/>
      <c r="BM1040" s="30"/>
      <c r="BN1040" s="29"/>
      <c r="BO1040" s="29"/>
      <c r="BP1040" s="32"/>
      <c r="BQ1040" s="30"/>
      <c r="BR1040" s="29"/>
      <c r="BS1040" s="29"/>
      <c r="BT1040" s="32"/>
      <c r="BU1040" s="30"/>
      <c r="BV1040" s="29"/>
      <c r="BW1040" s="29"/>
      <c r="BX1040" s="27">
        <f t="shared" si="270"/>
        <v>0</v>
      </c>
      <c r="BY1040" s="31">
        <f t="shared" si="271"/>
        <v>2978</v>
      </c>
      <c r="BZ1040" s="29"/>
      <c r="CA1040" s="29"/>
      <c r="CB1040" s="32"/>
      <c r="CC1040" s="30"/>
      <c r="CD1040" s="29"/>
      <c r="CE1040" s="30"/>
      <c r="CF1040" s="10"/>
      <c r="CG1040" s="10"/>
      <c r="CH1040" s="10"/>
      <c r="CI1040" s="10"/>
      <c r="CJ1040" s="10"/>
      <c r="CK1040" s="10"/>
    </row>
    <row r="1041" spans="1:89" ht="23.25" customHeight="1" x14ac:dyDescent="0.25">
      <c r="A1041" s="10"/>
      <c r="B1041" s="20" t="s">
        <v>1853</v>
      </c>
      <c r="C1041" s="21" t="s">
        <v>1854</v>
      </c>
      <c r="D1041" s="16"/>
      <c r="E1041" s="73">
        <v>23</v>
      </c>
      <c r="F1041" s="74" t="s">
        <v>3514</v>
      </c>
      <c r="G1041" s="75"/>
      <c r="H1041" s="76"/>
      <c r="I1041" s="77"/>
      <c r="J1041" s="76"/>
      <c r="K1041" s="77"/>
      <c r="L1041" s="76"/>
      <c r="M1041" s="78"/>
      <c r="N1041" s="79">
        <v>1</v>
      </c>
      <c r="O1041" s="80">
        <v>1</v>
      </c>
      <c r="Q1041" s="2" t="str">
        <f t="shared" si="272"/>
        <v>73221900</v>
      </c>
      <c r="R1041" s="91"/>
      <c r="S1041" s="91">
        <f>VLOOKUP(Q1041,'Dados Entrada'!$A$10:$D$10000,4,FALSE)</f>
        <v>427515</v>
      </c>
      <c r="T1041" s="10"/>
      <c r="U1041" s="3">
        <f t="shared" si="268"/>
        <v>0</v>
      </c>
      <c r="V1041" s="3">
        <f t="shared" si="269"/>
        <v>427515</v>
      </c>
      <c r="AF1041" s="32"/>
      <c r="AG1041" s="30"/>
      <c r="AH1041" s="29"/>
      <c r="AI1041" s="29"/>
      <c r="AJ1041" s="32"/>
      <c r="AK1041" s="30"/>
      <c r="AL1041" s="29"/>
      <c r="AM1041" s="29"/>
      <c r="AN1041" s="32"/>
      <c r="AO1041" s="30"/>
      <c r="AP1041" s="29"/>
      <c r="AQ1041" s="29"/>
      <c r="AR1041" s="32"/>
      <c r="AS1041" s="30"/>
      <c r="AT1041" s="29"/>
      <c r="AU1041" s="29"/>
      <c r="AV1041" s="32"/>
      <c r="AW1041" s="30"/>
      <c r="AX1041" s="29"/>
      <c r="AY1041" s="29"/>
      <c r="AZ1041" s="32"/>
      <c r="BA1041" s="30"/>
      <c r="BB1041" s="29"/>
      <c r="BC1041" s="29"/>
      <c r="BD1041" s="32"/>
      <c r="BE1041" s="30"/>
      <c r="BF1041" s="29"/>
      <c r="BG1041" s="29"/>
      <c r="BH1041" s="32"/>
      <c r="BI1041" s="30"/>
      <c r="BJ1041" s="29"/>
      <c r="BK1041" s="29"/>
      <c r="BL1041" s="32"/>
      <c r="BM1041" s="30"/>
      <c r="BN1041" s="29"/>
      <c r="BO1041" s="29"/>
      <c r="BP1041" s="32"/>
      <c r="BQ1041" s="30"/>
      <c r="BR1041" s="29"/>
      <c r="BS1041" s="29"/>
      <c r="BT1041" s="32"/>
      <c r="BU1041" s="30"/>
      <c r="BV1041" s="29"/>
      <c r="BW1041" s="29"/>
      <c r="BX1041" s="27">
        <f t="shared" si="270"/>
        <v>0</v>
      </c>
      <c r="BY1041" s="31">
        <f t="shared" si="271"/>
        <v>427515</v>
      </c>
      <c r="BZ1041" s="29"/>
      <c r="CA1041" s="29"/>
      <c r="CB1041" s="32"/>
      <c r="CC1041" s="30"/>
      <c r="CD1041" s="29"/>
      <c r="CE1041" s="30"/>
      <c r="CF1041" s="10"/>
      <c r="CG1041" s="10"/>
      <c r="CH1041" s="10"/>
      <c r="CI1041" s="10"/>
      <c r="CJ1041" s="10"/>
      <c r="CK1041" s="10"/>
    </row>
    <row r="1042" spans="1:89" ht="23.25" customHeight="1" x14ac:dyDescent="0.25">
      <c r="A1042" s="10"/>
      <c r="B1042" s="20" t="s">
        <v>1855</v>
      </c>
      <c r="C1042" s="21" t="s">
        <v>1856</v>
      </c>
      <c r="D1042" s="16"/>
      <c r="E1042" s="73">
        <v>23</v>
      </c>
      <c r="F1042" s="74" t="s">
        <v>3514</v>
      </c>
      <c r="G1042" s="75"/>
      <c r="H1042" s="76"/>
      <c r="I1042" s="77"/>
      <c r="J1042" s="76"/>
      <c r="K1042" s="77"/>
      <c r="L1042" s="76"/>
      <c r="M1042" s="78"/>
      <c r="N1042" s="79">
        <v>1</v>
      </c>
      <c r="O1042" s="80">
        <v>1</v>
      </c>
      <c r="Q1042" s="2" t="str">
        <f t="shared" si="272"/>
        <v>73229000</v>
      </c>
      <c r="R1042" s="91"/>
      <c r="S1042" s="91">
        <f>VLOOKUP(Q1042,'Dados Entrada'!$A$10:$D$10000,4,FALSE)</f>
        <v>184316</v>
      </c>
      <c r="T1042" s="10"/>
      <c r="U1042" s="3">
        <f t="shared" si="268"/>
        <v>0</v>
      </c>
      <c r="V1042" s="3">
        <f t="shared" si="269"/>
        <v>184316</v>
      </c>
      <c r="AF1042" s="32"/>
      <c r="AG1042" s="30"/>
      <c r="AH1042" s="29"/>
      <c r="AI1042" s="29"/>
      <c r="AJ1042" s="32"/>
      <c r="AK1042" s="30"/>
      <c r="AL1042" s="29"/>
      <c r="AM1042" s="29"/>
      <c r="AN1042" s="32"/>
      <c r="AO1042" s="30"/>
      <c r="AP1042" s="29"/>
      <c r="AQ1042" s="29"/>
      <c r="AR1042" s="32"/>
      <c r="AS1042" s="30"/>
      <c r="AT1042" s="29"/>
      <c r="AU1042" s="29"/>
      <c r="AV1042" s="32"/>
      <c r="AW1042" s="30"/>
      <c r="AX1042" s="29"/>
      <c r="AY1042" s="29"/>
      <c r="AZ1042" s="32"/>
      <c r="BA1042" s="30"/>
      <c r="BB1042" s="29"/>
      <c r="BC1042" s="29"/>
      <c r="BD1042" s="32"/>
      <c r="BE1042" s="30"/>
      <c r="BF1042" s="29"/>
      <c r="BG1042" s="29"/>
      <c r="BH1042" s="32"/>
      <c r="BI1042" s="30"/>
      <c r="BJ1042" s="29"/>
      <c r="BK1042" s="29"/>
      <c r="BL1042" s="32"/>
      <c r="BM1042" s="30"/>
      <c r="BN1042" s="29"/>
      <c r="BO1042" s="29"/>
      <c r="BP1042" s="32"/>
      <c r="BQ1042" s="30"/>
      <c r="BR1042" s="29"/>
      <c r="BS1042" s="29"/>
      <c r="BT1042" s="32"/>
      <c r="BU1042" s="30"/>
      <c r="BV1042" s="29"/>
      <c r="BW1042" s="29"/>
      <c r="BX1042" s="27">
        <f t="shared" si="270"/>
        <v>0</v>
      </c>
      <c r="BY1042" s="31">
        <f t="shared" si="271"/>
        <v>184316</v>
      </c>
      <c r="BZ1042" s="29"/>
      <c r="CA1042" s="29"/>
      <c r="CB1042" s="32"/>
      <c r="CC1042" s="30"/>
      <c r="CD1042" s="29"/>
      <c r="CE1042" s="30"/>
      <c r="CF1042" s="10"/>
      <c r="CG1042" s="10"/>
      <c r="CH1042" s="10"/>
      <c r="CI1042" s="10"/>
      <c r="CJ1042" s="10"/>
      <c r="CK1042" s="10"/>
    </row>
    <row r="1043" spans="1:89" ht="22.5" x14ac:dyDescent="0.25">
      <c r="A1043" s="10"/>
      <c r="B1043" s="20" t="s">
        <v>1857</v>
      </c>
      <c r="C1043" s="21" t="s">
        <v>1858</v>
      </c>
      <c r="D1043" s="16"/>
      <c r="E1043" s="73">
        <v>19</v>
      </c>
      <c r="F1043" s="74" t="s">
        <v>3496</v>
      </c>
      <c r="G1043" s="75"/>
      <c r="H1043" s="76"/>
      <c r="I1043" s="77"/>
      <c r="J1043" s="76"/>
      <c r="K1043" s="77"/>
      <c r="L1043" s="76"/>
      <c r="M1043" s="78"/>
      <c r="N1043" s="79">
        <v>0.3</v>
      </c>
      <c r="O1043" s="80">
        <v>1</v>
      </c>
      <c r="Q1043" s="2" t="str">
        <f t="shared" si="272"/>
        <v>73231000</v>
      </c>
      <c r="R1043" s="91"/>
      <c r="S1043" s="91">
        <f>VLOOKUP(Q1043,'Dados Entrada'!$A$10:$D$10000,4,FALSE)</f>
        <v>3234946</v>
      </c>
      <c r="T1043" s="10"/>
      <c r="U1043" s="3">
        <f t="shared" si="268"/>
        <v>0</v>
      </c>
      <c r="V1043" s="3">
        <f t="shared" si="269"/>
        <v>970483.79999999993</v>
      </c>
      <c r="AF1043" s="32"/>
      <c r="AG1043" s="30"/>
      <c r="AH1043" s="29"/>
      <c r="AI1043" s="29"/>
      <c r="AJ1043" s="32"/>
      <c r="AK1043" s="30"/>
      <c r="AL1043" s="29"/>
      <c r="AM1043" s="29"/>
      <c r="AN1043" s="32"/>
      <c r="AO1043" s="30"/>
      <c r="AP1043" s="29"/>
      <c r="AQ1043" s="29"/>
      <c r="AR1043" s="32"/>
      <c r="AS1043" s="30"/>
      <c r="AT1043" s="29"/>
      <c r="AU1043" s="29"/>
      <c r="AV1043" s="32"/>
      <c r="AW1043" s="30"/>
      <c r="AX1043" s="29"/>
      <c r="AY1043" s="29"/>
      <c r="AZ1043" s="32"/>
      <c r="BA1043" s="30"/>
      <c r="BB1043" s="29"/>
      <c r="BC1043" s="29"/>
      <c r="BD1043" s="32"/>
      <c r="BE1043" s="30"/>
      <c r="BF1043" s="29"/>
      <c r="BG1043" s="29"/>
      <c r="BH1043" s="32"/>
      <c r="BI1043" s="30"/>
      <c r="BJ1043" s="29"/>
      <c r="BK1043" s="29"/>
      <c r="BL1043" s="32"/>
      <c r="BM1043" s="30"/>
      <c r="BN1043" s="29"/>
      <c r="BO1043" s="29"/>
      <c r="BP1043" s="27">
        <f>$U1043*$O1043</f>
        <v>0</v>
      </c>
      <c r="BQ1043" s="31">
        <f>$V1043*$O1043</f>
        <v>970483.79999999993</v>
      </c>
      <c r="BR1043" s="29"/>
      <c r="BS1043" s="29"/>
      <c r="BT1043" s="32"/>
      <c r="BU1043" s="30"/>
      <c r="BV1043" s="29"/>
      <c r="BW1043" s="29"/>
      <c r="BX1043" s="32"/>
      <c r="BY1043" s="30"/>
      <c r="BZ1043" s="29"/>
      <c r="CA1043" s="29"/>
      <c r="CB1043" s="32"/>
      <c r="CC1043" s="30"/>
      <c r="CD1043" s="29"/>
      <c r="CE1043" s="30"/>
      <c r="CF1043" s="10"/>
      <c r="CG1043" s="10"/>
      <c r="CH1043" s="10"/>
      <c r="CI1043" s="10"/>
      <c r="CJ1043" s="10"/>
      <c r="CK1043" s="10"/>
    </row>
    <row r="1044" spans="1:89" ht="38.25" x14ac:dyDescent="0.25">
      <c r="A1044" s="10"/>
      <c r="B1044" s="20" t="s">
        <v>1859</v>
      </c>
      <c r="C1044" s="21" t="s">
        <v>1860</v>
      </c>
      <c r="D1044" s="16"/>
      <c r="E1044" s="73">
        <v>4</v>
      </c>
      <c r="F1044" s="74" t="s">
        <v>3498</v>
      </c>
      <c r="G1044" s="75"/>
      <c r="H1044" s="76"/>
      <c r="I1044" s="77"/>
      <c r="J1044" s="76"/>
      <c r="K1044" s="77"/>
      <c r="L1044" s="76"/>
      <c r="M1044" s="78"/>
      <c r="N1044" s="79">
        <v>1</v>
      </c>
      <c r="O1044" s="80">
        <v>1</v>
      </c>
      <c r="Q1044" s="2" t="str">
        <f t="shared" si="272"/>
        <v>73241000</v>
      </c>
      <c r="R1044" s="91"/>
      <c r="S1044" s="91">
        <f>VLOOKUP(Q1044,'Dados Entrada'!$A$10:$D$10000,4,FALSE)</f>
        <v>12649612</v>
      </c>
      <c r="T1044" s="10"/>
      <c r="U1044" s="3">
        <f t="shared" si="268"/>
        <v>0</v>
      </c>
      <c r="V1044" s="3">
        <f t="shared" si="269"/>
        <v>12649612</v>
      </c>
      <c r="AF1044" s="32"/>
      <c r="AG1044" s="30"/>
      <c r="AH1044" s="29"/>
      <c r="AI1044" s="29"/>
      <c r="AJ1044" s="32"/>
      <c r="AK1044" s="30"/>
      <c r="AL1044" s="28">
        <f t="shared" ref="AL1044:AL1047" si="273">$U1044*$O1044</f>
        <v>0</v>
      </c>
      <c r="AM1044" s="28">
        <f t="shared" ref="AM1044:AM1047" si="274">$V1044*$O1044</f>
        <v>12649612</v>
      </c>
      <c r="AN1044" s="32"/>
      <c r="AO1044" s="30"/>
      <c r="AP1044" s="29"/>
      <c r="AQ1044" s="29"/>
      <c r="AR1044" s="32"/>
      <c r="AS1044" s="30"/>
      <c r="AT1044" s="29"/>
      <c r="AU1044" s="29"/>
      <c r="AV1044" s="32"/>
      <c r="AW1044" s="30"/>
      <c r="AX1044" s="29"/>
      <c r="AY1044" s="29"/>
      <c r="AZ1044" s="32"/>
      <c r="BA1044" s="30"/>
      <c r="BB1044" s="29"/>
      <c r="BC1044" s="29"/>
      <c r="BD1044" s="32"/>
      <c r="BE1044" s="30"/>
      <c r="BF1044" s="29"/>
      <c r="BG1044" s="29"/>
      <c r="BH1044" s="32"/>
      <c r="BI1044" s="30"/>
      <c r="BJ1044" s="29"/>
      <c r="BK1044" s="29"/>
      <c r="BL1044" s="32"/>
      <c r="BM1044" s="30"/>
      <c r="BN1044" s="29"/>
      <c r="BO1044" s="29"/>
      <c r="BP1044" s="32"/>
      <c r="BQ1044" s="30"/>
      <c r="BR1044" s="29"/>
      <c r="BS1044" s="29"/>
      <c r="BT1044" s="32"/>
      <c r="BU1044" s="30"/>
      <c r="BV1044" s="29"/>
      <c r="BW1044" s="29"/>
      <c r="BX1044" s="32"/>
      <c r="BY1044" s="30"/>
      <c r="BZ1044" s="29"/>
      <c r="CA1044" s="29"/>
      <c r="CB1044" s="32"/>
      <c r="CC1044" s="30"/>
      <c r="CD1044" s="29"/>
      <c r="CE1044" s="30"/>
      <c r="CF1044" s="10"/>
      <c r="CG1044" s="10"/>
      <c r="CH1044" s="10"/>
      <c r="CI1044" s="10"/>
      <c r="CJ1044" s="10"/>
      <c r="CK1044" s="10"/>
    </row>
    <row r="1045" spans="1:89" ht="38.25" x14ac:dyDescent="0.25">
      <c r="A1045" s="10"/>
      <c r="B1045" s="20" t="s">
        <v>1861</v>
      </c>
      <c r="C1045" s="21" t="s">
        <v>1862</v>
      </c>
      <c r="D1045" s="16"/>
      <c r="E1045" s="73">
        <v>4</v>
      </c>
      <c r="F1045" s="74" t="s">
        <v>3498</v>
      </c>
      <c r="G1045" s="75"/>
      <c r="H1045" s="76"/>
      <c r="I1045" s="77"/>
      <c r="J1045" s="76"/>
      <c r="K1045" s="77"/>
      <c r="L1045" s="76"/>
      <c r="M1045" s="78"/>
      <c r="N1045" s="79">
        <v>1</v>
      </c>
      <c r="O1045" s="80">
        <v>1</v>
      </c>
      <c r="Q1045" s="2" t="str">
        <f t="shared" si="272"/>
        <v>73242100</v>
      </c>
      <c r="R1045" s="91"/>
      <c r="S1045" s="91">
        <f>VLOOKUP(Q1045,'Dados Entrada'!$A$10:$D$10000,4,FALSE)</f>
        <v>4078675</v>
      </c>
      <c r="T1045" s="10"/>
      <c r="U1045" s="3">
        <f t="shared" si="268"/>
        <v>0</v>
      </c>
      <c r="V1045" s="3">
        <f t="shared" si="269"/>
        <v>4078675</v>
      </c>
      <c r="AF1045" s="32"/>
      <c r="AG1045" s="30"/>
      <c r="AH1045" s="29"/>
      <c r="AI1045" s="29"/>
      <c r="AJ1045" s="32"/>
      <c r="AK1045" s="30"/>
      <c r="AL1045" s="28">
        <f t="shared" si="273"/>
        <v>0</v>
      </c>
      <c r="AM1045" s="28">
        <f t="shared" si="274"/>
        <v>4078675</v>
      </c>
      <c r="AN1045" s="32"/>
      <c r="AO1045" s="30"/>
      <c r="AP1045" s="29"/>
      <c r="AQ1045" s="29"/>
      <c r="AR1045" s="32"/>
      <c r="AS1045" s="30"/>
      <c r="AT1045" s="29"/>
      <c r="AU1045" s="29"/>
      <c r="AV1045" s="32"/>
      <c r="AW1045" s="30"/>
      <c r="AX1045" s="29"/>
      <c r="AY1045" s="29"/>
      <c r="AZ1045" s="32"/>
      <c r="BA1045" s="30"/>
      <c r="BB1045" s="29"/>
      <c r="BC1045" s="29"/>
      <c r="BD1045" s="32"/>
      <c r="BE1045" s="30"/>
      <c r="BF1045" s="29"/>
      <c r="BG1045" s="29"/>
      <c r="BH1045" s="32"/>
      <c r="BI1045" s="30"/>
      <c r="BJ1045" s="29"/>
      <c r="BK1045" s="29"/>
      <c r="BL1045" s="32"/>
      <c r="BM1045" s="30"/>
      <c r="BN1045" s="29"/>
      <c r="BO1045" s="29"/>
      <c r="BP1045" s="32"/>
      <c r="BQ1045" s="30"/>
      <c r="BR1045" s="29"/>
      <c r="BS1045" s="29"/>
      <c r="BT1045" s="32"/>
      <c r="BU1045" s="30"/>
      <c r="BV1045" s="29"/>
      <c r="BW1045" s="29"/>
      <c r="BX1045" s="32"/>
      <c r="BY1045" s="30"/>
      <c r="BZ1045" s="29"/>
      <c r="CA1045" s="29"/>
      <c r="CB1045" s="32"/>
      <c r="CC1045" s="30"/>
      <c r="CD1045" s="29"/>
      <c r="CE1045" s="30"/>
      <c r="CF1045" s="10"/>
      <c r="CG1045" s="10"/>
      <c r="CH1045" s="10"/>
      <c r="CI1045" s="10"/>
      <c r="CJ1045" s="10"/>
      <c r="CK1045" s="10"/>
    </row>
    <row r="1046" spans="1:89" ht="38.25" x14ac:dyDescent="0.25">
      <c r="A1046" s="10"/>
      <c r="B1046" s="20" t="s">
        <v>1863</v>
      </c>
      <c r="C1046" s="21" t="s">
        <v>1864</v>
      </c>
      <c r="D1046" s="16"/>
      <c r="E1046" s="73">
        <v>4</v>
      </c>
      <c r="F1046" s="74" t="s">
        <v>3498</v>
      </c>
      <c r="G1046" s="75"/>
      <c r="H1046" s="76"/>
      <c r="I1046" s="77"/>
      <c r="J1046" s="76"/>
      <c r="K1046" s="77"/>
      <c r="L1046" s="76"/>
      <c r="M1046" s="78"/>
      <c r="N1046" s="79">
        <v>1</v>
      </c>
      <c r="O1046" s="80">
        <v>1</v>
      </c>
      <c r="Q1046" s="2" t="str">
        <f t="shared" si="272"/>
        <v>73242900</v>
      </c>
      <c r="R1046" s="91"/>
      <c r="S1046" s="91">
        <f>VLOOKUP(Q1046,'Dados Entrada'!$A$10:$D$10000,4,FALSE)</f>
        <v>15302234</v>
      </c>
      <c r="T1046" s="10"/>
      <c r="U1046" s="3">
        <f t="shared" si="268"/>
        <v>0</v>
      </c>
      <c r="V1046" s="3">
        <f t="shared" si="269"/>
        <v>15302234</v>
      </c>
      <c r="AF1046" s="32"/>
      <c r="AG1046" s="30"/>
      <c r="AH1046" s="29"/>
      <c r="AI1046" s="29"/>
      <c r="AJ1046" s="32"/>
      <c r="AK1046" s="30"/>
      <c r="AL1046" s="28">
        <f t="shared" si="273"/>
        <v>0</v>
      </c>
      <c r="AM1046" s="28">
        <f t="shared" si="274"/>
        <v>15302234</v>
      </c>
      <c r="AN1046" s="32"/>
      <c r="AO1046" s="30"/>
      <c r="AP1046" s="29"/>
      <c r="AQ1046" s="29"/>
      <c r="AR1046" s="32"/>
      <c r="AS1046" s="30"/>
      <c r="AT1046" s="29"/>
      <c r="AU1046" s="29"/>
      <c r="AV1046" s="32"/>
      <c r="AW1046" s="30"/>
      <c r="AX1046" s="29"/>
      <c r="AY1046" s="29"/>
      <c r="AZ1046" s="32"/>
      <c r="BA1046" s="30"/>
      <c r="BB1046" s="29"/>
      <c r="BC1046" s="29"/>
      <c r="BD1046" s="32"/>
      <c r="BE1046" s="30"/>
      <c r="BF1046" s="29"/>
      <c r="BG1046" s="29"/>
      <c r="BH1046" s="32"/>
      <c r="BI1046" s="30"/>
      <c r="BJ1046" s="29"/>
      <c r="BK1046" s="29"/>
      <c r="BL1046" s="32"/>
      <c r="BM1046" s="30"/>
      <c r="BN1046" s="29"/>
      <c r="BO1046" s="29"/>
      <c r="BP1046" s="32"/>
      <c r="BQ1046" s="30"/>
      <c r="BR1046" s="29"/>
      <c r="BS1046" s="29"/>
      <c r="BT1046" s="32"/>
      <c r="BU1046" s="30"/>
      <c r="BV1046" s="29"/>
      <c r="BW1046" s="29"/>
      <c r="BX1046" s="32"/>
      <c r="BY1046" s="30"/>
      <c r="BZ1046" s="29"/>
      <c r="CA1046" s="29"/>
      <c r="CB1046" s="32"/>
      <c r="CC1046" s="30"/>
      <c r="CD1046" s="29"/>
      <c r="CE1046" s="30"/>
      <c r="CF1046" s="10"/>
      <c r="CG1046" s="10"/>
      <c r="CH1046" s="10"/>
      <c r="CI1046" s="10"/>
      <c r="CJ1046" s="10"/>
      <c r="CK1046" s="10"/>
    </row>
    <row r="1047" spans="1:89" ht="23.25" customHeight="1" x14ac:dyDescent="0.25">
      <c r="A1047" s="10"/>
      <c r="B1047" s="20" t="s">
        <v>1865</v>
      </c>
      <c r="C1047" s="21" t="s">
        <v>1866</v>
      </c>
      <c r="D1047" s="16"/>
      <c r="E1047" s="73">
        <v>4</v>
      </c>
      <c r="F1047" s="74" t="s">
        <v>3498</v>
      </c>
      <c r="G1047" s="75"/>
      <c r="H1047" s="76"/>
      <c r="I1047" s="77"/>
      <c r="J1047" s="76"/>
      <c r="K1047" s="77"/>
      <c r="L1047" s="76"/>
      <c r="M1047" s="78"/>
      <c r="N1047" s="79">
        <v>1</v>
      </c>
      <c r="O1047" s="80">
        <v>1</v>
      </c>
      <c r="Q1047" s="2" t="str">
        <f t="shared" si="272"/>
        <v>73249000</v>
      </c>
      <c r="R1047" s="91"/>
      <c r="S1047" s="91">
        <f>VLOOKUP(Q1047,'Dados Entrada'!$A$10:$D$10000,4,FALSE)</f>
        <v>6500387</v>
      </c>
      <c r="T1047" s="10"/>
      <c r="U1047" s="3">
        <f t="shared" si="268"/>
        <v>0</v>
      </c>
      <c r="V1047" s="3">
        <f t="shared" si="269"/>
        <v>6500387</v>
      </c>
      <c r="AF1047" s="32"/>
      <c r="AG1047" s="30"/>
      <c r="AH1047" s="29"/>
      <c r="AI1047" s="29"/>
      <c r="AJ1047" s="32"/>
      <c r="AK1047" s="30"/>
      <c r="AL1047" s="28">
        <f t="shared" si="273"/>
        <v>0</v>
      </c>
      <c r="AM1047" s="28">
        <f t="shared" si="274"/>
        <v>6500387</v>
      </c>
      <c r="AN1047" s="32"/>
      <c r="AO1047" s="30"/>
      <c r="AP1047" s="29"/>
      <c r="AQ1047" s="29"/>
      <c r="AR1047" s="32"/>
      <c r="AS1047" s="30"/>
      <c r="AT1047" s="29"/>
      <c r="AU1047" s="29"/>
      <c r="AV1047" s="32"/>
      <c r="AW1047" s="30"/>
      <c r="AX1047" s="29"/>
      <c r="AY1047" s="29"/>
      <c r="AZ1047" s="32"/>
      <c r="BA1047" s="30"/>
      <c r="BB1047" s="29"/>
      <c r="BC1047" s="29"/>
      <c r="BD1047" s="32"/>
      <c r="BE1047" s="30"/>
      <c r="BF1047" s="29"/>
      <c r="BG1047" s="29"/>
      <c r="BH1047" s="32"/>
      <c r="BI1047" s="30"/>
      <c r="BJ1047" s="29"/>
      <c r="BK1047" s="29"/>
      <c r="BL1047" s="32"/>
      <c r="BM1047" s="30"/>
      <c r="BN1047" s="29"/>
      <c r="BO1047" s="29"/>
      <c r="BP1047" s="32"/>
      <c r="BQ1047" s="30"/>
      <c r="BR1047" s="29"/>
      <c r="BS1047" s="29"/>
      <c r="BT1047" s="32"/>
      <c r="BU1047" s="30"/>
      <c r="BV1047" s="29"/>
      <c r="BW1047" s="29"/>
      <c r="BX1047" s="32"/>
      <c r="BY1047" s="30"/>
      <c r="BZ1047" s="29"/>
      <c r="CA1047" s="29"/>
      <c r="CB1047" s="32"/>
      <c r="CC1047" s="30"/>
      <c r="CD1047" s="29"/>
      <c r="CE1047" s="30"/>
      <c r="CF1047" s="10"/>
      <c r="CG1047" s="10"/>
      <c r="CH1047" s="10"/>
      <c r="CI1047" s="10"/>
      <c r="CJ1047" s="10"/>
      <c r="CK1047" s="10"/>
    </row>
    <row r="1048" spans="1:89" ht="22.5" x14ac:dyDescent="0.25">
      <c r="A1048" s="10"/>
      <c r="B1048" s="20" t="s">
        <v>1867</v>
      </c>
      <c r="C1048" s="21" t="s">
        <v>1868</v>
      </c>
      <c r="D1048" s="16"/>
      <c r="E1048" s="73">
        <v>19</v>
      </c>
      <c r="F1048" s="74" t="s">
        <v>3496</v>
      </c>
      <c r="G1048" s="75"/>
      <c r="H1048" s="76"/>
      <c r="I1048" s="77"/>
      <c r="J1048" s="76"/>
      <c r="K1048" s="77"/>
      <c r="L1048" s="76"/>
      <c r="M1048" s="78"/>
      <c r="N1048" s="79">
        <v>1</v>
      </c>
      <c r="O1048" s="80">
        <v>1</v>
      </c>
      <c r="Q1048" s="2" t="str">
        <f t="shared" si="272"/>
        <v>73251000</v>
      </c>
      <c r="R1048" s="91"/>
      <c r="S1048" s="91">
        <f>VLOOKUP(Q1048,'Dados Entrada'!$A$10:$D$10000,4,FALSE)</f>
        <v>0</v>
      </c>
      <c r="T1048" s="10"/>
      <c r="U1048" s="3">
        <f t="shared" si="268"/>
        <v>0</v>
      </c>
      <c r="V1048" s="3">
        <f t="shared" si="269"/>
        <v>0</v>
      </c>
      <c r="AF1048" s="32"/>
      <c r="AG1048" s="30"/>
      <c r="AH1048" s="29"/>
      <c r="AI1048" s="29"/>
      <c r="AJ1048" s="32"/>
      <c r="AK1048" s="30"/>
      <c r="AL1048" s="29"/>
      <c r="AM1048" s="29"/>
      <c r="AN1048" s="32"/>
      <c r="AO1048" s="30"/>
      <c r="AP1048" s="29"/>
      <c r="AQ1048" s="29"/>
      <c r="AR1048" s="32"/>
      <c r="AS1048" s="30"/>
      <c r="AT1048" s="29"/>
      <c r="AU1048" s="29"/>
      <c r="AV1048" s="32"/>
      <c r="AW1048" s="30"/>
      <c r="AX1048" s="29"/>
      <c r="AY1048" s="29"/>
      <c r="AZ1048" s="32"/>
      <c r="BA1048" s="30"/>
      <c r="BB1048" s="29"/>
      <c r="BC1048" s="29"/>
      <c r="BD1048" s="32"/>
      <c r="BE1048" s="30"/>
      <c r="BF1048" s="29"/>
      <c r="BG1048" s="29"/>
      <c r="BH1048" s="32"/>
      <c r="BI1048" s="30"/>
      <c r="BJ1048" s="29"/>
      <c r="BK1048" s="29"/>
      <c r="BL1048" s="32"/>
      <c r="BM1048" s="30"/>
      <c r="BN1048" s="29"/>
      <c r="BO1048" s="29"/>
      <c r="BP1048" s="27">
        <f>$U1048*$O1048</f>
        <v>0</v>
      </c>
      <c r="BQ1048" s="31">
        <f>$V1048*$O1048</f>
        <v>0</v>
      </c>
      <c r="BR1048" s="29"/>
      <c r="BS1048" s="29"/>
      <c r="BT1048" s="32"/>
      <c r="BU1048" s="30"/>
      <c r="BV1048" s="29"/>
      <c r="BW1048" s="29"/>
      <c r="BX1048" s="32"/>
      <c r="BY1048" s="30"/>
      <c r="BZ1048" s="29"/>
      <c r="CA1048" s="29"/>
      <c r="CB1048" s="32"/>
      <c r="CC1048" s="30"/>
      <c r="CD1048" s="29"/>
      <c r="CE1048" s="30"/>
      <c r="CF1048" s="10"/>
      <c r="CG1048" s="10"/>
      <c r="CH1048" s="10"/>
      <c r="CI1048" s="10"/>
      <c r="CJ1048" s="10"/>
      <c r="CK1048" s="10"/>
    </row>
    <row r="1049" spans="1:89" ht="23.25" customHeight="1" x14ac:dyDescent="0.25">
      <c r="A1049" s="10"/>
      <c r="B1049" s="20" t="s">
        <v>1869</v>
      </c>
      <c r="C1049" s="21" t="s">
        <v>1870</v>
      </c>
      <c r="D1049" s="16"/>
      <c r="E1049" s="73">
        <v>20</v>
      </c>
      <c r="F1049" s="74" t="s">
        <v>3512</v>
      </c>
      <c r="G1049" s="75"/>
      <c r="H1049" s="76"/>
      <c r="I1049" s="77"/>
      <c r="J1049" s="76"/>
      <c r="K1049" s="77"/>
      <c r="L1049" s="76"/>
      <c r="M1049" s="78"/>
      <c r="N1049" s="79">
        <v>1</v>
      </c>
      <c r="O1049" s="80">
        <v>1</v>
      </c>
      <c r="Q1049" s="2" t="str">
        <f t="shared" si="272"/>
        <v>73251050</v>
      </c>
      <c r="R1049" s="91"/>
      <c r="S1049" s="91">
        <f>VLOOKUP(Q1049,'Dados Entrada'!$A$10:$D$10000,4,FALSE)</f>
        <v>1546509</v>
      </c>
      <c r="T1049" s="10"/>
      <c r="U1049" s="3">
        <f t="shared" si="268"/>
        <v>0</v>
      </c>
      <c r="V1049" s="3">
        <f t="shared" si="269"/>
        <v>1546509</v>
      </c>
      <c r="AF1049" s="32"/>
      <c r="AG1049" s="30"/>
      <c r="AH1049" s="29"/>
      <c r="AI1049" s="29"/>
      <c r="AJ1049" s="32"/>
      <c r="AK1049" s="30"/>
      <c r="AL1049" s="29"/>
      <c r="AM1049" s="29"/>
      <c r="AN1049" s="32"/>
      <c r="AO1049" s="30"/>
      <c r="AP1049" s="29"/>
      <c r="AQ1049" s="29"/>
      <c r="AR1049" s="32"/>
      <c r="AS1049" s="30"/>
      <c r="AT1049" s="29"/>
      <c r="AU1049" s="29"/>
      <c r="AV1049" s="32"/>
      <c r="AW1049" s="30"/>
      <c r="AX1049" s="29"/>
      <c r="AY1049" s="29"/>
      <c r="AZ1049" s="32"/>
      <c r="BA1049" s="30"/>
      <c r="BB1049" s="29"/>
      <c r="BC1049" s="29"/>
      <c r="BD1049" s="32"/>
      <c r="BE1049" s="30"/>
      <c r="BF1049" s="29"/>
      <c r="BG1049" s="29"/>
      <c r="BH1049" s="32"/>
      <c r="BI1049" s="30"/>
      <c r="BJ1049" s="29"/>
      <c r="BK1049" s="29"/>
      <c r="BL1049" s="32"/>
      <c r="BM1049" s="30"/>
      <c r="BN1049" s="29"/>
      <c r="BO1049" s="29"/>
      <c r="BP1049" s="32"/>
      <c r="BQ1049" s="30"/>
      <c r="BR1049" s="28">
        <f t="shared" ref="BR1049:BR1050" si="275">$U1049*$O1049</f>
        <v>0</v>
      </c>
      <c r="BS1049" s="28">
        <f t="shared" ref="BS1049:BS1050" si="276">$V1049*$O1049</f>
        <v>1546509</v>
      </c>
      <c r="BT1049" s="32"/>
      <c r="BU1049" s="30"/>
      <c r="BV1049" s="29"/>
      <c r="BW1049" s="29"/>
      <c r="BX1049" s="32"/>
      <c r="BY1049" s="30"/>
      <c r="BZ1049" s="29"/>
      <c r="CA1049" s="29"/>
      <c r="CB1049" s="32"/>
      <c r="CC1049" s="30"/>
      <c r="CD1049" s="29"/>
      <c r="CE1049" s="30"/>
      <c r="CF1049" s="10"/>
      <c r="CG1049" s="10"/>
      <c r="CH1049" s="10"/>
      <c r="CI1049" s="10"/>
      <c r="CJ1049" s="10"/>
      <c r="CK1049" s="10"/>
    </row>
    <row r="1050" spans="1:89" ht="25.5" x14ac:dyDescent="0.25">
      <c r="A1050" s="10"/>
      <c r="B1050" s="20" t="s">
        <v>1871</v>
      </c>
      <c r="C1050" s="21" t="s">
        <v>1872</v>
      </c>
      <c r="D1050" s="16"/>
      <c r="E1050" s="73">
        <v>20</v>
      </c>
      <c r="F1050" s="74" t="s">
        <v>3512</v>
      </c>
      <c r="G1050" s="75"/>
      <c r="H1050" s="76"/>
      <c r="I1050" s="77"/>
      <c r="J1050" s="76"/>
      <c r="K1050" s="77"/>
      <c r="L1050" s="76"/>
      <c r="M1050" s="78"/>
      <c r="N1050" s="79">
        <v>0.3</v>
      </c>
      <c r="O1050" s="80">
        <v>1</v>
      </c>
      <c r="Q1050" s="2" t="str">
        <f t="shared" si="272"/>
        <v>73251092</v>
      </c>
      <c r="R1050" s="91"/>
      <c r="S1050" s="91">
        <f>VLOOKUP(Q1050,'Dados Entrada'!$A$10:$D$10000,4,FALSE)</f>
        <v>3086494</v>
      </c>
      <c r="T1050" s="10"/>
      <c r="U1050" s="3">
        <f t="shared" si="268"/>
        <v>0</v>
      </c>
      <c r="V1050" s="3">
        <f t="shared" si="269"/>
        <v>925948.2</v>
      </c>
      <c r="AF1050" s="32"/>
      <c r="AG1050" s="30"/>
      <c r="AH1050" s="29"/>
      <c r="AI1050" s="29"/>
      <c r="AJ1050" s="32"/>
      <c r="AK1050" s="30"/>
      <c r="AL1050" s="29"/>
      <c r="AM1050" s="29"/>
      <c r="AN1050" s="32"/>
      <c r="AO1050" s="30"/>
      <c r="AP1050" s="29"/>
      <c r="AQ1050" s="29"/>
      <c r="AR1050" s="32"/>
      <c r="AS1050" s="30"/>
      <c r="AT1050" s="29"/>
      <c r="AU1050" s="29"/>
      <c r="AV1050" s="32"/>
      <c r="AW1050" s="30"/>
      <c r="AX1050" s="29"/>
      <c r="AY1050" s="29"/>
      <c r="AZ1050" s="32"/>
      <c r="BA1050" s="30"/>
      <c r="BB1050" s="29"/>
      <c r="BC1050" s="29"/>
      <c r="BD1050" s="32"/>
      <c r="BE1050" s="30"/>
      <c r="BF1050" s="29"/>
      <c r="BG1050" s="29"/>
      <c r="BH1050" s="32"/>
      <c r="BI1050" s="30"/>
      <c r="BJ1050" s="29"/>
      <c r="BK1050" s="29"/>
      <c r="BL1050" s="32"/>
      <c r="BM1050" s="30"/>
      <c r="BN1050" s="29"/>
      <c r="BO1050" s="29"/>
      <c r="BP1050" s="32"/>
      <c r="BQ1050" s="30"/>
      <c r="BR1050" s="28">
        <f t="shared" si="275"/>
        <v>0</v>
      </c>
      <c r="BS1050" s="28">
        <f t="shared" si="276"/>
        <v>925948.2</v>
      </c>
      <c r="BT1050" s="32"/>
      <c r="BU1050" s="30"/>
      <c r="BV1050" s="29"/>
      <c r="BW1050" s="29"/>
      <c r="BX1050" s="32"/>
      <c r="BY1050" s="30"/>
      <c r="BZ1050" s="29"/>
      <c r="CA1050" s="29"/>
      <c r="CB1050" s="32"/>
      <c r="CC1050" s="30"/>
      <c r="CD1050" s="29"/>
      <c r="CE1050" s="30"/>
      <c r="CF1050" s="10"/>
      <c r="CG1050" s="10"/>
      <c r="CH1050" s="10"/>
      <c r="CI1050" s="10"/>
      <c r="CJ1050" s="10"/>
      <c r="CK1050" s="10"/>
    </row>
    <row r="1051" spans="1:89" ht="22.5" x14ac:dyDescent="0.25">
      <c r="A1051" s="10"/>
      <c r="B1051" s="20" t="s">
        <v>1873</v>
      </c>
      <c r="C1051" s="21" t="s">
        <v>1874</v>
      </c>
      <c r="D1051" s="16"/>
      <c r="E1051" s="73">
        <v>19</v>
      </c>
      <c r="F1051" s="74" t="s">
        <v>3496</v>
      </c>
      <c r="G1051" s="75"/>
      <c r="H1051" s="76"/>
      <c r="I1051" s="77"/>
      <c r="J1051" s="76"/>
      <c r="K1051" s="77"/>
      <c r="L1051" s="76"/>
      <c r="M1051" s="78"/>
      <c r="N1051" s="79">
        <v>0.3</v>
      </c>
      <c r="O1051" s="80">
        <v>1</v>
      </c>
      <c r="Q1051" s="2" t="str">
        <f t="shared" si="272"/>
        <v>73251099</v>
      </c>
      <c r="R1051" s="91"/>
      <c r="S1051" s="91">
        <f>VLOOKUP(Q1051,'Dados Entrada'!$A$10:$D$10000,4,FALSE)</f>
        <v>4989410</v>
      </c>
      <c r="T1051" s="10"/>
      <c r="U1051" s="3">
        <f t="shared" si="268"/>
        <v>0</v>
      </c>
      <c r="V1051" s="3">
        <f t="shared" si="269"/>
        <v>1496823</v>
      </c>
      <c r="AF1051" s="32"/>
      <c r="AG1051" s="30"/>
      <c r="AH1051" s="29"/>
      <c r="AI1051" s="29"/>
      <c r="AJ1051" s="32"/>
      <c r="AK1051" s="30"/>
      <c r="AL1051" s="29"/>
      <c r="AM1051" s="29"/>
      <c r="AN1051" s="32"/>
      <c r="AO1051" s="30"/>
      <c r="AP1051" s="29"/>
      <c r="AQ1051" s="29"/>
      <c r="AR1051" s="32"/>
      <c r="AS1051" s="30"/>
      <c r="AT1051" s="29"/>
      <c r="AU1051" s="29"/>
      <c r="AV1051" s="32"/>
      <c r="AW1051" s="30"/>
      <c r="AX1051" s="29"/>
      <c r="AY1051" s="29"/>
      <c r="AZ1051" s="32"/>
      <c r="BA1051" s="30"/>
      <c r="BB1051" s="29"/>
      <c r="BC1051" s="29"/>
      <c r="BD1051" s="32"/>
      <c r="BE1051" s="30"/>
      <c r="BF1051" s="29"/>
      <c r="BG1051" s="29"/>
      <c r="BH1051" s="32"/>
      <c r="BI1051" s="30"/>
      <c r="BJ1051" s="29"/>
      <c r="BK1051" s="29"/>
      <c r="BL1051" s="32"/>
      <c r="BM1051" s="30"/>
      <c r="BN1051" s="29"/>
      <c r="BO1051" s="29"/>
      <c r="BP1051" s="27">
        <f t="shared" ref="BP1051:BP1091" si="277">$U1051*$O1051</f>
        <v>0</v>
      </c>
      <c r="BQ1051" s="31">
        <f t="shared" ref="BQ1051:BQ1091" si="278">$V1051*$O1051</f>
        <v>1496823</v>
      </c>
      <c r="BR1051" s="29"/>
      <c r="BS1051" s="29"/>
      <c r="BT1051" s="32"/>
      <c r="BU1051" s="30"/>
      <c r="BV1051" s="29"/>
      <c r="BW1051" s="29"/>
      <c r="BX1051" s="32"/>
      <c r="BY1051" s="30"/>
      <c r="BZ1051" s="29"/>
      <c r="CA1051" s="29"/>
      <c r="CB1051" s="32"/>
      <c r="CC1051" s="30"/>
      <c r="CD1051" s="29"/>
      <c r="CE1051" s="30"/>
      <c r="CF1051" s="10"/>
      <c r="CG1051" s="10"/>
      <c r="CH1051" s="10"/>
      <c r="CI1051" s="10"/>
      <c r="CJ1051" s="10"/>
      <c r="CK1051" s="10"/>
    </row>
    <row r="1052" spans="1:89" ht="22.5" x14ac:dyDescent="0.25">
      <c r="A1052" s="10"/>
      <c r="B1052" s="20" t="s">
        <v>1875</v>
      </c>
      <c r="C1052" s="21" t="s">
        <v>1876</v>
      </c>
      <c r="D1052" s="16"/>
      <c r="E1052" s="73">
        <v>19</v>
      </c>
      <c r="F1052" s="74" t="s">
        <v>3496</v>
      </c>
      <c r="G1052" s="75"/>
      <c r="H1052" s="76"/>
      <c r="I1052" s="77"/>
      <c r="J1052" s="76"/>
      <c r="K1052" s="77"/>
      <c r="L1052" s="76"/>
      <c r="M1052" s="78"/>
      <c r="N1052" s="79">
        <v>0.3</v>
      </c>
      <c r="O1052" s="80">
        <v>1</v>
      </c>
      <c r="Q1052" s="2" t="str">
        <f t="shared" si="272"/>
        <v>73259910</v>
      </c>
      <c r="R1052" s="91"/>
      <c r="S1052" s="91">
        <f>VLOOKUP(Q1052,'Dados Entrada'!$A$10:$D$10000,4,FALSE)</f>
        <v>783004</v>
      </c>
      <c r="T1052" s="10"/>
      <c r="U1052" s="3">
        <f t="shared" si="268"/>
        <v>0</v>
      </c>
      <c r="V1052" s="3">
        <f t="shared" si="269"/>
        <v>234901.19999999998</v>
      </c>
      <c r="AF1052" s="32"/>
      <c r="AG1052" s="30"/>
      <c r="AH1052" s="29"/>
      <c r="AI1052" s="29"/>
      <c r="AJ1052" s="32"/>
      <c r="AK1052" s="30"/>
      <c r="AL1052" s="29"/>
      <c r="AM1052" s="29"/>
      <c r="AN1052" s="32"/>
      <c r="AO1052" s="30"/>
      <c r="AP1052" s="29"/>
      <c r="AQ1052" s="29"/>
      <c r="AR1052" s="32"/>
      <c r="AS1052" s="30"/>
      <c r="AT1052" s="29"/>
      <c r="AU1052" s="29"/>
      <c r="AV1052" s="32"/>
      <c r="AW1052" s="30"/>
      <c r="AX1052" s="29"/>
      <c r="AY1052" s="29"/>
      <c r="AZ1052" s="32"/>
      <c r="BA1052" s="30"/>
      <c r="BB1052" s="29"/>
      <c r="BC1052" s="29"/>
      <c r="BD1052" s="32"/>
      <c r="BE1052" s="30"/>
      <c r="BF1052" s="29"/>
      <c r="BG1052" s="29"/>
      <c r="BH1052" s="32"/>
      <c r="BI1052" s="30"/>
      <c r="BJ1052" s="29"/>
      <c r="BK1052" s="29"/>
      <c r="BL1052" s="32"/>
      <c r="BM1052" s="30"/>
      <c r="BN1052" s="29"/>
      <c r="BO1052" s="29"/>
      <c r="BP1052" s="27">
        <f t="shared" si="277"/>
        <v>0</v>
      </c>
      <c r="BQ1052" s="31">
        <f t="shared" si="278"/>
        <v>234901.19999999998</v>
      </c>
      <c r="BR1052" s="29"/>
      <c r="BS1052" s="29"/>
      <c r="BT1052" s="32"/>
      <c r="BU1052" s="30"/>
      <c r="BV1052" s="29"/>
      <c r="BW1052" s="29"/>
      <c r="BX1052" s="32"/>
      <c r="BY1052" s="30"/>
      <c r="BZ1052" s="29"/>
      <c r="CA1052" s="29"/>
      <c r="CB1052" s="32"/>
      <c r="CC1052" s="30"/>
      <c r="CD1052" s="29"/>
      <c r="CE1052" s="30"/>
      <c r="CF1052" s="10"/>
      <c r="CG1052" s="10"/>
      <c r="CH1052" s="10"/>
      <c r="CI1052" s="10"/>
      <c r="CJ1052" s="10"/>
      <c r="CK1052" s="10"/>
    </row>
    <row r="1053" spans="1:89" ht="22.5" x14ac:dyDescent="0.25">
      <c r="A1053" s="10"/>
      <c r="B1053" s="20" t="s">
        <v>1877</v>
      </c>
      <c r="C1053" s="21" t="s">
        <v>1878</v>
      </c>
      <c r="D1053" s="16"/>
      <c r="E1053" s="73">
        <v>19</v>
      </c>
      <c r="F1053" s="74" t="s">
        <v>3496</v>
      </c>
      <c r="G1053" s="75"/>
      <c r="H1053" s="76"/>
      <c r="I1053" s="77"/>
      <c r="J1053" s="76"/>
      <c r="K1053" s="77"/>
      <c r="L1053" s="76"/>
      <c r="M1053" s="78"/>
      <c r="N1053" s="79">
        <v>0.3</v>
      </c>
      <c r="O1053" s="80">
        <v>1</v>
      </c>
      <c r="Q1053" s="2" t="str">
        <f t="shared" si="272"/>
        <v>73259990</v>
      </c>
      <c r="R1053" s="91"/>
      <c r="S1053" s="91">
        <f>VLOOKUP(Q1053,'Dados Entrada'!$A$10:$D$10000,4,FALSE)</f>
        <v>7149026</v>
      </c>
      <c r="T1053" s="10"/>
      <c r="U1053" s="3">
        <f t="shared" si="268"/>
        <v>0</v>
      </c>
      <c r="V1053" s="3">
        <f t="shared" si="269"/>
        <v>2144707.7999999998</v>
      </c>
      <c r="AF1053" s="32"/>
      <c r="AG1053" s="30"/>
      <c r="AH1053" s="29"/>
      <c r="AI1053" s="29"/>
      <c r="AJ1053" s="32"/>
      <c r="AK1053" s="30"/>
      <c r="AL1053" s="29"/>
      <c r="AM1053" s="29"/>
      <c r="AN1053" s="32"/>
      <c r="AO1053" s="30"/>
      <c r="AP1053" s="29"/>
      <c r="AQ1053" s="29"/>
      <c r="AR1053" s="32"/>
      <c r="AS1053" s="30"/>
      <c r="AT1053" s="29"/>
      <c r="AU1053" s="29"/>
      <c r="AV1053" s="32"/>
      <c r="AW1053" s="30"/>
      <c r="AX1053" s="29"/>
      <c r="AY1053" s="29"/>
      <c r="AZ1053" s="32"/>
      <c r="BA1053" s="30"/>
      <c r="BB1053" s="29"/>
      <c r="BC1053" s="29"/>
      <c r="BD1053" s="32"/>
      <c r="BE1053" s="30"/>
      <c r="BF1053" s="29"/>
      <c r="BG1053" s="29"/>
      <c r="BH1053" s="32"/>
      <c r="BI1053" s="30"/>
      <c r="BJ1053" s="29"/>
      <c r="BK1053" s="29"/>
      <c r="BL1053" s="32"/>
      <c r="BM1053" s="30"/>
      <c r="BN1053" s="29"/>
      <c r="BO1053" s="29"/>
      <c r="BP1053" s="27">
        <f t="shared" si="277"/>
        <v>0</v>
      </c>
      <c r="BQ1053" s="31">
        <f t="shared" si="278"/>
        <v>2144707.7999999998</v>
      </c>
      <c r="BR1053" s="29"/>
      <c r="BS1053" s="29"/>
      <c r="BT1053" s="32"/>
      <c r="BU1053" s="30"/>
      <c r="BV1053" s="29"/>
      <c r="BW1053" s="29"/>
      <c r="BX1053" s="32"/>
      <c r="BY1053" s="30"/>
      <c r="BZ1053" s="29"/>
      <c r="CA1053" s="29"/>
      <c r="CB1053" s="32"/>
      <c r="CC1053" s="30"/>
      <c r="CD1053" s="29"/>
      <c r="CE1053" s="30"/>
      <c r="CF1053" s="10"/>
      <c r="CG1053" s="10"/>
      <c r="CH1053" s="10"/>
      <c r="CI1053" s="10"/>
      <c r="CJ1053" s="10"/>
      <c r="CK1053" s="10"/>
    </row>
    <row r="1054" spans="1:89" ht="22.5" x14ac:dyDescent="0.25">
      <c r="A1054" s="10"/>
      <c r="B1054" s="20" t="s">
        <v>1879</v>
      </c>
      <c r="C1054" s="21" t="s">
        <v>1880</v>
      </c>
      <c r="D1054" s="16"/>
      <c r="E1054" s="73">
        <v>19</v>
      </c>
      <c r="F1054" s="74" t="s">
        <v>3496</v>
      </c>
      <c r="G1054" s="75"/>
      <c r="H1054" s="76"/>
      <c r="I1054" s="77"/>
      <c r="J1054" s="76"/>
      <c r="K1054" s="77"/>
      <c r="L1054" s="76"/>
      <c r="M1054" s="78"/>
      <c r="N1054" s="79">
        <v>0.3</v>
      </c>
      <c r="O1054" s="80">
        <v>1</v>
      </c>
      <c r="Q1054" s="2" t="str">
        <f t="shared" si="272"/>
        <v>73261100</v>
      </c>
      <c r="R1054" s="91"/>
      <c r="S1054" s="91">
        <f>VLOOKUP(Q1054,'Dados Entrada'!$A$10:$D$10000,4,FALSE)</f>
        <v>123451</v>
      </c>
      <c r="T1054" s="10"/>
      <c r="U1054" s="3">
        <f t="shared" si="268"/>
        <v>0</v>
      </c>
      <c r="V1054" s="3">
        <f t="shared" si="269"/>
        <v>37035.299999999996</v>
      </c>
      <c r="AF1054" s="32"/>
      <c r="AG1054" s="30"/>
      <c r="AH1054" s="29"/>
      <c r="AI1054" s="29"/>
      <c r="AJ1054" s="32"/>
      <c r="AK1054" s="30"/>
      <c r="AL1054" s="29"/>
      <c r="AM1054" s="29"/>
      <c r="AN1054" s="32"/>
      <c r="AO1054" s="30"/>
      <c r="AP1054" s="29"/>
      <c r="AQ1054" s="29"/>
      <c r="AR1054" s="32"/>
      <c r="AS1054" s="30"/>
      <c r="AT1054" s="29"/>
      <c r="AU1054" s="29"/>
      <c r="AV1054" s="32"/>
      <c r="AW1054" s="30"/>
      <c r="AX1054" s="29"/>
      <c r="AY1054" s="29"/>
      <c r="AZ1054" s="32"/>
      <c r="BA1054" s="30"/>
      <c r="BB1054" s="29"/>
      <c r="BC1054" s="29"/>
      <c r="BD1054" s="32"/>
      <c r="BE1054" s="30"/>
      <c r="BF1054" s="29"/>
      <c r="BG1054" s="29"/>
      <c r="BH1054" s="32"/>
      <c r="BI1054" s="30"/>
      <c r="BJ1054" s="29"/>
      <c r="BK1054" s="29"/>
      <c r="BL1054" s="32"/>
      <c r="BM1054" s="30"/>
      <c r="BN1054" s="29"/>
      <c r="BO1054" s="29"/>
      <c r="BP1054" s="27">
        <f t="shared" si="277"/>
        <v>0</v>
      </c>
      <c r="BQ1054" s="31">
        <f t="shared" si="278"/>
        <v>37035.299999999996</v>
      </c>
      <c r="BR1054" s="29"/>
      <c r="BS1054" s="29"/>
      <c r="BT1054" s="32"/>
      <c r="BU1054" s="30"/>
      <c r="BV1054" s="29"/>
      <c r="BW1054" s="29"/>
      <c r="BX1054" s="32"/>
      <c r="BY1054" s="30"/>
      <c r="BZ1054" s="29"/>
      <c r="CA1054" s="29"/>
      <c r="CB1054" s="32"/>
      <c r="CC1054" s="30"/>
      <c r="CD1054" s="29"/>
      <c r="CE1054" s="30"/>
      <c r="CF1054" s="10"/>
      <c r="CG1054" s="10"/>
      <c r="CH1054" s="10"/>
      <c r="CI1054" s="10"/>
      <c r="CJ1054" s="10"/>
      <c r="CK1054" s="10"/>
    </row>
    <row r="1055" spans="1:89" ht="22.5" x14ac:dyDescent="0.25">
      <c r="A1055" s="10"/>
      <c r="B1055" s="20" t="s">
        <v>1881</v>
      </c>
      <c r="C1055" s="21" t="s">
        <v>1882</v>
      </c>
      <c r="D1055" s="16"/>
      <c r="E1055" s="73">
        <v>19</v>
      </c>
      <c r="F1055" s="74" t="s">
        <v>3496</v>
      </c>
      <c r="G1055" s="75"/>
      <c r="H1055" s="76"/>
      <c r="I1055" s="77"/>
      <c r="J1055" s="76"/>
      <c r="K1055" s="77"/>
      <c r="L1055" s="76"/>
      <c r="M1055" s="78"/>
      <c r="N1055" s="79">
        <v>0.3</v>
      </c>
      <c r="O1055" s="80">
        <v>1</v>
      </c>
      <c r="Q1055" s="2" t="str">
        <f t="shared" si="272"/>
        <v>73261910</v>
      </c>
      <c r="R1055" s="91"/>
      <c r="S1055" s="91">
        <f>VLOOKUP(Q1055,'Dados Entrada'!$A$10:$D$10000,4,FALSE)</f>
        <v>1420298</v>
      </c>
      <c r="T1055" s="10"/>
      <c r="U1055" s="3">
        <f t="shared" si="268"/>
        <v>0</v>
      </c>
      <c r="V1055" s="3">
        <f t="shared" si="269"/>
        <v>426089.39999999997</v>
      </c>
      <c r="AF1055" s="32"/>
      <c r="AG1055" s="30"/>
      <c r="AH1055" s="29"/>
      <c r="AI1055" s="29"/>
      <c r="AJ1055" s="32"/>
      <c r="AK1055" s="30"/>
      <c r="AL1055" s="29"/>
      <c r="AM1055" s="29"/>
      <c r="AN1055" s="32"/>
      <c r="AO1055" s="30"/>
      <c r="AP1055" s="29"/>
      <c r="AQ1055" s="29"/>
      <c r="AR1055" s="32"/>
      <c r="AS1055" s="30"/>
      <c r="AT1055" s="29"/>
      <c r="AU1055" s="29"/>
      <c r="AV1055" s="32"/>
      <c r="AW1055" s="30"/>
      <c r="AX1055" s="29"/>
      <c r="AY1055" s="29"/>
      <c r="AZ1055" s="32"/>
      <c r="BA1055" s="30"/>
      <c r="BB1055" s="29"/>
      <c r="BC1055" s="29"/>
      <c r="BD1055" s="32"/>
      <c r="BE1055" s="30"/>
      <c r="BF1055" s="29"/>
      <c r="BG1055" s="29"/>
      <c r="BH1055" s="32"/>
      <c r="BI1055" s="30"/>
      <c r="BJ1055" s="29"/>
      <c r="BK1055" s="29"/>
      <c r="BL1055" s="32"/>
      <c r="BM1055" s="30"/>
      <c r="BN1055" s="29"/>
      <c r="BO1055" s="29"/>
      <c r="BP1055" s="27">
        <f t="shared" si="277"/>
        <v>0</v>
      </c>
      <c r="BQ1055" s="31">
        <f t="shared" si="278"/>
        <v>426089.39999999997</v>
      </c>
      <c r="BR1055" s="29"/>
      <c r="BS1055" s="29"/>
      <c r="BT1055" s="32"/>
      <c r="BU1055" s="30"/>
      <c r="BV1055" s="29"/>
      <c r="BW1055" s="29"/>
      <c r="BX1055" s="32"/>
      <c r="BY1055" s="30"/>
      <c r="BZ1055" s="29"/>
      <c r="CA1055" s="29"/>
      <c r="CB1055" s="32"/>
      <c r="CC1055" s="30"/>
      <c r="CD1055" s="29"/>
      <c r="CE1055" s="30"/>
      <c r="CF1055" s="10"/>
      <c r="CG1055" s="10"/>
      <c r="CH1055" s="10"/>
      <c r="CI1055" s="10"/>
      <c r="CJ1055" s="10"/>
      <c r="CK1055" s="10"/>
    </row>
    <row r="1056" spans="1:89" ht="22.5" x14ac:dyDescent="0.25">
      <c r="A1056" s="10"/>
      <c r="B1056" s="20" t="s">
        <v>1883</v>
      </c>
      <c r="C1056" s="21" t="s">
        <v>1884</v>
      </c>
      <c r="D1056" s="16"/>
      <c r="E1056" s="73">
        <v>19</v>
      </c>
      <c r="F1056" s="74" t="s">
        <v>3496</v>
      </c>
      <c r="G1056" s="75"/>
      <c r="H1056" s="76"/>
      <c r="I1056" s="77"/>
      <c r="J1056" s="76"/>
      <c r="K1056" s="77"/>
      <c r="L1056" s="76"/>
      <c r="M1056" s="78"/>
      <c r="N1056" s="79">
        <v>0.3</v>
      </c>
      <c r="O1056" s="80">
        <v>1</v>
      </c>
      <c r="Q1056" s="2" t="str">
        <f t="shared" si="272"/>
        <v>73261990</v>
      </c>
      <c r="R1056" s="91"/>
      <c r="S1056" s="91">
        <f>VLOOKUP(Q1056,'Dados Entrada'!$A$10:$D$10000,4,FALSE)</f>
        <v>4366117</v>
      </c>
      <c r="T1056" s="10"/>
      <c r="U1056" s="3">
        <f t="shared" si="268"/>
        <v>0</v>
      </c>
      <c r="V1056" s="3">
        <f t="shared" si="269"/>
        <v>1309835.0999999999</v>
      </c>
      <c r="AF1056" s="32"/>
      <c r="AG1056" s="30"/>
      <c r="AH1056" s="29"/>
      <c r="AI1056" s="29"/>
      <c r="AJ1056" s="32"/>
      <c r="AK1056" s="30"/>
      <c r="AL1056" s="29"/>
      <c r="AM1056" s="29"/>
      <c r="AN1056" s="32"/>
      <c r="AO1056" s="30"/>
      <c r="AP1056" s="29"/>
      <c r="AQ1056" s="29"/>
      <c r="AR1056" s="32"/>
      <c r="AS1056" s="30"/>
      <c r="AT1056" s="29"/>
      <c r="AU1056" s="29"/>
      <c r="AV1056" s="32"/>
      <c r="AW1056" s="30"/>
      <c r="AX1056" s="29"/>
      <c r="AY1056" s="29"/>
      <c r="AZ1056" s="32"/>
      <c r="BA1056" s="30"/>
      <c r="BB1056" s="29"/>
      <c r="BC1056" s="29"/>
      <c r="BD1056" s="32"/>
      <c r="BE1056" s="30"/>
      <c r="BF1056" s="29"/>
      <c r="BG1056" s="29"/>
      <c r="BH1056" s="32"/>
      <c r="BI1056" s="30"/>
      <c r="BJ1056" s="29"/>
      <c r="BK1056" s="29"/>
      <c r="BL1056" s="32"/>
      <c r="BM1056" s="30"/>
      <c r="BN1056" s="29"/>
      <c r="BO1056" s="29"/>
      <c r="BP1056" s="27">
        <f t="shared" si="277"/>
        <v>0</v>
      </c>
      <c r="BQ1056" s="31">
        <f t="shared" si="278"/>
        <v>1309835.0999999999</v>
      </c>
      <c r="BR1056" s="29"/>
      <c r="BS1056" s="29"/>
      <c r="BT1056" s="32"/>
      <c r="BU1056" s="30"/>
      <c r="BV1056" s="29"/>
      <c r="BW1056" s="29"/>
      <c r="BX1056" s="32"/>
      <c r="BY1056" s="30"/>
      <c r="BZ1056" s="29"/>
      <c r="CA1056" s="29"/>
      <c r="CB1056" s="32"/>
      <c r="CC1056" s="30"/>
      <c r="CD1056" s="29"/>
      <c r="CE1056" s="30"/>
      <c r="CF1056" s="10"/>
      <c r="CG1056" s="10"/>
      <c r="CH1056" s="10"/>
      <c r="CI1056" s="10"/>
      <c r="CJ1056" s="10"/>
      <c r="CK1056" s="10"/>
    </row>
    <row r="1057" spans="1:89" ht="23.25" customHeight="1" x14ac:dyDescent="0.25">
      <c r="A1057" s="10"/>
      <c r="B1057" s="20" t="s">
        <v>1885</v>
      </c>
      <c r="C1057" s="21" t="s">
        <v>1886</v>
      </c>
      <c r="D1057" s="16"/>
      <c r="E1057" s="73">
        <v>19</v>
      </c>
      <c r="F1057" s="74" t="s">
        <v>3496</v>
      </c>
      <c r="G1057" s="75"/>
      <c r="H1057" s="76"/>
      <c r="I1057" s="77"/>
      <c r="J1057" s="76"/>
      <c r="K1057" s="77"/>
      <c r="L1057" s="76"/>
      <c r="M1057" s="78"/>
      <c r="N1057" s="79">
        <v>0.3</v>
      </c>
      <c r="O1057" s="80">
        <v>1</v>
      </c>
      <c r="Q1057" s="2" t="str">
        <f t="shared" si="272"/>
        <v>73262000</v>
      </c>
      <c r="R1057" s="91"/>
      <c r="S1057" s="91">
        <f>VLOOKUP(Q1057,'Dados Entrada'!$A$10:$D$10000,4,FALSE)</f>
        <v>8998309</v>
      </c>
      <c r="T1057" s="10"/>
      <c r="U1057" s="3">
        <f t="shared" si="268"/>
        <v>0</v>
      </c>
      <c r="V1057" s="3">
        <f t="shared" si="269"/>
        <v>2699492.6999999997</v>
      </c>
      <c r="AF1057" s="32"/>
      <c r="AG1057" s="30"/>
      <c r="AH1057" s="29"/>
      <c r="AI1057" s="29"/>
      <c r="AJ1057" s="32"/>
      <c r="AK1057" s="30"/>
      <c r="AL1057" s="29"/>
      <c r="AM1057" s="29"/>
      <c r="AN1057" s="32"/>
      <c r="AO1057" s="30"/>
      <c r="AP1057" s="29"/>
      <c r="AQ1057" s="29"/>
      <c r="AR1057" s="32"/>
      <c r="AS1057" s="30"/>
      <c r="AT1057" s="29"/>
      <c r="AU1057" s="29"/>
      <c r="AV1057" s="32"/>
      <c r="AW1057" s="30"/>
      <c r="AX1057" s="29"/>
      <c r="AY1057" s="29"/>
      <c r="AZ1057" s="32"/>
      <c r="BA1057" s="30"/>
      <c r="BB1057" s="29"/>
      <c r="BC1057" s="29"/>
      <c r="BD1057" s="32"/>
      <c r="BE1057" s="30"/>
      <c r="BF1057" s="29"/>
      <c r="BG1057" s="29"/>
      <c r="BH1057" s="32"/>
      <c r="BI1057" s="30"/>
      <c r="BJ1057" s="29"/>
      <c r="BK1057" s="29"/>
      <c r="BL1057" s="32"/>
      <c r="BM1057" s="30"/>
      <c r="BN1057" s="29"/>
      <c r="BO1057" s="29"/>
      <c r="BP1057" s="27">
        <f t="shared" si="277"/>
        <v>0</v>
      </c>
      <c r="BQ1057" s="31">
        <f t="shared" si="278"/>
        <v>2699492.6999999997</v>
      </c>
      <c r="BR1057" s="29"/>
      <c r="BS1057" s="29"/>
      <c r="BT1057" s="32"/>
      <c r="BU1057" s="30"/>
      <c r="BV1057" s="29"/>
      <c r="BW1057" s="29"/>
      <c r="BX1057" s="32"/>
      <c r="BY1057" s="30"/>
      <c r="BZ1057" s="29"/>
      <c r="CA1057" s="29"/>
      <c r="CB1057" s="32"/>
      <c r="CC1057" s="30"/>
      <c r="CD1057" s="29"/>
      <c r="CE1057" s="30"/>
      <c r="CF1057" s="10"/>
      <c r="CG1057" s="10"/>
      <c r="CH1057" s="10"/>
      <c r="CI1057" s="10"/>
      <c r="CJ1057" s="10"/>
      <c r="CK1057" s="10"/>
    </row>
    <row r="1058" spans="1:89" x14ac:dyDescent="0.25">
      <c r="A1058" s="10"/>
      <c r="B1058" s="20" t="s">
        <v>1887</v>
      </c>
      <c r="C1058" s="21" t="s">
        <v>1888</v>
      </c>
      <c r="D1058" s="16"/>
      <c r="E1058" s="73">
        <v>19</v>
      </c>
      <c r="F1058" s="74" t="s">
        <v>3496</v>
      </c>
      <c r="G1058" s="75"/>
      <c r="H1058" s="76"/>
      <c r="I1058" s="77"/>
      <c r="J1058" s="76"/>
      <c r="K1058" s="77"/>
      <c r="L1058" s="76"/>
      <c r="M1058" s="78"/>
      <c r="N1058" s="79">
        <v>0.8</v>
      </c>
      <c r="O1058" s="80">
        <v>1</v>
      </c>
      <c r="Q1058" s="2" t="str">
        <f t="shared" si="272"/>
        <v>73269030</v>
      </c>
      <c r="R1058" s="91"/>
      <c r="S1058" s="91">
        <f>VLOOKUP(Q1058,'Dados Entrada'!$A$10:$D$10000,4,FALSE)</f>
        <v>3332069</v>
      </c>
      <c r="T1058" s="10"/>
      <c r="U1058" s="3">
        <f t="shared" si="268"/>
        <v>0</v>
      </c>
      <c r="V1058" s="3">
        <f t="shared" si="269"/>
        <v>2665655.2000000002</v>
      </c>
      <c r="AF1058" s="32"/>
      <c r="AG1058" s="30"/>
      <c r="AH1058" s="29"/>
      <c r="AI1058" s="29"/>
      <c r="AJ1058" s="32"/>
      <c r="AK1058" s="30"/>
      <c r="AL1058" s="29"/>
      <c r="AM1058" s="29"/>
      <c r="AN1058" s="32"/>
      <c r="AO1058" s="30"/>
      <c r="AP1058" s="29"/>
      <c r="AQ1058" s="29"/>
      <c r="AR1058" s="32"/>
      <c r="AS1058" s="30"/>
      <c r="AT1058" s="29"/>
      <c r="AU1058" s="29"/>
      <c r="AV1058" s="32"/>
      <c r="AW1058" s="30"/>
      <c r="AX1058" s="29"/>
      <c r="AY1058" s="29"/>
      <c r="AZ1058" s="32"/>
      <c r="BA1058" s="30"/>
      <c r="BB1058" s="29"/>
      <c r="BC1058" s="29"/>
      <c r="BD1058" s="32"/>
      <c r="BE1058" s="30"/>
      <c r="BF1058" s="29"/>
      <c r="BG1058" s="29"/>
      <c r="BH1058" s="32"/>
      <c r="BI1058" s="30"/>
      <c r="BJ1058" s="29"/>
      <c r="BK1058" s="29"/>
      <c r="BL1058" s="32"/>
      <c r="BM1058" s="30"/>
      <c r="BN1058" s="29"/>
      <c r="BO1058" s="29"/>
      <c r="BP1058" s="27">
        <f t="shared" si="277"/>
        <v>0</v>
      </c>
      <c r="BQ1058" s="31">
        <f t="shared" si="278"/>
        <v>2665655.2000000002</v>
      </c>
      <c r="BR1058" s="29"/>
      <c r="BS1058" s="29"/>
      <c r="BT1058" s="32"/>
      <c r="BU1058" s="30"/>
      <c r="BV1058" s="29"/>
      <c r="BW1058" s="29"/>
      <c r="BX1058" s="32"/>
      <c r="BY1058" s="30"/>
      <c r="BZ1058" s="29"/>
      <c r="CA1058" s="29"/>
      <c r="CB1058" s="32"/>
      <c r="CC1058" s="30"/>
      <c r="CD1058" s="29"/>
      <c r="CE1058" s="30"/>
      <c r="CF1058" s="10"/>
      <c r="CG1058" s="10"/>
      <c r="CH1058" s="10"/>
      <c r="CI1058" s="10"/>
      <c r="CJ1058" s="10"/>
      <c r="CK1058" s="10"/>
    </row>
    <row r="1059" spans="1:89" ht="22.5" x14ac:dyDescent="0.25">
      <c r="A1059" s="10"/>
      <c r="B1059" s="20" t="s">
        <v>1889</v>
      </c>
      <c r="C1059" s="21" t="s">
        <v>1890</v>
      </c>
      <c r="D1059" s="16"/>
      <c r="E1059" s="73">
        <v>19</v>
      </c>
      <c r="F1059" s="74" t="s">
        <v>3496</v>
      </c>
      <c r="G1059" s="75"/>
      <c r="H1059" s="76"/>
      <c r="I1059" s="77"/>
      <c r="J1059" s="76"/>
      <c r="K1059" s="77"/>
      <c r="L1059" s="76"/>
      <c r="M1059" s="78"/>
      <c r="N1059" s="79">
        <v>0.3</v>
      </c>
      <c r="O1059" s="80">
        <v>1</v>
      </c>
      <c r="Q1059" s="2" t="str">
        <f t="shared" si="272"/>
        <v>73269040</v>
      </c>
      <c r="R1059" s="91"/>
      <c r="S1059" s="91">
        <f>VLOOKUP(Q1059,'Dados Entrada'!$A$10:$D$10000,4,FALSE)</f>
        <v>3231142</v>
      </c>
      <c r="T1059" s="10"/>
      <c r="U1059" s="3">
        <f t="shared" si="268"/>
        <v>0</v>
      </c>
      <c r="V1059" s="3">
        <f t="shared" si="269"/>
        <v>969342.6</v>
      </c>
      <c r="AF1059" s="32"/>
      <c r="AG1059" s="30"/>
      <c r="AH1059" s="29"/>
      <c r="AI1059" s="29"/>
      <c r="AJ1059" s="32"/>
      <c r="AK1059" s="30"/>
      <c r="AL1059" s="29"/>
      <c r="AM1059" s="29"/>
      <c r="AN1059" s="32"/>
      <c r="AO1059" s="30"/>
      <c r="AP1059" s="29"/>
      <c r="AQ1059" s="29"/>
      <c r="AR1059" s="32"/>
      <c r="AS1059" s="30"/>
      <c r="AT1059" s="29"/>
      <c r="AU1059" s="29"/>
      <c r="AV1059" s="32"/>
      <c r="AW1059" s="30"/>
      <c r="AX1059" s="29"/>
      <c r="AY1059" s="29"/>
      <c r="AZ1059" s="32"/>
      <c r="BA1059" s="30"/>
      <c r="BB1059" s="29"/>
      <c r="BC1059" s="29"/>
      <c r="BD1059" s="32"/>
      <c r="BE1059" s="30"/>
      <c r="BF1059" s="29"/>
      <c r="BG1059" s="29"/>
      <c r="BH1059" s="32"/>
      <c r="BI1059" s="30"/>
      <c r="BJ1059" s="29"/>
      <c r="BK1059" s="29"/>
      <c r="BL1059" s="32"/>
      <c r="BM1059" s="30"/>
      <c r="BN1059" s="29"/>
      <c r="BO1059" s="29"/>
      <c r="BP1059" s="27">
        <f t="shared" si="277"/>
        <v>0</v>
      </c>
      <c r="BQ1059" s="31">
        <f t="shared" si="278"/>
        <v>969342.6</v>
      </c>
      <c r="BR1059" s="29"/>
      <c r="BS1059" s="29"/>
      <c r="BT1059" s="32"/>
      <c r="BU1059" s="30"/>
      <c r="BV1059" s="29"/>
      <c r="BW1059" s="29"/>
      <c r="BX1059" s="32"/>
      <c r="BY1059" s="30"/>
      <c r="BZ1059" s="29"/>
      <c r="CA1059" s="29"/>
      <c r="CB1059" s="32"/>
      <c r="CC1059" s="30"/>
      <c r="CD1059" s="29"/>
      <c r="CE1059" s="30"/>
      <c r="CF1059" s="10"/>
      <c r="CG1059" s="10"/>
      <c r="CH1059" s="10"/>
      <c r="CI1059" s="10"/>
      <c r="CJ1059" s="10"/>
      <c r="CK1059" s="10"/>
    </row>
    <row r="1060" spans="1:89" x14ac:dyDescent="0.25">
      <c r="A1060" s="10"/>
      <c r="B1060" s="20" t="s">
        <v>1891</v>
      </c>
      <c r="C1060" s="21" t="s">
        <v>1892</v>
      </c>
      <c r="D1060" s="16"/>
      <c r="E1060" s="73">
        <v>19</v>
      </c>
      <c r="F1060" s="74" t="s">
        <v>3496</v>
      </c>
      <c r="G1060" s="75"/>
      <c r="H1060" s="76"/>
      <c r="I1060" s="77"/>
      <c r="J1060" s="76"/>
      <c r="K1060" s="77"/>
      <c r="L1060" s="76"/>
      <c r="M1060" s="78"/>
      <c r="N1060" s="79">
        <v>0.3</v>
      </c>
      <c r="O1060" s="80">
        <v>1</v>
      </c>
      <c r="Q1060" s="2" t="str">
        <f t="shared" si="272"/>
        <v>73269050</v>
      </c>
      <c r="R1060" s="91"/>
      <c r="S1060" s="91">
        <f>VLOOKUP(Q1060,'Dados Entrada'!$A$10:$D$10000,4,FALSE)</f>
        <v>200871</v>
      </c>
      <c r="T1060" s="10"/>
      <c r="U1060" s="3">
        <f t="shared" si="268"/>
        <v>0</v>
      </c>
      <c r="V1060" s="3">
        <f t="shared" si="269"/>
        <v>60261.299999999996</v>
      </c>
      <c r="AF1060" s="32"/>
      <c r="AG1060" s="30"/>
      <c r="AH1060" s="29"/>
      <c r="AI1060" s="29"/>
      <c r="AJ1060" s="32"/>
      <c r="AK1060" s="30"/>
      <c r="AL1060" s="29"/>
      <c r="AM1060" s="29"/>
      <c r="AN1060" s="32"/>
      <c r="AO1060" s="30"/>
      <c r="AP1060" s="29"/>
      <c r="AQ1060" s="29"/>
      <c r="AR1060" s="32"/>
      <c r="AS1060" s="30"/>
      <c r="AT1060" s="29"/>
      <c r="AU1060" s="29"/>
      <c r="AV1060" s="32"/>
      <c r="AW1060" s="30"/>
      <c r="AX1060" s="29"/>
      <c r="AY1060" s="29"/>
      <c r="AZ1060" s="32"/>
      <c r="BA1060" s="30"/>
      <c r="BB1060" s="29"/>
      <c r="BC1060" s="29"/>
      <c r="BD1060" s="32"/>
      <c r="BE1060" s="30"/>
      <c r="BF1060" s="29"/>
      <c r="BG1060" s="29"/>
      <c r="BH1060" s="32"/>
      <c r="BI1060" s="30"/>
      <c r="BJ1060" s="29"/>
      <c r="BK1060" s="29"/>
      <c r="BL1060" s="32"/>
      <c r="BM1060" s="30"/>
      <c r="BN1060" s="29"/>
      <c r="BO1060" s="29"/>
      <c r="BP1060" s="27">
        <f t="shared" si="277"/>
        <v>0</v>
      </c>
      <c r="BQ1060" s="31">
        <f t="shared" si="278"/>
        <v>60261.299999999996</v>
      </c>
      <c r="BR1060" s="29"/>
      <c r="BS1060" s="29"/>
      <c r="BT1060" s="32"/>
      <c r="BU1060" s="30"/>
      <c r="BV1060" s="29"/>
      <c r="BW1060" s="29"/>
      <c r="BX1060" s="32"/>
      <c r="BY1060" s="30"/>
      <c r="BZ1060" s="29"/>
      <c r="CA1060" s="29"/>
      <c r="CB1060" s="32"/>
      <c r="CC1060" s="30"/>
      <c r="CD1060" s="29"/>
      <c r="CE1060" s="30"/>
      <c r="CF1060" s="10"/>
      <c r="CG1060" s="10"/>
      <c r="CH1060" s="10"/>
      <c r="CI1060" s="10"/>
      <c r="CJ1060" s="10"/>
      <c r="CK1060" s="10"/>
    </row>
    <row r="1061" spans="1:89" ht="23.25" customHeight="1" x14ac:dyDescent="0.25">
      <c r="A1061" s="10"/>
      <c r="B1061" s="20" t="s">
        <v>1893</v>
      </c>
      <c r="C1061" s="21" t="s">
        <v>1894</v>
      </c>
      <c r="D1061" s="16"/>
      <c r="E1061" s="73">
        <v>19</v>
      </c>
      <c r="F1061" s="74" t="s">
        <v>3496</v>
      </c>
      <c r="G1061" s="75"/>
      <c r="H1061" s="76"/>
      <c r="I1061" s="77"/>
      <c r="J1061" s="76"/>
      <c r="K1061" s="77"/>
      <c r="L1061" s="76"/>
      <c r="M1061" s="78"/>
      <c r="N1061" s="79">
        <v>0.8</v>
      </c>
      <c r="O1061" s="80">
        <v>1</v>
      </c>
      <c r="Q1061" s="2" t="str">
        <f t="shared" si="272"/>
        <v>73269060</v>
      </c>
      <c r="R1061" s="91"/>
      <c r="S1061" s="91">
        <f>VLOOKUP(Q1061,'Dados Entrada'!$A$10:$D$10000,4,FALSE)</f>
        <v>606575</v>
      </c>
      <c r="T1061" s="10"/>
      <c r="U1061" s="3">
        <f t="shared" si="268"/>
        <v>0</v>
      </c>
      <c r="V1061" s="3">
        <f t="shared" si="269"/>
        <v>485260</v>
      </c>
      <c r="AF1061" s="32"/>
      <c r="AG1061" s="30"/>
      <c r="AH1061" s="29"/>
      <c r="AI1061" s="29"/>
      <c r="AJ1061" s="32"/>
      <c r="AK1061" s="30"/>
      <c r="AL1061" s="29"/>
      <c r="AM1061" s="29"/>
      <c r="AN1061" s="32"/>
      <c r="AO1061" s="30"/>
      <c r="AP1061" s="29"/>
      <c r="AQ1061" s="29"/>
      <c r="AR1061" s="32"/>
      <c r="AS1061" s="30"/>
      <c r="AT1061" s="29"/>
      <c r="AU1061" s="29"/>
      <c r="AV1061" s="32"/>
      <c r="AW1061" s="30"/>
      <c r="AX1061" s="29"/>
      <c r="AY1061" s="29"/>
      <c r="AZ1061" s="32"/>
      <c r="BA1061" s="30"/>
      <c r="BB1061" s="29"/>
      <c r="BC1061" s="29"/>
      <c r="BD1061" s="32"/>
      <c r="BE1061" s="30"/>
      <c r="BF1061" s="29"/>
      <c r="BG1061" s="29"/>
      <c r="BH1061" s="32"/>
      <c r="BI1061" s="30"/>
      <c r="BJ1061" s="29"/>
      <c r="BK1061" s="29"/>
      <c r="BL1061" s="32"/>
      <c r="BM1061" s="30"/>
      <c r="BN1061" s="29"/>
      <c r="BO1061" s="29"/>
      <c r="BP1061" s="27">
        <f t="shared" si="277"/>
        <v>0</v>
      </c>
      <c r="BQ1061" s="31">
        <f t="shared" si="278"/>
        <v>485260</v>
      </c>
      <c r="BR1061" s="29"/>
      <c r="BS1061" s="29"/>
      <c r="BT1061" s="32"/>
      <c r="BU1061" s="30"/>
      <c r="BV1061" s="29"/>
      <c r="BW1061" s="29"/>
      <c r="BX1061" s="32"/>
      <c r="BY1061" s="30"/>
      <c r="BZ1061" s="29"/>
      <c r="CA1061" s="29"/>
      <c r="CB1061" s="32"/>
      <c r="CC1061" s="30"/>
      <c r="CD1061" s="29"/>
      <c r="CE1061" s="30"/>
      <c r="CF1061" s="10"/>
      <c r="CG1061" s="10"/>
      <c r="CH1061" s="10"/>
      <c r="CI1061" s="10"/>
      <c r="CJ1061" s="10"/>
      <c r="CK1061" s="10"/>
    </row>
    <row r="1062" spans="1:89" ht="23.25" customHeight="1" x14ac:dyDescent="0.25">
      <c r="A1062" s="10"/>
      <c r="B1062" s="20" t="s">
        <v>1895</v>
      </c>
      <c r="C1062" s="21" t="s">
        <v>1896</v>
      </c>
      <c r="D1062" s="16"/>
      <c r="E1062" s="73">
        <v>19</v>
      </c>
      <c r="F1062" s="74" t="s">
        <v>3496</v>
      </c>
      <c r="G1062" s="75"/>
      <c r="H1062" s="76"/>
      <c r="I1062" s="77"/>
      <c r="J1062" s="76"/>
      <c r="K1062" s="77"/>
      <c r="L1062" s="76"/>
      <c r="M1062" s="78"/>
      <c r="N1062" s="79">
        <v>0.3</v>
      </c>
      <c r="O1062" s="80">
        <v>1</v>
      </c>
      <c r="Q1062" s="2" t="str">
        <f t="shared" si="272"/>
        <v>73269070</v>
      </c>
      <c r="R1062" s="91"/>
      <c r="S1062" s="91"/>
      <c r="T1062" s="10"/>
      <c r="U1062" s="3">
        <f t="shared" si="268"/>
        <v>0</v>
      </c>
      <c r="V1062" s="3">
        <f t="shared" si="269"/>
        <v>0</v>
      </c>
      <c r="AF1062" s="32"/>
      <c r="AG1062" s="30"/>
      <c r="AH1062" s="29"/>
      <c r="AI1062" s="29"/>
      <c r="AJ1062" s="32"/>
      <c r="AK1062" s="30"/>
      <c r="AL1062" s="29"/>
      <c r="AM1062" s="29"/>
      <c r="AN1062" s="32"/>
      <c r="AO1062" s="30"/>
      <c r="AP1062" s="29"/>
      <c r="AQ1062" s="29"/>
      <c r="AR1062" s="32"/>
      <c r="AS1062" s="30"/>
      <c r="AT1062" s="29"/>
      <c r="AU1062" s="29"/>
      <c r="AV1062" s="32"/>
      <c r="AW1062" s="30"/>
      <c r="AX1062" s="29"/>
      <c r="AY1062" s="29"/>
      <c r="AZ1062" s="32"/>
      <c r="BA1062" s="30"/>
      <c r="BB1062" s="29"/>
      <c r="BC1062" s="29"/>
      <c r="BD1062" s="32"/>
      <c r="BE1062" s="30"/>
      <c r="BF1062" s="29"/>
      <c r="BG1062" s="29"/>
      <c r="BH1062" s="32"/>
      <c r="BI1062" s="30"/>
      <c r="BJ1062" s="29"/>
      <c r="BK1062" s="29"/>
      <c r="BL1062" s="32"/>
      <c r="BM1062" s="30"/>
      <c r="BN1062" s="29"/>
      <c r="BO1062" s="29"/>
      <c r="BP1062" s="27">
        <f t="shared" si="277"/>
        <v>0</v>
      </c>
      <c r="BQ1062" s="31">
        <f t="shared" si="278"/>
        <v>0</v>
      </c>
      <c r="BR1062" s="29"/>
      <c r="BS1062" s="29"/>
      <c r="BT1062" s="32"/>
      <c r="BU1062" s="30"/>
      <c r="BV1062" s="29"/>
      <c r="BW1062" s="29"/>
      <c r="BX1062" s="32"/>
      <c r="BY1062" s="30"/>
      <c r="BZ1062" s="29"/>
      <c r="CA1062" s="29"/>
      <c r="CB1062" s="32"/>
      <c r="CC1062" s="30"/>
      <c r="CD1062" s="29"/>
      <c r="CE1062" s="30"/>
      <c r="CF1062" s="10"/>
      <c r="CG1062" s="10"/>
      <c r="CH1062" s="10"/>
      <c r="CI1062" s="10"/>
      <c r="CJ1062" s="10"/>
      <c r="CK1062" s="10"/>
    </row>
    <row r="1063" spans="1:89" ht="23.25" customHeight="1" x14ac:dyDescent="0.25">
      <c r="A1063" s="10"/>
      <c r="B1063" s="20" t="s">
        <v>1897</v>
      </c>
      <c r="C1063" s="21" t="s">
        <v>1898</v>
      </c>
      <c r="D1063" s="16"/>
      <c r="E1063" s="73">
        <v>19</v>
      </c>
      <c r="F1063" s="74" t="s">
        <v>3496</v>
      </c>
      <c r="G1063" s="75"/>
      <c r="H1063" s="76"/>
      <c r="I1063" s="77"/>
      <c r="J1063" s="76"/>
      <c r="K1063" s="77"/>
      <c r="L1063" s="76"/>
      <c r="M1063" s="78"/>
      <c r="N1063" s="79">
        <v>0.3</v>
      </c>
      <c r="O1063" s="80">
        <v>1</v>
      </c>
      <c r="Q1063" s="2" t="str">
        <f t="shared" si="272"/>
        <v>73269091</v>
      </c>
      <c r="R1063" s="91"/>
      <c r="S1063" s="91"/>
      <c r="T1063" s="10"/>
      <c r="U1063" s="3">
        <f t="shared" si="268"/>
        <v>0</v>
      </c>
      <c r="V1063" s="3">
        <f t="shared" si="269"/>
        <v>0</v>
      </c>
      <c r="AF1063" s="32"/>
      <c r="AG1063" s="30"/>
      <c r="AH1063" s="29"/>
      <c r="AI1063" s="29"/>
      <c r="AJ1063" s="32"/>
      <c r="AK1063" s="30"/>
      <c r="AL1063" s="29"/>
      <c r="AM1063" s="29"/>
      <c r="AN1063" s="32"/>
      <c r="AO1063" s="30"/>
      <c r="AP1063" s="29"/>
      <c r="AQ1063" s="29"/>
      <c r="AR1063" s="32"/>
      <c r="AS1063" s="30"/>
      <c r="AT1063" s="29"/>
      <c r="AU1063" s="29"/>
      <c r="AV1063" s="32"/>
      <c r="AW1063" s="30"/>
      <c r="AX1063" s="29"/>
      <c r="AY1063" s="29"/>
      <c r="AZ1063" s="32"/>
      <c r="BA1063" s="30"/>
      <c r="BB1063" s="29"/>
      <c r="BC1063" s="29"/>
      <c r="BD1063" s="32"/>
      <c r="BE1063" s="30"/>
      <c r="BF1063" s="29"/>
      <c r="BG1063" s="29"/>
      <c r="BH1063" s="32"/>
      <c r="BI1063" s="30"/>
      <c r="BJ1063" s="29"/>
      <c r="BK1063" s="29"/>
      <c r="BL1063" s="32"/>
      <c r="BM1063" s="30"/>
      <c r="BN1063" s="29"/>
      <c r="BO1063" s="29"/>
      <c r="BP1063" s="27">
        <f t="shared" si="277"/>
        <v>0</v>
      </c>
      <c r="BQ1063" s="31">
        <f t="shared" si="278"/>
        <v>0</v>
      </c>
      <c r="BR1063" s="29"/>
      <c r="BS1063" s="29"/>
      <c r="BT1063" s="32"/>
      <c r="BU1063" s="30"/>
      <c r="BV1063" s="29"/>
      <c r="BW1063" s="29"/>
      <c r="BX1063" s="32"/>
      <c r="BY1063" s="30"/>
      <c r="BZ1063" s="29"/>
      <c r="CA1063" s="29"/>
      <c r="CB1063" s="32"/>
      <c r="CC1063" s="30"/>
      <c r="CD1063" s="29"/>
      <c r="CE1063" s="30"/>
      <c r="CF1063" s="10"/>
      <c r="CG1063" s="10"/>
      <c r="CH1063" s="10"/>
      <c r="CI1063" s="10"/>
      <c r="CJ1063" s="10"/>
      <c r="CK1063" s="10"/>
    </row>
    <row r="1064" spans="1:89" ht="23.25" customHeight="1" x14ac:dyDescent="0.25">
      <c r="A1064" s="10"/>
      <c r="B1064" s="20" t="s">
        <v>1899</v>
      </c>
      <c r="C1064" s="21" t="s">
        <v>1900</v>
      </c>
      <c r="D1064" s="16"/>
      <c r="E1064" s="73">
        <v>19</v>
      </c>
      <c r="F1064" s="74" t="s">
        <v>3496</v>
      </c>
      <c r="G1064" s="75"/>
      <c r="H1064" s="76"/>
      <c r="I1064" s="77"/>
      <c r="J1064" s="76"/>
      <c r="K1064" s="77"/>
      <c r="L1064" s="76"/>
      <c r="M1064" s="78"/>
      <c r="N1064" s="79">
        <v>0.3</v>
      </c>
      <c r="O1064" s="80">
        <v>1</v>
      </c>
      <c r="Q1064" s="2" t="str">
        <f t="shared" si="272"/>
        <v>73269092</v>
      </c>
      <c r="R1064" s="91"/>
      <c r="S1064" s="91">
        <f>VLOOKUP(Q1064,'Dados Entrada'!$A$10:$D$10000,4,FALSE)</f>
        <v>895633</v>
      </c>
      <c r="T1064" s="10"/>
      <c r="U1064" s="3">
        <f t="shared" si="268"/>
        <v>0</v>
      </c>
      <c r="V1064" s="3">
        <f t="shared" si="269"/>
        <v>268689.89999999997</v>
      </c>
      <c r="AF1064" s="32"/>
      <c r="AG1064" s="30"/>
      <c r="AH1064" s="29"/>
      <c r="AI1064" s="29"/>
      <c r="AJ1064" s="32"/>
      <c r="AK1064" s="30"/>
      <c r="AL1064" s="29"/>
      <c r="AM1064" s="29"/>
      <c r="AN1064" s="32"/>
      <c r="AO1064" s="30"/>
      <c r="AP1064" s="29"/>
      <c r="AQ1064" s="29"/>
      <c r="AR1064" s="32"/>
      <c r="AS1064" s="30"/>
      <c r="AT1064" s="29"/>
      <c r="AU1064" s="29"/>
      <c r="AV1064" s="32"/>
      <c r="AW1064" s="30"/>
      <c r="AX1064" s="29"/>
      <c r="AY1064" s="29"/>
      <c r="AZ1064" s="32"/>
      <c r="BA1064" s="30"/>
      <c r="BB1064" s="29"/>
      <c r="BC1064" s="29"/>
      <c r="BD1064" s="32"/>
      <c r="BE1064" s="30"/>
      <c r="BF1064" s="29"/>
      <c r="BG1064" s="29"/>
      <c r="BH1064" s="32"/>
      <c r="BI1064" s="30"/>
      <c r="BJ1064" s="29"/>
      <c r="BK1064" s="29"/>
      <c r="BL1064" s="32"/>
      <c r="BM1064" s="30"/>
      <c r="BN1064" s="29"/>
      <c r="BO1064" s="29"/>
      <c r="BP1064" s="27">
        <f t="shared" si="277"/>
        <v>0</v>
      </c>
      <c r="BQ1064" s="31">
        <f t="shared" si="278"/>
        <v>268689.89999999997</v>
      </c>
      <c r="BR1064" s="29"/>
      <c r="BS1064" s="29"/>
      <c r="BT1064" s="32"/>
      <c r="BU1064" s="30"/>
      <c r="BV1064" s="29"/>
      <c r="BW1064" s="29"/>
      <c r="BX1064" s="32"/>
      <c r="BY1064" s="30"/>
      <c r="BZ1064" s="29"/>
      <c r="CA1064" s="29"/>
      <c r="CB1064" s="32"/>
      <c r="CC1064" s="30"/>
      <c r="CD1064" s="29"/>
      <c r="CE1064" s="30"/>
      <c r="CF1064" s="10"/>
      <c r="CG1064" s="10"/>
      <c r="CH1064" s="10"/>
      <c r="CI1064" s="10"/>
      <c r="CJ1064" s="10"/>
      <c r="CK1064" s="10"/>
    </row>
    <row r="1065" spans="1:89" ht="23.25" customHeight="1" x14ac:dyDescent="0.25">
      <c r="A1065" s="10"/>
      <c r="B1065" s="20" t="s">
        <v>1901</v>
      </c>
      <c r="C1065" s="21" t="s">
        <v>1902</v>
      </c>
      <c r="D1065" s="16"/>
      <c r="E1065" s="73">
        <v>19</v>
      </c>
      <c r="F1065" s="74" t="s">
        <v>3496</v>
      </c>
      <c r="G1065" s="75"/>
      <c r="H1065" s="76"/>
      <c r="I1065" s="77"/>
      <c r="J1065" s="76"/>
      <c r="K1065" s="77"/>
      <c r="L1065" s="76"/>
      <c r="M1065" s="78"/>
      <c r="N1065" s="79">
        <v>0.3</v>
      </c>
      <c r="O1065" s="80">
        <v>1</v>
      </c>
      <c r="Q1065" s="2" t="str">
        <f t="shared" si="272"/>
        <v>73269093</v>
      </c>
      <c r="R1065" s="91"/>
      <c r="S1065" s="91"/>
      <c r="T1065" s="10"/>
      <c r="U1065" s="3">
        <f t="shared" si="268"/>
        <v>0</v>
      </c>
      <c r="V1065" s="3">
        <f t="shared" si="269"/>
        <v>0</v>
      </c>
      <c r="AF1065" s="32"/>
      <c r="AG1065" s="30"/>
      <c r="AH1065" s="29"/>
      <c r="AI1065" s="29"/>
      <c r="AJ1065" s="32"/>
      <c r="AK1065" s="30"/>
      <c r="AL1065" s="29"/>
      <c r="AM1065" s="29"/>
      <c r="AN1065" s="32"/>
      <c r="AO1065" s="30"/>
      <c r="AP1065" s="29"/>
      <c r="AQ1065" s="29"/>
      <c r="AR1065" s="32"/>
      <c r="AS1065" s="30"/>
      <c r="AT1065" s="29"/>
      <c r="AU1065" s="29"/>
      <c r="AV1065" s="32"/>
      <c r="AW1065" s="30"/>
      <c r="AX1065" s="29"/>
      <c r="AY1065" s="29"/>
      <c r="AZ1065" s="32"/>
      <c r="BA1065" s="30"/>
      <c r="BB1065" s="29"/>
      <c r="BC1065" s="29"/>
      <c r="BD1065" s="32"/>
      <c r="BE1065" s="30"/>
      <c r="BF1065" s="29"/>
      <c r="BG1065" s="29"/>
      <c r="BH1065" s="32"/>
      <c r="BI1065" s="30"/>
      <c r="BJ1065" s="29"/>
      <c r="BK1065" s="29"/>
      <c r="BL1065" s="32"/>
      <c r="BM1065" s="30"/>
      <c r="BN1065" s="29"/>
      <c r="BO1065" s="29"/>
      <c r="BP1065" s="27">
        <f t="shared" si="277"/>
        <v>0</v>
      </c>
      <c r="BQ1065" s="31">
        <f t="shared" si="278"/>
        <v>0</v>
      </c>
      <c r="BR1065" s="29"/>
      <c r="BS1065" s="29"/>
      <c r="BT1065" s="32"/>
      <c r="BU1065" s="30"/>
      <c r="BV1065" s="29"/>
      <c r="BW1065" s="29"/>
      <c r="BX1065" s="32"/>
      <c r="BY1065" s="30"/>
      <c r="BZ1065" s="29"/>
      <c r="CA1065" s="29"/>
      <c r="CB1065" s="32"/>
      <c r="CC1065" s="30"/>
      <c r="CD1065" s="29"/>
      <c r="CE1065" s="30"/>
      <c r="CF1065" s="10"/>
      <c r="CG1065" s="10"/>
      <c r="CH1065" s="10"/>
      <c r="CI1065" s="10"/>
      <c r="CJ1065" s="10"/>
      <c r="CK1065" s="10"/>
    </row>
    <row r="1066" spans="1:89" ht="22.5" x14ac:dyDescent="0.25">
      <c r="A1066" s="10"/>
      <c r="B1066" s="20" t="s">
        <v>1903</v>
      </c>
      <c r="C1066" s="21" t="s">
        <v>1904</v>
      </c>
      <c r="D1066" s="16"/>
      <c r="E1066" s="73">
        <v>19</v>
      </c>
      <c r="F1066" s="74" t="s">
        <v>3496</v>
      </c>
      <c r="G1066" s="75"/>
      <c r="H1066" s="76"/>
      <c r="I1066" s="77"/>
      <c r="J1066" s="76"/>
      <c r="K1066" s="77"/>
      <c r="L1066" s="76"/>
      <c r="M1066" s="78"/>
      <c r="N1066" s="79">
        <v>0.3</v>
      </c>
      <c r="O1066" s="80">
        <v>1</v>
      </c>
      <c r="Q1066" s="2" t="str">
        <f t="shared" si="272"/>
        <v>73269094</v>
      </c>
      <c r="R1066" s="91"/>
      <c r="S1066" s="91">
        <f>VLOOKUP(Q1066,'Dados Entrada'!$A$10:$D$10000,4,FALSE)</f>
        <v>13842695</v>
      </c>
      <c r="T1066" s="10"/>
      <c r="U1066" s="3">
        <f t="shared" si="268"/>
        <v>0</v>
      </c>
      <c r="V1066" s="3">
        <f t="shared" si="269"/>
        <v>4152808.5</v>
      </c>
      <c r="AF1066" s="32"/>
      <c r="AG1066" s="30"/>
      <c r="AH1066" s="29"/>
      <c r="AI1066" s="29"/>
      <c r="AJ1066" s="32"/>
      <c r="AK1066" s="30"/>
      <c r="AL1066" s="29"/>
      <c r="AM1066" s="29"/>
      <c r="AN1066" s="32"/>
      <c r="AO1066" s="30"/>
      <c r="AP1066" s="29"/>
      <c r="AQ1066" s="29"/>
      <c r="AR1066" s="32"/>
      <c r="AS1066" s="30"/>
      <c r="AT1066" s="29"/>
      <c r="AU1066" s="29"/>
      <c r="AV1066" s="32"/>
      <c r="AW1066" s="30"/>
      <c r="AX1066" s="29"/>
      <c r="AY1066" s="29"/>
      <c r="AZ1066" s="32"/>
      <c r="BA1066" s="30"/>
      <c r="BB1066" s="29"/>
      <c r="BC1066" s="29"/>
      <c r="BD1066" s="32"/>
      <c r="BE1066" s="30"/>
      <c r="BF1066" s="29"/>
      <c r="BG1066" s="29"/>
      <c r="BH1066" s="32"/>
      <c r="BI1066" s="30"/>
      <c r="BJ1066" s="29"/>
      <c r="BK1066" s="29"/>
      <c r="BL1066" s="32"/>
      <c r="BM1066" s="30"/>
      <c r="BN1066" s="29"/>
      <c r="BO1066" s="29"/>
      <c r="BP1066" s="27">
        <f t="shared" si="277"/>
        <v>0</v>
      </c>
      <c r="BQ1066" s="31">
        <f t="shared" si="278"/>
        <v>4152808.5</v>
      </c>
      <c r="BR1066" s="29"/>
      <c r="BS1066" s="29"/>
      <c r="BT1066" s="32"/>
      <c r="BU1066" s="30"/>
      <c r="BV1066" s="29"/>
      <c r="BW1066" s="29"/>
      <c r="BX1066" s="32"/>
      <c r="BY1066" s="30"/>
      <c r="BZ1066" s="29"/>
      <c r="CA1066" s="29"/>
      <c r="CB1066" s="32"/>
      <c r="CC1066" s="30"/>
      <c r="CD1066" s="29"/>
      <c r="CE1066" s="30"/>
      <c r="CF1066" s="10"/>
      <c r="CG1066" s="10"/>
      <c r="CH1066" s="10"/>
      <c r="CI1066" s="10"/>
      <c r="CJ1066" s="10"/>
      <c r="CK1066" s="10"/>
    </row>
    <row r="1067" spans="1:89" ht="23.25" customHeight="1" x14ac:dyDescent="0.25">
      <c r="A1067" s="10"/>
      <c r="B1067" s="20" t="s">
        <v>1905</v>
      </c>
      <c r="C1067" s="21" t="s">
        <v>1906</v>
      </c>
      <c r="D1067" s="16"/>
      <c r="E1067" s="73">
        <v>19</v>
      </c>
      <c r="F1067" s="74" t="s">
        <v>3496</v>
      </c>
      <c r="G1067" s="75"/>
      <c r="H1067" s="76"/>
      <c r="I1067" s="77"/>
      <c r="J1067" s="76"/>
      <c r="K1067" s="77"/>
      <c r="L1067" s="76"/>
      <c r="M1067" s="78"/>
      <c r="N1067" s="79">
        <v>0.3</v>
      </c>
      <c r="O1067" s="80">
        <v>1</v>
      </c>
      <c r="Q1067" s="2" t="str">
        <f t="shared" si="272"/>
        <v>73269095</v>
      </c>
      <c r="R1067" s="91"/>
      <c r="S1067" s="91"/>
      <c r="T1067" s="10"/>
      <c r="U1067" s="3">
        <f t="shared" si="268"/>
        <v>0</v>
      </c>
      <c r="V1067" s="3">
        <f t="shared" si="269"/>
        <v>0</v>
      </c>
      <c r="AF1067" s="32"/>
      <c r="AG1067" s="30"/>
      <c r="AH1067" s="29"/>
      <c r="AI1067" s="29"/>
      <c r="AJ1067" s="32"/>
      <c r="AK1067" s="30"/>
      <c r="AL1067" s="29"/>
      <c r="AM1067" s="29"/>
      <c r="AN1067" s="32"/>
      <c r="AO1067" s="30"/>
      <c r="AP1067" s="29"/>
      <c r="AQ1067" s="29"/>
      <c r="AR1067" s="32"/>
      <c r="AS1067" s="30"/>
      <c r="AT1067" s="29"/>
      <c r="AU1067" s="29"/>
      <c r="AV1067" s="32"/>
      <c r="AW1067" s="30"/>
      <c r="AX1067" s="29"/>
      <c r="AY1067" s="29"/>
      <c r="AZ1067" s="32"/>
      <c r="BA1067" s="30"/>
      <c r="BB1067" s="29"/>
      <c r="BC1067" s="29"/>
      <c r="BD1067" s="32"/>
      <c r="BE1067" s="30"/>
      <c r="BF1067" s="29"/>
      <c r="BG1067" s="29"/>
      <c r="BH1067" s="32"/>
      <c r="BI1067" s="30"/>
      <c r="BJ1067" s="29"/>
      <c r="BK1067" s="29"/>
      <c r="BL1067" s="32"/>
      <c r="BM1067" s="30"/>
      <c r="BN1067" s="29"/>
      <c r="BO1067" s="29"/>
      <c r="BP1067" s="27">
        <f t="shared" si="277"/>
        <v>0</v>
      </c>
      <c r="BQ1067" s="31">
        <f t="shared" si="278"/>
        <v>0</v>
      </c>
      <c r="BR1067" s="29"/>
      <c r="BS1067" s="29"/>
      <c r="BT1067" s="32"/>
      <c r="BU1067" s="30"/>
      <c r="BV1067" s="29"/>
      <c r="BW1067" s="29"/>
      <c r="BX1067" s="32"/>
      <c r="BY1067" s="30"/>
      <c r="BZ1067" s="29"/>
      <c r="CA1067" s="29"/>
      <c r="CB1067" s="32"/>
      <c r="CC1067" s="30"/>
      <c r="CD1067" s="29"/>
      <c r="CE1067" s="30"/>
      <c r="CF1067" s="10"/>
      <c r="CG1067" s="10"/>
      <c r="CH1067" s="10"/>
      <c r="CI1067" s="10"/>
      <c r="CJ1067" s="10"/>
      <c r="CK1067" s="10"/>
    </row>
    <row r="1068" spans="1:89" ht="22.5" x14ac:dyDescent="0.25">
      <c r="A1068" s="10"/>
      <c r="B1068" s="20" t="s">
        <v>1907</v>
      </c>
      <c r="C1068" s="21" t="s">
        <v>1908</v>
      </c>
      <c r="D1068" s="16"/>
      <c r="E1068" s="73">
        <v>19</v>
      </c>
      <c r="F1068" s="74" t="s">
        <v>3496</v>
      </c>
      <c r="G1068" s="75"/>
      <c r="H1068" s="76"/>
      <c r="I1068" s="77"/>
      <c r="J1068" s="76"/>
      <c r="K1068" s="77"/>
      <c r="L1068" s="76"/>
      <c r="M1068" s="78"/>
      <c r="N1068" s="79">
        <v>0.3</v>
      </c>
      <c r="O1068" s="80">
        <v>1</v>
      </c>
      <c r="Q1068" s="2" t="str">
        <f t="shared" si="272"/>
        <v>73269096</v>
      </c>
      <c r="R1068" s="91"/>
      <c r="S1068" s="91">
        <f>VLOOKUP(Q1068,'Dados Entrada'!$A$10:$D$10000,4,FALSE)</f>
        <v>8795783</v>
      </c>
      <c r="T1068" s="10"/>
      <c r="U1068" s="3">
        <f t="shared" si="268"/>
        <v>0</v>
      </c>
      <c r="V1068" s="3">
        <f t="shared" si="269"/>
        <v>2638734.9</v>
      </c>
      <c r="AF1068" s="32"/>
      <c r="AG1068" s="30"/>
      <c r="AH1068" s="29"/>
      <c r="AI1068" s="29"/>
      <c r="AJ1068" s="32"/>
      <c r="AK1068" s="30"/>
      <c r="AL1068" s="29"/>
      <c r="AM1068" s="29"/>
      <c r="AN1068" s="32"/>
      <c r="AO1068" s="30"/>
      <c r="AP1068" s="29"/>
      <c r="AQ1068" s="29"/>
      <c r="AR1068" s="32"/>
      <c r="AS1068" s="30"/>
      <c r="AT1068" s="29"/>
      <c r="AU1068" s="29"/>
      <c r="AV1068" s="32"/>
      <c r="AW1068" s="30"/>
      <c r="AX1068" s="29"/>
      <c r="AY1068" s="29"/>
      <c r="AZ1068" s="32"/>
      <c r="BA1068" s="30"/>
      <c r="BB1068" s="29"/>
      <c r="BC1068" s="29"/>
      <c r="BD1068" s="32"/>
      <c r="BE1068" s="30"/>
      <c r="BF1068" s="29"/>
      <c r="BG1068" s="29"/>
      <c r="BH1068" s="32"/>
      <c r="BI1068" s="30"/>
      <c r="BJ1068" s="29"/>
      <c r="BK1068" s="29"/>
      <c r="BL1068" s="32"/>
      <c r="BM1068" s="30"/>
      <c r="BN1068" s="29"/>
      <c r="BO1068" s="29"/>
      <c r="BP1068" s="27">
        <f t="shared" si="277"/>
        <v>0</v>
      </c>
      <c r="BQ1068" s="31">
        <f t="shared" si="278"/>
        <v>2638734.9</v>
      </c>
      <c r="BR1068" s="29"/>
      <c r="BS1068" s="29"/>
      <c r="BT1068" s="32"/>
      <c r="BU1068" s="30"/>
      <c r="BV1068" s="29"/>
      <c r="BW1068" s="29"/>
      <c r="BX1068" s="32"/>
      <c r="BY1068" s="30"/>
      <c r="BZ1068" s="29"/>
      <c r="CA1068" s="29"/>
      <c r="CB1068" s="32"/>
      <c r="CC1068" s="30"/>
      <c r="CD1068" s="29"/>
      <c r="CE1068" s="30"/>
      <c r="CF1068" s="10"/>
      <c r="CG1068" s="10"/>
      <c r="CH1068" s="10"/>
      <c r="CI1068" s="10"/>
      <c r="CJ1068" s="10"/>
      <c r="CK1068" s="10"/>
    </row>
    <row r="1069" spans="1:89" ht="23.25" customHeight="1" x14ac:dyDescent="0.25">
      <c r="A1069" s="10"/>
      <c r="B1069" s="20" t="s">
        <v>1909</v>
      </c>
      <c r="C1069" s="21" t="s">
        <v>1910</v>
      </c>
      <c r="D1069" s="16"/>
      <c r="E1069" s="73">
        <v>19</v>
      </c>
      <c r="F1069" s="74" t="s">
        <v>3496</v>
      </c>
      <c r="G1069" s="75"/>
      <c r="H1069" s="76"/>
      <c r="I1069" s="77"/>
      <c r="J1069" s="76"/>
      <c r="K1069" s="77"/>
      <c r="L1069" s="76"/>
      <c r="M1069" s="78"/>
      <c r="N1069" s="79">
        <v>0.3</v>
      </c>
      <c r="O1069" s="80">
        <v>1</v>
      </c>
      <c r="Q1069" s="2" t="str">
        <f t="shared" si="272"/>
        <v>73269098</v>
      </c>
      <c r="R1069" s="91"/>
      <c r="S1069" s="91">
        <f>VLOOKUP(Q1069,'Dados Entrada'!$A$10:$D$10000,4,FALSE)</f>
        <v>141919245</v>
      </c>
      <c r="T1069" s="10"/>
      <c r="U1069" s="3">
        <f t="shared" si="268"/>
        <v>0</v>
      </c>
      <c r="V1069" s="3">
        <f t="shared" si="269"/>
        <v>42575773.5</v>
      </c>
      <c r="AF1069" s="32"/>
      <c r="AG1069" s="30"/>
      <c r="AH1069" s="29"/>
      <c r="AI1069" s="29"/>
      <c r="AJ1069" s="32"/>
      <c r="AK1069" s="30"/>
      <c r="AL1069" s="29"/>
      <c r="AM1069" s="29"/>
      <c r="AN1069" s="32"/>
      <c r="AO1069" s="30"/>
      <c r="AP1069" s="29"/>
      <c r="AQ1069" s="29"/>
      <c r="AR1069" s="32"/>
      <c r="AS1069" s="30"/>
      <c r="AT1069" s="29"/>
      <c r="AU1069" s="29"/>
      <c r="AV1069" s="32"/>
      <c r="AW1069" s="30"/>
      <c r="AX1069" s="29"/>
      <c r="AY1069" s="29"/>
      <c r="AZ1069" s="32"/>
      <c r="BA1069" s="30"/>
      <c r="BB1069" s="29"/>
      <c r="BC1069" s="29"/>
      <c r="BD1069" s="32"/>
      <c r="BE1069" s="30"/>
      <c r="BF1069" s="29"/>
      <c r="BG1069" s="29"/>
      <c r="BH1069" s="32"/>
      <c r="BI1069" s="30"/>
      <c r="BJ1069" s="29"/>
      <c r="BK1069" s="29"/>
      <c r="BL1069" s="32"/>
      <c r="BM1069" s="30"/>
      <c r="BN1069" s="29"/>
      <c r="BO1069" s="29"/>
      <c r="BP1069" s="27">
        <f t="shared" si="277"/>
        <v>0</v>
      </c>
      <c r="BQ1069" s="31">
        <f t="shared" si="278"/>
        <v>42575773.5</v>
      </c>
      <c r="BR1069" s="29"/>
      <c r="BS1069" s="29"/>
      <c r="BT1069" s="32"/>
      <c r="BU1069" s="30"/>
      <c r="BV1069" s="29"/>
      <c r="BW1069" s="29"/>
      <c r="BX1069" s="32"/>
      <c r="BY1069" s="30"/>
      <c r="BZ1069" s="29"/>
      <c r="CA1069" s="29"/>
      <c r="CB1069" s="32"/>
      <c r="CC1069" s="30"/>
      <c r="CD1069" s="29"/>
      <c r="CE1069" s="30"/>
      <c r="CF1069" s="10"/>
      <c r="CG1069" s="10"/>
      <c r="CH1069" s="10"/>
      <c r="CI1069" s="10"/>
      <c r="CJ1069" s="10"/>
      <c r="CK1069" s="10"/>
    </row>
    <row r="1070" spans="1:89" ht="23.25" customHeight="1" x14ac:dyDescent="0.25">
      <c r="A1070" s="10"/>
      <c r="B1070" s="20" t="s">
        <v>1911</v>
      </c>
      <c r="C1070" s="21" t="s">
        <v>1912</v>
      </c>
      <c r="D1070" s="16"/>
      <c r="E1070" s="73">
        <v>19</v>
      </c>
      <c r="F1070" s="74" t="s">
        <v>3496</v>
      </c>
      <c r="G1070" s="75"/>
      <c r="H1070" s="76"/>
      <c r="I1070" s="77"/>
      <c r="J1070" s="76"/>
      <c r="K1070" s="77"/>
      <c r="L1070" s="76"/>
      <c r="M1070" s="78"/>
      <c r="N1070" s="79">
        <v>0.3</v>
      </c>
      <c r="O1070" s="80">
        <v>1</v>
      </c>
      <c r="Q1070" s="2" t="str">
        <f t="shared" si="272"/>
        <v>74071000</v>
      </c>
      <c r="R1070" s="91"/>
      <c r="S1070" s="91">
        <f>VLOOKUP(Q1070,'Dados Entrada'!$A$10:$D$10000,4,FALSE)</f>
        <v>1411468</v>
      </c>
      <c r="T1070" s="10"/>
      <c r="U1070" s="3">
        <f t="shared" si="268"/>
        <v>0</v>
      </c>
      <c r="V1070" s="3">
        <f t="shared" si="269"/>
        <v>423440.39999999997</v>
      </c>
      <c r="AF1070" s="32"/>
      <c r="AG1070" s="30"/>
      <c r="AH1070" s="29"/>
      <c r="AI1070" s="29"/>
      <c r="AJ1070" s="32"/>
      <c r="AK1070" s="30"/>
      <c r="AL1070" s="29"/>
      <c r="AM1070" s="29"/>
      <c r="AN1070" s="32"/>
      <c r="AO1070" s="30"/>
      <c r="AP1070" s="29"/>
      <c r="AQ1070" s="29"/>
      <c r="AR1070" s="32"/>
      <c r="AS1070" s="30"/>
      <c r="AT1070" s="29"/>
      <c r="AU1070" s="29"/>
      <c r="AV1070" s="32"/>
      <c r="AW1070" s="30"/>
      <c r="AX1070" s="29"/>
      <c r="AY1070" s="29"/>
      <c r="AZ1070" s="32"/>
      <c r="BA1070" s="30"/>
      <c r="BB1070" s="29"/>
      <c r="BC1070" s="29"/>
      <c r="BD1070" s="32"/>
      <c r="BE1070" s="30"/>
      <c r="BF1070" s="29"/>
      <c r="BG1070" s="29"/>
      <c r="BH1070" s="32"/>
      <c r="BI1070" s="30"/>
      <c r="BJ1070" s="29"/>
      <c r="BK1070" s="29"/>
      <c r="BL1070" s="32"/>
      <c r="BM1070" s="30"/>
      <c r="BN1070" s="29"/>
      <c r="BO1070" s="29"/>
      <c r="BP1070" s="27">
        <f t="shared" si="277"/>
        <v>0</v>
      </c>
      <c r="BQ1070" s="31">
        <f t="shared" si="278"/>
        <v>423440.39999999997</v>
      </c>
      <c r="BR1070" s="29"/>
      <c r="BS1070" s="29"/>
      <c r="BT1070" s="32"/>
      <c r="BU1070" s="30"/>
      <c r="BV1070" s="29"/>
      <c r="BW1070" s="29"/>
      <c r="BX1070" s="32"/>
      <c r="BY1070" s="30"/>
      <c r="BZ1070" s="29"/>
      <c r="CA1070" s="29"/>
      <c r="CB1070" s="32"/>
      <c r="CC1070" s="30"/>
      <c r="CD1070" s="29"/>
      <c r="CE1070" s="30"/>
      <c r="CF1070" s="10"/>
      <c r="CG1070" s="10"/>
      <c r="CH1070" s="10"/>
      <c r="CI1070" s="10"/>
      <c r="CJ1070" s="10"/>
      <c r="CK1070" s="10"/>
    </row>
    <row r="1071" spans="1:89" ht="22.5" x14ac:dyDescent="0.25">
      <c r="A1071" s="10"/>
      <c r="B1071" s="20" t="s">
        <v>1913</v>
      </c>
      <c r="C1071" s="21" t="s">
        <v>1914</v>
      </c>
      <c r="D1071" s="16"/>
      <c r="E1071" s="73">
        <v>19</v>
      </c>
      <c r="F1071" s="74" t="s">
        <v>3496</v>
      </c>
      <c r="G1071" s="75"/>
      <c r="H1071" s="76"/>
      <c r="I1071" s="77"/>
      <c r="J1071" s="76"/>
      <c r="K1071" s="77"/>
      <c r="L1071" s="76"/>
      <c r="M1071" s="78"/>
      <c r="N1071" s="79">
        <v>0.3</v>
      </c>
      <c r="O1071" s="80">
        <v>1</v>
      </c>
      <c r="Q1071" s="2" t="str">
        <f t="shared" si="272"/>
        <v>74072110</v>
      </c>
      <c r="R1071" s="91"/>
      <c r="S1071" s="91">
        <f>VLOOKUP(Q1071,'Dados Entrada'!$A$10:$D$10000,4,FALSE)</f>
        <v>1555507</v>
      </c>
      <c r="T1071" s="10"/>
      <c r="U1071" s="3">
        <f t="shared" si="268"/>
        <v>0</v>
      </c>
      <c r="V1071" s="3">
        <f t="shared" si="269"/>
        <v>466652.1</v>
      </c>
      <c r="AF1071" s="32"/>
      <c r="AG1071" s="30"/>
      <c r="AH1071" s="29"/>
      <c r="AI1071" s="29"/>
      <c r="AJ1071" s="32"/>
      <c r="AK1071" s="30"/>
      <c r="AL1071" s="29"/>
      <c r="AM1071" s="29"/>
      <c r="AN1071" s="32"/>
      <c r="AO1071" s="30"/>
      <c r="AP1071" s="29"/>
      <c r="AQ1071" s="29"/>
      <c r="AR1071" s="32"/>
      <c r="AS1071" s="30"/>
      <c r="AT1071" s="29"/>
      <c r="AU1071" s="29"/>
      <c r="AV1071" s="32"/>
      <c r="AW1071" s="30"/>
      <c r="AX1071" s="29"/>
      <c r="AY1071" s="29"/>
      <c r="AZ1071" s="32"/>
      <c r="BA1071" s="30"/>
      <c r="BB1071" s="29"/>
      <c r="BC1071" s="29"/>
      <c r="BD1071" s="32"/>
      <c r="BE1071" s="30"/>
      <c r="BF1071" s="29"/>
      <c r="BG1071" s="29"/>
      <c r="BH1071" s="32"/>
      <c r="BI1071" s="30"/>
      <c r="BJ1071" s="29"/>
      <c r="BK1071" s="29"/>
      <c r="BL1071" s="32"/>
      <c r="BM1071" s="30"/>
      <c r="BN1071" s="29"/>
      <c r="BO1071" s="29"/>
      <c r="BP1071" s="27">
        <f t="shared" si="277"/>
        <v>0</v>
      </c>
      <c r="BQ1071" s="31">
        <f t="shared" si="278"/>
        <v>466652.1</v>
      </c>
      <c r="BR1071" s="29"/>
      <c r="BS1071" s="29"/>
      <c r="BT1071" s="32"/>
      <c r="BU1071" s="30"/>
      <c r="BV1071" s="29"/>
      <c r="BW1071" s="29"/>
      <c r="BX1071" s="32"/>
      <c r="BY1071" s="30"/>
      <c r="BZ1071" s="29"/>
      <c r="CA1071" s="29"/>
      <c r="CB1071" s="32"/>
      <c r="CC1071" s="30"/>
      <c r="CD1071" s="29"/>
      <c r="CE1071" s="30"/>
      <c r="CF1071" s="10"/>
      <c r="CG1071" s="10"/>
      <c r="CH1071" s="10"/>
      <c r="CI1071" s="10"/>
      <c r="CJ1071" s="10"/>
      <c r="CK1071" s="10"/>
    </row>
    <row r="1072" spans="1:89" ht="22.5" x14ac:dyDescent="0.25">
      <c r="A1072" s="10"/>
      <c r="B1072" s="20" t="s">
        <v>1915</v>
      </c>
      <c r="C1072" s="21" t="s">
        <v>1916</v>
      </c>
      <c r="D1072" s="16"/>
      <c r="E1072" s="73">
        <v>19</v>
      </c>
      <c r="F1072" s="74" t="s">
        <v>3496</v>
      </c>
      <c r="G1072" s="75"/>
      <c r="H1072" s="76"/>
      <c r="I1072" s="77"/>
      <c r="J1072" s="76"/>
      <c r="K1072" s="77"/>
      <c r="L1072" s="76"/>
      <c r="M1072" s="78"/>
      <c r="N1072" s="79">
        <v>0.3</v>
      </c>
      <c r="O1072" s="80">
        <v>1</v>
      </c>
      <c r="Q1072" s="2" t="str">
        <f t="shared" si="272"/>
        <v>74072190</v>
      </c>
      <c r="R1072" s="91"/>
      <c r="S1072" s="91">
        <f>VLOOKUP(Q1072,'Dados Entrada'!$A$10:$D$10000,4,FALSE)</f>
        <v>22097</v>
      </c>
      <c r="T1072" s="10"/>
      <c r="U1072" s="3">
        <f t="shared" si="268"/>
        <v>0</v>
      </c>
      <c r="V1072" s="3">
        <f t="shared" si="269"/>
        <v>6629.0999999999995</v>
      </c>
      <c r="AF1072" s="32"/>
      <c r="AG1072" s="30"/>
      <c r="AH1072" s="29"/>
      <c r="AI1072" s="29"/>
      <c r="AJ1072" s="32"/>
      <c r="AK1072" s="30"/>
      <c r="AL1072" s="29"/>
      <c r="AM1072" s="29"/>
      <c r="AN1072" s="32"/>
      <c r="AO1072" s="30"/>
      <c r="AP1072" s="29"/>
      <c r="AQ1072" s="29"/>
      <c r="AR1072" s="32"/>
      <c r="AS1072" s="30"/>
      <c r="AT1072" s="29"/>
      <c r="AU1072" s="29"/>
      <c r="AV1072" s="32"/>
      <c r="AW1072" s="30"/>
      <c r="AX1072" s="29"/>
      <c r="AY1072" s="29"/>
      <c r="AZ1072" s="32"/>
      <c r="BA1072" s="30"/>
      <c r="BB1072" s="29"/>
      <c r="BC1072" s="29"/>
      <c r="BD1072" s="32"/>
      <c r="BE1072" s="30"/>
      <c r="BF1072" s="29"/>
      <c r="BG1072" s="29"/>
      <c r="BH1072" s="32"/>
      <c r="BI1072" s="30"/>
      <c r="BJ1072" s="29"/>
      <c r="BK1072" s="29"/>
      <c r="BL1072" s="32"/>
      <c r="BM1072" s="30"/>
      <c r="BN1072" s="29"/>
      <c r="BO1072" s="29"/>
      <c r="BP1072" s="27">
        <f t="shared" si="277"/>
        <v>0</v>
      </c>
      <c r="BQ1072" s="31">
        <f t="shared" si="278"/>
        <v>6629.0999999999995</v>
      </c>
      <c r="BR1072" s="29"/>
      <c r="BS1072" s="29"/>
      <c r="BT1072" s="32"/>
      <c r="BU1072" s="30"/>
      <c r="BV1072" s="29"/>
      <c r="BW1072" s="29"/>
      <c r="BX1072" s="32"/>
      <c r="BY1072" s="30"/>
      <c r="BZ1072" s="29"/>
      <c r="CA1072" s="29"/>
      <c r="CB1072" s="32"/>
      <c r="CC1072" s="30"/>
      <c r="CD1072" s="29"/>
      <c r="CE1072" s="30"/>
      <c r="CF1072" s="10"/>
      <c r="CG1072" s="10"/>
      <c r="CH1072" s="10"/>
      <c r="CI1072" s="10"/>
      <c r="CJ1072" s="10"/>
      <c r="CK1072" s="10"/>
    </row>
    <row r="1073" spans="1:89" ht="22.5" x14ac:dyDescent="0.25">
      <c r="A1073" s="10"/>
      <c r="B1073" s="20" t="s">
        <v>1917</v>
      </c>
      <c r="C1073" s="21" t="s">
        <v>1918</v>
      </c>
      <c r="D1073" s="16"/>
      <c r="E1073" s="73">
        <v>19</v>
      </c>
      <c r="F1073" s="74" t="s">
        <v>3496</v>
      </c>
      <c r="G1073" s="75"/>
      <c r="H1073" s="76"/>
      <c r="I1073" s="77"/>
      <c r="J1073" s="76"/>
      <c r="K1073" s="77"/>
      <c r="L1073" s="76"/>
      <c r="M1073" s="78"/>
      <c r="N1073" s="79">
        <v>0.3</v>
      </c>
      <c r="O1073" s="80">
        <v>1</v>
      </c>
      <c r="Q1073" s="2" t="str">
        <f t="shared" si="272"/>
        <v>74072900</v>
      </c>
      <c r="R1073" s="91"/>
      <c r="S1073" s="91">
        <f>VLOOKUP(Q1073,'Dados Entrada'!$A$10:$D$10000,4,FALSE)</f>
        <v>1711929</v>
      </c>
      <c r="T1073" s="10"/>
      <c r="U1073" s="3">
        <f t="shared" si="268"/>
        <v>0</v>
      </c>
      <c r="V1073" s="3">
        <f t="shared" si="269"/>
        <v>513578.69999999995</v>
      </c>
      <c r="AF1073" s="32"/>
      <c r="AG1073" s="30"/>
      <c r="AH1073" s="29"/>
      <c r="AI1073" s="29"/>
      <c r="AJ1073" s="32"/>
      <c r="AK1073" s="30"/>
      <c r="AL1073" s="29"/>
      <c r="AM1073" s="29"/>
      <c r="AN1073" s="32"/>
      <c r="AO1073" s="30"/>
      <c r="AP1073" s="29"/>
      <c r="AQ1073" s="29"/>
      <c r="AR1073" s="32"/>
      <c r="AS1073" s="30"/>
      <c r="AT1073" s="29"/>
      <c r="AU1073" s="29"/>
      <c r="AV1073" s="32"/>
      <c r="AW1073" s="30"/>
      <c r="AX1073" s="29"/>
      <c r="AY1073" s="29"/>
      <c r="AZ1073" s="32"/>
      <c r="BA1073" s="30"/>
      <c r="BB1073" s="29"/>
      <c r="BC1073" s="29"/>
      <c r="BD1073" s="32"/>
      <c r="BE1073" s="30"/>
      <c r="BF1073" s="29"/>
      <c r="BG1073" s="29"/>
      <c r="BH1073" s="32"/>
      <c r="BI1073" s="30"/>
      <c r="BJ1073" s="29"/>
      <c r="BK1073" s="29"/>
      <c r="BL1073" s="32"/>
      <c r="BM1073" s="30"/>
      <c r="BN1073" s="29"/>
      <c r="BO1073" s="29"/>
      <c r="BP1073" s="27">
        <f t="shared" si="277"/>
        <v>0</v>
      </c>
      <c r="BQ1073" s="31">
        <f t="shared" si="278"/>
        <v>513578.69999999995</v>
      </c>
      <c r="BR1073" s="29"/>
      <c r="BS1073" s="29"/>
      <c r="BT1073" s="32"/>
      <c r="BU1073" s="30"/>
      <c r="BV1073" s="29"/>
      <c r="BW1073" s="29"/>
      <c r="BX1073" s="32"/>
      <c r="BY1073" s="30"/>
      <c r="BZ1073" s="29"/>
      <c r="CA1073" s="29"/>
      <c r="CB1073" s="32"/>
      <c r="CC1073" s="30"/>
      <c r="CD1073" s="29"/>
      <c r="CE1073" s="30"/>
      <c r="CF1073" s="10"/>
      <c r="CG1073" s="10"/>
      <c r="CH1073" s="10"/>
      <c r="CI1073" s="10"/>
      <c r="CJ1073" s="10"/>
      <c r="CK1073" s="10"/>
    </row>
    <row r="1074" spans="1:89" ht="23.25" customHeight="1" x14ac:dyDescent="0.25">
      <c r="A1074" s="10"/>
      <c r="B1074" s="20" t="s">
        <v>1919</v>
      </c>
      <c r="C1074" s="21" t="s">
        <v>1920</v>
      </c>
      <c r="D1074" s="16"/>
      <c r="E1074" s="73">
        <v>19</v>
      </c>
      <c r="F1074" s="74" t="s">
        <v>3496</v>
      </c>
      <c r="G1074" s="75"/>
      <c r="H1074" s="76"/>
      <c r="I1074" s="77"/>
      <c r="J1074" s="76"/>
      <c r="K1074" s="77"/>
      <c r="L1074" s="76"/>
      <c r="M1074" s="78"/>
      <c r="N1074" s="79">
        <v>0.3</v>
      </c>
      <c r="O1074" s="80">
        <v>1</v>
      </c>
      <c r="Q1074" s="2" t="str">
        <f t="shared" si="272"/>
        <v>74081100</v>
      </c>
      <c r="R1074" s="91"/>
      <c r="S1074" s="91">
        <f>VLOOKUP(Q1074,'Dados Entrada'!$A$10:$D$10000,4,FALSE)</f>
        <v>1832017</v>
      </c>
      <c r="T1074" s="10"/>
      <c r="U1074" s="3">
        <f t="shared" si="268"/>
        <v>0</v>
      </c>
      <c r="V1074" s="3">
        <f t="shared" si="269"/>
        <v>549605.1</v>
      </c>
      <c r="AF1074" s="32"/>
      <c r="AG1074" s="30"/>
      <c r="AH1074" s="29"/>
      <c r="AI1074" s="29"/>
      <c r="AJ1074" s="32"/>
      <c r="AK1074" s="30"/>
      <c r="AL1074" s="29"/>
      <c r="AM1074" s="29"/>
      <c r="AN1074" s="32"/>
      <c r="AO1074" s="30"/>
      <c r="AP1074" s="29"/>
      <c r="AQ1074" s="29"/>
      <c r="AR1074" s="32"/>
      <c r="AS1074" s="30"/>
      <c r="AT1074" s="29"/>
      <c r="AU1074" s="29"/>
      <c r="AV1074" s="32"/>
      <c r="AW1074" s="30"/>
      <c r="AX1074" s="29"/>
      <c r="AY1074" s="29"/>
      <c r="AZ1074" s="32"/>
      <c r="BA1074" s="30"/>
      <c r="BB1074" s="29"/>
      <c r="BC1074" s="29"/>
      <c r="BD1074" s="32"/>
      <c r="BE1074" s="30"/>
      <c r="BF1074" s="29"/>
      <c r="BG1074" s="29"/>
      <c r="BH1074" s="32"/>
      <c r="BI1074" s="30"/>
      <c r="BJ1074" s="29"/>
      <c r="BK1074" s="29"/>
      <c r="BL1074" s="32"/>
      <c r="BM1074" s="30"/>
      <c r="BN1074" s="29"/>
      <c r="BO1074" s="29"/>
      <c r="BP1074" s="27">
        <f t="shared" si="277"/>
        <v>0</v>
      </c>
      <c r="BQ1074" s="31">
        <f t="shared" si="278"/>
        <v>549605.1</v>
      </c>
      <c r="BR1074" s="29"/>
      <c r="BS1074" s="29"/>
      <c r="BT1074" s="32"/>
      <c r="BU1074" s="30"/>
      <c r="BV1074" s="29"/>
      <c r="BW1074" s="29"/>
      <c r="BX1074" s="32"/>
      <c r="BY1074" s="30"/>
      <c r="BZ1074" s="29"/>
      <c r="CA1074" s="29"/>
      <c r="CB1074" s="32"/>
      <c r="CC1074" s="30"/>
      <c r="CD1074" s="29"/>
      <c r="CE1074" s="30"/>
      <c r="CF1074" s="10"/>
      <c r="CG1074" s="10"/>
      <c r="CH1074" s="10"/>
      <c r="CI1074" s="10"/>
      <c r="CJ1074" s="10"/>
      <c r="CK1074" s="10"/>
    </row>
    <row r="1075" spans="1:89" ht="23.25" customHeight="1" x14ac:dyDescent="0.25">
      <c r="A1075" s="10"/>
      <c r="B1075" s="20" t="s">
        <v>1921</v>
      </c>
      <c r="C1075" s="21" t="s">
        <v>1922</v>
      </c>
      <c r="D1075" s="16"/>
      <c r="E1075" s="73">
        <v>19</v>
      </c>
      <c r="F1075" s="74" t="s">
        <v>3496</v>
      </c>
      <c r="G1075" s="75"/>
      <c r="H1075" s="76"/>
      <c r="I1075" s="77"/>
      <c r="J1075" s="76"/>
      <c r="K1075" s="77"/>
      <c r="L1075" s="76"/>
      <c r="M1075" s="78"/>
      <c r="N1075" s="79">
        <v>0.3</v>
      </c>
      <c r="O1075" s="80">
        <v>1</v>
      </c>
      <c r="Q1075" s="2" t="str">
        <f t="shared" si="272"/>
        <v>74081910</v>
      </c>
      <c r="R1075" s="91"/>
      <c r="S1075" s="91">
        <f>VLOOKUP(Q1075,'Dados Entrada'!$A$10:$D$10000,4,FALSE)</f>
        <v>7476917</v>
      </c>
      <c r="T1075" s="10"/>
      <c r="U1075" s="3">
        <f t="shared" si="268"/>
        <v>0</v>
      </c>
      <c r="V1075" s="3">
        <f t="shared" si="269"/>
        <v>2243075.1</v>
      </c>
      <c r="AF1075" s="32"/>
      <c r="AG1075" s="30"/>
      <c r="AH1075" s="29"/>
      <c r="AI1075" s="29"/>
      <c r="AJ1075" s="32"/>
      <c r="AK1075" s="30"/>
      <c r="AL1075" s="29"/>
      <c r="AM1075" s="29"/>
      <c r="AN1075" s="32"/>
      <c r="AO1075" s="30"/>
      <c r="AP1075" s="29"/>
      <c r="AQ1075" s="29"/>
      <c r="AR1075" s="32"/>
      <c r="AS1075" s="30"/>
      <c r="AT1075" s="29"/>
      <c r="AU1075" s="29"/>
      <c r="AV1075" s="32"/>
      <c r="AW1075" s="30"/>
      <c r="AX1075" s="29"/>
      <c r="AY1075" s="29"/>
      <c r="AZ1075" s="32"/>
      <c r="BA1075" s="30"/>
      <c r="BB1075" s="29"/>
      <c r="BC1075" s="29"/>
      <c r="BD1075" s="32"/>
      <c r="BE1075" s="30"/>
      <c r="BF1075" s="29"/>
      <c r="BG1075" s="29"/>
      <c r="BH1075" s="32"/>
      <c r="BI1075" s="30"/>
      <c r="BJ1075" s="29"/>
      <c r="BK1075" s="29"/>
      <c r="BL1075" s="32"/>
      <c r="BM1075" s="30"/>
      <c r="BN1075" s="29"/>
      <c r="BO1075" s="29"/>
      <c r="BP1075" s="27">
        <f t="shared" si="277"/>
        <v>0</v>
      </c>
      <c r="BQ1075" s="31">
        <f t="shared" si="278"/>
        <v>2243075.1</v>
      </c>
      <c r="BR1075" s="29"/>
      <c r="BS1075" s="29"/>
      <c r="BT1075" s="32"/>
      <c r="BU1075" s="30"/>
      <c r="BV1075" s="29"/>
      <c r="BW1075" s="29"/>
      <c r="BX1075" s="32"/>
      <c r="BY1075" s="30"/>
      <c r="BZ1075" s="29"/>
      <c r="CA1075" s="29"/>
      <c r="CB1075" s="32"/>
      <c r="CC1075" s="30"/>
      <c r="CD1075" s="29"/>
      <c r="CE1075" s="30"/>
      <c r="CF1075" s="10"/>
      <c r="CG1075" s="10"/>
      <c r="CH1075" s="10"/>
      <c r="CI1075" s="10"/>
      <c r="CJ1075" s="10"/>
      <c r="CK1075" s="10"/>
    </row>
    <row r="1076" spans="1:89" ht="23.25" customHeight="1" x14ac:dyDescent="0.25">
      <c r="A1076" s="10"/>
      <c r="B1076" s="20" t="s">
        <v>1923</v>
      </c>
      <c r="C1076" s="21" t="s">
        <v>1924</v>
      </c>
      <c r="D1076" s="16"/>
      <c r="E1076" s="73">
        <v>19</v>
      </c>
      <c r="F1076" s="74" t="s">
        <v>3496</v>
      </c>
      <c r="G1076" s="75"/>
      <c r="H1076" s="76"/>
      <c r="I1076" s="77"/>
      <c r="J1076" s="76"/>
      <c r="K1076" s="77"/>
      <c r="L1076" s="76"/>
      <c r="M1076" s="78"/>
      <c r="N1076" s="79">
        <v>0.3</v>
      </c>
      <c r="O1076" s="80">
        <v>1</v>
      </c>
      <c r="Q1076" s="2" t="str">
        <f t="shared" si="272"/>
        <v>74081990</v>
      </c>
      <c r="R1076" s="91"/>
      <c r="S1076" s="91">
        <f>VLOOKUP(Q1076,'Dados Entrada'!$A$10:$D$10000,4,FALSE)</f>
        <v>13329696</v>
      </c>
      <c r="T1076" s="10"/>
      <c r="U1076" s="3">
        <f t="shared" si="268"/>
        <v>0</v>
      </c>
      <c r="V1076" s="3">
        <f t="shared" si="269"/>
        <v>3998908.8</v>
      </c>
      <c r="AF1076" s="32"/>
      <c r="AG1076" s="30"/>
      <c r="AH1076" s="29"/>
      <c r="AI1076" s="29"/>
      <c r="AJ1076" s="32"/>
      <c r="AK1076" s="30"/>
      <c r="AL1076" s="29"/>
      <c r="AM1076" s="29"/>
      <c r="AN1076" s="32"/>
      <c r="AO1076" s="30"/>
      <c r="AP1076" s="29"/>
      <c r="AQ1076" s="29"/>
      <c r="AR1076" s="32"/>
      <c r="AS1076" s="30"/>
      <c r="AT1076" s="29"/>
      <c r="AU1076" s="29"/>
      <c r="AV1076" s="32"/>
      <c r="AW1076" s="30"/>
      <c r="AX1076" s="29"/>
      <c r="AY1076" s="29"/>
      <c r="AZ1076" s="32"/>
      <c r="BA1076" s="30"/>
      <c r="BB1076" s="29"/>
      <c r="BC1076" s="29"/>
      <c r="BD1076" s="32"/>
      <c r="BE1076" s="30"/>
      <c r="BF1076" s="29"/>
      <c r="BG1076" s="29"/>
      <c r="BH1076" s="32"/>
      <c r="BI1076" s="30"/>
      <c r="BJ1076" s="29"/>
      <c r="BK1076" s="29"/>
      <c r="BL1076" s="32"/>
      <c r="BM1076" s="30"/>
      <c r="BN1076" s="29"/>
      <c r="BO1076" s="29"/>
      <c r="BP1076" s="27">
        <f t="shared" si="277"/>
        <v>0</v>
      </c>
      <c r="BQ1076" s="31">
        <f t="shared" si="278"/>
        <v>3998908.8</v>
      </c>
      <c r="BR1076" s="29"/>
      <c r="BS1076" s="29"/>
      <c r="BT1076" s="32"/>
      <c r="BU1076" s="30"/>
      <c r="BV1076" s="29"/>
      <c r="BW1076" s="29"/>
      <c r="BX1076" s="32"/>
      <c r="BY1076" s="30"/>
      <c r="BZ1076" s="29"/>
      <c r="CA1076" s="29"/>
      <c r="CB1076" s="32"/>
      <c r="CC1076" s="30"/>
      <c r="CD1076" s="29"/>
      <c r="CE1076" s="30"/>
      <c r="CF1076" s="10"/>
      <c r="CG1076" s="10"/>
      <c r="CH1076" s="10"/>
      <c r="CI1076" s="10"/>
      <c r="CJ1076" s="10"/>
      <c r="CK1076" s="10"/>
    </row>
    <row r="1077" spans="1:89" x14ac:dyDescent="0.25">
      <c r="A1077" s="10"/>
      <c r="B1077" s="20" t="s">
        <v>1925</v>
      </c>
      <c r="C1077" s="21" t="s">
        <v>1926</v>
      </c>
      <c r="D1077" s="16"/>
      <c r="E1077" s="73">
        <v>19</v>
      </c>
      <c r="F1077" s="74" t="s">
        <v>3496</v>
      </c>
      <c r="G1077" s="75"/>
      <c r="H1077" s="76"/>
      <c r="I1077" s="77"/>
      <c r="J1077" s="76"/>
      <c r="K1077" s="77"/>
      <c r="L1077" s="76"/>
      <c r="M1077" s="78"/>
      <c r="N1077" s="79">
        <v>0.3</v>
      </c>
      <c r="O1077" s="80">
        <v>1</v>
      </c>
      <c r="Q1077" s="2" t="str">
        <f t="shared" si="272"/>
        <v>74082100</v>
      </c>
      <c r="R1077" s="91"/>
      <c r="S1077" s="91">
        <f>VLOOKUP(Q1077,'Dados Entrada'!$A$10:$D$10000,4,FALSE)</f>
        <v>181392</v>
      </c>
      <c r="T1077" s="10"/>
      <c r="U1077" s="3">
        <f t="shared" si="268"/>
        <v>0</v>
      </c>
      <c r="V1077" s="3">
        <f t="shared" si="269"/>
        <v>54417.599999999999</v>
      </c>
      <c r="AF1077" s="32"/>
      <c r="AG1077" s="30"/>
      <c r="AH1077" s="29"/>
      <c r="AI1077" s="29"/>
      <c r="AJ1077" s="32"/>
      <c r="AK1077" s="30"/>
      <c r="AL1077" s="29"/>
      <c r="AM1077" s="29"/>
      <c r="AN1077" s="32"/>
      <c r="AO1077" s="30"/>
      <c r="AP1077" s="29"/>
      <c r="AQ1077" s="29"/>
      <c r="AR1077" s="32"/>
      <c r="AS1077" s="30"/>
      <c r="AT1077" s="29"/>
      <c r="AU1077" s="29"/>
      <c r="AV1077" s="32"/>
      <c r="AW1077" s="30"/>
      <c r="AX1077" s="29"/>
      <c r="AY1077" s="29"/>
      <c r="AZ1077" s="32"/>
      <c r="BA1077" s="30"/>
      <c r="BB1077" s="29"/>
      <c r="BC1077" s="29"/>
      <c r="BD1077" s="32"/>
      <c r="BE1077" s="30"/>
      <c r="BF1077" s="29"/>
      <c r="BG1077" s="29"/>
      <c r="BH1077" s="32"/>
      <c r="BI1077" s="30"/>
      <c r="BJ1077" s="29"/>
      <c r="BK1077" s="29"/>
      <c r="BL1077" s="32"/>
      <c r="BM1077" s="30"/>
      <c r="BN1077" s="29"/>
      <c r="BO1077" s="29"/>
      <c r="BP1077" s="27">
        <f t="shared" si="277"/>
        <v>0</v>
      </c>
      <c r="BQ1077" s="31">
        <f t="shared" si="278"/>
        <v>54417.599999999999</v>
      </c>
      <c r="BR1077" s="29"/>
      <c r="BS1077" s="29"/>
      <c r="BT1077" s="32"/>
      <c r="BU1077" s="30"/>
      <c r="BV1077" s="29"/>
      <c r="BW1077" s="29"/>
      <c r="BX1077" s="32"/>
      <c r="BY1077" s="30"/>
      <c r="BZ1077" s="29"/>
      <c r="CA1077" s="29"/>
      <c r="CB1077" s="32"/>
      <c r="CC1077" s="30"/>
      <c r="CD1077" s="29"/>
      <c r="CE1077" s="30"/>
      <c r="CF1077" s="10"/>
      <c r="CG1077" s="10"/>
      <c r="CH1077" s="10"/>
      <c r="CI1077" s="10"/>
      <c r="CJ1077" s="10"/>
      <c r="CK1077" s="10"/>
    </row>
    <row r="1078" spans="1:89" ht="23.25" customHeight="1" x14ac:dyDescent="0.25">
      <c r="A1078" s="10"/>
      <c r="B1078" s="20" t="s">
        <v>1927</v>
      </c>
      <c r="C1078" s="21" t="s">
        <v>1928</v>
      </c>
      <c r="D1078" s="16"/>
      <c r="E1078" s="73">
        <v>19</v>
      </c>
      <c r="F1078" s="74" t="s">
        <v>3496</v>
      </c>
      <c r="G1078" s="75"/>
      <c r="H1078" s="76"/>
      <c r="I1078" s="77"/>
      <c r="J1078" s="76"/>
      <c r="K1078" s="77"/>
      <c r="L1078" s="76"/>
      <c r="M1078" s="78"/>
      <c r="N1078" s="79">
        <v>0.3</v>
      </c>
      <c r="O1078" s="80">
        <v>1</v>
      </c>
      <c r="Q1078" s="2" t="str">
        <f t="shared" si="272"/>
        <v>74082200</v>
      </c>
      <c r="R1078" s="91"/>
      <c r="S1078" s="91">
        <f>VLOOKUP(Q1078,'Dados Entrada'!$A$10:$D$10000,4,FALSE)</f>
        <v>2758</v>
      </c>
      <c r="T1078" s="10"/>
      <c r="U1078" s="3">
        <f t="shared" si="268"/>
        <v>0</v>
      </c>
      <c r="V1078" s="3">
        <f t="shared" si="269"/>
        <v>827.4</v>
      </c>
      <c r="AF1078" s="32"/>
      <c r="AG1078" s="30"/>
      <c r="AH1078" s="29"/>
      <c r="AI1078" s="29"/>
      <c r="AJ1078" s="32"/>
      <c r="AK1078" s="30"/>
      <c r="AL1078" s="29"/>
      <c r="AM1078" s="29"/>
      <c r="AN1078" s="32"/>
      <c r="AO1078" s="30"/>
      <c r="AP1078" s="29"/>
      <c r="AQ1078" s="29"/>
      <c r="AR1078" s="32"/>
      <c r="AS1078" s="30"/>
      <c r="AT1078" s="29"/>
      <c r="AU1078" s="29"/>
      <c r="AV1078" s="32"/>
      <c r="AW1078" s="30"/>
      <c r="AX1078" s="29"/>
      <c r="AY1078" s="29"/>
      <c r="AZ1078" s="32"/>
      <c r="BA1078" s="30"/>
      <c r="BB1078" s="29"/>
      <c r="BC1078" s="29"/>
      <c r="BD1078" s="32"/>
      <c r="BE1078" s="30"/>
      <c r="BF1078" s="29"/>
      <c r="BG1078" s="29"/>
      <c r="BH1078" s="32"/>
      <c r="BI1078" s="30"/>
      <c r="BJ1078" s="29"/>
      <c r="BK1078" s="29"/>
      <c r="BL1078" s="32"/>
      <c r="BM1078" s="30"/>
      <c r="BN1078" s="29"/>
      <c r="BO1078" s="29"/>
      <c r="BP1078" s="27">
        <f t="shared" si="277"/>
        <v>0</v>
      </c>
      <c r="BQ1078" s="31">
        <f t="shared" si="278"/>
        <v>827.4</v>
      </c>
      <c r="BR1078" s="29"/>
      <c r="BS1078" s="29"/>
      <c r="BT1078" s="32"/>
      <c r="BU1078" s="30"/>
      <c r="BV1078" s="29"/>
      <c r="BW1078" s="29"/>
      <c r="BX1078" s="32"/>
      <c r="BY1078" s="30"/>
      <c r="BZ1078" s="29"/>
      <c r="CA1078" s="29"/>
      <c r="CB1078" s="32"/>
      <c r="CC1078" s="30"/>
      <c r="CD1078" s="29"/>
      <c r="CE1078" s="30"/>
      <c r="CF1078" s="10"/>
      <c r="CG1078" s="10"/>
      <c r="CH1078" s="10"/>
      <c r="CI1078" s="10"/>
      <c r="CJ1078" s="10"/>
      <c r="CK1078" s="10"/>
    </row>
    <row r="1079" spans="1:89" ht="23.25" customHeight="1" x14ac:dyDescent="0.25">
      <c r="A1079" s="10"/>
      <c r="B1079" s="20" t="s">
        <v>1929</v>
      </c>
      <c r="C1079" s="21" t="s">
        <v>1930</v>
      </c>
      <c r="D1079" s="16"/>
      <c r="E1079" s="73">
        <v>19</v>
      </c>
      <c r="F1079" s="74" t="s">
        <v>3496</v>
      </c>
      <c r="G1079" s="75"/>
      <c r="H1079" s="76"/>
      <c r="I1079" s="77"/>
      <c r="J1079" s="76"/>
      <c r="K1079" s="77"/>
      <c r="L1079" s="76"/>
      <c r="M1079" s="78"/>
      <c r="N1079" s="79">
        <v>0.3</v>
      </c>
      <c r="O1079" s="80">
        <v>1</v>
      </c>
      <c r="Q1079" s="2" t="str">
        <f t="shared" si="272"/>
        <v>74082900</v>
      </c>
      <c r="R1079" s="91"/>
      <c r="S1079" s="91">
        <f>VLOOKUP(Q1079,'Dados Entrada'!$A$10:$D$10000,4,FALSE)</f>
        <v>8213721</v>
      </c>
      <c r="T1079" s="10"/>
      <c r="U1079" s="3">
        <f t="shared" si="268"/>
        <v>0</v>
      </c>
      <c r="V1079" s="3">
        <f t="shared" si="269"/>
        <v>2464116.2999999998</v>
      </c>
      <c r="AF1079" s="32"/>
      <c r="AG1079" s="30"/>
      <c r="AH1079" s="29"/>
      <c r="AI1079" s="29"/>
      <c r="AJ1079" s="32"/>
      <c r="AK1079" s="30"/>
      <c r="AL1079" s="29"/>
      <c r="AM1079" s="29"/>
      <c r="AN1079" s="32"/>
      <c r="AO1079" s="30"/>
      <c r="AP1079" s="29"/>
      <c r="AQ1079" s="29"/>
      <c r="AR1079" s="32"/>
      <c r="AS1079" s="30"/>
      <c r="AT1079" s="29"/>
      <c r="AU1079" s="29"/>
      <c r="AV1079" s="32"/>
      <c r="AW1079" s="30"/>
      <c r="AX1079" s="29"/>
      <c r="AY1079" s="29"/>
      <c r="AZ1079" s="32"/>
      <c r="BA1079" s="30"/>
      <c r="BB1079" s="29"/>
      <c r="BC1079" s="29"/>
      <c r="BD1079" s="32"/>
      <c r="BE1079" s="30"/>
      <c r="BF1079" s="29"/>
      <c r="BG1079" s="29"/>
      <c r="BH1079" s="32"/>
      <c r="BI1079" s="30"/>
      <c r="BJ1079" s="29"/>
      <c r="BK1079" s="29"/>
      <c r="BL1079" s="32"/>
      <c r="BM1079" s="30"/>
      <c r="BN1079" s="29"/>
      <c r="BO1079" s="29"/>
      <c r="BP1079" s="27">
        <f t="shared" si="277"/>
        <v>0</v>
      </c>
      <c r="BQ1079" s="31">
        <f t="shared" si="278"/>
        <v>2464116.2999999998</v>
      </c>
      <c r="BR1079" s="29"/>
      <c r="BS1079" s="29"/>
      <c r="BT1079" s="32"/>
      <c r="BU1079" s="30"/>
      <c r="BV1079" s="29"/>
      <c r="BW1079" s="29"/>
      <c r="BX1079" s="32"/>
      <c r="BY1079" s="30"/>
      <c r="BZ1079" s="29"/>
      <c r="CA1079" s="29"/>
      <c r="CB1079" s="32"/>
      <c r="CC1079" s="30"/>
      <c r="CD1079" s="29"/>
      <c r="CE1079" s="30"/>
      <c r="CF1079" s="10"/>
      <c r="CG1079" s="10"/>
      <c r="CH1079" s="10"/>
      <c r="CI1079" s="10"/>
      <c r="CJ1079" s="10"/>
      <c r="CK1079" s="10"/>
    </row>
    <row r="1080" spans="1:89" ht="23.25" customHeight="1" x14ac:dyDescent="0.25">
      <c r="A1080" s="10"/>
      <c r="B1080" s="20" t="s">
        <v>1931</v>
      </c>
      <c r="C1080" s="21" t="s">
        <v>1932</v>
      </c>
      <c r="D1080" s="16"/>
      <c r="E1080" s="73">
        <v>19</v>
      </c>
      <c r="F1080" s="74" t="s">
        <v>3496</v>
      </c>
      <c r="G1080" s="75"/>
      <c r="H1080" s="76"/>
      <c r="I1080" s="77"/>
      <c r="J1080" s="76"/>
      <c r="K1080" s="77"/>
      <c r="L1080" s="76"/>
      <c r="M1080" s="78"/>
      <c r="N1080" s="79">
        <v>0.3</v>
      </c>
      <c r="O1080" s="80">
        <v>1</v>
      </c>
      <c r="Q1080" s="2" t="str">
        <f t="shared" si="272"/>
        <v>74091100</v>
      </c>
      <c r="R1080" s="91"/>
      <c r="S1080" s="91">
        <f>VLOOKUP(Q1080,'Dados Entrada'!$A$10:$D$10000,4,FALSE)</f>
        <v>8260837</v>
      </c>
      <c r="T1080" s="10"/>
      <c r="U1080" s="3">
        <f t="shared" si="268"/>
        <v>0</v>
      </c>
      <c r="V1080" s="3">
        <f t="shared" si="269"/>
        <v>2478251.1</v>
      </c>
      <c r="AF1080" s="32"/>
      <c r="AG1080" s="30"/>
      <c r="AH1080" s="29"/>
      <c r="AI1080" s="29"/>
      <c r="AJ1080" s="32"/>
      <c r="AK1080" s="30"/>
      <c r="AL1080" s="29"/>
      <c r="AM1080" s="29"/>
      <c r="AN1080" s="32"/>
      <c r="AO1080" s="30"/>
      <c r="AP1080" s="29"/>
      <c r="AQ1080" s="29"/>
      <c r="AR1080" s="32"/>
      <c r="AS1080" s="30"/>
      <c r="AT1080" s="29"/>
      <c r="AU1080" s="29"/>
      <c r="AV1080" s="32"/>
      <c r="AW1080" s="30"/>
      <c r="AX1080" s="29"/>
      <c r="AY1080" s="29"/>
      <c r="AZ1080" s="32"/>
      <c r="BA1080" s="30"/>
      <c r="BB1080" s="29"/>
      <c r="BC1080" s="29"/>
      <c r="BD1080" s="32"/>
      <c r="BE1080" s="30"/>
      <c r="BF1080" s="29"/>
      <c r="BG1080" s="29"/>
      <c r="BH1080" s="32"/>
      <c r="BI1080" s="30"/>
      <c r="BJ1080" s="29"/>
      <c r="BK1080" s="29"/>
      <c r="BL1080" s="32"/>
      <c r="BM1080" s="30"/>
      <c r="BN1080" s="29"/>
      <c r="BO1080" s="29"/>
      <c r="BP1080" s="27">
        <f t="shared" si="277"/>
        <v>0</v>
      </c>
      <c r="BQ1080" s="31">
        <f t="shared" si="278"/>
        <v>2478251.1</v>
      </c>
      <c r="BR1080" s="29"/>
      <c r="BS1080" s="29"/>
      <c r="BT1080" s="32"/>
      <c r="BU1080" s="30"/>
      <c r="BV1080" s="29"/>
      <c r="BW1080" s="29"/>
      <c r="BX1080" s="32"/>
      <c r="BY1080" s="30"/>
      <c r="BZ1080" s="29"/>
      <c r="CA1080" s="29"/>
      <c r="CB1080" s="32"/>
      <c r="CC1080" s="30"/>
      <c r="CD1080" s="29"/>
      <c r="CE1080" s="30"/>
      <c r="CF1080" s="10"/>
      <c r="CG1080" s="10"/>
      <c r="CH1080" s="10"/>
      <c r="CI1080" s="10"/>
      <c r="CJ1080" s="10"/>
      <c r="CK1080" s="10"/>
    </row>
    <row r="1081" spans="1:89" ht="22.5" x14ac:dyDescent="0.25">
      <c r="A1081" s="10"/>
      <c r="B1081" s="20" t="s">
        <v>1933</v>
      </c>
      <c r="C1081" s="21" t="s">
        <v>1934</v>
      </c>
      <c r="D1081" s="16"/>
      <c r="E1081" s="73">
        <v>19</v>
      </c>
      <c r="F1081" s="74" t="s">
        <v>3496</v>
      </c>
      <c r="G1081" s="75"/>
      <c r="H1081" s="76"/>
      <c r="I1081" s="77"/>
      <c r="J1081" s="76"/>
      <c r="K1081" s="77"/>
      <c r="L1081" s="76"/>
      <c r="M1081" s="78"/>
      <c r="N1081" s="79">
        <v>0.3</v>
      </c>
      <c r="O1081" s="80">
        <v>1</v>
      </c>
      <c r="Q1081" s="2" t="str">
        <f t="shared" si="272"/>
        <v>74091900</v>
      </c>
      <c r="R1081" s="91"/>
      <c r="S1081" s="91">
        <f>VLOOKUP(Q1081,'Dados Entrada'!$A$10:$D$10000,4,FALSE)</f>
        <v>31612</v>
      </c>
      <c r="T1081" s="10"/>
      <c r="U1081" s="3">
        <f t="shared" si="268"/>
        <v>0</v>
      </c>
      <c r="V1081" s="3">
        <f t="shared" si="269"/>
        <v>9483.6</v>
      </c>
      <c r="AF1081" s="32"/>
      <c r="AG1081" s="30"/>
      <c r="AH1081" s="29"/>
      <c r="AI1081" s="29"/>
      <c r="AJ1081" s="32"/>
      <c r="AK1081" s="30"/>
      <c r="AL1081" s="29"/>
      <c r="AM1081" s="29"/>
      <c r="AN1081" s="32"/>
      <c r="AO1081" s="30"/>
      <c r="AP1081" s="29"/>
      <c r="AQ1081" s="29"/>
      <c r="AR1081" s="32"/>
      <c r="AS1081" s="30"/>
      <c r="AT1081" s="29"/>
      <c r="AU1081" s="29"/>
      <c r="AV1081" s="32"/>
      <c r="AW1081" s="30"/>
      <c r="AX1081" s="29"/>
      <c r="AY1081" s="29"/>
      <c r="AZ1081" s="32"/>
      <c r="BA1081" s="30"/>
      <c r="BB1081" s="29"/>
      <c r="BC1081" s="29"/>
      <c r="BD1081" s="32"/>
      <c r="BE1081" s="30"/>
      <c r="BF1081" s="29"/>
      <c r="BG1081" s="29"/>
      <c r="BH1081" s="32"/>
      <c r="BI1081" s="30"/>
      <c r="BJ1081" s="29"/>
      <c r="BK1081" s="29"/>
      <c r="BL1081" s="32"/>
      <c r="BM1081" s="30"/>
      <c r="BN1081" s="29"/>
      <c r="BO1081" s="29"/>
      <c r="BP1081" s="27">
        <f t="shared" si="277"/>
        <v>0</v>
      </c>
      <c r="BQ1081" s="31">
        <f t="shared" si="278"/>
        <v>9483.6</v>
      </c>
      <c r="BR1081" s="29"/>
      <c r="BS1081" s="29"/>
      <c r="BT1081" s="32"/>
      <c r="BU1081" s="30"/>
      <c r="BV1081" s="29"/>
      <c r="BW1081" s="29"/>
      <c r="BX1081" s="32"/>
      <c r="BY1081" s="30"/>
      <c r="BZ1081" s="29"/>
      <c r="CA1081" s="29"/>
      <c r="CB1081" s="32"/>
      <c r="CC1081" s="30"/>
      <c r="CD1081" s="29"/>
      <c r="CE1081" s="30"/>
      <c r="CF1081" s="10"/>
      <c r="CG1081" s="10"/>
      <c r="CH1081" s="10"/>
      <c r="CI1081" s="10"/>
      <c r="CJ1081" s="10"/>
      <c r="CK1081" s="10"/>
    </row>
    <row r="1082" spans="1:89" ht="23.25" customHeight="1" x14ac:dyDescent="0.25">
      <c r="A1082" s="10"/>
      <c r="B1082" s="20" t="s">
        <v>1935</v>
      </c>
      <c r="C1082" s="21" t="s">
        <v>1936</v>
      </c>
      <c r="D1082" s="16"/>
      <c r="E1082" s="73">
        <v>19</v>
      </c>
      <c r="F1082" s="74" t="s">
        <v>3496</v>
      </c>
      <c r="G1082" s="75"/>
      <c r="H1082" s="76"/>
      <c r="I1082" s="77"/>
      <c r="J1082" s="76"/>
      <c r="K1082" s="77"/>
      <c r="L1082" s="76"/>
      <c r="M1082" s="78"/>
      <c r="N1082" s="79">
        <v>0.3</v>
      </c>
      <c r="O1082" s="80">
        <v>1</v>
      </c>
      <c r="Q1082" s="2" t="str">
        <f t="shared" si="272"/>
        <v>74092100</v>
      </c>
      <c r="R1082" s="91"/>
      <c r="S1082" s="91">
        <f>VLOOKUP(Q1082,'Dados Entrada'!$A$10:$D$10000,4,FALSE)</f>
        <v>6686</v>
      </c>
      <c r="T1082" s="10"/>
      <c r="U1082" s="3">
        <f t="shared" si="268"/>
        <v>0</v>
      </c>
      <c r="V1082" s="3">
        <f t="shared" si="269"/>
        <v>2005.8</v>
      </c>
      <c r="AF1082" s="32"/>
      <c r="AG1082" s="30"/>
      <c r="AH1082" s="29"/>
      <c r="AI1082" s="29"/>
      <c r="AJ1082" s="32"/>
      <c r="AK1082" s="30"/>
      <c r="AL1082" s="29"/>
      <c r="AM1082" s="29"/>
      <c r="AN1082" s="32"/>
      <c r="AO1082" s="30"/>
      <c r="AP1082" s="29"/>
      <c r="AQ1082" s="29"/>
      <c r="AR1082" s="32"/>
      <c r="AS1082" s="30"/>
      <c r="AT1082" s="29"/>
      <c r="AU1082" s="29"/>
      <c r="AV1082" s="32"/>
      <c r="AW1082" s="30"/>
      <c r="AX1082" s="29"/>
      <c r="AY1082" s="29"/>
      <c r="AZ1082" s="32"/>
      <c r="BA1082" s="30"/>
      <c r="BB1082" s="29"/>
      <c r="BC1082" s="29"/>
      <c r="BD1082" s="32"/>
      <c r="BE1082" s="30"/>
      <c r="BF1082" s="29"/>
      <c r="BG1082" s="29"/>
      <c r="BH1082" s="32"/>
      <c r="BI1082" s="30"/>
      <c r="BJ1082" s="29"/>
      <c r="BK1082" s="29"/>
      <c r="BL1082" s="32"/>
      <c r="BM1082" s="30"/>
      <c r="BN1082" s="29"/>
      <c r="BO1082" s="29"/>
      <c r="BP1082" s="27">
        <f t="shared" si="277"/>
        <v>0</v>
      </c>
      <c r="BQ1082" s="31">
        <f t="shared" si="278"/>
        <v>2005.8</v>
      </c>
      <c r="BR1082" s="29"/>
      <c r="BS1082" s="29"/>
      <c r="BT1082" s="32"/>
      <c r="BU1082" s="30"/>
      <c r="BV1082" s="29"/>
      <c r="BW1082" s="29"/>
      <c r="BX1082" s="32"/>
      <c r="BY1082" s="30"/>
      <c r="BZ1082" s="29"/>
      <c r="CA1082" s="29"/>
      <c r="CB1082" s="32"/>
      <c r="CC1082" s="30"/>
      <c r="CD1082" s="29"/>
      <c r="CE1082" s="30"/>
      <c r="CF1082" s="10"/>
      <c r="CG1082" s="10"/>
      <c r="CH1082" s="10"/>
      <c r="CI1082" s="10"/>
      <c r="CJ1082" s="10"/>
      <c r="CK1082" s="10"/>
    </row>
    <row r="1083" spans="1:89" ht="22.5" x14ac:dyDescent="0.25">
      <c r="A1083" s="10"/>
      <c r="B1083" s="20" t="s">
        <v>1937</v>
      </c>
      <c r="C1083" s="21" t="s">
        <v>1938</v>
      </c>
      <c r="D1083" s="16"/>
      <c r="E1083" s="73">
        <v>19</v>
      </c>
      <c r="F1083" s="74" t="s">
        <v>3496</v>
      </c>
      <c r="G1083" s="75"/>
      <c r="H1083" s="76"/>
      <c r="I1083" s="77"/>
      <c r="J1083" s="76"/>
      <c r="K1083" s="77"/>
      <c r="L1083" s="76"/>
      <c r="M1083" s="78"/>
      <c r="N1083" s="79">
        <v>0.3</v>
      </c>
      <c r="O1083" s="80">
        <v>1</v>
      </c>
      <c r="Q1083" s="2" t="str">
        <f t="shared" si="272"/>
        <v>74092900</v>
      </c>
      <c r="R1083" s="91"/>
      <c r="S1083" s="91">
        <f>VLOOKUP(Q1083,'Dados Entrada'!$A$10:$D$10000,4,FALSE)</f>
        <v>355608</v>
      </c>
      <c r="T1083" s="10"/>
      <c r="U1083" s="3">
        <f t="shared" si="268"/>
        <v>0</v>
      </c>
      <c r="V1083" s="3">
        <f t="shared" si="269"/>
        <v>106682.4</v>
      </c>
      <c r="AF1083" s="32"/>
      <c r="AG1083" s="30"/>
      <c r="AH1083" s="29"/>
      <c r="AI1083" s="29"/>
      <c r="AJ1083" s="32"/>
      <c r="AK1083" s="30"/>
      <c r="AL1083" s="29"/>
      <c r="AM1083" s="29"/>
      <c r="AN1083" s="32"/>
      <c r="AO1083" s="30"/>
      <c r="AP1083" s="29"/>
      <c r="AQ1083" s="29"/>
      <c r="AR1083" s="32"/>
      <c r="AS1083" s="30"/>
      <c r="AT1083" s="29"/>
      <c r="AU1083" s="29"/>
      <c r="AV1083" s="32"/>
      <c r="AW1083" s="30"/>
      <c r="AX1083" s="29"/>
      <c r="AY1083" s="29"/>
      <c r="AZ1083" s="32"/>
      <c r="BA1083" s="30"/>
      <c r="BB1083" s="29"/>
      <c r="BC1083" s="29"/>
      <c r="BD1083" s="32"/>
      <c r="BE1083" s="30"/>
      <c r="BF1083" s="29"/>
      <c r="BG1083" s="29"/>
      <c r="BH1083" s="32"/>
      <c r="BI1083" s="30"/>
      <c r="BJ1083" s="29"/>
      <c r="BK1083" s="29"/>
      <c r="BL1083" s="32"/>
      <c r="BM1083" s="30"/>
      <c r="BN1083" s="29"/>
      <c r="BO1083" s="29"/>
      <c r="BP1083" s="27">
        <f t="shared" si="277"/>
        <v>0</v>
      </c>
      <c r="BQ1083" s="31">
        <f t="shared" si="278"/>
        <v>106682.4</v>
      </c>
      <c r="BR1083" s="29"/>
      <c r="BS1083" s="29"/>
      <c r="BT1083" s="32"/>
      <c r="BU1083" s="30"/>
      <c r="BV1083" s="29"/>
      <c r="BW1083" s="29"/>
      <c r="BX1083" s="32"/>
      <c r="BY1083" s="30"/>
      <c r="BZ1083" s="29"/>
      <c r="CA1083" s="29"/>
      <c r="CB1083" s="32"/>
      <c r="CC1083" s="30"/>
      <c r="CD1083" s="29"/>
      <c r="CE1083" s="30"/>
      <c r="CF1083" s="10"/>
      <c r="CG1083" s="10"/>
      <c r="CH1083" s="10"/>
      <c r="CI1083" s="10"/>
      <c r="CJ1083" s="10"/>
      <c r="CK1083" s="10"/>
    </row>
    <row r="1084" spans="1:89" ht="22.5" x14ac:dyDescent="0.25">
      <c r="A1084" s="10"/>
      <c r="B1084" s="20" t="s">
        <v>1939</v>
      </c>
      <c r="C1084" s="21" t="s">
        <v>1940</v>
      </c>
      <c r="D1084" s="16"/>
      <c r="E1084" s="73">
        <v>19</v>
      </c>
      <c r="F1084" s="74" t="s">
        <v>3496</v>
      </c>
      <c r="G1084" s="75"/>
      <c r="H1084" s="76"/>
      <c r="I1084" s="77"/>
      <c r="J1084" s="76"/>
      <c r="K1084" s="77"/>
      <c r="L1084" s="76"/>
      <c r="M1084" s="78"/>
      <c r="N1084" s="79">
        <v>0.3</v>
      </c>
      <c r="O1084" s="80">
        <v>1</v>
      </c>
      <c r="Q1084" s="2" t="str">
        <f t="shared" si="272"/>
        <v>74093100</v>
      </c>
      <c r="R1084" s="91"/>
      <c r="S1084" s="91">
        <f>VLOOKUP(Q1084,'Dados Entrada'!$A$10:$D$10000,4,FALSE)</f>
        <v>3273</v>
      </c>
      <c r="T1084" s="10"/>
      <c r="U1084" s="3">
        <f t="shared" si="268"/>
        <v>0</v>
      </c>
      <c r="V1084" s="3">
        <f t="shared" si="269"/>
        <v>981.9</v>
      </c>
      <c r="AF1084" s="32"/>
      <c r="AG1084" s="30"/>
      <c r="AH1084" s="29"/>
      <c r="AI1084" s="29"/>
      <c r="AJ1084" s="32"/>
      <c r="AK1084" s="30"/>
      <c r="AL1084" s="29"/>
      <c r="AM1084" s="29"/>
      <c r="AN1084" s="32"/>
      <c r="AO1084" s="30"/>
      <c r="AP1084" s="29"/>
      <c r="AQ1084" s="29"/>
      <c r="AR1084" s="32"/>
      <c r="AS1084" s="30"/>
      <c r="AT1084" s="29"/>
      <c r="AU1084" s="29"/>
      <c r="AV1084" s="32"/>
      <c r="AW1084" s="30"/>
      <c r="AX1084" s="29"/>
      <c r="AY1084" s="29"/>
      <c r="AZ1084" s="32"/>
      <c r="BA1084" s="30"/>
      <c r="BB1084" s="29"/>
      <c r="BC1084" s="29"/>
      <c r="BD1084" s="32"/>
      <c r="BE1084" s="30"/>
      <c r="BF1084" s="29"/>
      <c r="BG1084" s="29"/>
      <c r="BH1084" s="32"/>
      <c r="BI1084" s="30"/>
      <c r="BJ1084" s="29"/>
      <c r="BK1084" s="29"/>
      <c r="BL1084" s="32"/>
      <c r="BM1084" s="30"/>
      <c r="BN1084" s="29"/>
      <c r="BO1084" s="29"/>
      <c r="BP1084" s="27">
        <f t="shared" si="277"/>
        <v>0</v>
      </c>
      <c r="BQ1084" s="31">
        <f t="shared" si="278"/>
        <v>981.9</v>
      </c>
      <c r="BR1084" s="29"/>
      <c r="BS1084" s="29"/>
      <c r="BT1084" s="32"/>
      <c r="BU1084" s="30"/>
      <c r="BV1084" s="29"/>
      <c r="BW1084" s="29"/>
      <c r="BX1084" s="32"/>
      <c r="BY1084" s="30"/>
      <c r="BZ1084" s="29"/>
      <c r="CA1084" s="29"/>
      <c r="CB1084" s="32"/>
      <c r="CC1084" s="30"/>
      <c r="CD1084" s="29"/>
      <c r="CE1084" s="30"/>
      <c r="CF1084" s="10"/>
      <c r="CG1084" s="10"/>
      <c r="CH1084" s="10"/>
      <c r="CI1084" s="10"/>
      <c r="CJ1084" s="10"/>
      <c r="CK1084" s="10"/>
    </row>
    <row r="1085" spans="1:89" ht="22.5" x14ac:dyDescent="0.25">
      <c r="A1085" s="10"/>
      <c r="B1085" s="20" t="s">
        <v>1941</v>
      </c>
      <c r="C1085" s="21" t="s">
        <v>1938</v>
      </c>
      <c r="D1085" s="16"/>
      <c r="E1085" s="73">
        <v>19</v>
      </c>
      <c r="F1085" s="74" t="s">
        <v>3496</v>
      </c>
      <c r="G1085" s="75"/>
      <c r="H1085" s="76"/>
      <c r="I1085" s="77"/>
      <c r="J1085" s="76"/>
      <c r="K1085" s="77"/>
      <c r="L1085" s="76"/>
      <c r="M1085" s="78"/>
      <c r="N1085" s="79">
        <v>0.3</v>
      </c>
      <c r="O1085" s="80">
        <v>1</v>
      </c>
      <c r="Q1085" s="2" t="str">
        <f t="shared" si="272"/>
        <v>74093900</v>
      </c>
      <c r="R1085" s="91"/>
      <c r="S1085" s="91">
        <f>VLOOKUP(Q1085,'Dados Entrada'!$A$10:$D$10000,4,FALSE)</f>
        <v>10526</v>
      </c>
      <c r="T1085" s="10"/>
      <c r="U1085" s="3">
        <f t="shared" si="268"/>
        <v>0</v>
      </c>
      <c r="V1085" s="3">
        <f t="shared" si="269"/>
        <v>3157.7999999999997</v>
      </c>
      <c r="AF1085" s="32"/>
      <c r="AG1085" s="30"/>
      <c r="AH1085" s="29"/>
      <c r="AI1085" s="29"/>
      <c r="AJ1085" s="32"/>
      <c r="AK1085" s="30"/>
      <c r="AL1085" s="29"/>
      <c r="AM1085" s="29"/>
      <c r="AN1085" s="32"/>
      <c r="AO1085" s="30"/>
      <c r="AP1085" s="29"/>
      <c r="AQ1085" s="29"/>
      <c r="AR1085" s="32"/>
      <c r="AS1085" s="30"/>
      <c r="AT1085" s="29"/>
      <c r="AU1085" s="29"/>
      <c r="AV1085" s="32"/>
      <c r="AW1085" s="30"/>
      <c r="AX1085" s="29"/>
      <c r="AY1085" s="29"/>
      <c r="AZ1085" s="32"/>
      <c r="BA1085" s="30"/>
      <c r="BB1085" s="29"/>
      <c r="BC1085" s="29"/>
      <c r="BD1085" s="32"/>
      <c r="BE1085" s="30"/>
      <c r="BF1085" s="29"/>
      <c r="BG1085" s="29"/>
      <c r="BH1085" s="32"/>
      <c r="BI1085" s="30"/>
      <c r="BJ1085" s="29"/>
      <c r="BK1085" s="29"/>
      <c r="BL1085" s="32"/>
      <c r="BM1085" s="30"/>
      <c r="BN1085" s="29"/>
      <c r="BO1085" s="29"/>
      <c r="BP1085" s="27">
        <f t="shared" si="277"/>
        <v>0</v>
      </c>
      <c r="BQ1085" s="31">
        <f t="shared" si="278"/>
        <v>3157.7999999999997</v>
      </c>
      <c r="BR1085" s="29"/>
      <c r="BS1085" s="29"/>
      <c r="BT1085" s="32"/>
      <c r="BU1085" s="30"/>
      <c r="BV1085" s="29"/>
      <c r="BW1085" s="29"/>
      <c r="BX1085" s="32"/>
      <c r="BY1085" s="30"/>
      <c r="BZ1085" s="29"/>
      <c r="CA1085" s="29"/>
      <c r="CB1085" s="32"/>
      <c r="CC1085" s="30"/>
      <c r="CD1085" s="29"/>
      <c r="CE1085" s="30"/>
      <c r="CF1085" s="10"/>
      <c r="CG1085" s="10"/>
      <c r="CH1085" s="10"/>
      <c r="CI1085" s="10"/>
      <c r="CJ1085" s="10"/>
      <c r="CK1085" s="10"/>
    </row>
    <row r="1086" spans="1:89" ht="23.25" customHeight="1" x14ac:dyDescent="0.25">
      <c r="A1086" s="10"/>
      <c r="B1086" s="20" t="s">
        <v>1942</v>
      </c>
      <c r="C1086" s="21" t="s">
        <v>1943</v>
      </c>
      <c r="D1086" s="16"/>
      <c r="E1086" s="73">
        <v>19</v>
      </c>
      <c r="F1086" s="74" t="s">
        <v>3496</v>
      </c>
      <c r="G1086" s="75"/>
      <c r="H1086" s="76"/>
      <c r="I1086" s="77"/>
      <c r="J1086" s="76"/>
      <c r="K1086" s="77"/>
      <c r="L1086" s="76"/>
      <c r="M1086" s="78"/>
      <c r="N1086" s="79">
        <v>0.3</v>
      </c>
      <c r="O1086" s="80">
        <v>1</v>
      </c>
      <c r="Q1086" s="2" t="str">
        <f t="shared" si="272"/>
        <v>74094000</v>
      </c>
      <c r="R1086" s="91"/>
      <c r="S1086" s="91">
        <f>VLOOKUP(Q1086,'Dados Entrada'!$A$10:$D$10000,4,FALSE)</f>
        <v>122</v>
      </c>
      <c r="T1086" s="10"/>
      <c r="U1086" s="3">
        <f t="shared" si="268"/>
        <v>0</v>
      </c>
      <c r="V1086" s="3">
        <f t="shared" si="269"/>
        <v>36.6</v>
      </c>
      <c r="AF1086" s="32"/>
      <c r="AG1086" s="30"/>
      <c r="AH1086" s="29"/>
      <c r="AI1086" s="29"/>
      <c r="AJ1086" s="32"/>
      <c r="AK1086" s="30"/>
      <c r="AL1086" s="29"/>
      <c r="AM1086" s="29"/>
      <c r="AN1086" s="32"/>
      <c r="AO1086" s="30"/>
      <c r="AP1086" s="29"/>
      <c r="AQ1086" s="29"/>
      <c r="AR1086" s="32"/>
      <c r="AS1086" s="30"/>
      <c r="AT1086" s="29"/>
      <c r="AU1086" s="29"/>
      <c r="AV1086" s="32"/>
      <c r="AW1086" s="30"/>
      <c r="AX1086" s="29"/>
      <c r="AY1086" s="29"/>
      <c r="AZ1086" s="32"/>
      <c r="BA1086" s="30"/>
      <c r="BB1086" s="29"/>
      <c r="BC1086" s="29"/>
      <c r="BD1086" s="32"/>
      <c r="BE1086" s="30"/>
      <c r="BF1086" s="29"/>
      <c r="BG1086" s="29"/>
      <c r="BH1086" s="32"/>
      <c r="BI1086" s="30"/>
      <c r="BJ1086" s="29"/>
      <c r="BK1086" s="29"/>
      <c r="BL1086" s="32"/>
      <c r="BM1086" s="30"/>
      <c r="BN1086" s="29"/>
      <c r="BO1086" s="29"/>
      <c r="BP1086" s="27">
        <f t="shared" si="277"/>
        <v>0</v>
      </c>
      <c r="BQ1086" s="31">
        <f t="shared" si="278"/>
        <v>36.6</v>
      </c>
      <c r="BR1086" s="29"/>
      <c r="BS1086" s="29"/>
      <c r="BT1086" s="32"/>
      <c r="BU1086" s="30"/>
      <c r="BV1086" s="29"/>
      <c r="BW1086" s="29"/>
      <c r="BX1086" s="32"/>
      <c r="BY1086" s="30"/>
      <c r="BZ1086" s="29"/>
      <c r="CA1086" s="29"/>
      <c r="CB1086" s="32"/>
      <c r="CC1086" s="30"/>
      <c r="CD1086" s="29"/>
      <c r="CE1086" s="30"/>
      <c r="CF1086" s="10"/>
      <c r="CG1086" s="10"/>
      <c r="CH1086" s="10"/>
      <c r="CI1086" s="10"/>
      <c r="CJ1086" s="10"/>
      <c r="CK1086" s="10"/>
    </row>
    <row r="1087" spans="1:89" ht="22.5" x14ac:dyDescent="0.25">
      <c r="A1087" s="10"/>
      <c r="B1087" s="20" t="s">
        <v>1944</v>
      </c>
      <c r="C1087" s="21" t="s">
        <v>1945</v>
      </c>
      <c r="D1087" s="16"/>
      <c r="E1087" s="73">
        <v>19</v>
      </c>
      <c r="F1087" s="74" t="s">
        <v>3496</v>
      </c>
      <c r="G1087" s="75"/>
      <c r="H1087" s="76"/>
      <c r="I1087" s="77"/>
      <c r="J1087" s="76"/>
      <c r="K1087" s="77"/>
      <c r="L1087" s="76"/>
      <c r="M1087" s="78"/>
      <c r="N1087" s="79">
        <v>0.3</v>
      </c>
      <c r="O1087" s="80">
        <v>1</v>
      </c>
      <c r="Q1087" s="2" t="str">
        <f t="shared" si="272"/>
        <v>74099000</v>
      </c>
      <c r="R1087" s="91"/>
      <c r="S1087" s="91">
        <f>VLOOKUP(Q1087,'Dados Entrada'!$A$10:$D$10000,4,FALSE)</f>
        <v>276932</v>
      </c>
      <c r="T1087" s="10"/>
      <c r="U1087" s="3">
        <f t="shared" si="268"/>
        <v>0</v>
      </c>
      <c r="V1087" s="3">
        <f t="shared" si="269"/>
        <v>83079.599999999991</v>
      </c>
      <c r="AF1087" s="32"/>
      <c r="AG1087" s="30"/>
      <c r="AH1087" s="29"/>
      <c r="AI1087" s="29"/>
      <c r="AJ1087" s="32"/>
      <c r="AK1087" s="30"/>
      <c r="AL1087" s="29"/>
      <c r="AM1087" s="29"/>
      <c r="AN1087" s="32"/>
      <c r="AO1087" s="30"/>
      <c r="AP1087" s="29"/>
      <c r="AQ1087" s="29"/>
      <c r="AR1087" s="32"/>
      <c r="AS1087" s="30"/>
      <c r="AT1087" s="29"/>
      <c r="AU1087" s="29"/>
      <c r="AV1087" s="32"/>
      <c r="AW1087" s="30"/>
      <c r="AX1087" s="29"/>
      <c r="AY1087" s="29"/>
      <c r="AZ1087" s="32"/>
      <c r="BA1087" s="30"/>
      <c r="BB1087" s="29"/>
      <c r="BC1087" s="29"/>
      <c r="BD1087" s="32"/>
      <c r="BE1087" s="30"/>
      <c r="BF1087" s="29"/>
      <c r="BG1087" s="29"/>
      <c r="BH1087" s="32"/>
      <c r="BI1087" s="30"/>
      <c r="BJ1087" s="29"/>
      <c r="BK1087" s="29"/>
      <c r="BL1087" s="32"/>
      <c r="BM1087" s="30"/>
      <c r="BN1087" s="29"/>
      <c r="BO1087" s="29"/>
      <c r="BP1087" s="27">
        <f t="shared" si="277"/>
        <v>0</v>
      </c>
      <c r="BQ1087" s="31">
        <f t="shared" si="278"/>
        <v>83079.599999999991</v>
      </c>
      <c r="BR1087" s="29"/>
      <c r="BS1087" s="29"/>
      <c r="BT1087" s="32"/>
      <c r="BU1087" s="30"/>
      <c r="BV1087" s="29"/>
      <c r="BW1087" s="29"/>
      <c r="BX1087" s="32"/>
      <c r="BY1087" s="30"/>
      <c r="BZ1087" s="29"/>
      <c r="CA1087" s="29"/>
      <c r="CB1087" s="32"/>
      <c r="CC1087" s="30"/>
      <c r="CD1087" s="29"/>
      <c r="CE1087" s="30"/>
      <c r="CF1087" s="10"/>
      <c r="CG1087" s="10"/>
      <c r="CH1087" s="10"/>
      <c r="CI1087" s="10"/>
      <c r="CJ1087" s="10"/>
      <c r="CK1087" s="10"/>
    </row>
    <row r="1088" spans="1:89" ht="23.25" customHeight="1" x14ac:dyDescent="0.25">
      <c r="A1088" s="10"/>
      <c r="B1088" s="20" t="s">
        <v>1946</v>
      </c>
      <c r="C1088" s="21" t="s">
        <v>1947</v>
      </c>
      <c r="D1088" s="16"/>
      <c r="E1088" s="73">
        <v>19</v>
      </c>
      <c r="F1088" s="74" t="s">
        <v>3496</v>
      </c>
      <c r="G1088" s="75"/>
      <c r="H1088" s="76"/>
      <c r="I1088" s="77"/>
      <c r="J1088" s="76"/>
      <c r="K1088" s="77"/>
      <c r="L1088" s="76"/>
      <c r="M1088" s="78"/>
      <c r="N1088" s="79">
        <v>0.3</v>
      </c>
      <c r="O1088" s="80">
        <v>1</v>
      </c>
      <c r="Q1088" s="2" t="str">
        <f t="shared" si="272"/>
        <v>74101100</v>
      </c>
      <c r="R1088" s="91"/>
      <c r="S1088" s="91">
        <f>VLOOKUP(Q1088,'Dados Entrada'!$A$10:$D$10000,4,FALSE)</f>
        <v>888</v>
      </c>
      <c r="T1088" s="10"/>
      <c r="U1088" s="3">
        <f t="shared" si="268"/>
        <v>0</v>
      </c>
      <c r="V1088" s="3">
        <f t="shared" si="269"/>
        <v>266.39999999999998</v>
      </c>
      <c r="AF1088" s="32"/>
      <c r="AG1088" s="30"/>
      <c r="AH1088" s="29"/>
      <c r="AI1088" s="29"/>
      <c r="AJ1088" s="32"/>
      <c r="AK1088" s="30"/>
      <c r="AL1088" s="29"/>
      <c r="AM1088" s="29"/>
      <c r="AN1088" s="32"/>
      <c r="AO1088" s="30"/>
      <c r="AP1088" s="29"/>
      <c r="AQ1088" s="29"/>
      <c r="AR1088" s="32"/>
      <c r="AS1088" s="30"/>
      <c r="AT1088" s="29"/>
      <c r="AU1088" s="29"/>
      <c r="AV1088" s="32"/>
      <c r="AW1088" s="30"/>
      <c r="AX1088" s="29"/>
      <c r="AY1088" s="29"/>
      <c r="AZ1088" s="32"/>
      <c r="BA1088" s="30"/>
      <c r="BB1088" s="29"/>
      <c r="BC1088" s="29"/>
      <c r="BD1088" s="32"/>
      <c r="BE1088" s="30"/>
      <c r="BF1088" s="29"/>
      <c r="BG1088" s="29"/>
      <c r="BH1088" s="32"/>
      <c r="BI1088" s="30"/>
      <c r="BJ1088" s="29"/>
      <c r="BK1088" s="29"/>
      <c r="BL1088" s="32"/>
      <c r="BM1088" s="30"/>
      <c r="BN1088" s="29"/>
      <c r="BO1088" s="29"/>
      <c r="BP1088" s="27">
        <f t="shared" si="277"/>
        <v>0</v>
      </c>
      <c r="BQ1088" s="31">
        <f t="shared" si="278"/>
        <v>266.39999999999998</v>
      </c>
      <c r="BR1088" s="29"/>
      <c r="BS1088" s="29"/>
      <c r="BT1088" s="32"/>
      <c r="BU1088" s="30"/>
      <c r="BV1088" s="29"/>
      <c r="BW1088" s="29"/>
      <c r="BX1088" s="32"/>
      <c r="BY1088" s="30"/>
      <c r="BZ1088" s="29"/>
      <c r="CA1088" s="29"/>
      <c r="CB1088" s="32"/>
      <c r="CC1088" s="30"/>
      <c r="CD1088" s="29"/>
      <c r="CE1088" s="30"/>
      <c r="CF1088" s="10"/>
      <c r="CG1088" s="10"/>
      <c r="CH1088" s="10"/>
      <c r="CI1088" s="10"/>
      <c r="CJ1088" s="10"/>
      <c r="CK1088" s="10"/>
    </row>
    <row r="1089" spans="1:89" ht="22.5" x14ac:dyDescent="0.25">
      <c r="A1089" s="10"/>
      <c r="B1089" s="20" t="s">
        <v>1948</v>
      </c>
      <c r="C1089" s="21" t="s">
        <v>1949</v>
      </c>
      <c r="D1089" s="16"/>
      <c r="E1089" s="73">
        <v>19</v>
      </c>
      <c r="F1089" s="74" t="s">
        <v>3496</v>
      </c>
      <c r="G1089" s="75"/>
      <c r="H1089" s="76"/>
      <c r="I1089" s="77"/>
      <c r="J1089" s="76"/>
      <c r="K1089" s="77"/>
      <c r="L1089" s="76"/>
      <c r="M1089" s="78"/>
      <c r="N1089" s="79">
        <v>0.3</v>
      </c>
      <c r="O1089" s="80">
        <v>1</v>
      </c>
      <c r="Q1089" s="2" t="str">
        <f t="shared" si="272"/>
        <v>74101200</v>
      </c>
      <c r="R1089" s="91"/>
      <c r="S1089" s="91">
        <f>VLOOKUP(Q1089,'Dados Entrada'!$A$10:$D$10000,4,FALSE)</f>
        <v>11778</v>
      </c>
      <c r="T1089" s="10"/>
      <c r="U1089" s="3">
        <f t="shared" si="268"/>
        <v>0</v>
      </c>
      <c r="V1089" s="3">
        <f t="shared" si="269"/>
        <v>3533.4</v>
      </c>
      <c r="AF1089" s="32"/>
      <c r="AG1089" s="30"/>
      <c r="AH1089" s="29"/>
      <c r="AI1089" s="29"/>
      <c r="AJ1089" s="32"/>
      <c r="AK1089" s="30"/>
      <c r="AL1089" s="29"/>
      <c r="AM1089" s="29"/>
      <c r="AN1089" s="32"/>
      <c r="AO1089" s="30"/>
      <c r="AP1089" s="29"/>
      <c r="AQ1089" s="29"/>
      <c r="AR1089" s="32"/>
      <c r="AS1089" s="30"/>
      <c r="AT1089" s="29"/>
      <c r="AU1089" s="29"/>
      <c r="AV1089" s="32"/>
      <c r="AW1089" s="30"/>
      <c r="AX1089" s="29"/>
      <c r="AY1089" s="29"/>
      <c r="AZ1089" s="32"/>
      <c r="BA1089" s="30"/>
      <c r="BB1089" s="29"/>
      <c r="BC1089" s="29"/>
      <c r="BD1089" s="32"/>
      <c r="BE1089" s="30"/>
      <c r="BF1089" s="29"/>
      <c r="BG1089" s="29"/>
      <c r="BH1089" s="32"/>
      <c r="BI1089" s="30"/>
      <c r="BJ1089" s="29"/>
      <c r="BK1089" s="29"/>
      <c r="BL1089" s="32"/>
      <c r="BM1089" s="30"/>
      <c r="BN1089" s="29"/>
      <c r="BO1089" s="29"/>
      <c r="BP1089" s="27">
        <f t="shared" si="277"/>
        <v>0</v>
      </c>
      <c r="BQ1089" s="31">
        <f t="shared" si="278"/>
        <v>3533.4</v>
      </c>
      <c r="BR1089" s="29"/>
      <c r="BS1089" s="29"/>
      <c r="BT1089" s="32"/>
      <c r="BU1089" s="30"/>
      <c r="BV1089" s="29"/>
      <c r="BW1089" s="29"/>
      <c r="BX1089" s="32"/>
      <c r="BY1089" s="30"/>
      <c r="BZ1089" s="29"/>
      <c r="CA1089" s="29"/>
      <c r="CB1089" s="32"/>
      <c r="CC1089" s="30"/>
      <c r="CD1089" s="29"/>
      <c r="CE1089" s="30"/>
      <c r="CF1089" s="10"/>
      <c r="CG1089" s="10"/>
      <c r="CH1089" s="10"/>
      <c r="CI1089" s="10"/>
      <c r="CJ1089" s="10"/>
      <c r="CK1089" s="10"/>
    </row>
    <row r="1090" spans="1:89" ht="23.25" customHeight="1" x14ac:dyDescent="0.25">
      <c r="A1090" s="10"/>
      <c r="B1090" s="20" t="s">
        <v>1950</v>
      </c>
      <c r="C1090" s="21" t="s">
        <v>1951</v>
      </c>
      <c r="D1090" s="16"/>
      <c r="E1090" s="73">
        <v>19</v>
      </c>
      <c r="F1090" s="74" t="s">
        <v>3496</v>
      </c>
      <c r="G1090" s="75"/>
      <c r="H1090" s="76"/>
      <c r="I1090" s="77"/>
      <c r="J1090" s="76"/>
      <c r="K1090" s="77"/>
      <c r="L1090" s="76"/>
      <c r="M1090" s="78"/>
      <c r="N1090" s="79">
        <v>0.3</v>
      </c>
      <c r="O1090" s="80">
        <v>1</v>
      </c>
      <c r="Q1090" s="2" t="str">
        <f t="shared" si="272"/>
        <v>74102100</v>
      </c>
      <c r="R1090" s="91"/>
      <c r="S1090" s="91">
        <f>VLOOKUP(Q1090,'Dados Entrada'!$A$10:$D$10000,4,FALSE)</f>
        <v>2868</v>
      </c>
      <c r="T1090" s="10"/>
      <c r="U1090" s="3">
        <f t="shared" si="268"/>
        <v>0</v>
      </c>
      <c r="V1090" s="3">
        <f t="shared" si="269"/>
        <v>860.4</v>
      </c>
      <c r="AF1090" s="32"/>
      <c r="AG1090" s="30"/>
      <c r="AH1090" s="29"/>
      <c r="AI1090" s="29"/>
      <c r="AJ1090" s="32"/>
      <c r="AK1090" s="30"/>
      <c r="AL1090" s="29"/>
      <c r="AM1090" s="29"/>
      <c r="AN1090" s="32"/>
      <c r="AO1090" s="30"/>
      <c r="AP1090" s="29"/>
      <c r="AQ1090" s="29"/>
      <c r="AR1090" s="32"/>
      <c r="AS1090" s="30"/>
      <c r="AT1090" s="29"/>
      <c r="AU1090" s="29"/>
      <c r="AV1090" s="32"/>
      <c r="AW1090" s="30"/>
      <c r="AX1090" s="29"/>
      <c r="AY1090" s="29"/>
      <c r="AZ1090" s="32"/>
      <c r="BA1090" s="30"/>
      <c r="BB1090" s="29"/>
      <c r="BC1090" s="29"/>
      <c r="BD1090" s="32"/>
      <c r="BE1090" s="30"/>
      <c r="BF1090" s="29"/>
      <c r="BG1090" s="29"/>
      <c r="BH1090" s="32"/>
      <c r="BI1090" s="30"/>
      <c r="BJ1090" s="29"/>
      <c r="BK1090" s="29"/>
      <c r="BL1090" s="32"/>
      <c r="BM1090" s="30"/>
      <c r="BN1090" s="29"/>
      <c r="BO1090" s="29"/>
      <c r="BP1090" s="27">
        <f t="shared" si="277"/>
        <v>0</v>
      </c>
      <c r="BQ1090" s="31">
        <f t="shared" si="278"/>
        <v>860.4</v>
      </c>
      <c r="BR1090" s="29"/>
      <c r="BS1090" s="29"/>
      <c r="BT1090" s="32"/>
      <c r="BU1090" s="30"/>
      <c r="BV1090" s="29"/>
      <c r="BW1090" s="29"/>
      <c r="BX1090" s="32"/>
      <c r="BY1090" s="30"/>
      <c r="BZ1090" s="29"/>
      <c r="CA1090" s="29"/>
      <c r="CB1090" s="32"/>
      <c r="CC1090" s="30"/>
      <c r="CD1090" s="29"/>
      <c r="CE1090" s="30"/>
      <c r="CF1090" s="10"/>
      <c r="CG1090" s="10"/>
      <c r="CH1090" s="10"/>
      <c r="CI1090" s="10"/>
      <c r="CJ1090" s="10"/>
      <c r="CK1090" s="10"/>
    </row>
    <row r="1091" spans="1:89" ht="23.25" customHeight="1" x14ac:dyDescent="0.25">
      <c r="A1091" s="10"/>
      <c r="B1091" s="20" t="s">
        <v>1952</v>
      </c>
      <c r="C1091" s="21" t="s">
        <v>1953</v>
      </c>
      <c r="D1091" s="16"/>
      <c r="E1091" s="73">
        <v>19</v>
      </c>
      <c r="F1091" s="74" t="s">
        <v>3496</v>
      </c>
      <c r="G1091" s="75"/>
      <c r="H1091" s="76"/>
      <c r="I1091" s="77"/>
      <c r="J1091" s="76"/>
      <c r="K1091" s="77"/>
      <c r="L1091" s="76"/>
      <c r="M1091" s="78"/>
      <c r="N1091" s="79">
        <v>0.3</v>
      </c>
      <c r="O1091" s="80">
        <v>1</v>
      </c>
      <c r="Q1091" s="2" t="str">
        <f t="shared" si="272"/>
        <v>74102200</v>
      </c>
      <c r="R1091" s="91"/>
      <c r="S1091" s="91">
        <f>VLOOKUP(Q1091,'Dados Entrada'!$A$10:$D$10000,4,FALSE)</f>
        <v>7846</v>
      </c>
      <c r="T1091" s="10"/>
      <c r="U1091" s="3">
        <f t="shared" si="268"/>
        <v>0</v>
      </c>
      <c r="V1091" s="3">
        <f t="shared" si="269"/>
        <v>2353.7999999999997</v>
      </c>
      <c r="AF1091" s="32"/>
      <c r="AG1091" s="30"/>
      <c r="AH1091" s="29"/>
      <c r="AI1091" s="29"/>
      <c r="AJ1091" s="32"/>
      <c r="AK1091" s="30"/>
      <c r="AL1091" s="29"/>
      <c r="AM1091" s="29"/>
      <c r="AN1091" s="32"/>
      <c r="AO1091" s="30"/>
      <c r="AP1091" s="29"/>
      <c r="AQ1091" s="29"/>
      <c r="AR1091" s="32"/>
      <c r="AS1091" s="30"/>
      <c r="AT1091" s="29"/>
      <c r="AU1091" s="29"/>
      <c r="AV1091" s="32"/>
      <c r="AW1091" s="30"/>
      <c r="AX1091" s="29"/>
      <c r="AY1091" s="29"/>
      <c r="AZ1091" s="32"/>
      <c r="BA1091" s="30"/>
      <c r="BB1091" s="29"/>
      <c r="BC1091" s="29"/>
      <c r="BD1091" s="32"/>
      <c r="BE1091" s="30"/>
      <c r="BF1091" s="29"/>
      <c r="BG1091" s="29"/>
      <c r="BH1091" s="32"/>
      <c r="BI1091" s="30"/>
      <c r="BJ1091" s="29"/>
      <c r="BK1091" s="29"/>
      <c r="BL1091" s="32"/>
      <c r="BM1091" s="30"/>
      <c r="BN1091" s="29"/>
      <c r="BO1091" s="29"/>
      <c r="BP1091" s="27">
        <f t="shared" si="277"/>
        <v>0</v>
      </c>
      <c r="BQ1091" s="31">
        <f t="shared" si="278"/>
        <v>2353.7999999999997</v>
      </c>
      <c r="BR1091" s="29"/>
      <c r="BS1091" s="29"/>
      <c r="BT1091" s="32"/>
      <c r="BU1091" s="30"/>
      <c r="BV1091" s="29"/>
      <c r="BW1091" s="29"/>
      <c r="BX1091" s="32"/>
      <c r="BY1091" s="30"/>
      <c r="BZ1091" s="29"/>
      <c r="CA1091" s="29"/>
      <c r="CB1091" s="32"/>
      <c r="CC1091" s="30"/>
      <c r="CD1091" s="29"/>
      <c r="CE1091" s="30"/>
      <c r="CF1091" s="10"/>
      <c r="CG1091" s="10"/>
      <c r="CH1091" s="10"/>
      <c r="CI1091" s="10"/>
      <c r="CJ1091" s="10"/>
      <c r="CK1091" s="10"/>
    </row>
    <row r="1092" spans="1:89" ht="25.5" x14ac:dyDescent="0.25">
      <c r="A1092" s="10"/>
      <c r="B1092" s="20" t="s">
        <v>1954</v>
      </c>
      <c r="C1092" s="21" t="s">
        <v>1955</v>
      </c>
      <c r="D1092" s="16"/>
      <c r="E1092" s="73">
        <v>20</v>
      </c>
      <c r="F1092" s="74" t="s">
        <v>3512</v>
      </c>
      <c r="G1092" s="75"/>
      <c r="H1092" s="76"/>
      <c r="I1092" s="77"/>
      <c r="J1092" s="76"/>
      <c r="K1092" s="77"/>
      <c r="L1092" s="76"/>
      <c r="M1092" s="78"/>
      <c r="N1092" s="79">
        <v>0.5</v>
      </c>
      <c r="O1092" s="80">
        <v>1</v>
      </c>
      <c r="Q1092" s="2" t="str">
        <f t="shared" si="272"/>
        <v>74111010</v>
      </c>
      <c r="R1092" s="91"/>
      <c r="S1092" s="91">
        <f>VLOOKUP(Q1092,'Dados Entrada'!$A$10:$D$10000,4,FALSE)</f>
        <v>12331114</v>
      </c>
      <c r="T1092" s="10"/>
      <c r="U1092" s="3">
        <f t="shared" si="268"/>
        <v>0</v>
      </c>
      <c r="V1092" s="3">
        <f t="shared" si="269"/>
        <v>6165557</v>
      </c>
      <c r="AF1092" s="32"/>
      <c r="AG1092" s="30"/>
      <c r="AH1092" s="29"/>
      <c r="AI1092" s="29"/>
      <c r="AJ1092" s="32"/>
      <c r="AK1092" s="30"/>
      <c r="AL1092" s="29"/>
      <c r="AM1092" s="29"/>
      <c r="AN1092" s="32"/>
      <c r="AO1092" s="30"/>
      <c r="AP1092" s="29"/>
      <c r="AQ1092" s="29"/>
      <c r="AR1092" s="32"/>
      <c r="AS1092" s="30"/>
      <c r="AT1092" s="29"/>
      <c r="AU1092" s="29"/>
      <c r="AV1092" s="32"/>
      <c r="AW1092" s="30"/>
      <c r="AX1092" s="29"/>
      <c r="AY1092" s="29"/>
      <c r="AZ1092" s="32"/>
      <c r="BA1092" s="30"/>
      <c r="BB1092" s="29"/>
      <c r="BC1092" s="29"/>
      <c r="BD1092" s="32"/>
      <c r="BE1092" s="30"/>
      <c r="BF1092" s="29"/>
      <c r="BG1092" s="29"/>
      <c r="BH1092" s="32"/>
      <c r="BI1092" s="30"/>
      <c r="BJ1092" s="29"/>
      <c r="BK1092" s="29"/>
      <c r="BL1092" s="32"/>
      <c r="BM1092" s="30"/>
      <c r="BN1092" s="29"/>
      <c r="BO1092" s="29"/>
      <c r="BP1092" s="32"/>
      <c r="BQ1092" s="30"/>
      <c r="BR1092" s="28">
        <f t="shared" ref="BR1092:BR1099" si="279">$U1092*$O1092</f>
        <v>0</v>
      </c>
      <c r="BS1092" s="28">
        <f t="shared" ref="BS1092:BS1099" si="280">$V1092*$O1092</f>
        <v>6165557</v>
      </c>
      <c r="BT1092" s="32"/>
      <c r="BU1092" s="30"/>
      <c r="BV1092" s="29"/>
      <c r="BW1092" s="29"/>
      <c r="BX1092" s="32"/>
      <c r="BY1092" s="30"/>
      <c r="BZ1092" s="29"/>
      <c r="CA1092" s="29"/>
      <c r="CB1092" s="32"/>
      <c r="CC1092" s="30"/>
      <c r="CD1092" s="29"/>
      <c r="CE1092" s="30"/>
      <c r="CF1092" s="10"/>
      <c r="CG1092" s="10"/>
      <c r="CH1092" s="10"/>
      <c r="CI1092" s="10"/>
      <c r="CJ1092" s="10"/>
      <c r="CK1092" s="10"/>
    </row>
    <row r="1093" spans="1:89" ht="25.5" x14ac:dyDescent="0.25">
      <c r="A1093" s="10"/>
      <c r="B1093" s="20" t="s">
        <v>1956</v>
      </c>
      <c r="C1093" s="21" t="s">
        <v>1957</v>
      </c>
      <c r="D1093" s="16"/>
      <c r="E1093" s="73">
        <v>20</v>
      </c>
      <c r="F1093" s="74" t="s">
        <v>3512</v>
      </c>
      <c r="G1093" s="75"/>
      <c r="H1093" s="76"/>
      <c r="I1093" s="77"/>
      <c r="J1093" s="76"/>
      <c r="K1093" s="77"/>
      <c r="L1093" s="76"/>
      <c r="M1093" s="78"/>
      <c r="N1093" s="79">
        <v>0.5</v>
      </c>
      <c r="O1093" s="80">
        <v>1</v>
      </c>
      <c r="Q1093" s="2" t="str">
        <f t="shared" si="272"/>
        <v>74111090</v>
      </c>
      <c r="R1093" s="91"/>
      <c r="S1093" s="91">
        <f>VLOOKUP(Q1093,'Dados Entrada'!$A$10:$D$10000,4,FALSE)</f>
        <v>1548465</v>
      </c>
      <c r="T1093" s="10"/>
      <c r="U1093" s="3">
        <f t="shared" si="268"/>
        <v>0</v>
      </c>
      <c r="V1093" s="3">
        <f t="shared" si="269"/>
        <v>774232.5</v>
      </c>
      <c r="AF1093" s="32"/>
      <c r="AG1093" s="30"/>
      <c r="AH1093" s="29"/>
      <c r="AI1093" s="29"/>
      <c r="AJ1093" s="32"/>
      <c r="AK1093" s="30"/>
      <c r="AL1093" s="29"/>
      <c r="AM1093" s="29"/>
      <c r="AN1093" s="32"/>
      <c r="AO1093" s="30"/>
      <c r="AP1093" s="29"/>
      <c r="AQ1093" s="29"/>
      <c r="AR1093" s="32"/>
      <c r="AS1093" s="30"/>
      <c r="AT1093" s="29"/>
      <c r="AU1093" s="29"/>
      <c r="AV1093" s="32"/>
      <c r="AW1093" s="30"/>
      <c r="AX1093" s="29"/>
      <c r="AY1093" s="29"/>
      <c r="AZ1093" s="32"/>
      <c r="BA1093" s="30"/>
      <c r="BB1093" s="29"/>
      <c r="BC1093" s="29"/>
      <c r="BD1093" s="32"/>
      <c r="BE1093" s="30"/>
      <c r="BF1093" s="29"/>
      <c r="BG1093" s="29"/>
      <c r="BH1093" s="32"/>
      <c r="BI1093" s="30"/>
      <c r="BJ1093" s="29"/>
      <c r="BK1093" s="29"/>
      <c r="BL1093" s="32"/>
      <c r="BM1093" s="30"/>
      <c r="BN1093" s="29"/>
      <c r="BO1093" s="29"/>
      <c r="BP1093" s="32"/>
      <c r="BQ1093" s="30"/>
      <c r="BR1093" s="28">
        <f t="shared" si="279"/>
        <v>0</v>
      </c>
      <c r="BS1093" s="28">
        <f t="shared" si="280"/>
        <v>774232.5</v>
      </c>
      <c r="BT1093" s="32"/>
      <c r="BU1093" s="30"/>
      <c r="BV1093" s="29"/>
      <c r="BW1093" s="29"/>
      <c r="BX1093" s="32"/>
      <c r="BY1093" s="30"/>
      <c r="BZ1093" s="29"/>
      <c r="CA1093" s="29"/>
      <c r="CB1093" s="32"/>
      <c r="CC1093" s="30"/>
      <c r="CD1093" s="29"/>
      <c r="CE1093" s="30"/>
      <c r="CF1093" s="10"/>
      <c r="CG1093" s="10"/>
      <c r="CH1093" s="10"/>
      <c r="CI1093" s="10"/>
      <c r="CJ1093" s="10"/>
      <c r="CK1093" s="10"/>
    </row>
    <row r="1094" spans="1:89" ht="25.5" x14ac:dyDescent="0.25">
      <c r="A1094" s="10"/>
      <c r="B1094" s="20" t="s">
        <v>1958</v>
      </c>
      <c r="C1094" s="21" t="s">
        <v>1959</v>
      </c>
      <c r="D1094" s="16"/>
      <c r="E1094" s="73">
        <v>20</v>
      </c>
      <c r="F1094" s="74" t="s">
        <v>3512</v>
      </c>
      <c r="G1094" s="75"/>
      <c r="H1094" s="76"/>
      <c r="I1094" s="77"/>
      <c r="J1094" s="76"/>
      <c r="K1094" s="77"/>
      <c r="L1094" s="76"/>
      <c r="M1094" s="78"/>
      <c r="N1094" s="79">
        <v>0.5</v>
      </c>
      <c r="O1094" s="80">
        <v>1</v>
      </c>
      <c r="Q1094" s="2" t="str">
        <f t="shared" si="272"/>
        <v>74112110</v>
      </c>
      <c r="R1094" s="91"/>
      <c r="S1094" s="91">
        <f>VLOOKUP(Q1094,'Dados Entrada'!$A$10:$D$10000,4,FALSE)</f>
        <v>1973445</v>
      </c>
      <c r="T1094" s="10"/>
      <c r="U1094" s="3">
        <f t="shared" si="268"/>
        <v>0</v>
      </c>
      <c r="V1094" s="3">
        <f t="shared" si="269"/>
        <v>986722.5</v>
      </c>
      <c r="AF1094" s="32"/>
      <c r="AG1094" s="30"/>
      <c r="AH1094" s="29"/>
      <c r="AI1094" s="29"/>
      <c r="AJ1094" s="32"/>
      <c r="AK1094" s="30"/>
      <c r="AL1094" s="29"/>
      <c r="AM1094" s="29"/>
      <c r="AN1094" s="32"/>
      <c r="AO1094" s="30"/>
      <c r="AP1094" s="29"/>
      <c r="AQ1094" s="29"/>
      <c r="AR1094" s="32"/>
      <c r="AS1094" s="30"/>
      <c r="AT1094" s="29"/>
      <c r="AU1094" s="29"/>
      <c r="AV1094" s="32"/>
      <c r="AW1094" s="30"/>
      <c r="AX1094" s="29"/>
      <c r="AY1094" s="29"/>
      <c r="AZ1094" s="32"/>
      <c r="BA1094" s="30"/>
      <c r="BB1094" s="29"/>
      <c r="BC1094" s="29"/>
      <c r="BD1094" s="32"/>
      <c r="BE1094" s="30"/>
      <c r="BF1094" s="29"/>
      <c r="BG1094" s="29"/>
      <c r="BH1094" s="32"/>
      <c r="BI1094" s="30"/>
      <c r="BJ1094" s="29"/>
      <c r="BK1094" s="29"/>
      <c r="BL1094" s="32"/>
      <c r="BM1094" s="30"/>
      <c r="BN1094" s="29"/>
      <c r="BO1094" s="29"/>
      <c r="BP1094" s="32"/>
      <c r="BQ1094" s="30"/>
      <c r="BR1094" s="28">
        <f t="shared" si="279"/>
        <v>0</v>
      </c>
      <c r="BS1094" s="28">
        <f t="shared" si="280"/>
        <v>986722.5</v>
      </c>
      <c r="BT1094" s="32"/>
      <c r="BU1094" s="30"/>
      <c r="BV1094" s="29"/>
      <c r="BW1094" s="29"/>
      <c r="BX1094" s="32"/>
      <c r="BY1094" s="30"/>
      <c r="BZ1094" s="29"/>
      <c r="CA1094" s="29"/>
      <c r="CB1094" s="32"/>
      <c r="CC1094" s="30"/>
      <c r="CD1094" s="29"/>
      <c r="CE1094" s="30"/>
      <c r="CF1094" s="10"/>
      <c r="CG1094" s="10"/>
      <c r="CH1094" s="10"/>
      <c r="CI1094" s="10"/>
      <c r="CJ1094" s="10"/>
      <c r="CK1094" s="10"/>
    </row>
    <row r="1095" spans="1:89" ht="23.25" customHeight="1" x14ac:dyDescent="0.25">
      <c r="A1095" s="10"/>
      <c r="B1095" s="20" t="s">
        <v>1960</v>
      </c>
      <c r="C1095" s="21" t="s">
        <v>1961</v>
      </c>
      <c r="D1095" s="16"/>
      <c r="E1095" s="73">
        <v>20</v>
      </c>
      <c r="F1095" s="74" t="s">
        <v>3512</v>
      </c>
      <c r="G1095" s="75"/>
      <c r="H1095" s="76"/>
      <c r="I1095" s="77"/>
      <c r="J1095" s="76"/>
      <c r="K1095" s="77"/>
      <c r="L1095" s="76"/>
      <c r="M1095" s="78"/>
      <c r="N1095" s="79">
        <v>0.5</v>
      </c>
      <c r="O1095" s="80">
        <v>1</v>
      </c>
      <c r="Q1095" s="2" t="str">
        <f t="shared" si="272"/>
        <v>74112190</v>
      </c>
      <c r="R1095" s="91"/>
      <c r="S1095" s="91">
        <f>VLOOKUP(Q1095,'Dados Entrada'!$A$10:$D$10000,4,FALSE)</f>
        <v>994882</v>
      </c>
      <c r="T1095" s="10"/>
      <c r="U1095" s="3">
        <f t="shared" si="268"/>
        <v>0</v>
      </c>
      <c r="V1095" s="3">
        <f t="shared" si="269"/>
        <v>497441</v>
      </c>
      <c r="AF1095" s="32"/>
      <c r="AG1095" s="30"/>
      <c r="AH1095" s="29"/>
      <c r="AI1095" s="29"/>
      <c r="AJ1095" s="32"/>
      <c r="AK1095" s="30"/>
      <c r="AL1095" s="29"/>
      <c r="AM1095" s="29"/>
      <c r="AN1095" s="32"/>
      <c r="AO1095" s="30"/>
      <c r="AP1095" s="29"/>
      <c r="AQ1095" s="29"/>
      <c r="AR1095" s="32"/>
      <c r="AS1095" s="30"/>
      <c r="AT1095" s="29"/>
      <c r="AU1095" s="29"/>
      <c r="AV1095" s="32"/>
      <c r="AW1095" s="30"/>
      <c r="AX1095" s="29"/>
      <c r="AY1095" s="29"/>
      <c r="AZ1095" s="32"/>
      <c r="BA1095" s="30"/>
      <c r="BB1095" s="29"/>
      <c r="BC1095" s="29"/>
      <c r="BD1095" s="32"/>
      <c r="BE1095" s="30"/>
      <c r="BF1095" s="29"/>
      <c r="BG1095" s="29"/>
      <c r="BH1095" s="32"/>
      <c r="BI1095" s="30"/>
      <c r="BJ1095" s="29"/>
      <c r="BK1095" s="29"/>
      <c r="BL1095" s="32"/>
      <c r="BM1095" s="30"/>
      <c r="BN1095" s="29"/>
      <c r="BO1095" s="29"/>
      <c r="BP1095" s="32"/>
      <c r="BQ1095" s="30"/>
      <c r="BR1095" s="28">
        <f t="shared" si="279"/>
        <v>0</v>
      </c>
      <c r="BS1095" s="28">
        <f t="shared" si="280"/>
        <v>497441</v>
      </c>
      <c r="BT1095" s="32"/>
      <c r="BU1095" s="30"/>
      <c r="BV1095" s="29"/>
      <c r="BW1095" s="29"/>
      <c r="BX1095" s="32"/>
      <c r="BY1095" s="30"/>
      <c r="BZ1095" s="29"/>
      <c r="CA1095" s="29"/>
      <c r="CB1095" s="32"/>
      <c r="CC1095" s="30"/>
      <c r="CD1095" s="29"/>
      <c r="CE1095" s="30"/>
      <c r="CF1095" s="10"/>
      <c r="CG1095" s="10"/>
      <c r="CH1095" s="10"/>
      <c r="CI1095" s="10"/>
      <c r="CJ1095" s="10"/>
      <c r="CK1095" s="10"/>
    </row>
    <row r="1096" spans="1:89" ht="23.25" customHeight="1" x14ac:dyDescent="0.25">
      <c r="A1096" s="10"/>
      <c r="B1096" s="20" t="s">
        <v>1962</v>
      </c>
      <c r="C1096" s="21" t="s">
        <v>1963</v>
      </c>
      <c r="D1096" s="16"/>
      <c r="E1096" s="73">
        <v>20</v>
      </c>
      <c r="F1096" s="74" t="s">
        <v>3512</v>
      </c>
      <c r="G1096" s="75"/>
      <c r="H1096" s="76"/>
      <c r="I1096" s="77"/>
      <c r="J1096" s="76"/>
      <c r="K1096" s="77"/>
      <c r="L1096" s="76"/>
      <c r="M1096" s="78"/>
      <c r="N1096" s="79">
        <v>0.5</v>
      </c>
      <c r="O1096" s="80">
        <v>1</v>
      </c>
      <c r="Q1096" s="2" t="str">
        <f t="shared" si="272"/>
        <v>74112200</v>
      </c>
      <c r="R1096" s="91"/>
      <c r="S1096" s="91">
        <f>VLOOKUP(Q1096,'Dados Entrada'!$A$10:$D$10000,4,FALSE)</f>
        <v>1674281</v>
      </c>
      <c r="T1096" s="10"/>
      <c r="U1096" s="3">
        <f t="shared" si="268"/>
        <v>0</v>
      </c>
      <c r="V1096" s="3">
        <f t="shared" si="269"/>
        <v>837140.5</v>
      </c>
      <c r="AF1096" s="32"/>
      <c r="AG1096" s="30"/>
      <c r="AH1096" s="29"/>
      <c r="AI1096" s="29"/>
      <c r="AJ1096" s="32"/>
      <c r="AK1096" s="30"/>
      <c r="AL1096" s="29"/>
      <c r="AM1096" s="29"/>
      <c r="AN1096" s="32"/>
      <c r="AO1096" s="30"/>
      <c r="AP1096" s="29"/>
      <c r="AQ1096" s="29"/>
      <c r="AR1096" s="32"/>
      <c r="AS1096" s="30"/>
      <c r="AT1096" s="29"/>
      <c r="AU1096" s="29"/>
      <c r="AV1096" s="32"/>
      <c r="AW1096" s="30"/>
      <c r="AX1096" s="29"/>
      <c r="AY1096" s="29"/>
      <c r="AZ1096" s="32"/>
      <c r="BA1096" s="30"/>
      <c r="BB1096" s="29"/>
      <c r="BC1096" s="29"/>
      <c r="BD1096" s="32"/>
      <c r="BE1096" s="30"/>
      <c r="BF1096" s="29"/>
      <c r="BG1096" s="29"/>
      <c r="BH1096" s="32"/>
      <c r="BI1096" s="30"/>
      <c r="BJ1096" s="29"/>
      <c r="BK1096" s="29"/>
      <c r="BL1096" s="32"/>
      <c r="BM1096" s="30"/>
      <c r="BN1096" s="29"/>
      <c r="BO1096" s="29"/>
      <c r="BP1096" s="32"/>
      <c r="BQ1096" s="30"/>
      <c r="BR1096" s="28">
        <f t="shared" si="279"/>
        <v>0</v>
      </c>
      <c r="BS1096" s="28">
        <f t="shared" si="280"/>
        <v>837140.5</v>
      </c>
      <c r="BT1096" s="32"/>
      <c r="BU1096" s="30"/>
      <c r="BV1096" s="29"/>
      <c r="BW1096" s="29"/>
      <c r="BX1096" s="32"/>
      <c r="BY1096" s="30"/>
      <c r="BZ1096" s="29"/>
      <c r="CA1096" s="29"/>
      <c r="CB1096" s="32"/>
      <c r="CC1096" s="30"/>
      <c r="CD1096" s="29"/>
      <c r="CE1096" s="30"/>
      <c r="CF1096" s="10"/>
      <c r="CG1096" s="10"/>
      <c r="CH1096" s="10"/>
      <c r="CI1096" s="10"/>
      <c r="CJ1096" s="10"/>
      <c r="CK1096" s="10"/>
    </row>
    <row r="1097" spans="1:89" ht="23.25" customHeight="1" x14ac:dyDescent="0.25">
      <c r="A1097" s="10"/>
      <c r="B1097" s="20" t="s">
        <v>1964</v>
      </c>
      <c r="C1097" s="21" t="s">
        <v>1965</v>
      </c>
      <c r="D1097" s="16"/>
      <c r="E1097" s="73">
        <v>20</v>
      </c>
      <c r="F1097" s="74" t="s">
        <v>3512</v>
      </c>
      <c r="G1097" s="75"/>
      <c r="H1097" s="76"/>
      <c r="I1097" s="77"/>
      <c r="J1097" s="76"/>
      <c r="K1097" s="77"/>
      <c r="L1097" s="76"/>
      <c r="M1097" s="78"/>
      <c r="N1097" s="79">
        <v>0.5</v>
      </c>
      <c r="O1097" s="80">
        <v>1</v>
      </c>
      <c r="Q1097" s="2" t="str">
        <f t="shared" si="272"/>
        <v>74112900</v>
      </c>
      <c r="R1097" s="91"/>
      <c r="S1097" s="91">
        <f>VLOOKUP(Q1097,'Dados Entrada'!$A$10:$D$10000,4,FALSE)</f>
        <v>1274950</v>
      </c>
      <c r="T1097" s="10"/>
      <c r="U1097" s="3">
        <f t="shared" ref="U1097:U1160" si="281">R1097*N1097</f>
        <v>0</v>
      </c>
      <c r="V1097" s="3">
        <f t="shared" ref="V1097:V1160" si="282">S1097*N1097</f>
        <v>637475</v>
      </c>
      <c r="AF1097" s="32"/>
      <c r="AG1097" s="30"/>
      <c r="AH1097" s="29"/>
      <c r="AI1097" s="29"/>
      <c r="AJ1097" s="32"/>
      <c r="AK1097" s="30"/>
      <c r="AL1097" s="29"/>
      <c r="AM1097" s="29"/>
      <c r="AN1097" s="32"/>
      <c r="AO1097" s="30"/>
      <c r="AP1097" s="29"/>
      <c r="AQ1097" s="29"/>
      <c r="AR1097" s="32"/>
      <c r="AS1097" s="30"/>
      <c r="AT1097" s="29"/>
      <c r="AU1097" s="29"/>
      <c r="AV1097" s="32"/>
      <c r="AW1097" s="30"/>
      <c r="AX1097" s="29"/>
      <c r="AY1097" s="29"/>
      <c r="AZ1097" s="32"/>
      <c r="BA1097" s="30"/>
      <c r="BB1097" s="29"/>
      <c r="BC1097" s="29"/>
      <c r="BD1097" s="32"/>
      <c r="BE1097" s="30"/>
      <c r="BF1097" s="29"/>
      <c r="BG1097" s="29"/>
      <c r="BH1097" s="32"/>
      <c r="BI1097" s="30"/>
      <c r="BJ1097" s="29"/>
      <c r="BK1097" s="29"/>
      <c r="BL1097" s="32"/>
      <c r="BM1097" s="30"/>
      <c r="BN1097" s="29"/>
      <c r="BO1097" s="29"/>
      <c r="BP1097" s="32"/>
      <c r="BQ1097" s="30"/>
      <c r="BR1097" s="28">
        <f t="shared" si="279"/>
        <v>0</v>
      </c>
      <c r="BS1097" s="28">
        <f t="shared" si="280"/>
        <v>637475</v>
      </c>
      <c r="BT1097" s="32"/>
      <c r="BU1097" s="30"/>
      <c r="BV1097" s="29"/>
      <c r="BW1097" s="29"/>
      <c r="BX1097" s="32"/>
      <c r="BY1097" s="30"/>
      <c r="BZ1097" s="29"/>
      <c r="CA1097" s="29"/>
      <c r="CB1097" s="32"/>
      <c r="CC1097" s="30"/>
      <c r="CD1097" s="29"/>
      <c r="CE1097" s="30"/>
      <c r="CF1097" s="10"/>
      <c r="CG1097" s="10"/>
      <c r="CH1097" s="10"/>
      <c r="CI1097" s="10"/>
      <c r="CJ1097" s="10"/>
      <c r="CK1097" s="10"/>
    </row>
    <row r="1098" spans="1:89" ht="25.5" x14ac:dyDescent="0.25">
      <c r="A1098" s="10"/>
      <c r="B1098" s="20" t="s">
        <v>1966</v>
      </c>
      <c r="C1098" s="21" t="s">
        <v>1967</v>
      </c>
      <c r="D1098" s="16"/>
      <c r="E1098" s="73">
        <v>20</v>
      </c>
      <c r="F1098" s="74" t="s">
        <v>3512</v>
      </c>
      <c r="G1098" s="75"/>
      <c r="H1098" s="76"/>
      <c r="I1098" s="77"/>
      <c r="J1098" s="76"/>
      <c r="K1098" s="77"/>
      <c r="L1098" s="76"/>
      <c r="M1098" s="78"/>
      <c r="N1098" s="79">
        <v>0.5</v>
      </c>
      <c r="O1098" s="80">
        <v>1</v>
      </c>
      <c r="Q1098" s="2" t="str">
        <f t="shared" ref="Q1098:Q1161" si="283">B1098</f>
        <v>74121000</v>
      </c>
      <c r="R1098" s="91"/>
      <c r="S1098" s="91">
        <f>VLOOKUP(Q1098,'Dados Entrada'!$A$10:$D$10000,4,FALSE)</f>
        <v>1100500</v>
      </c>
      <c r="T1098" s="10"/>
      <c r="U1098" s="3">
        <f t="shared" si="281"/>
        <v>0</v>
      </c>
      <c r="V1098" s="3">
        <f t="shared" si="282"/>
        <v>550250</v>
      </c>
      <c r="AF1098" s="32"/>
      <c r="AG1098" s="30"/>
      <c r="AH1098" s="29"/>
      <c r="AI1098" s="29"/>
      <c r="AJ1098" s="32"/>
      <c r="AK1098" s="30"/>
      <c r="AL1098" s="29"/>
      <c r="AM1098" s="29"/>
      <c r="AN1098" s="32"/>
      <c r="AO1098" s="30"/>
      <c r="AP1098" s="29"/>
      <c r="AQ1098" s="29"/>
      <c r="AR1098" s="32"/>
      <c r="AS1098" s="30"/>
      <c r="AT1098" s="29"/>
      <c r="AU1098" s="29"/>
      <c r="AV1098" s="32"/>
      <c r="AW1098" s="30"/>
      <c r="AX1098" s="29"/>
      <c r="AY1098" s="29"/>
      <c r="AZ1098" s="32"/>
      <c r="BA1098" s="30"/>
      <c r="BB1098" s="29"/>
      <c r="BC1098" s="29"/>
      <c r="BD1098" s="32"/>
      <c r="BE1098" s="30"/>
      <c r="BF1098" s="29"/>
      <c r="BG1098" s="29"/>
      <c r="BH1098" s="32"/>
      <c r="BI1098" s="30"/>
      <c r="BJ1098" s="29"/>
      <c r="BK1098" s="29"/>
      <c r="BL1098" s="32"/>
      <c r="BM1098" s="30"/>
      <c r="BN1098" s="29"/>
      <c r="BO1098" s="29"/>
      <c r="BP1098" s="32"/>
      <c r="BQ1098" s="30"/>
      <c r="BR1098" s="28">
        <f t="shared" si="279"/>
        <v>0</v>
      </c>
      <c r="BS1098" s="28">
        <f t="shared" si="280"/>
        <v>550250</v>
      </c>
      <c r="BT1098" s="32"/>
      <c r="BU1098" s="30"/>
      <c r="BV1098" s="29"/>
      <c r="BW1098" s="29"/>
      <c r="BX1098" s="32"/>
      <c r="BY1098" s="30"/>
      <c r="BZ1098" s="29"/>
      <c r="CA1098" s="29"/>
      <c r="CB1098" s="32"/>
      <c r="CC1098" s="30"/>
      <c r="CD1098" s="29"/>
      <c r="CE1098" s="30"/>
      <c r="CF1098" s="10"/>
      <c r="CG1098" s="10"/>
      <c r="CH1098" s="10"/>
      <c r="CI1098" s="10"/>
      <c r="CJ1098" s="10"/>
      <c r="CK1098" s="10"/>
    </row>
    <row r="1099" spans="1:89" ht="25.5" x14ac:dyDescent="0.25">
      <c r="A1099" s="10"/>
      <c r="B1099" s="20" t="s">
        <v>1968</v>
      </c>
      <c r="C1099" s="21" t="s">
        <v>1969</v>
      </c>
      <c r="D1099" s="16"/>
      <c r="E1099" s="73">
        <v>20</v>
      </c>
      <c r="F1099" s="74" t="s">
        <v>3512</v>
      </c>
      <c r="G1099" s="75"/>
      <c r="H1099" s="76"/>
      <c r="I1099" s="77"/>
      <c r="J1099" s="76"/>
      <c r="K1099" s="77"/>
      <c r="L1099" s="76"/>
      <c r="M1099" s="78"/>
      <c r="N1099" s="79">
        <v>0.5</v>
      </c>
      <c r="O1099" s="80">
        <v>1</v>
      </c>
      <c r="Q1099" s="2" t="str">
        <f t="shared" si="283"/>
        <v>74122000</v>
      </c>
      <c r="R1099" s="91"/>
      <c r="S1099" s="91">
        <f>VLOOKUP(Q1099,'Dados Entrada'!$A$10:$D$10000,4,FALSE)</f>
        <v>5290812</v>
      </c>
      <c r="T1099" s="10"/>
      <c r="U1099" s="3">
        <f t="shared" si="281"/>
        <v>0</v>
      </c>
      <c r="V1099" s="3">
        <f t="shared" si="282"/>
        <v>2645406</v>
      </c>
      <c r="AF1099" s="32"/>
      <c r="AG1099" s="30"/>
      <c r="AH1099" s="29"/>
      <c r="AI1099" s="29"/>
      <c r="AJ1099" s="32"/>
      <c r="AK1099" s="30"/>
      <c r="AL1099" s="29"/>
      <c r="AM1099" s="29"/>
      <c r="AN1099" s="32"/>
      <c r="AO1099" s="30"/>
      <c r="AP1099" s="29"/>
      <c r="AQ1099" s="29"/>
      <c r="AR1099" s="32"/>
      <c r="AS1099" s="30"/>
      <c r="AT1099" s="29"/>
      <c r="AU1099" s="29"/>
      <c r="AV1099" s="32"/>
      <c r="AW1099" s="30"/>
      <c r="AX1099" s="29"/>
      <c r="AY1099" s="29"/>
      <c r="AZ1099" s="32"/>
      <c r="BA1099" s="30"/>
      <c r="BB1099" s="29"/>
      <c r="BC1099" s="29"/>
      <c r="BD1099" s="32"/>
      <c r="BE1099" s="30"/>
      <c r="BF1099" s="29"/>
      <c r="BG1099" s="29"/>
      <c r="BH1099" s="32"/>
      <c r="BI1099" s="30"/>
      <c r="BJ1099" s="29"/>
      <c r="BK1099" s="29"/>
      <c r="BL1099" s="32"/>
      <c r="BM1099" s="30"/>
      <c r="BN1099" s="29"/>
      <c r="BO1099" s="29"/>
      <c r="BP1099" s="32"/>
      <c r="BQ1099" s="30"/>
      <c r="BR1099" s="28">
        <f t="shared" si="279"/>
        <v>0</v>
      </c>
      <c r="BS1099" s="28">
        <f t="shared" si="280"/>
        <v>2645406</v>
      </c>
      <c r="BT1099" s="32"/>
      <c r="BU1099" s="30"/>
      <c r="BV1099" s="29"/>
      <c r="BW1099" s="29"/>
      <c r="BX1099" s="32"/>
      <c r="BY1099" s="30"/>
      <c r="BZ1099" s="29"/>
      <c r="CA1099" s="29"/>
      <c r="CB1099" s="32"/>
      <c r="CC1099" s="30"/>
      <c r="CD1099" s="29"/>
      <c r="CE1099" s="30"/>
      <c r="CF1099" s="10"/>
      <c r="CG1099" s="10"/>
      <c r="CH1099" s="10"/>
      <c r="CI1099" s="10"/>
      <c r="CJ1099" s="10"/>
      <c r="CK1099" s="10"/>
    </row>
    <row r="1100" spans="1:89" ht="22.5" x14ac:dyDescent="0.25">
      <c r="A1100" s="10"/>
      <c r="B1100" s="20" t="s">
        <v>1970</v>
      </c>
      <c r="C1100" s="21" t="s">
        <v>1971</v>
      </c>
      <c r="D1100" s="16"/>
      <c r="E1100" s="73">
        <v>19</v>
      </c>
      <c r="F1100" s="74" t="s">
        <v>3496</v>
      </c>
      <c r="G1100" s="75"/>
      <c r="H1100" s="76"/>
      <c r="I1100" s="77"/>
      <c r="J1100" s="76"/>
      <c r="K1100" s="77"/>
      <c r="L1100" s="76"/>
      <c r="M1100" s="78"/>
      <c r="N1100" s="79">
        <v>0.3</v>
      </c>
      <c r="O1100" s="80">
        <v>1</v>
      </c>
      <c r="Q1100" s="2" t="str">
        <f t="shared" si="283"/>
        <v>74130000</v>
      </c>
      <c r="R1100" s="91"/>
      <c r="S1100" s="91">
        <f>VLOOKUP(Q1100,'Dados Entrada'!$A$10:$D$10000,4,FALSE)</f>
        <v>5604358</v>
      </c>
      <c r="T1100" s="10"/>
      <c r="U1100" s="3">
        <f t="shared" si="281"/>
        <v>0</v>
      </c>
      <c r="V1100" s="3">
        <f t="shared" si="282"/>
        <v>1681307.4</v>
      </c>
      <c r="AF1100" s="32"/>
      <c r="AG1100" s="30"/>
      <c r="AH1100" s="29"/>
      <c r="AI1100" s="29"/>
      <c r="AJ1100" s="32"/>
      <c r="AK1100" s="30"/>
      <c r="AL1100" s="29"/>
      <c r="AM1100" s="29"/>
      <c r="AN1100" s="32"/>
      <c r="AO1100" s="30"/>
      <c r="AP1100" s="29"/>
      <c r="AQ1100" s="29"/>
      <c r="AR1100" s="32"/>
      <c r="AS1100" s="30"/>
      <c r="AT1100" s="29"/>
      <c r="AU1100" s="29"/>
      <c r="AV1100" s="32"/>
      <c r="AW1100" s="30"/>
      <c r="AX1100" s="29"/>
      <c r="AY1100" s="29"/>
      <c r="AZ1100" s="32"/>
      <c r="BA1100" s="30"/>
      <c r="BB1100" s="29"/>
      <c r="BC1100" s="29"/>
      <c r="BD1100" s="32"/>
      <c r="BE1100" s="30"/>
      <c r="BF1100" s="29"/>
      <c r="BG1100" s="29"/>
      <c r="BH1100" s="32"/>
      <c r="BI1100" s="30"/>
      <c r="BJ1100" s="29"/>
      <c r="BK1100" s="29"/>
      <c r="BL1100" s="32"/>
      <c r="BM1100" s="30"/>
      <c r="BN1100" s="29"/>
      <c r="BO1100" s="29"/>
      <c r="BP1100" s="27">
        <f t="shared" ref="BP1100:BP1101" si="284">$U1100*$O1100</f>
        <v>0</v>
      </c>
      <c r="BQ1100" s="31">
        <f t="shared" ref="BQ1100:BQ1101" si="285">$V1100*$O1100</f>
        <v>1681307.4</v>
      </c>
      <c r="BR1100" s="29"/>
      <c r="BS1100" s="29"/>
      <c r="BT1100" s="32"/>
      <c r="BU1100" s="30"/>
      <c r="BV1100" s="29"/>
      <c r="BW1100" s="29"/>
      <c r="BX1100" s="32"/>
      <c r="BY1100" s="30"/>
      <c r="BZ1100" s="29"/>
      <c r="CA1100" s="29"/>
      <c r="CB1100" s="32"/>
      <c r="CC1100" s="30"/>
      <c r="CD1100" s="29"/>
      <c r="CE1100" s="30"/>
      <c r="CF1100" s="10"/>
      <c r="CG1100" s="10"/>
      <c r="CH1100" s="10"/>
      <c r="CI1100" s="10"/>
      <c r="CJ1100" s="10"/>
      <c r="CK1100" s="10"/>
    </row>
    <row r="1101" spans="1:89" ht="22.5" x14ac:dyDescent="0.25">
      <c r="A1101" s="10"/>
      <c r="B1101" s="20" t="s">
        <v>1972</v>
      </c>
      <c r="C1101" s="21" t="s">
        <v>1973</v>
      </c>
      <c r="D1101" s="16"/>
      <c r="E1101" s="73">
        <v>19</v>
      </c>
      <c r="F1101" s="74" t="s">
        <v>3496</v>
      </c>
      <c r="G1101" s="75"/>
      <c r="H1101" s="76"/>
      <c r="I1101" s="77"/>
      <c r="J1101" s="76"/>
      <c r="K1101" s="77"/>
      <c r="L1101" s="76"/>
      <c r="M1101" s="78"/>
      <c r="N1101" s="79">
        <v>0.3</v>
      </c>
      <c r="O1101" s="80">
        <v>1</v>
      </c>
      <c r="Q1101" s="2" t="str">
        <f t="shared" si="283"/>
        <v>74151000</v>
      </c>
      <c r="R1101" s="91"/>
      <c r="S1101" s="91">
        <f>VLOOKUP(Q1101,'Dados Entrada'!$A$10:$D$10000,4,FALSE)</f>
        <v>111580</v>
      </c>
      <c r="T1101" s="10"/>
      <c r="U1101" s="3">
        <f t="shared" si="281"/>
        <v>0</v>
      </c>
      <c r="V1101" s="3">
        <f t="shared" si="282"/>
        <v>33474</v>
      </c>
      <c r="AF1101" s="32"/>
      <c r="AG1101" s="30"/>
      <c r="AH1101" s="29"/>
      <c r="AI1101" s="29"/>
      <c r="AJ1101" s="32"/>
      <c r="AK1101" s="30"/>
      <c r="AL1101" s="29"/>
      <c r="AM1101" s="29"/>
      <c r="AN1101" s="32"/>
      <c r="AO1101" s="30"/>
      <c r="AP1101" s="29"/>
      <c r="AQ1101" s="29"/>
      <c r="AR1101" s="32"/>
      <c r="AS1101" s="30"/>
      <c r="AT1101" s="29"/>
      <c r="AU1101" s="29"/>
      <c r="AV1101" s="32"/>
      <c r="AW1101" s="30"/>
      <c r="AX1101" s="29"/>
      <c r="AY1101" s="29"/>
      <c r="AZ1101" s="32"/>
      <c r="BA1101" s="30"/>
      <c r="BB1101" s="29"/>
      <c r="BC1101" s="29"/>
      <c r="BD1101" s="32"/>
      <c r="BE1101" s="30"/>
      <c r="BF1101" s="29"/>
      <c r="BG1101" s="29"/>
      <c r="BH1101" s="32"/>
      <c r="BI1101" s="30"/>
      <c r="BJ1101" s="29"/>
      <c r="BK1101" s="29"/>
      <c r="BL1101" s="32"/>
      <c r="BM1101" s="30"/>
      <c r="BN1101" s="29"/>
      <c r="BO1101" s="29"/>
      <c r="BP1101" s="27">
        <f t="shared" si="284"/>
        <v>0</v>
      </c>
      <c r="BQ1101" s="31">
        <f t="shared" si="285"/>
        <v>33474</v>
      </c>
      <c r="BR1101" s="29"/>
      <c r="BS1101" s="29"/>
      <c r="BT1101" s="32"/>
      <c r="BU1101" s="30"/>
      <c r="BV1101" s="29"/>
      <c r="BW1101" s="29"/>
      <c r="BX1101" s="32"/>
      <c r="BY1101" s="30"/>
      <c r="BZ1101" s="29"/>
      <c r="CA1101" s="29"/>
      <c r="CB1101" s="32"/>
      <c r="CC1101" s="30"/>
      <c r="CD1101" s="29"/>
      <c r="CE1101" s="30"/>
      <c r="CF1101" s="10"/>
      <c r="CG1101" s="10"/>
      <c r="CH1101" s="10"/>
      <c r="CI1101" s="10"/>
      <c r="CJ1101" s="10"/>
      <c r="CK1101" s="10"/>
    </row>
    <row r="1102" spans="1:89" ht="25.5" x14ac:dyDescent="0.25">
      <c r="A1102" s="10"/>
      <c r="B1102" s="20" t="s">
        <v>1974</v>
      </c>
      <c r="C1102" s="21" t="s">
        <v>1975</v>
      </c>
      <c r="D1102" s="16"/>
      <c r="E1102" s="73">
        <v>20</v>
      </c>
      <c r="F1102" s="74" t="s">
        <v>3512</v>
      </c>
      <c r="G1102" s="75"/>
      <c r="H1102" s="76"/>
      <c r="I1102" s="77"/>
      <c r="J1102" s="76"/>
      <c r="K1102" s="77"/>
      <c r="L1102" s="76"/>
      <c r="M1102" s="78"/>
      <c r="N1102" s="79">
        <v>0.3</v>
      </c>
      <c r="O1102" s="80">
        <v>1</v>
      </c>
      <c r="Q1102" s="2" t="str">
        <f t="shared" si="283"/>
        <v>74152100</v>
      </c>
      <c r="R1102" s="91"/>
      <c r="S1102" s="91">
        <f>VLOOKUP(Q1102,'Dados Entrada'!$A$10:$D$10000,4,FALSE)</f>
        <v>21880</v>
      </c>
      <c r="T1102" s="10"/>
      <c r="U1102" s="3">
        <f t="shared" si="281"/>
        <v>0</v>
      </c>
      <c r="V1102" s="3">
        <f t="shared" si="282"/>
        <v>6564</v>
      </c>
      <c r="AF1102" s="32"/>
      <c r="AG1102" s="30"/>
      <c r="AH1102" s="29"/>
      <c r="AI1102" s="29"/>
      <c r="AJ1102" s="32"/>
      <c r="AK1102" s="30"/>
      <c r="AL1102" s="29"/>
      <c r="AM1102" s="29"/>
      <c r="AN1102" s="32"/>
      <c r="AO1102" s="30"/>
      <c r="AP1102" s="29"/>
      <c r="AQ1102" s="29"/>
      <c r="AR1102" s="32"/>
      <c r="AS1102" s="30"/>
      <c r="AT1102" s="29"/>
      <c r="AU1102" s="29"/>
      <c r="AV1102" s="32"/>
      <c r="AW1102" s="30"/>
      <c r="AX1102" s="29"/>
      <c r="AY1102" s="29"/>
      <c r="AZ1102" s="32"/>
      <c r="BA1102" s="30"/>
      <c r="BB1102" s="29"/>
      <c r="BC1102" s="29"/>
      <c r="BD1102" s="32"/>
      <c r="BE1102" s="30"/>
      <c r="BF1102" s="29"/>
      <c r="BG1102" s="29"/>
      <c r="BH1102" s="32"/>
      <c r="BI1102" s="30"/>
      <c r="BJ1102" s="29"/>
      <c r="BK1102" s="29"/>
      <c r="BL1102" s="32"/>
      <c r="BM1102" s="30"/>
      <c r="BN1102" s="29"/>
      <c r="BO1102" s="29"/>
      <c r="BP1102" s="32"/>
      <c r="BQ1102" s="30"/>
      <c r="BR1102" s="28">
        <f>$U1102*$O1102</f>
        <v>0</v>
      </c>
      <c r="BS1102" s="28">
        <f>$V1102*$O1102</f>
        <v>6564</v>
      </c>
      <c r="BT1102" s="32"/>
      <c r="BU1102" s="30"/>
      <c r="BV1102" s="29"/>
      <c r="BW1102" s="29"/>
      <c r="BX1102" s="32"/>
      <c r="BY1102" s="30"/>
      <c r="BZ1102" s="29"/>
      <c r="CA1102" s="29"/>
      <c r="CB1102" s="32"/>
      <c r="CC1102" s="30"/>
      <c r="CD1102" s="29"/>
      <c r="CE1102" s="30"/>
      <c r="CF1102" s="10"/>
      <c r="CG1102" s="10"/>
      <c r="CH1102" s="10"/>
      <c r="CI1102" s="10"/>
      <c r="CJ1102" s="10"/>
      <c r="CK1102" s="10"/>
    </row>
    <row r="1103" spans="1:89" ht="22.5" x14ac:dyDescent="0.25">
      <c r="A1103" s="10"/>
      <c r="B1103" s="20" t="s">
        <v>1976</v>
      </c>
      <c r="C1103" s="21" t="s">
        <v>1977</v>
      </c>
      <c r="D1103" s="16"/>
      <c r="E1103" s="73">
        <v>19</v>
      </c>
      <c r="F1103" s="74" t="s">
        <v>3496</v>
      </c>
      <c r="G1103" s="75"/>
      <c r="H1103" s="76"/>
      <c r="I1103" s="77"/>
      <c r="J1103" s="76"/>
      <c r="K1103" s="77"/>
      <c r="L1103" s="76"/>
      <c r="M1103" s="78"/>
      <c r="N1103" s="79">
        <v>0.3</v>
      </c>
      <c r="O1103" s="80">
        <v>1</v>
      </c>
      <c r="Q1103" s="2" t="str">
        <f t="shared" si="283"/>
        <v>74152900</v>
      </c>
      <c r="R1103" s="91"/>
      <c r="S1103" s="91">
        <f>VLOOKUP(Q1103,'Dados Entrada'!$A$10:$D$10000,4,FALSE)</f>
        <v>94339</v>
      </c>
      <c r="T1103" s="10"/>
      <c r="U1103" s="3">
        <f t="shared" si="281"/>
        <v>0</v>
      </c>
      <c r="V1103" s="3">
        <f t="shared" si="282"/>
        <v>28301.7</v>
      </c>
      <c r="AF1103" s="32"/>
      <c r="AG1103" s="30"/>
      <c r="AH1103" s="29"/>
      <c r="AI1103" s="29"/>
      <c r="AJ1103" s="32"/>
      <c r="AK1103" s="30"/>
      <c r="AL1103" s="29"/>
      <c r="AM1103" s="29"/>
      <c r="AN1103" s="32"/>
      <c r="AO1103" s="30"/>
      <c r="AP1103" s="29"/>
      <c r="AQ1103" s="29"/>
      <c r="AR1103" s="32"/>
      <c r="AS1103" s="30"/>
      <c r="AT1103" s="29"/>
      <c r="AU1103" s="29"/>
      <c r="AV1103" s="32"/>
      <c r="AW1103" s="30"/>
      <c r="AX1103" s="29"/>
      <c r="AY1103" s="29"/>
      <c r="AZ1103" s="32"/>
      <c r="BA1103" s="30"/>
      <c r="BB1103" s="29"/>
      <c r="BC1103" s="29"/>
      <c r="BD1103" s="32"/>
      <c r="BE1103" s="30"/>
      <c r="BF1103" s="29"/>
      <c r="BG1103" s="29"/>
      <c r="BH1103" s="32"/>
      <c r="BI1103" s="30"/>
      <c r="BJ1103" s="29"/>
      <c r="BK1103" s="29"/>
      <c r="BL1103" s="32"/>
      <c r="BM1103" s="30"/>
      <c r="BN1103" s="29"/>
      <c r="BO1103" s="29"/>
      <c r="BP1103" s="27">
        <f t="shared" ref="BP1103:BP1110" si="286">$U1103*$O1103</f>
        <v>0</v>
      </c>
      <c r="BQ1103" s="31">
        <f t="shared" ref="BQ1103:BQ1110" si="287">$V1103*$O1103</f>
        <v>28301.7</v>
      </c>
      <c r="BR1103" s="29"/>
      <c r="BS1103" s="29"/>
      <c r="BT1103" s="32"/>
      <c r="BU1103" s="30"/>
      <c r="BV1103" s="29"/>
      <c r="BW1103" s="29"/>
      <c r="BX1103" s="32"/>
      <c r="BY1103" s="30"/>
      <c r="BZ1103" s="29"/>
      <c r="CA1103" s="29"/>
      <c r="CB1103" s="32"/>
      <c r="CC1103" s="30"/>
      <c r="CD1103" s="29"/>
      <c r="CE1103" s="30"/>
      <c r="CF1103" s="10"/>
      <c r="CG1103" s="10"/>
      <c r="CH1103" s="10"/>
      <c r="CI1103" s="10"/>
      <c r="CJ1103" s="10"/>
      <c r="CK1103" s="10"/>
    </row>
    <row r="1104" spans="1:89" ht="22.5" x14ac:dyDescent="0.25">
      <c r="A1104" s="10"/>
      <c r="B1104" s="20" t="s">
        <v>1978</v>
      </c>
      <c r="C1104" s="21" t="s">
        <v>1979</v>
      </c>
      <c r="D1104" s="16"/>
      <c r="E1104" s="73">
        <v>19</v>
      </c>
      <c r="F1104" s="74" t="s">
        <v>3496</v>
      </c>
      <c r="G1104" s="75"/>
      <c r="H1104" s="76"/>
      <c r="I1104" s="77"/>
      <c r="J1104" s="76"/>
      <c r="K1104" s="77"/>
      <c r="L1104" s="76"/>
      <c r="M1104" s="78"/>
      <c r="N1104" s="79">
        <v>0.3</v>
      </c>
      <c r="O1104" s="80">
        <v>1</v>
      </c>
      <c r="Q1104" s="2" t="str">
        <f t="shared" si="283"/>
        <v>74153300</v>
      </c>
      <c r="R1104" s="91"/>
      <c r="S1104" s="91">
        <f>VLOOKUP(Q1104,'Dados Entrada'!$A$10:$D$10000,4,FALSE)</f>
        <v>321356</v>
      </c>
      <c r="T1104" s="10"/>
      <c r="U1104" s="3">
        <f t="shared" si="281"/>
        <v>0</v>
      </c>
      <c r="V1104" s="3">
        <f t="shared" si="282"/>
        <v>96406.8</v>
      </c>
      <c r="AF1104" s="32"/>
      <c r="AG1104" s="30"/>
      <c r="AH1104" s="29"/>
      <c r="AI1104" s="29"/>
      <c r="AJ1104" s="32"/>
      <c r="AK1104" s="30"/>
      <c r="AL1104" s="29"/>
      <c r="AM1104" s="29"/>
      <c r="AN1104" s="32"/>
      <c r="AO1104" s="30"/>
      <c r="AP1104" s="29"/>
      <c r="AQ1104" s="29"/>
      <c r="AR1104" s="32"/>
      <c r="AS1104" s="30"/>
      <c r="AT1104" s="29"/>
      <c r="AU1104" s="29"/>
      <c r="AV1104" s="32"/>
      <c r="AW1104" s="30"/>
      <c r="AX1104" s="29"/>
      <c r="AY1104" s="29"/>
      <c r="AZ1104" s="32"/>
      <c r="BA1104" s="30"/>
      <c r="BB1104" s="29"/>
      <c r="BC1104" s="29"/>
      <c r="BD1104" s="32"/>
      <c r="BE1104" s="30"/>
      <c r="BF1104" s="29"/>
      <c r="BG1104" s="29"/>
      <c r="BH1104" s="32"/>
      <c r="BI1104" s="30"/>
      <c r="BJ1104" s="29"/>
      <c r="BK1104" s="29"/>
      <c r="BL1104" s="32"/>
      <c r="BM1104" s="30"/>
      <c r="BN1104" s="29"/>
      <c r="BO1104" s="29"/>
      <c r="BP1104" s="27">
        <f t="shared" si="286"/>
        <v>0</v>
      </c>
      <c r="BQ1104" s="31">
        <f t="shared" si="287"/>
        <v>96406.8</v>
      </c>
      <c r="BR1104" s="29"/>
      <c r="BS1104" s="29"/>
      <c r="BT1104" s="32"/>
      <c r="BU1104" s="30"/>
      <c r="BV1104" s="29"/>
      <c r="BW1104" s="29"/>
      <c r="BX1104" s="32"/>
      <c r="BY1104" s="30"/>
      <c r="BZ1104" s="29"/>
      <c r="CA1104" s="29"/>
      <c r="CB1104" s="32"/>
      <c r="CC1104" s="30"/>
      <c r="CD1104" s="29"/>
      <c r="CE1104" s="30"/>
      <c r="CF1104" s="10"/>
      <c r="CG1104" s="10"/>
      <c r="CH1104" s="10"/>
      <c r="CI1104" s="10"/>
      <c r="CJ1104" s="10"/>
      <c r="CK1104" s="10"/>
    </row>
    <row r="1105" spans="1:89" ht="22.5" x14ac:dyDescent="0.25">
      <c r="A1105" s="10"/>
      <c r="B1105" s="20" t="s">
        <v>1980</v>
      </c>
      <c r="C1105" s="21" t="s">
        <v>1981</v>
      </c>
      <c r="D1105" s="16"/>
      <c r="E1105" s="73">
        <v>19</v>
      </c>
      <c r="F1105" s="74" t="s">
        <v>3496</v>
      </c>
      <c r="G1105" s="75"/>
      <c r="H1105" s="76"/>
      <c r="I1105" s="77"/>
      <c r="J1105" s="76"/>
      <c r="K1105" s="77"/>
      <c r="L1105" s="76"/>
      <c r="M1105" s="78"/>
      <c r="N1105" s="79">
        <v>0.3</v>
      </c>
      <c r="O1105" s="80">
        <v>1</v>
      </c>
      <c r="Q1105" s="2" t="str">
        <f t="shared" si="283"/>
        <v>74153900</v>
      </c>
      <c r="R1105" s="91"/>
      <c r="S1105" s="91">
        <f>VLOOKUP(Q1105,'Dados Entrada'!$A$10:$D$10000,4,FALSE)</f>
        <v>141107</v>
      </c>
      <c r="T1105" s="10"/>
      <c r="U1105" s="3">
        <f t="shared" si="281"/>
        <v>0</v>
      </c>
      <c r="V1105" s="3">
        <f t="shared" si="282"/>
        <v>42332.1</v>
      </c>
      <c r="AF1105" s="32"/>
      <c r="AG1105" s="30"/>
      <c r="AH1105" s="29"/>
      <c r="AI1105" s="29"/>
      <c r="AJ1105" s="32"/>
      <c r="AK1105" s="30"/>
      <c r="AL1105" s="29"/>
      <c r="AM1105" s="29"/>
      <c r="AN1105" s="32"/>
      <c r="AO1105" s="30"/>
      <c r="AP1105" s="29"/>
      <c r="AQ1105" s="29"/>
      <c r="AR1105" s="32"/>
      <c r="AS1105" s="30"/>
      <c r="AT1105" s="29"/>
      <c r="AU1105" s="29"/>
      <c r="AV1105" s="32"/>
      <c r="AW1105" s="30"/>
      <c r="AX1105" s="29"/>
      <c r="AY1105" s="29"/>
      <c r="AZ1105" s="32"/>
      <c r="BA1105" s="30"/>
      <c r="BB1105" s="29"/>
      <c r="BC1105" s="29"/>
      <c r="BD1105" s="32"/>
      <c r="BE1105" s="30"/>
      <c r="BF1105" s="29"/>
      <c r="BG1105" s="29"/>
      <c r="BH1105" s="32"/>
      <c r="BI1105" s="30"/>
      <c r="BJ1105" s="29"/>
      <c r="BK1105" s="29"/>
      <c r="BL1105" s="32"/>
      <c r="BM1105" s="30"/>
      <c r="BN1105" s="29"/>
      <c r="BO1105" s="29"/>
      <c r="BP1105" s="27">
        <f t="shared" si="286"/>
        <v>0</v>
      </c>
      <c r="BQ1105" s="31">
        <f t="shared" si="287"/>
        <v>42332.1</v>
      </c>
      <c r="BR1105" s="29"/>
      <c r="BS1105" s="29"/>
      <c r="BT1105" s="32"/>
      <c r="BU1105" s="30"/>
      <c r="BV1105" s="29"/>
      <c r="BW1105" s="29"/>
      <c r="BX1105" s="32"/>
      <c r="BY1105" s="30"/>
      <c r="BZ1105" s="29"/>
      <c r="CA1105" s="29"/>
      <c r="CB1105" s="32"/>
      <c r="CC1105" s="30"/>
      <c r="CD1105" s="29"/>
      <c r="CE1105" s="30"/>
      <c r="CF1105" s="10"/>
      <c r="CG1105" s="10"/>
      <c r="CH1105" s="10"/>
      <c r="CI1105" s="10"/>
      <c r="CJ1105" s="10"/>
      <c r="CK1105" s="10"/>
    </row>
    <row r="1106" spans="1:89" ht="23.25" customHeight="1" x14ac:dyDescent="0.25">
      <c r="A1106" s="10"/>
      <c r="B1106" s="20" t="s">
        <v>1982</v>
      </c>
      <c r="C1106" s="21" t="s">
        <v>1983</v>
      </c>
      <c r="D1106" s="16"/>
      <c r="E1106" s="73">
        <v>19</v>
      </c>
      <c r="F1106" s="74" t="s">
        <v>3496</v>
      </c>
      <c r="G1106" s="75"/>
      <c r="H1106" s="76"/>
      <c r="I1106" s="77"/>
      <c r="J1106" s="76"/>
      <c r="K1106" s="77"/>
      <c r="L1106" s="76"/>
      <c r="M1106" s="78"/>
      <c r="N1106" s="79">
        <v>0.3</v>
      </c>
      <c r="O1106" s="80">
        <v>1</v>
      </c>
      <c r="Q1106" s="2" t="str">
        <f t="shared" si="283"/>
        <v>74181010</v>
      </c>
      <c r="R1106" s="91"/>
      <c r="S1106" s="91">
        <f>VLOOKUP(Q1106,'Dados Entrada'!$A$10:$D$10000,4,FALSE)</f>
        <v>24791</v>
      </c>
      <c r="T1106" s="10"/>
      <c r="U1106" s="3">
        <f t="shared" si="281"/>
        <v>0</v>
      </c>
      <c r="V1106" s="3">
        <f t="shared" si="282"/>
        <v>7437.2999999999993</v>
      </c>
      <c r="AF1106" s="32"/>
      <c r="AG1106" s="30"/>
      <c r="AH1106" s="29"/>
      <c r="AI1106" s="29"/>
      <c r="AJ1106" s="32"/>
      <c r="AK1106" s="30"/>
      <c r="AL1106" s="29"/>
      <c r="AM1106" s="29"/>
      <c r="AN1106" s="32"/>
      <c r="AO1106" s="30"/>
      <c r="AP1106" s="29"/>
      <c r="AQ1106" s="29"/>
      <c r="AR1106" s="32"/>
      <c r="AS1106" s="30"/>
      <c r="AT1106" s="29"/>
      <c r="AU1106" s="29"/>
      <c r="AV1106" s="32"/>
      <c r="AW1106" s="30"/>
      <c r="AX1106" s="29"/>
      <c r="AY1106" s="29"/>
      <c r="AZ1106" s="32"/>
      <c r="BA1106" s="30"/>
      <c r="BB1106" s="29"/>
      <c r="BC1106" s="29"/>
      <c r="BD1106" s="32"/>
      <c r="BE1106" s="30"/>
      <c r="BF1106" s="29"/>
      <c r="BG1106" s="29"/>
      <c r="BH1106" s="32"/>
      <c r="BI1106" s="30"/>
      <c r="BJ1106" s="29"/>
      <c r="BK1106" s="29"/>
      <c r="BL1106" s="32"/>
      <c r="BM1106" s="30"/>
      <c r="BN1106" s="29"/>
      <c r="BO1106" s="29"/>
      <c r="BP1106" s="27">
        <f t="shared" si="286"/>
        <v>0</v>
      </c>
      <c r="BQ1106" s="31">
        <f t="shared" si="287"/>
        <v>7437.2999999999993</v>
      </c>
      <c r="BR1106" s="29"/>
      <c r="BS1106" s="29"/>
      <c r="BT1106" s="32"/>
      <c r="BU1106" s="30"/>
      <c r="BV1106" s="29"/>
      <c r="BW1106" s="29"/>
      <c r="BX1106" s="32"/>
      <c r="BY1106" s="30"/>
      <c r="BZ1106" s="29"/>
      <c r="CA1106" s="29"/>
      <c r="CB1106" s="32"/>
      <c r="CC1106" s="30"/>
      <c r="CD1106" s="29"/>
      <c r="CE1106" s="30"/>
      <c r="CF1106" s="10"/>
      <c r="CG1106" s="10"/>
      <c r="CH1106" s="10"/>
      <c r="CI1106" s="10"/>
      <c r="CJ1106" s="10"/>
      <c r="CK1106" s="10"/>
    </row>
    <row r="1107" spans="1:89" ht="23.25" customHeight="1" x14ac:dyDescent="0.25">
      <c r="A1107" s="10"/>
      <c r="B1107" s="20" t="s">
        <v>1984</v>
      </c>
      <c r="C1107" s="21" t="s">
        <v>1985</v>
      </c>
      <c r="D1107" s="16"/>
      <c r="E1107" s="73">
        <v>19</v>
      </c>
      <c r="F1107" s="74" t="s">
        <v>3496</v>
      </c>
      <c r="G1107" s="75"/>
      <c r="H1107" s="76"/>
      <c r="I1107" s="77"/>
      <c r="J1107" s="76"/>
      <c r="K1107" s="77"/>
      <c r="L1107" s="76"/>
      <c r="M1107" s="78"/>
      <c r="N1107" s="79">
        <v>0.3</v>
      </c>
      <c r="O1107" s="80">
        <v>1</v>
      </c>
      <c r="Q1107" s="2" t="str">
        <f t="shared" si="283"/>
        <v>74199910</v>
      </c>
      <c r="R1107" s="91"/>
      <c r="S1107" s="91">
        <f>VLOOKUP(Q1107,'Dados Entrada'!$A$10:$D$10000,4,FALSE)</f>
        <v>702022</v>
      </c>
      <c r="T1107" s="10"/>
      <c r="U1107" s="3">
        <f t="shared" si="281"/>
        <v>0</v>
      </c>
      <c r="V1107" s="3">
        <f t="shared" si="282"/>
        <v>210606.6</v>
      </c>
      <c r="AF1107" s="32"/>
      <c r="AG1107" s="30"/>
      <c r="AH1107" s="29"/>
      <c r="AI1107" s="29"/>
      <c r="AJ1107" s="32"/>
      <c r="AK1107" s="30"/>
      <c r="AL1107" s="29"/>
      <c r="AM1107" s="29"/>
      <c r="AN1107" s="32"/>
      <c r="AO1107" s="30"/>
      <c r="AP1107" s="29"/>
      <c r="AQ1107" s="29"/>
      <c r="AR1107" s="32"/>
      <c r="AS1107" s="30"/>
      <c r="AT1107" s="29"/>
      <c r="AU1107" s="29"/>
      <c r="AV1107" s="32"/>
      <c r="AW1107" s="30"/>
      <c r="AX1107" s="29"/>
      <c r="AY1107" s="29"/>
      <c r="AZ1107" s="32"/>
      <c r="BA1107" s="30"/>
      <c r="BB1107" s="29"/>
      <c r="BC1107" s="29"/>
      <c r="BD1107" s="32"/>
      <c r="BE1107" s="30"/>
      <c r="BF1107" s="29"/>
      <c r="BG1107" s="29"/>
      <c r="BH1107" s="32"/>
      <c r="BI1107" s="30"/>
      <c r="BJ1107" s="29"/>
      <c r="BK1107" s="29"/>
      <c r="BL1107" s="32"/>
      <c r="BM1107" s="30"/>
      <c r="BN1107" s="29"/>
      <c r="BO1107" s="29"/>
      <c r="BP1107" s="27">
        <f t="shared" si="286"/>
        <v>0</v>
      </c>
      <c r="BQ1107" s="31">
        <f t="shared" si="287"/>
        <v>210606.6</v>
      </c>
      <c r="BR1107" s="29"/>
      <c r="BS1107" s="29"/>
      <c r="BT1107" s="32"/>
      <c r="BU1107" s="30"/>
      <c r="BV1107" s="29"/>
      <c r="BW1107" s="29"/>
      <c r="BX1107" s="32"/>
      <c r="BY1107" s="30"/>
      <c r="BZ1107" s="29"/>
      <c r="CA1107" s="29"/>
      <c r="CB1107" s="32"/>
      <c r="CC1107" s="30"/>
      <c r="CD1107" s="29"/>
      <c r="CE1107" s="30"/>
      <c r="CF1107" s="10"/>
      <c r="CG1107" s="10"/>
      <c r="CH1107" s="10"/>
      <c r="CI1107" s="10"/>
      <c r="CJ1107" s="10"/>
      <c r="CK1107" s="10"/>
    </row>
    <row r="1108" spans="1:89" ht="23.25" customHeight="1" x14ac:dyDescent="0.25">
      <c r="A1108" s="10"/>
      <c r="B1108" s="20" t="s">
        <v>1986</v>
      </c>
      <c r="C1108" s="21" t="s">
        <v>1987</v>
      </c>
      <c r="D1108" s="16"/>
      <c r="E1108" s="73">
        <v>19</v>
      </c>
      <c r="F1108" s="74" t="s">
        <v>3496</v>
      </c>
      <c r="G1108" s="77"/>
      <c r="H1108" s="76"/>
      <c r="I1108" s="77"/>
      <c r="J1108" s="76"/>
      <c r="K1108" s="77"/>
      <c r="L1108" s="76"/>
      <c r="M1108" s="78"/>
      <c r="N1108" s="79">
        <v>0.3</v>
      </c>
      <c r="O1108" s="80">
        <v>1</v>
      </c>
      <c r="Q1108" s="2" t="str">
        <f t="shared" si="283"/>
        <v>76041090</v>
      </c>
      <c r="R1108" s="91"/>
      <c r="S1108" s="91">
        <f>VLOOKUP(Q1108,'Dados Entrada'!$A$10:$D$10000,4,FALSE)</f>
        <v>8863508</v>
      </c>
      <c r="T1108" s="10"/>
      <c r="U1108" s="3">
        <f t="shared" si="281"/>
        <v>0</v>
      </c>
      <c r="V1108" s="3">
        <f t="shared" si="282"/>
        <v>2659052.4</v>
      </c>
      <c r="AF1108" s="32"/>
      <c r="AG1108" s="30"/>
      <c r="AH1108" s="29"/>
      <c r="AI1108" s="29"/>
      <c r="AJ1108" s="32"/>
      <c r="AK1108" s="30"/>
      <c r="AL1108" s="29"/>
      <c r="AM1108" s="29"/>
      <c r="AN1108" s="32"/>
      <c r="AO1108" s="30"/>
      <c r="AP1108" s="29"/>
      <c r="AQ1108" s="29"/>
      <c r="AR1108" s="32"/>
      <c r="AS1108" s="30"/>
      <c r="AT1108" s="29"/>
      <c r="AU1108" s="29"/>
      <c r="AV1108" s="32"/>
      <c r="AW1108" s="30"/>
      <c r="AX1108" s="29"/>
      <c r="AY1108" s="29"/>
      <c r="AZ1108" s="32"/>
      <c r="BA1108" s="30"/>
      <c r="BB1108" s="29"/>
      <c r="BC1108" s="29"/>
      <c r="BD1108" s="32"/>
      <c r="BE1108" s="30"/>
      <c r="BF1108" s="29"/>
      <c r="BG1108" s="29"/>
      <c r="BH1108" s="32"/>
      <c r="BI1108" s="30"/>
      <c r="BJ1108" s="29"/>
      <c r="BK1108" s="29"/>
      <c r="BL1108" s="32"/>
      <c r="BM1108" s="30"/>
      <c r="BN1108" s="29"/>
      <c r="BO1108" s="29"/>
      <c r="BP1108" s="27">
        <f t="shared" si="286"/>
        <v>0</v>
      </c>
      <c r="BQ1108" s="31">
        <f t="shared" si="287"/>
        <v>2659052.4</v>
      </c>
      <c r="BR1108" s="29"/>
      <c r="BS1108" s="29"/>
      <c r="BT1108" s="32"/>
      <c r="BU1108" s="30"/>
      <c r="BV1108" s="29"/>
      <c r="BW1108" s="29"/>
      <c r="BX1108" s="32"/>
      <c r="BY1108" s="30"/>
      <c r="BZ1108" s="29"/>
      <c r="CA1108" s="29"/>
      <c r="CB1108" s="32"/>
      <c r="CC1108" s="30"/>
      <c r="CD1108" s="29"/>
      <c r="CE1108" s="30"/>
      <c r="CF1108" s="10"/>
      <c r="CG1108" s="10"/>
      <c r="CH1108" s="10"/>
      <c r="CI1108" s="10"/>
      <c r="CJ1108" s="10"/>
      <c r="CK1108" s="10"/>
    </row>
    <row r="1109" spans="1:89" ht="23.25" customHeight="1" x14ac:dyDescent="0.25">
      <c r="A1109" s="10"/>
      <c r="B1109" s="20" t="s">
        <v>1988</v>
      </c>
      <c r="C1109" s="21" t="s">
        <v>1989</v>
      </c>
      <c r="D1109" s="16"/>
      <c r="E1109" s="73">
        <v>15</v>
      </c>
      <c r="F1109" s="74" t="s">
        <v>3500</v>
      </c>
      <c r="G1109" s="73">
        <v>19</v>
      </c>
      <c r="H1109" s="74" t="s">
        <v>3496</v>
      </c>
      <c r="I1109" s="77"/>
      <c r="J1109" s="76"/>
      <c r="K1109" s="77"/>
      <c r="L1109" s="76"/>
      <c r="M1109" s="78"/>
      <c r="N1109" s="79">
        <v>0.3</v>
      </c>
      <c r="O1109" s="80">
        <v>0.5</v>
      </c>
      <c r="Q1109" s="2" t="str">
        <f t="shared" si="283"/>
        <v>76042100</v>
      </c>
      <c r="R1109" s="91"/>
      <c r="S1109" s="91">
        <f>VLOOKUP(Q1109,'Dados Entrada'!$A$10:$D$10000,4,FALSE)</f>
        <v>1203770</v>
      </c>
      <c r="T1109" s="10"/>
      <c r="U1109" s="3">
        <f t="shared" si="281"/>
        <v>0</v>
      </c>
      <c r="V1109" s="3">
        <f t="shared" si="282"/>
        <v>361131</v>
      </c>
      <c r="AF1109" s="32"/>
      <c r="AG1109" s="30"/>
      <c r="AH1109" s="29"/>
      <c r="AI1109" s="29"/>
      <c r="AJ1109" s="32"/>
      <c r="AK1109" s="30"/>
      <c r="AL1109" s="29"/>
      <c r="AM1109" s="29"/>
      <c r="AN1109" s="32"/>
      <c r="AO1109" s="30"/>
      <c r="AP1109" s="29"/>
      <c r="AQ1109" s="29"/>
      <c r="AR1109" s="32"/>
      <c r="AS1109" s="30"/>
      <c r="AT1109" s="29"/>
      <c r="AU1109" s="29"/>
      <c r="AV1109" s="32"/>
      <c r="AW1109" s="30"/>
      <c r="AX1109" s="29"/>
      <c r="AY1109" s="29"/>
      <c r="AZ1109" s="32"/>
      <c r="BA1109" s="30"/>
      <c r="BB1109" s="29"/>
      <c r="BC1109" s="29"/>
      <c r="BD1109" s="32"/>
      <c r="BE1109" s="30"/>
      <c r="BF1109" s="29"/>
      <c r="BG1109" s="29"/>
      <c r="BH1109" s="27">
        <f t="shared" ref="BH1109:BH1122" si="288">$U1109*$O1109</f>
        <v>0</v>
      </c>
      <c r="BI1109" s="31">
        <f t="shared" ref="BI1109:BI1122" si="289">$V1109*$O1109</f>
        <v>180565.5</v>
      </c>
      <c r="BJ1109" s="29"/>
      <c r="BK1109" s="29"/>
      <c r="BL1109" s="32"/>
      <c r="BM1109" s="30"/>
      <c r="BN1109" s="29"/>
      <c r="BO1109" s="29"/>
      <c r="BP1109" s="27">
        <f t="shared" si="286"/>
        <v>0</v>
      </c>
      <c r="BQ1109" s="31">
        <f t="shared" si="287"/>
        <v>180565.5</v>
      </c>
      <c r="BR1109" s="29"/>
      <c r="BS1109" s="29"/>
      <c r="BT1109" s="32"/>
      <c r="BU1109" s="30"/>
      <c r="BV1109" s="29"/>
      <c r="BW1109" s="29"/>
      <c r="BX1109" s="32"/>
      <c r="BY1109" s="30"/>
      <c r="BZ1109" s="29"/>
      <c r="CA1109" s="29"/>
      <c r="CB1109" s="32"/>
      <c r="CC1109" s="30"/>
      <c r="CD1109" s="29"/>
      <c r="CE1109" s="30"/>
      <c r="CF1109" s="10"/>
      <c r="CG1109" s="10"/>
      <c r="CH1109" s="10"/>
      <c r="CI1109" s="10"/>
      <c r="CJ1109" s="10"/>
      <c r="CK1109" s="10"/>
    </row>
    <row r="1110" spans="1:89" x14ac:dyDescent="0.25">
      <c r="A1110" s="10"/>
      <c r="B1110" s="20" t="s">
        <v>1990</v>
      </c>
      <c r="C1110" s="21" t="s">
        <v>1991</v>
      </c>
      <c r="D1110" s="16"/>
      <c r="E1110" s="73">
        <v>15</v>
      </c>
      <c r="F1110" s="74" t="s">
        <v>3500</v>
      </c>
      <c r="G1110" s="73">
        <v>19</v>
      </c>
      <c r="H1110" s="74" t="s">
        <v>3496</v>
      </c>
      <c r="I1110" s="77"/>
      <c r="J1110" s="76"/>
      <c r="K1110" s="77"/>
      <c r="L1110" s="76"/>
      <c r="M1110" s="78"/>
      <c r="N1110" s="79">
        <v>0.3</v>
      </c>
      <c r="O1110" s="80">
        <v>0.5</v>
      </c>
      <c r="Q1110" s="2" t="str">
        <f t="shared" si="283"/>
        <v>76042910</v>
      </c>
      <c r="R1110" s="91"/>
      <c r="S1110" s="91">
        <f>VLOOKUP(Q1110,'Dados Entrada'!$A$10:$D$10000,4,FALSE)</f>
        <v>2086950</v>
      </c>
      <c r="T1110" s="10"/>
      <c r="U1110" s="3">
        <f t="shared" si="281"/>
        <v>0</v>
      </c>
      <c r="V1110" s="3">
        <f t="shared" si="282"/>
        <v>626085</v>
      </c>
      <c r="AF1110" s="32"/>
      <c r="AG1110" s="30"/>
      <c r="AH1110" s="29"/>
      <c r="AI1110" s="29"/>
      <c r="AJ1110" s="32"/>
      <c r="AK1110" s="30"/>
      <c r="AL1110" s="29"/>
      <c r="AM1110" s="29"/>
      <c r="AN1110" s="32"/>
      <c r="AO1110" s="30"/>
      <c r="AP1110" s="29"/>
      <c r="AQ1110" s="29"/>
      <c r="AR1110" s="32"/>
      <c r="AS1110" s="30"/>
      <c r="AT1110" s="29"/>
      <c r="AU1110" s="29"/>
      <c r="AV1110" s="32"/>
      <c r="AW1110" s="30"/>
      <c r="AX1110" s="29"/>
      <c r="AY1110" s="29"/>
      <c r="AZ1110" s="32"/>
      <c r="BA1110" s="30"/>
      <c r="BB1110" s="29"/>
      <c r="BC1110" s="29"/>
      <c r="BD1110" s="32"/>
      <c r="BE1110" s="30"/>
      <c r="BF1110" s="29"/>
      <c r="BG1110" s="29"/>
      <c r="BH1110" s="27">
        <f t="shared" si="288"/>
        <v>0</v>
      </c>
      <c r="BI1110" s="31">
        <f t="shared" si="289"/>
        <v>313042.5</v>
      </c>
      <c r="BJ1110" s="29"/>
      <c r="BK1110" s="29"/>
      <c r="BL1110" s="32"/>
      <c r="BM1110" s="30"/>
      <c r="BN1110" s="29"/>
      <c r="BO1110" s="29"/>
      <c r="BP1110" s="27">
        <f t="shared" si="286"/>
        <v>0</v>
      </c>
      <c r="BQ1110" s="31">
        <f t="shared" si="287"/>
        <v>313042.5</v>
      </c>
      <c r="BR1110" s="29"/>
      <c r="BS1110" s="29"/>
      <c r="BT1110" s="32"/>
      <c r="BU1110" s="30"/>
      <c r="BV1110" s="29"/>
      <c r="BW1110" s="29"/>
      <c r="BX1110" s="32"/>
      <c r="BY1110" s="30"/>
      <c r="BZ1110" s="29"/>
      <c r="CA1110" s="29"/>
      <c r="CB1110" s="32"/>
      <c r="CC1110" s="30"/>
      <c r="CD1110" s="29"/>
      <c r="CE1110" s="30"/>
      <c r="CF1110" s="10"/>
      <c r="CG1110" s="10"/>
      <c r="CH1110" s="10"/>
      <c r="CI1110" s="10"/>
      <c r="CJ1110" s="10"/>
      <c r="CK1110" s="10"/>
    </row>
    <row r="1111" spans="1:89" ht="38.25" x14ac:dyDescent="0.25">
      <c r="A1111" s="10"/>
      <c r="B1111" s="20" t="s">
        <v>1992</v>
      </c>
      <c r="C1111" s="21" t="s">
        <v>1993</v>
      </c>
      <c r="D1111" s="16"/>
      <c r="E1111" s="73">
        <v>15</v>
      </c>
      <c r="F1111" s="74" t="s">
        <v>3500</v>
      </c>
      <c r="G1111" s="73">
        <v>18</v>
      </c>
      <c r="H1111" s="74" t="s">
        <v>3511</v>
      </c>
      <c r="I1111" s="77"/>
      <c r="J1111" s="76"/>
      <c r="K1111" s="77"/>
      <c r="L1111" s="76"/>
      <c r="M1111" s="78"/>
      <c r="N1111" s="79">
        <v>0.3</v>
      </c>
      <c r="O1111" s="80">
        <v>0.5</v>
      </c>
      <c r="Q1111" s="2" t="str">
        <f t="shared" si="283"/>
        <v>76042990</v>
      </c>
      <c r="R1111" s="91"/>
      <c r="S1111" s="91">
        <f>VLOOKUP(Q1111,'Dados Entrada'!$A$10:$D$10000,4,FALSE)</f>
        <v>74488069</v>
      </c>
      <c r="T1111" s="10"/>
      <c r="U1111" s="3">
        <f t="shared" si="281"/>
        <v>0</v>
      </c>
      <c r="V1111" s="3">
        <f t="shared" si="282"/>
        <v>22346420.699999999</v>
      </c>
      <c r="AF1111" s="32"/>
      <c r="AG1111" s="30"/>
      <c r="AH1111" s="29"/>
      <c r="AI1111" s="29"/>
      <c r="AJ1111" s="32"/>
      <c r="AK1111" s="30"/>
      <c r="AL1111" s="29"/>
      <c r="AM1111" s="29"/>
      <c r="AN1111" s="32"/>
      <c r="AO1111" s="30"/>
      <c r="AP1111" s="29"/>
      <c r="AQ1111" s="29"/>
      <c r="AR1111" s="32"/>
      <c r="AS1111" s="30"/>
      <c r="AT1111" s="29"/>
      <c r="AU1111" s="29"/>
      <c r="AV1111" s="32"/>
      <c r="AW1111" s="30"/>
      <c r="AX1111" s="29"/>
      <c r="AY1111" s="29"/>
      <c r="AZ1111" s="32"/>
      <c r="BA1111" s="30"/>
      <c r="BB1111" s="29"/>
      <c r="BC1111" s="29"/>
      <c r="BD1111" s="32"/>
      <c r="BE1111" s="30"/>
      <c r="BF1111" s="29"/>
      <c r="BG1111" s="29"/>
      <c r="BH1111" s="27">
        <f t="shared" si="288"/>
        <v>0</v>
      </c>
      <c r="BI1111" s="31">
        <f t="shared" si="289"/>
        <v>11173210.35</v>
      </c>
      <c r="BJ1111" s="29"/>
      <c r="BK1111" s="29"/>
      <c r="BL1111" s="32"/>
      <c r="BM1111" s="30"/>
      <c r="BN1111" s="28">
        <f>$U1111*$O1111</f>
        <v>0</v>
      </c>
      <c r="BO1111" s="28">
        <f>$V1111*$O1111</f>
        <v>11173210.35</v>
      </c>
      <c r="BP1111" s="32"/>
      <c r="BQ1111" s="30"/>
      <c r="BR1111" s="29"/>
      <c r="BS1111" s="29"/>
      <c r="BT1111" s="32"/>
      <c r="BU1111" s="30"/>
      <c r="BV1111" s="29"/>
      <c r="BW1111" s="29"/>
      <c r="BX1111" s="32"/>
      <c r="BY1111" s="30"/>
      <c r="BZ1111" s="29"/>
      <c r="CA1111" s="29"/>
      <c r="CB1111" s="32"/>
      <c r="CC1111" s="30"/>
      <c r="CD1111" s="29"/>
      <c r="CE1111" s="30"/>
      <c r="CF1111" s="10"/>
      <c r="CG1111" s="10"/>
      <c r="CH1111" s="10"/>
      <c r="CI1111" s="10"/>
      <c r="CJ1111" s="10"/>
      <c r="CK1111" s="10"/>
    </row>
    <row r="1112" spans="1:89" ht="22.5" x14ac:dyDescent="0.25">
      <c r="A1112" s="10"/>
      <c r="B1112" s="20" t="s">
        <v>1994</v>
      </c>
      <c r="C1112" s="21" t="s">
        <v>1995</v>
      </c>
      <c r="D1112" s="16"/>
      <c r="E1112" s="73">
        <v>15</v>
      </c>
      <c r="F1112" s="74" t="s">
        <v>3500</v>
      </c>
      <c r="G1112" s="73">
        <v>19</v>
      </c>
      <c r="H1112" s="74" t="s">
        <v>3496</v>
      </c>
      <c r="I1112" s="77"/>
      <c r="J1112" s="76"/>
      <c r="K1112" s="77"/>
      <c r="L1112" s="76"/>
      <c r="M1112" s="78"/>
      <c r="N1112" s="79">
        <v>0.3</v>
      </c>
      <c r="O1112" s="80">
        <v>0.5</v>
      </c>
      <c r="Q1112" s="2" t="str">
        <f t="shared" si="283"/>
        <v>76052900</v>
      </c>
      <c r="R1112" s="91"/>
      <c r="S1112" s="91">
        <f>VLOOKUP(Q1112,'Dados Entrada'!$A$10:$D$10000,4,FALSE)</f>
        <v>34709</v>
      </c>
      <c r="T1112" s="10"/>
      <c r="U1112" s="3">
        <f t="shared" si="281"/>
        <v>0</v>
      </c>
      <c r="V1112" s="3">
        <f t="shared" si="282"/>
        <v>10412.699999999999</v>
      </c>
      <c r="AF1112" s="32"/>
      <c r="AG1112" s="30"/>
      <c r="AH1112" s="29"/>
      <c r="AI1112" s="29"/>
      <c r="AJ1112" s="32"/>
      <c r="AK1112" s="30"/>
      <c r="AL1112" s="29"/>
      <c r="AM1112" s="29"/>
      <c r="AN1112" s="32"/>
      <c r="AO1112" s="30"/>
      <c r="AP1112" s="29"/>
      <c r="AQ1112" s="29"/>
      <c r="AR1112" s="32"/>
      <c r="AS1112" s="30"/>
      <c r="AT1112" s="29"/>
      <c r="AU1112" s="29"/>
      <c r="AV1112" s="32"/>
      <c r="AW1112" s="30"/>
      <c r="AX1112" s="29"/>
      <c r="AY1112" s="29"/>
      <c r="AZ1112" s="32"/>
      <c r="BA1112" s="30"/>
      <c r="BB1112" s="29"/>
      <c r="BC1112" s="29"/>
      <c r="BD1112" s="32"/>
      <c r="BE1112" s="30"/>
      <c r="BF1112" s="29"/>
      <c r="BG1112" s="29"/>
      <c r="BH1112" s="27">
        <f t="shared" si="288"/>
        <v>0</v>
      </c>
      <c r="BI1112" s="31">
        <f t="shared" si="289"/>
        <v>5206.3499999999995</v>
      </c>
      <c r="BJ1112" s="29"/>
      <c r="BK1112" s="29"/>
      <c r="BL1112" s="32"/>
      <c r="BM1112" s="30"/>
      <c r="BN1112" s="29"/>
      <c r="BO1112" s="29"/>
      <c r="BP1112" s="27">
        <f t="shared" ref="BP1112:BP1122" si="290">$U1112*$O1112</f>
        <v>0</v>
      </c>
      <c r="BQ1112" s="31">
        <f t="shared" ref="BQ1112:BQ1122" si="291">$V1112*$O1112</f>
        <v>5206.3499999999995</v>
      </c>
      <c r="BR1112" s="29"/>
      <c r="BS1112" s="29"/>
      <c r="BT1112" s="32"/>
      <c r="BU1112" s="30"/>
      <c r="BV1112" s="29"/>
      <c r="BW1112" s="29"/>
      <c r="BX1112" s="32"/>
      <c r="BY1112" s="30"/>
      <c r="BZ1112" s="29"/>
      <c r="CA1112" s="29"/>
      <c r="CB1112" s="32"/>
      <c r="CC1112" s="30"/>
      <c r="CD1112" s="29"/>
      <c r="CE1112" s="30"/>
      <c r="CF1112" s="10"/>
      <c r="CG1112" s="10"/>
      <c r="CH1112" s="10"/>
      <c r="CI1112" s="10"/>
      <c r="CJ1112" s="10"/>
      <c r="CK1112" s="10"/>
    </row>
    <row r="1113" spans="1:89" ht="22.5" x14ac:dyDescent="0.25">
      <c r="A1113" s="10"/>
      <c r="B1113" s="20" t="s">
        <v>1996</v>
      </c>
      <c r="C1113" s="21" t="s">
        <v>1997</v>
      </c>
      <c r="D1113" s="16"/>
      <c r="E1113" s="73">
        <v>15</v>
      </c>
      <c r="F1113" s="74" t="s">
        <v>3500</v>
      </c>
      <c r="G1113" s="73">
        <v>19</v>
      </c>
      <c r="H1113" s="74" t="s">
        <v>3496</v>
      </c>
      <c r="I1113" s="77"/>
      <c r="J1113" s="76"/>
      <c r="K1113" s="77"/>
      <c r="L1113" s="76"/>
      <c r="M1113" s="78"/>
      <c r="N1113" s="79">
        <v>0.3</v>
      </c>
      <c r="O1113" s="80">
        <v>0.5</v>
      </c>
      <c r="Q1113" s="2" t="str">
        <f t="shared" si="283"/>
        <v>76061110</v>
      </c>
      <c r="R1113" s="91"/>
      <c r="S1113" s="91">
        <f>VLOOKUP(Q1113,'Dados Entrada'!$A$10:$D$10000,4,FALSE)</f>
        <v>564385</v>
      </c>
      <c r="T1113" s="10"/>
      <c r="U1113" s="3">
        <f t="shared" si="281"/>
        <v>0</v>
      </c>
      <c r="V1113" s="3">
        <f t="shared" si="282"/>
        <v>169315.5</v>
      </c>
      <c r="AF1113" s="32"/>
      <c r="AG1113" s="30"/>
      <c r="AH1113" s="29"/>
      <c r="AI1113" s="29"/>
      <c r="AJ1113" s="32"/>
      <c r="AK1113" s="30"/>
      <c r="AL1113" s="29"/>
      <c r="AM1113" s="29"/>
      <c r="AN1113" s="32"/>
      <c r="AO1113" s="30"/>
      <c r="AP1113" s="29"/>
      <c r="AQ1113" s="29"/>
      <c r="AR1113" s="32"/>
      <c r="AS1113" s="30"/>
      <c r="AT1113" s="29"/>
      <c r="AU1113" s="29"/>
      <c r="AV1113" s="32"/>
      <c r="AW1113" s="30"/>
      <c r="AX1113" s="29"/>
      <c r="AY1113" s="29"/>
      <c r="AZ1113" s="32"/>
      <c r="BA1113" s="30"/>
      <c r="BB1113" s="29"/>
      <c r="BC1113" s="29"/>
      <c r="BD1113" s="32"/>
      <c r="BE1113" s="30"/>
      <c r="BF1113" s="29"/>
      <c r="BG1113" s="29"/>
      <c r="BH1113" s="27">
        <f t="shared" si="288"/>
        <v>0</v>
      </c>
      <c r="BI1113" s="31">
        <f t="shared" si="289"/>
        <v>84657.75</v>
      </c>
      <c r="BJ1113" s="29"/>
      <c r="BK1113" s="29"/>
      <c r="BL1113" s="32"/>
      <c r="BM1113" s="30"/>
      <c r="BN1113" s="29"/>
      <c r="BO1113" s="29"/>
      <c r="BP1113" s="27">
        <f t="shared" si="290"/>
        <v>0</v>
      </c>
      <c r="BQ1113" s="31">
        <f t="shared" si="291"/>
        <v>84657.75</v>
      </c>
      <c r="BR1113" s="29"/>
      <c r="BS1113" s="29"/>
      <c r="BT1113" s="32"/>
      <c r="BU1113" s="30"/>
      <c r="BV1113" s="29"/>
      <c r="BW1113" s="29"/>
      <c r="BX1113" s="32"/>
      <c r="BY1113" s="30"/>
      <c r="BZ1113" s="29"/>
      <c r="CA1113" s="29"/>
      <c r="CB1113" s="32"/>
      <c r="CC1113" s="30"/>
      <c r="CD1113" s="29"/>
      <c r="CE1113" s="30"/>
      <c r="CF1113" s="10"/>
      <c r="CG1113" s="10"/>
      <c r="CH1113" s="10"/>
      <c r="CI1113" s="10"/>
      <c r="CJ1113" s="10"/>
      <c r="CK1113" s="10"/>
    </row>
    <row r="1114" spans="1:89" ht="22.5" x14ac:dyDescent="0.25">
      <c r="A1114" s="10"/>
      <c r="B1114" s="20" t="s">
        <v>1998</v>
      </c>
      <c r="C1114" s="21" t="s">
        <v>1999</v>
      </c>
      <c r="D1114" s="16"/>
      <c r="E1114" s="73">
        <v>15</v>
      </c>
      <c r="F1114" s="74" t="s">
        <v>3500</v>
      </c>
      <c r="G1114" s="73">
        <v>19</v>
      </c>
      <c r="H1114" s="74" t="s">
        <v>3496</v>
      </c>
      <c r="I1114" s="77"/>
      <c r="J1114" s="76"/>
      <c r="K1114" s="77"/>
      <c r="L1114" s="76"/>
      <c r="M1114" s="78"/>
      <c r="N1114" s="79">
        <v>0.3</v>
      </c>
      <c r="O1114" s="80">
        <v>0.5</v>
      </c>
      <c r="Q1114" s="2" t="str">
        <f t="shared" si="283"/>
        <v>76061191</v>
      </c>
      <c r="R1114" s="91"/>
      <c r="S1114" s="91">
        <f>VLOOKUP(Q1114,'Dados Entrada'!$A$10:$D$10000,4,FALSE)</f>
        <v>512524</v>
      </c>
      <c r="T1114" s="10"/>
      <c r="U1114" s="3">
        <f t="shared" si="281"/>
        <v>0</v>
      </c>
      <c r="V1114" s="3">
        <f t="shared" si="282"/>
        <v>153757.19999999998</v>
      </c>
      <c r="AF1114" s="32"/>
      <c r="AG1114" s="30"/>
      <c r="AH1114" s="29"/>
      <c r="AI1114" s="29"/>
      <c r="AJ1114" s="32"/>
      <c r="AK1114" s="30"/>
      <c r="AL1114" s="29"/>
      <c r="AM1114" s="29"/>
      <c r="AN1114" s="32"/>
      <c r="AO1114" s="30"/>
      <c r="AP1114" s="29"/>
      <c r="AQ1114" s="29"/>
      <c r="AR1114" s="32"/>
      <c r="AS1114" s="30"/>
      <c r="AT1114" s="29"/>
      <c r="AU1114" s="29"/>
      <c r="AV1114" s="32"/>
      <c r="AW1114" s="30"/>
      <c r="AX1114" s="29"/>
      <c r="AY1114" s="29"/>
      <c r="AZ1114" s="32"/>
      <c r="BA1114" s="30"/>
      <c r="BB1114" s="29"/>
      <c r="BC1114" s="29"/>
      <c r="BD1114" s="32"/>
      <c r="BE1114" s="30"/>
      <c r="BF1114" s="29"/>
      <c r="BG1114" s="29"/>
      <c r="BH1114" s="27">
        <f t="shared" si="288"/>
        <v>0</v>
      </c>
      <c r="BI1114" s="31">
        <f t="shared" si="289"/>
        <v>76878.599999999991</v>
      </c>
      <c r="BJ1114" s="29"/>
      <c r="BK1114" s="29"/>
      <c r="BL1114" s="32"/>
      <c r="BM1114" s="30"/>
      <c r="BN1114" s="29"/>
      <c r="BO1114" s="29"/>
      <c r="BP1114" s="27">
        <f t="shared" si="290"/>
        <v>0</v>
      </c>
      <c r="BQ1114" s="31">
        <f t="shared" si="291"/>
        <v>76878.599999999991</v>
      </c>
      <c r="BR1114" s="29"/>
      <c r="BS1114" s="29"/>
      <c r="BT1114" s="32"/>
      <c r="BU1114" s="30"/>
      <c r="BV1114" s="29"/>
      <c r="BW1114" s="29"/>
      <c r="BX1114" s="32"/>
      <c r="BY1114" s="30"/>
      <c r="BZ1114" s="29"/>
      <c r="CA1114" s="29"/>
      <c r="CB1114" s="32"/>
      <c r="CC1114" s="30"/>
      <c r="CD1114" s="29"/>
      <c r="CE1114" s="30"/>
      <c r="CF1114" s="10"/>
      <c r="CG1114" s="10"/>
      <c r="CH1114" s="10"/>
      <c r="CI1114" s="10"/>
      <c r="CJ1114" s="10"/>
      <c r="CK1114" s="10"/>
    </row>
    <row r="1115" spans="1:89" ht="22.5" x14ac:dyDescent="0.25">
      <c r="A1115" s="10"/>
      <c r="B1115" s="20" t="s">
        <v>2000</v>
      </c>
      <c r="C1115" s="21" t="s">
        <v>2001</v>
      </c>
      <c r="D1115" s="16"/>
      <c r="E1115" s="73">
        <v>15</v>
      </c>
      <c r="F1115" s="74" t="s">
        <v>3500</v>
      </c>
      <c r="G1115" s="73">
        <v>19</v>
      </c>
      <c r="H1115" s="74" t="s">
        <v>3496</v>
      </c>
      <c r="I1115" s="77"/>
      <c r="J1115" s="76"/>
      <c r="K1115" s="77"/>
      <c r="L1115" s="76"/>
      <c r="M1115" s="78"/>
      <c r="N1115" s="79">
        <v>0.3</v>
      </c>
      <c r="O1115" s="80">
        <v>0.5</v>
      </c>
      <c r="Q1115" s="2" t="str">
        <f t="shared" si="283"/>
        <v>76061193</v>
      </c>
      <c r="R1115" s="91"/>
      <c r="S1115" s="91">
        <f>VLOOKUP(Q1115,'Dados Entrada'!$A$10:$D$10000,4,FALSE)</f>
        <v>217692</v>
      </c>
      <c r="T1115" s="10"/>
      <c r="U1115" s="3">
        <f t="shared" si="281"/>
        <v>0</v>
      </c>
      <c r="V1115" s="3">
        <f t="shared" si="282"/>
        <v>65307.6</v>
      </c>
      <c r="AF1115" s="32"/>
      <c r="AG1115" s="30"/>
      <c r="AH1115" s="29"/>
      <c r="AI1115" s="29"/>
      <c r="AJ1115" s="32"/>
      <c r="AK1115" s="30"/>
      <c r="AL1115" s="29"/>
      <c r="AM1115" s="29"/>
      <c r="AN1115" s="32"/>
      <c r="AO1115" s="30"/>
      <c r="AP1115" s="29"/>
      <c r="AQ1115" s="29"/>
      <c r="AR1115" s="32"/>
      <c r="AS1115" s="30"/>
      <c r="AT1115" s="29"/>
      <c r="AU1115" s="29"/>
      <c r="AV1115" s="32"/>
      <c r="AW1115" s="30"/>
      <c r="AX1115" s="29"/>
      <c r="AY1115" s="29"/>
      <c r="AZ1115" s="32"/>
      <c r="BA1115" s="30"/>
      <c r="BB1115" s="29"/>
      <c r="BC1115" s="29"/>
      <c r="BD1115" s="32"/>
      <c r="BE1115" s="30"/>
      <c r="BF1115" s="29"/>
      <c r="BG1115" s="29"/>
      <c r="BH1115" s="27">
        <f t="shared" si="288"/>
        <v>0</v>
      </c>
      <c r="BI1115" s="31">
        <f t="shared" si="289"/>
        <v>32653.8</v>
      </c>
      <c r="BJ1115" s="29"/>
      <c r="BK1115" s="29"/>
      <c r="BL1115" s="32"/>
      <c r="BM1115" s="30"/>
      <c r="BN1115" s="29"/>
      <c r="BO1115" s="29"/>
      <c r="BP1115" s="27">
        <f t="shared" si="290"/>
        <v>0</v>
      </c>
      <c r="BQ1115" s="31">
        <f t="shared" si="291"/>
        <v>32653.8</v>
      </c>
      <c r="BR1115" s="29"/>
      <c r="BS1115" s="29"/>
      <c r="BT1115" s="32"/>
      <c r="BU1115" s="30"/>
      <c r="BV1115" s="29"/>
      <c r="BW1115" s="29"/>
      <c r="BX1115" s="32"/>
      <c r="BY1115" s="30"/>
      <c r="BZ1115" s="29"/>
      <c r="CA1115" s="29"/>
      <c r="CB1115" s="32"/>
      <c r="CC1115" s="30"/>
      <c r="CD1115" s="29"/>
      <c r="CE1115" s="30"/>
      <c r="CF1115" s="10"/>
      <c r="CG1115" s="10"/>
      <c r="CH1115" s="10"/>
      <c r="CI1115" s="10"/>
      <c r="CJ1115" s="10"/>
      <c r="CK1115" s="10"/>
    </row>
    <row r="1116" spans="1:89" ht="22.5" x14ac:dyDescent="0.25">
      <c r="A1116" s="10"/>
      <c r="B1116" s="20" t="s">
        <v>2002</v>
      </c>
      <c r="C1116" s="21" t="s">
        <v>2003</v>
      </c>
      <c r="D1116" s="16"/>
      <c r="E1116" s="73">
        <v>15</v>
      </c>
      <c r="F1116" s="74" t="s">
        <v>3500</v>
      </c>
      <c r="G1116" s="73">
        <v>19</v>
      </c>
      <c r="H1116" s="74" t="s">
        <v>3496</v>
      </c>
      <c r="I1116" s="77"/>
      <c r="J1116" s="76"/>
      <c r="K1116" s="77"/>
      <c r="L1116" s="76"/>
      <c r="M1116" s="78"/>
      <c r="N1116" s="79">
        <v>0.3</v>
      </c>
      <c r="O1116" s="80">
        <v>0.5</v>
      </c>
      <c r="Q1116" s="2" t="str">
        <f t="shared" si="283"/>
        <v>76061199</v>
      </c>
      <c r="R1116" s="91"/>
      <c r="S1116" s="91">
        <f>VLOOKUP(Q1116,'Dados Entrada'!$A$10:$D$10000,4,FALSE)</f>
        <v>407314</v>
      </c>
      <c r="T1116" s="10"/>
      <c r="U1116" s="3">
        <f t="shared" si="281"/>
        <v>0</v>
      </c>
      <c r="V1116" s="3">
        <f t="shared" si="282"/>
        <v>122194.2</v>
      </c>
      <c r="AF1116" s="32"/>
      <c r="AG1116" s="30"/>
      <c r="AH1116" s="29"/>
      <c r="AI1116" s="29"/>
      <c r="AJ1116" s="32"/>
      <c r="AK1116" s="30"/>
      <c r="AL1116" s="29"/>
      <c r="AM1116" s="29"/>
      <c r="AN1116" s="32"/>
      <c r="AO1116" s="30"/>
      <c r="AP1116" s="29"/>
      <c r="AQ1116" s="29"/>
      <c r="AR1116" s="32"/>
      <c r="AS1116" s="30"/>
      <c r="AT1116" s="29"/>
      <c r="AU1116" s="29"/>
      <c r="AV1116" s="32"/>
      <c r="AW1116" s="30"/>
      <c r="AX1116" s="29"/>
      <c r="AY1116" s="29"/>
      <c r="AZ1116" s="32"/>
      <c r="BA1116" s="30"/>
      <c r="BB1116" s="29"/>
      <c r="BC1116" s="29"/>
      <c r="BD1116" s="32"/>
      <c r="BE1116" s="30"/>
      <c r="BF1116" s="29"/>
      <c r="BG1116" s="29"/>
      <c r="BH1116" s="27">
        <f t="shared" si="288"/>
        <v>0</v>
      </c>
      <c r="BI1116" s="31">
        <f t="shared" si="289"/>
        <v>61097.1</v>
      </c>
      <c r="BJ1116" s="29"/>
      <c r="BK1116" s="29"/>
      <c r="BL1116" s="32"/>
      <c r="BM1116" s="30"/>
      <c r="BN1116" s="29"/>
      <c r="BO1116" s="29"/>
      <c r="BP1116" s="27">
        <f t="shared" si="290"/>
        <v>0</v>
      </c>
      <c r="BQ1116" s="31">
        <f t="shared" si="291"/>
        <v>61097.1</v>
      </c>
      <c r="BR1116" s="29"/>
      <c r="BS1116" s="29"/>
      <c r="BT1116" s="32"/>
      <c r="BU1116" s="30"/>
      <c r="BV1116" s="29"/>
      <c r="BW1116" s="29"/>
      <c r="BX1116" s="32"/>
      <c r="BY1116" s="30"/>
      <c r="BZ1116" s="29"/>
      <c r="CA1116" s="29"/>
      <c r="CB1116" s="32"/>
      <c r="CC1116" s="30"/>
      <c r="CD1116" s="29"/>
      <c r="CE1116" s="30"/>
      <c r="CF1116" s="10"/>
      <c r="CG1116" s="10"/>
      <c r="CH1116" s="10"/>
      <c r="CI1116" s="10"/>
      <c r="CJ1116" s="10"/>
      <c r="CK1116" s="10"/>
    </row>
    <row r="1117" spans="1:89" ht="23.25" customHeight="1" x14ac:dyDescent="0.25">
      <c r="A1117" s="10"/>
      <c r="B1117" s="20" t="s">
        <v>2004</v>
      </c>
      <c r="C1117" s="21" t="s">
        <v>2005</v>
      </c>
      <c r="D1117" s="16"/>
      <c r="E1117" s="73">
        <v>15</v>
      </c>
      <c r="F1117" s="74" t="s">
        <v>3500</v>
      </c>
      <c r="G1117" s="73">
        <v>19</v>
      </c>
      <c r="H1117" s="74" t="s">
        <v>3496</v>
      </c>
      <c r="I1117" s="77"/>
      <c r="J1117" s="76"/>
      <c r="K1117" s="77"/>
      <c r="L1117" s="76"/>
      <c r="M1117" s="78"/>
      <c r="N1117" s="79">
        <v>0.3</v>
      </c>
      <c r="O1117" s="80">
        <v>0.5</v>
      </c>
      <c r="Q1117" s="2" t="str">
        <f t="shared" si="283"/>
        <v>76061220</v>
      </c>
      <c r="R1117" s="91"/>
      <c r="S1117" s="91">
        <f>VLOOKUP(Q1117,'Dados Entrada'!$A$10:$D$10000,4,FALSE)</f>
        <v>222482</v>
      </c>
      <c r="T1117" s="10"/>
      <c r="U1117" s="3">
        <f t="shared" si="281"/>
        <v>0</v>
      </c>
      <c r="V1117" s="3">
        <f t="shared" si="282"/>
        <v>66744.599999999991</v>
      </c>
      <c r="AF1117" s="32"/>
      <c r="AG1117" s="30"/>
      <c r="AH1117" s="29"/>
      <c r="AI1117" s="29"/>
      <c r="AJ1117" s="32"/>
      <c r="AK1117" s="30"/>
      <c r="AL1117" s="29"/>
      <c r="AM1117" s="29"/>
      <c r="AN1117" s="32"/>
      <c r="AO1117" s="30"/>
      <c r="AP1117" s="29"/>
      <c r="AQ1117" s="29"/>
      <c r="AR1117" s="32"/>
      <c r="AS1117" s="30"/>
      <c r="AT1117" s="29"/>
      <c r="AU1117" s="29"/>
      <c r="AV1117" s="32"/>
      <c r="AW1117" s="30"/>
      <c r="AX1117" s="29"/>
      <c r="AY1117" s="29"/>
      <c r="AZ1117" s="32"/>
      <c r="BA1117" s="30"/>
      <c r="BB1117" s="29"/>
      <c r="BC1117" s="29"/>
      <c r="BD1117" s="32"/>
      <c r="BE1117" s="30"/>
      <c r="BF1117" s="29"/>
      <c r="BG1117" s="29"/>
      <c r="BH1117" s="27">
        <f t="shared" si="288"/>
        <v>0</v>
      </c>
      <c r="BI1117" s="31">
        <f t="shared" si="289"/>
        <v>33372.299999999996</v>
      </c>
      <c r="BJ1117" s="29"/>
      <c r="BK1117" s="29"/>
      <c r="BL1117" s="32"/>
      <c r="BM1117" s="30"/>
      <c r="BN1117" s="29"/>
      <c r="BO1117" s="29"/>
      <c r="BP1117" s="27">
        <f t="shared" si="290"/>
        <v>0</v>
      </c>
      <c r="BQ1117" s="31">
        <f t="shared" si="291"/>
        <v>33372.299999999996</v>
      </c>
      <c r="BR1117" s="29"/>
      <c r="BS1117" s="29"/>
      <c r="BT1117" s="32"/>
      <c r="BU1117" s="30"/>
      <c r="BV1117" s="29"/>
      <c r="BW1117" s="29"/>
      <c r="BX1117" s="32"/>
      <c r="BY1117" s="30"/>
      <c r="BZ1117" s="29"/>
      <c r="CA1117" s="29"/>
      <c r="CB1117" s="32"/>
      <c r="CC1117" s="30"/>
      <c r="CD1117" s="29"/>
      <c r="CE1117" s="30"/>
      <c r="CF1117" s="10"/>
      <c r="CG1117" s="10"/>
      <c r="CH1117" s="10"/>
      <c r="CI1117" s="10"/>
      <c r="CJ1117" s="10"/>
      <c r="CK1117" s="10"/>
    </row>
    <row r="1118" spans="1:89" ht="22.5" x14ac:dyDescent="0.25">
      <c r="A1118" s="10"/>
      <c r="B1118" s="20" t="s">
        <v>2006</v>
      </c>
      <c r="C1118" s="21" t="s">
        <v>2007</v>
      </c>
      <c r="D1118" s="16"/>
      <c r="E1118" s="73">
        <v>15</v>
      </c>
      <c r="F1118" s="74" t="s">
        <v>3500</v>
      </c>
      <c r="G1118" s="73">
        <v>19</v>
      </c>
      <c r="H1118" s="74" t="s">
        <v>3496</v>
      </c>
      <c r="I1118" s="77"/>
      <c r="J1118" s="76"/>
      <c r="K1118" s="77"/>
      <c r="L1118" s="76"/>
      <c r="M1118" s="78"/>
      <c r="N1118" s="79">
        <v>0.3</v>
      </c>
      <c r="O1118" s="80">
        <v>0.5</v>
      </c>
      <c r="Q1118" s="2" t="str">
        <f t="shared" si="283"/>
        <v>76061292</v>
      </c>
      <c r="R1118" s="91"/>
      <c r="S1118" s="91">
        <f>VLOOKUP(Q1118,'Dados Entrada'!$A$10:$D$10000,4,FALSE)</f>
        <v>1628812</v>
      </c>
      <c r="T1118" s="10"/>
      <c r="U1118" s="3">
        <f t="shared" si="281"/>
        <v>0</v>
      </c>
      <c r="V1118" s="3">
        <f t="shared" si="282"/>
        <v>488643.6</v>
      </c>
      <c r="AF1118" s="32"/>
      <c r="AG1118" s="30"/>
      <c r="AH1118" s="29"/>
      <c r="AI1118" s="29"/>
      <c r="AJ1118" s="32"/>
      <c r="AK1118" s="30"/>
      <c r="AL1118" s="29"/>
      <c r="AM1118" s="29"/>
      <c r="AN1118" s="32"/>
      <c r="AO1118" s="30"/>
      <c r="AP1118" s="29"/>
      <c r="AQ1118" s="29"/>
      <c r="AR1118" s="32"/>
      <c r="AS1118" s="30"/>
      <c r="AT1118" s="29"/>
      <c r="AU1118" s="29"/>
      <c r="AV1118" s="32"/>
      <c r="AW1118" s="30"/>
      <c r="AX1118" s="29"/>
      <c r="AY1118" s="29"/>
      <c r="AZ1118" s="32"/>
      <c r="BA1118" s="30"/>
      <c r="BB1118" s="29"/>
      <c r="BC1118" s="29"/>
      <c r="BD1118" s="32"/>
      <c r="BE1118" s="30"/>
      <c r="BF1118" s="29"/>
      <c r="BG1118" s="29"/>
      <c r="BH1118" s="27">
        <f t="shared" si="288"/>
        <v>0</v>
      </c>
      <c r="BI1118" s="31">
        <f t="shared" si="289"/>
        <v>244321.8</v>
      </c>
      <c r="BJ1118" s="29"/>
      <c r="BK1118" s="29"/>
      <c r="BL1118" s="32"/>
      <c r="BM1118" s="30"/>
      <c r="BN1118" s="29"/>
      <c r="BO1118" s="29"/>
      <c r="BP1118" s="27">
        <f t="shared" si="290"/>
        <v>0</v>
      </c>
      <c r="BQ1118" s="31">
        <f t="shared" si="291"/>
        <v>244321.8</v>
      </c>
      <c r="BR1118" s="29"/>
      <c r="BS1118" s="29"/>
      <c r="BT1118" s="32"/>
      <c r="BU1118" s="30"/>
      <c r="BV1118" s="29"/>
      <c r="BW1118" s="29"/>
      <c r="BX1118" s="32"/>
      <c r="BY1118" s="30"/>
      <c r="BZ1118" s="29"/>
      <c r="CA1118" s="29"/>
      <c r="CB1118" s="32"/>
      <c r="CC1118" s="30"/>
      <c r="CD1118" s="29"/>
      <c r="CE1118" s="30"/>
      <c r="CF1118" s="10"/>
      <c r="CG1118" s="10"/>
      <c r="CH1118" s="10"/>
      <c r="CI1118" s="10"/>
      <c r="CJ1118" s="10"/>
      <c r="CK1118" s="10"/>
    </row>
    <row r="1119" spans="1:89" ht="22.5" x14ac:dyDescent="0.25">
      <c r="A1119" s="10"/>
      <c r="B1119" s="20" t="s">
        <v>2008</v>
      </c>
      <c r="C1119" s="21" t="s">
        <v>2009</v>
      </c>
      <c r="D1119" s="16"/>
      <c r="E1119" s="73">
        <v>15</v>
      </c>
      <c r="F1119" s="74" t="s">
        <v>3500</v>
      </c>
      <c r="G1119" s="73">
        <v>19</v>
      </c>
      <c r="H1119" s="74" t="s">
        <v>3496</v>
      </c>
      <c r="I1119" s="77"/>
      <c r="J1119" s="76"/>
      <c r="K1119" s="77"/>
      <c r="L1119" s="76"/>
      <c r="M1119" s="78"/>
      <c r="N1119" s="79">
        <v>0.3</v>
      </c>
      <c r="O1119" s="80">
        <v>0.5</v>
      </c>
      <c r="Q1119" s="2" t="str">
        <f t="shared" si="283"/>
        <v>76061293</v>
      </c>
      <c r="R1119" s="91"/>
      <c r="S1119" s="91">
        <f>VLOOKUP(Q1119,'Dados Entrada'!$A$10:$D$10000,4,FALSE)</f>
        <v>2153737</v>
      </c>
      <c r="T1119" s="10"/>
      <c r="U1119" s="3">
        <f t="shared" si="281"/>
        <v>0</v>
      </c>
      <c r="V1119" s="3">
        <f t="shared" si="282"/>
        <v>646121.1</v>
      </c>
      <c r="AF1119" s="32"/>
      <c r="AG1119" s="30"/>
      <c r="AH1119" s="29"/>
      <c r="AI1119" s="29"/>
      <c r="AJ1119" s="32"/>
      <c r="AK1119" s="30"/>
      <c r="AL1119" s="29"/>
      <c r="AM1119" s="29"/>
      <c r="AN1119" s="32"/>
      <c r="AO1119" s="30"/>
      <c r="AP1119" s="29"/>
      <c r="AQ1119" s="29"/>
      <c r="AR1119" s="32"/>
      <c r="AS1119" s="30"/>
      <c r="AT1119" s="29"/>
      <c r="AU1119" s="29"/>
      <c r="AV1119" s="32"/>
      <c r="AW1119" s="30"/>
      <c r="AX1119" s="29"/>
      <c r="AY1119" s="29"/>
      <c r="AZ1119" s="32"/>
      <c r="BA1119" s="30"/>
      <c r="BB1119" s="29"/>
      <c r="BC1119" s="29"/>
      <c r="BD1119" s="32"/>
      <c r="BE1119" s="30"/>
      <c r="BF1119" s="29"/>
      <c r="BG1119" s="29"/>
      <c r="BH1119" s="27">
        <f t="shared" si="288"/>
        <v>0</v>
      </c>
      <c r="BI1119" s="31">
        <f t="shared" si="289"/>
        <v>323060.55</v>
      </c>
      <c r="BJ1119" s="29"/>
      <c r="BK1119" s="29"/>
      <c r="BL1119" s="32"/>
      <c r="BM1119" s="30"/>
      <c r="BN1119" s="29"/>
      <c r="BO1119" s="29"/>
      <c r="BP1119" s="27">
        <f t="shared" si="290"/>
        <v>0</v>
      </c>
      <c r="BQ1119" s="31">
        <f t="shared" si="291"/>
        <v>323060.55</v>
      </c>
      <c r="BR1119" s="29"/>
      <c r="BS1119" s="29"/>
      <c r="BT1119" s="32"/>
      <c r="BU1119" s="30"/>
      <c r="BV1119" s="29"/>
      <c r="BW1119" s="29"/>
      <c r="BX1119" s="32"/>
      <c r="BY1119" s="30"/>
      <c r="BZ1119" s="29"/>
      <c r="CA1119" s="29"/>
      <c r="CB1119" s="32"/>
      <c r="CC1119" s="30"/>
      <c r="CD1119" s="29"/>
      <c r="CE1119" s="30"/>
      <c r="CF1119" s="10"/>
      <c r="CG1119" s="10"/>
      <c r="CH1119" s="10"/>
      <c r="CI1119" s="10"/>
      <c r="CJ1119" s="10"/>
      <c r="CK1119" s="10"/>
    </row>
    <row r="1120" spans="1:89" ht="23.25" customHeight="1" x14ac:dyDescent="0.25">
      <c r="A1120" s="10"/>
      <c r="B1120" s="20" t="s">
        <v>2010</v>
      </c>
      <c r="C1120" s="21" t="s">
        <v>2011</v>
      </c>
      <c r="D1120" s="16"/>
      <c r="E1120" s="73">
        <v>15</v>
      </c>
      <c r="F1120" s="74" t="s">
        <v>3500</v>
      </c>
      <c r="G1120" s="73">
        <v>19</v>
      </c>
      <c r="H1120" s="74" t="s">
        <v>3496</v>
      </c>
      <c r="I1120" s="77"/>
      <c r="J1120" s="76"/>
      <c r="K1120" s="77"/>
      <c r="L1120" s="76"/>
      <c r="M1120" s="78"/>
      <c r="N1120" s="79">
        <v>0.3</v>
      </c>
      <c r="O1120" s="80">
        <v>0.5</v>
      </c>
      <c r="Q1120" s="2" t="str">
        <f t="shared" si="283"/>
        <v>76061299</v>
      </c>
      <c r="R1120" s="91"/>
      <c r="S1120" s="91">
        <f>VLOOKUP(Q1120,'Dados Entrada'!$A$10:$D$10000,4,FALSE)</f>
        <v>523220</v>
      </c>
      <c r="T1120" s="10"/>
      <c r="U1120" s="3">
        <f t="shared" si="281"/>
        <v>0</v>
      </c>
      <c r="V1120" s="3">
        <f t="shared" si="282"/>
        <v>156966</v>
      </c>
      <c r="AF1120" s="32"/>
      <c r="AG1120" s="30"/>
      <c r="AH1120" s="29"/>
      <c r="AI1120" s="29"/>
      <c r="AJ1120" s="32"/>
      <c r="AK1120" s="30"/>
      <c r="AL1120" s="29"/>
      <c r="AM1120" s="29"/>
      <c r="AN1120" s="32"/>
      <c r="AO1120" s="30"/>
      <c r="AP1120" s="29"/>
      <c r="AQ1120" s="29"/>
      <c r="AR1120" s="32"/>
      <c r="AS1120" s="30"/>
      <c r="AT1120" s="29"/>
      <c r="AU1120" s="29"/>
      <c r="AV1120" s="32"/>
      <c r="AW1120" s="30"/>
      <c r="AX1120" s="29"/>
      <c r="AY1120" s="29"/>
      <c r="AZ1120" s="32"/>
      <c r="BA1120" s="30"/>
      <c r="BB1120" s="29"/>
      <c r="BC1120" s="29"/>
      <c r="BD1120" s="32"/>
      <c r="BE1120" s="30"/>
      <c r="BF1120" s="29"/>
      <c r="BG1120" s="29"/>
      <c r="BH1120" s="27">
        <f t="shared" si="288"/>
        <v>0</v>
      </c>
      <c r="BI1120" s="31">
        <f t="shared" si="289"/>
        <v>78483</v>
      </c>
      <c r="BJ1120" s="29"/>
      <c r="BK1120" s="29"/>
      <c r="BL1120" s="32"/>
      <c r="BM1120" s="30"/>
      <c r="BN1120" s="29"/>
      <c r="BO1120" s="29"/>
      <c r="BP1120" s="27">
        <f t="shared" si="290"/>
        <v>0</v>
      </c>
      <c r="BQ1120" s="31">
        <f t="shared" si="291"/>
        <v>78483</v>
      </c>
      <c r="BR1120" s="29"/>
      <c r="BS1120" s="29"/>
      <c r="BT1120" s="32"/>
      <c r="BU1120" s="30"/>
      <c r="BV1120" s="29"/>
      <c r="BW1120" s="29"/>
      <c r="BX1120" s="32"/>
      <c r="BY1120" s="30"/>
      <c r="BZ1120" s="29"/>
      <c r="CA1120" s="29"/>
      <c r="CB1120" s="32"/>
      <c r="CC1120" s="30"/>
      <c r="CD1120" s="29"/>
      <c r="CE1120" s="30"/>
      <c r="CF1120" s="10"/>
      <c r="CG1120" s="10"/>
      <c r="CH1120" s="10"/>
      <c r="CI1120" s="10"/>
      <c r="CJ1120" s="10"/>
      <c r="CK1120" s="10"/>
    </row>
    <row r="1121" spans="1:89" ht="22.5" x14ac:dyDescent="0.25">
      <c r="A1121" s="10"/>
      <c r="B1121" s="20" t="s">
        <v>2012</v>
      </c>
      <c r="C1121" s="21" t="s">
        <v>2013</v>
      </c>
      <c r="D1121" s="16"/>
      <c r="E1121" s="73">
        <v>15</v>
      </c>
      <c r="F1121" s="74" t="s">
        <v>3500</v>
      </c>
      <c r="G1121" s="73">
        <v>19</v>
      </c>
      <c r="H1121" s="74" t="s">
        <v>3496</v>
      </c>
      <c r="I1121" s="77"/>
      <c r="J1121" s="76"/>
      <c r="K1121" s="77"/>
      <c r="L1121" s="76"/>
      <c r="M1121" s="78"/>
      <c r="N1121" s="79">
        <v>0.3</v>
      </c>
      <c r="O1121" s="80">
        <v>0.5</v>
      </c>
      <c r="Q1121" s="2" t="str">
        <f t="shared" si="283"/>
        <v>76069100</v>
      </c>
      <c r="R1121" s="91"/>
      <c r="S1121" s="91">
        <f>VLOOKUP(Q1121,'Dados Entrada'!$A$10:$D$10000,4,FALSE)</f>
        <v>411956</v>
      </c>
      <c r="T1121" s="10"/>
      <c r="U1121" s="3">
        <f t="shared" si="281"/>
        <v>0</v>
      </c>
      <c r="V1121" s="3">
        <f t="shared" si="282"/>
        <v>123586.79999999999</v>
      </c>
      <c r="AF1121" s="32"/>
      <c r="AG1121" s="30"/>
      <c r="AH1121" s="29"/>
      <c r="AI1121" s="29"/>
      <c r="AJ1121" s="32"/>
      <c r="AK1121" s="30"/>
      <c r="AL1121" s="29"/>
      <c r="AM1121" s="29"/>
      <c r="AN1121" s="32"/>
      <c r="AO1121" s="30"/>
      <c r="AP1121" s="29"/>
      <c r="AQ1121" s="29"/>
      <c r="AR1121" s="32"/>
      <c r="AS1121" s="30"/>
      <c r="AT1121" s="29"/>
      <c r="AU1121" s="29"/>
      <c r="AV1121" s="32"/>
      <c r="AW1121" s="30"/>
      <c r="AX1121" s="29"/>
      <c r="AY1121" s="29"/>
      <c r="AZ1121" s="32"/>
      <c r="BA1121" s="30"/>
      <c r="BB1121" s="29"/>
      <c r="BC1121" s="29"/>
      <c r="BD1121" s="32"/>
      <c r="BE1121" s="30"/>
      <c r="BF1121" s="29"/>
      <c r="BG1121" s="29"/>
      <c r="BH1121" s="27">
        <f t="shared" si="288"/>
        <v>0</v>
      </c>
      <c r="BI1121" s="31">
        <f t="shared" si="289"/>
        <v>61793.399999999994</v>
      </c>
      <c r="BJ1121" s="29"/>
      <c r="BK1121" s="29"/>
      <c r="BL1121" s="32"/>
      <c r="BM1121" s="30"/>
      <c r="BN1121" s="29"/>
      <c r="BO1121" s="29"/>
      <c r="BP1121" s="27">
        <f t="shared" si="290"/>
        <v>0</v>
      </c>
      <c r="BQ1121" s="31">
        <f t="shared" si="291"/>
        <v>61793.399999999994</v>
      </c>
      <c r="BR1121" s="29"/>
      <c r="BS1121" s="29"/>
      <c r="BT1121" s="32"/>
      <c r="BU1121" s="30"/>
      <c r="BV1121" s="29"/>
      <c r="BW1121" s="29"/>
      <c r="BX1121" s="32"/>
      <c r="BY1121" s="30"/>
      <c r="BZ1121" s="29"/>
      <c r="CA1121" s="29"/>
      <c r="CB1121" s="32"/>
      <c r="CC1121" s="30"/>
      <c r="CD1121" s="29"/>
      <c r="CE1121" s="30"/>
      <c r="CF1121" s="10"/>
      <c r="CG1121" s="10"/>
      <c r="CH1121" s="10"/>
      <c r="CI1121" s="10"/>
      <c r="CJ1121" s="10"/>
      <c r="CK1121" s="10"/>
    </row>
    <row r="1122" spans="1:89" ht="22.5" x14ac:dyDescent="0.25">
      <c r="A1122" s="10"/>
      <c r="B1122" s="20" t="s">
        <v>2014</v>
      </c>
      <c r="C1122" s="21" t="s">
        <v>2015</v>
      </c>
      <c r="D1122" s="16"/>
      <c r="E1122" s="73">
        <v>15</v>
      </c>
      <c r="F1122" s="74" t="s">
        <v>3500</v>
      </c>
      <c r="G1122" s="73">
        <v>19</v>
      </c>
      <c r="H1122" s="74" t="s">
        <v>3496</v>
      </c>
      <c r="I1122" s="77"/>
      <c r="J1122" s="76"/>
      <c r="K1122" s="77"/>
      <c r="L1122" s="76"/>
      <c r="M1122" s="78"/>
      <c r="N1122" s="79">
        <v>0.3</v>
      </c>
      <c r="O1122" s="80">
        <v>0.5</v>
      </c>
      <c r="Q1122" s="2" t="str">
        <f t="shared" si="283"/>
        <v>76069200</v>
      </c>
      <c r="R1122" s="91"/>
      <c r="S1122" s="91">
        <f>VLOOKUP(Q1122,'Dados Entrada'!$A$10:$D$10000,4,FALSE)</f>
        <v>607185</v>
      </c>
      <c r="T1122" s="10"/>
      <c r="U1122" s="3">
        <f t="shared" si="281"/>
        <v>0</v>
      </c>
      <c r="V1122" s="3">
        <f t="shared" si="282"/>
        <v>182155.5</v>
      </c>
      <c r="AF1122" s="32"/>
      <c r="AG1122" s="30"/>
      <c r="AH1122" s="29"/>
      <c r="AI1122" s="29"/>
      <c r="AJ1122" s="32"/>
      <c r="AK1122" s="30"/>
      <c r="AL1122" s="29"/>
      <c r="AM1122" s="29"/>
      <c r="AN1122" s="32"/>
      <c r="AO1122" s="30"/>
      <c r="AP1122" s="29"/>
      <c r="AQ1122" s="29"/>
      <c r="AR1122" s="32"/>
      <c r="AS1122" s="30"/>
      <c r="AT1122" s="29"/>
      <c r="AU1122" s="29"/>
      <c r="AV1122" s="32"/>
      <c r="AW1122" s="30"/>
      <c r="AX1122" s="29"/>
      <c r="AY1122" s="29"/>
      <c r="AZ1122" s="32"/>
      <c r="BA1122" s="30"/>
      <c r="BB1122" s="29"/>
      <c r="BC1122" s="29"/>
      <c r="BD1122" s="32"/>
      <c r="BE1122" s="30"/>
      <c r="BF1122" s="29"/>
      <c r="BG1122" s="29"/>
      <c r="BH1122" s="27">
        <f t="shared" si="288"/>
        <v>0</v>
      </c>
      <c r="BI1122" s="31">
        <f t="shared" si="289"/>
        <v>91077.75</v>
      </c>
      <c r="BJ1122" s="29"/>
      <c r="BK1122" s="29"/>
      <c r="BL1122" s="32"/>
      <c r="BM1122" s="30"/>
      <c r="BN1122" s="29"/>
      <c r="BO1122" s="29"/>
      <c r="BP1122" s="27">
        <f t="shared" si="290"/>
        <v>0</v>
      </c>
      <c r="BQ1122" s="31">
        <f t="shared" si="291"/>
        <v>91077.75</v>
      </c>
      <c r="BR1122" s="29"/>
      <c r="BS1122" s="29"/>
      <c r="BT1122" s="32"/>
      <c r="BU1122" s="30"/>
      <c r="BV1122" s="29"/>
      <c r="BW1122" s="29"/>
      <c r="BX1122" s="32"/>
      <c r="BY1122" s="30"/>
      <c r="BZ1122" s="29"/>
      <c r="CA1122" s="29"/>
      <c r="CB1122" s="32"/>
      <c r="CC1122" s="30"/>
      <c r="CD1122" s="29"/>
      <c r="CE1122" s="30"/>
      <c r="CF1122" s="10"/>
      <c r="CG1122" s="10"/>
      <c r="CH1122" s="10"/>
      <c r="CI1122" s="10"/>
      <c r="CJ1122" s="10"/>
      <c r="CK1122" s="10"/>
    </row>
    <row r="1123" spans="1:89" ht="22.5" x14ac:dyDescent="0.25">
      <c r="A1123" s="10"/>
      <c r="B1123" s="20" t="s">
        <v>2016</v>
      </c>
      <c r="C1123" s="21" t="s">
        <v>2017</v>
      </c>
      <c r="D1123" s="16"/>
      <c r="E1123" s="73">
        <v>19</v>
      </c>
      <c r="F1123" s="74" t="s">
        <v>3496</v>
      </c>
      <c r="G1123" s="75"/>
      <c r="H1123" s="76"/>
      <c r="I1123" s="77"/>
      <c r="J1123" s="76"/>
      <c r="K1123" s="77"/>
      <c r="L1123" s="76"/>
      <c r="M1123" s="78"/>
      <c r="N1123" s="79">
        <v>0.3</v>
      </c>
      <c r="O1123" s="80">
        <v>1</v>
      </c>
      <c r="Q1123" s="2" t="str">
        <f t="shared" si="283"/>
        <v>76071111</v>
      </c>
      <c r="R1123" s="91"/>
      <c r="S1123" s="91">
        <f>VLOOKUP(Q1123,'Dados Entrada'!$A$10:$D$10000,4,FALSE)</f>
        <v>2915364</v>
      </c>
      <c r="T1123" s="10"/>
      <c r="U1123" s="3">
        <f t="shared" si="281"/>
        <v>0</v>
      </c>
      <c r="V1123" s="3">
        <f t="shared" si="282"/>
        <v>874609.2</v>
      </c>
      <c r="AF1123" s="32"/>
      <c r="AG1123" s="30"/>
      <c r="AH1123" s="29"/>
      <c r="AI1123" s="29"/>
      <c r="AJ1123" s="32"/>
      <c r="AK1123" s="30"/>
      <c r="AL1123" s="29"/>
      <c r="AM1123" s="29"/>
      <c r="AN1123" s="32"/>
      <c r="AO1123" s="30"/>
      <c r="AP1123" s="29"/>
      <c r="AQ1123" s="29"/>
      <c r="AR1123" s="32"/>
      <c r="AS1123" s="30"/>
      <c r="AT1123" s="29"/>
      <c r="AU1123" s="29"/>
      <c r="AV1123" s="32"/>
      <c r="AW1123" s="30"/>
      <c r="AX1123" s="29"/>
      <c r="AY1123" s="29"/>
      <c r="AZ1123" s="32"/>
      <c r="BA1123" s="30"/>
      <c r="BB1123" s="29"/>
      <c r="BC1123" s="29"/>
      <c r="BD1123" s="32"/>
      <c r="BE1123" s="30"/>
      <c r="BF1123" s="29"/>
      <c r="BG1123" s="29"/>
      <c r="BH1123" s="32"/>
      <c r="BI1123" s="30"/>
      <c r="BJ1123" s="29"/>
      <c r="BK1123" s="29"/>
      <c r="BL1123" s="32"/>
      <c r="BM1123" s="30"/>
      <c r="BN1123" s="29"/>
      <c r="BO1123" s="29"/>
      <c r="BP1123" s="27">
        <f t="shared" ref="BP1123:BP1129" si="292">$U1123*$O1123</f>
        <v>0</v>
      </c>
      <c r="BQ1123" s="31">
        <f t="shared" ref="BQ1123:BQ1129" si="293">$V1123*$O1123</f>
        <v>874609.2</v>
      </c>
      <c r="BR1123" s="29"/>
      <c r="BS1123" s="29"/>
      <c r="BT1123" s="32"/>
      <c r="BU1123" s="30"/>
      <c r="BV1123" s="29"/>
      <c r="BW1123" s="29"/>
      <c r="BX1123" s="32"/>
      <c r="BY1123" s="30"/>
      <c r="BZ1123" s="29"/>
      <c r="CA1123" s="29"/>
      <c r="CB1123" s="32"/>
      <c r="CC1123" s="30"/>
      <c r="CD1123" s="29"/>
      <c r="CE1123" s="30"/>
      <c r="CF1123" s="10"/>
      <c r="CG1123" s="10"/>
      <c r="CH1123" s="10"/>
      <c r="CI1123" s="10"/>
      <c r="CJ1123" s="10"/>
      <c r="CK1123" s="10"/>
    </row>
    <row r="1124" spans="1:89" ht="22.5" x14ac:dyDescent="0.25">
      <c r="A1124" s="10"/>
      <c r="B1124" s="20" t="s">
        <v>2018</v>
      </c>
      <c r="C1124" s="21" t="s">
        <v>2017</v>
      </c>
      <c r="D1124" s="16"/>
      <c r="E1124" s="73">
        <v>19</v>
      </c>
      <c r="F1124" s="74" t="s">
        <v>3496</v>
      </c>
      <c r="G1124" s="75"/>
      <c r="H1124" s="76"/>
      <c r="I1124" s="77"/>
      <c r="J1124" s="76"/>
      <c r="K1124" s="77"/>
      <c r="L1124" s="76"/>
      <c r="M1124" s="78"/>
      <c r="N1124" s="79">
        <v>0.3</v>
      </c>
      <c r="O1124" s="80">
        <v>1</v>
      </c>
      <c r="Q1124" s="2" t="str">
        <f t="shared" si="283"/>
        <v>76071119</v>
      </c>
      <c r="R1124" s="91"/>
      <c r="S1124" s="91">
        <f>VLOOKUP(Q1124,'Dados Entrada'!$A$10:$D$10000,4,FALSE)</f>
        <v>197620</v>
      </c>
      <c r="T1124" s="10"/>
      <c r="U1124" s="3">
        <f t="shared" si="281"/>
        <v>0</v>
      </c>
      <c r="V1124" s="3">
        <f t="shared" si="282"/>
        <v>59286</v>
      </c>
      <c r="AF1124" s="32"/>
      <c r="AG1124" s="30"/>
      <c r="AH1124" s="29"/>
      <c r="AI1124" s="29"/>
      <c r="AJ1124" s="32"/>
      <c r="AK1124" s="30"/>
      <c r="AL1124" s="29"/>
      <c r="AM1124" s="29"/>
      <c r="AN1124" s="32"/>
      <c r="AO1124" s="30"/>
      <c r="AP1124" s="29"/>
      <c r="AQ1124" s="29"/>
      <c r="AR1124" s="32"/>
      <c r="AS1124" s="30"/>
      <c r="AT1124" s="29"/>
      <c r="AU1124" s="29"/>
      <c r="AV1124" s="32"/>
      <c r="AW1124" s="30"/>
      <c r="AX1124" s="29"/>
      <c r="AY1124" s="29"/>
      <c r="AZ1124" s="32"/>
      <c r="BA1124" s="30"/>
      <c r="BB1124" s="29"/>
      <c r="BC1124" s="29"/>
      <c r="BD1124" s="32"/>
      <c r="BE1124" s="30"/>
      <c r="BF1124" s="29"/>
      <c r="BG1124" s="29"/>
      <c r="BH1124" s="32"/>
      <c r="BI1124" s="30"/>
      <c r="BJ1124" s="29"/>
      <c r="BK1124" s="29"/>
      <c r="BL1124" s="32"/>
      <c r="BM1124" s="30"/>
      <c r="BN1124" s="29"/>
      <c r="BO1124" s="29"/>
      <c r="BP1124" s="27">
        <f t="shared" si="292"/>
        <v>0</v>
      </c>
      <c r="BQ1124" s="31">
        <f t="shared" si="293"/>
        <v>59286</v>
      </c>
      <c r="BR1124" s="29"/>
      <c r="BS1124" s="29"/>
      <c r="BT1124" s="32"/>
      <c r="BU1124" s="30"/>
      <c r="BV1124" s="29"/>
      <c r="BW1124" s="29"/>
      <c r="BX1124" s="32"/>
      <c r="BY1124" s="30"/>
      <c r="BZ1124" s="29"/>
      <c r="CA1124" s="29"/>
      <c r="CB1124" s="32"/>
      <c r="CC1124" s="30"/>
      <c r="CD1124" s="29"/>
      <c r="CE1124" s="30"/>
      <c r="CF1124" s="10"/>
      <c r="CG1124" s="10"/>
      <c r="CH1124" s="10"/>
      <c r="CI1124" s="10"/>
      <c r="CJ1124" s="10"/>
      <c r="CK1124" s="10"/>
    </row>
    <row r="1125" spans="1:89" ht="22.5" x14ac:dyDescent="0.25">
      <c r="A1125" s="10"/>
      <c r="B1125" s="20" t="s">
        <v>2019</v>
      </c>
      <c r="C1125" s="21" t="s">
        <v>2020</v>
      </c>
      <c r="D1125" s="16"/>
      <c r="E1125" s="73">
        <v>19</v>
      </c>
      <c r="F1125" s="74" t="s">
        <v>3496</v>
      </c>
      <c r="G1125" s="75"/>
      <c r="H1125" s="76"/>
      <c r="I1125" s="77"/>
      <c r="J1125" s="76"/>
      <c r="K1125" s="77"/>
      <c r="L1125" s="76"/>
      <c r="M1125" s="78"/>
      <c r="N1125" s="79">
        <v>0.3</v>
      </c>
      <c r="O1125" s="80">
        <v>1</v>
      </c>
      <c r="Q1125" s="2" t="str">
        <f t="shared" si="283"/>
        <v>76071190</v>
      </c>
      <c r="R1125" s="91"/>
      <c r="S1125" s="91">
        <f>VLOOKUP(Q1125,'Dados Entrada'!$A$10:$D$10000,4,FALSE)</f>
        <v>843580</v>
      </c>
      <c r="T1125" s="10"/>
      <c r="U1125" s="3">
        <f t="shared" si="281"/>
        <v>0</v>
      </c>
      <c r="V1125" s="3">
        <f t="shared" si="282"/>
        <v>253074</v>
      </c>
      <c r="AF1125" s="32"/>
      <c r="AG1125" s="30"/>
      <c r="AH1125" s="29"/>
      <c r="AI1125" s="29"/>
      <c r="AJ1125" s="32"/>
      <c r="AK1125" s="30"/>
      <c r="AL1125" s="29"/>
      <c r="AM1125" s="29"/>
      <c r="AN1125" s="32"/>
      <c r="AO1125" s="30"/>
      <c r="AP1125" s="29"/>
      <c r="AQ1125" s="29"/>
      <c r="AR1125" s="32"/>
      <c r="AS1125" s="30"/>
      <c r="AT1125" s="29"/>
      <c r="AU1125" s="29"/>
      <c r="AV1125" s="32"/>
      <c r="AW1125" s="30"/>
      <c r="AX1125" s="29"/>
      <c r="AY1125" s="29"/>
      <c r="AZ1125" s="32"/>
      <c r="BA1125" s="30"/>
      <c r="BB1125" s="29"/>
      <c r="BC1125" s="29"/>
      <c r="BD1125" s="32"/>
      <c r="BE1125" s="30"/>
      <c r="BF1125" s="29"/>
      <c r="BG1125" s="29"/>
      <c r="BH1125" s="32"/>
      <c r="BI1125" s="30"/>
      <c r="BJ1125" s="29"/>
      <c r="BK1125" s="29"/>
      <c r="BL1125" s="32"/>
      <c r="BM1125" s="30"/>
      <c r="BN1125" s="29"/>
      <c r="BO1125" s="29"/>
      <c r="BP1125" s="27">
        <f t="shared" si="292"/>
        <v>0</v>
      </c>
      <c r="BQ1125" s="31">
        <f t="shared" si="293"/>
        <v>253074</v>
      </c>
      <c r="BR1125" s="29"/>
      <c r="BS1125" s="29"/>
      <c r="BT1125" s="32"/>
      <c r="BU1125" s="30"/>
      <c r="BV1125" s="29"/>
      <c r="BW1125" s="29"/>
      <c r="BX1125" s="32"/>
      <c r="BY1125" s="30"/>
      <c r="BZ1125" s="29"/>
      <c r="CA1125" s="29"/>
      <c r="CB1125" s="32"/>
      <c r="CC1125" s="30"/>
      <c r="CD1125" s="29"/>
      <c r="CE1125" s="30"/>
      <c r="CF1125" s="10"/>
      <c r="CG1125" s="10"/>
      <c r="CH1125" s="10"/>
      <c r="CI1125" s="10"/>
      <c r="CJ1125" s="10"/>
      <c r="CK1125" s="10"/>
    </row>
    <row r="1126" spans="1:89" ht="23.25" customHeight="1" x14ac:dyDescent="0.25">
      <c r="A1126" s="10"/>
      <c r="B1126" s="20" t="s">
        <v>2021</v>
      </c>
      <c r="C1126" s="21" t="s">
        <v>2022</v>
      </c>
      <c r="D1126" s="16"/>
      <c r="E1126" s="73">
        <v>19</v>
      </c>
      <c r="F1126" s="74" t="s">
        <v>3496</v>
      </c>
      <c r="G1126" s="75"/>
      <c r="H1126" s="76"/>
      <c r="I1126" s="77"/>
      <c r="J1126" s="76"/>
      <c r="K1126" s="77"/>
      <c r="L1126" s="76"/>
      <c r="M1126" s="78"/>
      <c r="N1126" s="79">
        <v>0.3</v>
      </c>
      <c r="O1126" s="80">
        <v>1</v>
      </c>
      <c r="Q1126" s="2" t="str">
        <f t="shared" si="283"/>
        <v>76071910</v>
      </c>
      <c r="R1126" s="91"/>
      <c r="S1126" s="91">
        <f>VLOOKUP(Q1126,'Dados Entrada'!$A$10:$D$10000,4,FALSE)</f>
        <v>13702</v>
      </c>
      <c r="T1126" s="10"/>
      <c r="U1126" s="3">
        <f t="shared" si="281"/>
        <v>0</v>
      </c>
      <c r="V1126" s="3">
        <f t="shared" si="282"/>
        <v>4110.5999999999995</v>
      </c>
      <c r="AF1126" s="32"/>
      <c r="AG1126" s="30"/>
      <c r="AH1126" s="29"/>
      <c r="AI1126" s="29"/>
      <c r="AJ1126" s="32"/>
      <c r="AK1126" s="30"/>
      <c r="AL1126" s="29"/>
      <c r="AM1126" s="29"/>
      <c r="AN1126" s="32"/>
      <c r="AO1126" s="30"/>
      <c r="AP1126" s="29"/>
      <c r="AQ1126" s="29"/>
      <c r="AR1126" s="32"/>
      <c r="AS1126" s="30"/>
      <c r="AT1126" s="29"/>
      <c r="AU1126" s="29"/>
      <c r="AV1126" s="32"/>
      <c r="AW1126" s="30"/>
      <c r="AX1126" s="29"/>
      <c r="AY1126" s="29"/>
      <c r="AZ1126" s="32"/>
      <c r="BA1126" s="30"/>
      <c r="BB1126" s="29"/>
      <c r="BC1126" s="29"/>
      <c r="BD1126" s="32"/>
      <c r="BE1126" s="30"/>
      <c r="BF1126" s="29"/>
      <c r="BG1126" s="29"/>
      <c r="BH1126" s="32"/>
      <c r="BI1126" s="30"/>
      <c r="BJ1126" s="29"/>
      <c r="BK1126" s="29"/>
      <c r="BL1126" s="32"/>
      <c r="BM1126" s="30"/>
      <c r="BN1126" s="29"/>
      <c r="BO1126" s="29"/>
      <c r="BP1126" s="27">
        <f t="shared" si="292"/>
        <v>0</v>
      </c>
      <c r="BQ1126" s="31">
        <f t="shared" si="293"/>
        <v>4110.5999999999995</v>
      </c>
      <c r="BR1126" s="29"/>
      <c r="BS1126" s="29"/>
      <c r="BT1126" s="32"/>
      <c r="BU1126" s="30"/>
      <c r="BV1126" s="29"/>
      <c r="BW1126" s="29"/>
      <c r="BX1126" s="32"/>
      <c r="BY1126" s="30"/>
      <c r="BZ1126" s="29"/>
      <c r="CA1126" s="29"/>
      <c r="CB1126" s="32"/>
      <c r="CC1126" s="30"/>
      <c r="CD1126" s="29"/>
      <c r="CE1126" s="30"/>
      <c r="CF1126" s="10"/>
      <c r="CG1126" s="10"/>
      <c r="CH1126" s="10"/>
      <c r="CI1126" s="10"/>
      <c r="CJ1126" s="10"/>
      <c r="CK1126" s="10"/>
    </row>
    <row r="1127" spans="1:89" ht="23.25" customHeight="1" x14ac:dyDescent="0.25">
      <c r="A1127" s="10"/>
      <c r="B1127" s="20" t="s">
        <v>2023</v>
      </c>
      <c r="C1127" s="21" t="s">
        <v>2022</v>
      </c>
      <c r="D1127" s="16"/>
      <c r="E1127" s="73">
        <v>19</v>
      </c>
      <c r="F1127" s="74" t="s">
        <v>3496</v>
      </c>
      <c r="G1127" s="75"/>
      <c r="H1127" s="76"/>
      <c r="I1127" s="77"/>
      <c r="J1127" s="76"/>
      <c r="K1127" s="77"/>
      <c r="L1127" s="76"/>
      <c r="M1127" s="78"/>
      <c r="N1127" s="79">
        <v>0.3</v>
      </c>
      <c r="O1127" s="80">
        <v>1</v>
      </c>
      <c r="Q1127" s="2" t="str">
        <f t="shared" si="283"/>
        <v>76071990</v>
      </c>
      <c r="R1127" s="91"/>
      <c r="S1127" s="91">
        <f>VLOOKUP(Q1127,'Dados Entrada'!$A$10:$D$10000,4,FALSE)</f>
        <v>408364</v>
      </c>
      <c r="T1127" s="10"/>
      <c r="U1127" s="3">
        <f t="shared" si="281"/>
        <v>0</v>
      </c>
      <c r="V1127" s="3">
        <f t="shared" si="282"/>
        <v>122509.2</v>
      </c>
      <c r="AF1127" s="32"/>
      <c r="AG1127" s="30"/>
      <c r="AH1127" s="29"/>
      <c r="AI1127" s="29"/>
      <c r="AJ1127" s="32"/>
      <c r="AK1127" s="30"/>
      <c r="AL1127" s="29"/>
      <c r="AM1127" s="29"/>
      <c r="AN1127" s="32"/>
      <c r="AO1127" s="30"/>
      <c r="AP1127" s="29"/>
      <c r="AQ1127" s="29"/>
      <c r="AR1127" s="32"/>
      <c r="AS1127" s="30"/>
      <c r="AT1127" s="29"/>
      <c r="AU1127" s="29"/>
      <c r="AV1127" s="32"/>
      <c r="AW1127" s="30"/>
      <c r="AX1127" s="29"/>
      <c r="AY1127" s="29"/>
      <c r="AZ1127" s="32"/>
      <c r="BA1127" s="30"/>
      <c r="BB1127" s="29"/>
      <c r="BC1127" s="29"/>
      <c r="BD1127" s="32"/>
      <c r="BE1127" s="30"/>
      <c r="BF1127" s="29"/>
      <c r="BG1127" s="29"/>
      <c r="BH1127" s="32"/>
      <c r="BI1127" s="30"/>
      <c r="BJ1127" s="29"/>
      <c r="BK1127" s="29"/>
      <c r="BL1127" s="32"/>
      <c r="BM1127" s="30"/>
      <c r="BN1127" s="29"/>
      <c r="BO1127" s="29"/>
      <c r="BP1127" s="27">
        <f t="shared" si="292"/>
        <v>0</v>
      </c>
      <c r="BQ1127" s="31">
        <f t="shared" si="293"/>
        <v>122509.2</v>
      </c>
      <c r="BR1127" s="29"/>
      <c r="BS1127" s="29"/>
      <c r="BT1127" s="32"/>
      <c r="BU1127" s="30"/>
      <c r="BV1127" s="29"/>
      <c r="BW1127" s="29"/>
      <c r="BX1127" s="32"/>
      <c r="BY1127" s="30"/>
      <c r="BZ1127" s="29"/>
      <c r="CA1127" s="29"/>
      <c r="CB1127" s="32"/>
      <c r="CC1127" s="30"/>
      <c r="CD1127" s="29"/>
      <c r="CE1127" s="30"/>
      <c r="CF1127" s="10"/>
      <c r="CG1127" s="10"/>
      <c r="CH1127" s="10"/>
      <c r="CI1127" s="10"/>
      <c r="CJ1127" s="10"/>
      <c r="CK1127" s="10"/>
    </row>
    <row r="1128" spans="1:89" ht="23.25" customHeight="1" x14ac:dyDescent="0.25">
      <c r="A1128" s="10"/>
      <c r="B1128" s="20" t="s">
        <v>2024</v>
      </c>
      <c r="C1128" s="21" t="s">
        <v>2025</v>
      </c>
      <c r="D1128" s="16"/>
      <c r="E1128" s="73">
        <v>19</v>
      </c>
      <c r="F1128" s="74" t="s">
        <v>3496</v>
      </c>
      <c r="G1128" s="75"/>
      <c r="H1128" s="76"/>
      <c r="I1128" s="77"/>
      <c r="J1128" s="76"/>
      <c r="K1128" s="77"/>
      <c r="L1128" s="76"/>
      <c r="M1128" s="78"/>
      <c r="N1128" s="79">
        <v>0.3</v>
      </c>
      <c r="O1128" s="80">
        <v>1</v>
      </c>
      <c r="Q1128" s="2" t="str">
        <f t="shared" si="283"/>
        <v>76072010</v>
      </c>
      <c r="R1128" s="91"/>
      <c r="S1128" s="91">
        <f>VLOOKUP(Q1128,'Dados Entrada'!$A$10:$D$10000,4,FALSE)</f>
        <v>1426557</v>
      </c>
      <c r="T1128" s="10"/>
      <c r="U1128" s="3">
        <f t="shared" si="281"/>
        <v>0</v>
      </c>
      <c r="V1128" s="3">
        <f t="shared" si="282"/>
        <v>427967.1</v>
      </c>
      <c r="AF1128" s="32"/>
      <c r="AG1128" s="30"/>
      <c r="AH1128" s="29"/>
      <c r="AI1128" s="29"/>
      <c r="AJ1128" s="32"/>
      <c r="AK1128" s="30"/>
      <c r="AL1128" s="29"/>
      <c r="AM1128" s="29"/>
      <c r="AN1128" s="32"/>
      <c r="AO1128" s="30"/>
      <c r="AP1128" s="29"/>
      <c r="AQ1128" s="29"/>
      <c r="AR1128" s="32"/>
      <c r="AS1128" s="30"/>
      <c r="AT1128" s="29"/>
      <c r="AU1128" s="29"/>
      <c r="AV1128" s="32"/>
      <c r="AW1128" s="30"/>
      <c r="AX1128" s="29"/>
      <c r="AY1128" s="29"/>
      <c r="AZ1128" s="32"/>
      <c r="BA1128" s="30"/>
      <c r="BB1128" s="29"/>
      <c r="BC1128" s="29"/>
      <c r="BD1128" s="32"/>
      <c r="BE1128" s="30"/>
      <c r="BF1128" s="29"/>
      <c r="BG1128" s="29"/>
      <c r="BH1128" s="32"/>
      <c r="BI1128" s="30"/>
      <c r="BJ1128" s="29"/>
      <c r="BK1128" s="29"/>
      <c r="BL1128" s="32"/>
      <c r="BM1128" s="30"/>
      <c r="BN1128" s="29"/>
      <c r="BO1128" s="29"/>
      <c r="BP1128" s="27">
        <f t="shared" si="292"/>
        <v>0</v>
      </c>
      <c r="BQ1128" s="31">
        <f t="shared" si="293"/>
        <v>427967.1</v>
      </c>
      <c r="BR1128" s="29"/>
      <c r="BS1128" s="29"/>
      <c r="BT1128" s="32"/>
      <c r="BU1128" s="30"/>
      <c r="BV1128" s="29"/>
      <c r="BW1128" s="29"/>
      <c r="BX1128" s="32"/>
      <c r="BY1128" s="30"/>
      <c r="BZ1128" s="29"/>
      <c r="CA1128" s="29"/>
      <c r="CB1128" s="32"/>
      <c r="CC1128" s="30"/>
      <c r="CD1128" s="29"/>
      <c r="CE1128" s="30"/>
      <c r="CF1128" s="10"/>
      <c r="CG1128" s="10"/>
      <c r="CH1128" s="10"/>
      <c r="CI1128" s="10"/>
      <c r="CJ1128" s="10"/>
      <c r="CK1128" s="10"/>
    </row>
    <row r="1129" spans="1:89" ht="23.25" customHeight="1" x14ac:dyDescent="0.25">
      <c r="A1129" s="10"/>
      <c r="B1129" s="20" t="s">
        <v>2026</v>
      </c>
      <c r="C1129" s="21" t="s">
        <v>2027</v>
      </c>
      <c r="D1129" s="16"/>
      <c r="E1129" s="73">
        <v>19</v>
      </c>
      <c r="F1129" s="74" t="s">
        <v>3496</v>
      </c>
      <c r="G1129" s="75"/>
      <c r="H1129" s="76"/>
      <c r="I1129" s="77"/>
      <c r="J1129" s="76"/>
      <c r="K1129" s="77"/>
      <c r="L1129" s="76"/>
      <c r="M1129" s="78"/>
      <c r="N1129" s="79">
        <v>0.3</v>
      </c>
      <c r="O1129" s="80">
        <v>1</v>
      </c>
      <c r="Q1129" s="2" t="str">
        <f t="shared" si="283"/>
        <v>76072090</v>
      </c>
      <c r="R1129" s="91"/>
      <c r="S1129" s="91">
        <f>VLOOKUP(Q1129,'Dados Entrada'!$A$10:$D$10000,4,FALSE)</f>
        <v>86158</v>
      </c>
      <c r="T1129" s="10"/>
      <c r="U1129" s="3">
        <f t="shared" si="281"/>
        <v>0</v>
      </c>
      <c r="V1129" s="3">
        <f t="shared" si="282"/>
        <v>25847.399999999998</v>
      </c>
      <c r="AF1129" s="32"/>
      <c r="AG1129" s="30"/>
      <c r="AH1129" s="29"/>
      <c r="AI1129" s="29"/>
      <c r="AJ1129" s="32"/>
      <c r="AK1129" s="30"/>
      <c r="AL1129" s="29"/>
      <c r="AM1129" s="29"/>
      <c r="AN1129" s="32"/>
      <c r="AO1129" s="30"/>
      <c r="AP1129" s="29"/>
      <c r="AQ1129" s="29"/>
      <c r="AR1129" s="32"/>
      <c r="AS1129" s="30"/>
      <c r="AT1129" s="29"/>
      <c r="AU1129" s="29"/>
      <c r="AV1129" s="32"/>
      <c r="AW1129" s="30"/>
      <c r="AX1129" s="29"/>
      <c r="AY1129" s="29"/>
      <c r="AZ1129" s="32"/>
      <c r="BA1129" s="30"/>
      <c r="BB1129" s="29"/>
      <c r="BC1129" s="29"/>
      <c r="BD1129" s="32"/>
      <c r="BE1129" s="30"/>
      <c r="BF1129" s="29"/>
      <c r="BG1129" s="29"/>
      <c r="BH1129" s="32"/>
      <c r="BI1129" s="30"/>
      <c r="BJ1129" s="29"/>
      <c r="BK1129" s="29"/>
      <c r="BL1129" s="32"/>
      <c r="BM1129" s="30"/>
      <c r="BN1129" s="29"/>
      <c r="BO1129" s="29"/>
      <c r="BP1129" s="27">
        <f t="shared" si="292"/>
        <v>0</v>
      </c>
      <c r="BQ1129" s="31">
        <f t="shared" si="293"/>
        <v>25847.399999999998</v>
      </c>
      <c r="BR1129" s="29"/>
      <c r="BS1129" s="29"/>
      <c r="BT1129" s="32"/>
      <c r="BU1129" s="30"/>
      <c r="BV1129" s="29"/>
      <c r="BW1129" s="29"/>
      <c r="BX1129" s="32"/>
      <c r="BY1129" s="30"/>
      <c r="BZ1129" s="29"/>
      <c r="CA1129" s="29"/>
      <c r="CB1129" s="32"/>
      <c r="CC1129" s="30"/>
      <c r="CD1129" s="29"/>
      <c r="CE1129" s="30"/>
      <c r="CF1129" s="10"/>
      <c r="CG1129" s="10"/>
      <c r="CH1129" s="10"/>
      <c r="CI1129" s="10"/>
      <c r="CJ1129" s="10"/>
      <c r="CK1129" s="10"/>
    </row>
    <row r="1130" spans="1:89" ht="25.5" x14ac:dyDescent="0.25">
      <c r="A1130" s="10"/>
      <c r="B1130" s="20" t="s">
        <v>2028</v>
      </c>
      <c r="C1130" s="21" t="s">
        <v>2029</v>
      </c>
      <c r="D1130" s="16"/>
      <c r="E1130" s="73">
        <v>20</v>
      </c>
      <c r="F1130" s="74" t="s">
        <v>3512</v>
      </c>
      <c r="G1130" s="75"/>
      <c r="H1130" s="76"/>
      <c r="I1130" s="77"/>
      <c r="J1130" s="76"/>
      <c r="K1130" s="77"/>
      <c r="L1130" s="76"/>
      <c r="M1130" s="78"/>
      <c r="N1130" s="79">
        <v>0.3</v>
      </c>
      <c r="O1130" s="80">
        <v>1</v>
      </c>
      <c r="Q1130" s="2" t="str">
        <f t="shared" si="283"/>
        <v>76081000</v>
      </c>
      <c r="R1130" s="91"/>
      <c r="S1130" s="91">
        <f>VLOOKUP(Q1130,'Dados Entrada'!$A$10:$D$10000,4,FALSE)</f>
        <v>2572502</v>
      </c>
      <c r="T1130" s="10"/>
      <c r="U1130" s="3">
        <f t="shared" si="281"/>
        <v>0</v>
      </c>
      <c r="V1130" s="3">
        <f t="shared" si="282"/>
        <v>771750.6</v>
      </c>
      <c r="AF1130" s="32"/>
      <c r="AG1130" s="30"/>
      <c r="AH1130" s="29"/>
      <c r="AI1130" s="29"/>
      <c r="AJ1130" s="32"/>
      <c r="AK1130" s="30"/>
      <c r="AL1130" s="29"/>
      <c r="AM1130" s="29"/>
      <c r="AN1130" s="32"/>
      <c r="AO1130" s="30"/>
      <c r="AP1130" s="29"/>
      <c r="AQ1130" s="29"/>
      <c r="AR1130" s="32"/>
      <c r="AS1130" s="30"/>
      <c r="AT1130" s="29"/>
      <c r="AU1130" s="29"/>
      <c r="AV1130" s="32"/>
      <c r="AW1130" s="30"/>
      <c r="AX1130" s="29"/>
      <c r="AY1130" s="29"/>
      <c r="AZ1130" s="32"/>
      <c r="BA1130" s="30"/>
      <c r="BB1130" s="29"/>
      <c r="BC1130" s="29"/>
      <c r="BD1130" s="32"/>
      <c r="BE1130" s="30"/>
      <c r="BF1130" s="29"/>
      <c r="BG1130" s="29"/>
      <c r="BH1130" s="32"/>
      <c r="BI1130" s="30"/>
      <c r="BJ1130" s="29"/>
      <c r="BK1130" s="29"/>
      <c r="BL1130" s="32"/>
      <c r="BM1130" s="30"/>
      <c r="BN1130" s="29"/>
      <c r="BO1130" s="29"/>
      <c r="BP1130" s="32"/>
      <c r="BQ1130" s="30"/>
      <c r="BR1130" s="28">
        <f t="shared" ref="BR1130:BR1134" si="294">$U1130*$O1130</f>
        <v>0</v>
      </c>
      <c r="BS1130" s="28">
        <f t="shared" ref="BS1130:BS1134" si="295">$V1130*$O1130</f>
        <v>771750.6</v>
      </c>
      <c r="BT1130" s="32"/>
      <c r="BU1130" s="30"/>
      <c r="BV1130" s="29"/>
      <c r="BW1130" s="29"/>
      <c r="BX1130" s="32"/>
      <c r="BY1130" s="30"/>
      <c r="BZ1130" s="29"/>
      <c r="CA1130" s="29"/>
      <c r="CB1130" s="32"/>
      <c r="CC1130" s="30"/>
      <c r="CD1130" s="29"/>
      <c r="CE1130" s="30"/>
      <c r="CF1130" s="10"/>
      <c r="CG1130" s="10"/>
      <c r="CH1130" s="10"/>
      <c r="CI1130" s="10"/>
      <c r="CJ1130" s="10"/>
      <c r="CK1130" s="10"/>
    </row>
    <row r="1131" spans="1:89" ht="25.5" x14ac:dyDescent="0.25">
      <c r="A1131" s="10"/>
      <c r="B1131" s="20" t="s">
        <v>2030</v>
      </c>
      <c r="C1131" s="21" t="s">
        <v>2031</v>
      </c>
      <c r="D1131" s="16"/>
      <c r="E1131" s="73">
        <v>20</v>
      </c>
      <c r="F1131" s="74" t="s">
        <v>3512</v>
      </c>
      <c r="G1131" s="75"/>
      <c r="H1131" s="76"/>
      <c r="I1131" s="77"/>
      <c r="J1131" s="76"/>
      <c r="K1131" s="77"/>
      <c r="L1131" s="76"/>
      <c r="M1131" s="78"/>
      <c r="N1131" s="79">
        <v>0.3</v>
      </c>
      <c r="O1131" s="80">
        <v>1</v>
      </c>
      <c r="Q1131" s="2" t="str">
        <f t="shared" si="283"/>
        <v>76082020</v>
      </c>
      <c r="R1131" s="91"/>
      <c r="S1131" s="91">
        <f>VLOOKUP(Q1131,'Dados Entrada'!$A$10:$D$10000,4,FALSE)</f>
        <v>1126788</v>
      </c>
      <c r="T1131" s="10"/>
      <c r="U1131" s="3">
        <f t="shared" si="281"/>
        <v>0</v>
      </c>
      <c r="V1131" s="3">
        <f t="shared" si="282"/>
        <v>338036.39999999997</v>
      </c>
      <c r="AF1131" s="32"/>
      <c r="AG1131" s="30"/>
      <c r="AH1131" s="29"/>
      <c r="AI1131" s="29"/>
      <c r="AJ1131" s="32"/>
      <c r="AK1131" s="30"/>
      <c r="AL1131" s="29"/>
      <c r="AM1131" s="29"/>
      <c r="AN1131" s="32"/>
      <c r="AO1131" s="30"/>
      <c r="AP1131" s="29"/>
      <c r="AQ1131" s="29"/>
      <c r="AR1131" s="32"/>
      <c r="AS1131" s="30"/>
      <c r="AT1131" s="29"/>
      <c r="AU1131" s="29"/>
      <c r="AV1131" s="32"/>
      <c r="AW1131" s="30"/>
      <c r="AX1131" s="29"/>
      <c r="AY1131" s="29"/>
      <c r="AZ1131" s="32"/>
      <c r="BA1131" s="30"/>
      <c r="BB1131" s="29"/>
      <c r="BC1131" s="29"/>
      <c r="BD1131" s="32"/>
      <c r="BE1131" s="30"/>
      <c r="BF1131" s="29"/>
      <c r="BG1131" s="29"/>
      <c r="BH1131" s="32"/>
      <c r="BI1131" s="30"/>
      <c r="BJ1131" s="29"/>
      <c r="BK1131" s="29"/>
      <c r="BL1131" s="32"/>
      <c r="BM1131" s="30"/>
      <c r="BN1131" s="29"/>
      <c r="BO1131" s="29"/>
      <c r="BP1131" s="32"/>
      <c r="BQ1131" s="30"/>
      <c r="BR1131" s="28">
        <f t="shared" si="294"/>
        <v>0</v>
      </c>
      <c r="BS1131" s="28">
        <f t="shared" si="295"/>
        <v>338036.39999999997</v>
      </c>
      <c r="BT1131" s="32"/>
      <c r="BU1131" s="30"/>
      <c r="BV1131" s="29"/>
      <c r="BW1131" s="29"/>
      <c r="BX1131" s="32"/>
      <c r="BY1131" s="30"/>
      <c r="BZ1131" s="29"/>
      <c r="CA1131" s="29"/>
      <c r="CB1131" s="32"/>
      <c r="CC1131" s="30"/>
      <c r="CD1131" s="29"/>
      <c r="CE1131" s="30"/>
      <c r="CF1131" s="10"/>
      <c r="CG1131" s="10"/>
      <c r="CH1131" s="10"/>
      <c r="CI1131" s="10"/>
      <c r="CJ1131" s="10"/>
      <c r="CK1131" s="10"/>
    </row>
    <row r="1132" spans="1:89" ht="25.5" x14ac:dyDescent="0.25">
      <c r="A1132" s="10"/>
      <c r="B1132" s="20" t="s">
        <v>2032</v>
      </c>
      <c r="C1132" s="21" t="s">
        <v>2033</v>
      </c>
      <c r="D1132" s="16"/>
      <c r="E1132" s="73">
        <v>20</v>
      </c>
      <c r="F1132" s="74" t="s">
        <v>3512</v>
      </c>
      <c r="G1132" s="75"/>
      <c r="H1132" s="76"/>
      <c r="I1132" s="77"/>
      <c r="J1132" s="76"/>
      <c r="K1132" s="77"/>
      <c r="L1132" s="76"/>
      <c r="M1132" s="78"/>
      <c r="N1132" s="79">
        <v>0.3</v>
      </c>
      <c r="O1132" s="80">
        <v>1</v>
      </c>
      <c r="Q1132" s="2" t="str">
        <f t="shared" si="283"/>
        <v>76082081</v>
      </c>
      <c r="R1132" s="91"/>
      <c r="S1132" s="91">
        <f>VLOOKUP(Q1132,'Dados Entrada'!$A$10:$D$10000,4,FALSE)</f>
        <v>6065</v>
      </c>
      <c r="T1132" s="10"/>
      <c r="U1132" s="3">
        <f t="shared" si="281"/>
        <v>0</v>
      </c>
      <c r="V1132" s="3">
        <f t="shared" si="282"/>
        <v>1819.5</v>
      </c>
      <c r="AF1132" s="32"/>
      <c r="AG1132" s="30"/>
      <c r="AH1132" s="29"/>
      <c r="AI1132" s="29"/>
      <c r="AJ1132" s="32"/>
      <c r="AK1132" s="30"/>
      <c r="AL1132" s="29"/>
      <c r="AM1132" s="29"/>
      <c r="AN1132" s="32"/>
      <c r="AO1132" s="30"/>
      <c r="AP1132" s="29"/>
      <c r="AQ1132" s="29"/>
      <c r="AR1132" s="32"/>
      <c r="AS1132" s="30"/>
      <c r="AT1132" s="29"/>
      <c r="AU1132" s="29"/>
      <c r="AV1132" s="32"/>
      <c r="AW1132" s="30"/>
      <c r="AX1132" s="29"/>
      <c r="AY1132" s="29"/>
      <c r="AZ1132" s="32"/>
      <c r="BA1132" s="30"/>
      <c r="BB1132" s="29"/>
      <c r="BC1132" s="29"/>
      <c r="BD1132" s="32"/>
      <c r="BE1132" s="30"/>
      <c r="BF1132" s="29"/>
      <c r="BG1132" s="29"/>
      <c r="BH1132" s="32"/>
      <c r="BI1132" s="30"/>
      <c r="BJ1132" s="29"/>
      <c r="BK1132" s="29"/>
      <c r="BL1132" s="32"/>
      <c r="BM1132" s="30"/>
      <c r="BN1132" s="29"/>
      <c r="BO1132" s="29"/>
      <c r="BP1132" s="32"/>
      <c r="BQ1132" s="30"/>
      <c r="BR1132" s="28">
        <f t="shared" si="294"/>
        <v>0</v>
      </c>
      <c r="BS1132" s="28">
        <f t="shared" si="295"/>
        <v>1819.5</v>
      </c>
      <c r="BT1132" s="32"/>
      <c r="BU1132" s="30"/>
      <c r="BV1132" s="29"/>
      <c r="BW1132" s="29"/>
      <c r="BX1132" s="32"/>
      <c r="BY1132" s="30"/>
      <c r="BZ1132" s="29"/>
      <c r="CA1132" s="29"/>
      <c r="CB1132" s="32"/>
      <c r="CC1132" s="30"/>
      <c r="CD1132" s="29"/>
      <c r="CE1132" s="30"/>
      <c r="CF1132" s="10"/>
      <c r="CG1132" s="10"/>
      <c r="CH1132" s="10"/>
      <c r="CI1132" s="10"/>
      <c r="CJ1132" s="10"/>
      <c r="CK1132" s="10"/>
    </row>
    <row r="1133" spans="1:89" ht="25.5" x14ac:dyDescent="0.25">
      <c r="A1133" s="10"/>
      <c r="B1133" s="20" t="s">
        <v>2034</v>
      </c>
      <c r="C1133" s="21" t="s">
        <v>2035</v>
      </c>
      <c r="D1133" s="16"/>
      <c r="E1133" s="73">
        <v>20</v>
      </c>
      <c r="F1133" s="74" t="s">
        <v>3512</v>
      </c>
      <c r="G1133" s="75"/>
      <c r="H1133" s="76"/>
      <c r="I1133" s="77"/>
      <c r="J1133" s="76"/>
      <c r="K1133" s="77"/>
      <c r="L1133" s="76"/>
      <c r="M1133" s="78"/>
      <c r="N1133" s="79">
        <v>0.3</v>
      </c>
      <c r="O1133" s="80">
        <v>1</v>
      </c>
      <c r="Q1133" s="2" t="str">
        <f t="shared" si="283"/>
        <v>76082089</v>
      </c>
      <c r="R1133" s="91"/>
      <c r="S1133" s="91">
        <f>VLOOKUP(Q1133,'Dados Entrada'!$A$10:$D$10000,4,FALSE)</f>
        <v>755965</v>
      </c>
      <c r="T1133" s="10"/>
      <c r="U1133" s="3">
        <f t="shared" si="281"/>
        <v>0</v>
      </c>
      <c r="V1133" s="3">
        <f t="shared" si="282"/>
        <v>226789.5</v>
      </c>
      <c r="AF1133" s="32"/>
      <c r="AG1133" s="30"/>
      <c r="AH1133" s="29"/>
      <c r="AI1133" s="29"/>
      <c r="AJ1133" s="32"/>
      <c r="AK1133" s="30"/>
      <c r="AL1133" s="29"/>
      <c r="AM1133" s="29"/>
      <c r="AN1133" s="32"/>
      <c r="AO1133" s="30"/>
      <c r="AP1133" s="29"/>
      <c r="AQ1133" s="29"/>
      <c r="AR1133" s="32"/>
      <c r="AS1133" s="30"/>
      <c r="AT1133" s="29"/>
      <c r="AU1133" s="29"/>
      <c r="AV1133" s="32"/>
      <c r="AW1133" s="30"/>
      <c r="AX1133" s="29"/>
      <c r="AY1133" s="29"/>
      <c r="AZ1133" s="32"/>
      <c r="BA1133" s="30"/>
      <c r="BB1133" s="29"/>
      <c r="BC1133" s="29"/>
      <c r="BD1133" s="32"/>
      <c r="BE1133" s="30"/>
      <c r="BF1133" s="29"/>
      <c r="BG1133" s="29"/>
      <c r="BH1133" s="32"/>
      <c r="BI1133" s="30"/>
      <c r="BJ1133" s="29"/>
      <c r="BK1133" s="29"/>
      <c r="BL1133" s="32"/>
      <c r="BM1133" s="30"/>
      <c r="BN1133" s="29"/>
      <c r="BO1133" s="29"/>
      <c r="BP1133" s="32"/>
      <c r="BQ1133" s="30"/>
      <c r="BR1133" s="28">
        <f t="shared" si="294"/>
        <v>0</v>
      </c>
      <c r="BS1133" s="28">
        <f t="shared" si="295"/>
        <v>226789.5</v>
      </c>
      <c r="BT1133" s="32"/>
      <c r="BU1133" s="30"/>
      <c r="BV1133" s="29"/>
      <c r="BW1133" s="29"/>
      <c r="BX1133" s="32"/>
      <c r="BY1133" s="30"/>
      <c r="BZ1133" s="29"/>
      <c r="CA1133" s="29"/>
      <c r="CB1133" s="32"/>
      <c r="CC1133" s="30"/>
      <c r="CD1133" s="29"/>
      <c r="CE1133" s="30"/>
      <c r="CF1133" s="10"/>
      <c r="CG1133" s="10"/>
      <c r="CH1133" s="10"/>
      <c r="CI1133" s="10"/>
      <c r="CJ1133" s="10"/>
      <c r="CK1133" s="10"/>
    </row>
    <row r="1134" spans="1:89" ht="23.25" customHeight="1" x14ac:dyDescent="0.25">
      <c r="A1134" s="10"/>
      <c r="B1134" s="20" t="s">
        <v>2036</v>
      </c>
      <c r="C1134" s="21" t="s">
        <v>2037</v>
      </c>
      <c r="D1134" s="16"/>
      <c r="E1134" s="73">
        <v>20</v>
      </c>
      <c r="F1134" s="74" t="s">
        <v>3512</v>
      </c>
      <c r="G1134" s="75"/>
      <c r="H1134" s="76"/>
      <c r="I1134" s="77"/>
      <c r="J1134" s="76"/>
      <c r="K1134" s="77"/>
      <c r="L1134" s="76"/>
      <c r="M1134" s="78"/>
      <c r="N1134" s="79">
        <v>0.3</v>
      </c>
      <c r="O1134" s="80">
        <v>1</v>
      </c>
      <c r="Q1134" s="2" t="str">
        <f t="shared" si="283"/>
        <v>76090000</v>
      </c>
      <c r="R1134" s="91"/>
      <c r="S1134" s="91">
        <f>VLOOKUP(Q1134,'Dados Entrada'!$A$10:$D$10000,4,FALSE)</f>
        <v>273378</v>
      </c>
      <c r="T1134" s="10"/>
      <c r="U1134" s="3">
        <f t="shared" si="281"/>
        <v>0</v>
      </c>
      <c r="V1134" s="3">
        <f t="shared" si="282"/>
        <v>82013.399999999994</v>
      </c>
      <c r="AF1134" s="32"/>
      <c r="AG1134" s="30"/>
      <c r="AH1134" s="29"/>
      <c r="AI1134" s="29"/>
      <c r="AJ1134" s="32"/>
      <c r="AK1134" s="30"/>
      <c r="AL1134" s="29"/>
      <c r="AM1134" s="29"/>
      <c r="AN1134" s="32"/>
      <c r="AO1134" s="30"/>
      <c r="AP1134" s="29"/>
      <c r="AQ1134" s="29"/>
      <c r="AR1134" s="32"/>
      <c r="AS1134" s="30"/>
      <c r="AT1134" s="29"/>
      <c r="AU1134" s="29"/>
      <c r="AV1134" s="32"/>
      <c r="AW1134" s="30"/>
      <c r="AX1134" s="29"/>
      <c r="AY1134" s="29"/>
      <c r="AZ1134" s="32"/>
      <c r="BA1134" s="30"/>
      <c r="BB1134" s="29"/>
      <c r="BC1134" s="29"/>
      <c r="BD1134" s="32"/>
      <c r="BE1134" s="30"/>
      <c r="BF1134" s="29"/>
      <c r="BG1134" s="29"/>
      <c r="BH1134" s="32"/>
      <c r="BI1134" s="30"/>
      <c r="BJ1134" s="29"/>
      <c r="BK1134" s="29"/>
      <c r="BL1134" s="32"/>
      <c r="BM1134" s="30"/>
      <c r="BN1134" s="29"/>
      <c r="BO1134" s="29"/>
      <c r="BP1134" s="32"/>
      <c r="BQ1134" s="30"/>
      <c r="BR1134" s="28">
        <f t="shared" si="294"/>
        <v>0</v>
      </c>
      <c r="BS1134" s="28">
        <f t="shared" si="295"/>
        <v>82013.399999999994</v>
      </c>
      <c r="BT1134" s="32"/>
      <c r="BU1134" s="30"/>
      <c r="BV1134" s="29"/>
      <c r="BW1134" s="29"/>
      <c r="BX1134" s="32"/>
      <c r="BY1134" s="30"/>
      <c r="BZ1134" s="29"/>
      <c r="CA1134" s="29"/>
      <c r="CB1134" s="32"/>
      <c r="CC1134" s="30"/>
      <c r="CD1134" s="29"/>
      <c r="CE1134" s="30"/>
      <c r="CF1134" s="10"/>
      <c r="CG1134" s="10"/>
      <c r="CH1134" s="10"/>
      <c r="CI1134" s="10"/>
      <c r="CJ1134" s="10"/>
      <c r="CK1134" s="10"/>
    </row>
    <row r="1135" spans="1:89" ht="23.25" customHeight="1" x14ac:dyDescent="0.25">
      <c r="A1135" s="10"/>
      <c r="B1135" s="20" t="s">
        <v>2038</v>
      </c>
      <c r="C1135" s="21" t="s">
        <v>2039</v>
      </c>
      <c r="D1135" s="16"/>
      <c r="E1135" s="73">
        <v>22</v>
      </c>
      <c r="F1135" s="74" t="s">
        <v>3513</v>
      </c>
      <c r="G1135" s="75"/>
      <c r="H1135" s="76"/>
      <c r="I1135" s="77"/>
      <c r="J1135" s="76"/>
      <c r="K1135" s="77"/>
      <c r="L1135" s="76"/>
      <c r="M1135" s="78"/>
      <c r="N1135" s="79">
        <v>0.3</v>
      </c>
      <c r="O1135" s="80">
        <v>1</v>
      </c>
      <c r="Q1135" s="2" t="str">
        <f t="shared" si="283"/>
        <v>76101000</v>
      </c>
      <c r="R1135" s="91"/>
      <c r="S1135" s="91">
        <f>VLOOKUP(Q1135,'Dados Entrada'!$A$10:$D$10000,4,FALSE)</f>
        <v>102555620</v>
      </c>
      <c r="T1135" s="10"/>
      <c r="U1135" s="3">
        <f t="shared" si="281"/>
        <v>0</v>
      </c>
      <c r="V1135" s="3">
        <f t="shared" si="282"/>
        <v>30766686</v>
      </c>
      <c r="AF1135" s="32"/>
      <c r="AG1135" s="30"/>
      <c r="AH1135" s="29"/>
      <c r="AI1135" s="29"/>
      <c r="AJ1135" s="32"/>
      <c r="AK1135" s="30"/>
      <c r="AL1135" s="29"/>
      <c r="AM1135" s="29"/>
      <c r="AN1135" s="32"/>
      <c r="AO1135" s="30"/>
      <c r="AP1135" s="29"/>
      <c r="AQ1135" s="29"/>
      <c r="AR1135" s="32"/>
      <c r="AS1135" s="30"/>
      <c r="AT1135" s="29"/>
      <c r="AU1135" s="29"/>
      <c r="AV1135" s="32"/>
      <c r="AW1135" s="30"/>
      <c r="AX1135" s="29"/>
      <c r="AY1135" s="29"/>
      <c r="AZ1135" s="32"/>
      <c r="BA1135" s="30"/>
      <c r="BB1135" s="29"/>
      <c r="BC1135" s="29"/>
      <c r="BD1135" s="32"/>
      <c r="BE1135" s="30"/>
      <c r="BF1135" s="29"/>
      <c r="BG1135" s="29"/>
      <c r="BH1135" s="32"/>
      <c r="BI1135" s="30"/>
      <c r="BJ1135" s="29"/>
      <c r="BK1135" s="29"/>
      <c r="BL1135" s="32"/>
      <c r="BM1135" s="30"/>
      <c r="BN1135" s="29"/>
      <c r="BO1135" s="29"/>
      <c r="BP1135" s="32"/>
      <c r="BQ1135" s="30"/>
      <c r="BR1135" s="29"/>
      <c r="BS1135" s="29"/>
      <c r="BT1135" s="32"/>
      <c r="BU1135" s="30"/>
      <c r="BV1135" s="28">
        <f>$U1135*$O1135</f>
        <v>0</v>
      </c>
      <c r="BW1135" s="28">
        <f>$V1135*$O1135</f>
        <v>30766686</v>
      </c>
      <c r="BX1135" s="32"/>
      <c r="BY1135" s="30"/>
      <c r="BZ1135" s="29"/>
      <c r="CA1135" s="29"/>
      <c r="CB1135" s="32"/>
      <c r="CC1135" s="30"/>
      <c r="CD1135" s="29"/>
      <c r="CE1135" s="30"/>
      <c r="CF1135" s="10"/>
      <c r="CG1135" s="10"/>
      <c r="CH1135" s="10"/>
      <c r="CI1135" s="10"/>
      <c r="CJ1135" s="10"/>
      <c r="CK1135" s="10"/>
    </row>
    <row r="1136" spans="1:89" ht="23.25" customHeight="1" x14ac:dyDescent="0.25">
      <c r="A1136" s="10"/>
      <c r="B1136" s="20" t="s">
        <v>2040</v>
      </c>
      <c r="C1136" s="21" t="s">
        <v>2041</v>
      </c>
      <c r="D1136" s="16"/>
      <c r="E1136" s="73">
        <v>18</v>
      </c>
      <c r="F1136" s="74" t="s">
        <v>3511</v>
      </c>
      <c r="G1136" s="75"/>
      <c r="H1136" s="76"/>
      <c r="I1136" s="77"/>
      <c r="J1136" s="76"/>
      <c r="K1136" s="77"/>
      <c r="L1136" s="76"/>
      <c r="M1136" s="78"/>
      <c r="N1136" s="79">
        <v>0.3</v>
      </c>
      <c r="O1136" s="80">
        <v>1</v>
      </c>
      <c r="Q1136" s="2" t="str">
        <f t="shared" si="283"/>
        <v>76109010</v>
      </c>
      <c r="R1136" s="91"/>
      <c r="S1136" s="91">
        <f>VLOOKUP(Q1136,'Dados Entrada'!$A$10:$D$10000,4,FALSE)</f>
        <v>56769</v>
      </c>
      <c r="T1136" s="10"/>
      <c r="U1136" s="3">
        <f t="shared" si="281"/>
        <v>0</v>
      </c>
      <c r="V1136" s="3">
        <f t="shared" si="282"/>
        <v>17030.7</v>
      </c>
      <c r="AF1136" s="32"/>
      <c r="AG1136" s="30"/>
      <c r="AH1136" s="29"/>
      <c r="AI1136" s="29"/>
      <c r="AJ1136" s="32"/>
      <c r="AK1136" s="30"/>
      <c r="AL1136" s="29"/>
      <c r="AM1136" s="29"/>
      <c r="AN1136" s="32"/>
      <c r="AO1136" s="30"/>
      <c r="AP1136" s="29"/>
      <c r="AQ1136" s="29"/>
      <c r="AR1136" s="32"/>
      <c r="AS1136" s="30"/>
      <c r="AT1136" s="29"/>
      <c r="AU1136" s="29"/>
      <c r="AV1136" s="32"/>
      <c r="AW1136" s="30"/>
      <c r="AX1136" s="29"/>
      <c r="AY1136" s="29"/>
      <c r="AZ1136" s="32"/>
      <c r="BA1136" s="30"/>
      <c r="BB1136" s="29"/>
      <c r="BC1136" s="29"/>
      <c r="BD1136" s="32"/>
      <c r="BE1136" s="30"/>
      <c r="BF1136" s="29"/>
      <c r="BG1136" s="29"/>
      <c r="BH1136" s="32"/>
      <c r="BI1136" s="30"/>
      <c r="BJ1136" s="29"/>
      <c r="BK1136" s="29"/>
      <c r="BL1136" s="32"/>
      <c r="BM1136" s="30"/>
      <c r="BN1136" s="28">
        <f t="shared" ref="BN1136:BN1137" si="296">$U1136*$O1136</f>
        <v>0</v>
      </c>
      <c r="BO1136" s="28">
        <f t="shared" ref="BO1136:BO1137" si="297">$V1136*$O1136</f>
        <v>17030.7</v>
      </c>
      <c r="BP1136" s="32"/>
      <c r="BQ1136" s="30"/>
      <c r="BR1136" s="29"/>
      <c r="BS1136" s="29"/>
      <c r="BT1136" s="32"/>
      <c r="BU1136" s="30"/>
      <c r="BV1136" s="29"/>
      <c r="BW1136" s="29"/>
      <c r="BX1136" s="32"/>
      <c r="BY1136" s="30"/>
      <c r="BZ1136" s="29"/>
      <c r="CA1136" s="29"/>
      <c r="CB1136" s="32"/>
      <c r="CC1136" s="30"/>
      <c r="CD1136" s="29"/>
      <c r="CE1136" s="30"/>
      <c r="CF1136" s="10"/>
      <c r="CG1136" s="10"/>
      <c r="CH1136" s="10"/>
      <c r="CI1136" s="10"/>
      <c r="CJ1136" s="10"/>
      <c r="CK1136" s="10"/>
    </row>
    <row r="1137" spans="1:89" ht="38.25" x14ac:dyDescent="0.25">
      <c r="A1137" s="10"/>
      <c r="B1137" s="20" t="s">
        <v>2042</v>
      </c>
      <c r="C1137" s="21" t="s">
        <v>2043</v>
      </c>
      <c r="D1137" s="16"/>
      <c r="E1137" s="73">
        <v>18</v>
      </c>
      <c r="F1137" s="74" t="s">
        <v>3511</v>
      </c>
      <c r="G1137" s="75"/>
      <c r="H1137" s="76"/>
      <c r="I1137" s="77"/>
      <c r="J1137" s="76"/>
      <c r="K1137" s="77"/>
      <c r="L1137" s="76"/>
      <c r="M1137" s="78"/>
      <c r="N1137" s="79">
        <v>0.3</v>
      </c>
      <c r="O1137" s="80">
        <v>1</v>
      </c>
      <c r="Q1137" s="2" t="str">
        <f t="shared" si="283"/>
        <v>76109090</v>
      </c>
      <c r="R1137" s="91"/>
      <c r="S1137" s="91">
        <f>VLOOKUP(Q1137,'Dados Entrada'!$A$10:$D$10000,4,FALSE)</f>
        <v>35880980</v>
      </c>
      <c r="T1137" s="10"/>
      <c r="U1137" s="3">
        <f t="shared" si="281"/>
        <v>0</v>
      </c>
      <c r="V1137" s="3">
        <f t="shared" si="282"/>
        <v>10764294</v>
      </c>
      <c r="AF1137" s="32"/>
      <c r="AG1137" s="30"/>
      <c r="AH1137" s="29"/>
      <c r="AI1137" s="29"/>
      <c r="AJ1137" s="32"/>
      <c r="AK1137" s="30"/>
      <c r="AL1137" s="29"/>
      <c r="AM1137" s="29"/>
      <c r="AN1137" s="32"/>
      <c r="AO1137" s="30"/>
      <c r="AP1137" s="29"/>
      <c r="AQ1137" s="29"/>
      <c r="AR1137" s="32"/>
      <c r="AS1137" s="30"/>
      <c r="AT1137" s="29"/>
      <c r="AU1137" s="29"/>
      <c r="AV1137" s="32"/>
      <c r="AW1137" s="30"/>
      <c r="AX1137" s="29"/>
      <c r="AY1137" s="29"/>
      <c r="AZ1137" s="32"/>
      <c r="BA1137" s="30"/>
      <c r="BB1137" s="29"/>
      <c r="BC1137" s="29"/>
      <c r="BD1137" s="32"/>
      <c r="BE1137" s="30"/>
      <c r="BF1137" s="29"/>
      <c r="BG1137" s="29"/>
      <c r="BH1137" s="32"/>
      <c r="BI1137" s="30"/>
      <c r="BJ1137" s="29"/>
      <c r="BK1137" s="29"/>
      <c r="BL1137" s="32"/>
      <c r="BM1137" s="30"/>
      <c r="BN1137" s="28">
        <f t="shared" si="296"/>
        <v>0</v>
      </c>
      <c r="BO1137" s="28">
        <f t="shared" si="297"/>
        <v>10764294</v>
      </c>
      <c r="BP1137" s="32"/>
      <c r="BQ1137" s="30"/>
      <c r="BR1137" s="29"/>
      <c r="BS1137" s="29"/>
      <c r="BT1137" s="32"/>
      <c r="BU1137" s="30"/>
      <c r="BV1137" s="29"/>
      <c r="BW1137" s="29"/>
      <c r="BX1137" s="32"/>
      <c r="BY1137" s="30"/>
      <c r="BZ1137" s="29"/>
      <c r="CA1137" s="29"/>
      <c r="CB1137" s="32"/>
      <c r="CC1137" s="30"/>
      <c r="CD1137" s="29"/>
      <c r="CE1137" s="30"/>
      <c r="CF1137" s="10"/>
      <c r="CG1137" s="10"/>
      <c r="CH1137" s="10"/>
      <c r="CI1137" s="10"/>
      <c r="CJ1137" s="10"/>
      <c r="CK1137" s="10"/>
    </row>
    <row r="1138" spans="1:89" ht="25.5" x14ac:dyDescent="0.25">
      <c r="A1138" s="10"/>
      <c r="B1138" s="20" t="s">
        <v>2044</v>
      </c>
      <c r="C1138" s="21" t="s">
        <v>2045</v>
      </c>
      <c r="D1138" s="16"/>
      <c r="E1138" s="73">
        <v>20</v>
      </c>
      <c r="F1138" s="74" t="s">
        <v>3512</v>
      </c>
      <c r="G1138" s="75"/>
      <c r="H1138" s="76"/>
      <c r="I1138" s="77"/>
      <c r="J1138" s="76"/>
      <c r="K1138" s="77"/>
      <c r="L1138" s="76"/>
      <c r="M1138" s="78"/>
      <c r="N1138" s="79">
        <v>0.3</v>
      </c>
      <c r="O1138" s="80">
        <v>1</v>
      </c>
      <c r="Q1138" s="2" t="str">
        <f t="shared" si="283"/>
        <v>76110000</v>
      </c>
      <c r="R1138" s="91"/>
      <c r="S1138" s="91">
        <f>VLOOKUP(Q1138,'Dados Entrada'!$A$10:$D$10000,4,FALSE)</f>
        <v>867497</v>
      </c>
      <c r="T1138" s="10"/>
      <c r="U1138" s="3">
        <f t="shared" si="281"/>
        <v>0</v>
      </c>
      <c r="V1138" s="3">
        <f t="shared" si="282"/>
        <v>260249.09999999998</v>
      </c>
      <c r="AF1138" s="32"/>
      <c r="AG1138" s="30"/>
      <c r="AH1138" s="29"/>
      <c r="AI1138" s="29"/>
      <c r="AJ1138" s="32"/>
      <c r="AK1138" s="30"/>
      <c r="AL1138" s="29"/>
      <c r="AM1138" s="29"/>
      <c r="AN1138" s="32"/>
      <c r="AO1138" s="30"/>
      <c r="AP1138" s="29"/>
      <c r="AQ1138" s="29"/>
      <c r="AR1138" s="32"/>
      <c r="AS1138" s="30"/>
      <c r="AT1138" s="29"/>
      <c r="AU1138" s="29"/>
      <c r="AV1138" s="32"/>
      <c r="AW1138" s="30"/>
      <c r="AX1138" s="29"/>
      <c r="AY1138" s="29"/>
      <c r="AZ1138" s="32"/>
      <c r="BA1138" s="30"/>
      <c r="BB1138" s="29"/>
      <c r="BC1138" s="29"/>
      <c r="BD1138" s="32"/>
      <c r="BE1138" s="30"/>
      <c r="BF1138" s="29"/>
      <c r="BG1138" s="29"/>
      <c r="BH1138" s="32"/>
      <c r="BI1138" s="30"/>
      <c r="BJ1138" s="29"/>
      <c r="BK1138" s="29"/>
      <c r="BL1138" s="32"/>
      <c r="BM1138" s="30"/>
      <c r="BN1138" s="29"/>
      <c r="BO1138" s="29"/>
      <c r="BP1138" s="32"/>
      <c r="BQ1138" s="30"/>
      <c r="BR1138" s="28">
        <f>$U1138*$O1138</f>
        <v>0</v>
      </c>
      <c r="BS1138" s="28">
        <f>$V1138*$O1138</f>
        <v>260249.09999999998</v>
      </c>
      <c r="BT1138" s="32"/>
      <c r="BU1138" s="30"/>
      <c r="BV1138" s="29"/>
      <c r="BW1138" s="29"/>
      <c r="BX1138" s="32"/>
      <c r="BY1138" s="30"/>
      <c r="BZ1138" s="29"/>
      <c r="CA1138" s="29"/>
      <c r="CB1138" s="32"/>
      <c r="CC1138" s="30"/>
      <c r="CD1138" s="29"/>
      <c r="CE1138" s="30"/>
      <c r="CF1138" s="10"/>
      <c r="CG1138" s="10"/>
      <c r="CH1138" s="10"/>
      <c r="CI1138" s="10"/>
      <c r="CJ1138" s="10"/>
      <c r="CK1138" s="10"/>
    </row>
    <row r="1139" spans="1:89" ht="22.5" x14ac:dyDescent="0.25">
      <c r="A1139" s="10"/>
      <c r="B1139" s="20" t="s">
        <v>2046</v>
      </c>
      <c r="C1139" s="21" t="s">
        <v>2047</v>
      </c>
      <c r="D1139" s="16"/>
      <c r="E1139" s="73">
        <v>19</v>
      </c>
      <c r="F1139" s="74" t="s">
        <v>3496</v>
      </c>
      <c r="G1139" s="75"/>
      <c r="H1139" s="76"/>
      <c r="I1139" s="77"/>
      <c r="J1139" s="76"/>
      <c r="K1139" s="77"/>
      <c r="L1139" s="76"/>
      <c r="M1139" s="78"/>
      <c r="N1139" s="79">
        <v>0.3</v>
      </c>
      <c r="O1139" s="80">
        <v>1</v>
      </c>
      <c r="Q1139" s="2" t="str">
        <f t="shared" si="283"/>
        <v>76141000</v>
      </c>
      <c r="R1139" s="91"/>
      <c r="S1139" s="91">
        <f>VLOOKUP(Q1139,'Dados Entrada'!$A$10:$D$10000,4,FALSE)</f>
        <v>3324685</v>
      </c>
      <c r="T1139" s="10"/>
      <c r="U1139" s="3">
        <f t="shared" si="281"/>
        <v>0</v>
      </c>
      <c r="V1139" s="3">
        <f t="shared" si="282"/>
        <v>997405.5</v>
      </c>
      <c r="AF1139" s="32"/>
      <c r="AG1139" s="30"/>
      <c r="AH1139" s="29"/>
      <c r="AI1139" s="29"/>
      <c r="AJ1139" s="32"/>
      <c r="AK1139" s="30"/>
      <c r="AL1139" s="29"/>
      <c r="AM1139" s="29"/>
      <c r="AN1139" s="32"/>
      <c r="AO1139" s="30"/>
      <c r="AP1139" s="29"/>
      <c r="AQ1139" s="29"/>
      <c r="AR1139" s="32"/>
      <c r="AS1139" s="30"/>
      <c r="AT1139" s="29"/>
      <c r="AU1139" s="29"/>
      <c r="AV1139" s="32"/>
      <c r="AW1139" s="30"/>
      <c r="AX1139" s="29"/>
      <c r="AY1139" s="29"/>
      <c r="AZ1139" s="32"/>
      <c r="BA1139" s="30"/>
      <c r="BB1139" s="29"/>
      <c r="BC1139" s="29"/>
      <c r="BD1139" s="32"/>
      <c r="BE1139" s="30"/>
      <c r="BF1139" s="29"/>
      <c r="BG1139" s="29"/>
      <c r="BH1139" s="32"/>
      <c r="BI1139" s="30"/>
      <c r="BJ1139" s="29"/>
      <c r="BK1139" s="29"/>
      <c r="BL1139" s="32"/>
      <c r="BM1139" s="30"/>
      <c r="BN1139" s="29"/>
      <c r="BO1139" s="29"/>
      <c r="BP1139" s="27">
        <f t="shared" ref="BP1139:BP1144" si="298">$U1139*$O1139</f>
        <v>0</v>
      </c>
      <c r="BQ1139" s="31">
        <f t="shared" ref="BQ1139:BQ1144" si="299">$V1139*$O1139</f>
        <v>997405.5</v>
      </c>
      <c r="BR1139" s="29"/>
      <c r="BS1139" s="29"/>
      <c r="BT1139" s="32"/>
      <c r="BU1139" s="30"/>
      <c r="BV1139" s="29"/>
      <c r="BW1139" s="29"/>
      <c r="BX1139" s="32"/>
      <c r="BY1139" s="30"/>
      <c r="BZ1139" s="29"/>
      <c r="CA1139" s="29"/>
      <c r="CB1139" s="32"/>
      <c r="CC1139" s="30"/>
      <c r="CD1139" s="29"/>
      <c r="CE1139" s="30"/>
      <c r="CF1139" s="10"/>
      <c r="CG1139" s="10"/>
      <c r="CH1139" s="10"/>
      <c r="CI1139" s="10"/>
      <c r="CJ1139" s="10"/>
      <c r="CK1139" s="10"/>
    </row>
    <row r="1140" spans="1:89" ht="22.5" x14ac:dyDescent="0.25">
      <c r="A1140" s="10"/>
      <c r="B1140" s="20" t="s">
        <v>2048</v>
      </c>
      <c r="C1140" s="21" t="s">
        <v>2049</v>
      </c>
      <c r="D1140" s="16"/>
      <c r="E1140" s="73">
        <v>19</v>
      </c>
      <c r="F1140" s="74" t="s">
        <v>3496</v>
      </c>
      <c r="G1140" s="75"/>
      <c r="H1140" s="76"/>
      <c r="I1140" s="77"/>
      <c r="J1140" s="76"/>
      <c r="K1140" s="77"/>
      <c r="L1140" s="76"/>
      <c r="M1140" s="78"/>
      <c r="N1140" s="79">
        <v>0.3</v>
      </c>
      <c r="O1140" s="80">
        <v>1</v>
      </c>
      <c r="Q1140" s="2" t="str">
        <f t="shared" si="283"/>
        <v>76149000</v>
      </c>
      <c r="R1140" s="91"/>
      <c r="S1140" s="91">
        <f>VLOOKUP(Q1140,'Dados Entrada'!$A$10:$D$10000,4,FALSE)</f>
        <v>7246215</v>
      </c>
      <c r="T1140" s="10"/>
      <c r="U1140" s="3">
        <f t="shared" si="281"/>
        <v>0</v>
      </c>
      <c r="V1140" s="3">
        <f t="shared" si="282"/>
        <v>2173864.5</v>
      </c>
      <c r="AF1140" s="32"/>
      <c r="AG1140" s="30"/>
      <c r="AH1140" s="29"/>
      <c r="AI1140" s="29"/>
      <c r="AJ1140" s="32"/>
      <c r="AK1140" s="30"/>
      <c r="AL1140" s="29"/>
      <c r="AM1140" s="29"/>
      <c r="AN1140" s="32"/>
      <c r="AO1140" s="30"/>
      <c r="AP1140" s="29"/>
      <c r="AQ1140" s="29"/>
      <c r="AR1140" s="32"/>
      <c r="AS1140" s="30"/>
      <c r="AT1140" s="29"/>
      <c r="AU1140" s="29"/>
      <c r="AV1140" s="32"/>
      <c r="AW1140" s="30"/>
      <c r="AX1140" s="29"/>
      <c r="AY1140" s="29"/>
      <c r="AZ1140" s="32"/>
      <c r="BA1140" s="30"/>
      <c r="BB1140" s="29"/>
      <c r="BC1140" s="29"/>
      <c r="BD1140" s="32"/>
      <c r="BE1140" s="30"/>
      <c r="BF1140" s="29"/>
      <c r="BG1140" s="29"/>
      <c r="BH1140" s="32"/>
      <c r="BI1140" s="30"/>
      <c r="BJ1140" s="29"/>
      <c r="BK1140" s="29"/>
      <c r="BL1140" s="32"/>
      <c r="BM1140" s="30"/>
      <c r="BN1140" s="29"/>
      <c r="BO1140" s="29"/>
      <c r="BP1140" s="27">
        <f t="shared" si="298"/>
        <v>0</v>
      </c>
      <c r="BQ1140" s="31">
        <f t="shared" si="299"/>
        <v>2173864.5</v>
      </c>
      <c r="BR1140" s="29"/>
      <c r="BS1140" s="29"/>
      <c r="BT1140" s="32"/>
      <c r="BU1140" s="30"/>
      <c r="BV1140" s="29"/>
      <c r="BW1140" s="29"/>
      <c r="BX1140" s="32"/>
      <c r="BY1140" s="30"/>
      <c r="BZ1140" s="29"/>
      <c r="CA1140" s="29"/>
      <c r="CB1140" s="32"/>
      <c r="CC1140" s="30"/>
      <c r="CD1140" s="29"/>
      <c r="CE1140" s="30"/>
      <c r="CF1140" s="10"/>
      <c r="CG1140" s="10"/>
      <c r="CH1140" s="10"/>
      <c r="CI1140" s="10"/>
      <c r="CJ1140" s="10"/>
      <c r="CK1140" s="10"/>
    </row>
    <row r="1141" spans="1:89" ht="22.5" x14ac:dyDescent="0.25">
      <c r="A1141" s="10"/>
      <c r="B1141" s="20" t="s">
        <v>2050</v>
      </c>
      <c r="C1141" s="21" t="s">
        <v>2051</v>
      </c>
      <c r="D1141" s="16"/>
      <c r="E1141" s="73">
        <v>19</v>
      </c>
      <c r="F1141" s="74" t="s">
        <v>3496</v>
      </c>
      <c r="G1141" s="75"/>
      <c r="H1141" s="76"/>
      <c r="I1141" s="77"/>
      <c r="J1141" s="76"/>
      <c r="K1141" s="77"/>
      <c r="L1141" s="76"/>
      <c r="M1141" s="78"/>
      <c r="N1141" s="79">
        <v>0.3</v>
      </c>
      <c r="O1141" s="80">
        <v>1</v>
      </c>
      <c r="Q1141" s="2" t="str">
        <f t="shared" si="283"/>
        <v>76161000</v>
      </c>
      <c r="R1141" s="91"/>
      <c r="S1141" s="91">
        <f>VLOOKUP(Q1141,'Dados Entrada'!$A$10:$D$10000,4,FALSE)</f>
        <v>1076779</v>
      </c>
      <c r="T1141" s="10"/>
      <c r="U1141" s="3">
        <f t="shared" si="281"/>
        <v>0</v>
      </c>
      <c r="V1141" s="3">
        <f t="shared" si="282"/>
        <v>323033.7</v>
      </c>
      <c r="AF1141" s="32"/>
      <c r="AG1141" s="30"/>
      <c r="AH1141" s="29"/>
      <c r="AI1141" s="29"/>
      <c r="AJ1141" s="32"/>
      <c r="AK1141" s="30"/>
      <c r="AL1141" s="29"/>
      <c r="AM1141" s="29"/>
      <c r="AN1141" s="32"/>
      <c r="AO1141" s="30"/>
      <c r="AP1141" s="29"/>
      <c r="AQ1141" s="29"/>
      <c r="AR1141" s="32"/>
      <c r="AS1141" s="30"/>
      <c r="AT1141" s="29"/>
      <c r="AU1141" s="29"/>
      <c r="AV1141" s="32"/>
      <c r="AW1141" s="30"/>
      <c r="AX1141" s="29"/>
      <c r="AY1141" s="29"/>
      <c r="AZ1141" s="32"/>
      <c r="BA1141" s="30"/>
      <c r="BB1141" s="29"/>
      <c r="BC1141" s="29"/>
      <c r="BD1141" s="32"/>
      <c r="BE1141" s="30"/>
      <c r="BF1141" s="29"/>
      <c r="BG1141" s="29"/>
      <c r="BH1141" s="32"/>
      <c r="BI1141" s="30"/>
      <c r="BJ1141" s="29"/>
      <c r="BK1141" s="29"/>
      <c r="BL1141" s="32"/>
      <c r="BM1141" s="30"/>
      <c r="BN1141" s="29"/>
      <c r="BO1141" s="29"/>
      <c r="BP1141" s="27">
        <f t="shared" si="298"/>
        <v>0</v>
      </c>
      <c r="BQ1141" s="31">
        <f t="shared" si="299"/>
        <v>323033.7</v>
      </c>
      <c r="BR1141" s="29"/>
      <c r="BS1141" s="29"/>
      <c r="BT1141" s="32"/>
      <c r="BU1141" s="30"/>
      <c r="BV1141" s="29"/>
      <c r="BW1141" s="29"/>
      <c r="BX1141" s="32"/>
      <c r="BY1141" s="30"/>
      <c r="BZ1141" s="29"/>
      <c r="CA1141" s="29"/>
      <c r="CB1141" s="32"/>
      <c r="CC1141" s="30"/>
      <c r="CD1141" s="29"/>
      <c r="CE1141" s="30"/>
      <c r="CF1141" s="10"/>
      <c r="CG1141" s="10"/>
      <c r="CH1141" s="10"/>
      <c r="CI1141" s="10"/>
      <c r="CJ1141" s="10"/>
      <c r="CK1141" s="10"/>
    </row>
    <row r="1142" spans="1:89" ht="23.25" customHeight="1" x14ac:dyDescent="0.25">
      <c r="A1142" s="10"/>
      <c r="B1142" s="20" t="s">
        <v>2052</v>
      </c>
      <c r="C1142" s="21" t="s">
        <v>2053</v>
      </c>
      <c r="D1142" s="16"/>
      <c r="E1142" s="73">
        <v>19</v>
      </c>
      <c r="F1142" s="74" t="s">
        <v>3496</v>
      </c>
      <c r="G1142" s="75"/>
      <c r="H1142" s="76"/>
      <c r="I1142" s="77"/>
      <c r="J1142" s="76"/>
      <c r="K1142" s="77"/>
      <c r="L1142" s="76"/>
      <c r="M1142" s="78"/>
      <c r="N1142" s="79">
        <v>0.3</v>
      </c>
      <c r="O1142" s="80">
        <v>1</v>
      </c>
      <c r="Q1142" s="2" t="str">
        <f t="shared" si="283"/>
        <v>76169100</v>
      </c>
      <c r="R1142" s="91"/>
      <c r="S1142" s="91">
        <f>VLOOKUP(Q1142,'Dados Entrada'!$A$10:$D$10000,4,FALSE)</f>
        <v>338633</v>
      </c>
      <c r="T1142" s="10"/>
      <c r="U1142" s="3">
        <f t="shared" si="281"/>
        <v>0</v>
      </c>
      <c r="V1142" s="3">
        <f t="shared" si="282"/>
        <v>101589.9</v>
      </c>
      <c r="AF1142" s="32"/>
      <c r="AG1142" s="30"/>
      <c r="AH1142" s="29"/>
      <c r="AI1142" s="29"/>
      <c r="AJ1142" s="32"/>
      <c r="AK1142" s="30"/>
      <c r="AL1142" s="29"/>
      <c r="AM1142" s="29"/>
      <c r="AN1142" s="32"/>
      <c r="AO1142" s="30"/>
      <c r="AP1142" s="29"/>
      <c r="AQ1142" s="29"/>
      <c r="AR1142" s="32"/>
      <c r="AS1142" s="30"/>
      <c r="AT1142" s="29"/>
      <c r="AU1142" s="29"/>
      <c r="AV1142" s="32"/>
      <c r="AW1142" s="30"/>
      <c r="AX1142" s="29"/>
      <c r="AY1142" s="29"/>
      <c r="AZ1142" s="32"/>
      <c r="BA1142" s="30"/>
      <c r="BB1142" s="29"/>
      <c r="BC1142" s="29"/>
      <c r="BD1142" s="32"/>
      <c r="BE1142" s="30"/>
      <c r="BF1142" s="29"/>
      <c r="BG1142" s="29"/>
      <c r="BH1142" s="32"/>
      <c r="BI1142" s="30"/>
      <c r="BJ1142" s="29"/>
      <c r="BK1142" s="29"/>
      <c r="BL1142" s="32"/>
      <c r="BM1142" s="30"/>
      <c r="BN1142" s="29"/>
      <c r="BO1142" s="29"/>
      <c r="BP1142" s="27">
        <f t="shared" si="298"/>
        <v>0</v>
      </c>
      <c r="BQ1142" s="31">
        <f t="shared" si="299"/>
        <v>101589.9</v>
      </c>
      <c r="BR1142" s="29"/>
      <c r="BS1142" s="29"/>
      <c r="BT1142" s="32"/>
      <c r="BU1142" s="30"/>
      <c r="BV1142" s="29"/>
      <c r="BW1142" s="29"/>
      <c r="BX1142" s="32"/>
      <c r="BY1142" s="30"/>
      <c r="BZ1142" s="29"/>
      <c r="CA1142" s="29"/>
      <c r="CB1142" s="32"/>
      <c r="CC1142" s="30"/>
      <c r="CD1142" s="29"/>
      <c r="CE1142" s="30"/>
      <c r="CF1142" s="10"/>
      <c r="CG1142" s="10"/>
      <c r="CH1142" s="10"/>
      <c r="CI1142" s="10"/>
      <c r="CJ1142" s="10"/>
      <c r="CK1142" s="10"/>
    </row>
    <row r="1143" spans="1:89" ht="22.5" x14ac:dyDescent="0.25">
      <c r="A1143" s="10"/>
      <c r="B1143" s="20" t="s">
        <v>2054</v>
      </c>
      <c r="C1143" s="21" t="s">
        <v>2055</v>
      </c>
      <c r="D1143" s="16"/>
      <c r="E1143" s="73">
        <v>19</v>
      </c>
      <c r="F1143" s="74" t="s">
        <v>3496</v>
      </c>
      <c r="G1143" s="75"/>
      <c r="H1143" s="76"/>
      <c r="I1143" s="77"/>
      <c r="J1143" s="76"/>
      <c r="K1143" s="77"/>
      <c r="L1143" s="76"/>
      <c r="M1143" s="78"/>
      <c r="N1143" s="79">
        <v>0.3</v>
      </c>
      <c r="O1143" s="80">
        <v>1</v>
      </c>
      <c r="Q1143" s="2" t="str">
        <f t="shared" si="283"/>
        <v>76169910</v>
      </c>
      <c r="R1143" s="91"/>
      <c r="S1143" s="91">
        <f>VLOOKUP(Q1143,'Dados Entrada'!$A$10:$D$10000,4,FALSE)</f>
        <v>54691720</v>
      </c>
      <c r="T1143" s="10"/>
      <c r="U1143" s="3">
        <f t="shared" si="281"/>
        <v>0</v>
      </c>
      <c r="V1143" s="3">
        <f t="shared" si="282"/>
        <v>16407516</v>
      </c>
      <c r="AF1143" s="32"/>
      <c r="AG1143" s="30"/>
      <c r="AH1143" s="29"/>
      <c r="AI1143" s="29"/>
      <c r="AJ1143" s="32"/>
      <c r="AK1143" s="30"/>
      <c r="AL1143" s="29"/>
      <c r="AM1143" s="29"/>
      <c r="AN1143" s="32"/>
      <c r="AO1143" s="30"/>
      <c r="AP1143" s="29"/>
      <c r="AQ1143" s="29"/>
      <c r="AR1143" s="32"/>
      <c r="AS1143" s="30"/>
      <c r="AT1143" s="29"/>
      <c r="AU1143" s="29"/>
      <c r="AV1143" s="32"/>
      <c r="AW1143" s="30"/>
      <c r="AX1143" s="29"/>
      <c r="AY1143" s="29"/>
      <c r="AZ1143" s="32"/>
      <c r="BA1143" s="30"/>
      <c r="BB1143" s="29"/>
      <c r="BC1143" s="29"/>
      <c r="BD1143" s="32"/>
      <c r="BE1143" s="30"/>
      <c r="BF1143" s="29"/>
      <c r="BG1143" s="29"/>
      <c r="BH1143" s="32"/>
      <c r="BI1143" s="30"/>
      <c r="BJ1143" s="29"/>
      <c r="BK1143" s="29"/>
      <c r="BL1143" s="32"/>
      <c r="BM1143" s="30"/>
      <c r="BN1143" s="29"/>
      <c r="BO1143" s="29"/>
      <c r="BP1143" s="27">
        <f t="shared" si="298"/>
        <v>0</v>
      </c>
      <c r="BQ1143" s="31">
        <f t="shared" si="299"/>
        <v>16407516</v>
      </c>
      <c r="BR1143" s="29"/>
      <c r="BS1143" s="29"/>
      <c r="BT1143" s="32"/>
      <c r="BU1143" s="30"/>
      <c r="BV1143" s="29"/>
      <c r="BW1143" s="29"/>
      <c r="BX1143" s="32"/>
      <c r="BY1143" s="30"/>
      <c r="BZ1143" s="29"/>
      <c r="CA1143" s="29"/>
      <c r="CB1143" s="32"/>
      <c r="CC1143" s="30"/>
      <c r="CD1143" s="29"/>
      <c r="CE1143" s="30"/>
      <c r="CF1143" s="10"/>
      <c r="CG1143" s="10"/>
      <c r="CH1143" s="10"/>
      <c r="CI1143" s="10"/>
      <c r="CJ1143" s="10"/>
      <c r="CK1143" s="10"/>
    </row>
    <row r="1144" spans="1:89" ht="22.5" x14ac:dyDescent="0.25">
      <c r="A1144" s="10"/>
      <c r="B1144" s="20" t="s">
        <v>2056</v>
      </c>
      <c r="C1144" s="21" t="s">
        <v>2057</v>
      </c>
      <c r="D1144" s="16"/>
      <c r="E1144" s="73">
        <v>19</v>
      </c>
      <c r="F1144" s="74" t="s">
        <v>3496</v>
      </c>
      <c r="G1144" s="75"/>
      <c r="H1144" s="76"/>
      <c r="I1144" s="77"/>
      <c r="J1144" s="76"/>
      <c r="K1144" s="77"/>
      <c r="L1144" s="76"/>
      <c r="M1144" s="78"/>
      <c r="N1144" s="79">
        <v>0.3</v>
      </c>
      <c r="O1144" s="80">
        <v>1</v>
      </c>
      <c r="Q1144" s="2" t="str">
        <f t="shared" si="283"/>
        <v>76169990</v>
      </c>
      <c r="R1144" s="91"/>
      <c r="S1144" s="91">
        <f>VLOOKUP(Q1144,'Dados Entrada'!$A$10:$D$10000,4,FALSE)</f>
        <v>27431650</v>
      </c>
      <c r="T1144" s="10"/>
      <c r="U1144" s="3">
        <f t="shared" si="281"/>
        <v>0</v>
      </c>
      <c r="V1144" s="3">
        <f t="shared" si="282"/>
        <v>8229495</v>
      </c>
      <c r="AF1144" s="32"/>
      <c r="AG1144" s="30"/>
      <c r="AH1144" s="29"/>
      <c r="AI1144" s="29"/>
      <c r="AJ1144" s="32"/>
      <c r="AK1144" s="30"/>
      <c r="AL1144" s="29"/>
      <c r="AM1144" s="29"/>
      <c r="AN1144" s="32"/>
      <c r="AO1144" s="30"/>
      <c r="AP1144" s="29"/>
      <c r="AQ1144" s="29"/>
      <c r="AR1144" s="32"/>
      <c r="AS1144" s="30"/>
      <c r="AT1144" s="29"/>
      <c r="AU1144" s="29"/>
      <c r="AV1144" s="32"/>
      <c r="AW1144" s="30"/>
      <c r="AX1144" s="29"/>
      <c r="AY1144" s="29"/>
      <c r="AZ1144" s="32"/>
      <c r="BA1144" s="30"/>
      <c r="BB1144" s="29"/>
      <c r="BC1144" s="29"/>
      <c r="BD1144" s="32"/>
      <c r="BE1144" s="30"/>
      <c r="BF1144" s="29"/>
      <c r="BG1144" s="29"/>
      <c r="BH1144" s="32"/>
      <c r="BI1144" s="30"/>
      <c r="BJ1144" s="29"/>
      <c r="BK1144" s="29"/>
      <c r="BL1144" s="32"/>
      <c r="BM1144" s="30"/>
      <c r="BN1144" s="29"/>
      <c r="BO1144" s="29"/>
      <c r="BP1144" s="27">
        <f t="shared" si="298"/>
        <v>0</v>
      </c>
      <c r="BQ1144" s="31">
        <f t="shared" si="299"/>
        <v>8229495</v>
      </c>
      <c r="BR1144" s="29"/>
      <c r="BS1144" s="29"/>
      <c r="BT1144" s="32"/>
      <c r="BU1144" s="30"/>
      <c r="BV1144" s="29"/>
      <c r="BW1144" s="29"/>
      <c r="BX1144" s="32"/>
      <c r="BY1144" s="30"/>
      <c r="BZ1144" s="29"/>
      <c r="CA1144" s="29"/>
      <c r="CB1144" s="32"/>
      <c r="CC1144" s="30"/>
      <c r="CD1144" s="29"/>
      <c r="CE1144" s="30"/>
      <c r="CF1144" s="10"/>
      <c r="CG1144" s="10"/>
      <c r="CH1144" s="10"/>
      <c r="CI1144" s="10"/>
      <c r="CJ1144" s="10"/>
      <c r="CK1144" s="10"/>
    </row>
    <row r="1145" spans="1:89" ht="23.25" customHeight="1" x14ac:dyDescent="0.25">
      <c r="A1145" s="10"/>
      <c r="B1145" s="20" t="s">
        <v>2058</v>
      </c>
      <c r="C1145" s="21" t="s">
        <v>2059</v>
      </c>
      <c r="D1145" s="16"/>
      <c r="E1145" s="73">
        <v>18</v>
      </c>
      <c r="F1145" s="74" t="s">
        <v>3511</v>
      </c>
      <c r="G1145" s="73">
        <v>19</v>
      </c>
      <c r="H1145" s="74" t="s">
        <v>3496</v>
      </c>
      <c r="I1145" s="77"/>
      <c r="J1145" s="76"/>
      <c r="K1145" s="77"/>
      <c r="L1145" s="76"/>
      <c r="M1145" s="78"/>
      <c r="N1145" s="79">
        <v>0.3</v>
      </c>
      <c r="O1145" s="80">
        <v>0.5</v>
      </c>
      <c r="Q1145" s="2" t="str">
        <f t="shared" si="283"/>
        <v>79040000</v>
      </c>
      <c r="R1145" s="91"/>
      <c r="S1145" s="91">
        <f>VLOOKUP(Q1145,'Dados Entrada'!$A$10:$D$10000,4,FALSE)</f>
        <v>148916</v>
      </c>
      <c r="T1145" s="10"/>
      <c r="U1145" s="3">
        <f t="shared" si="281"/>
        <v>0</v>
      </c>
      <c r="V1145" s="3">
        <f t="shared" si="282"/>
        <v>44674.799999999996</v>
      </c>
      <c r="AF1145" s="32"/>
      <c r="AG1145" s="30"/>
      <c r="AH1145" s="29"/>
      <c r="AI1145" s="29"/>
      <c r="AJ1145" s="32"/>
      <c r="AK1145" s="30"/>
      <c r="AL1145" s="29"/>
      <c r="AM1145" s="29"/>
      <c r="AN1145" s="32"/>
      <c r="AO1145" s="30"/>
      <c r="AP1145" s="29"/>
      <c r="AQ1145" s="29"/>
      <c r="AR1145" s="32"/>
      <c r="AS1145" s="30"/>
      <c r="AT1145" s="29"/>
      <c r="AU1145" s="29"/>
      <c r="AV1145" s="32"/>
      <c r="AW1145" s="30"/>
      <c r="AX1145" s="29"/>
      <c r="AY1145" s="29"/>
      <c r="AZ1145" s="32"/>
      <c r="BA1145" s="30"/>
      <c r="BB1145" s="29"/>
      <c r="BC1145" s="29"/>
      <c r="BD1145" s="32"/>
      <c r="BE1145" s="30"/>
      <c r="BF1145" s="29"/>
      <c r="BG1145" s="29"/>
      <c r="BH1145" s="32"/>
      <c r="BI1145" s="30"/>
      <c r="BJ1145" s="29"/>
      <c r="BK1145" s="29"/>
      <c r="BL1145" s="32"/>
      <c r="BM1145" s="30"/>
      <c r="BN1145" s="28">
        <f>$U1145*$O1145</f>
        <v>0</v>
      </c>
      <c r="BO1145" s="28">
        <f>$V1145*$O1145</f>
        <v>22337.399999999998</v>
      </c>
      <c r="BP1145" s="27">
        <f>$U1145*$O1145</f>
        <v>0</v>
      </c>
      <c r="BQ1145" s="31">
        <f>$V1145*$O1145</f>
        <v>22337.399999999998</v>
      </c>
      <c r="BR1145" s="29"/>
      <c r="BS1145" s="29"/>
      <c r="BT1145" s="32"/>
      <c r="BU1145" s="30"/>
      <c r="BV1145" s="29"/>
      <c r="BW1145" s="29"/>
      <c r="BX1145" s="32"/>
      <c r="BY1145" s="30"/>
      <c r="BZ1145" s="29"/>
      <c r="CA1145" s="29"/>
      <c r="CB1145" s="32"/>
      <c r="CC1145" s="30"/>
      <c r="CD1145" s="29"/>
      <c r="CE1145" s="30"/>
      <c r="CF1145" s="10"/>
      <c r="CG1145" s="10"/>
      <c r="CH1145" s="10"/>
      <c r="CI1145" s="10"/>
      <c r="CJ1145" s="10"/>
      <c r="CK1145" s="10"/>
    </row>
    <row r="1146" spans="1:89" x14ac:dyDescent="0.25">
      <c r="A1146" s="10"/>
      <c r="B1146" s="20" t="s">
        <v>2060</v>
      </c>
      <c r="C1146" s="21" t="s">
        <v>2061</v>
      </c>
      <c r="D1146" s="16"/>
      <c r="E1146" s="73">
        <v>19</v>
      </c>
      <c r="F1146" s="74" t="s">
        <v>3496</v>
      </c>
      <c r="G1146" s="75"/>
      <c r="H1146" s="76"/>
      <c r="I1146" s="77"/>
      <c r="J1146" s="76"/>
      <c r="K1146" s="77"/>
      <c r="L1146" s="76"/>
      <c r="M1146" s="78"/>
      <c r="N1146" s="79">
        <v>0.3</v>
      </c>
      <c r="O1146" s="80">
        <v>1</v>
      </c>
      <c r="Q1146" s="2" t="str">
        <f t="shared" si="283"/>
        <v>79050000</v>
      </c>
      <c r="R1146" s="91"/>
      <c r="S1146" s="91">
        <f>VLOOKUP(Q1146,'Dados Entrada'!$A$10:$D$10000,4,FALSE)</f>
        <v>253272</v>
      </c>
      <c r="T1146" s="10"/>
      <c r="U1146" s="3">
        <f t="shared" si="281"/>
        <v>0</v>
      </c>
      <c r="V1146" s="3">
        <f t="shared" si="282"/>
        <v>75981.599999999991</v>
      </c>
      <c r="AF1146" s="32"/>
      <c r="AG1146" s="30"/>
      <c r="AH1146" s="29"/>
      <c r="AI1146" s="29"/>
      <c r="AJ1146" s="32"/>
      <c r="AK1146" s="30"/>
      <c r="AL1146" s="29"/>
      <c r="AM1146" s="29"/>
      <c r="AN1146" s="32"/>
      <c r="AO1146" s="30"/>
      <c r="AP1146" s="29"/>
      <c r="AQ1146" s="29"/>
      <c r="AR1146" s="32"/>
      <c r="AS1146" s="30"/>
      <c r="AT1146" s="29"/>
      <c r="AU1146" s="29"/>
      <c r="AV1146" s="32"/>
      <c r="AW1146" s="30"/>
      <c r="AX1146" s="29"/>
      <c r="AY1146" s="29"/>
      <c r="AZ1146" s="32"/>
      <c r="BA1146" s="30"/>
      <c r="BB1146" s="29"/>
      <c r="BC1146" s="29"/>
      <c r="BD1146" s="32"/>
      <c r="BE1146" s="30"/>
      <c r="BF1146" s="29"/>
      <c r="BG1146" s="29"/>
      <c r="BH1146" s="32"/>
      <c r="BI1146" s="30"/>
      <c r="BJ1146" s="29"/>
      <c r="BK1146" s="29"/>
      <c r="BL1146" s="32"/>
      <c r="BM1146" s="30"/>
      <c r="BN1146" s="29"/>
      <c r="BO1146" s="29"/>
      <c r="BP1146" s="27">
        <f t="shared" ref="BP1146:BP1209" si="300">$U1146*$O1146</f>
        <v>0</v>
      </c>
      <c r="BQ1146" s="31">
        <f t="shared" ref="BQ1146:BQ1209" si="301">$V1146*$O1146</f>
        <v>75981.599999999991</v>
      </c>
      <c r="BR1146" s="29"/>
      <c r="BS1146" s="29"/>
      <c r="BT1146" s="32"/>
      <c r="BU1146" s="30"/>
      <c r="BV1146" s="29"/>
      <c r="BW1146" s="29"/>
      <c r="BX1146" s="32"/>
      <c r="BY1146" s="30"/>
      <c r="BZ1146" s="29"/>
      <c r="CA1146" s="29"/>
      <c r="CB1146" s="32"/>
      <c r="CC1146" s="30"/>
      <c r="CD1146" s="29"/>
      <c r="CE1146" s="30"/>
      <c r="CF1146" s="10"/>
      <c r="CG1146" s="10"/>
      <c r="CH1146" s="10"/>
      <c r="CI1146" s="10"/>
      <c r="CJ1146" s="10"/>
      <c r="CK1146" s="10"/>
    </row>
    <row r="1147" spans="1:89" ht="23.25" customHeight="1" x14ac:dyDescent="0.25">
      <c r="A1147" s="10"/>
      <c r="B1147" s="20" t="s">
        <v>2062</v>
      </c>
      <c r="C1147" s="21" t="s">
        <v>2063</v>
      </c>
      <c r="D1147" s="16"/>
      <c r="E1147" s="73">
        <v>19</v>
      </c>
      <c r="F1147" s="74" t="s">
        <v>3496</v>
      </c>
      <c r="G1147" s="75"/>
      <c r="H1147" s="76"/>
      <c r="I1147" s="77"/>
      <c r="J1147" s="76"/>
      <c r="K1147" s="77"/>
      <c r="L1147" s="76"/>
      <c r="M1147" s="78"/>
      <c r="N1147" s="79">
        <v>0.3</v>
      </c>
      <c r="O1147" s="80">
        <v>1</v>
      </c>
      <c r="Q1147" s="2" t="str">
        <f t="shared" si="283"/>
        <v>79070000</v>
      </c>
      <c r="R1147" s="91"/>
      <c r="S1147" s="91">
        <f>VLOOKUP(Q1147,'Dados Entrada'!$A$10:$D$10000,4,FALSE)</f>
        <v>4285711</v>
      </c>
      <c r="T1147" s="10"/>
      <c r="U1147" s="3">
        <f t="shared" si="281"/>
        <v>0</v>
      </c>
      <c r="V1147" s="3">
        <f t="shared" si="282"/>
        <v>1285713.3</v>
      </c>
      <c r="AF1147" s="32"/>
      <c r="AG1147" s="30"/>
      <c r="AH1147" s="29"/>
      <c r="AI1147" s="29"/>
      <c r="AJ1147" s="32"/>
      <c r="AK1147" s="30"/>
      <c r="AL1147" s="29"/>
      <c r="AM1147" s="29"/>
      <c r="AN1147" s="32"/>
      <c r="AO1147" s="30"/>
      <c r="AP1147" s="29"/>
      <c r="AQ1147" s="29"/>
      <c r="AR1147" s="32"/>
      <c r="AS1147" s="30"/>
      <c r="AT1147" s="29"/>
      <c r="AU1147" s="29"/>
      <c r="AV1147" s="32"/>
      <c r="AW1147" s="30"/>
      <c r="AX1147" s="29"/>
      <c r="AY1147" s="29"/>
      <c r="AZ1147" s="32"/>
      <c r="BA1147" s="30"/>
      <c r="BB1147" s="29"/>
      <c r="BC1147" s="29"/>
      <c r="BD1147" s="32"/>
      <c r="BE1147" s="30"/>
      <c r="BF1147" s="29"/>
      <c r="BG1147" s="29"/>
      <c r="BH1147" s="32"/>
      <c r="BI1147" s="30"/>
      <c r="BJ1147" s="29"/>
      <c r="BK1147" s="29"/>
      <c r="BL1147" s="32"/>
      <c r="BM1147" s="30"/>
      <c r="BN1147" s="29"/>
      <c r="BO1147" s="29"/>
      <c r="BP1147" s="27">
        <f t="shared" si="300"/>
        <v>0</v>
      </c>
      <c r="BQ1147" s="31">
        <f t="shared" si="301"/>
        <v>1285713.3</v>
      </c>
      <c r="BR1147" s="29"/>
      <c r="BS1147" s="29"/>
      <c r="BT1147" s="32"/>
      <c r="BU1147" s="30"/>
      <c r="BV1147" s="29"/>
      <c r="BW1147" s="29"/>
      <c r="BX1147" s="32"/>
      <c r="BY1147" s="30"/>
      <c r="BZ1147" s="29"/>
      <c r="CA1147" s="29"/>
      <c r="CB1147" s="32"/>
      <c r="CC1147" s="30"/>
      <c r="CD1147" s="29"/>
      <c r="CE1147" s="30"/>
      <c r="CF1147" s="10"/>
      <c r="CG1147" s="10"/>
      <c r="CH1147" s="10"/>
      <c r="CI1147" s="10"/>
      <c r="CJ1147" s="10"/>
      <c r="CK1147" s="10"/>
    </row>
    <row r="1148" spans="1:89" ht="23.25" customHeight="1" x14ac:dyDescent="0.25">
      <c r="A1148" s="10"/>
      <c r="B1148" s="20" t="s">
        <v>2064</v>
      </c>
      <c r="C1148" s="21" t="s">
        <v>2065</v>
      </c>
      <c r="D1148" s="16"/>
      <c r="E1148" s="73">
        <v>19</v>
      </c>
      <c r="F1148" s="74" t="s">
        <v>3496</v>
      </c>
      <c r="G1148" s="75"/>
      <c r="H1148" s="76"/>
      <c r="I1148" s="77"/>
      <c r="J1148" s="76"/>
      <c r="K1148" s="77"/>
      <c r="L1148" s="76"/>
      <c r="M1148" s="78"/>
      <c r="N1148" s="79">
        <v>0.3</v>
      </c>
      <c r="O1148" s="80">
        <v>1</v>
      </c>
      <c r="Q1148" s="2" t="str">
        <f t="shared" si="283"/>
        <v>80030000</v>
      </c>
      <c r="R1148" s="91"/>
      <c r="S1148" s="91">
        <f>VLOOKUP(Q1148,'Dados Entrada'!$A$10:$D$10000,4,FALSE)</f>
        <v>288222</v>
      </c>
      <c r="T1148" s="10"/>
      <c r="U1148" s="3">
        <f t="shared" si="281"/>
        <v>0</v>
      </c>
      <c r="V1148" s="3">
        <f t="shared" si="282"/>
        <v>86466.599999999991</v>
      </c>
      <c r="AF1148" s="32"/>
      <c r="AG1148" s="30"/>
      <c r="AH1148" s="29"/>
      <c r="AI1148" s="29"/>
      <c r="AJ1148" s="32"/>
      <c r="AK1148" s="30"/>
      <c r="AL1148" s="29"/>
      <c r="AM1148" s="29"/>
      <c r="AN1148" s="32"/>
      <c r="AO1148" s="30"/>
      <c r="AP1148" s="29"/>
      <c r="AQ1148" s="29"/>
      <c r="AR1148" s="32"/>
      <c r="AS1148" s="30"/>
      <c r="AT1148" s="29"/>
      <c r="AU1148" s="29"/>
      <c r="AV1148" s="32"/>
      <c r="AW1148" s="30"/>
      <c r="AX1148" s="29"/>
      <c r="AY1148" s="29"/>
      <c r="AZ1148" s="32"/>
      <c r="BA1148" s="30"/>
      <c r="BB1148" s="29"/>
      <c r="BC1148" s="29"/>
      <c r="BD1148" s="32"/>
      <c r="BE1148" s="30"/>
      <c r="BF1148" s="29"/>
      <c r="BG1148" s="29"/>
      <c r="BH1148" s="32"/>
      <c r="BI1148" s="30"/>
      <c r="BJ1148" s="29"/>
      <c r="BK1148" s="29"/>
      <c r="BL1148" s="32"/>
      <c r="BM1148" s="30"/>
      <c r="BN1148" s="29"/>
      <c r="BO1148" s="29"/>
      <c r="BP1148" s="27">
        <f t="shared" si="300"/>
        <v>0</v>
      </c>
      <c r="BQ1148" s="31">
        <f t="shared" si="301"/>
        <v>86466.599999999991</v>
      </c>
      <c r="BR1148" s="29"/>
      <c r="BS1148" s="29"/>
      <c r="BT1148" s="32"/>
      <c r="BU1148" s="30"/>
      <c r="BV1148" s="29"/>
      <c r="BW1148" s="29"/>
      <c r="BX1148" s="32"/>
      <c r="BY1148" s="30"/>
      <c r="BZ1148" s="29"/>
      <c r="CA1148" s="29"/>
      <c r="CB1148" s="32"/>
      <c r="CC1148" s="30"/>
      <c r="CD1148" s="29"/>
      <c r="CE1148" s="30"/>
      <c r="CF1148" s="10"/>
      <c r="CG1148" s="10"/>
      <c r="CH1148" s="10"/>
      <c r="CI1148" s="10"/>
      <c r="CJ1148" s="10"/>
      <c r="CK1148" s="10"/>
    </row>
    <row r="1149" spans="1:89" x14ac:dyDescent="0.25">
      <c r="A1149" s="10"/>
      <c r="B1149" s="20" t="s">
        <v>2066</v>
      </c>
      <c r="C1149" s="21" t="s">
        <v>2067</v>
      </c>
      <c r="D1149" s="16"/>
      <c r="E1149" s="73">
        <v>19</v>
      </c>
      <c r="F1149" s="74" t="s">
        <v>3496</v>
      </c>
      <c r="G1149" s="75"/>
      <c r="H1149" s="76"/>
      <c r="I1149" s="77"/>
      <c r="J1149" s="76"/>
      <c r="K1149" s="77"/>
      <c r="L1149" s="76"/>
      <c r="M1149" s="78"/>
      <c r="N1149" s="79">
        <v>0.3</v>
      </c>
      <c r="O1149" s="80">
        <v>1</v>
      </c>
      <c r="Q1149" s="2" t="str">
        <f t="shared" si="283"/>
        <v>80070010</v>
      </c>
      <c r="R1149" s="91"/>
      <c r="S1149" s="91">
        <f>VLOOKUP(Q1149,'Dados Entrada'!$A$10:$D$10000,4,FALSE)</f>
        <v>192</v>
      </c>
      <c r="T1149" s="10"/>
      <c r="U1149" s="3">
        <f t="shared" si="281"/>
        <v>0</v>
      </c>
      <c r="V1149" s="3">
        <f t="shared" si="282"/>
        <v>57.599999999999994</v>
      </c>
      <c r="AF1149" s="32"/>
      <c r="AG1149" s="30"/>
      <c r="AH1149" s="29"/>
      <c r="AI1149" s="29"/>
      <c r="AJ1149" s="32"/>
      <c r="AK1149" s="30"/>
      <c r="AL1149" s="29"/>
      <c r="AM1149" s="29"/>
      <c r="AN1149" s="32"/>
      <c r="AO1149" s="30"/>
      <c r="AP1149" s="29"/>
      <c r="AQ1149" s="29"/>
      <c r="AR1149" s="32"/>
      <c r="AS1149" s="30"/>
      <c r="AT1149" s="29"/>
      <c r="AU1149" s="29"/>
      <c r="AV1149" s="32"/>
      <c r="AW1149" s="30"/>
      <c r="AX1149" s="29"/>
      <c r="AY1149" s="29"/>
      <c r="AZ1149" s="32"/>
      <c r="BA1149" s="30"/>
      <c r="BB1149" s="29"/>
      <c r="BC1149" s="29"/>
      <c r="BD1149" s="32"/>
      <c r="BE1149" s="30"/>
      <c r="BF1149" s="29"/>
      <c r="BG1149" s="29"/>
      <c r="BH1149" s="32"/>
      <c r="BI1149" s="30"/>
      <c r="BJ1149" s="29"/>
      <c r="BK1149" s="29"/>
      <c r="BL1149" s="32"/>
      <c r="BM1149" s="30"/>
      <c r="BN1149" s="29"/>
      <c r="BO1149" s="29"/>
      <c r="BP1149" s="27">
        <f t="shared" si="300"/>
        <v>0</v>
      </c>
      <c r="BQ1149" s="31">
        <f t="shared" si="301"/>
        <v>57.599999999999994</v>
      </c>
      <c r="BR1149" s="29"/>
      <c r="BS1149" s="29"/>
      <c r="BT1149" s="32"/>
      <c r="BU1149" s="30"/>
      <c r="BV1149" s="29"/>
      <c r="BW1149" s="29"/>
      <c r="BX1149" s="32"/>
      <c r="BY1149" s="30"/>
      <c r="BZ1149" s="29"/>
      <c r="CA1149" s="29"/>
      <c r="CB1149" s="32"/>
      <c r="CC1149" s="30"/>
      <c r="CD1149" s="29"/>
      <c r="CE1149" s="30"/>
      <c r="CF1149" s="10"/>
      <c r="CG1149" s="10"/>
      <c r="CH1149" s="10"/>
      <c r="CI1149" s="10"/>
      <c r="CJ1149" s="10"/>
      <c r="CK1149" s="10"/>
    </row>
    <row r="1150" spans="1:89" ht="22.5" x14ac:dyDescent="0.25">
      <c r="A1150" s="10"/>
      <c r="B1150" s="20" t="s">
        <v>2068</v>
      </c>
      <c r="C1150" s="21" t="s">
        <v>2069</v>
      </c>
      <c r="D1150" s="16"/>
      <c r="E1150" s="73">
        <v>19</v>
      </c>
      <c r="F1150" s="74" t="s">
        <v>3496</v>
      </c>
      <c r="G1150" s="75"/>
      <c r="H1150" s="76"/>
      <c r="I1150" s="77"/>
      <c r="J1150" s="76"/>
      <c r="K1150" s="77"/>
      <c r="L1150" s="76"/>
      <c r="M1150" s="78"/>
      <c r="N1150" s="79">
        <v>0.15</v>
      </c>
      <c r="O1150" s="80">
        <v>1</v>
      </c>
      <c r="Q1150" s="2" t="str">
        <f t="shared" si="283"/>
        <v>82013000</v>
      </c>
      <c r="R1150" s="91"/>
      <c r="S1150" s="91">
        <f>VLOOKUP(Q1150,'Dados Entrada'!$A$10:$D$10000,4,FALSE)</f>
        <v>880151</v>
      </c>
      <c r="T1150" s="10"/>
      <c r="U1150" s="3">
        <f t="shared" si="281"/>
        <v>0</v>
      </c>
      <c r="V1150" s="3">
        <f t="shared" si="282"/>
        <v>132022.65</v>
      </c>
      <c r="AF1150" s="32"/>
      <c r="AG1150" s="30"/>
      <c r="AH1150" s="29"/>
      <c r="AI1150" s="29"/>
      <c r="AJ1150" s="32"/>
      <c r="AK1150" s="30"/>
      <c r="AL1150" s="29"/>
      <c r="AM1150" s="29"/>
      <c r="AN1150" s="32"/>
      <c r="AO1150" s="30"/>
      <c r="AP1150" s="29"/>
      <c r="AQ1150" s="29"/>
      <c r="AR1150" s="32"/>
      <c r="AS1150" s="30"/>
      <c r="AT1150" s="29"/>
      <c r="AU1150" s="29"/>
      <c r="AV1150" s="32"/>
      <c r="AW1150" s="30"/>
      <c r="AX1150" s="29"/>
      <c r="AY1150" s="29"/>
      <c r="AZ1150" s="32"/>
      <c r="BA1150" s="30"/>
      <c r="BB1150" s="29"/>
      <c r="BC1150" s="29"/>
      <c r="BD1150" s="32"/>
      <c r="BE1150" s="30"/>
      <c r="BF1150" s="29"/>
      <c r="BG1150" s="29"/>
      <c r="BH1150" s="32"/>
      <c r="BI1150" s="30"/>
      <c r="BJ1150" s="29"/>
      <c r="BK1150" s="29"/>
      <c r="BL1150" s="32"/>
      <c r="BM1150" s="30"/>
      <c r="BN1150" s="29"/>
      <c r="BO1150" s="29"/>
      <c r="BP1150" s="27">
        <f t="shared" si="300"/>
        <v>0</v>
      </c>
      <c r="BQ1150" s="31">
        <f t="shared" si="301"/>
        <v>132022.65</v>
      </c>
      <c r="BR1150" s="29"/>
      <c r="BS1150" s="29"/>
      <c r="BT1150" s="32"/>
      <c r="BU1150" s="30"/>
      <c r="BV1150" s="29"/>
      <c r="BW1150" s="29"/>
      <c r="BX1150" s="32"/>
      <c r="BY1150" s="30"/>
      <c r="BZ1150" s="29"/>
      <c r="CA1150" s="29"/>
      <c r="CB1150" s="32"/>
      <c r="CC1150" s="30"/>
      <c r="CD1150" s="29"/>
      <c r="CE1150" s="30"/>
      <c r="CF1150" s="10"/>
      <c r="CG1150" s="10"/>
      <c r="CH1150" s="10"/>
      <c r="CI1150" s="10"/>
      <c r="CJ1150" s="10"/>
      <c r="CK1150" s="10"/>
    </row>
    <row r="1151" spans="1:89" ht="22.5" x14ac:dyDescent="0.25">
      <c r="A1151" s="10"/>
      <c r="B1151" s="20" t="s">
        <v>2070</v>
      </c>
      <c r="C1151" s="21" t="s">
        <v>2071</v>
      </c>
      <c r="D1151" s="16"/>
      <c r="E1151" s="73">
        <v>19</v>
      </c>
      <c r="F1151" s="74" t="s">
        <v>3496</v>
      </c>
      <c r="G1151" s="75"/>
      <c r="H1151" s="76"/>
      <c r="I1151" s="77"/>
      <c r="J1151" s="76"/>
      <c r="K1151" s="77"/>
      <c r="L1151" s="76"/>
      <c r="M1151" s="78"/>
      <c r="N1151" s="79">
        <v>0.15</v>
      </c>
      <c r="O1151" s="80">
        <v>1</v>
      </c>
      <c r="Q1151" s="2" t="str">
        <f t="shared" si="283"/>
        <v>82014000</v>
      </c>
      <c r="R1151" s="91"/>
      <c r="S1151" s="91">
        <f>VLOOKUP(Q1151,'Dados Entrada'!$A$10:$D$10000,4,FALSE)</f>
        <v>472595</v>
      </c>
      <c r="T1151" s="10"/>
      <c r="U1151" s="3">
        <f t="shared" si="281"/>
        <v>0</v>
      </c>
      <c r="V1151" s="3">
        <f t="shared" si="282"/>
        <v>70889.25</v>
      </c>
      <c r="AF1151" s="32"/>
      <c r="AG1151" s="30"/>
      <c r="AH1151" s="29"/>
      <c r="AI1151" s="29"/>
      <c r="AJ1151" s="32"/>
      <c r="AK1151" s="30"/>
      <c r="AL1151" s="29"/>
      <c r="AM1151" s="29"/>
      <c r="AN1151" s="32"/>
      <c r="AO1151" s="30"/>
      <c r="AP1151" s="29"/>
      <c r="AQ1151" s="29"/>
      <c r="AR1151" s="32"/>
      <c r="AS1151" s="30"/>
      <c r="AT1151" s="29"/>
      <c r="AU1151" s="29"/>
      <c r="AV1151" s="32"/>
      <c r="AW1151" s="30"/>
      <c r="AX1151" s="29"/>
      <c r="AY1151" s="29"/>
      <c r="AZ1151" s="32"/>
      <c r="BA1151" s="30"/>
      <c r="BB1151" s="29"/>
      <c r="BC1151" s="29"/>
      <c r="BD1151" s="32"/>
      <c r="BE1151" s="30"/>
      <c r="BF1151" s="29"/>
      <c r="BG1151" s="29"/>
      <c r="BH1151" s="32"/>
      <c r="BI1151" s="30"/>
      <c r="BJ1151" s="29"/>
      <c r="BK1151" s="29"/>
      <c r="BL1151" s="32"/>
      <c r="BM1151" s="30"/>
      <c r="BN1151" s="29"/>
      <c r="BO1151" s="29"/>
      <c r="BP1151" s="27">
        <f t="shared" si="300"/>
        <v>0</v>
      </c>
      <c r="BQ1151" s="31">
        <f t="shared" si="301"/>
        <v>70889.25</v>
      </c>
      <c r="BR1151" s="29"/>
      <c r="BS1151" s="29"/>
      <c r="BT1151" s="32"/>
      <c r="BU1151" s="30"/>
      <c r="BV1151" s="29"/>
      <c r="BW1151" s="29"/>
      <c r="BX1151" s="32"/>
      <c r="BY1151" s="30"/>
      <c r="BZ1151" s="29"/>
      <c r="CA1151" s="29"/>
      <c r="CB1151" s="32"/>
      <c r="CC1151" s="30"/>
      <c r="CD1151" s="29"/>
      <c r="CE1151" s="30"/>
      <c r="CF1151" s="10"/>
      <c r="CG1151" s="10"/>
      <c r="CH1151" s="10"/>
      <c r="CI1151" s="10"/>
      <c r="CJ1151" s="10"/>
      <c r="CK1151" s="10"/>
    </row>
    <row r="1152" spans="1:89" ht="22.5" x14ac:dyDescent="0.25">
      <c r="A1152" s="10"/>
      <c r="B1152" s="20" t="s">
        <v>2072</v>
      </c>
      <c r="C1152" s="21" t="s">
        <v>2073</v>
      </c>
      <c r="D1152" s="16"/>
      <c r="E1152" s="73">
        <v>19</v>
      </c>
      <c r="F1152" s="74" t="s">
        <v>3496</v>
      </c>
      <c r="G1152" s="75"/>
      <c r="H1152" s="76"/>
      <c r="I1152" s="77"/>
      <c r="J1152" s="76"/>
      <c r="K1152" s="77"/>
      <c r="L1152" s="76"/>
      <c r="M1152" s="78"/>
      <c r="N1152" s="79">
        <v>0.15</v>
      </c>
      <c r="O1152" s="80">
        <v>1</v>
      </c>
      <c r="Q1152" s="2" t="str">
        <f t="shared" si="283"/>
        <v>82015000</v>
      </c>
      <c r="R1152" s="91"/>
      <c r="S1152" s="91">
        <f>VLOOKUP(Q1152,'Dados Entrada'!$A$10:$D$10000,4,FALSE)</f>
        <v>1299653</v>
      </c>
      <c r="T1152" s="10"/>
      <c r="U1152" s="3">
        <f t="shared" si="281"/>
        <v>0</v>
      </c>
      <c r="V1152" s="3">
        <f t="shared" si="282"/>
        <v>194947.94999999998</v>
      </c>
      <c r="AF1152" s="32"/>
      <c r="AG1152" s="30"/>
      <c r="AH1152" s="29"/>
      <c r="AI1152" s="29"/>
      <c r="AJ1152" s="32"/>
      <c r="AK1152" s="30"/>
      <c r="AL1152" s="29"/>
      <c r="AM1152" s="29"/>
      <c r="AN1152" s="32"/>
      <c r="AO1152" s="30"/>
      <c r="AP1152" s="29"/>
      <c r="AQ1152" s="29"/>
      <c r="AR1152" s="32"/>
      <c r="AS1152" s="30"/>
      <c r="AT1152" s="29"/>
      <c r="AU1152" s="29"/>
      <c r="AV1152" s="32"/>
      <c r="AW1152" s="30"/>
      <c r="AX1152" s="29"/>
      <c r="AY1152" s="29"/>
      <c r="AZ1152" s="32"/>
      <c r="BA1152" s="30"/>
      <c r="BB1152" s="29"/>
      <c r="BC1152" s="29"/>
      <c r="BD1152" s="32"/>
      <c r="BE1152" s="30"/>
      <c r="BF1152" s="29"/>
      <c r="BG1152" s="29"/>
      <c r="BH1152" s="32"/>
      <c r="BI1152" s="30"/>
      <c r="BJ1152" s="29"/>
      <c r="BK1152" s="29"/>
      <c r="BL1152" s="32"/>
      <c r="BM1152" s="30"/>
      <c r="BN1152" s="29"/>
      <c r="BO1152" s="29"/>
      <c r="BP1152" s="27">
        <f t="shared" si="300"/>
        <v>0</v>
      </c>
      <c r="BQ1152" s="31">
        <f t="shared" si="301"/>
        <v>194947.94999999998</v>
      </c>
      <c r="BR1152" s="29"/>
      <c r="BS1152" s="29"/>
      <c r="BT1152" s="32"/>
      <c r="BU1152" s="30"/>
      <c r="BV1152" s="29"/>
      <c r="BW1152" s="29"/>
      <c r="BX1152" s="32"/>
      <c r="BY1152" s="30"/>
      <c r="BZ1152" s="29"/>
      <c r="CA1152" s="29"/>
      <c r="CB1152" s="32"/>
      <c r="CC1152" s="30"/>
      <c r="CD1152" s="29"/>
      <c r="CE1152" s="30"/>
      <c r="CF1152" s="10"/>
      <c r="CG1152" s="10"/>
      <c r="CH1152" s="10"/>
      <c r="CI1152" s="10"/>
      <c r="CJ1152" s="10"/>
      <c r="CK1152" s="10"/>
    </row>
    <row r="1153" spans="1:89" ht="22.5" x14ac:dyDescent="0.25">
      <c r="A1153" s="10"/>
      <c r="B1153" s="20" t="s">
        <v>2074</v>
      </c>
      <c r="C1153" s="21" t="s">
        <v>2075</v>
      </c>
      <c r="D1153" s="16"/>
      <c r="E1153" s="73">
        <v>19</v>
      </c>
      <c r="F1153" s="74" t="s">
        <v>3496</v>
      </c>
      <c r="G1153" s="75"/>
      <c r="H1153" s="76"/>
      <c r="I1153" s="77"/>
      <c r="J1153" s="76"/>
      <c r="K1153" s="77"/>
      <c r="L1153" s="76"/>
      <c r="M1153" s="78"/>
      <c r="N1153" s="79">
        <v>0.15</v>
      </c>
      <c r="O1153" s="80">
        <v>1</v>
      </c>
      <c r="Q1153" s="2" t="str">
        <f t="shared" si="283"/>
        <v>82016000</v>
      </c>
      <c r="R1153" s="91"/>
      <c r="S1153" s="91">
        <f>VLOOKUP(Q1153,'Dados Entrada'!$A$10:$D$10000,4,FALSE)</f>
        <v>136834</v>
      </c>
      <c r="T1153" s="10"/>
      <c r="U1153" s="3">
        <f t="shared" si="281"/>
        <v>0</v>
      </c>
      <c r="V1153" s="3">
        <f t="shared" si="282"/>
        <v>20525.099999999999</v>
      </c>
      <c r="AF1153" s="32"/>
      <c r="AG1153" s="30"/>
      <c r="AH1153" s="29"/>
      <c r="AI1153" s="29"/>
      <c r="AJ1153" s="32"/>
      <c r="AK1153" s="30"/>
      <c r="AL1153" s="29"/>
      <c r="AM1153" s="29"/>
      <c r="AN1153" s="32"/>
      <c r="AO1153" s="30"/>
      <c r="AP1153" s="29"/>
      <c r="AQ1153" s="29"/>
      <c r="AR1153" s="32"/>
      <c r="AS1153" s="30"/>
      <c r="AT1153" s="29"/>
      <c r="AU1153" s="29"/>
      <c r="AV1153" s="32"/>
      <c r="AW1153" s="30"/>
      <c r="AX1153" s="29"/>
      <c r="AY1153" s="29"/>
      <c r="AZ1153" s="32"/>
      <c r="BA1153" s="30"/>
      <c r="BB1153" s="29"/>
      <c r="BC1153" s="29"/>
      <c r="BD1153" s="32"/>
      <c r="BE1153" s="30"/>
      <c r="BF1153" s="29"/>
      <c r="BG1153" s="29"/>
      <c r="BH1153" s="32"/>
      <c r="BI1153" s="30"/>
      <c r="BJ1153" s="29"/>
      <c r="BK1153" s="29"/>
      <c r="BL1153" s="32"/>
      <c r="BM1153" s="30"/>
      <c r="BN1153" s="29"/>
      <c r="BO1153" s="29"/>
      <c r="BP1153" s="27">
        <f t="shared" si="300"/>
        <v>0</v>
      </c>
      <c r="BQ1153" s="31">
        <f t="shared" si="301"/>
        <v>20525.099999999999</v>
      </c>
      <c r="BR1153" s="29"/>
      <c r="BS1153" s="29"/>
      <c r="BT1153" s="32"/>
      <c r="BU1153" s="30"/>
      <c r="BV1153" s="29"/>
      <c r="BW1153" s="29"/>
      <c r="BX1153" s="32"/>
      <c r="BY1153" s="30"/>
      <c r="BZ1153" s="29"/>
      <c r="CA1153" s="29"/>
      <c r="CB1153" s="32"/>
      <c r="CC1153" s="30"/>
      <c r="CD1153" s="29"/>
      <c r="CE1153" s="30"/>
      <c r="CF1153" s="10"/>
      <c r="CG1153" s="10"/>
      <c r="CH1153" s="10"/>
      <c r="CI1153" s="10"/>
      <c r="CJ1153" s="10"/>
      <c r="CK1153" s="10"/>
    </row>
    <row r="1154" spans="1:89" ht="22.5" x14ac:dyDescent="0.25">
      <c r="A1154" s="10"/>
      <c r="B1154" s="20" t="s">
        <v>2076</v>
      </c>
      <c r="C1154" s="21" t="s">
        <v>2077</v>
      </c>
      <c r="D1154" s="16"/>
      <c r="E1154" s="73">
        <v>19</v>
      </c>
      <c r="F1154" s="74" t="s">
        <v>3496</v>
      </c>
      <c r="G1154" s="75"/>
      <c r="H1154" s="76"/>
      <c r="I1154" s="77"/>
      <c r="J1154" s="76"/>
      <c r="K1154" s="77"/>
      <c r="L1154" s="76"/>
      <c r="M1154" s="78"/>
      <c r="N1154" s="79">
        <v>0.15</v>
      </c>
      <c r="O1154" s="80">
        <v>1</v>
      </c>
      <c r="Q1154" s="2" t="str">
        <f t="shared" si="283"/>
        <v>82019000</v>
      </c>
      <c r="R1154" s="91"/>
      <c r="S1154" s="91">
        <f>VLOOKUP(Q1154,'Dados Entrada'!$A$10:$D$10000,4,FALSE)</f>
        <v>1007930</v>
      </c>
      <c r="T1154" s="10"/>
      <c r="U1154" s="3">
        <f t="shared" si="281"/>
        <v>0</v>
      </c>
      <c r="V1154" s="3">
        <f t="shared" si="282"/>
        <v>151189.5</v>
      </c>
      <c r="AF1154" s="32"/>
      <c r="AG1154" s="30"/>
      <c r="AH1154" s="29"/>
      <c r="AI1154" s="29"/>
      <c r="AJ1154" s="32"/>
      <c r="AK1154" s="30"/>
      <c r="AL1154" s="29"/>
      <c r="AM1154" s="29"/>
      <c r="AN1154" s="32"/>
      <c r="AO1154" s="30"/>
      <c r="AP1154" s="29"/>
      <c r="AQ1154" s="29"/>
      <c r="AR1154" s="32"/>
      <c r="AS1154" s="30"/>
      <c r="AT1154" s="29"/>
      <c r="AU1154" s="29"/>
      <c r="AV1154" s="32"/>
      <c r="AW1154" s="30"/>
      <c r="AX1154" s="29"/>
      <c r="AY1154" s="29"/>
      <c r="AZ1154" s="32"/>
      <c r="BA1154" s="30"/>
      <c r="BB1154" s="29"/>
      <c r="BC1154" s="29"/>
      <c r="BD1154" s="32"/>
      <c r="BE1154" s="30"/>
      <c r="BF1154" s="29"/>
      <c r="BG1154" s="29"/>
      <c r="BH1154" s="32"/>
      <c r="BI1154" s="30"/>
      <c r="BJ1154" s="29"/>
      <c r="BK1154" s="29"/>
      <c r="BL1154" s="32"/>
      <c r="BM1154" s="30"/>
      <c r="BN1154" s="29"/>
      <c r="BO1154" s="29"/>
      <c r="BP1154" s="27">
        <f t="shared" si="300"/>
        <v>0</v>
      </c>
      <c r="BQ1154" s="31">
        <f t="shared" si="301"/>
        <v>151189.5</v>
      </c>
      <c r="BR1154" s="29"/>
      <c r="BS1154" s="29"/>
      <c r="BT1154" s="32"/>
      <c r="BU1154" s="30"/>
      <c r="BV1154" s="29"/>
      <c r="BW1154" s="29"/>
      <c r="BX1154" s="32"/>
      <c r="BY1154" s="30"/>
      <c r="BZ1154" s="29"/>
      <c r="CA1154" s="29"/>
      <c r="CB1154" s="32"/>
      <c r="CC1154" s="30"/>
      <c r="CD1154" s="29"/>
      <c r="CE1154" s="30"/>
      <c r="CF1154" s="10"/>
      <c r="CG1154" s="10"/>
      <c r="CH1154" s="10"/>
      <c r="CI1154" s="10"/>
      <c r="CJ1154" s="10"/>
      <c r="CK1154" s="10"/>
    </row>
    <row r="1155" spans="1:89" ht="23.25" customHeight="1" x14ac:dyDescent="0.25">
      <c r="A1155" s="10"/>
      <c r="B1155" s="20" t="s">
        <v>2078</v>
      </c>
      <c r="C1155" s="21" t="s">
        <v>2079</v>
      </c>
      <c r="D1155" s="16"/>
      <c r="E1155" s="73">
        <v>19</v>
      </c>
      <c r="F1155" s="74" t="s">
        <v>3496</v>
      </c>
      <c r="G1155" s="75"/>
      <c r="H1155" s="76"/>
      <c r="I1155" s="77"/>
      <c r="J1155" s="76"/>
      <c r="K1155" s="77"/>
      <c r="L1155" s="76"/>
      <c r="M1155" s="78"/>
      <c r="N1155" s="79">
        <v>0.15</v>
      </c>
      <c r="O1155" s="80">
        <v>1</v>
      </c>
      <c r="Q1155" s="2" t="str">
        <f t="shared" si="283"/>
        <v>82021000</v>
      </c>
      <c r="R1155" s="91"/>
      <c r="S1155" s="91">
        <f>VLOOKUP(Q1155,'Dados Entrada'!$A$10:$D$10000,4,FALSE)</f>
        <v>1780468</v>
      </c>
      <c r="T1155" s="10"/>
      <c r="U1155" s="3">
        <f t="shared" si="281"/>
        <v>0</v>
      </c>
      <c r="V1155" s="3">
        <f t="shared" si="282"/>
        <v>267070.2</v>
      </c>
      <c r="AF1155" s="32"/>
      <c r="AG1155" s="30"/>
      <c r="AH1155" s="29"/>
      <c r="AI1155" s="29"/>
      <c r="AJ1155" s="32"/>
      <c r="AK1155" s="30"/>
      <c r="AL1155" s="29"/>
      <c r="AM1155" s="29"/>
      <c r="AN1155" s="32"/>
      <c r="AO1155" s="30"/>
      <c r="AP1155" s="29"/>
      <c r="AQ1155" s="29"/>
      <c r="AR1155" s="32"/>
      <c r="AS1155" s="30"/>
      <c r="AT1155" s="29"/>
      <c r="AU1155" s="29"/>
      <c r="AV1155" s="32"/>
      <c r="AW1155" s="30"/>
      <c r="AX1155" s="29"/>
      <c r="AY1155" s="29"/>
      <c r="AZ1155" s="32"/>
      <c r="BA1155" s="30"/>
      <c r="BB1155" s="29"/>
      <c r="BC1155" s="29"/>
      <c r="BD1155" s="32"/>
      <c r="BE1155" s="30"/>
      <c r="BF1155" s="29"/>
      <c r="BG1155" s="29"/>
      <c r="BH1155" s="32"/>
      <c r="BI1155" s="30"/>
      <c r="BJ1155" s="29"/>
      <c r="BK1155" s="29"/>
      <c r="BL1155" s="32"/>
      <c r="BM1155" s="30"/>
      <c r="BN1155" s="29"/>
      <c r="BO1155" s="29"/>
      <c r="BP1155" s="27">
        <f t="shared" si="300"/>
        <v>0</v>
      </c>
      <c r="BQ1155" s="31">
        <f t="shared" si="301"/>
        <v>267070.2</v>
      </c>
      <c r="BR1155" s="29"/>
      <c r="BS1155" s="29"/>
      <c r="BT1155" s="32"/>
      <c r="BU1155" s="30"/>
      <c r="BV1155" s="29"/>
      <c r="BW1155" s="29"/>
      <c r="BX1155" s="32"/>
      <c r="BY1155" s="30"/>
      <c r="BZ1155" s="29"/>
      <c r="CA1155" s="29"/>
      <c r="CB1155" s="32"/>
      <c r="CC1155" s="30"/>
      <c r="CD1155" s="29"/>
      <c r="CE1155" s="30"/>
      <c r="CF1155" s="10"/>
      <c r="CG1155" s="10"/>
      <c r="CH1155" s="10"/>
      <c r="CI1155" s="10"/>
      <c r="CJ1155" s="10"/>
      <c r="CK1155" s="10"/>
    </row>
    <row r="1156" spans="1:89" x14ac:dyDescent="0.25">
      <c r="A1156" s="10"/>
      <c r="B1156" s="20" t="s">
        <v>2080</v>
      </c>
      <c r="C1156" s="21" t="s">
        <v>2081</v>
      </c>
      <c r="D1156" s="16"/>
      <c r="E1156" s="73">
        <v>19</v>
      </c>
      <c r="F1156" s="74" t="s">
        <v>3496</v>
      </c>
      <c r="G1156" s="75"/>
      <c r="H1156" s="76"/>
      <c r="I1156" s="77"/>
      <c r="J1156" s="76"/>
      <c r="K1156" s="77"/>
      <c r="L1156" s="76"/>
      <c r="M1156" s="78"/>
      <c r="N1156" s="79">
        <v>0.15</v>
      </c>
      <c r="O1156" s="80">
        <v>1</v>
      </c>
      <c r="Q1156" s="2" t="str">
        <f t="shared" si="283"/>
        <v>82022000</v>
      </c>
      <c r="R1156" s="91"/>
      <c r="S1156" s="91">
        <f>VLOOKUP(Q1156,'Dados Entrada'!$A$10:$D$10000,4,FALSE)</f>
        <v>554087</v>
      </c>
      <c r="T1156" s="10"/>
      <c r="U1156" s="3">
        <f t="shared" si="281"/>
        <v>0</v>
      </c>
      <c r="V1156" s="3">
        <f t="shared" si="282"/>
        <v>83113.05</v>
      </c>
      <c r="AF1156" s="32"/>
      <c r="AG1156" s="30"/>
      <c r="AH1156" s="29"/>
      <c r="AI1156" s="29"/>
      <c r="AJ1156" s="32"/>
      <c r="AK1156" s="30"/>
      <c r="AL1156" s="29"/>
      <c r="AM1156" s="29"/>
      <c r="AN1156" s="32"/>
      <c r="AO1156" s="30"/>
      <c r="AP1156" s="29"/>
      <c r="AQ1156" s="29"/>
      <c r="AR1156" s="32"/>
      <c r="AS1156" s="30"/>
      <c r="AT1156" s="29"/>
      <c r="AU1156" s="29"/>
      <c r="AV1156" s="32"/>
      <c r="AW1156" s="30"/>
      <c r="AX1156" s="29"/>
      <c r="AY1156" s="29"/>
      <c r="AZ1156" s="32"/>
      <c r="BA1156" s="30"/>
      <c r="BB1156" s="29"/>
      <c r="BC1156" s="29"/>
      <c r="BD1156" s="32"/>
      <c r="BE1156" s="30"/>
      <c r="BF1156" s="29"/>
      <c r="BG1156" s="29"/>
      <c r="BH1156" s="32"/>
      <c r="BI1156" s="30"/>
      <c r="BJ1156" s="29"/>
      <c r="BK1156" s="29"/>
      <c r="BL1156" s="32"/>
      <c r="BM1156" s="30"/>
      <c r="BN1156" s="29"/>
      <c r="BO1156" s="29"/>
      <c r="BP1156" s="27">
        <f t="shared" si="300"/>
        <v>0</v>
      </c>
      <c r="BQ1156" s="31">
        <f t="shared" si="301"/>
        <v>83113.05</v>
      </c>
      <c r="BR1156" s="29"/>
      <c r="BS1156" s="29"/>
      <c r="BT1156" s="32"/>
      <c r="BU1156" s="30"/>
      <c r="BV1156" s="29"/>
      <c r="BW1156" s="29"/>
      <c r="BX1156" s="32"/>
      <c r="BY1156" s="30"/>
      <c r="BZ1156" s="29"/>
      <c r="CA1156" s="29"/>
      <c r="CB1156" s="32"/>
      <c r="CC1156" s="30"/>
      <c r="CD1156" s="29"/>
      <c r="CE1156" s="30"/>
      <c r="CF1156" s="10"/>
      <c r="CG1156" s="10"/>
      <c r="CH1156" s="10"/>
      <c r="CI1156" s="10"/>
      <c r="CJ1156" s="10"/>
      <c r="CK1156" s="10"/>
    </row>
    <row r="1157" spans="1:89" ht="22.5" x14ac:dyDescent="0.25">
      <c r="A1157" s="10"/>
      <c r="B1157" s="20" t="s">
        <v>2082</v>
      </c>
      <c r="C1157" s="21" t="s">
        <v>2083</v>
      </c>
      <c r="D1157" s="16"/>
      <c r="E1157" s="73">
        <v>19</v>
      </c>
      <c r="F1157" s="74" t="s">
        <v>3496</v>
      </c>
      <c r="G1157" s="75"/>
      <c r="H1157" s="76"/>
      <c r="I1157" s="77"/>
      <c r="J1157" s="76"/>
      <c r="K1157" s="77"/>
      <c r="L1157" s="76"/>
      <c r="M1157" s="78"/>
      <c r="N1157" s="79">
        <v>0.15</v>
      </c>
      <c r="O1157" s="80">
        <v>1</v>
      </c>
      <c r="Q1157" s="2" t="str">
        <f t="shared" si="283"/>
        <v>82023100</v>
      </c>
      <c r="R1157" s="91"/>
      <c r="S1157" s="91">
        <f>VLOOKUP(Q1157,'Dados Entrada'!$A$10:$D$10000,4,FALSE)</f>
        <v>1486931</v>
      </c>
      <c r="T1157" s="10"/>
      <c r="U1157" s="3">
        <f t="shared" si="281"/>
        <v>0</v>
      </c>
      <c r="V1157" s="3">
        <f t="shared" si="282"/>
        <v>223039.65</v>
      </c>
      <c r="AF1157" s="32"/>
      <c r="AG1157" s="30"/>
      <c r="AH1157" s="29"/>
      <c r="AI1157" s="29"/>
      <c r="AJ1157" s="32"/>
      <c r="AK1157" s="30"/>
      <c r="AL1157" s="29"/>
      <c r="AM1157" s="29"/>
      <c r="AN1157" s="32"/>
      <c r="AO1157" s="30"/>
      <c r="AP1157" s="29"/>
      <c r="AQ1157" s="29"/>
      <c r="AR1157" s="32"/>
      <c r="AS1157" s="30"/>
      <c r="AT1157" s="29"/>
      <c r="AU1157" s="29"/>
      <c r="AV1157" s="32"/>
      <c r="AW1157" s="30"/>
      <c r="AX1157" s="29"/>
      <c r="AY1157" s="29"/>
      <c r="AZ1157" s="32"/>
      <c r="BA1157" s="30"/>
      <c r="BB1157" s="29"/>
      <c r="BC1157" s="29"/>
      <c r="BD1157" s="32"/>
      <c r="BE1157" s="30"/>
      <c r="BF1157" s="29"/>
      <c r="BG1157" s="29"/>
      <c r="BH1157" s="32"/>
      <c r="BI1157" s="30"/>
      <c r="BJ1157" s="29"/>
      <c r="BK1157" s="29"/>
      <c r="BL1157" s="32"/>
      <c r="BM1157" s="30"/>
      <c r="BN1157" s="29"/>
      <c r="BO1157" s="29"/>
      <c r="BP1157" s="27">
        <f t="shared" si="300"/>
        <v>0</v>
      </c>
      <c r="BQ1157" s="31">
        <f t="shared" si="301"/>
        <v>223039.65</v>
      </c>
      <c r="BR1157" s="29"/>
      <c r="BS1157" s="29"/>
      <c r="BT1157" s="32"/>
      <c r="BU1157" s="30"/>
      <c r="BV1157" s="29"/>
      <c r="BW1157" s="29"/>
      <c r="BX1157" s="32"/>
      <c r="BY1157" s="30"/>
      <c r="BZ1157" s="29"/>
      <c r="CA1157" s="29"/>
      <c r="CB1157" s="32"/>
      <c r="CC1157" s="30"/>
      <c r="CD1157" s="29"/>
      <c r="CE1157" s="30"/>
      <c r="CF1157" s="10"/>
      <c r="CG1157" s="10"/>
      <c r="CH1157" s="10"/>
      <c r="CI1157" s="10"/>
      <c r="CJ1157" s="10"/>
      <c r="CK1157" s="10"/>
    </row>
    <row r="1158" spans="1:89" ht="23.25" customHeight="1" x14ac:dyDescent="0.25">
      <c r="A1158" s="10"/>
      <c r="B1158" s="20" t="s">
        <v>2084</v>
      </c>
      <c r="C1158" s="21" t="s">
        <v>2085</v>
      </c>
      <c r="D1158" s="16"/>
      <c r="E1158" s="73">
        <v>19</v>
      </c>
      <c r="F1158" s="74" t="s">
        <v>3496</v>
      </c>
      <c r="G1158" s="75"/>
      <c r="H1158" s="76"/>
      <c r="I1158" s="77"/>
      <c r="J1158" s="76"/>
      <c r="K1158" s="77"/>
      <c r="L1158" s="76"/>
      <c r="M1158" s="78"/>
      <c r="N1158" s="79">
        <v>0.15</v>
      </c>
      <c r="O1158" s="80">
        <v>1</v>
      </c>
      <c r="Q1158" s="2" t="str">
        <f t="shared" si="283"/>
        <v>82023900</v>
      </c>
      <c r="R1158" s="91"/>
      <c r="S1158" s="91">
        <f>VLOOKUP(Q1158,'Dados Entrada'!$A$10:$D$10000,4,FALSE)</f>
        <v>1555514</v>
      </c>
      <c r="T1158" s="10"/>
      <c r="U1158" s="3">
        <f t="shared" si="281"/>
        <v>0</v>
      </c>
      <c r="V1158" s="3">
        <f t="shared" si="282"/>
        <v>233327.1</v>
      </c>
      <c r="AF1158" s="32"/>
      <c r="AG1158" s="30"/>
      <c r="AH1158" s="29"/>
      <c r="AI1158" s="29"/>
      <c r="AJ1158" s="32"/>
      <c r="AK1158" s="30"/>
      <c r="AL1158" s="29"/>
      <c r="AM1158" s="29"/>
      <c r="AN1158" s="32"/>
      <c r="AO1158" s="30"/>
      <c r="AP1158" s="29"/>
      <c r="AQ1158" s="29"/>
      <c r="AR1158" s="32"/>
      <c r="AS1158" s="30"/>
      <c r="AT1158" s="29"/>
      <c r="AU1158" s="29"/>
      <c r="AV1158" s="32"/>
      <c r="AW1158" s="30"/>
      <c r="AX1158" s="29"/>
      <c r="AY1158" s="29"/>
      <c r="AZ1158" s="32"/>
      <c r="BA1158" s="30"/>
      <c r="BB1158" s="29"/>
      <c r="BC1158" s="29"/>
      <c r="BD1158" s="32"/>
      <c r="BE1158" s="30"/>
      <c r="BF1158" s="29"/>
      <c r="BG1158" s="29"/>
      <c r="BH1158" s="32"/>
      <c r="BI1158" s="30"/>
      <c r="BJ1158" s="29"/>
      <c r="BK1158" s="29"/>
      <c r="BL1158" s="32"/>
      <c r="BM1158" s="30"/>
      <c r="BN1158" s="29"/>
      <c r="BO1158" s="29"/>
      <c r="BP1158" s="27">
        <f t="shared" si="300"/>
        <v>0</v>
      </c>
      <c r="BQ1158" s="31">
        <f t="shared" si="301"/>
        <v>233327.1</v>
      </c>
      <c r="BR1158" s="29"/>
      <c r="BS1158" s="29"/>
      <c r="BT1158" s="32"/>
      <c r="BU1158" s="30"/>
      <c r="BV1158" s="29"/>
      <c r="BW1158" s="29"/>
      <c r="BX1158" s="32"/>
      <c r="BY1158" s="30"/>
      <c r="BZ1158" s="29"/>
      <c r="CA1158" s="29"/>
      <c r="CB1158" s="32"/>
      <c r="CC1158" s="30"/>
      <c r="CD1158" s="29"/>
      <c r="CE1158" s="30"/>
      <c r="CF1158" s="10"/>
      <c r="CG1158" s="10"/>
      <c r="CH1158" s="10"/>
      <c r="CI1158" s="10"/>
      <c r="CJ1158" s="10"/>
      <c r="CK1158" s="10"/>
    </row>
    <row r="1159" spans="1:89" x14ac:dyDescent="0.25">
      <c r="A1159" s="10"/>
      <c r="B1159" s="20" t="s">
        <v>2086</v>
      </c>
      <c r="C1159" s="21" t="s">
        <v>2087</v>
      </c>
      <c r="D1159" s="16"/>
      <c r="E1159" s="73">
        <v>19</v>
      </c>
      <c r="F1159" s="74" t="s">
        <v>3496</v>
      </c>
      <c r="G1159" s="75"/>
      <c r="H1159" s="76"/>
      <c r="I1159" s="77"/>
      <c r="J1159" s="76"/>
      <c r="K1159" s="77"/>
      <c r="L1159" s="76"/>
      <c r="M1159" s="78"/>
      <c r="N1159" s="79">
        <v>0.15</v>
      </c>
      <c r="O1159" s="80">
        <v>1</v>
      </c>
      <c r="Q1159" s="2" t="str">
        <f t="shared" si="283"/>
        <v>82024000</v>
      </c>
      <c r="R1159" s="91"/>
      <c r="S1159" s="91">
        <f>VLOOKUP(Q1159,'Dados Entrada'!$A$10:$D$10000,4,FALSE)</f>
        <v>17218</v>
      </c>
      <c r="T1159" s="10"/>
      <c r="U1159" s="3">
        <f t="shared" si="281"/>
        <v>0</v>
      </c>
      <c r="V1159" s="3">
        <f t="shared" si="282"/>
        <v>2582.6999999999998</v>
      </c>
      <c r="AF1159" s="32"/>
      <c r="AG1159" s="30"/>
      <c r="AH1159" s="29"/>
      <c r="AI1159" s="29"/>
      <c r="AJ1159" s="32"/>
      <c r="AK1159" s="30"/>
      <c r="AL1159" s="29"/>
      <c r="AM1159" s="29"/>
      <c r="AN1159" s="32"/>
      <c r="AO1159" s="30"/>
      <c r="AP1159" s="29"/>
      <c r="AQ1159" s="29"/>
      <c r="AR1159" s="32"/>
      <c r="AS1159" s="30"/>
      <c r="AT1159" s="29"/>
      <c r="AU1159" s="29"/>
      <c r="AV1159" s="32"/>
      <c r="AW1159" s="30"/>
      <c r="AX1159" s="29"/>
      <c r="AY1159" s="29"/>
      <c r="AZ1159" s="32"/>
      <c r="BA1159" s="30"/>
      <c r="BB1159" s="29"/>
      <c r="BC1159" s="29"/>
      <c r="BD1159" s="32"/>
      <c r="BE1159" s="30"/>
      <c r="BF1159" s="29"/>
      <c r="BG1159" s="29"/>
      <c r="BH1159" s="32"/>
      <c r="BI1159" s="30"/>
      <c r="BJ1159" s="29"/>
      <c r="BK1159" s="29"/>
      <c r="BL1159" s="32"/>
      <c r="BM1159" s="30"/>
      <c r="BN1159" s="29"/>
      <c r="BO1159" s="29"/>
      <c r="BP1159" s="27">
        <f t="shared" si="300"/>
        <v>0</v>
      </c>
      <c r="BQ1159" s="31">
        <f t="shared" si="301"/>
        <v>2582.6999999999998</v>
      </c>
      <c r="BR1159" s="29"/>
      <c r="BS1159" s="29"/>
      <c r="BT1159" s="32"/>
      <c r="BU1159" s="30"/>
      <c r="BV1159" s="29"/>
      <c r="BW1159" s="29"/>
      <c r="BX1159" s="32"/>
      <c r="BY1159" s="30"/>
      <c r="BZ1159" s="29"/>
      <c r="CA1159" s="29"/>
      <c r="CB1159" s="32"/>
      <c r="CC1159" s="30"/>
      <c r="CD1159" s="29"/>
      <c r="CE1159" s="30"/>
      <c r="CF1159" s="10"/>
      <c r="CG1159" s="10"/>
      <c r="CH1159" s="10"/>
      <c r="CI1159" s="10"/>
      <c r="CJ1159" s="10"/>
      <c r="CK1159" s="10"/>
    </row>
    <row r="1160" spans="1:89" x14ac:dyDescent="0.25">
      <c r="A1160" s="10"/>
      <c r="B1160" s="20" t="s">
        <v>2088</v>
      </c>
      <c r="C1160" s="21" t="s">
        <v>2089</v>
      </c>
      <c r="D1160" s="16"/>
      <c r="E1160" s="73">
        <v>19</v>
      </c>
      <c r="F1160" s="74" t="s">
        <v>3496</v>
      </c>
      <c r="G1160" s="75"/>
      <c r="H1160" s="76"/>
      <c r="I1160" s="77"/>
      <c r="J1160" s="76"/>
      <c r="K1160" s="77"/>
      <c r="L1160" s="76"/>
      <c r="M1160" s="78"/>
      <c r="N1160" s="79">
        <v>0.15</v>
      </c>
      <c r="O1160" s="80">
        <v>1</v>
      </c>
      <c r="Q1160" s="2" t="str">
        <f t="shared" si="283"/>
        <v>82029100</v>
      </c>
      <c r="R1160" s="91"/>
      <c r="S1160" s="91">
        <f>VLOOKUP(Q1160,'Dados Entrada'!$A$10:$D$10000,4,FALSE)</f>
        <v>31392</v>
      </c>
      <c r="T1160" s="10"/>
      <c r="U1160" s="3">
        <f t="shared" si="281"/>
        <v>0</v>
      </c>
      <c r="V1160" s="3">
        <f t="shared" si="282"/>
        <v>4708.8</v>
      </c>
      <c r="AF1160" s="32"/>
      <c r="AG1160" s="30"/>
      <c r="AH1160" s="29"/>
      <c r="AI1160" s="29"/>
      <c r="AJ1160" s="32"/>
      <c r="AK1160" s="30"/>
      <c r="AL1160" s="29"/>
      <c r="AM1160" s="29"/>
      <c r="AN1160" s="32"/>
      <c r="AO1160" s="30"/>
      <c r="AP1160" s="29"/>
      <c r="AQ1160" s="29"/>
      <c r="AR1160" s="32"/>
      <c r="AS1160" s="30"/>
      <c r="AT1160" s="29"/>
      <c r="AU1160" s="29"/>
      <c r="AV1160" s="32"/>
      <c r="AW1160" s="30"/>
      <c r="AX1160" s="29"/>
      <c r="AY1160" s="29"/>
      <c r="AZ1160" s="32"/>
      <c r="BA1160" s="30"/>
      <c r="BB1160" s="29"/>
      <c r="BC1160" s="29"/>
      <c r="BD1160" s="32"/>
      <c r="BE1160" s="30"/>
      <c r="BF1160" s="29"/>
      <c r="BG1160" s="29"/>
      <c r="BH1160" s="32"/>
      <c r="BI1160" s="30"/>
      <c r="BJ1160" s="29"/>
      <c r="BK1160" s="29"/>
      <c r="BL1160" s="32"/>
      <c r="BM1160" s="30"/>
      <c r="BN1160" s="29"/>
      <c r="BO1160" s="29"/>
      <c r="BP1160" s="27">
        <f t="shared" si="300"/>
        <v>0</v>
      </c>
      <c r="BQ1160" s="31">
        <f t="shared" si="301"/>
        <v>4708.8</v>
      </c>
      <c r="BR1160" s="29"/>
      <c r="BS1160" s="29"/>
      <c r="BT1160" s="32"/>
      <c r="BU1160" s="30"/>
      <c r="BV1160" s="29"/>
      <c r="BW1160" s="29"/>
      <c r="BX1160" s="32"/>
      <c r="BY1160" s="30"/>
      <c r="BZ1160" s="29"/>
      <c r="CA1160" s="29"/>
      <c r="CB1160" s="32"/>
      <c r="CC1160" s="30"/>
      <c r="CD1160" s="29"/>
      <c r="CE1160" s="30"/>
      <c r="CF1160" s="10"/>
      <c r="CG1160" s="10"/>
      <c r="CH1160" s="10"/>
      <c r="CI1160" s="10"/>
      <c r="CJ1160" s="10"/>
      <c r="CK1160" s="10"/>
    </row>
    <row r="1161" spans="1:89" ht="23.25" customHeight="1" x14ac:dyDescent="0.25">
      <c r="A1161" s="10"/>
      <c r="B1161" s="20" t="s">
        <v>2090</v>
      </c>
      <c r="C1161" s="21" t="s">
        <v>2091</v>
      </c>
      <c r="D1161" s="16"/>
      <c r="E1161" s="73">
        <v>19</v>
      </c>
      <c r="F1161" s="74" t="s">
        <v>3496</v>
      </c>
      <c r="G1161" s="75"/>
      <c r="H1161" s="76"/>
      <c r="I1161" s="77"/>
      <c r="J1161" s="76"/>
      <c r="K1161" s="77"/>
      <c r="L1161" s="76"/>
      <c r="M1161" s="78"/>
      <c r="N1161" s="79">
        <v>0.15</v>
      </c>
      <c r="O1161" s="80">
        <v>1</v>
      </c>
      <c r="Q1161" s="2" t="str">
        <f t="shared" si="283"/>
        <v>82029920</v>
      </c>
      <c r="R1161" s="91"/>
      <c r="S1161" s="91">
        <f>VLOOKUP(Q1161,'Dados Entrada'!$A$10:$D$10000,4,FALSE)</f>
        <v>98231</v>
      </c>
      <c r="T1161" s="10"/>
      <c r="U1161" s="3">
        <f t="shared" ref="U1161:U1224" si="302">R1161*N1161</f>
        <v>0</v>
      </c>
      <c r="V1161" s="3">
        <f t="shared" ref="V1161:V1224" si="303">S1161*N1161</f>
        <v>14734.65</v>
      </c>
      <c r="AF1161" s="32"/>
      <c r="AG1161" s="30"/>
      <c r="AH1161" s="29"/>
      <c r="AI1161" s="29"/>
      <c r="AJ1161" s="32"/>
      <c r="AK1161" s="30"/>
      <c r="AL1161" s="29"/>
      <c r="AM1161" s="29"/>
      <c r="AN1161" s="32"/>
      <c r="AO1161" s="30"/>
      <c r="AP1161" s="29"/>
      <c r="AQ1161" s="29"/>
      <c r="AR1161" s="32"/>
      <c r="AS1161" s="30"/>
      <c r="AT1161" s="29"/>
      <c r="AU1161" s="29"/>
      <c r="AV1161" s="32"/>
      <c r="AW1161" s="30"/>
      <c r="AX1161" s="29"/>
      <c r="AY1161" s="29"/>
      <c r="AZ1161" s="32"/>
      <c r="BA1161" s="30"/>
      <c r="BB1161" s="29"/>
      <c r="BC1161" s="29"/>
      <c r="BD1161" s="32"/>
      <c r="BE1161" s="30"/>
      <c r="BF1161" s="29"/>
      <c r="BG1161" s="29"/>
      <c r="BH1161" s="32"/>
      <c r="BI1161" s="30"/>
      <c r="BJ1161" s="29"/>
      <c r="BK1161" s="29"/>
      <c r="BL1161" s="32"/>
      <c r="BM1161" s="30"/>
      <c r="BN1161" s="29"/>
      <c r="BO1161" s="29"/>
      <c r="BP1161" s="27">
        <f t="shared" si="300"/>
        <v>0</v>
      </c>
      <c r="BQ1161" s="31">
        <f t="shared" si="301"/>
        <v>14734.65</v>
      </c>
      <c r="BR1161" s="29"/>
      <c r="BS1161" s="29"/>
      <c r="BT1161" s="32"/>
      <c r="BU1161" s="30"/>
      <c r="BV1161" s="29"/>
      <c r="BW1161" s="29"/>
      <c r="BX1161" s="32"/>
      <c r="BY1161" s="30"/>
      <c r="BZ1161" s="29"/>
      <c r="CA1161" s="29"/>
      <c r="CB1161" s="32"/>
      <c r="CC1161" s="30"/>
      <c r="CD1161" s="29"/>
      <c r="CE1161" s="30"/>
      <c r="CF1161" s="10"/>
      <c r="CG1161" s="10"/>
      <c r="CH1161" s="10"/>
      <c r="CI1161" s="10"/>
      <c r="CJ1161" s="10"/>
      <c r="CK1161" s="10"/>
    </row>
    <row r="1162" spans="1:89" ht="23.25" customHeight="1" x14ac:dyDescent="0.25">
      <c r="A1162" s="10"/>
      <c r="B1162" s="20" t="s">
        <v>2092</v>
      </c>
      <c r="C1162" s="21" t="s">
        <v>2091</v>
      </c>
      <c r="D1162" s="16"/>
      <c r="E1162" s="73">
        <v>19</v>
      </c>
      <c r="F1162" s="74" t="s">
        <v>3496</v>
      </c>
      <c r="G1162" s="75"/>
      <c r="H1162" s="76"/>
      <c r="I1162" s="77"/>
      <c r="J1162" s="76"/>
      <c r="K1162" s="77"/>
      <c r="L1162" s="76"/>
      <c r="M1162" s="78"/>
      <c r="N1162" s="79">
        <v>0.15</v>
      </c>
      <c r="O1162" s="80">
        <v>1</v>
      </c>
      <c r="Q1162" s="2" t="str">
        <f t="shared" ref="Q1162:Q1225" si="304">B1162</f>
        <v>82029980</v>
      </c>
      <c r="R1162" s="91"/>
      <c r="S1162" s="91">
        <f>VLOOKUP(Q1162,'Dados Entrada'!$A$10:$D$10000,4,FALSE)</f>
        <v>10106669</v>
      </c>
      <c r="T1162" s="10"/>
      <c r="U1162" s="3">
        <f t="shared" si="302"/>
        <v>0</v>
      </c>
      <c r="V1162" s="3">
        <f t="shared" si="303"/>
        <v>1516000.3499999999</v>
      </c>
      <c r="AF1162" s="32"/>
      <c r="AG1162" s="30"/>
      <c r="AH1162" s="29"/>
      <c r="AI1162" s="29"/>
      <c r="AJ1162" s="32"/>
      <c r="AK1162" s="30"/>
      <c r="AL1162" s="29"/>
      <c r="AM1162" s="29"/>
      <c r="AN1162" s="32"/>
      <c r="AO1162" s="30"/>
      <c r="AP1162" s="29"/>
      <c r="AQ1162" s="29"/>
      <c r="AR1162" s="32"/>
      <c r="AS1162" s="30"/>
      <c r="AT1162" s="29"/>
      <c r="AU1162" s="29"/>
      <c r="AV1162" s="32"/>
      <c r="AW1162" s="30"/>
      <c r="AX1162" s="29"/>
      <c r="AY1162" s="29"/>
      <c r="AZ1162" s="32"/>
      <c r="BA1162" s="30"/>
      <c r="BB1162" s="29"/>
      <c r="BC1162" s="29"/>
      <c r="BD1162" s="32"/>
      <c r="BE1162" s="30"/>
      <c r="BF1162" s="29"/>
      <c r="BG1162" s="29"/>
      <c r="BH1162" s="32"/>
      <c r="BI1162" s="30"/>
      <c r="BJ1162" s="29"/>
      <c r="BK1162" s="29"/>
      <c r="BL1162" s="32"/>
      <c r="BM1162" s="30"/>
      <c r="BN1162" s="29"/>
      <c r="BO1162" s="29"/>
      <c r="BP1162" s="27">
        <f t="shared" si="300"/>
        <v>0</v>
      </c>
      <c r="BQ1162" s="31">
        <f t="shared" si="301"/>
        <v>1516000.3499999999</v>
      </c>
      <c r="BR1162" s="29"/>
      <c r="BS1162" s="29"/>
      <c r="BT1162" s="32"/>
      <c r="BU1162" s="30"/>
      <c r="BV1162" s="29"/>
      <c r="BW1162" s="29"/>
      <c r="BX1162" s="32"/>
      <c r="BY1162" s="30"/>
      <c r="BZ1162" s="29"/>
      <c r="CA1162" s="29"/>
      <c r="CB1162" s="32"/>
      <c r="CC1162" s="30"/>
      <c r="CD1162" s="29"/>
      <c r="CE1162" s="30"/>
      <c r="CF1162" s="10"/>
      <c r="CG1162" s="10"/>
      <c r="CH1162" s="10"/>
      <c r="CI1162" s="10"/>
      <c r="CJ1162" s="10"/>
      <c r="CK1162" s="10"/>
    </row>
    <row r="1163" spans="1:89" x14ac:dyDescent="0.25">
      <c r="A1163" s="10"/>
      <c r="B1163" s="20" t="s">
        <v>2093</v>
      </c>
      <c r="C1163" s="21" t="s">
        <v>2094</v>
      </c>
      <c r="D1163" s="16"/>
      <c r="E1163" s="73">
        <v>19</v>
      </c>
      <c r="F1163" s="74" t="s">
        <v>3496</v>
      </c>
      <c r="G1163" s="75"/>
      <c r="H1163" s="76"/>
      <c r="I1163" s="77"/>
      <c r="J1163" s="76"/>
      <c r="K1163" s="77"/>
      <c r="L1163" s="76"/>
      <c r="M1163" s="78"/>
      <c r="N1163" s="79">
        <v>0.15</v>
      </c>
      <c r="O1163" s="80">
        <v>1</v>
      </c>
      <c r="Q1163" s="2" t="str">
        <f t="shared" si="304"/>
        <v>82031000</v>
      </c>
      <c r="R1163" s="91"/>
      <c r="S1163" s="91">
        <f>VLOOKUP(Q1163,'Dados Entrada'!$A$10:$D$10000,4,FALSE)</f>
        <v>8632443</v>
      </c>
      <c r="T1163" s="10"/>
      <c r="U1163" s="3">
        <f t="shared" si="302"/>
        <v>0</v>
      </c>
      <c r="V1163" s="3">
        <f t="shared" si="303"/>
        <v>1294866.45</v>
      </c>
      <c r="AF1163" s="32"/>
      <c r="AG1163" s="30"/>
      <c r="AH1163" s="29"/>
      <c r="AI1163" s="29"/>
      <c r="AJ1163" s="32"/>
      <c r="AK1163" s="30"/>
      <c r="AL1163" s="29"/>
      <c r="AM1163" s="29"/>
      <c r="AN1163" s="32"/>
      <c r="AO1163" s="30"/>
      <c r="AP1163" s="29"/>
      <c r="AQ1163" s="29"/>
      <c r="AR1163" s="32"/>
      <c r="AS1163" s="30"/>
      <c r="AT1163" s="29"/>
      <c r="AU1163" s="29"/>
      <c r="AV1163" s="32"/>
      <c r="AW1163" s="30"/>
      <c r="AX1163" s="29"/>
      <c r="AY1163" s="29"/>
      <c r="AZ1163" s="32"/>
      <c r="BA1163" s="30"/>
      <c r="BB1163" s="29"/>
      <c r="BC1163" s="29"/>
      <c r="BD1163" s="32"/>
      <c r="BE1163" s="30"/>
      <c r="BF1163" s="29"/>
      <c r="BG1163" s="29"/>
      <c r="BH1163" s="32"/>
      <c r="BI1163" s="30"/>
      <c r="BJ1163" s="29"/>
      <c r="BK1163" s="29"/>
      <c r="BL1163" s="32"/>
      <c r="BM1163" s="30"/>
      <c r="BN1163" s="29"/>
      <c r="BO1163" s="29"/>
      <c r="BP1163" s="27">
        <f t="shared" si="300"/>
        <v>0</v>
      </c>
      <c r="BQ1163" s="31">
        <f t="shared" si="301"/>
        <v>1294866.45</v>
      </c>
      <c r="BR1163" s="29"/>
      <c r="BS1163" s="29"/>
      <c r="BT1163" s="32"/>
      <c r="BU1163" s="30"/>
      <c r="BV1163" s="29"/>
      <c r="BW1163" s="29"/>
      <c r="BX1163" s="32"/>
      <c r="BY1163" s="30"/>
      <c r="BZ1163" s="29"/>
      <c r="CA1163" s="29"/>
      <c r="CB1163" s="32"/>
      <c r="CC1163" s="30"/>
      <c r="CD1163" s="29"/>
      <c r="CE1163" s="30"/>
      <c r="CF1163" s="10"/>
      <c r="CG1163" s="10"/>
      <c r="CH1163" s="10"/>
      <c r="CI1163" s="10"/>
      <c r="CJ1163" s="10"/>
      <c r="CK1163" s="10"/>
    </row>
    <row r="1164" spans="1:89" ht="22.5" x14ac:dyDescent="0.25">
      <c r="A1164" s="10"/>
      <c r="B1164" s="20" t="s">
        <v>2095</v>
      </c>
      <c r="C1164" s="21" t="s">
        <v>2096</v>
      </c>
      <c r="D1164" s="16"/>
      <c r="E1164" s="73">
        <v>19</v>
      </c>
      <c r="F1164" s="74" t="s">
        <v>3496</v>
      </c>
      <c r="G1164" s="75"/>
      <c r="H1164" s="76"/>
      <c r="I1164" s="77"/>
      <c r="J1164" s="76"/>
      <c r="K1164" s="77"/>
      <c r="L1164" s="76"/>
      <c r="M1164" s="78"/>
      <c r="N1164" s="79">
        <v>0.15</v>
      </c>
      <c r="O1164" s="80">
        <v>1</v>
      </c>
      <c r="Q1164" s="2" t="str">
        <f t="shared" si="304"/>
        <v>82032000</v>
      </c>
      <c r="R1164" s="91"/>
      <c r="S1164" s="91">
        <f>VLOOKUP(Q1164,'Dados Entrada'!$A$10:$D$10000,4,FALSE)</f>
        <v>1338492</v>
      </c>
      <c r="T1164" s="10"/>
      <c r="U1164" s="3">
        <f t="shared" si="302"/>
        <v>0</v>
      </c>
      <c r="V1164" s="3">
        <f t="shared" si="303"/>
        <v>200773.8</v>
      </c>
      <c r="AF1164" s="32"/>
      <c r="AG1164" s="30"/>
      <c r="AH1164" s="29"/>
      <c r="AI1164" s="29"/>
      <c r="AJ1164" s="32"/>
      <c r="AK1164" s="30"/>
      <c r="AL1164" s="29"/>
      <c r="AM1164" s="29"/>
      <c r="AN1164" s="32"/>
      <c r="AO1164" s="30"/>
      <c r="AP1164" s="29"/>
      <c r="AQ1164" s="29"/>
      <c r="AR1164" s="32"/>
      <c r="AS1164" s="30"/>
      <c r="AT1164" s="29"/>
      <c r="AU1164" s="29"/>
      <c r="AV1164" s="32"/>
      <c r="AW1164" s="30"/>
      <c r="AX1164" s="29"/>
      <c r="AY1164" s="29"/>
      <c r="AZ1164" s="32"/>
      <c r="BA1164" s="30"/>
      <c r="BB1164" s="29"/>
      <c r="BC1164" s="29"/>
      <c r="BD1164" s="32"/>
      <c r="BE1164" s="30"/>
      <c r="BF1164" s="29"/>
      <c r="BG1164" s="29"/>
      <c r="BH1164" s="32"/>
      <c r="BI1164" s="30"/>
      <c r="BJ1164" s="29"/>
      <c r="BK1164" s="29"/>
      <c r="BL1164" s="32"/>
      <c r="BM1164" s="30"/>
      <c r="BN1164" s="29"/>
      <c r="BO1164" s="29"/>
      <c r="BP1164" s="27">
        <f t="shared" si="300"/>
        <v>0</v>
      </c>
      <c r="BQ1164" s="31">
        <f t="shared" si="301"/>
        <v>200773.8</v>
      </c>
      <c r="BR1164" s="29"/>
      <c r="BS1164" s="29"/>
      <c r="BT1164" s="32"/>
      <c r="BU1164" s="30"/>
      <c r="BV1164" s="29"/>
      <c r="BW1164" s="29"/>
      <c r="BX1164" s="32"/>
      <c r="BY1164" s="30"/>
      <c r="BZ1164" s="29"/>
      <c r="CA1164" s="29"/>
      <c r="CB1164" s="32"/>
      <c r="CC1164" s="30"/>
      <c r="CD1164" s="29"/>
      <c r="CE1164" s="30"/>
      <c r="CF1164" s="10"/>
      <c r="CG1164" s="10"/>
      <c r="CH1164" s="10"/>
      <c r="CI1164" s="10"/>
      <c r="CJ1164" s="10"/>
      <c r="CK1164" s="10"/>
    </row>
    <row r="1165" spans="1:89" x14ac:dyDescent="0.25">
      <c r="A1165" s="10"/>
      <c r="B1165" s="20" t="s">
        <v>2097</v>
      </c>
      <c r="C1165" s="21" t="s">
        <v>2098</v>
      </c>
      <c r="D1165" s="16"/>
      <c r="E1165" s="73">
        <v>19</v>
      </c>
      <c r="F1165" s="74" t="s">
        <v>3496</v>
      </c>
      <c r="G1165" s="75"/>
      <c r="H1165" s="76"/>
      <c r="I1165" s="77"/>
      <c r="J1165" s="76"/>
      <c r="K1165" s="77"/>
      <c r="L1165" s="76"/>
      <c r="M1165" s="78"/>
      <c r="N1165" s="79">
        <v>0.15</v>
      </c>
      <c r="O1165" s="80">
        <v>1</v>
      </c>
      <c r="Q1165" s="2" t="str">
        <f t="shared" si="304"/>
        <v>82033000</v>
      </c>
      <c r="R1165" s="91"/>
      <c r="S1165" s="91">
        <f>VLOOKUP(Q1165,'Dados Entrada'!$A$10:$D$10000,4,FALSE)</f>
        <v>9153</v>
      </c>
      <c r="T1165" s="10"/>
      <c r="U1165" s="3">
        <f t="shared" si="302"/>
        <v>0</v>
      </c>
      <c r="V1165" s="3">
        <f t="shared" si="303"/>
        <v>1372.95</v>
      </c>
      <c r="AF1165" s="32"/>
      <c r="AG1165" s="30"/>
      <c r="AH1165" s="29"/>
      <c r="AI1165" s="29"/>
      <c r="AJ1165" s="32"/>
      <c r="AK1165" s="30"/>
      <c r="AL1165" s="29"/>
      <c r="AM1165" s="29"/>
      <c r="AN1165" s="32"/>
      <c r="AO1165" s="30"/>
      <c r="AP1165" s="29"/>
      <c r="AQ1165" s="29"/>
      <c r="AR1165" s="32"/>
      <c r="AS1165" s="30"/>
      <c r="AT1165" s="29"/>
      <c r="AU1165" s="29"/>
      <c r="AV1165" s="32"/>
      <c r="AW1165" s="30"/>
      <c r="AX1165" s="29"/>
      <c r="AY1165" s="29"/>
      <c r="AZ1165" s="32"/>
      <c r="BA1165" s="30"/>
      <c r="BB1165" s="29"/>
      <c r="BC1165" s="29"/>
      <c r="BD1165" s="32"/>
      <c r="BE1165" s="30"/>
      <c r="BF1165" s="29"/>
      <c r="BG1165" s="29"/>
      <c r="BH1165" s="32"/>
      <c r="BI1165" s="30"/>
      <c r="BJ1165" s="29"/>
      <c r="BK1165" s="29"/>
      <c r="BL1165" s="32"/>
      <c r="BM1165" s="30"/>
      <c r="BN1165" s="29"/>
      <c r="BO1165" s="29"/>
      <c r="BP1165" s="27">
        <f t="shared" si="300"/>
        <v>0</v>
      </c>
      <c r="BQ1165" s="31">
        <f t="shared" si="301"/>
        <v>1372.95</v>
      </c>
      <c r="BR1165" s="29"/>
      <c r="BS1165" s="29"/>
      <c r="BT1165" s="32"/>
      <c r="BU1165" s="30"/>
      <c r="BV1165" s="29"/>
      <c r="BW1165" s="29"/>
      <c r="BX1165" s="32"/>
      <c r="BY1165" s="30"/>
      <c r="BZ1165" s="29"/>
      <c r="CA1165" s="29"/>
      <c r="CB1165" s="32"/>
      <c r="CC1165" s="30"/>
      <c r="CD1165" s="29"/>
      <c r="CE1165" s="30"/>
      <c r="CF1165" s="10"/>
      <c r="CG1165" s="10"/>
      <c r="CH1165" s="10"/>
      <c r="CI1165" s="10"/>
      <c r="CJ1165" s="10"/>
      <c r="CK1165" s="10"/>
    </row>
    <row r="1166" spans="1:89" ht="23.25" customHeight="1" x14ac:dyDescent="0.25">
      <c r="A1166" s="10"/>
      <c r="B1166" s="20" t="s">
        <v>2099</v>
      </c>
      <c r="C1166" s="21" t="s">
        <v>2100</v>
      </c>
      <c r="D1166" s="16"/>
      <c r="E1166" s="73">
        <v>19</v>
      </c>
      <c r="F1166" s="74" t="s">
        <v>3496</v>
      </c>
      <c r="G1166" s="75"/>
      <c r="H1166" s="76"/>
      <c r="I1166" s="77"/>
      <c r="J1166" s="76"/>
      <c r="K1166" s="77"/>
      <c r="L1166" s="76"/>
      <c r="M1166" s="78"/>
      <c r="N1166" s="79">
        <v>0.15</v>
      </c>
      <c r="O1166" s="80">
        <v>1</v>
      </c>
      <c r="Q1166" s="2" t="str">
        <f t="shared" si="304"/>
        <v>82034000</v>
      </c>
      <c r="R1166" s="91"/>
      <c r="S1166" s="91">
        <f>VLOOKUP(Q1166,'Dados Entrada'!$A$10:$D$10000,4,FALSE)</f>
        <v>155188</v>
      </c>
      <c r="T1166" s="10"/>
      <c r="U1166" s="3">
        <f t="shared" si="302"/>
        <v>0</v>
      </c>
      <c r="V1166" s="3">
        <f t="shared" si="303"/>
        <v>23278.2</v>
      </c>
      <c r="AF1166" s="32"/>
      <c r="AG1166" s="30"/>
      <c r="AH1166" s="29"/>
      <c r="AI1166" s="29"/>
      <c r="AJ1166" s="32"/>
      <c r="AK1166" s="30"/>
      <c r="AL1166" s="29"/>
      <c r="AM1166" s="29"/>
      <c r="AN1166" s="32"/>
      <c r="AO1166" s="30"/>
      <c r="AP1166" s="29"/>
      <c r="AQ1166" s="29"/>
      <c r="AR1166" s="32"/>
      <c r="AS1166" s="30"/>
      <c r="AT1166" s="29"/>
      <c r="AU1166" s="29"/>
      <c r="AV1166" s="32"/>
      <c r="AW1166" s="30"/>
      <c r="AX1166" s="29"/>
      <c r="AY1166" s="29"/>
      <c r="AZ1166" s="32"/>
      <c r="BA1166" s="30"/>
      <c r="BB1166" s="29"/>
      <c r="BC1166" s="29"/>
      <c r="BD1166" s="32"/>
      <c r="BE1166" s="30"/>
      <c r="BF1166" s="29"/>
      <c r="BG1166" s="29"/>
      <c r="BH1166" s="32"/>
      <c r="BI1166" s="30"/>
      <c r="BJ1166" s="29"/>
      <c r="BK1166" s="29"/>
      <c r="BL1166" s="32"/>
      <c r="BM1166" s="30"/>
      <c r="BN1166" s="29"/>
      <c r="BO1166" s="29"/>
      <c r="BP1166" s="27">
        <f t="shared" si="300"/>
        <v>0</v>
      </c>
      <c r="BQ1166" s="31">
        <f t="shared" si="301"/>
        <v>23278.2</v>
      </c>
      <c r="BR1166" s="29"/>
      <c r="BS1166" s="29"/>
      <c r="BT1166" s="32"/>
      <c r="BU1166" s="30"/>
      <c r="BV1166" s="29"/>
      <c r="BW1166" s="29"/>
      <c r="BX1166" s="32"/>
      <c r="BY1166" s="30"/>
      <c r="BZ1166" s="29"/>
      <c r="CA1166" s="29"/>
      <c r="CB1166" s="32"/>
      <c r="CC1166" s="30"/>
      <c r="CD1166" s="29"/>
      <c r="CE1166" s="30"/>
      <c r="CF1166" s="10"/>
      <c r="CG1166" s="10"/>
      <c r="CH1166" s="10"/>
      <c r="CI1166" s="10"/>
      <c r="CJ1166" s="10"/>
      <c r="CK1166" s="10"/>
    </row>
    <row r="1167" spans="1:89" ht="22.5" x14ac:dyDescent="0.25">
      <c r="A1167" s="10"/>
      <c r="B1167" s="20" t="s">
        <v>2101</v>
      </c>
      <c r="C1167" s="21" t="s">
        <v>2102</v>
      </c>
      <c r="D1167" s="16"/>
      <c r="E1167" s="73">
        <v>19</v>
      </c>
      <c r="F1167" s="74" t="s">
        <v>3496</v>
      </c>
      <c r="G1167" s="75"/>
      <c r="H1167" s="76"/>
      <c r="I1167" s="77"/>
      <c r="J1167" s="76"/>
      <c r="K1167" s="77"/>
      <c r="L1167" s="76"/>
      <c r="M1167" s="78"/>
      <c r="N1167" s="79">
        <v>0.15</v>
      </c>
      <c r="O1167" s="80">
        <v>1</v>
      </c>
      <c r="Q1167" s="2" t="str">
        <f t="shared" si="304"/>
        <v>82041100</v>
      </c>
      <c r="R1167" s="91"/>
      <c r="S1167" s="91">
        <f>VLOOKUP(Q1167,'Dados Entrada'!$A$10:$D$10000,4,FALSE)</f>
        <v>469316</v>
      </c>
      <c r="T1167" s="10"/>
      <c r="U1167" s="3">
        <f t="shared" si="302"/>
        <v>0</v>
      </c>
      <c r="V1167" s="3">
        <f t="shared" si="303"/>
        <v>70397.399999999994</v>
      </c>
      <c r="AF1167" s="32"/>
      <c r="AG1167" s="30"/>
      <c r="AH1167" s="29"/>
      <c r="AI1167" s="29"/>
      <c r="AJ1167" s="32"/>
      <c r="AK1167" s="30"/>
      <c r="AL1167" s="29"/>
      <c r="AM1167" s="29"/>
      <c r="AN1167" s="32"/>
      <c r="AO1167" s="30"/>
      <c r="AP1167" s="29"/>
      <c r="AQ1167" s="29"/>
      <c r="AR1167" s="32"/>
      <c r="AS1167" s="30"/>
      <c r="AT1167" s="29"/>
      <c r="AU1167" s="29"/>
      <c r="AV1167" s="32"/>
      <c r="AW1167" s="30"/>
      <c r="AX1167" s="29"/>
      <c r="AY1167" s="29"/>
      <c r="AZ1167" s="32"/>
      <c r="BA1167" s="30"/>
      <c r="BB1167" s="29"/>
      <c r="BC1167" s="29"/>
      <c r="BD1167" s="32"/>
      <c r="BE1167" s="30"/>
      <c r="BF1167" s="29"/>
      <c r="BG1167" s="29"/>
      <c r="BH1167" s="32"/>
      <c r="BI1167" s="30"/>
      <c r="BJ1167" s="29"/>
      <c r="BK1167" s="29"/>
      <c r="BL1167" s="32"/>
      <c r="BM1167" s="30"/>
      <c r="BN1167" s="29"/>
      <c r="BO1167" s="29"/>
      <c r="BP1167" s="27">
        <f t="shared" si="300"/>
        <v>0</v>
      </c>
      <c r="BQ1167" s="31">
        <f t="shared" si="301"/>
        <v>70397.399999999994</v>
      </c>
      <c r="BR1167" s="29"/>
      <c r="BS1167" s="29"/>
      <c r="BT1167" s="32"/>
      <c r="BU1167" s="30"/>
      <c r="BV1167" s="29"/>
      <c r="BW1167" s="29"/>
      <c r="BX1167" s="32"/>
      <c r="BY1167" s="30"/>
      <c r="BZ1167" s="29"/>
      <c r="CA1167" s="29"/>
      <c r="CB1167" s="32"/>
      <c r="CC1167" s="30"/>
      <c r="CD1167" s="29"/>
      <c r="CE1167" s="30"/>
      <c r="CF1167" s="10"/>
      <c r="CG1167" s="10"/>
      <c r="CH1167" s="10"/>
      <c r="CI1167" s="10"/>
      <c r="CJ1167" s="10"/>
      <c r="CK1167" s="10"/>
    </row>
    <row r="1168" spans="1:89" ht="22.5" x14ac:dyDescent="0.25">
      <c r="A1168" s="10"/>
      <c r="B1168" s="20" t="s">
        <v>2103</v>
      </c>
      <c r="C1168" s="21" t="s">
        <v>2102</v>
      </c>
      <c r="D1168" s="16"/>
      <c r="E1168" s="73">
        <v>19</v>
      </c>
      <c r="F1168" s="74" t="s">
        <v>3496</v>
      </c>
      <c r="G1168" s="75"/>
      <c r="H1168" s="76"/>
      <c r="I1168" s="77"/>
      <c r="J1168" s="76"/>
      <c r="K1168" s="77"/>
      <c r="L1168" s="76"/>
      <c r="M1168" s="78"/>
      <c r="N1168" s="79">
        <v>0.15</v>
      </c>
      <c r="O1168" s="80">
        <v>1</v>
      </c>
      <c r="Q1168" s="2" t="str">
        <f t="shared" si="304"/>
        <v>82041200</v>
      </c>
      <c r="R1168" s="91"/>
      <c r="S1168" s="91">
        <f>VLOOKUP(Q1168,'Dados Entrada'!$A$10:$D$10000,4,FALSE)</f>
        <v>378187</v>
      </c>
      <c r="T1168" s="10"/>
      <c r="U1168" s="3">
        <f t="shared" si="302"/>
        <v>0</v>
      </c>
      <c r="V1168" s="3">
        <f t="shared" si="303"/>
        <v>56728.049999999996</v>
      </c>
      <c r="AF1168" s="32"/>
      <c r="AG1168" s="30"/>
      <c r="AH1168" s="29"/>
      <c r="AI1168" s="29"/>
      <c r="AJ1168" s="32"/>
      <c r="AK1168" s="30"/>
      <c r="AL1168" s="29"/>
      <c r="AM1168" s="29"/>
      <c r="AN1168" s="32"/>
      <c r="AO1168" s="30"/>
      <c r="AP1168" s="29"/>
      <c r="AQ1168" s="29"/>
      <c r="AR1168" s="32"/>
      <c r="AS1168" s="30"/>
      <c r="AT1168" s="29"/>
      <c r="AU1168" s="29"/>
      <c r="AV1168" s="32"/>
      <c r="AW1168" s="30"/>
      <c r="AX1168" s="29"/>
      <c r="AY1168" s="29"/>
      <c r="AZ1168" s="32"/>
      <c r="BA1168" s="30"/>
      <c r="BB1168" s="29"/>
      <c r="BC1168" s="29"/>
      <c r="BD1168" s="32"/>
      <c r="BE1168" s="30"/>
      <c r="BF1168" s="29"/>
      <c r="BG1168" s="29"/>
      <c r="BH1168" s="32"/>
      <c r="BI1168" s="30"/>
      <c r="BJ1168" s="29"/>
      <c r="BK1168" s="29"/>
      <c r="BL1168" s="32"/>
      <c r="BM1168" s="30"/>
      <c r="BN1168" s="29"/>
      <c r="BO1168" s="29"/>
      <c r="BP1168" s="27">
        <f t="shared" si="300"/>
        <v>0</v>
      </c>
      <c r="BQ1168" s="31">
        <f t="shared" si="301"/>
        <v>56728.049999999996</v>
      </c>
      <c r="BR1168" s="29"/>
      <c r="BS1168" s="29"/>
      <c r="BT1168" s="32"/>
      <c r="BU1168" s="30"/>
      <c r="BV1168" s="29"/>
      <c r="BW1168" s="29"/>
      <c r="BX1168" s="32"/>
      <c r="BY1168" s="30"/>
      <c r="BZ1168" s="29"/>
      <c r="CA1168" s="29"/>
      <c r="CB1168" s="32"/>
      <c r="CC1168" s="30"/>
      <c r="CD1168" s="29"/>
      <c r="CE1168" s="30"/>
      <c r="CF1168" s="10"/>
      <c r="CG1168" s="10"/>
      <c r="CH1168" s="10"/>
      <c r="CI1168" s="10"/>
      <c r="CJ1168" s="10"/>
      <c r="CK1168" s="10"/>
    </row>
    <row r="1169" spans="1:89" ht="23.25" customHeight="1" x14ac:dyDescent="0.25">
      <c r="A1169" s="10"/>
      <c r="B1169" s="20" t="s">
        <v>2104</v>
      </c>
      <c r="C1169" s="21" t="s">
        <v>2105</v>
      </c>
      <c r="D1169" s="16"/>
      <c r="E1169" s="73">
        <v>19</v>
      </c>
      <c r="F1169" s="74" t="s">
        <v>3496</v>
      </c>
      <c r="G1169" s="75"/>
      <c r="H1169" s="76"/>
      <c r="I1169" s="77"/>
      <c r="J1169" s="76"/>
      <c r="K1169" s="77"/>
      <c r="L1169" s="76"/>
      <c r="M1169" s="78"/>
      <c r="N1169" s="79">
        <v>0.15</v>
      </c>
      <c r="O1169" s="80">
        <v>1</v>
      </c>
      <c r="Q1169" s="2" t="str">
        <f t="shared" si="304"/>
        <v>82042000</v>
      </c>
      <c r="R1169" s="91"/>
      <c r="S1169" s="91">
        <f>VLOOKUP(Q1169,'Dados Entrada'!$A$10:$D$10000,4,FALSE)</f>
        <v>308418</v>
      </c>
      <c r="T1169" s="10"/>
      <c r="U1169" s="3">
        <f t="shared" si="302"/>
        <v>0</v>
      </c>
      <c r="V1169" s="3">
        <f t="shared" si="303"/>
        <v>46262.7</v>
      </c>
      <c r="AF1169" s="32"/>
      <c r="AG1169" s="30"/>
      <c r="AH1169" s="29"/>
      <c r="AI1169" s="29"/>
      <c r="AJ1169" s="32"/>
      <c r="AK1169" s="30"/>
      <c r="AL1169" s="29"/>
      <c r="AM1169" s="29"/>
      <c r="AN1169" s="32"/>
      <c r="AO1169" s="30"/>
      <c r="AP1169" s="29"/>
      <c r="AQ1169" s="29"/>
      <c r="AR1169" s="32"/>
      <c r="AS1169" s="30"/>
      <c r="AT1169" s="29"/>
      <c r="AU1169" s="29"/>
      <c r="AV1169" s="32"/>
      <c r="AW1169" s="30"/>
      <c r="AX1169" s="29"/>
      <c r="AY1169" s="29"/>
      <c r="AZ1169" s="32"/>
      <c r="BA1169" s="30"/>
      <c r="BB1169" s="29"/>
      <c r="BC1169" s="29"/>
      <c r="BD1169" s="32"/>
      <c r="BE1169" s="30"/>
      <c r="BF1169" s="29"/>
      <c r="BG1169" s="29"/>
      <c r="BH1169" s="32"/>
      <c r="BI1169" s="30"/>
      <c r="BJ1169" s="29"/>
      <c r="BK1169" s="29"/>
      <c r="BL1169" s="32"/>
      <c r="BM1169" s="30"/>
      <c r="BN1169" s="29"/>
      <c r="BO1169" s="29"/>
      <c r="BP1169" s="27">
        <f t="shared" si="300"/>
        <v>0</v>
      </c>
      <c r="BQ1169" s="31">
        <f t="shared" si="301"/>
        <v>46262.7</v>
      </c>
      <c r="BR1169" s="29"/>
      <c r="BS1169" s="29"/>
      <c r="BT1169" s="32"/>
      <c r="BU1169" s="30"/>
      <c r="BV1169" s="29"/>
      <c r="BW1169" s="29"/>
      <c r="BX1169" s="32"/>
      <c r="BY1169" s="30"/>
      <c r="BZ1169" s="29"/>
      <c r="CA1169" s="29"/>
      <c r="CB1169" s="32"/>
      <c r="CC1169" s="30"/>
      <c r="CD1169" s="29"/>
      <c r="CE1169" s="30"/>
      <c r="CF1169" s="10"/>
      <c r="CG1169" s="10"/>
      <c r="CH1169" s="10"/>
      <c r="CI1169" s="10"/>
      <c r="CJ1169" s="10"/>
      <c r="CK1169" s="10"/>
    </row>
    <row r="1170" spans="1:89" x14ac:dyDescent="0.25">
      <c r="A1170" s="10"/>
      <c r="B1170" s="20" t="s">
        <v>2106</v>
      </c>
      <c r="C1170" s="21" t="s">
        <v>2107</v>
      </c>
      <c r="D1170" s="16"/>
      <c r="E1170" s="73">
        <v>19</v>
      </c>
      <c r="F1170" s="74" t="s">
        <v>3496</v>
      </c>
      <c r="G1170" s="75"/>
      <c r="H1170" s="76"/>
      <c r="I1170" s="77"/>
      <c r="J1170" s="76"/>
      <c r="K1170" s="77"/>
      <c r="L1170" s="76"/>
      <c r="M1170" s="78"/>
      <c r="N1170" s="79">
        <v>0.15</v>
      </c>
      <c r="O1170" s="80">
        <v>1</v>
      </c>
      <c r="Q1170" s="2" t="str">
        <f t="shared" si="304"/>
        <v>82051000</v>
      </c>
      <c r="R1170" s="91"/>
      <c r="S1170" s="91">
        <f>VLOOKUP(Q1170,'Dados Entrada'!$A$10:$D$10000,4,FALSE)</f>
        <v>1250213</v>
      </c>
      <c r="T1170" s="10"/>
      <c r="U1170" s="3">
        <f t="shared" si="302"/>
        <v>0</v>
      </c>
      <c r="V1170" s="3">
        <f t="shared" si="303"/>
        <v>187531.94999999998</v>
      </c>
      <c r="AF1170" s="32"/>
      <c r="AG1170" s="30"/>
      <c r="AH1170" s="29"/>
      <c r="AI1170" s="29"/>
      <c r="AJ1170" s="32"/>
      <c r="AK1170" s="30"/>
      <c r="AL1170" s="29"/>
      <c r="AM1170" s="29"/>
      <c r="AN1170" s="32"/>
      <c r="AO1170" s="30"/>
      <c r="AP1170" s="29"/>
      <c r="AQ1170" s="29"/>
      <c r="AR1170" s="32"/>
      <c r="AS1170" s="30"/>
      <c r="AT1170" s="29"/>
      <c r="AU1170" s="29"/>
      <c r="AV1170" s="32"/>
      <c r="AW1170" s="30"/>
      <c r="AX1170" s="29"/>
      <c r="AY1170" s="29"/>
      <c r="AZ1170" s="32"/>
      <c r="BA1170" s="30"/>
      <c r="BB1170" s="29"/>
      <c r="BC1170" s="29"/>
      <c r="BD1170" s="32"/>
      <c r="BE1170" s="30"/>
      <c r="BF1170" s="29"/>
      <c r="BG1170" s="29"/>
      <c r="BH1170" s="32"/>
      <c r="BI1170" s="30"/>
      <c r="BJ1170" s="29"/>
      <c r="BK1170" s="29"/>
      <c r="BL1170" s="32"/>
      <c r="BM1170" s="30"/>
      <c r="BN1170" s="29"/>
      <c r="BO1170" s="29"/>
      <c r="BP1170" s="27">
        <f t="shared" si="300"/>
        <v>0</v>
      </c>
      <c r="BQ1170" s="31">
        <f t="shared" si="301"/>
        <v>187531.94999999998</v>
      </c>
      <c r="BR1170" s="29"/>
      <c r="BS1170" s="29"/>
      <c r="BT1170" s="32"/>
      <c r="BU1170" s="30"/>
      <c r="BV1170" s="29"/>
      <c r="BW1170" s="29"/>
      <c r="BX1170" s="32"/>
      <c r="BY1170" s="30"/>
      <c r="BZ1170" s="29"/>
      <c r="CA1170" s="29"/>
      <c r="CB1170" s="32"/>
      <c r="CC1170" s="30"/>
      <c r="CD1170" s="29"/>
      <c r="CE1170" s="30"/>
      <c r="CF1170" s="10"/>
      <c r="CG1170" s="10"/>
      <c r="CH1170" s="10"/>
      <c r="CI1170" s="10"/>
      <c r="CJ1170" s="10"/>
      <c r="CK1170" s="10"/>
    </row>
    <row r="1171" spans="1:89" x14ac:dyDescent="0.25">
      <c r="A1171" s="10"/>
      <c r="B1171" s="20" t="s">
        <v>2108</v>
      </c>
      <c r="C1171" s="21" t="s">
        <v>2109</v>
      </c>
      <c r="D1171" s="16"/>
      <c r="E1171" s="73">
        <v>19</v>
      </c>
      <c r="F1171" s="74" t="s">
        <v>3496</v>
      </c>
      <c r="G1171" s="75"/>
      <c r="H1171" s="76"/>
      <c r="I1171" s="77"/>
      <c r="J1171" s="76"/>
      <c r="K1171" s="77"/>
      <c r="L1171" s="76"/>
      <c r="M1171" s="78"/>
      <c r="N1171" s="79">
        <v>0.15</v>
      </c>
      <c r="O1171" s="80">
        <v>1</v>
      </c>
      <c r="Q1171" s="2" t="str">
        <f t="shared" si="304"/>
        <v>82052000</v>
      </c>
      <c r="R1171" s="91"/>
      <c r="S1171" s="91">
        <f>VLOOKUP(Q1171,'Dados Entrada'!$A$10:$D$10000,4,FALSE)</f>
        <v>438578</v>
      </c>
      <c r="T1171" s="10"/>
      <c r="U1171" s="3">
        <f t="shared" si="302"/>
        <v>0</v>
      </c>
      <c r="V1171" s="3">
        <f t="shared" si="303"/>
        <v>65786.7</v>
      </c>
      <c r="AF1171" s="32"/>
      <c r="AG1171" s="30"/>
      <c r="AH1171" s="29"/>
      <c r="AI1171" s="29"/>
      <c r="AJ1171" s="32"/>
      <c r="AK1171" s="30"/>
      <c r="AL1171" s="29"/>
      <c r="AM1171" s="29"/>
      <c r="AN1171" s="32"/>
      <c r="AO1171" s="30"/>
      <c r="AP1171" s="29"/>
      <c r="AQ1171" s="29"/>
      <c r="AR1171" s="32"/>
      <c r="AS1171" s="30"/>
      <c r="AT1171" s="29"/>
      <c r="AU1171" s="29"/>
      <c r="AV1171" s="32"/>
      <c r="AW1171" s="30"/>
      <c r="AX1171" s="29"/>
      <c r="AY1171" s="29"/>
      <c r="AZ1171" s="32"/>
      <c r="BA1171" s="30"/>
      <c r="BB1171" s="29"/>
      <c r="BC1171" s="29"/>
      <c r="BD1171" s="32"/>
      <c r="BE1171" s="30"/>
      <c r="BF1171" s="29"/>
      <c r="BG1171" s="29"/>
      <c r="BH1171" s="32"/>
      <c r="BI1171" s="30"/>
      <c r="BJ1171" s="29"/>
      <c r="BK1171" s="29"/>
      <c r="BL1171" s="32"/>
      <c r="BM1171" s="30"/>
      <c r="BN1171" s="29"/>
      <c r="BO1171" s="29"/>
      <c r="BP1171" s="27">
        <f t="shared" si="300"/>
        <v>0</v>
      </c>
      <c r="BQ1171" s="31">
        <f t="shared" si="301"/>
        <v>65786.7</v>
      </c>
      <c r="BR1171" s="29"/>
      <c r="BS1171" s="29"/>
      <c r="BT1171" s="32"/>
      <c r="BU1171" s="30"/>
      <c r="BV1171" s="29"/>
      <c r="BW1171" s="29"/>
      <c r="BX1171" s="32"/>
      <c r="BY1171" s="30"/>
      <c r="BZ1171" s="29"/>
      <c r="CA1171" s="29"/>
      <c r="CB1171" s="32"/>
      <c r="CC1171" s="30"/>
      <c r="CD1171" s="29"/>
      <c r="CE1171" s="30"/>
      <c r="CF1171" s="10"/>
      <c r="CG1171" s="10"/>
      <c r="CH1171" s="10"/>
      <c r="CI1171" s="10"/>
      <c r="CJ1171" s="10"/>
      <c r="CK1171" s="10"/>
    </row>
    <row r="1172" spans="1:89" ht="23.25" customHeight="1" x14ac:dyDescent="0.25">
      <c r="A1172" s="10"/>
      <c r="B1172" s="20" t="s">
        <v>2110</v>
      </c>
      <c r="C1172" s="21" t="s">
        <v>2111</v>
      </c>
      <c r="D1172" s="16"/>
      <c r="E1172" s="73">
        <v>19</v>
      </c>
      <c r="F1172" s="74" t="s">
        <v>3496</v>
      </c>
      <c r="G1172" s="75"/>
      <c r="H1172" s="76"/>
      <c r="I1172" s="77"/>
      <c r="J1172" s="76"/>
      <c r="K1172" s="77"/>
      <c r="L1172" s="76"/>
      <c r="M1172" s="78"/>
      <c r="N1172" s="79">
        <v>0.15</v>
      </c>
      <c r="O1172" s="80">
        <v>1</v>
      </c>
      <c r="Q1172" s="2" t="str">
        <f t="shared" si="304"/>
        <v>82053000</v>
      </c>
      <c r="R1172" s="91"/>
      <c r="S1172" s="91">
        <f>VLOOKUP(Q1172,'Dados Entrada'!$A$10:$D$10000,4,FALSE)</f>
        <v>102463</v>
      </c>
      <c r="T1172" s="10"/>
      <c r="U1172" s="3">
        <f t="shared" si="302"/>
        <v>0</v>
      </c>
      <c r="V1172" s="3">
        <f t="shared" si="303"/>
        <v>15369.449999999999</v>
      </c>
      <c r="AF1172" s="32"/>
      <c r="AG1172" s="30"/>
      <c r="AH1172" s="29"/>
      <c r="AI1172" s="29"/>
      <c r="AJ1172" s="32"/>
      <c r="AK1172" s="30"/>
      <c r="AL1172" s="29"/>
      <c r="AM1172" s="29"/>
      <c r="AN1172" s="32"/>
      <c r="AO1172" s="30"/>
      <c r="AP1172" s="29"/>
      <c r="AQ1172" s="29"/>
      <c r="AR1172" s="32"/>
      <c r="AS1172" s="30"/>
      <c r="AT1172" s="29"/>
      <c r="AU1172" s="29"/>
      <c r="AV1172" s="32"/>
      <c r="AW1172" s="30"/>
      <c r="AX1172" s="29"/>
      <c r="AY1172" s="29"/>
      <c r="AZ1172" s="32"/>
      <c r="BA1172" s="30"/>
      <c r="BB1172" s="29"/>
      <c r="BC1172" s="29"/>
      <c r="BD1172" s="32"/>
      <c r="BE1172" s="30"/>
      <c r="BF1172" s="29"/>
      <c r="BG1172" s="29"/>
      <c r="BH1172" s="32"/>
      <c r="BI1172" s="30"/>
      <c r="BJ1172" s="29"/>
      <c r="BK1172" s="29"/>
      <c r="BL1172" s="32"/>
      <c r="BM1172" s="30"/>
      <c r="BN1172" s="29"/>
      <c r="BO1172" s="29"/>
      <c r="BP1172" s="27">
        <f t="shared" si="300"/>
        <v>0</v>
      </c>
      <c r="BQ1172" s="31">
        <f t="shared" si="301"/>
        <v>15369.449999999999</v>
      </c>
      <c r="BR1172" s="29"/>
      <c r="BS1172" s="29"/>
      <c r="BT1172" s="32"/>
      <c r="BU1172" s="30"/>
      <c r="BV1172" s="29"/>
      <c r="BW1172" s="29"/>
      <c r="BX1172" s="32"/>
      <c r="BY1172" s="30"/>
      <c r="BZ1172" s="29"/>
      <c r="CA1172" s="29"/>
      <c r="CB1172" s="32"/>
      <c r="CC1172" s="30"/>
      <c r="CD1172" s="29"/>
      <c r="CE1172" s="30"/>
      <c r="CF1172" s="10"/>
      <c r="CG1172" s="10"/>
      <c r="CH1172" s="10"/>
      <c r="CI1172" s="10"/>
      <c r="CJ1172" s="10"/>
      <c r="CK1172" s="10"/>
    </row>
    <row r="1173" spans="1:89" x14ac:dyDescent="0.25">
      <c r="A1173" s="10"/>
      <c r="B1173" s="20" t="s">
        <v>2112</v>
      </c>
      <c r="C1173" s="21" t="s">
        <v>2113</v>
      </c>
      <c r="D1173" s="16"/>
      <c r="E1173" s="73">
        <v>19</v>
      </c>
      <c r="F1173" s="74" t="s">
        <v>3496</v>
      </c>
      <c r="G1173" s="75"/>
      <c r="H1173" s="76"/>
      <c r="I1173" s="77"/>
      <c r="J1173" s="76"/>
      <c r="K1173" s="77"/>
      <c r="L1173" s="76"/>
      <c r="M1173" s="78"/>
      <c r="N1173" s="79">
        <v>0.15</v>
      </c>
      <c r="O1173" s="80">
        <v>1</v>
      </c>
      <c r="Q1173" s="2" t="str">
        <f t="shared" si="304"/>
        <v>82054000</v>
      </c>
      <c r="R1173" s="91"/>
      <c r="S1173" s="91">
        <f>VLOOKUP(Q1173,'Dados Entrada'!$A$10:$D$10000,4,FALSE)</f>
        <v>204350</v>
      </c>
      <c r="T1173" s="10"/>
      <c r="U1173" s="3">
        <f t="shared" si="302"/>
        <v>0</v>
      </c>
      <c r="V1173" s="3">
        <f t="shared" si="303"/>
        <v>30652.5</v>
      </c>
      <c r="AF1173" s="32"/>
      <c r="AG1173" s="30"/>
      <c r="AH1173" s="29"/>
      <c r="AI1173" s="29"/>
      <c r="AJ1173" s="32"/>
      <c r="AK1173" s="30"/>
      <c r="AL1173" s="29"/>
      <c r="AM1173" s="29"/>
      <c r="AN1173" s="32"/>
      <c r="AO1173" s="30"/>
      <c r="AP1173" s="29"/>
      <c r="AQ1173" s="29"/>
      <c r="AR1173" s="32"/>
      <c r="AS1173" s="30"/>
      <c r="AT1173" s="29"/>
      <c r="AU1173" s="29"/>
      <c r="AV1173" s="32"/>
      <c r="AW1173" s="30"/>
      <c r="AX1173" s="29"/>
      <c r="AY1173" s="29"/>
      <c r="AZ1173" s="32"/>
      <c r="BA1173" s="30"/>
      <c r="BB1173" s="29"/>
      <c r="BC1173" s="29"/>
      <c r="BD1173" s="32"/>
      <c r="BE1173" s="30"/>
      <c r="BF1173" s="29"/>
      <c r="BG1173" s="29"/>
      <c r="BH1173" s="32"/>
      <c r="BI1173" s="30"/>
      <c r="BJ1173" s="29"/>
      <c r="BK1173" s="29"/>
      <c r="BL1173" s="32"/>
      <c r="BM1173" s="30"/>
      <c r="BN1173" s="29"/>
      <c r="BO1173" s="29"/>
      <c r="BP1173" s="27">
        <f t="shared" si="300"/>
        <v>0</v>
      </c>
      <c r="BQ1173" s="31">
        <f t="shared" si="301"/>
        <v>30652.5</v>
      </c>
      <c r="BR1173" s="29"/>
      <c r="BS1173" s="29"/>
      <c r="BT1173" s="32"/>
      <c r="BU1173" s="30"/>
      <c r="BV1173" s="29"/>
      <c r="BW1173" s="29"/>
      <c r="BX1173" s="32"/>
      <c r="BY1173" s="30"/>
      <c r="BZ1173" s="29"/>
      <c r="CA1173" s="29"/>
      <c r="CB1173" s="32"/>
      <c r="CC1173" s="30"/>
      <c r="CD1173" s="29"/>
      <c r="CE1173" s="30"/>
      <c r="CF1173" s="10"/>
      <c r="CG1173" s="10"/>
      <c r="CH1173" s="10"/>
      <c r="CI1173" s="10"/>
      <c r="CJ1173" s="10"/>
      <c r="CK1173" s="10"/>
    </row>
    <row r="1174" spans="1:89" ht="22.5" x14ac:dyDescent="0.25">
      <c r="A1174" s="10"/>
      <c r="B1174" s="20" t="s">
        <v>2114</v>
      </c>
      <c r="C1174" s="21" t="s">
        <v>2115</v>
      </c>
      <c r="D1174" s="16"/>
      <c r="E1174" s="73">
        <v>19</v>
      </c>
      <c r="F1174" s="74" t="s">
        <v>3496</v>
      </c>
      <c r="G1174" s="75"/>
      <c r="H1174" s="76"/>
      <c r="I1174" s="77"/>
      <c r="J1174" s="76"/>
      <c r="K1174" s="77"/>
      <c r="L1174" s="76"/>
      <c r="M1174" s="78"/>
      <c r="N1174" s="79">
        <v>0.15</v>
      </c>
      <c r="O1174" s="80">
        <v>1</v>
      </c>
      <c r="Q1174" s="2" t="str">
        <f t="shared" si="304"/>
        <v>82055100</v>
      </c>
      <c r="R1174" s="91"/>
      <c r="S1174" s="91">
        <f>VLOOKUP(Q1174,'Dados Entrada'!$A$10:$D$10000,4,FALSE)</f>
        <v>1718140</v>
      </c>
      <c r="T1174" s="10"/>
      <c r="U1174" s="3">
        <f t="shared" si="302"/>
        <v>0</v>
      </c>
      <c r="V1174" s="3">
        <f t="shared" si="303"/>
        <v>257721</v>
      </c>
      <c r="AF1174" s="32"/>
      <c r="AG1174" s="30"/>
      <c r="AH1174" s="29"/>
      <c r="AI1174" s="29"/>
      <c r="AJ1174" s="32"/>
      <c r="AK1174" s="30"/>
      <c r="AL1174" s="29"/>
      <c r="AM1174" s="29"/>
      <c r="AN1174" s="32"/>
      <c r="AO1174" s="30"/>
      <c r="AP1174" s="29"/>
      <c r="AQ1174" s="29"/>
      <c r="AR1174" s="32"/>
      <c r="AS1174" s="30"/>
      <c r="AT1174" s="29"/>
      <c r="AU1174" s="29"/>
      <c r="AV1174" s="32"/>
      <c r="AW1174" s="30"/>
      <c r="AX1174" s="29"/>
      <c r="AY1174" s="29"/>
      <c r="AZ1174" s="32"/>
      <c r="BA1174" s="30"/>
      <c r="BB1174" s="29"/>
      <c r="BC1174" s="29"/>
      <c r="BD1174" s="32"/>
      <c r="BE1174" s="30"/>
      <c r="BF1174" s="29"/>
      <c r="BG1174" s="29"/>
      <c r="BH1174" s="32"/>
      <c r="BI1174" s="30"/>
      <c r="BJ1174" s="29"/>
      <c r="BK1174" s="29"/>
      <c r="BL1174" s="32"/>
      <c r="BM1174" s="30"/>
      <c r="BN1174" s="29"/>
      <c r="BO1174" s="29"/>
      <c r="BP1174" s="27">
        <f t="shared" si="300"/>
        <v>0</v>
      </c>
      <c r="BQ1174" s="31">
        <f t="shared" si="301"/>
        <v>257721</v>
      </c>
      <c r="BR1174" s="29"/>
      <c r="BS1174" s="29"/>
      <c r="BT1174" s="32"/>
      <c r="BU1174" s="30"/>
      <c r="BV1174" s="29"/>
      <c r="BW1174" s="29"/>
      <c r="BX1174" s="32"/>
      <c r="BY1174" s="30"/>
      <c r="BZ1174" s="29"/>
      <c r="CA1174" s="29"/>
      <c r="CB1174" s="32"/>
      <c r="CC1174" s="30"/>
      <c r="CD1174" s="29"/>
      <c r="CE1174" s="30"/>
      <c r="CF1174" s="10"/>
      <c r="CG1174" s="10"/>
      <c r="CH1174" s="10"/>
      <c r="CI1174" s="10"/>
      <c r="CJ1174" s="10"/>
      <c r="CK1174" s="10"/>
    </row>
    <row r="1175" spans="1:89" ht="22.5" x14ac:dyDescent="0.25">
      <c r="A1175" s="10"/>
      <c r="B1175" s="20" t="s">
        <v>2116</v>
      </c>
      <c r="C1175" s="21" t="s">
        <v>2117</v>
      </c>
      <c r="D1175" s="16"/>
      <c r="E1175" s="73">
        <v>19</v>
      </c>
      <c r="F1175" s="74" t="s">
        <v>3496</v>
      </c>
      <c r="G1175" s="75"/>
      <c r="H1175" s="76"/>
      <c r="I1175" s="77"/>
      <c r="J1175" s="76"/>
      <c r="K1175" s="77"/>
      <c r="L1175" s="76"/>
      <c r="M1175" s="78"/>
      <c r="N1175" s="79">
        <v>0.15</v>
      </c>
      <c r="O1175" s="80">
        <v>1</v>
      </c>
      <c r="Q1175" s="2" t="str">
        <f t="shared" si="304"/>
        <v>82055910</v>
      </c>
      <c r="R1175" s="91"/>
      <c r="S1175" s="91">
        <f>VLOOKUP(Q1175,'Dados Entrada'!$A$10:$D$10000,4,FALSE)</f>
        <v>2892251</v>
      </c>
      <c r="T1175" s="10"/>
      <c r="U1175" s="3">
        <f t="shared" si="302"/>
        <v>0</v>
      </c>
      <c r="V1175" s="3">
        <f t="shared" si="303"/>
        <v>433837.64999999997</v>
      </c>
      <c r="AF1175" s="32"/>
      <c r="AG1175" s="30"/>
      <c r="AH1175" s="29"/>
      <c r="AI1175" s="29"/>
      <c r="AJ1175" s="32"/>
      <c r="AK1175" s="30"/>
      <c r="AL1175" s="29"/>
      <c r="AM1175" s="29"/>
      <c r="AN1175" s="32"/>
      <c r="AO1175" s="30"/>
      <c r="AP1175" s="29"/>
      <c r="AQ1175" s="29"/>
      <c r="AR1175" s="32"/>
      <c r="AS1175" s="30"/>
      <c r="AT1175" s="29"/>
      <c r="AU1175" s="29"/>
      <c r="AV1175" s="32"/>
      <c r="AW1175" s="30"/>
      <c r="AX1175" s="29"/>
      <c r="AY1175" s="29"/>
      <c r="AZ1175" s="32"/>
      <c r="BA1175" s="30"/>
      <c r="BB1175" s="29"/>
      <c r="BC1175" s="29"/>
      <c r="BD1175" s="32"/>
      <c r="BE1175" s="30"/>
      <c r="BF1175" s="29"/>
      <c r="BG1175" s="29"/>
      <c r="BH1175" s="32"/>
      <c r="BI1175" s="30"/>
      <c r="BJ1175" s="29"/>
      <c r="BK1175" s="29"/>
      <c r="BL1175" s="32"/>
      <c r="BM1175" s="30"/>
      <c r="BN1175" s="29"/>
      <c r="BO1175" s="29"/>
      <c r="BP1175" s="27">
        <f t="shared" si="300"/>
        <v>0</v>
      </c>
      <c r="BQ1175" s="31">
        <f t="shared" si="301"/>
        <v>433837.64999999997</v>
      </c>
      <c r="BR1175" s="29"/>
      <c r="BS1175" s="29"/>
      <c r="BT1175" s="32"/>
      <c r="BU1175" s="30"/>
      <c r="BV1175" s="29"/>
      <c r="BW1175" s="29"/>
      <c r="BX1175" s="32"/>
      <c r="BY1175" s="30"/>
      <c r="BZ1175" s="29"/>
      <c r="CA1175" s="29"/>
      <c r="CB1175" s="32"/>
      <c r="CC1175" s="30"/>
      <c r="CD1175" s="29"/>
      <c r="CE1175" s="30"/>
      <c r="CF1175" s="10"/>
      <c r="CG1175" s="10"/>
      <c r="CH1175" s="10"/>
      <c r="CI1175" s="10"/>
      <c r="CJ1175" s="10"/>
      <c r="CK1175" s="10"/>
    </row>
    <row r="1176" spans="1:89" ht="22.5" x14ac:dyDescent="0.25">
      <c r="A1176" s="10"/>
      <c r="B1176" s="20" t="s">
        <v>2118</v>
      </c>
      <c r="C1176" s="21" t="s">
        <v>2119</v>
      </c>
      <c r="D1176" s="16"/>
      <c r="E1176" s="73">
        <v>19</v>
      </c>
      <c r="F1176" s="74" t="s">
        <v>3496</v>
      </c>
      <c r="G1176" s="75"/>
      <c r="H1176" s="76"/>
      <c r="I1176" s="77"/>
      <c r="J1176" s="76"/>
      <c r="K1176" s="77"/>
      <c r="L1176" s="76"/>
      <c r="M1176" s="78"/>
      <c r="N1176" s="79">
        <v>0.15</v>
      </c>
      <c r="O1176" s="80">
        <v>1</v>
      </c>
      <c r="Q1176" s="2" t="str">
        <f t="shared" si="304"/>
        <v>82055980</v>
      </c>
      <c r="R1176" s="91"/>
      <c r="S1176" s="91">
        <f>VLOOKUP(Q1176,'Dados Entrada'!$A$10:$D$10000,4,FALSE)</f>
        <v>7708829</v>
      </c>
      <c r="T1176" s="10"/>
      <c r="U1176" s="3">
        <f t="shared" si="302"/>
        <v>0</v>
      </c>
      <c r="V1176" s="3">
        <f t="shared" si="303"/>
        <v>1156324.3499999999</v>
      </c>
      <c r="AF1176" s="32"/>
      <c r="AG1176" s="30"/>
      <c r="AH1176" s="29"/>
      <c r="AI1176" s="29"/>
      <c r="AJ1176" s="32"/>
      <c r="AK1176" s="30"/>
      <c r="AL1176" s="29"/>
      <c r="AM1176" s="29"/>
      <c r="AN1176" s="32"/>
      <c r="AO1176" s="30"/>
      <c r="AP1176" s="29"/>
      <c r="AQ1176" s="29"/>
      <c r="AR1176" s="32"/>
      <c r="AS1176" s="30"/>
      <c r="AT1176" s="29"/>
      <c r="AU1176" s="29"/>
      <c r="AV1176" s="32"/>
      <c r="AW1176" s="30"/>
      <c r="AX1176" s="29"/>
      <c r="AY1176" s="29"/>
      <c r="AZ1176" s="32"/>
      <c r="BA1176" s="30"/>
      <c r="BB1176" s="29"/>
      <c r="BC1176" s="29"/>
      <c r="BD1176" s="32"/>
      <c r="BE1176" s="30"/>
      <c r="BF1176" s="29"/>
      <c r="BG1176" s="29"/>
      <c r="BH1176" s="32"/>
      <c r="BI1176" s="30"/>
      <c r="BJ1176" s="29"/>
      <c r="BK1176" s="29"/>
      <c r="BL1176" s="32"/>
      <c r="BM1176" s="30"/>
      <c r="BN1176" s="29"/>
      <c r="BO1176" s="29"/>
      <c r="BP1176" s="27">
        <f t="shared" si="300"/>
        <v>0</v>
      </c>
      <c r="BQ1176" s="31">
        <f t="shared" si="301"/>
        <v>1156324.3499999999</v>
      </c>
      <c r="BR1176" s="29"/>
      <c r="BS1176" s="29"/>
      <c r="BT1176" s="32"/>
      <c r="BU1176" s="30"/>
      <c r="BV1176" s="29"/>
      <c r="BW1176" s="29"/>
      <c r="BX1176" s="32"/>
      <c r="BY1176" s="30"/>
      <c r="BZ1176" s="29"/>
      <c r="CA1176" s="29"/>
      <c r="CB1176" s="32"/>
      <c r="CC1176" s="30"/>
      <c r="CD1176" s="29"/>
      <c r="CE1176" s="30"/>
      <c r="CF1176" s="10"/>
      <c r="CG1176" s="10"/>
      <c r="CH1176" s="10"/>
      <c r="CI1176" s="10"/>
      <c r="CJ1176" s="10"/>
      <c r="CK1176" s="10"/>
    </row>
    <row r="1177" spans="1:89" ht="23.25" customHeight="1" x14ac:dyDescent="0.25">
      <c r="A1177" s="10"/>
      <c r="B1177" s="20" t="s">
        <v>2120</v>
      </c>
      <c r="C1177" s="21" t="s">
        <v>2121</v>
      </c>
      <c r="D1177" s="16"/>
      <c r="E1177" s="73">
        <v>19</v>
      </c>
      <c r="F1177" s="74" t="s">
        <v>3496</v>
      </c>
      <c r="G1177" s="75"/>
      <c r="H1177" s="76"/>
      <c r="I1177" s="77"/>
      <c r="J1177" s="76"/>
      <c r="K1177" s="77"/>
      <c r="L1177" s="76"/>
      <c r="M1177" s="78"/>
      <c r="N1177" s="79">
        <v>0.15</v>
      </c>
      <c r="O1177" s="80">
        <v>1</v>
      </c>
      <c r="Q1177" s="2" t="str">
        <f t="shared" si="304"/>
        <v>82056000</v>
      </c>
      <c r="R1177" s="91"/>
      <c r="S1177" s="91">
        <f>VLOOKUP(Q1177,'Dados Entrada'!$A$10:$D$10000,4,FALSE)</f>
        <v>35817</v>
      </c>
      <c r="T1177" s="10"/>
      <c r="U1177" s="3">
        <f t="shared" si="302"/>
        <v>0</v>
      </c>
      <c r="V1177" s="3">
        <f t="shared" si="303"/>
        <v>5372.55</v>
      </c>
      <c r="AF1177" s="32"/>
      <c r="AG1177" s="30"/>
      <c r="AH1177" s="29"/>
      <c r="AI1177" s="29"/>
      <c r="AJ1177" s="32"/>
      <c r="AK1177" s="30"/>
      <c r="AL1177" s="29"/>
      <c r="AM1177" s="29"/>
      <c r="AN1177" s="32"/>
      <c r="AO1177" s="30"/>
      <c r="AP1177" s="29"/>
      <c r="AQ1177" s="29"/>
      <c r="AR1177" s="32"/>
      <c r="AS1177" s="30"/>
      <c r="AT1177" s="29"/>
      <c r="AU1177" s="29"/>
      <c r="AV1177" s="32"/>
      <c r="AW1177" s="30"/>
      <c r="AX1177" s="29"/>
      <c r="AY1177" s="29"/>
      <c r="AZ1177" s="32"/>
      <c r="BA1177" s="30"/>
      <c r="BB1177" s="29"/>
      <c r="BC1177" s="29"/>
      <c r="BD1177" s="32"/>
      <c r="BE1177" s="30"/>
      <c r="BF1177" s="29"/>
      <c r="BG1177" s="29"/>
      <c r="BH1177" s="32"/>
      <c r="BI1177" s="30"/>
      <c r="BJ1177" s="29"/>
      <c r="BK1177" s="29"/>
      <c r="BL1177" s="32"/>
      <c r="BM1177" s="30"/>
      <c r="BN1177" s="29"/>
      <c r="BO1177" s="29"/>
      <c r="BP1177" s="27">
        <f t="shared" si="300"/>
        <v>0</v>
      </c>
      <c r="BQ1177" s="31">
        <f t="shared" si="301"/>
        <v>5372.55</v>
      </c>
      <c r="BR1177" s="29"/>
      <c r="BS1177" s="29"/>
      <c r="BT1177" s="32"/>
      <c r="BU1177" s="30"/>
      <c r="BV1177" s="29"/>
      <c r="BW1177" s="29"/>
      <c r="BX1177" s="32"/>
      <c r="BY1177" s="30"/>
      <c r="BZ1177" s="29"/>
      <c r="CA1177" s="29"/>
      <c r="CB1177" s="32"/>
      <c r="CC1177" s="30"/>
      <c r="CD1177" s="29"/>
      <c r="CE1177" s="30"/>
      <c r="CF1177" s="10"/>
      <c r="CG1177" s="10"/>
      <c r="CH1177" s="10"/>
      <c r="CI1177" s="10"/>
      <c r="CJ1177" s="10"/>
      <c r="CK1177" s="10"/>
    </row>
    <row r="1178" spans="1:89" ht="22.5" x14ac:dyDescent="0.25">
      <c r="A1178" s="10"/>
      <c r="B1178" s="20" t="s">
        <v>2122</v>
      </c>
      <c r="C1178" s="21" t="s">
        <v>2123</v>
      </c>
      <c r="D1178" s="16"/>
      <c r="E1178" s="73">
        <v>19</v>
      </c>
      <c r="F1178" s="74" t="s">
        <v>3496</v>
      </c>
      <c r="G1178" s="75"/>
      <c r="H1178" s="76"/>
      <c r="I1178" s="77"/>
      <c r="J1178" s="76"/>
      <c r="K1178" s="77"/>
      <c r="L1178" s="76"/>
      <c r="M1178" s="78"/>
      <c r="N1178" s="79">
        <v>0.15</v>
      </c>
      <c r="O1178" s="80">
        <v>1</v>
      </c>
      <c r="Q1178" s="2" t="str">
        <f t="shared" si="304"/>
        <v>82057000</v>
      </c>
      <c r="R1178" s="91"/>
      <c r="S1178" s="91">
        <f>VLOOKUP(Q1178,'Dados Entrada'!$A$10:$D$10000,4,FALSE)</f>
        <v>234244</v>
      </c>
      <c r="T1178" s="10"/>
      <c r="U1178" s="3">
        <f t="shared" si="302"/>
        <v>0</v>
      </c>
      <c r="V1178" s="3">
        <f t="shared" si="303"/>
        <v>35136.6</v>
      </c>
      <c r="AF1178" s="32"/>
      <c r="AG1178" s="30"/>
      <c r="AH1178" s="29"/>
      <c r="AI1178" s="29"/>
      <c r="AJ1178" s="32"/>
      <c r="AK1178" s="30"/>
      <c r="AL1178" s="29"/>
      <c r="AM1178" s="29"/>
      <c r="AN1178" s="32"/>
      <c r="AO1178" s="30"/>
      <c r="AP1178" s="29"/>
      <c r="AQ1178" s="29"/>
      <c r="AR1178" s="32"/>
      <c r="AS1178" s="30"/>
      <c r="AT1178" s="29"/>
      <c r="AU1178" s="29"/>
      <c r="AV1178" s="32"/>
      <c r="AW1178" s="30"/>
      <c r="AX1178" s="29"/>
      <c r="AY1178" s="29"/>
      <c r="AZ1178" s="32"/>
      <c r="BA1178" s="30"/>
      <c r="BB1178" s="29"/>
      <c r="BC1178" s="29"/>
      <c r="BD1178" s="32"/>
      <c r="BE1178" s="30"/>
      <c r="BF1178" s="29"/>
      <c r="BG1178" s="29"/>
      <c r="BH1178" s="32"/>
      <c r="BI1178" s="30"/>
      <c r="BJ1178" s="29"/>
      <c r="BK1178" s="29"/>
      <c r="BL1178" s="32"/>
      <c r="BM1178" s="30"/>
      <c r="BN1178" s="29"/>
      <c r="BO1178" s="29"/>
      <c r="BP1178" s="27">
        <f t="shared" si="300"/>
        <v>0</v>
      </c>
      <c r="BQ1178" s="31">
        <f t="shared" si="301"/>
        <v>35136.6</v>
      </c>
      <c r="BR1178" s="29"/>
      <c r="BS1178" s="29"/>
      <c r="BT1178" s="32"/>
      <c r="BU1178" s="30"/>
      <c r="BV1178" s="29"/>
      <c r="BW1178" s="29"/>
      <c r="BX1178" s="32"/>
      <c r="BY1178" s="30"/>
      <c r="BZ1178" s="29"/>
      <c r="CA1178" s="29"/>
      <c r="CB1178" s="32"/>
      <c r="CC1178" s="30"/>
      <c r="CD1178" s="29"/>
      <c r="CE1178" s="30"/>
      <c r="CF1178" s="10"/>
      <c r="CG1178" s="10"/>
      <c r="CH1178" s="10"/>
      <c r="CI1178" s="10"/>
      <c r="CJ1178" s="10"/>
      <c r="CK1178" s="10"/>
    </row>
    <row r="1179" spans="1:89" x14ac:dyDescent="0.25">
      <c r="A1179" s="10"/>
      <c r="B1179" s="20" t="s">
        <v>2124</v>
      </c>
      <c r="C1179" s="21" t="s">
        <v>2125</v>
      </c>
      <c r="D1179" s="16"/>
      <c r="E1179" s="73">
        <v>19</v>
      </c>
      <c r="F1179" s="74" t="s">
        <v>3496</v>
      </c>
      <c r="G1179" s="75"/>
      <c r="H1179" s="76"/>
      <c r="I1179" s="77"/>
      <c r="J1179" s="76"/>
      <c r="K1179" s="77"/>
      <c r="L1179" s="76"/>
      <c r="M1179" s="78"/>
      <c r="N1179" s="79">
        <v>0.15</v>
      </c>
      <c r="O1179" s="80">
        <v>1</v>
      </c>
      <c r="Q1179" s="2" t="str">
        <f t="shared" si="304"/>
        <v>82058000</v>
      </c>
      <c r="R1179" s="91"/>
      <c r="S1179" s="91"/>
      <c r="T1179" s="10"/>
      <c r="U1179" s="3">
        <f t="shared" si="302"/>
        <v>0</v>
      </c>
      <c r="V1179" s="3">
        <f t="shared" si="303"/>
        <v>0</v>
      </c>
      <c r="AF1179" s="32"/>
      <c r="AG1179" s="30"/>
      <c r="AH1179" s="29"/>
      <c r="AI1179" s="29"/>
      <c r="AJ1179" s="32"/>
      <c r="AK1179" s="30"/>
      <c r="AL1179" s="29"/>
      <c r="AM1179" s="29"/>
      <c r="AN1179" s="32"/>
      <c r="AO1179" s="30"/>
      <c r="AP1179" s="29"/>
      <c r="AQ1179" s="29"/>
      <c r="AR1179" s="32"/>
      <c r="AS1179" s="30"/>
      <c r="AT1179" s="29"/>
      <c r="AU1179" s="29"/>
      <c r="AV1179" s="32"/>
      <c r="AW1179" s="30"/>
      <c r="AX1179" s="29"/>
      <c r="AY1179" s="29"/>
      <c r="AZ1179" s="32"/>
      <c r="BA1179" s="30"/>
      <c r="BB1179" s="29"/>
      <c r="BC1179" s="29"/>
      <c r="BD1179" s="32"/>
      <c r="BE1179" s="30"/>
      <c r="BF1179" s="29"/>
      <c r="BG1179" s="29"/>
      <c r="BH1179" s="32"/>
      <c r="BI1179" s="30"/>
      <c r="BJ1179" s="29"/>
      <c r="BK1179" s="29"/>
      <c r="BL1179" s="32"/>
      <c r="BM1179" s="30"/>
      <c r="BN1179" s="29"/>
      <c r="BO1179" s="29"/>
      <c r="BP1179" s="27">
        <f t="shared" si="300"/>
        <v>0</v>
      </c>
      <c r="BQ1179" s="31">
        <f t="shared" si="301"/>
        <v>0</v>
      </c>
      <c r="BR1179" s="29"/>
      <c r="BS1179" s="29"/>
      <c r="BT1179" s="32"/>
      <c r="BU1179" s="30"/>
      <c r="BV1179" s="29"/>
      <c r="BW1179" s="29"/>
      <c r="BX1179" s="32"/>
      <c r="BY1179" s="30"/>
      <c r="BZ1179" s="29"/>
      <c r="CA1179" s="29"/>
      <c r="CB1179" s="32"/>
      <c r="CC1179" s="30"/>
      <c r="CD1179" s="29"/>
      <c r="CE1179" s="30"/>
      <c r="CF1179" s="10"/>
      <c r="CG1179" s="10"/>
      <c r="CH1179" s="10"/>
      <c r="CI1179" s="10"/>
      <c r="CJ1179" s="10"/>
      <c r="CK1179" s="10"/>
    </row>
    <row r="1180" spans="1:89" ht="23.25" customHeight="1" x14ac:dyDescent="0.25">
      <c r="A1180" s="10"/>
      <c r="B1180" s="20" t="s">
        <v>2126</v>
      </c>
      <c r="C1180" s="21" t="s">
        <v>2127</v>
      </c>
      <c r="D1180" s="16"/>
      <c r="E1180" s="73">
        <v>19</v>
      </c>
      <c r="F1180" s="74" t="s">
        <v>3496</v>
      </c>
      <c r="G1180" s="75"/>
      <c r="H1180" s="76"/>
      <c r="I1180" s="77"/>
      <c r="J1180" s="76"/>
      <c r="K1180" s="77"/>
      <c r="L1180" s="76"/>
      <c r="M1180" s="78"/>
      <c r="N1180" s="79">
        <v>0.15</v>
      </c>
      <c r="O1180" s="80">
        <v>1</v>
      </c>
      <c r="Q1180" s="2" t="str">
        <f t="shared" si="304"/>
        <v>82059000</v>
      </c>
      <c r="R1180" s="91"/>
      <c r="S1180" s="91"/>
      <c r="T1180" s="10"/>
      <c r="U1180" s="3">
        <f t="shared" si="302"/>
        <v>0</v>
      </c>
      <c r="V1180" s="3">
        <f t="shared" si="303"/>
        <v>0</v>
      </c>
      <c r="AF1180" s="32"/>
      <c r="AG1180" s="30"/>
      <c r="AH1180" s="29"/>
      <c r="AI1180" s="29"/>
      <c r="AJ1180" s="32"/>
      <c r="AK1180" s="30"/>
      <c r="AL1180" s="29"/>
      <c r="AM1180" s="29"/>
      <c r="AN1180" s="32"/>
      <c r="AO1180" s="30"/>
      <c r="AP1180" s="29"/>
      <c r="AQ1180" s="29"/>
      <c r="AR1180" s="32"/>
      <c r="AS1180" s="30"/>
      <c r="AT1180" s="29"/>
      <c r="AU1180" s="29"/>
      <c r="AV1180" s="32"/>
      <c r="AW1180" s="30"/>
      <c r="AX1180" s="29"/>
      <c r="AY1180" s="29"/>
      <c r="AZ1180" s="32"/>
      <c r="BA1180" s="30"/>
      <c r="BB1180" s="29"/>
      <c r="BC1180" s="29"/>
      <c r="BD1180" s="32"/>
      <c r="BE1180" s="30"/>
      <c r="BF1180" s="29"/>
      <c r="BG1180" s="29"/>
      <c r="BH1180" s="32"/>
      <c r="BI1180" s="30"/>
      <c r="BJ1180" s="29"/>
      <c r="BK1180" s="29"/>
      <c r="BL1180" s="32"/>
      <c r="BM1180" s="30"/>
      <c r="BN1180" s="29"/>
      <c r="BO1180" s="29"/>
      <c r="BP1180" s="27">
        <f t="shared" si="300"/>
        <v>0</v>
      </c>
      <c r="BQ1180" s="31">
        <f t="shared" si="301"/>
        <v>0</v>
      </c>
      <c r="BR1180" s="29"/>
      <c r="BS1180" s="29"/>
      <c r="BT1180" s="32"/>
      <c r="BU1180" s="30"/>
      <c r="BV1180" s="29"/>
      <c r="BW1180" s="29"/>
      <c r="BX1180" s="32"/>
      <c r="BY1180" s="30"/>
      <c r="BZ1180" s="29"/>
      <c r="CA1180" s="29"/>
      <c r="CB1180" s="32"/>
      <c r="CC1180" s="30"/>
      <c r="CD1180" s="29"/>
      <c r="CE1180" s="30"/>
      <c r="CF1180" s="10"/>
      <c r="CG1180" s="10"/>
      <c r="CH1180" s="10"/>
      <c r="CI1180" s="10"/>
      <c r="CJ1180" s="10"/>
      <c r="CK1180" s="10"/>
    </row>
    <row r="1181" spans="1:89" x14ac:dyDescent="0.25">
      <c r="A1181" s="10"/>
      <c r="B1181" s="20" t="s">
        <v>2128</v>
      </c>
      <c r="C1181" s="21" t="s">
        <v>2125</v>
      </c>
      <c r="D1181" s="16"/>
      <c r="E1181" s="73">
        <v>19</v>
      </c>
      <c r="F1181" s="74" t="s">
        <v>3496</v>
      </c>
      <c r="G1181" s="75"/>
      <c r="H1181" s="76"/>
      <c r="I1181" s="77"/>
      <c r="J1181" s="76"/>
      <c r="K1181" s="77"/>
      <c r="L1181" s="76"/>
      <c r="M1181" s="78"/>
      <c r="N1181" s="79">
        <v>0.15</v>
      </c>
      <c r="O1181" s="80">
        <v>1</v>
      </c>
      <c r="Q1181" s="2" t="str">
        <f t="shared" si="304"/>
        <v>82059010</v>
      </c>
      <c r="R1181" s="91"/>
      <c r="S1181" s="91">
        <f>VLOOKUP(Q1181,'Dados Entrada'!$A$10:$D$10000,4,FALSE)</f>
        <v>3238</v>
      </c>
      <c r="T1181" s="10"/>
      <c r="U1181" s="3">
        <f t="shared" si="302"/>
        <v>0</v>
      </c>
      <c r="V1181" s="3">
        <f t="shared" si="303"/>
        <v>485.7</v>
      </c>
      <c r="AF1181" s="32"/>
      <c r="AG1181" s="30"/>
      <c r="AH1181" s="29"/>
      <c r="AI1181" s="29"/>
      <c r="AJ1181" s="32"/>
      <c r="AK1181" s="30"/>
      <c r="AL1181" s="29"/>
      <c r="AM1181" s="29"/>
      <c r="AN1181" s="32"/>
      <c r="AO1181" s="30"/>
      <c r="AP1181" s="29"/>
      <c r="AQ1181" s="29"/>
      <c r="AR1181" s="32"/>
      <c r="AS1181" s="30"/>
      <c r="AT1181" s="29"/>
      <c r="AU1181" s="29"/>
      <c r="AV1181" s="32"/>
      <c r="AW1181" s="30"/>
      <c r="AX1181" s="29"/>
      <c r="AY1181" s="29"/>
      <c r="AZ1181" s="32"/>
      <c r="BA1181" s="30"/>
      <c r="BB1181" s="29"/>
      <c r="BC1181" s="29"/>
      <c r="BD1181" s="32"/>
      <c r="BE1181" s="30"/>
      <c r="BF1181" s="29"/>
      <c r="BG1181" s="29"/>
      <c r="BH1181" s="32"/>
      <c r="BI1181" s="30"/>
      <c r="BJ1181" s="29"/>
      <c r="BK1181" s="29"/>
      <c r="BL1181" s="32"/>
      <c r="BM1181" s="30"/>
      <c r="BN1181" s="29"/>
      <c r="BO1181" s="29"/>
      <c r="BP1181" s="27">
        <f t="shared" si="300"/>
        <v>0</v>
      </c>
      <c r="BQ1181" s="31">
        <f t="shared" si="301"/>
        <v>485.7</v>
      </c>
      <c r="BR1181" s="29"/>
      <c r="BS1181" s="29"/>
      <c r="BT1181" s="32"/>
      <c r="BU1181" s="30"/>
      <c r="BV1181" s="29"/>
      <c r="BW1181" s="29"/>
      <c r="BX1181" s="32"/>
      <c r="BY1181" s="30"/>
      <c r="BZ1181" s="29"/>
      <c r="CA1181" s="29"/>
      <c r="CB1181" s="32"/>
      <c r="CC1181" s="30"/>
      <c r="CD1181" s="29"/>
      <c r="CE1181" s="30"/>
      <c r="CF1181" s="10"/>
      <c r="CG1181" s="10"/>
      <c r="CH1181" s="10"/>
      <c r="CI1181" s="10"/>
      <c r="CJ1181" s="10"/>
      <c r="CK1181" s="10"/>
    </row>
    <row r="1182" spans="1:89" ht="22.5" x14ac:dyDescent="0.25">
      <c r="A1182" s="10"/>
      <c r="B1182" s="20" t="s">
        <v>2129</v>
      </c>
      <c r="C1182" s="21" t="s">
        <v>2130</v>
      </c>
      <c r="D1182" s="16"/>
      <c r="E1182" s="73">
        <v>19</v>
      </c>
      <c r="F1182" s="74" t="s">
        <v>3496</v>
      </c>
      <c r="G1182" s="75"/>
      <c r="H1182" s="76"/>
      <c r="I1182" s="77"/>
      <c r="J1182" s="76"/>
      <c r="K1182" s="77"/>
      <c r="L1182" s="76"/>
      <c r="M1182" s="78"/>
      <c r="N1182" s="79">
        <v>0.15</v>
      </c>
      <c r="O1182" s="80">
        <v>1</v>
      </c>
      <c r="Q1182" s="2" t="str">
        <f t="shared" si="304"/>
        <v>82059090</v>
      </c>
      <c r="R1182" s="91"/>
      <c r="S1182" s="91">
        <f>VLOOKUP(Q1182,'Dados Entrada'!$A$10:$D$10000,4,FALSE)</f>
        <v>1336300</v>
      </c>
      <c r="T1182" s="10"/>
      <c r="U1182" s="3">
        <f t="shared" si="302"/>
        <v>0</v>
      </c>
      <c r="V1182" s="3">
        <f t="shared" si="303"/>
        <v>200445</v>
      </c>
      <c r="AF1182" s="32"/>
      <c r="AG1182" s="30"/>
      <c r="AH1182" s="29"/>
      <c r="AI1182" s="29"/>
      <c r="AJ1182" s="32"/>
      <c r="AK1182" s="30"/>
      <c r="AL1182" s="29"/>
      <c r="AM1182" s="29"/>
      <c r="AN1182" s="32"/>
      <c r="AO1182" s="30"/>
      <c r="AP1182" s="29"/>
      <c r="AQ1182" s="29"/>
      <c r="AR1182" s="32"/>
      <c r="AS1182" s="30"/>
      <c r="AT1182" s="29"/>
      <c r="AU1182" s="29"/>
      <c r="AV1182" s="32"/>
      <c r="AW1182" s="30"/>
      <c r="AX1182" s="29"/>
      <c r="AY1182" s="29"/>
      <c r="AZ1182" s="32"/>
      <c r="BA1182" s="30"/>
      <c r="BB1182" s="29"/>
      <c r="BC1182" s="29"/>
      <c r="BD1182" s="32"/>
      <c r="BE1182" s="30"/>
      <c r="BF1182" s="29"/>
      <c r="BG1182" s="29"/>
      <c r="BH1182" s="32"/>
      <c r="BI1182" s="30"/>
      <c r="BJ1182" s="29"/>
      <c r="BK1182" s="29"/>
      <c r="BL1182" s="32"/>
      <c r="BM1182" s="30"/>
      <c r="BN1182" s="29"/>
      <c r="BO1182" s="29"/>
      <c r="BP1182" s="27">
        <f t="shared" si="300"/>
        <v>0</v>
      </c>
      <c r="BQ1182" s="31">
        <f t="shared" si="301"/>
        <v>200445</v>
      </c>
      <c r="BR1182" s="29"/>
      <c r="BS1182" s="29"/>
      <c r="BT1182" s="32"/>
      <c r="BU1182" s="30"/>
      <c r="BV1182" s="29"/>
      <c r="BW1182" s="29"/>
      <c r="BX1182" s="32"/>
      <c r="BY1182" s="30"/>
      <c r="BZ1182" s="29"/>
      <c r="CA1182" s="29"/>
      <c r="CB1182" s="32"/>
      <c r="CC1182" s="30"/>
      <c r="CD1182" s="29"/>
      <c r="CE1182" s="30"/>
      <c r="CF1182" s="10"/>
      <c r="CG1182" s="10"/>
      <c r="CH1182" s="10"/>
      <c r="CI1182" s="10"/>
      <c r="CJ1182" s="10"/>
      <c r="CK1182" s="10"/>
    </row>
    <row r="1183" spans="1:89" ht="22.5" x14ac:dyDescent="0.25">
      <c r="A1183" s="10"/>
      <c r="B1183" s="20" t="s">
        <v>2131</v>
      </c>
      <c r="C1183" s="21" t="s">
        <v>2132</v>
      </c>
      <c r="D1183" s="16"/>
      <c r="E1183" s="73">
        <v>19</v>
      </c>
      <c r="F1183" s="74" t="s">
        <v>3496</v>
      </c>
      <c r="G1183" s="75"/>
      <c r="H1183" s="76"/>
      <c r="I1183" s="77"/>
      <c r="J1183" s="76"/>
      <c r="K1183" s="77"/>
      <c r="L1183" s="76"/>
      <c r="M1183" s="78"/>
      <c r="N1183" s="79">
        <v>0.15</v>
      </c>
      <c r="O1183" s="80">
        <v>1</v>
      </c>
      <c r="Q1183" s="2" t="str">
        <f t="shared" si="304"/>
        <v>82060000</v>
      </c>
      <c r="R1183" s="91"/>
      <c r="S1183" s="91">
        <f>VLOOKUP(Q1183,'Dados Entrada'!$A$10:$D$10000,4,FALSE)</f>
        <v>7524622</v>
      </c>
      <c r="T1183" s="10"/>
      <c r="U1183" s="3">
        <f t="shared" si="302"/>
        <v>0</v>
      </c>
      <c r="V1183" s="3">
        <f t="shared" si="303"/>
        <v>1128693.3</v>
      </c>
      <c r="AF1183" s="32"/>
      <c r="AG1183" s="30"/>
      <c r="AH1183" s="29"/>
      <c r="AI1183" s="29"/>
      <c r="AJ1183" s="32"/>
      <c r="AK1183" s="30"/>
      <c r="AL1183" s="29"/>
      <c r="AM1183" s="29"/>
      <c r="AN1183" s="32"/>
      <c r="AO1183" s="30"/>
      <c r="AP1183" s="29"/>
      <c r="AQ1183" s="29"/>
      <c r="AR1183" s="32"/>
      <c r="AS1183" s="30"/>
      <c r="AT1183" s="29"/>
      <c r="AU1183" s="29"/>
      <c r="AV1183" s="32"/>
      <c r="AW1183" s="30"/>
      <c r="AX1183" s="29"/>
      <c r="AY1183" s="29"/>
      <c r="AZ1183" s="32"/>
      <c r="BA1183" s="30"/>
      <c r="BB1183" s="29"/>
      <c r="BC1183" s="29"/>
      <c r="BD1183" s="32"/>
      <c r="BE1183" s="30"/>
      <c r="BF1183" s="29"/>
      <c r="BG1183" s="29"/>
      <c r="BH1183" s="32"/>
      <c r="BI1183" s="30"/>
      <c r="BJ1183" s="29"/>
      <c r="BK1183" s="29"/>
      <c r="BL1183" s="32"/>
      <c r="BM1183" s="30"/>
      <c r="BN1183" s="29"/>
      <c r="BO1183" s="29"/>
      <c r="BP1183" s="27">
        <f t="shared" si="300"/>
        <v>0</v>
      </c>
      <c r="BQ1183" s="31">
        <f t="shared" si="301"/>
        <v>1128693.3</v>
      </c>
      <c r="BR1183" s="29"/>
      <c r="BS1183" s="29"/>
      <c r="BT1183" s="32"/>
      <c r="BU1183" s="30"/>
      <c r="BV1183" s="29"/>
      <c r="BW1183" s="29"/>
      <c r="BX1183" s="32"/>
      <c r="BY1183" s="30"/>
      <c r="BZ1183" s="29"/>
      <c r="CA1183" s="29"/>
      <c r="CB1183" s="32"/>
      <c r="CC1183" s="30"/>
      <c r="CD1183" s="29"/>
      <c r="CE1183" s="30"/>
      <c r="CF1183" s="10"/>
      <c r="CG1183" s="10"/>
      <c r="CH1183" s="10"/>
      <c r="CI1183" s="10"/>
      <c r="CJ1183" s="10"/>
      <c r="CK1183" s="10"/>
    </row>
    <row r="1184" spans="1:89" ht="22.5" x14ac:dyDescent="0.25">
      <c r="A1184" s="10"/>
      <c r="B1184" s="20" t="s">
        <v>2133</v>
      </c>
      <c r="C1184" s="21" t="s">
        <v>2134</v>
      </c>
      <c r="D1184" s="16"/>
      <c r="E1184" s="73">
        <v>19</v>
      </c>
      <c r="F1184" s="74" t="s">
        <v>3496</v>
      </c>
      <c r="G1184" s="75"/>
      <c r="H1184" s="76"/>
      <c r="I1184" s="77"/>
      <c r="J1184" s="76"/>
      <c r="K1184" s="77"/>
      <c r="L1184" s="76"/>
      <c r="M1184" s="78"/>
      <c r="N1184" s="79">
        <v>0.15</v>
      </c>
      <c r="O1184" s="80">
        <v>1</v>
      </c>
      <c r="Q1184" s="2" t="str">
        <f t="shared" si="304"/>
        <v>82071300</v>
      </c>
      <c r="R1184" s="91"/>
      <c r="S1184" s="91">
        <f>VLOOKUP(Q1184,'Dados Entrada'!$A$10:$D$10000,4,FALSE)</f>
        <v>946363</v>
      </c>
      <c r="T1184" s="10"/>
      <c r="U1184" s="3">
        <f t="shared" si="302"/>
        <v>0</v>
      </c>
      <c r="V1184" s="3">
        <f t="shared" si="303"/>
        <v>141954.44999999998</v>
      </c>
      <c r="AF1184" s="32"/>
      <c r="AG1184" s="30"/>
      <c r="AH1184" s="29"/>
      <c r="AI1184" s="29"/>
      <c r="AJ1184" s="32"/>
      <c r="AK1184" s="30"/>
      <c r="AL1184" s="29"/>
      <c r="AM1184" s="29"/>
      <c r="AN1184" s="32"/>
      <c r="AO1184" s="30"/>
      <c r="AP1184" s="29"/>
      <c r="AQ1184" s="29"/>
      <c r="AR1184" s="32"/>
      <c r="AS1184" s="30"/>
      <c r="AT1184" s="29"/>
      <c r="AU1184" s="29"/>
      <c r="AV1184" s="32"/>
      <c r="AW1184" s="30"/>
      <c r="AX1184" s="29"/>
      <c r="AY1184" s="29"/>
      <c r="AZ1184" s="32"/>
      <c r="BA1184" s="30"/>
      <c r="BB1184" s="29"/>
      <c r="BC1184" s="29"/>
      <c r="BD1184" s="32"/>
      <c r="BE1184" s="30"/>
      <c r="BF1184" s="29"/>
      <c r="BG1184" s="29"/>
      <c r="BH1184" s="32"/>
      <c r="BI1184" s="30"/>
      <c r="BJ1184" s="29"/>
      <c r="BK1184" s="29"/>
      <c r="BL1184" s="32"/>
      <c r="BM1184" s="30"/>
      <c r="BN1184" s="29"/>
      <c r="BO1184" s="29"/>
      <c r="BP1184" s="27">
        <f t="shared" si="300"/>
        <v>0</v>
      </c>
      <c r="BQ1184" s="31">
        <f t="shared" si="301"/>
        <v>141954.44999999998</v>
      </c>
      <c r="BR1184" s="29"/>
      <c r="BS1184" s="29"/>
      <c r="BT1184" s="32"/>
      <c r="BU1184" s="30"/>
      <c r="BV1184" s="29"/>
      <c r="BW1184" s="29"/>
      <c r="BX1184" s="32"/>
      <c r="BY1184" s="30"/>
      <c r="BZ1184" s="29"/>
      <c r="CA1184" s="29"/>
      <c r="CB1184" s="32"/>
      <c r="CC1184" s="30"/>
      <c r="CD1184" s="29"/>
      <c r="CE1184" s="30"/>
      <c r="CF1184" s="10"/>
      <c r="CG1184" s="10"/>
      <c r="CH1184" s="10"/>
      <c r="CI1184" s="10"/>
      <c r="CJ1184" s="10"/>
      <c r="CK1184" s="10"/>
    </row>
    <row r="1185" spans="1:89" ht="22.5" x14ac:dyDescent="0.25">
      <c r="A1185" s="10"/>
      <c r="B1185" s="20" t="s">
        <v>2135</v>
      </c>
      <c r="C1185" s="21" t="s">
        <v>2136</v>
      </c>
      <c r="D1185" s="16"/>
      <c r="E1185" s="73">
        <v>19</v>
      </c>
      <c r="F1185" s="74" t="s">
        <v>3496</v>
      </c>
      <c r="G1185" s="75"/>
      <c r="H1185" s="76"/>
      <c r="I1185" s="77"/>
      <c r="J1185" s="76"/>
      <c r="K1185" s="77"/>
      <c r="L1185" s="76"/>
      <c r="M1185" s="78"/>
      <c r="N1185" s="79">
        <v>0.15</v>
      </c>
      <c r="O1185" s="80">
        <v>1</v>
      </c>
      <c r="Q1185" s="2" t="str">
        <f t="shared" si="304"/>
        <v>82071910</v>
      </c>
      <c r="R1185" s="91"/>
      <c r="S1185" s="91">
        <f>VLOOKUP(Q1185,'Dados Entrada'!$A$10:$D$10000,4,FALSE)</f>
        <v>224144</v>
      </c>
      <c r="T1185" s="10"/>
      <c r="U1185" s="3">
        <f t="shared" si="302"/>
        <v>0</v>
      </c>
      <c r="V1185" s="3">
        <f t="shared" si="303"/>
        <v>33621.599999999999</v>
      </c>
      <c r="AF1185" s="32"/>
      <c r="AG1185" s="30"/>
      <c r="AH1185" s="29"/>
      <c r="AI1185" s="29"/>
      <c r="AJ1185" s="32"/>
      <c r="AK1185" s="30"/>
      <c r="AL1185" s="29"/>
      <c r="AM1185" s="29"/>
      <c r="AN1185" s="32"/>
      <c r="AO1185" s="30"/>
      <c r="AP1185" s="29"/>
      <c r="AQ1185" s="29"/>
      <c r="AR1185" s="32"/>
      <c r="AS1185" s="30"/>
      <c r="AT1185" s="29"/>
      <c r="AU1185" s="29"/>
      <c r="AV1185" s="32"/>
      <c r="AW1185" s="30"/>
      <c r="AX1185" s="29"/>
      <c r="AY1185" s="29"/>
      <c r="AZ1185" s="32"/>
      <c r="BA1185" s="30"/>
      <c r="BB1185" s="29"/>
      <c r="BC1185" s="29"/>
      <c r="BD1185" s="32"/>
      <c r="BE1185" s="30"/>
      <c r="BF1185" s="29"/>
      <c r="BG1185" s="29"/>
      <c r="BH1185" s="32"/>
      <c r="BI1185" s="30"/>
      <c r="BJ1185" s="29"/>
      <c r="BK1185" s="29"/>
      <c r="BL1185" s="32"/>
      <c r="BM1185" s="30"/>
      <c r="BN1185" s="29"/>
      <c r="BO1185" s="29"/>
      <c r="BP1185" s="27">
        <f t="shared" si="300"/>
        <v>0</v>
      </c>
      <c r="BQ1185" s="31">
        <f t="shared" si="301"/>
        <v>33621.599999999999</v>
      </c>
      <c r="BR1185" s="29"/>
      <c r="BS1185" s="29"/>
      <c r="BT1185" s="32"/>
      <c r="BU1185" s="30"/>
      <c r="BV1185" s="29"/>
      <c r="BW1185" s="29"/>
      <c r="BX1185" s="32"/>
      <c r="BY1185" s="30"/>
      <c r="BZ1185" s="29"/>
      <c r="CA1185" s="29"/>
      <c r="CB1185" s="32"/>
      <c r="CC1185" s="30"/>
      <c r="CD1185" s="29"/>
      <c r="CE1185" s="30"/>
      <c r="CF1185" s="10"/>
      <c r="CG1185" s="10"/>
      <c r="CH1185" s="10"/>
      <c r="CI1185" s="10"/>
      <c r="CJ1185" s="10"/>
      <c r="CK1185" s="10"/>
    </row>
    <row r="1186" spans="1:89" ht="22.5" x14ac:dyDescent="0.25">
      <c r="A1186" s="10"/>
      <c r="B1186" s="20" t="s">
        <v>2137</v>
      </c>
      <c r="C1186" s="21" t="s">
        <v>2136</v>
      </c>
      <c r="D1186" s="16"/>
      <c r="E1186" s="73">
        <v>19</v>
      </c>
      <c r="F1186" s="74" t="s">
        <v>3496</v>
      </c>
      <c r="G1186" s="75"/>
      <c r="H1186" s="76"/>
      <c r="I1186" s="77"/>
      <c r="J1186" s="76"/>
      <c r="K1186" s="77"/>
      <c r="L1186" s="76"/>
      <c r="M1186" s="78"/>
      <c r="N1186" s="79">
        <v>0.15</v>
      </c>
      <c r="O1186" s="80">
        <v>1</v>
      </c>
      <c r="Q1186" s="2" t="str">
        <f t="shared" si="304"/>
        <v>82071990</v>
      </c>
      <c r="R1186" s="91"/>
      <c r="S1186" s="91">
        <f>VLOOKUP(Q1186,'Dados Entrada'!$A$10:$D$10000,4,FALSE)</f>
        <v>5323473</v>
      </c>
      <c r="T1186" s="10"/>
      <c r="U1186" s="3">
        <f t="shared" si="302"/>
        <v>0</v>
      </c>
      <c r="V1186" s="3">
        <f t="shared" si="303"/>
        <v>798520.95</v>
      </c>
      <c r="AF1186" s="32"/>
      <c r="AG1186" s="30"/>
      <c r="AH1186" s="29"/>
      <c r="AI1186" s="29"/>
      <c r="AJ1186" s="32"/>
      <c r="AK1186" s="30"/>
      <c r="AL1186" s="29"/>
      <c r="AM1186" s="29"/>
      <c r="AN1186" s="32"/>
      <c r="AO1186" s="30"/>
      <c r="AP1186" s="29"/>
      <c r="AQ1186" s="29"/>
      <c r="AR1186" s="32"/>
      <c r="AS1186" s="30"/>
      <c r="AT1186" s="29"/>
      <c r="AU1186" s="29"/>
      <c r="AV1186" s="32"/>
      <c r="AW1186" s="30"/>
      <c r="AX1186" s="29"/>
      <c r="AY1186" s="29"/>
      <c r="AZ1186" s="32"/>
      <c r="BA1186" s="30"/>
      <c r="BB1186" s="29"/>
      <c r="BC1186" s="29"/>
      <c r="BD1186" s="32"/>
      <c r="BE1186" s="30"/>
      <c r="BF1186" s="29"/>
      <c r="BG1186" s="29"/>
      <c r="BH1186" s="32"/>
      <c r="BI1186" s="30"/>
      <c r="BJ1186" s="29"/>
      <c r="BK1186" s="29"/>
      <c r="BL1186" s="32"/>
      <c r="BM1186" s="30"/>
      <c r="BN1186" s="29"/>
      <c r="BO1186" s="29"/>
      <c r="BP1186" s="27">
        <f t="shared" si="300"/>
        <v>0</v>
      </c>
      <c r="BQ1186" s="31">
        <f t="shared" si="301"/>
        <v>798520.95</v>
      </c>
      <c r="BR1186" s="29"/>
      <c r="BS1186" s="29"/>
      <c r="BT1186" s="32"/>
      <c r="BU1186" s="30"/>
      <c r="BV1186" s="29"/>
      <c r="BW1186" s="29"/>
      <c r="BX1186" s="32"/>
      <c r="BY1186" s="30"/>
      <c r="BZ1186" s="29"/>
      <c r="CA1186" s="29"/>
      <c r="CB1186" s="32"/>
      <c r="CC1186" s="30"/>
      <c r="CD1186" s="29"/>
      <c r="CE1186" s="30"/>
      <c r="CF1186" s="10"/>
      <c r="CG1186" s="10"/>
      <c r="CH1186" s="10"/>
      <c r="CI1186" s="10"/>
      <c r="CJ1186" s="10"/>
      <c r="CK1186" s="10"/>
    </row>
    <row r="1187" spans="1:89" ht="23.25" customHeight="1" x14ac:dyDescent="0.25">
      <c r="A1187" s="10"/>
      <c r="B1187" s="20" t="s">
        <v>2138</v>
      </c>
      <c r="C1187" s="21" t="s">
        <v>2139</v>
      </c>
      <c r="D1187" s="16"/>
      <c r="E1187" s="73">
        <v>19</v>
      </c>
      <c r="F1187" s="74" t="s">
        <v>3496</v>
      </c>
      <c r="G1187" s="75"/>
      <c r="H1187" s="76"/>
      <c r="I1187" s="77"/>
      <c r="J1187" s="76"/>
      <c r="K1187" s="77"/>
      <c r="L1187" s="76"/>
      <c r="M1187" s="78"/>
      <c r="N1187" s="79">
        <v>0.15</v>
      </c>
      <c r="O1187" s="80">
        <v>1</v>
      </c>
      <c r="Q1187" s="2" t="str">
        <f t="shared" si="304"/>
        <v>82072090</v>
      </c>
      <c r="R1187" s="91"/>
      <c r="S1187" s="91">
        <f>VLOOKUP(Q1187,'Dados Entrada'!$A$10:$D$10000,4,FALSE)</f>
        <v>1919713</v>
      </c>
      <c r="T1187" s="10"/>
      <c r="U1187" s="3">
        <f t="shared" si="302"/>
        <v>0</v>
      </c>
      <c r="V1187" s="3">
        <f t="shared" si="303"/>
        <v>287956.95</v>
      </c>
      <c r="AF1187" s="32"/>
      <c r="AG1187" s="30"/>
      <c r="AH1187" s="29"/>
      <c r="AI1187" s="29"/>
      <c r="AJ1187" s="32"/>
      <c r="AK1187" s="30"/>
      <c r="AL1187" s="29"/>
      <c r="AM1187" s="29"/>
      <c r="AN1187" s="32"/>
      <c r="AO1187" s="30"/>
      <c r="AP1187" s="29"/>
      <c r="AQ1187" s="29"/>
      <c r="AR1187" s="32"/>
      <c r="AS1187" s="30"/>
      <c r="AT1187" s="29"/>
      <c r="AU1187" s="29"/>
      <c r="AV1187" s="32"/>
      <c r="AW1187" s="30"/>
      <c r="AX1187" s="29"/>
      <c r="AY1187" s="29"/>
      <c r="AZ1187" s="32"/>
      <c r="BA1187" s="30"/>
      <c r="BB1187" s="29"/>
      <c r="BC1187" s="29"/>
      <c r="BD1187" s="32"/>
      <c r="BE1187" s="30"/>
      <c r="BF1187" s="29"/>
      <c r="BG1187" s="29"/>
      <c r="BH1187" s="32"/>
      <c r="BI1187" s="30"/>
      <c r="BJ1187" s="29"/>
      <c r="BK1187" s="29"/>
      <c r="BL1187" s="32"/>
      <c r="BM1187" s="30"/>
      <c r="BN1187" s="29"/>
      <c r="BO1187" s="29"/>
      <c r="BP1187" s="27">
        <f t="shared" si="300"/>
        <v>0</v>
      </c>
      <c r="BQ1187" s="31">
        <f t="shared" si="301"/>
        <v>287956.95</v>
      </c>
      <c r="BR1187" s="29"/>
      <c r="BS1187" s="29"/>
      <c r="BT1187" s="32"/>
      <c r="BU1187" s="30"/>
      <c r="BV1187" s="29"/>
      <c r="BW1187" s="29"/>
      <c r="BX1187" s="32"/>
      <c r="BY1187" s="30"/>
      <c r="BZ1187" s="29"/>
      <c r="CA1187" s="29"/>
      <c r="CB1187" s="32"/>
      <c r="CC1187" s="30"/>
      <c r="CD1187" s="29"/>
      <c r="CE1187" s="30"/>
      <c r="CF1187" s="10"/>
      <c r="CG1187" s="10"/>
      <c r="CH1187" s="10"/>
      <c r="CI1187" s="10"/>
      <c r="CJ1187" s="10"/>
      <c r="CK1187" s="10"/>
    </row>
    <row r="1188" spans="1:89" ht="22.5" x14ac:dyDescent="0.25">
      <c r="A1188" s="10"/>
      <c r="B1188" s="20" t="s">
        <v>2140</v>
      </c>
      <c r="C1188" s="21" t="s">
        <v>2141</v>
      </c>
      <c r="D1188" s="16"/>
      <c r="E1188" s="73">
        <v>19</v>
      </c>
      <c r="F1188" s="74" t="s">
        <v>3496</v>
      </c>
      <c r="G1188" s="75"/>
      <c r="H1188" s="76"/>
      <c r="I1188" s="77"/>
      <c r="J1188" s="76"/>
      <c r="K1188" s="77"/>
      <c r="L1188" s="76"/>
      <c r="M1188" s="78"/>
      <c r="N1188" s="79">
        <v>0.15</v>
      </c>
      <c r="O1188" s="80">
        <v>1</v>
      </c>
      <c r="Q1188" s="2" t="str">
        <f t="shared" si="304"/>
        <v>82073010</v>
      </c>
      <c r="R1188" s="91"/>
      <c r="S1188" s="91">
        <f>VLOOKUP(Q1188,'Dados Entrada'!$A$10:$D$10000,4,FALSE)</f>
        <v>9401647</v>
      </c>
      <c r="T1188" s="10"/>
      <c r="U1188" s="3">
        <f t="shared" si="302"/>
        <v>0</v>
      </c>
      <c r="V1188" s="3">
        <f t="shared" si="303"/>
        <v>1410247.05</v>
      </c>
      <c r="AF1188" s="32"/>
      <c r="AG1188" s="30"/>
      <c r="AH1188" s="29"/>
      <c r="AI1188" s="29"/>
      <c r="AJ1188" s="32"/>
      <c r="AK1188" s="30"/>
      <c r="AL1188" s="29"/>
      <c r="AM1188" s="29"/>
      <c r="AN1188" s="32"/>
      <c r="AO1188" s="30"/>
      <c r="AP1188" s="29"/>
      <c r="AQ1188" s="29"/>
      <c r="AR1188" s="32"/>
      <c r="AS1188" s="30"/>
      <c r="AT1188" s="29"/>
      <c r="AU1188" s="29"/>
      <c r="AV1188" s="32"/>
      <c r="AW1188" s="30"/>
      <c r="AX1188" s="29"/>
      <c r="AY1188" s="29"/>
      <c r="AZ1188" s="32"/>
      <c r="BA1188" s="30"/>
      <c r="BB1188" s="29"/>
      <c r="BC1188" s="29"/>
      <c r="BD1188" s="32"/>
      <c r="BE1188" s="30"/>
      <c r="BF1188" s="29"/>
      <c r="BG1188" s="29"/>
      <c r="BH1188" s="32"/>
      <c r="BI1188" s="30"/>
      <c r="BJ1188" s="29"/>
      <c r="BK1188" s="29"/>
      <c r="BL1188" s="32"/>
      <c r="BM1188" s="30"/>
      <c r="BN1188" s="29"/>
      <c r="BO1188" s="29"/>
      <c r="BP1188" s="27">
        <f t="shared" si="300"/>
        <v>0</v>
      </c>
      <c r="BQ1188" s="31">
        <f t="shared" si="301"/>
        <v>1410247.05</v>
      </c>
      <c r="BR1188" s="29"/>
      <c r="BS1188" s="29"/>
      <c r="BT1188" s="32"/>
      <c r="BU1188" s="30"/>
      <c r="BV1188" s="29"/>
      <c r="BW1188" s="29"/>
      <c r="BX1188" s="32"/>
      <c r="BY1188" s="30"/>
      <c r="BZ1188" s="29"/>
      <c r="CA1188" s="29"/>
      <c r="CB1188" s="32"/>
      <c r="CC1188" s="30"/>
      <c r="CD1188" s="29"/>
      <c r="CE1188" s="30"/>
      <c r="CF1188" s="10"/>
      <c r="CG1188" s="10"/>
      <c r="CH1188" s="10"/>
      <c r="CI1188" s="10"/>
      <c r="CJ1188" s="10"/>
      <c r="CK1188" s="10"/>
    </row>
    <row r="1189" spans="1:89" ht="22.5" x14ac:dyDescent="0.25">
      <c r="A1189" s="10"/>
      <c r="B1189" s="20" t="s">
        <v>2142</v>
      </c>
      <c r="C1189" s="21" t="s">
        <v>2143</v>
      </c>
      <c r="D1189" s="16"/>
      <c r="E1189" s="73">
        <v>19</v>
      </c>
      <c r="F1189" s="74" t="s">
        <v>3496</v>
      </c>
      <c r="G1189" s="75"/>
      <c r="H1189" s="76"/>
      <c r="I1189" s="77"/>
      <c r="J1189" s="76"/>
      <c r="K1189" s="77"/>
      <c r="L1189" s="76"/>
      <c r="M1189" s="78"/>
      <c r="N1189" s="79">
        <v>0.15</v>
      </c>
      <c r="O1189" s="80">
        <v>1</v>
      </c>
      <c r="Q1189" s="2" t="str">
        <f t="shared" si="304"/>
        <v>82073090</v>
      </c>
      <c r="R1189" s="91"/>
      <c r="S1189" s="91">
        <f>VLOOKUP(Q1189,'Dados Entrada'!$A$10:$D$10000,4,FALSE)</f>
        <v>2285520</v>
      </c>
      <c r="T1189" s="10"/>
      <c r="U1189" s="3">
        <f t="shared" si="302"/>
        <v>0</v>
      </c>
      <c r="V1189" s="3">
        <f t="shared" si="303"/>
        <v>342828</v>
      </c>
      <c r="AF1189" s="32"/>
      <c r="AG1189" s="30"/>
      <c r="AH1189" s="29"/>
      <c r="AI1189" s="29"/>
      <c r="AJ1189" s="32"/>
      <c r="AK1189" s="30"/>
      <c r="AL1189" s="29"/>
      <c r="AM1189" s="29"/>
      <c r="AN1189" s="32"/>
      <c r="AO1189" s="30"/>
      <c r="AP1189" s="29"/>
      <c r="AQ1189" s="29"/>
      <c r="AR1189" s="32"/>
      <c r="AS1189" s="30"/>
      <c r="AT1189" s="29"/>
      <c r="AU1189" s="29"/>
      <c r="AV1189" s="32"/>
      <c r="AW1189" s="30"/>
      <c r="AX1189" s="29"/>
      <c r="AY1189" s="29"/>
      <c r="AZ1189" s="32"/>
      <c r="BA1189" s="30"/>
      <c r="BB1189" s="29"/>
      <c r="BC1189" s="29"/>
      <c r="BD1189" s="32"/>
      <c r="BE1189" s="30"/>
      <c r="BF1189" s="29"/>
      <c r="BG1189" s="29"/>
      <c r="BH1189" s="32"/>
      <c r="BI1189" s="30"/>
      <c r="BJ1189" s="29"/>
      <c r="BK1189" s="29"/>
      <c r="BL1189" s="32"/>
      <c r="BM1189" s="30"/>
      <c r="BN1189" s="29"/>
      <c r="BO1189" s="29"/>
      <c r="BP1189" s="27">
        <f t="shared" si="300"/>
        <v>0</v>
      </c>
      <c r="BQ1189" s="31">
        <f t="shared" si="301"/>
        <v>342828</v>
      </c>
      <c r="BR1189" s="29"/>
      <c r="BS1189" s="29"/>
      <c r="BT1189" s="32"/>
      <c r="BU1189" s="30"/>
      <c r="BV1189" s="29"/>
      <c r="BW1189" s="29"/>
      <c r="BX1189" s="32"/>
      <c r="BY1189" s="30"/>
      <c r="BZ1189" s="29"/>
      <c r="CA1189" s="29"/>
      <c r="CB1189" s="32"/>
      <c r="CC1189" s="30"/>
      <c r="CD1189" s="29"/>
      <c r="CE1189" s="30"/>
      <c r="CF1189" s="10"/>
      <c r="CG1189" s="10"/>
      <c r="CH1189" s="10"/>
      <c r="CI1189" s="10"/>
      <c r="CJ1189" s="10"/>
      <c r="CK1189" s="10"/>
    </row>
    <row r="1190" spans="1:89" ht="23.25" customHeight="1" x14ac:dyDescent="0.25">
      <c r="A1190" s="10"/>
      <c r="B1190" s="20" t="s">
        <v>2144</v>
      </c>
      <c r="C1190" s="21" t="s">
        <v>2145</v>
      </c>
      <c r="D1190" s="16"/>
      <c r="E1190" s="73">
        <v>19</v>
      </c>
      <c r="F1190" s="74" t="s">
        <v>3496</v>
      </c>
      <c r="G1190" s="75"/>
      <c r="H1190" s="76"/>
      <c r="I1190" s="77"/>
      <c r="J1190" s="76"/>
      <c r="K1190" s="77"/>
      <c r="L1190" s="76"/>
      <c r="M1190" s="78"/>
      <c r="N1190" s="79">
        <v>0.15</v>
      </c>
      <c r="O1190" s="80">
        <v>1</v>
      </c>
      <c r="Q1190" s="2" t="str">
        <f t="shared" si="304"/>
        <v>82074010</v>
      </c>
      <c r="R1190" s="91"/>
      <c r="S1190" s="91">
        <f>VLOOKUP(Q1190,'Dados Entrada'!$A$10:$D$10000,4,FALSE)</f>
        <v>68042</v>
      </c>
      <c r="T1190" s="10"/>
      <c r="U1190" s="3">
        <f t="shared" si="302"/>
        <v>0</v>
      </c>
      <c r="V1190" s="3">
        <f t="shared" si="303"/>
        <v>10206.299999999999</v>
      </c>
      <c r="AF1190" s="32"/>
      <c r="AG1190" s="30"/>
      <c r="AH1190" s="29"/>
      <c r="AI1190" s="29"/>
      <c r="AJ1190" s="32"/>
      <c r="AK1190" s="30"/>
      <c r="AL1190" s="29"/>
      <c r="AM1190" s="29"/>
      <c r="AN1190" s="32"/>
      <c r="AO1190" s="30"/>
      <c r="AP1190" s="29"/>
      <c r="AQ1190" s="29"/>
      <c r="AR1190" s="32"/>
      <c r="AS1190" s="30"/>
      <c r="AT1190" s="29"/>
      <c r="AU1190" s="29"/>
      <c r="AV1190" s="32"/>
      <c r="AW1190" s="30"/>
      <c r="AX1190" s="29"/>
      <c r="AY1190" s="29"/>
      <c r="AZ1190" s="32"/>
      <c r="BA1190" s="30"/>
      <c r="BB1190" s="29"/>
      <c r="BC1190" s="29"/>
      <c r="BD1190" s="32"/>
      <c r="BE1190" s="30"/>
      <c r="BF1190" s="29"/>
      <c r="BG1190" s="29"/>
      <c r="BH1190" s="32"/>
      <c r="BI1190" s="30"/>
      <c r="BJ1190" s="29"/>
      <c r="BK1190" s="29"/>
      <c r="BL1190" s="32"/>
      <c r="BM1190" s="30"/>
      <c r="BN1190" s="29"/>
      <c r="BO1190" s="29"/>
      <c r="BP1190" s="27">
        <f t="shared" si="300"/>
        <v>0</v>
      </c>
      <c r="BQ1190" s="31">
        <f t="shared" si="301"/>
        <v>10206.299999999999</v>
      </c>
      <c r="BR1190" s="29"/>
      <c r="BS1190" s="29"/>
      <c r="BT1190" s="32"/>
      <c r="BU1190" s="30"/>
      <c r="BV1190" s="29"/>
      <c r="BW1190" s="29"/>
      <c r="BX1190" s="32"/>
      <c r="BY1190" s="30"/>
      <c r="BZ1190" s="29"/>
      <c r="CA1190" s="29"/>
      <c r="CB1190" s="32"/>
      <c r="CC1190" s="30"/>
      <c r="CD1190" s="29"/>
      <c r="CE1190" s="30"/>
      <c r="CF1190" s="10"/>
      <c r="CG1190" s="10"/>
      <c r="CH1190" s="10"/>
      <c r="CI1190" s="10"/>
      <c r="CJ1190" s="10"/>
      <c r="CK1190" s="10"/>
    </row>
    <row r="1191" spans="1:89" ht="23.25" customHeight="1" x14ac:dyDescent="0.25">
      <c r="A1191" s="10"/>
      <c r="B1191" s="20" t="s">
        <v>2146</v>
      </c>
      <c r="C1191" s="21" t="s">
        <v>2147</v>
      </c>
      <c r="D1191" s="16"/>
      <c r="E1191" s="73">
        <v>19</v>
      </c>
      <c r="F1191" s="74" t="s">
        <v>3496</v>
      </c>
      <c r="G1191" s="75"/>
      <c r="H1191" s="76"/>
      <c r="I1191" s="77"/>
      <c r="J1191" s="76"/>
      <c r="K1191" s="77"/>
      <c r="L1191" s="76"/>
      <c r="M1191" s="78"/>
      <c r="N1191" s="79">
        <v>0.15</v>
      </c>
      <c r="O1191" s="80">
        <v>1</v>
      </c>
      <c r="Q1191" s="2" t="str">
        <f t="shared" si="304"/>
        <v>82074030</v>
      </c>
      <c r="R1191" s="91"/>
      <c r="S1191" s="91">
        <f>VLOOKUP(Q1191,'Dados Entrada'!$A$10:$D$10000,4,FALSE)</f>
        <v>234142</v>
      </c>
      <c r="T1191" s="10"/>
      <c r="U1191" s="3">
        <f t="shared" si="302"/>
        <v>0</v>
      </c>
      <c r="V1191" s="3">
        <f t="shared" si="303"/>
        <v>35121.299999999996</v>
      </c>
      <c r="AF1191" s="32"/>
      <c r="AG1191" s="30"/>
      <c r="AH1191" s="29"/>
      <c r="AI1191" s="29"/>
      <c r="AJ1191" s="32"/>
      <c r="AK1191" s="30"/>
      <c r="AL1191" s="29"/>
      <c r="AM1191" s="29"/>
      <c r="AN1191" s="32"/>
      <c r="AO1191" s="30"/>
      <c r="AP1191" s="29"/>
      <c r="AQ1191" s="29"/>
      <c r="AR1191" s="32"/>
      <c r="AS1191" s="30"/>
      <c r="AT1191" s="29"/>
      <c r="AU1191" s="29"/>
      <c r="AV1191" s="32"/>
      <c r="AW1191" s="30"/>
      <c r="AX1191" s="29"/>
      <c r="AY1191" s="29"/>
      <c r="AZ1191" s="32"/>
      <c r="BA1191" s="30"/>
      <c r="BB1191" s="29"/>
      <c r="BC1191" s="29"/>
      <c r="BD1191" s="32"/>
      <c r="BE1191" s="30"/>
      <c r="BF1191" s="29"/>
      <c r="BG1191" s="29"/>
      <c r="BH1191" s="32"/>
      <c r="BI1191" s="30"/>
      <c r="BJ1191" s="29"/>
      <c r="BK1191" s="29"/>
      <c r="BL1191" s="32"/>
      <c r="BM1191" s="30"/>
      <c r="BN1191" s="29"/>
      <c r="BO1191" s="29"/>
      <c r="BP1191" s="27">
        <f t="shared" si="300"/>
        <v>0</v>
      </c>
      <c r="BQ1191" s="31">
        <f t="shared" si="301"/>
        <v>35121.299999999996</v>
      </c>
      <c r="BR1191" s="29"/>
      <c r="BS1191" s="29"/>
      <c r="BT1191" s="32"/>
      <c r="BU1191" s="30"/>
      <c r="BV1191" s="29"/>
      <c r="BW1191" s="29"/>
      <c r="BX1191" s="32"/>
      <c r="BY1191" s="30"/>
      <c r="BZ1191" s="29"/>
      <c r="CA1191" s="29"/>
      <c r="CB1191" s="32"/>
      <c r="CC1191" s="30"/>
      <c r="CD1191" s="29"/>
      <c r="CE1191" s="30"/>
      <c r="CF1191" s="10"/>
      <c r="CG1191" s="10"/>
      <c r="CH1191" s="10"/>
      <c r="CI1191" s="10"/>
      <c r="CJ1191" s="10"/>
      <c r="CK1191" s="10"/>
    </row>
    <row r="1192" spans="1:89" ht="22.5" x14ac:dyDescent="0.25">
      <c r="A1192" s="10"/>
      <c r="B1192" s="20" t="s">
        <v>2148</v>
      </c>
      <c r="C1192" s="21" t="s">
        <v>2149</v>
      </c>
      <c r="D1192" s="16"/>
      <c r="E1192" s="73">
        <v>19</v>
      </c>
      <c r="F1192" s="74" t="s">
        <v>3496</v>
      </c>
      <c r="G1192" s="75"/>
      <c r="H1192" s="76"/>
      <c r="I1192" s="77"/>
      <c r="J1192" s="76"/>
      <c r="K1192" s="77"/>
      <c r="L1192" s="76"/>
      <c r="M1192" s="78"/>
      <c r="N1192" s="79">
        <v>0.15</v>
      </c>
      <c r="O1192" s="80">
        <v>1</v>
      </c>
      <c r="Q1192" s="2" t="str">
        <f t="shared" si="304"/>
        <v>82074090</v>
      </c>
      <c r="R1192" s="91"/>
      <c r="S1192" s="91">
        <f>VLOOKUP(Q1192,'Dados Entrada'!$A$10:$D$10000,4,FALSE)</f>
        <v>363454</v>
      </c>
      <c r="T1192" s="10"/>
      <c r="U1192" s="3">
        <f t="shared" si="302"/>
        <v>0</v>
      </c>
      <c r="V1192" s="3">
        <f t="shared" si="303"/>
        <v>54518.1</v>
      </c>
      <c r="AF1192" s="32"/>
      <c r="AG1192" s="30"/>
      <c r="AH1192" s="29"/>
      <c r="AI1192" s="29"/>
      <c r="AJ1192" s="32"/>
      <c r="AK1192" s="30"/>
      <c r="AL1192" s="29"/>
      <c r="AM1192" s="29"/>
      <c r="AN1192" s="32"/>
      <c r="AO1192" s="30"/>
      <c r="AP1192" s="29"/>
      <c r="AQ1192" s="29"/>
      <c r="AR1192" s="32"/>
      <c r="AS1192" s="30"/>
      <c r="AT1192" s="29"/>
      <c r="AU1192" s="29"/>
      <c r="AV1192" s="32"/>
      <c r="AW1192" s="30"/>
      <c r="AX1192" s="29"/>
      <c r="AY1192" s="29"/>
      <c r="AZ1192" s="32"/>
      <c r="BA1192" s="30"/>
      <c r="BB1192" s="29"/>
      <c r="BC1192" s="29"/>
      <c r="BD1192" s="32"/>
      <c r="BE1192" s="30"/>
      <c r="BF1192" s="29"/>
      <c r="BG1192" s="29"/>
      <c r="BH1192" s="32"/>
      <c r="BI1192" s="30"/>
      <c r="BJ1192" s="29"/>
      <c r="BK1192" s="29"/>
      <c r="BL1192" s="32"/>
      <c r="BM1192" s="30"/>
      <c r="BN1192" s="29"/>
      <c r="BO1192" s="29"/>
      <c r="BP1192" s="27">
        <f t="shared" si="300"/>
        <v>0</v>
      </c>
      <c r="BQ1192" s="31">
        <f t="shared" si="301"/>
        <v>54518.1</v>
      </c>
      <c r="BR1192" s="29"/>
      <c r="BS1192" s="29"/>
      <c r="BT1192" s="32"/>
      <c r="BU1192" s="30"/>
      <c r="BV1192" s="29"/>
      <c r="BW1192" s="29"/>
      <c r="BX1192" s="32"/>
      <c r="BY1192" s="30"/>
      <c r="BZ1192" s="29"/>
      <c r="CA1192" s="29"/>
      <c r="CB1192" s="32"/>
      <c r="CC1192" s="30"/>
      <c r="CD1192" s="29"/>
      <c r="CE1192" s="30"/>
      <c r="CF1192" s="10"/>
      <c r="CG1192" s="10"/>
      <c r="CH1192" s="10"/>
      <c r="CI1192" s="10"/>
      <c r="CJ1192" s="10"/>
      <c r="CK1192" s="10"/>
    </row>
    <row r="1193" spans="1:89" ht="22.5" x14ac:dyDescent="0.25">
      <c r="A1193" s="10"/>
      <c r="B1193" s="20" t="s">
        <v>2150</v>
      </c>
      <c r="C1193" s="21" t="s">
        <v>2151</v>
      </c>
      <c r="D1193" s="16"/>
      <c r="E1193" s="73">
        <v>19</v>
      </c>
      <c r="F1193" s="74" t="s">
        <v>3496</v>
      </c>
      <c r="G1193" s="75"/>
      <c r="H1193" s="76"/>
      <c r="I1193" s="77"/>
      <c r="J1193" s="76"/>
      <c r="K1193" s="77"/>
      <c r="L1193" s="76"/>
      <c r="M1193" s="78"/>
      <c r="N1193" s="79">
        <v>0.15</v>
      </c>
      <c r="O1193" s="80">
        <v>1</v>
      </c>
      <c r="Q1193" s="2" t="str">
        <f t="shared" si="304"/>
        <v>82075010</v>
      </c>
      <c r="R1193" s="91"/>
      <c r="S1193" s="91">
        <f>VLOOKUP(Q1193,'Dados Entrada'!$A$10:$D$10000,4,FALSE)</f>
        <v>544588</v>
      </c>
      <c r="T1193" s="10"/>
      <c r="U1193" s="3">
        <f t="shared" si="302"/>
        <v>0</v>
      </c>
      <c r="V1193" s="3">
        <f t="shared" si="303"/>
        <v>81688.2</v>
      </c>
      <c r="AF1193" s="32"/>
      <c r="AG1193" s="30"/>
      <c r="AH1193" s="29"/>
      <c r="AI1193" s="29"/>
      <c r="AJ1193" s="32"/>
      <c r="AK1193" s="30"/>
      <c r="AL1193" s="29"/>
      <c r="AM1193" s="29"/>
      <c r="AN1193" s="32"/>
      <c r="AO1193" s="30"/>
      <c r="AP1193" s="29"/>
      <c r="AQ1193" s="29"/>
      <c r="AR1193" s="32"/>
      <c r="AS1193" s="30"/>
      <c r="AT1193" s="29"/>
      <c r="AU1193" s="29"/>
      <c r="AV1193" s="32"/>
      <c r="AW1193" s="30"/>
      <c r="AX1193" s="29"/>
      <c r="AY1193" s="29"/>
      <c r="AZ1193" s="32"/>
      <c r="BA1193" s="30"/>
      <c r="BB1193" s="29"/>
      <c r="BC1193" s="29"/>
      <c r="BD1193" s="32"/>
      <c r="BE1193" s="30"/>
      <c r="BF1193" s="29"/>
      <c r="BG1193" s="29"/>
      <c r="BH1193" s="32"/>
      <c r="BI1193" s="30"/>
      <c r="BJ1193" s="29"/>
      <c r="BK1193" s="29"/>
      <c r="BL1193" s="32"/>
      <c r="BM1193" s="30"/>
      <c r="BN1193" s="29"/>
      <c r="BO1193" s="29"/>
      <c r="BP1193" s="27">
        <f t="shared" si="300"/>
        <v>0</v>
      </c>
      <c r="BQ1193" s="31">
        <f t="shared" si="301"/>
        <v>81688.2</v>
      </c>
      <c r="BR1193" s="29"/>
      <c r="BS1193" s="29"/>
      <c r="BT1193" s="32"/>
      <c r="BU1193" s="30"/>
      <c r="BV1193" s="29"/>
      <c r="BW1193" s="29"/>
      <c r="BX1193" s="32"/>
      <c r="BY1193" s="30"/>
      <c r="BZ1193" s="29"/>
      <c r="CA1193" s="29"/>
      <c r="CB1193" s="32"/>
      <c r="CC1193" s="30"/>
      <c r="CD1193" s="29"/>
      <c r="CE1193" s="30"/>
      <c r="CF1193" s="10"/>
      <c r="CG1193" s="10"/>
      <c r="CH1193" s="10"/>
      <c r="CI1193" s="10"/>
      <c r="CJ1193" s="10"/>
      <c r="CK1193" s="10"/>
    </row>
    <row r="1194" spans="1:89" ht="22.5" x14ac:dyDescent="0.25">
      <c r="A1194" s="10"/>
      <c r="B1194" s="20" t="s">
        <v>2152</v>
      </c>
      <c r="C1194" s="21" t="s">
        <v>2153</v>
      </c>
      <c r="D1194" s="16"/>
      <c r="E1194" s="73">
        <v>19</v>
      </c>
      <c r="F1194" s="74" t="s">
        <v>3496</v>
      </c>
      <c r="G1194" s="75"/>
      <c r="H1194" s="76"/>
      <c r="I1194" s="77"/>
      <c r="J1194" s="76"/>
      <c r="K1194" s="77"/>
      <c r="L1194" s="76"/>
      <c r="M1194" s="78"/>
      <c r="N1194" s="79">
        <v>0.15</v>
      </c>
      <c r="O1194" s="80">
        <v>1</v>
      </c>
      <c r="Q1194" s="2" t="str">
        <f t="shared" si="304"/>
        <v>82075030</v>
      </c>
      <c r="R1194" s="91"/>
      <c r="S1194" s="91">
        <f>VLOOKUP(Q1194,'Dados Entrada'!$A$10:$D$10000,4,FALSE)</f>
        <v>337307</v>
      </c>
      <c r="T1194" s="10"/>
      <c r="U1194" s="3">
        <f t="shared" si="302"/>
        <v>0</v>
      </c>
      <c r="V1194" s="3">
        <f t="shared" si="303"/>
        <v>50596.049999999996</v>
      </c>
      <c r="AF1194" s="32"/>
      <c r="AG1194" s="30"/>
      <c r="AH1194" s="29"/>
      <c r="AI1194" s="29"/>
      <c r="AJ1194" s="32"/>
      <c r="AK1194" s="30"/>
      <c r="AL1194" s="29"/>
      <c r="AM1194" s="29"/>
      <c r="AN1194" s="32"/>
      <c r="AO1194" s="30"/>
      <c r="AP1194" s="29"/>
      <c r="AQ1194" s="29"/>
      <c r="AR1194" s="32"/>
      <c r="AS1194" s="30"/>
      <c r="AT1194" s="29"/>
      <c r="AU1194" s="29"/>
      <c r="AV1194" s="32"/>
      <c r="AW1194" s="30"/>
      <c r="AX1194" s="29"/>
      <c r="AY1194" s="29"/>
      <c r="AZ1194" s="32"/>
      <c r="BA1194" s="30"/>
      <c r="BB1194" s="29"/>
      <c r="BC1194" s="29"/>
      <c r="BD1194" s="32"/>
      <c r="BE1194" s="30"/>
      <c r="BF1194" s="29"/>
      <c r="BG1194" s="29"/>
      <c r="BH1194" s="32"/>
      <c r="BI1194" s="30"/>
      <c r="BJ1194" s="29"/>
      <c r="BK1194" s="29"/>
      <c r="BL1194" s="32"/>
      <c r="BM1194" s="30"/>
      <c r="BN1194" s="29"/>
      <c r="BO1194" s="29"/>
      <c r="BP1194" s="27">
        <f t="shared" si="300"/>
        <v>0</v>
      </c>
      <c r="BQ1194" s="31">
        <f t="shared" si="301"/>
        <v>50596.049999999996</v>
      </c>
      <c r="BR1194" s="29"/>
      <c r="BS1194" s="29"/>
      <c r="BT1194" s="32"/>
      <c r="BU1194" s="30"/>
      <c r="BV1194" s="29"/>
      <c r="BW1194" s="29"/>
      <c r="BX1194" s="32"/>
      <c r="BY1194" s="30"/>
      <c r="BZ1194" s="29"/>
      <c r="CA1194" s="29"/>
      <c r="CB1194" s="32"/>
      <c r="CC1194" s="30"/>
      <c r="CD1194" s="29"/>
      <c r="CE1194" s="30"/>
      <c r="CF1194" s="10"/>
      <c r="CG1194" s="10"/>
      <c r="CH1194" s="10"/>
      <c r="CI1194" s="10"/>
      <c r="CJ1194" s="10"/>
      <c r="CK1194" s="10"/>
    </row>
    <row r="1195" spans="1:89" ht="22.5" x14ac:dyDescent="0.25">
      <c r="A1195" s="10"/>
      <c r="B1195" s="20" t="s">
        <v>2154</v>
      </c>
      <c r="C1195" s="21" t="s">
        <v>2155</v>
      </c>
      <c r="D1195" s="16"/>
      <c r="E1195" s="73">
        <v>19</v>
      </c>
      <c r="F1195" s="74" t="s">
        <v>3496</v>
      </c>
      <c r="G1195" s="75"/>
      <c r="H1195" s="76"/>
      <c r="I1195" s="77"/>
      <c r="J1195" s="76"/>
      <c r="K1195" s="77"/>
      <c r="L1195" s="76"/>
      <c r="M1195" s="78"/>
      <c r="N1195" s="79">
        <v>0.15</v>
      </c>
      <c r="O1195" s="80">
        <v>1</v>
      </c>
      <c r="Q1195" s="2" t="str">
        <f t="shared" si="304"/>
        <v>82075050</v>
      </c>
      <c r="R1195" s="91"/>
      <c r="S1195" s="91">
        <f>VLOOKUP(Q1195,'Dados Entrada'!$A$10:$D$10000,4,FALSE)</f>
        <v>133486</v>
      </c>
      <c r="T1195" s="10"/>
      <c r="U1195" s="3">
        <f t="shared" si="302"/>
        <v>0</v>
      </c>
      <c r="V1195" s="3">
        <f t="shared" si="303"/>
        <v>20022.899999999998</v>
      </c>
      <c r="AF1195" s="32"/>
      <c r="AG1195" s="30"/>
      <c r="AH1195" s="29"/>
      <c r="AI1195" s="29"/>
      <c r="AJ1195" s="32"/>
      <c r="AK1195" s="30"/>
      <c r="AL1195" s="29"/>
      <c r="AM1195" s="29"/>
      <c r="AN1195" s="32"/>
      <c r="AO1195" s="30"/>
      <c r="AP1195" s="29"/>
      <c r="AQ1195" s="29"/>
      <c r="AR1195" s="32"/>
      <c r="AS1195" s="30"/>
      <c r="AT1195" s="29"/>
      <c r="AU1195" s="29"/>
      <c r="AV1195" s="32"/>
      <c r="AW1195" s="30"/>
      <c r="AX1195" s="29"/>
      <c r="AY1195" s="29"/>
      <c r="AZ1195" s="32"/>
      <c r="BA1195" s="30"/>
      <c r="BB1195" s="29"/>
      <c r="BC1195" s="29"/>
      <c r="BD1195" s="32"/>
      <c r="BE1195" s="30"/>
      <c r="BF1195" s="29"/>
      <c r="BG1195" s="29"/>
      <c r="BH1195" s="32"/>
      <c r="BI1195" s="30"/>
      <c r="BJ1195" s="29"/>
      <c r="BK1195" s="29"/>
      <c r="BL1195" s="32"/>
      <c r="BM1195" s="30"/>
      <c r="BN1195" s="29"/>
      <c r="BO1195" s="29"/>
      <c r="BP1195" s="27">
        <f t="shared" si="300"/>
        <v>0</v>
      </c>
      <c r="BQ1195" s="31">
        <f t="shared" si="301"/>
        <v>20022.899999999998</v>
      </c>
      <c r="BR1195" s="29"/>
      <c r="BS1195" s="29"/>
      <c r="BT1195" s="32"/>
      <c r="BU1195" s="30"/>
      <c r="BV1195" s="29"/>
      <c r="BW1195" s="29"/>
      <c r="BX1195" s="32"/>
      <c r="BY1195" s="30"/>
      <c r="BZ1195" s="29"/>
      <c r="CA1195" s="29"/>
      <c r="CB1195" s="32"/>
      <c r="CC1195" s="30"/>
      <c r="CD1195" s="29"/>
      <c r="CE1195" s="30"/>
      <c r="CF1195" s="10"/>
      <c r="CG1195" s="10"/>
      <c r="CH1195" s="10"/>
      <c r="CI1195" s="10"/>
      <c r="CJ1195" s="10"/>
      <c r="CK1195" s="10"/>
    </row>
    <row r="1196" spans="1:89" ht="23.25" customHeight="1" x14ac:dyDescent="0.25">
      <c r="A1196" s="10"/>
      <c r="B1196" s="20" t="s">
        <v>2156</v>
      </c>
      <c r="C1196" s="21" t="s">
        <v>2157</v>
      </c>
      <c r="D1196" s="16"/>
      <c r="E1196" s="73">
        <v>19</v>
      </c>
      <c r="F1196" s="74" t="s">
        <v>3496</v>
      </c>
      <c r="G1196" s="75"/>
      <c r="H1196" s="76"/>
      <c r="I1196" s="77"/>
      <c r="J1196" s="76"/>
      <c r="K1196" s="77"/>
      <c r="L1196" s="76"/>
      <c r="M1196" s="78"/>
      <c r="N1196" s="79">
        <v>0.15</v>
      </c>
      <c r="O1196" s="80">
        <v>1</v>
      </c>
      <c r="Q1196" s="2" t="str">
        <f t="shared" si="304"/>
        <v>82075060</v>
      </c>
      <c r="R1196" s="91"/>
      <c r="S1196" s="91">
        <f>VLOOKUP(Q1196,'Dados Entrada'!$A$10:$D$10000,4,FALSE)</f>
        <v>453268</v>
      </c>
      <c r="T1196" s="10"/>
      <c r="U1196" s="3">
        <f t="shared" si="302"/>
        <v>0</v>
      </c>
      <c r="V1196" s="3">
        <f t="shared" si="303"/>
        <v>67990.2</v>
      </c>
      <c r="AF1196" s="32"/>
      <c r="AG1196" s="30"/>
      <c r="AH1196" s="29"/>
      <c r="AI1196" s="29"/>
      <c r="AJ1196" s="32"/>
      <c r="AK1196" s="30"/>
      <c r="AL1196" s="29"/>
      <c r="AM1196" s="29"/>
      <c r="AN1196" s="32"/>
      <c r="AO1196" s="30"/>
      <c r="AP1196" s="29"/>
      <c r="AQ1196" s="29"/>
      <c r="AR1196" s="32"/>
      <c r="AS1196" s="30"/>
      <c r="AT1196" s="29"/>
      <c r="AU1196" s="29"/>
      <c r="AV1196" s="32"/>
      <c r="AW1196" s="30"/>
      <c r="AX1196" s="29"/>
      <c r="AY1196" s="29"/>
      <c r="AZ1196" s="32"/>
      <c r="BA1196" s="30"/>
      <c r="BB1196" s="29"/>
      <c r="BC1196" s="29"/>
      <c r="BD1196" s="32"/>
      <c r="BE1196" s="30"/>
      <c r="BF1196" s="29"/>
      <c r="BG1196" s="29"/>
      <c r="BH1196" s="32"/>
      <c r="BI1196" s="30"/>
      <c r="BJ1196" s="29"/>
      <c r="BK1196" s="29"/>
      <c r="BL1196" s="32"/>
      <c r="BM1196" s="30"/>
      <c r="BN1196" s="29"/>
      <c r="BO1196" s="29"/>
      <c r="BP1196" s="27">
        <f t="shared" si="300"/>
        <v>0</v>
      </c>
      <c r="BQ1196" s="31">
        <f t="shared" si="301"/>
        <v>67990.2</v>
      </c>
      <c r="BR1196" s="29"/>
      <c r="BS1196" s="29"/>
      <c r="BT1196" s="32"/>
      <c r="BU1196" s="30"/>
      <c r="BV1196" s="29"/>
      <c r="BW1196" s="29"/>
      <c r="BX1196" s="32"/>
      <c r="BY1196" s="30"/>
      <c r="BZ1196" s="29"/>
      <c r="CA1196" s="29"/>
      <c r="CB1196" s="32"/>
      <c r="CC1196" s="30"/>
      <c r="CD1196" s="29"/>
      <c r="CE1196" s="30"/>
      <c r="CF1196" s="10"/>
      <c r="CG1196" s="10"/>
      <c r="CH1196" s="10"/>
      <c r="CI1196" s="10"/>
      <c r="CJ1196" s="10"/>
      <c r="CK1196" s="10"/>
    </row>
    <row r="1197" spans="1:89" ht="23.25" customHeight="1" x14ac:dyDescent="0.25">
      <c r="A1197" s="10"/>
      <c r="B1197" s="20" t="s">
        <v>2158</v>
      </c>
      <c r="C1197" s="21" t="s">
        <v>2159</v>
      </c>
      <c r="D1197" s="16"/>
      <c r="E1197" s="73">
        <v>19</v>
      </c>
      <c r="F1197" s="74" t="s">
        <v>3496</v>
      </c>
      <c r="G1197" s="75"/>
      <c r="H1197" s="76"/>
      <c r="I1197" s="77"/>
      <c r="J1197" s="76"/>
      <c r="K1197" s="77"/>
      <c r="L1197" s="76"/>
      <c r="M1197" s="78"/>
      <c r="N1197" s="79">
        <v>0.15</v>
      </c>
      <c r="O1197" s="80">
        <v>1</v>
      </c>
      <c r="Q1197" s="2" t="str">
        <f t="shared" si="304"/>
        <v>82075070</v>
      </c>
      <c r="R1197" s="91"/>
      <c r="S1197" s="91">
        <f>VLOOKUP(Q1197,'Dados Entrada'!$A$10:$D$10000,4,FALSE)</f>
        <v>777604</v>
      </c>
      <c r="T1197" s="10"/>
      <c r="U1197" s="3">
        <f t="shared" si="302"/>
        <v>0</v>
      </c>
      <c r="V1197" s="3">
        <f t="shared" si="303"/>
        <v>116640.59999999999</v>
      </c>
      <c r="AF1197" s="32"/>
      <c r="AG1197" s="30"/>
      <c r="AH1197" s="29"/>
      <c r="AI1197" s="29"/>
      <c r="AJ1197" s="32"/>
      <c r="AK1197" s="30"/>
      <c r="AL1197" s="29"/>
      <c r="AM1197" s="29"/>
      <c r="AN1197" s="32"/>
      <c r="AO1197" s="30"/>
      <c r="AP1197" s="29"/>
      <c r="AQ1197" s="29"/>
      <c r="AR1197" s="32"/>
      <c r="AS1197" s="30"/>
      <c r="AT1197" s="29"/>
      <c r="AU1197" s="29"/>
      <c r="AV1197" s="32"/>
      <c r="AW1197" s="30"/>
      <c r="AX1197" s="29"/>
      <c r="AY1197" s="29"/>
      <c r="AZ1197" s="32"/>
      <c r="BA1197" s="30"/>
      <c r="BB1197" s="29"/>
      <c r="BC1197" s="29"/>
      <c r="BD1197" s="32"/>
      <c r="BE1197" s="30"/>
      <c r="BF1197" s="29"/>
      <c r="BG1197" s="29"/>
      <c r="BH1197" s="32"/>
      <c r="BI1197" s="30"/>
      <c r="BJ1197" s="29"/>
      <c r="BK1197" s="29"/>
      <c r="BL1197" s="32"/>
      <c r="BM1197" s="30"/>
      <c r="BN1197" s="29"/>
      <c r="BO1197" s="29"/>
      <c r="BP1197" s="27">
        <f t="shared" si="300"/>
        <v>0</v>
      </c>
      <c r="BQ1197" s="31">
        <f t="shared" si="301"/>
        <v>116640.59999999999</v>
      </c>
      <c r="BR1197" s="29"/>
      <c r="BS1197" s="29"/>
      <c r="BT1197" s="32"/>
      <c r="BU1197" s="30"/>
      <c r="BV1197" s="29"/>
      <c r="BW1197" s="29"/>
      <c r="BX1197" s="32"/>
      <c r="BY1197" s="30"/>
      <c r="BZ1197" s="29"/>
      <c r="CA1197" s="29"/>
      <c r="CB1197" s="32"/>
      <c r="CC1197" s="30"/>
      <c r="CD1197" s="29"/>
      <c r="CE1197" s="30"/>
      <c r="CF1197" s="10"/>
      <c r="CG1197" s="10"/>
      <c r="CH1197" s="10"/>
      <c r="CI1197" s="10"/>
      <c r="CJ1197" s="10"/>
      <c r="CK1197" s="10"/>
    </row>
    <row r="1198" spans="1:89" ht="23.25" customHeight="1" x14ac:dyDescent="0.25">
      <c r="A1198" s="10"/>
      <c r="B1198" s="20" t="s">
        <v>2160</v>
      </c>
      <c r="C1198" s="21" t="s">
        <v>2161</v>
      </c>
      <c r="D1198" s="16"/>
      <c r="E1198" s="73">
        <v>19</v>
      </c>
      <c r="F1198" s="74" t="s">
        <v>3496</v>
      </c>
      <c r="G1198" s="75"/>
      <c r="H1198" s="76"/>
      <c r="I1198" s="77"/>
      <c r="J1198" s="76"/>
      <c r="K1198" s="77"/>
      <c r="L1198" s="76"/>
      <c r="M1198" s="78"/>
      <c r="N1198" s="79">
        <v>0.15</v>
      </c>
      <c r="O1198" s="80">
        <v>1</v>
      </c>
      <c r="Q1198" s="2" t="str">
        <f t="shared" si="304"/>
        <v>82075090</v>
      </c>
      <c r="R1198" s="91"/>
      <c r="S1198" s="91">
        <f>VLOOKUP(Q1198,'Dados Entrada'!$A$10:$D$10000,4,FALSE)</f>
        <v>1530446</v>
      </c>
      <c r="T1198" s="10"/>
      <c r="U1198" s="3">
        <f t="shared" si="302"/>
        <v>0</v>
      </c>
      <c r="V1198" s="3">
        <f t="shared" si="303"/>
        <v>229566.9</v>
      </c>
      <c r="AF1198" s="32"/>
      <c r="AG1198" s="30"/>
      <c r="AH1198" s="29"/>
      <c r="AI1198" s="29"/>
      <c r="AJ1198" s="32"/>
      <c r="AK1198" s="30"/>
      <c r="AL1198" s="29"/>
      <c r="AM1198" s="29"/>
      <c r="AN1198" s="32"/>
      <c r="AO1198" s="30"/>
      <c r="AP1198" s="29"/>
      <c r="AQ1198" s="29"/>
      <c r="AR1198" s="32"/>
      <c r="AS1198" s="30"/>
      <c r="AT1198" s="29"/>
      <c r="AU1198" s="29"/>
      <c r="AV1198" s="32"/>
      <c r="AW1198" s="30"/>
      <c r="AX1198" s="29"/>
      <c r="AY1198" s="29"/>
      <c r="AZ1198" s="32"/>
      <c r="BA1198" s="30"/>
      <c r="BB1198" s="29"/>
      <c r="BC1198" s="29"/>
      <c r="BD1198" s="32"/>
      <c r="BE1198" s="30"/>
      <c r="BF1198" s="29"/>
      <c r="BG1198" s="29"/>
      <c r="BH1198" s="32"/>
      <c r="BI1198" s="30"/>
      <c r="BJ1198" s="29"/>
      <c r="BK1198" s="29"/>
      <c r="BL1198" s="32"/>
      <c r="BM1198" s="30"/>
      <c r="BN1198" s="29"/>
      <c r="BO1198" s="29"/>
      <c r="BP1198" s="27">
        <f t="shared" si="300"/>
        <v>0</v>
      </c>
      <c r="BQ1198" s="31">
        <f t="shared" si="301"/>
        <v>229566.9</v>
      </c>
      <c r="BR1198" s="29"/>
      <c r="BS1198" s="29"/>
      <c r="BT1198" s="32"/>
      <c r="BU1198" s="30"/>
      <c r="BV1198" s="29"/>
      <c r="BW1198" s="29"/>
      <c r="BX1198" s="32"/>
      <c r="BY1198" s="30"/>
      <c r="BZ1198" s="29"/>
      <c r="CA1198" s="29"/>
      <c r="CB1198" s="32"/>
      <c r="CC1198" s="30"/>
      <c r="CD1198" s="29"/>
      <c r="CE1198" s="30"/>
      <c r="CF1198" s="10"/>
      <c r="CG1198" s="10"/>
      <c r="CH1198" s="10"/>
      <c r="CI1198" s="10"/>
      <c r="CJ1198" s="10"/>
      <c r="CK1198" s="10"/>
    </row>
    <row r="1199" spans="1:89" ht="22.5" x14ac:dyDescent="0.25">
      <c r="A1199" s="10"/>
      <c r="B1199" s="20" t="s">
        <v>2162</v>
      </c>
      <c r="C1199" s="21" t="s">
        <v>2163</v>
      </c>
      <c r="D1199" s="16"/>
      <c r="E1199" s="73">
        <v>19</v>
      </c>
      <c r="F1199" s="74" t="s">
        <v>3496</v>
      </c>
      <c r="G1199" s="75"/>
      <c r="H1199" s="76"/>
      <c r="I1199" s="77"/>
      <c r="J1199" s="76"/>
      <c r="K1199" s="77"/>
      <c r="L1199" s="76"/>
      <c r="M1199" s="78"/>
      <c r="N1199" s="79">
        <v>0.15</v>
      </c>
      <c r="O1199" s="80">
        <v>1</v>
      </c>
      <c r="Q1199" s="2" t="str">
        <f t="shared" si="304"/>
        <v>82076010</v>
      </c>
      <c r="R1199" s="91"/>
      <c r="S1199" s="91">
        <f>VLOOKUP(Q1199,'Dados Entrada'!$A$10:$D$10000,4,FALSE)</f>
        <v>154263</v>
      </c>
      <c r="T1199" s="10"/>
      <c r="U1199" s="3">
        <f t="shared" si="302"/>
        <v>0</v>
      </c>
      <c r="V1199" s="3">
        <f t="shared" si="303"/>
        <v>23139.45</v>
      </c>
      <c r="AF1199" s="32"/>
      <c r="AG1199" s="30"/>
      <c r="AH1199" s="29"/>
      <c r="AI1199" s="29"/>
      <c r="AJ1199" s="32"/>
      <c r="AK1199" s="30"/>
      <c r="AL1199" s="29"/>
      <c r="AM1199" s="29"/>
      <c r="AN1199" s="32"/>
      <c r="AO1199" s="30"/>
      <c r="AP1199" s="29"/>
      <c r="AQ1199" s="29"/>
      <c r="AR1199" s="32"/>
      <c r="AS1199" s="30"/>
      <c r="AT1199" s="29"/>
      <c r="AU1199" s="29"/>
      <c r="AV1199" s="32"/>
      <c r="AW1199" s="30"/>
      <c r="AX1199" s="29"/>
      <c r="AY1199" s="29"/>
      <c r="AZ1199" s="32"/>
      <c r="BA1199" s="30"/>
      <c r="BB1199" s="29"/>
      <c r="BC1199" s="29"/>
      <c r="BD1199" s="32"/>
      <c r="BE1199" s="30"/>
      <c r="BF1199" s="29"/>
      <c r="BG1199" s="29"/>
      <c r="BH1199" s="32"/>
      <c r="BI1199" s="30"/>
      <c r="BJ1199" s="29"/>
      <c r="BK1199" s="29"/>
      <c r="BL1199" s="32"/>
      <c r="BM1199" s="30"/>
      <c r="BN1199" s="29"/>
      <c r="BO1199" s="29"/>
      <c r="BP1199" s="27">
        <f t="shared" si="300"/>
        <v>0</v>
      </c>
      <c r="BQ1199" s="31">
        <f t="shared" si="301"/>
        <v>23139.45</v>
      </c>
      <c r="BR1199" s="29"/>
      <c r="BS1199" s="29"/>
      <c r="BT1199" s="32"/>
      <c r="BU1199" s="30"/>
      <c r="BV1199" s="29"/>
      <c r="BW1199" s="29"/>
      <c r="BX1199" s="32"/>
      <c r="BY1199" s="30"/>
      <c r="BZ1199" s="29"/>
      <c r="CA1199" s="29"/>
      <c r="CB1199" s="32"/>
      <c r="CC1199" s="30"/>
      <c r="CD1199" s="29"/>
      <c r="CE1199" s="30"/>
      <c r="CF1199" s="10"/>
      <c r="CG1199" s="10"/>
      <c r="CH1199" s="10"/>
      <c r="CI1199" s="10"/>
      <c r="CJ1199" s="10"/>
      <c r="CK1199" s="10"/>
    </row>
    <row r="1200" spans="1:89" x14ac:dyDescent="0.25">
      <c r="A1200" s="10"/>
      <c r="B1200" s="20" t="s">
        <v>2164</v>
      </c>
      <c r="C1200" s="21" t="s">
        <v>2165</v>
      </c>
      <c r="D1200" s="16"/>
      <c r="E1200" s="73">
        <v>19</v>
      </c>
      <c r="F1200" s="74" t="s">
        <v>3496</v>
      </c>
      <c r="G1200" s="75"/>
      <c r="H1200" s="76"/>
      <c r="I1200" s="77"/>
      <c r="J1200" s="76"/>
      <c r="K1200" s="77"/>
      <c r="L1200" s="76"/>
      <c r="M1200" s="78"/>
      <c r="N1200" s="79">
        <v>0.15</v>
      </c>
      <c r="O1200" s="80">
        <v>1</v>
      </c>
      <c r="Q1200" s="2" t="str">
        <f t="shared" si="304"/>
        <v>82076030</v>
      </c>
      <c r="R1200" s="91"/>
      <c r="S1200" s="91">
        <f>VLOOKUP(Q1200,'Dados Entrada'!$A$10:$D$10000,4,FALSE)</f>
        <v>188364</v>
      </c>
      <c r="T1200" s="10"/>
      <c r="U1200" s="3">
        <f t="shared" si="302"/>
        <v>0</v>
      </c>
      <c r="V1200" s="3">
        <f t="shared" si="303"/>
        <v>28254.6</v>
      </c>
      <c r="AF1200" s="32"/>
      <c r="AG1200" s="30"/>
      <c r="AH1200" s="29"/>
      <c r="AI1200" s="29"/>
      <c r="AJ1200" s="32"/>
      <c r="AK1200" s="30"/>
      <c r="AL1200" s="29"/>
      <c r="AM1200" s="29"/>
      <c r="AN1200" s="32"/>
      <c r="AO1200" s="30"/>
      <c r="AP1200" s="29"/>
      <c r="AQ1200" s="29"/>
      <c r="AR1200" s="32"/>
      <c r="AS1200" s="30"/>
      <c r="AT1200" s="29"/>
      <c r="AU1200" s="29"/>
      <c r="AV1200" s="32"/>
      <c r="AW1200" s="30"/>
      <c r="AX1200" s="29"/>
      <c r="AY1200" s="29"/>
      <c r="AZ1200" s="32"/>
      <c r="BA1200" s="30"/>
      <c r="BB1200" s="29"/>
      <c r="BC1200" s="29"/>
      <c r="BD1200" s="32"/>
      <c r="BE1200" s="30"/>
      <c r="BF1200" s="29"/>
      <c r="BG1200" s="29"/>
      <c r="BH1200" s="32"/>
      <c r="BI1200" s="30"/>
      <c r="BJ1200" s="29"/>
      <c r="BK1200" s="29"/>
      <c r="BL1200" s="32"/>
      <c r="BM1200" s="30"/>
      <c r="BN1200" s="29"/>
      <c r="BO1200" s="29"/>
      <c r="BP1200" s="27">
        <f t="shared" si="300"/>
        <v>0</v>
      </c>
      <c r="BQ1200" s="31">
        <f t="shared" si="301"/>
        <v>28254.6</v>
      </c>
      <c r="BR1200" s="29"/>
      <c r="BS1200" s="29"/>
      <c r="BT1200" s="32"/>
      <c r="BU1200" s="30"/>
      <c r="BV1200" s="29"/>
      <c r="BW1200" s="29"/>
      <c r="BX1200" s="32"/>
      <c r="BY1200" s="30"/>
      <c r="BZ1200" s="29"/>
      <c r="CA1200" s="29"/>
      <c r="CB1200" s="32"/>
      <c r="CC1200" s="30"/>
      <c r="CD1200" s="29"/>
      <c r="CE1200" s="30"/>
      <c r="CF1200" s="10"/>
      <c r="CG1200" s="10"/>
      <c r="CH1200" s="10"/>
      <c r="CI1200" s="10"/>
      <c r="CJ1200" s="10"/>
      <c r="CK1200" s="10"/>
    </row>
    <row r="1201" spans="1:89" ht="23.25" customHeight="1" x14ac:dyDescent="0.25">
      <c r="A1201" s="10"/>
      <c r="B1201" s="20" t="s">
        <v>2166</v>
      </c>
      <c r="C1201" s="21" t="s">
        <v>2167</v>
      </c>
      <c r="D1201" s="16"/>
      <c r="E1201" s="73">
        <v>19</v>
      </c>
      <c r="F1201" s="74" t="s">
        <v>3496</v>
      </c>
      <c r="G1201" s="75"/>
      <c r="H1201" s="76"/>
      <c r="I1201" s="77"/>
      <c r="J1201" s="76"/>
      <c r="K1201" s="77"/>
      <c r="L1201" s="76"/>
      <c r="M1201" s="78"/>
      <c r="N1201" s="79">
        <v>0.15</v>
      </c>
      <c r="O1201" s="80">
        <v>1</v>
      </c>
      <c r="Q1201" s="2" t="str">
        <f t="shared" si="304"/>
        <v>82076050</v>
      </c>
      <c r="R1201" s="91"/>
      <c r="S1201" s="91">
        <f>VLOOKUP(Q1201,'Dados Entrada'!$A$10:$D$10000,4,FALSE)</f>
        <v>155137</v>
      </c>
      <c r="T1201" s="10"/>
      <c r="U1201" s="3">
        <f t="shared" si="302"/>
        <v>0</v>
      </c>
      <c r="V1201" s="3">
        <f t="shared" si="303"/>
        <v>23270.55</v>
      </c>
      <c r="AF1201" s="32"/>
      <c r="AG1201" s="30"/>
      <c r="AH1201" s="29"/>
      <c r="AI1201" s="29"/>
      <c r="AJ1201" s="32"/>
      <c r="AK1201" s="30"/>
      <c r="AL1201" s="29"/>
      <c r="AM1201" s="29"/>
      <c r="AN1201" s="32"/>
      <c r="AO1201" s="30"/>
      <c r="AP1201" s="29"/>
      <c r="AQ1201" s="29"/>
      <c r="AR1201" s="32"/>
      <c r="AS1201" s="30"/>
      <c r="AT1201" s="29"/>
      <c r="AU1201" s="29"/>
      <c r="AV1201" s="32"/>
      <c r="AW1201" s="30"/>
      <c r="AX1201" s="29"/>
      <c r="AY1201" s="29"/>
      <c r="AZ1201" s="32"/>
      <c r="BA1201" s="30"/>
      <c r="BB1201" s="29"/>
      <c r="BC1201" s="29"/>
      <c r="BD1201" s="32"/>
      <c r="BE1201" s="30"/>
      <c r="BF1201" s="29"/>
      <c r="BG1201" s="29"/>
      <c r="BH1201" s="32"/>
      <c r="BI1201" s="30"/>
      <c r="BJ1201" s="29"/>
      <c r="BK1201" s="29"/>
      <c r="BL1201" s="32"/>
      <c r="BM1201" s="30"/>
      <c r="BN1201" s="29"/>
      <c r="BO1201" s="29"/>
      <c r="BP1201" s="27">
        <f t="shared" si="300"/>
        <v>0</v>
      </c>
      <c r="BQ1201" s="31">
        <f t="shared" si="301"/>
        <v>23270.55</v>
      </c>
      <c r="BR1201" s="29"/>
      <c r="BS1201" s="29"/>
      <c r="BT1201" s="32"/>
      <c r="BU1201" s="30"/>
      <c r="BV1201" s="29"/>
      <c r="BW1201" s="29"/>
      <c r="BX1201" s="32"/>
      <c r="BY1201" s="30"/>
      <c r="BZ1201" s="29"/>
      <c r="CA1201" s="29"/>
      <c r="CB1201" s="32"/>
      <c r="CC1201" s="30"/>
      <c r="CD1201" s="29"/>
      <c r="CE1201" s="30"/>
      <c r="CF1201" s="10"/>
      <c r="CG1201" s="10"/>
      <c r="CH1201" s="10"/>
      <c r="CI1201" s="10"/>
      <c r="CJ1201" s="10"/>
      <c r="CK1201" s="10"/>
    </row>
    <row r="1202" spans="1:89" x14ac:dyDescent="0.25">
      <c r="A1202" s="10"/>
      <c r="B1202" s="20" t="s">
        <v>2168</v>
      </c>
      <c r="C1202" s="21" t="s">
        <v>2169</v>
      </c>
      <c r="D1202" s="16"/>
      <c r="E1202" s="73">
        <v>19</v>
      </c>
      <c r="F1202" s="74" t="s">
        <v>3496</v>
      </c>
      <c r="G1202" s="75"/>
      <c r="H1202" s="76"/>
      <c r="I1202" s="77"/>
      <c r="J1202" s="76"/>
      <c r="K1202" s="77"/>
      <c r="L1202" s="76"/>
      <c r="M1202" s="78"/>
      <c r="N1202" s="79">
        <v>0.15</v>
      </c>
      <c r="O1202" s="80">
        <v>1</v>
      </c>
      <c r="Q1202" s="2" t="str">
        <f t="shared" si="304"/>
        <v>82076070</v>
      </c>
      <c r="R1202" s="91"/>
      <c r="S1202" s="91">
        <f>VLOOKUP(Q1202,'Dados Entrada'!$A$10:$D$10000,4,FALSE)</f>
        <v>83471</v>
      </c>
      <c r="T1202" s="10"/>
      <c r="U1202" s="3">
        <f t="shared" si="302"/>
        <v>0</v>
      </c>
      <c r="V1202" s="3">
        <f t="shared" si="303"/>
        <v>12520.65</v>
      </c>
      <c r="AF1202" s="32"/>
      <c r="AG1202" s="30"/>
      <c r="AH1202" s="29"/>
      <c r="AI1202" s="29"/>
      <c r="AJ1202" s="32"/>
      <c r="AK1202" s="30"/>
      <c r="AL1202" s="29"/>
      <c r="AM1202" s="29"/>
      <c r="AN1202" s="32"/>
      <c r="AO1202" s="30"/>
      <c r="AP1202" s="29"/>
      <c r="AQ1202" s="29"/>
      <c r="AR1202" s="32"/>
      <c r="AS1202" s="30"/>
      <c r="AT1202" s="29"/>
      <c r="AU1202" s="29"/>
      <c r="AV1202" s="32"/>
      <c r="AW1202" s="30"/>
      <c r="AX1202" s="29"/>
      <c r="AY1202" s="29"/>
      <c r="AZ1202" s="32"/>
      <c r="BA1202" s="30"/>
      <c r="BB1202" s="29"/>
      <c r="BC1202" s="29"/>
      <c r="BD1202" s="32"/>
      <c r="BE1202" s="30"/>
      <c r="BF1202" s="29"/>
      <c r="BG1202" s="29"/>
      <c r="BH1202" s="32"/>
      <c r="BI1202" s="30"/>
      <c r="BJ1202" s="29"/>
      <c r="BK1202" s="29"/>
      <c r="BL1202" s="32"/>
      <c r="BM1202" s="30"/>
      <c r="BN1202" s="29"/>
      <c r="BO1202" s="29"/>
      <c r="BP1202" s="27">
        <f t="shared" si="300"/>
        <v>0</v>
      </c>
      <c r="BQ1202" s="31">
        <f t="shared" si="301"/>
        <v>12520.65</v>
      </c>
      <c r="BR1202" s="29"/>
      <c r="BS1202" s="29"/>
      <c r="BT1202" s="32"/>
      <c r="BU1202" s="30"/>
      <c r="BV1202" s="29"/>
      <c r="BW1202" s="29"/>
      <c r="BX1202" s="32"/>
      <c r="BY1202" s="30"/>
      <c r="BZ1202" s="29"/>
      <c r="CA1202" s="29"/>
      <c r="CB1202" s="32"/>
      <c r="CC1202" s="30"/>
      <c r="CD1202" s="29"/>
      <c r="CE1202" s="30"/>
      <c r="CF1202" s="10"/>
      <c r="CG1202" s="10"/>
      <c r="CH1202" s="10"/>
      <c r="CI1202" s="10"/>
      <c r="CJ1202" s="10"/>
      <c r="CK1202" s="10"/>
    </row>
    <row r="1203" spans="1:89" ht="23.25" customHeight="1" x14ac:dyDescent="0.25">
      <c r="A1203" s="10"/>
      <c r="B1203" s="20" t="s">
        <v>2170</v>
      </c>
      <c r="C1203" s="21" t="s">
        <v>2171</v>
      </c>
      <c r="D1203" s="16"/>
      <c r="E1203" s="73">
        <v>19</v>
      </c>
      <c r="F1203" s="74" t="s">
        <v>3496</v>
      </c>
      <c r="G1203" s="75"/>
      <c r="H1203" s="76"/>
      <c r="I1203" s="77"/>
      <c r="J1203" s="76"/>
      <c r="K1203" s="77"/>
      <c r="L1203" s="76"/>
      <c r="M1203" s="78"/>
      <c r="N1203" s="79">
        <v>0.15</v>
      </c>
      <c r="O1203" s="80">
        <v>1</v>
      </c>
      <c r="Q1203" s="2" t="str">
        <f t="shared" si="304"/>
        <v>82076090</v>
      </c>
      <c r="R1203" s="91"/>
      <c r="S1203" s="91">
        <f>VLOOKUP(Q1203,'Dados Entrada'!$A$10:$D$10000,4,FALSE)</f>
        <v>21950</v>
      </c>
      <c r="T1203" s="10"/>
      <c r="U1203" s="3">
        <f t="shared" si="302"/>
        <v>0</v>
      </c>
      <c r="V1203" s="3">
        <f t="shared" si="303"/>
        <v>3292.5</v>
      </c>
      <c r="AF1203" s="32"/>
      <c r="AG1203" s="30"/>
      <c r="AH1203" s="29"/>
      <c r="AI1203" s="29"/>
      <c r="AJ1203" s="32"/>
      <c r="AK1203" s="30"/>
      <c r="AL1203" s="29"/>
      <c r="AM1203" s="29"/>
      <c r="AN1203" s="32"/>
      <c r="AO1203" s="30"/>
      <c r="AP1203" s="29"/>
      <c r="AQ1203" s="29"/>
      <c r="AR1203" s="32"/>
      <c r="AS1203" s="30"/>
      <c r="AT1203" s="29"/>
      <c r="AU1203" s="29"/>
      <c r="AV1203" s="32"/>
      <c r="AW1203" s="30"/>
      <c r="AX1203" s="29"/>
      <c r="AY1203" s="29"/>
      <c r="AZ1203" s="32"/>
      <c r="BA1203" s="30"/>
      <c r="BB1203" s="29"/>
      <c r="BC1203" s="29"/>
      <c r="BD1203" s="32"/>
      <c r="BE1203" s="30"/>
      <c r="BF1203" s="29"/>
      <c r="BG1203" s="29"/>
      <c r="BH1203" s="32"/>
      <c r="BI1203" s="30"/>
      <c r="BJ1203" s="29"/>
      <c r="BK1203" s="29"/>
      <c r="BL1203" s="32"/>
      <c r="BM1203" s="30"/>
      <c r="BN1203" s="29"/>
      <c r="BO1203" s="29"/>
      <c r="BP1203" s="27">
        <f t="shared" si="300"/>
        <v>0</v>
      </c>
      <c r="BQ1203" s="31">
        <f t="shared" si="301"/>
        <v>3292.5</v>
      </c>
      <c r="BR1203" s="29"/>
      <c r="BS1203" s="29"/>
      <c r="BT1203" s="32"/>
      <c r="BU1203" s="30"/>
      <c r="BV1203" s="29"/>
      <c r="BW1203" s="29"/>
      <c r="BX1203" s="32"/>
      <c r="BY1203" s="30"/>
      <c r="BZ1203" s="29"/>
      <c r="CA1203" s="29"/>
      <c r="CB1203" s="32"/>
      <c r="CC1203" s="30"/>
      <c r="CD1203" s="29"/>
      <c r="CE1203" s="30"/>
      <c r="CF1203" s="10"/>
      <c r="CG1203" s="10"/>
      <c r="CH1203" s="10"/>
      <c r="CI1203" s="10"/>
      <c r="CJ1203" s="10"/>
      <c r="CK1203" s="10"/>
    </row>
    <row r="1204" spans="1:89" ht="22.5" x14ac:dyDescent="0.25">
      <c r="A1204" s="10"/>
      <c r="B1204" s="20" t="s">
        <v>2172</v>
      </c>
      <c r="C1204" s="21" t="s">
        <v>2173</v>
      </c>
      <c r="D1204" s="16"/>
      <c r="E1204" s="73">
        <v>19</v>
      </c>
      <c r="F1204" s="74" t="s">
        <v>3496</v>
      </c>
      <c r="G1204" s="75"/>
      <c r="H1204" s="76"/>
      <c r="I1204" s="77"/>
      <c r="J1204" s="76"/>
      <c r="K1204" s="77"/>
      <c r="L1204" s="76"/>
      <c r="M1204" s="78"/>
      <c r="N1204" s="79">
        <v>0.15</v>
      </c>
      <c r="O1204" s="80">
        <v>1</v>
      </c>
      <c r="Q1204" s="2" t="str">
        <f t="shared" si="304"/>
        <v>82077010</v>
      </c>
      <c r="R1204" s="91"/>
      <c r="S1204" s="91">
        <f>VLOOKUP(Q1204,'Dados Entrada'!$A$10:$D$10000,4,FALSE)</f>
        <v>1175994</v>
      </c>
      <c r="T1204" s="10"/>
      <c r="U1204" s="3">
        <f t="shared" si="302"/>
        <v>0</v>
      </c>
      <c r="V1204" s="3">
        <f t="shared" si="303"/>
        <v>176399.1</v>
      </c>
      <c r="AF1204" s="32"/>
      <c r="AG1204" s="30"/>
      <c r="AH1204" s="29"/>
      <c r="AI1204" s="29"/>
      <c r="AJ1204" s="32"/>
      <c r="AK1204" s="30"/>
      <c r="AL1204" s="29"/>
      <c r="AM1204" s="29"/>
      <c r="AN1204" s="32"/>
      <c r="AO1204" s="30"/>
      <c r="AP1204" s="29"/>
      <c r="AQ1204" s="29"/>
      <c r="AR1204" s="32"/>
      <c r="AS1204" s="30"/>
      <c r="AT1204" s="29"/>
      <c r="AU1204" s="29"/>
      <c r="AV1204" s="32"/>
      <c r="AW1204" s="30"/>
      <c r="AX1204" s="29"/>
      <c r="AY1204" s="29"/>
      <c r="AZ1204" s="32"/>
      <c r="BA1204" s="30"/>
      <c r="BB1204" s="29"/>
      <c r="BC1204" s="29"/>
      <c r="BD1204" s="32"/>
      <c r="BE1204" s="30"/>
      <c r="BF1204" s="29"/>
      <c r="BG1204" s="29"/>
      <c r="BH1204" s="32"/>
      <c r="BI1204" s="30"/>
      <c r="BJ1204" s="29"/>
      <c r="BK1204" s="29"/>
      <c r="BL1204" s="32"/>
      <c r="BM1204" s="30"/>
      <c r="BN1204" s="29"/>
      <c r="BO1204" s="29"/>
      <c r="BP1204" s="27">
        <f t="shared" si="300"/>
        <v>0</v>
      </c>
      <c r="BQ1204" s="31">
        <f t="shared" si="301"/>
        <v>176399.1</v>
      </c>
      <c r="BR1204" s="29"/>
      <c r="BS1204" s="29"/>
      <c r="BT1204" s="32"/>
      <c r="BU1204" s="30"/>
      <c r="BV1204" s="29"/>
      <c r="BW1204" s="29"/>
      <c r="BX1204" s="32"/>
      <c r="BY1204" s="30"/>
      <c r="BZ1204" s="29"/>
      <c r="CA1204" s="29"/>
      <c r="CB1204" s="32"/>
      <c r="CC1204" s="30"/>
      <c r="CD1204" s="29"/>
      <c r="CE1204" s="30"/>
      <c r="CF1204" s="10"/>
      <c r="CG1204" s="10"/>
      <c r="CH1204" s="10"/>
      <c r="CI1204" s="10"/>
      <c r="CJ1204" s="10"/>
      <c r="CK1204" s="10"/>
    </row>
    <row r="1205" spans="1:89" ht="22.5" x14ac:dyDescent="0.25">
      <c r="A1205" s="10"/>
      <c r="B1205" s="20" t="s">
        <v>2174</v>
      </c>
      <c r="C1205" s="21" t="s">
        <v>2175</v>
      </c>
      <c r="D1205" s="16"/>
      <c r="E1205" s="73">
        <v>19</v>
      </c>
      <c r="F1205" s="74" t="s">
        <v>3496</v>
      </c>
      <c r="G1205" s="75"/>
      <c r="H1205" s="76"/>
      <c r="I1205" s="77"/>
      <c r="J1205" s="76"/>
      <c r="K1205" s="77"/>
      <c r="L1205" s="76"/>
      <c r="M1205" s="78"/>
      <c r="N1205" s="79">
        <v>0.15</v>
      </c>
      <c r="O1205" s="80">
        <v>1</v>
      </c>
      <c r="Q1205" s="2" t="str">
        <f t="shared" si="304"/>
        <v>82077031</v>
      </c>
      <c r="R1205" s="91"/>
      <c r="S1205" s="91">
        <f>VLOOKUP(Q1205,'Dados Entrada'!$A$10:$D$10000,4,FALSE)</f>
        <v>8020</v>
      </c>
      <c r="T1205" s="10"/>
      <c r="U1205" s="3">
        <f t="shared" si="302"/>
        <v>0</v>
      </c>
      <c r="V1205" s="3">
        <f t="shared" si="303"/>
        <v>1203</v>
      </c>
      <c r="AF1205" s="32"/>
      <c r="AG1205" s="30"/>
      <c r="AH1205" s="29"/>
      <c r="AI1205" s="29"/>
      <c r="AJ1205" s="32"/>
      <c r="AK1205" s="30"/>
      <c r="AL1205" s="29"/>
      <c r="AM1205" s="29"/>
      <c r="AN1205" s="32"/>
      <c r="AO1205" s="30"/>
      <c r="AP1205" s="29"/>
      <c r="AQ1205" s="29"/>
      <c r="AR1205" s="32"/>
      <c r="AS1205" s="30"/>
      <c r="AT1205" s="29"/>
      <c r="AU1205" s="29"/>
      <c r="AV1205" s="32"/>
      <c r="AW1205" s="30"/>
      <c r="AX1205" s="29"/>
      <c r="AY1205" s="29"/>
      <c r="AZ1205" s="32"/>
      <c r="BA1205" s="30"/>
      <c r="BB1205" s="29"/>
      <c r="BC1205" s="29"/>
      <c r="BD1205" s="32"/>
      <c r="BE1205" s="30"/>
      <c r="BF1205" s="29"/>
      <c r="BG1205" s="29"/>
      <c r="BH1205" s="32"/>
      <c r="BI1205" s="30"/>
      <c r="BJ1205" s="29"/>
      <c r="BK1205" s="29"/>
      <c r="BL1205" s="32"/>
      <c r="BM1205" s="30"/>
      <c r="BN1205" s="29"/>
      <c r="BO1205" s="29"/>
      <c r="BP1205" s="27">
        <f t="shared" si="300"/>
        <v>0</v>
      </c>
      <c r="BQ1205" s="31">
        <f t="shared" si="301"/>
        <v>1203</v>
      </c>
      <c r="BR1205" s="29"/>
      <c r="BS1205" s="29"/>
      <c r="BT1205" s="32"/>
      <c r="BU1205" s="30"/>
      <c r="BV1205" s="29"/>
      <c r="BW1205" s="29"/>
      <c r="BX1205" s="32"/>
      <c r="BY1205" s="30"/>
      <c r="BZ1205" s="29"/>
      <c r="CA1205" s="29"/>
      <c r="CB1205" s="32"/>
      <c r="CC1205" s="30"/>
      <c r="CD1205" s="29"/>
      <c r="CE1205" s="30"/>
      <c r="CF1205" s="10"/>
      <c r="CG1205" s="10"/>
      <c r="CH1205" s="10"/>
      <c r="CI1205" s="10"/>
      <c r="CJ1205" s="10"/>
      <c r="CK1205" s="10"/>
    </row>
    <row r="1206" spans="1:89" ht="23.25" customHeight="1" x14ac:dyDescent="0.25">
      <c r="A1206" s="10"/>
      <c r="B1206" s="20" t="s">
        <v>2176</v>
      </c>
      <c r="C1206" s="21" t="s">
        <v>2177</v>
      </c>
      <c r="D1206" s="16"/>
      <c r="E1206" s="73">
        <v>19</v>
      </c>
      <c r="F1206" s="74" t="s">
        <v>3496</v>
      </c>
      <c r="G1206" s="75"/>
      <c r="H1206" s="76"/>
      <c r="I1206" s="77"/>
      <c r="J1206" s="76"/>
      <c r="K1206" s="77"/>
      <c r="L1206" s="76"/>
      <c r="M1206" s="78"/>
      <c r="N1206" s="79">
        <v>0.15</v>
      </c>
      <c r="O1206" s="80">
        <v>1</v>
      </c>
      <c r="Q1206" s="2" t="str">
        <f t="shared" si="304"/>
        <v>82077037</v>
      </c>
      <c r="R1206" s="91"/>
      <c r="S1206" s="91">
        <f>VLOOKUP(Q1206,'Dados Entrada'!$A$10:$D$10000,4,FALSE)</f>
        <v>2176132</v>
      </c>
      <c r="T1206" s="10"/>
      <c r="U1206" s="3">
        <f t="shared" si="302"/>
        <v>0</v>
      </c>
      <c r="V1206" s="3">
        <f t="shared" si="303"/>
        <v>326419.8</v>
      </c>
      <c r="AF1206" s="32"/>
      <c r="AG1206" s="30"/>
      <c r="AH1206" s="29"/>
      <c r="AI1206" s="29"/>
      <c r="AJ1206" s="32"/>
      <c r="AK1206" s="30"/>
      <c r="AL1206" s="29"/>
      <c r="AM1206" s="29"/>
      <c r="AN1206" s="32"/>
      <c r="AO1206" s="30"/>
      <c r="AP1206" s="29"/>
      <c r="AQ1206" s="29"/>
      <c r="AR1206" s="32"/>
      <c r="AS1206" s="30"/>
      <c r="AT1206" s="29"/>
      <c r="AU1206" s="29"/>
      <c r="AV1206" s="32"/>
      <c r="AW1206" s="30"/>
      <c r="AX1206" s="29"/>
      <c r="AY1206" s="29"/>
      <c r="AZ1206" s="32"/>
      <c r="BA1206" s="30"/>
      <c r="BB1206" s="29"/>
      <c r="BC1206" s="29"/>
      <c r="BD1206" s="32"/>
      <c r="BE1206" s="30"/>
      <c r="BF1206" s="29"/>
      <c r="BG1206" s="29"/>
      <c r="BH1206" s="32"/>
      <c r="BI1206" s="30"/>
      <c r="BJ1206" s="29"/>
      <c r="BK1206" s="29"/>
      <c r="BL1206" s="32"/>
      <c r="BM1206" s="30"/>
      <c r="BN1206" s="29"/>
      <c r="BO1206" s="29"/>
      <c r="BP1206" s="27">
        <f t="shared" si="300"/>
        <v>0</v>
      </c>
      <c r="BQ1206" s="31">
        <f t="shared" si="301"/>
        <v>326419.8</v>
      </c>
      <c r="BR1206" s="29"/>
      <c r="BS1206" s="29"/>
      <c r="BT1206" s="32"/>
      <c r="BU1206" s="30"/>
      <c r="BV1206" s="29"/>
      <c r="BW1206" s="29"/>
      <c r="BX1206" s="32"/>
      <c r="BY1206" s="30"/>
      <c r="BZ1206" s="29"/>
      <c r="CA1206" s="29"/>
      <c r="CB1206" s="32"/>
      <c r="CC1206" s="30"/>
      <c r="CD1206" s="29"/>
      <c r="CE1206" s="30"/>
      <c r="CF1206" s="10"/>
      <c r="CG1206" s="10"/>
      <c r="CH1206" s="10"/>
      <c r="CI1206" s="10"/>
      <c r="CJ1206" s="10"/>
      <c r="CK1206" s="10"/>
    </row>
    <row r="1207" spans="1:89" ht="23.25" customHeight="1" x14ac:dyDescent="0.25">
      <c r="A1207" s="10"/>
      <c r="B1207" s="20" t="s">
        <v>2178</v>
      </c>
      <c r="C1207" s="21" t="s">
        <v>2179</v>
      </c>
      <c r="D1207" s="16"/>
      <c r="E1207" s="73">
        <v>19</v>
      </c>
      <c r="F1207" s="74" t="s">
        <v>3496</v>
      </c>
      <c r="G1207" s="75"/>
      <c r="H1207" s="76"/>
      <c r="I1207" s="77"/>
      <c r="J1207" s="76"/>
      <c r="K1207" s="77"/>
      <c r="L1207" s="76"/>
      <c r="M1207" s="78"/>
      <c r="N1207" s="79">
        <v>0.15</v>
      </c>
      <c r="O1207" s="80">
        <v>1</v>
      </c>
      <c r="Q1207" s="2" t="str">
        <f t="shared" si="304"/>
        <v>82077038</v>
      </c>
      <c r="R1207" s="91"/>
      <c r="S1207" s="91"/>
      <c r="T1207" s="10"/>
      <c r="U1207" s="3">
        <f t="shared" si="302"/>
        <v>0</v>
      </c>
      <c r="V1207" s="3">
        <f t="shared" si="303"/>
        <v>0</v>
      </c>
      <c r="AF1207" s="32"/>
      <c r="AG1207" s="30"/>
      <c r="AH1207" s="29"/>
      <c r="AI1207" s="29"/>
      <c r="AJ1207" s="32"/>
      <c r="AK1207" s="30"/>
      <c r="AL1207" s="29"/>
      <c r="AM1207" s="29"/>
      <c r="AN1207" s="32"/>
      <c r="AO1207" s="30"/>
      <c r="AP1207" s="29"/>
      <c r="AQ1207" s="29"/>
      <c r="AR1207" s="32"/>
      <c r="AS1207" s="30"/>
      <c r="AT1207" s="29"/>
      <c r="AU1207" s="29"/>
      <c r="AV1207" s="32"/>
      <c r="AW1207" s="30"/>
      <c r="AX1207" s="29"/>
      <c r="AY1207" s="29"/>
      <c r="AZ1207" s="32"/>
      <c r="BA1207" s="30"/>
      <c r="BB1207" s="29"/>
      <c r="BC1207" s="29"/>
      <c r="BD1207" s="32"/>
      <c r="BE1207" s="30"/>
      <c r="BF1207" s="29"/>
      <c r="BG1207" s="29"/>
      <c r="BH1207" s="32"/>
      <c r="BI1207" s="30"/>
      <c r="BJ1207" s="29"/>
      <c r="BK1207" s="29"/>
      <c r="BL1207" s="32"/>
      <c r="BM1207" s="30"/>
      <c r="BN1207" s="29"/>
      <c r="BO1207" s="29"/>
      <c r="BP1207" s="27">
        <f t="shared" si="300"/>
        <v>0</v>
      </c>
      <c r="BQ1207" s="31">
        <f t="shared" si="301"/>
        <v>0</v>
      </c>
      <c r="BR1207" s="29"/>
      <c r="BS1207" s="29"/>
      <c r="BT1207" s="32"/>
      <c r="BU1207" s="30"/>
      <c r="BV1207" s="29"/>
      <c r="BW1207" s="29"/>
      <c r="BX1207" s="32"/>
      <c r="BY1207" s="30"/>
      <c r="BZ1207" s="29"/>
      <c r="CA1207" s="29"/>
      <c r="CB1207" s="32"/>
      <c r="CC1207" s="30"/>
      <c r="CD1207" s="29"/>
      <c r="CE1207" s="30"/>
      <c r="CF1207" s="10"/>
      <c r="CG1207" s="10"/>
      <c r="CH1207" s="10"/>
      <c r="CI1207" s="10"/>
      <c r="CJ1207" s="10"/>
      <c r="CK1207" s="10"/>
    </row>
    <row r="1208" spans="1:89" ht="23.25" customHeight="1" x14ac:dyDescent="0.25">
      <c r="A1208" s="10"/>
      <c r="B1208" s="20" t="s">
        <v>2180</v>
      </c>
      <c r="C1208" s="21" t="s">
        <v>2181</v>
      </c>
      <c r="D1208" s="16"/>
      <c r="E1208" s="73">
        <v>19</v>
      </c>
      <c r="F1208" s="74" t="s">
        <v>3496</v>
      </c>
      <c r="G1208" s="75"/>
      <c r="H1208" s="76"/>
      <c r="I1208" s="77"/>
      <c r="J1208" s="76"/>
      <c r="K1208" s="77"/>
      <c r="L1208" s="76"/>
      <c r="M1208" s="78"/>
      <c r="N1208" s="79">
        <v>0.15</v>
      </c>
      <c r="O1208" s="80">
        <v>1</v>
      </c>
      <c r="Q1208" s="2" t="str">
        <f t="shared" si="304"/>
        <v>82077090</v>
      </c>
      <c r="R1208" s="91"/>
      <c r="S1208" s="91">
        <f>VLOOKUP(Q1208,'Dados Entrada'!$A$10:$D$10000,4,FALSE)</f>
        <v>2854959</v>
      </c>
      <c r="T1208" s="10"/>
      <c r="U1208" s="3">
        <f t="shared" si="302"/>
        <v>0</v>
      </c>
      <c r="V1208" s="3">
        <f t="shared" si="303"/>
        <v>428243.85</v>
      </c>
      <c r="AF1208" s="32"/>
      <c r="AG1208" s="30"/>
      <c r="AH1208" s="29"/>
      <c r="AI1208" s="29"/>
      <c r="AJ1208" s="32"/>
      <c r="AK1208" s="30"/>
      <c r="AL1208" s="29"/>
      <c r="AM1208" s="29"/>
      <c r="AN1208" s="32"/>
      <c r="AO1208" s="30"/>
      <c r="AP1208" s="29"/>
      <c r="AQ1208" s="29"/>
      <c r="AR1208" s="32"/>
      <c r="AS1208" s="30"/>
      <c r="AT1208" s="29"/>
      <c r="AU1208" s="29"/>
      <c r="AV1208" s="32"/>
      <c r="AW1208" s="30"/>
      <c r="AX1208" s="29"/>
      <c r="AY1208" s="29"/>
      <c r="AZ1208" s="32"/>
      <c r="BA1208" s="30"/>
      <c r="BB1208" s="29"/>
      <c r="BC1208" s="29"/>
      <c r="BD1208" s="32"/>
      <c r="BE1208" s="30"/>
      <c r="BF1208" s="29"/>
      <c r="BG1208" s="29"/>
      <c r="BH1208" s="32"/>
      <c r="BI1208" s="30"/>
      <c r="BJ1208" s="29"/>
      <c r="BK1208" s="29"/>
      <c r="BL1208" s="32"/>
      <c r="BM1208" s="30"/>
      <c r="BN1208" s="29"/>
      <c r="BO1208" s="29"/>
      <c r="BP1208" s="27">
        <f t="shared" si="300"/>
        <v>0</v>
      </c>
      <c r="BQ1208" s="31">
        <f t="shared" si="301"/>
        <v>428243.85</v>
      </c>
      <c r="BR1208" s="29"/>
      <c r="BS1208" s="29"/>
      <c r="BT1208" s="32"/>
      <c r="BU1208" s="30"/>
      <c r="BV1208" s="29"/>
      <c r="BW1208" s="29"/>
      <c r="BX1208" s="32"/>
      <c r="BY1208" s="30"/>
      <c r="BZ1208" s="29"/>
      <c r="CA1208" s="29"/>
      <c r="CB1208" s="32"/>
      <c r="CC1208" s="30"/>
      <c r="CD1208" s="29"/>
      <c r="CE1208" s="30"/>
      <c r="CF1208" s="10"/>
      <c r="CG1208" s="10"/>
      <c r="CH1208" s="10"/>
      <c r="CI1208" s="10"/>
      <c r="CJ1208" s="10"/>
      <c r="CK1208" s="10"/>
    </row>
    <row r="1209" spans="1:89" ht="23.25" customHeight="1" x14ac:dyDescent="0.25">
      <c r="A1209" s="10"/>
      <c r="B1209" s="20" t="s">
        <v>2182</v>
      </c>
      <c r="C1209" s="21" t="s">
        <v>2183</v>
      </c>
      <c r="D1209" s="16"/>
      <c r="E1209" s="73">
        <v>19</v>
      </c>
      <c r="F1209" s="74" t="s">
        <v>3496</v>
      </c>
      <c r="G1209" s="75"/>
      <c r="H1209" s="76"/>
      <c r="I1209" s="77"/>
      <c r="J1209" s="76"/>
      <c r="K1209" s="77"/>
      <c r="L1209" s="76"/>
      <c r="M1209" s="78"/>
      <c r="N1209" s="79">
        <v>0.15</v>
      </c>
      <c r="O1209" s="80">
        <v>1</v>
      </c>
      <c r="Q1209" s="2" t="str">
        <f t="shared" si="304"/>
        <v>82078011</v>
      </c>
      <c r="R1209" s="91"/>
      <c r="S1209" s="91">
        <f>VLOOKUP(Q1209,'Dados Entrada'!$A$10:$D$10000,4,FALSE)</f>
        <v>136326</v>
      </c>
      <c r="T1209" s="10"/>
      <c r="U1209" s="3">
        <f t="shared" si="302"/>
        <v>0</v>
      </c>
      <c r="V1209" s="3">
        <f t="shared" si="303"/>
        <v>20448.899999999998</v>
      </c>
      <c r="AF1209" s="32"/>
      <c r="AG1209" s="30"/>
      <c r="AH1209" s="29"/>
      <c r="AI1209" s="29"/>
      <c r="AJ1209" s="32"/>
      <c r="AK1209" s="30"/>
      <c r="AL1209" s="29"/>
      <c r="AM1209" s="29"/>
      <c r="AN1209" s="32"/>
      <c r="AO1209" s="30"/>
      <c r="AP1209" s="29"/>
      <c r="AQ1209" s="29"/>
      <c r="AR1209" s="32"/>
      <c r="AS1209" s="30"/>
      <c r="AT1209" s="29"/>
      <c r="AU1209" s="29"/>
      <c r="AV1209" s="32"/>
      <c r="AW1209" s="30"/>
      <c r="AX1209" s="29"/>
      <c r="AY1209" s="29"/>
      <c r="AZ1209" s="32"/>
      <c r="BA1209" s="30"/>
      <c r="BB1209" s="29"/>
      <c r="BC1209" s="29"/>
      <c r="BD1209" s="32"/>
      <c r="BE1209" s="30"/>
      <c r="BF1209" s="29"/>
      <c r="BG1209" s="29"/>
      <c r="BH1209" s="32"/>
      <c r="BI1209" s="30"/>
      <c r="BJ1209" s="29"/>
      <c r="BK1209" s="29"/>
      <c r="BL1209" s="32"/>
      <c r="BM1209" s="30"/>
      <c r="BN1209" s="29"/>
      <c r="BO1209" s="29"/>
      <c r="BP1209" s="27">
        <f t="shared" si="300"/>
        <v>0</v>
      </c>
      <c r="BQ1209" s="31">
        <f t="shared" si="301"/>
        <v>20448.899999999998</v>
      </c>
      <c r="BR1209" s="29"/>
      <c r="BS1209" s="29"/>
      <c r="BT1209" s="32"/>
      <c r="BU1209" s="30"/>
      <c r="BV1209" s="29"/>
      <c r="BW1209" s="29"/>
      <c r="BX1209" s="32"/>
      <c r="BY1209" s="30"/>
      <c r="BZ1209" s="29"/>
      <c r="CA1209" s="29"/>
      <c r="CB1209" s="32"/>
      <c r="CC1209" s="30"/>
      <c r="CD1209" s="29"/>
      <c r="CE1209" s="30"/>
      <c r="CF1209" s="10"/>
      <c r="CG1209" s="10"/>
      <c r="CH1209" s="10"/>
      <c r="CI1209" s="10"/>
      <c r="CJ1209" s="10"/>
      <c r="CK1209" s="10"/>
    </row>
    <row r="1210" spans="1:89" ht="23.25" customHeight="1" x14ac:dyDescent="0.25">
      <c r="A1210" s="10"/>
      <c r="B1210" s="20" t="s">
        <v>2184</v>
      </c>
      <c r="C1210" s="21" t="s">
        <v>2185</v>
      </c>
      <c r="D1210" s="16"/>
      <c r="E1210" s="73">
        <v>19</v>
      </c>
      <c r="F1210" s="74" t="s">
        <v>3496</v>
      </c>
      <c r="G1210" s="75"/>
      <c r="H1210" s="76"/>
      <c r="I1210" s="77"/>
      <c r="J1210" s="76"/>
      <c r="K1210" s="77"/>
      <c r="L1210" s="76"/>
      <c r="M1210" s="78"/>
      <c r="N1210" s="79">
        <v>0.15</v>
      </c>
      <c r="O1210" s="80">
        <v>1</v>
      </c>
      <c r="Q1210" s="2" t="str">
        <f t="shared" si="304"/>
        <v>82078019</v>
      </c>
      <c r="R1210" s="91"/>
      <c r="S1210" s="91">
        <f>VLOOKUP(Q1210,'Dados Entrada'!$A$10:$D$10000,4,FALSE)</f>
        <v>545171</v>
      </c>
      <c r="T1210" s="10"/>
      <c r="U1210" s="3">
        <f t="shared" si="302"/>
        <v>0</v>
      </c>
      <c r="V1210" s="3">
        <f t="shared" si="303"/>
        <v>81775.649999999994</v>
      </c>
      <c r="AF1210" s="32"/>
      <c r="AG1210" s="30"/>
      <c r="AH1210" s="29"/>
      <c r="AI1210" s="29"/>
      <c r="AJ1210" s="32"/>
      <c r="AK1210" s="30"/>
      <c r="AL1210" s="29"/>
      <c r="AM1210" s="29"/>
      <c r="AN1210" s="32"/>
      <c r="AO1210" s="30"/>
      <c r="AP1210" s="29"/>
      <c r="AQ1210" s="29"/>
      <c r="AR1210" s="32"/>
      <c r="AS1210" s="30"/>
      <c r="AT1210" s="29"/>
      <c r="AU1210" s="29"/>
      <c r="AV1210" s="32"/>
      <c r="AW1210" s="30"/>
      <c r="AX1210" s="29"/>
      <c r="AY1210" s="29"/>
      <c r="AZ1210" s="32"/>
      <c r="BA1210" s="30"/>
      <c r="BB1210" s="29"/>
      <c r="BC1210" s="29"/>
      <c r="BD1210" s="32"/>
      <c r="BE1210" s="30"/>
      <c r="BF1210" s="29"/>
      <c r="BG1210" s="29"/>
      <c r="BH1210" s="32"/>
      <c r="BI1210" s="30"/>
      <c r="BJ1210" s="29"/>
      <c r="BK1210" s="29"/>
      <c r="BL1210" s="32"/>
      <c r="BM1210" s="30"/>
      <c r="BN1210" s="29"/>
      <c r="BO1210" s="29"/>
      <c r="BP1210" s="27">
        <f t="shared" ref="BP1210:BP1218" si="305">$U1210*$O1210</f>
        <v>0</v>
      </c>
      <c r="BQ1210" s="31">
        <f t="shared" ref="BQ1210:BQ1218" si="306">$V1210*$O1210</f>
        <v>81775.649999999994</v>
      </c>
      <c r="BR1210" s="29"/>
      <c r="BS1210" s="29"/>
      <c r="BT1210" s="32"/>
      <c r="BU1210" s="30"/>
      <c r="BV1210" s="29"/>
      <c r="BW1210" s="29"/>
      <c r="BX1210" s="32"/>
      <c r="BY1210" s="30"/>
      <c r="BZ1210" s="29"/>
      <c r="CA1210" s="29"/>
      <c r="CB1210" s="32"/>
      <c r="CC1210" s="30"/>
      <c r="CD1210" s="29"/>
      <c r="CE1210" s="30"/>
      <c r="CF1210" s="10"/>
      <c r="CG1210" s="10"/>
      <c r="CH1210" s="10"/>
      <c r="CI1210" s="10"/>
      <c r="CJ1210" s="10"/>
      <c r="CK1210" s="10"/>
    </row>
    <row r="1211" spans="1:89" ht="23.25" customHeight="1" x14ac:dyDescent="0.25">
      <c r="A1211" s="10"/>
      <c r="B1211" s="20" t="s">
        <v>2186</v>
      </c>
      <c r="C1211" s="21" t="s">
        <v>2187</v>
      </c>
      <c r="D1211" s="16"/>
      <c r="E1211" s="73">
        <v>19</v>
      </c>
      <c r="F1211" s="74" t="s">
        <v>3496</v>
      </c>
      <c r="G1211" s="75"/>
      <c r="H1211" s="76"/>
      <c r="I1211" s="77"/>
      <c r="J1211" s="76"/>
      <c r="K1211" s="77"/>
      <c r="L1211" s="76"/>
      <c r="M1211" s="78"/>
      <c r="N1211" s="79">
        <v>0.15</v>
      </c>
      <c r="O1211" s="80">
        <v>1</v>
      </c>
      <c r="Q1211" s="2" t="str">
        <f t="shared" si="304"/>
        <v>82078090</v>
      </c>
      <c r="R1211" s="91"/>
      <c r="S1211" s="91">
        <f>VLOOKUP(Q1211,'Dados Entrada'!$A$10:$D$10000,4,FALSE)</f>
        <v>169489</v>
      </c>
      <c r="T1211" s="10"/>
      <c r="U1211" s="3">
        <f t="shared" si="302"/>
        <v>0</v>
      </c>
      <c r="V1211" s="3">
        <f t="shared" si="303"/>
        <v>25423.35</v>
      </c>
      <c r="AF1211" s="32"/>
      <c r="AG1211" s="30"/>
      <c r="AH1211" s="29"/>
      <c r="AI1211" s="29"/>
      <c r="AJ1211" s="32"/>
      <c r="AK1211" s="30"/>
      <c r="AL1211" s="29"/>
      <c r="AM1211" s="29"/>
      <c r="AN1211" s="32"/>
      <c r="AO1211" s="30"/>
      <c r="AP1211" s="29"/>
      <c r="AQ1211" s="29"/>
      <c r="AR1211" s="32"/>
      <c r="AS1211" s="30"/>
      <c r="AT1211" s="29"/>
      <c r="AU1211" s="29"/>
      <c r="AV1211" s="32"/>
      <c r="AW1211" s="30"/>
      <c r="AX1211" s="29"/>
      <c r="AY1211" s="29"/>
      <c r="AZ1211" s="32"/>
      <c r="BA1211" s="30"/>
      <c r="BB1211" s="29"/>
      <c r="BC1211" s="29"/>
      <c r="BD1211" s="32"/>
      <c r="BE1211" s="30"/>
      <c r="BF1211" s="29"/>
      <c r="BG1211" s="29"/>
      <c r="BH1211" s="32"/>
      <c r="BI1211" s="30"/>
      <c r="BJ1211" s="29"/>
      <c r="BK1211" s="29"/>
      <c r="BL1211" s="32"/>
      <c r="BM1211" s="30"/>
      <c r="BN1211" s="29"/>
      <c r="BO1211" s="29"/>
      <c r="BP1211" s="27">
        <f t="shared" si="305"/>
        <v>0</v>
      </c>
      <c r="BQ1211" s="31">
        <f t="shared" si="306"/>
        <v>25423.35</v>
      </c>
      <c r="BR1211" s="29"/>
      <c r="BS1211" s="29"/>
      <c r="BT1211" s="32"/>
      <c r="BU1211" s="30"/>
      <c r="BV1211" s="29"/>
      <c r="BW1211" s="29"/>
      <c r="BX1211" s="32"/>
      <c r="BY1211" s="30"/>
      <c r="BZ1211" s="29"/>
      <c r="CA1211" s="29"/>
      <c r="CB1211" s="32"/>
      <c r="CC1211" s="30"/>
      <c r="CD1211" s="29"/>
      <c r="CE1211" s="30"/>
      <c r="CF1211" s="10"/>
      <c r="CG1211" s="10"/>
      <c r="CH1211" s="10"/>
      <c r="CI1211" s="10"/>
      <c r="CJ1211" s="10"/>
      <c r="CK1211" s="10"/>
    </row>
    <row r="1212" spans="1:89" ht="22.5" x14ac:dyDescent="0.25">
      <c r="A1212" s="10"/>
      <c r="B1212" s="20" t="s">
        <v>2188</v>
      </c>
      <c r="C1212" s="21" t="s">
        <v>2189</v>
      </c>
      <c r="D1212" s="16"/>
      <c r="E1212" s="73">
        <v>19</v>
      </c>
      <c r="F1212" s="74" t="s">
        <v>3496</v>
      </c>
      <c r="G1212" s="75"/>
      <c r="H1212" s="76"/>
      <c r="I1212" s="77"/>
      <c r="J1212" s="76"/>
      <c r="K1212" s="77"/>
      <c r="L1212" s="76"/>
      <c r="M1212" s="78"/>
      <c r="N1212" s="79">
        <v>0.15</v>
      </c>
      <c r="O1212" s="80">
        <v>1</v>
      </c>
      <c r="Q1212" s="2" t="str">
        <f t="shared" si="304"/>
        <v>82079010</v>
      </c>
      <c r="R1212" s="91"/>
      <c r="S1212" s="91">
        <f>VLOOKUP(Q1212,'Dados Entrada'!$A$10:$D$10000,4,FALSE)</f>
        <v>17068803</v>
      </c>
      <c r="T1212" s="10"/>
      <c r="U1212" s="3">
        <f t="shared" si="302"/>
        <v>0</v>
      </c>
      <c r="V1212" s="3">
        <f t="shared" si="303"/>
        <v>2560320.4499999997</v>
      </c>
      <c r="AF1212" s="32"/>
      <c r="AG1212" s="30"/>
      <c r="AH1212" s="29"/>
      <c r="AI1212" s="29"/>
      <c r="AJ1212" s="32"/>
      <c r="AK1212" s="30"/>
      <c r="AL1212" s="29"/>
      <c r="AM1212" s="29"/>
      <c r="AN1212" s="32"/>
      <c r="AO1212" s="30"/>
      <c r="AP1212" s="29"/>
      <c r="AQ1212" s="29"/>
      <c r="AR1212" s="32"/>
      <c r="AS1212" s="30"/>
      <c r="AT1212" s="29"/>
      <c r="AU1212" s="29"/>
      <c r="AV1212" s="32"/>
      <c r="AW1212" s="30"/>
      <c r="AX1212" s="29"/>
      <c r="AY1212" s="29"/>
      <c r="AZ1212" s="32"/>
      <c r="BA1212" s="30"/>
      <c r="BB1212" s="29"/>
      <c r="BC1212" s="29"/>
      <c r="BD1212" s="32"/>
      <c r="BE1212" s="30"/>
      <c r="BF1212" s="29"/>
      <c r="BG1212" s="29"/>
      <c r="BH1212" s="32"/>
      <c r="BI1212" s="30"/>
      <c r="BJ1212" s="29"/>
      <c r="BK1212" s="29"/>
      <c r="BL1212" s="32"/>
      <c r="BM1212" s="30"/>
      <c r="BN1212" s="29"/>
      <c r="BO1212" s="29"/>
      <c r="BP1212" s="27">
        <f t="shared" si="305"/>
        <v>0</v>
      </c>
      <c r="BQ1212" s="31">
        <f t="shared" si="306"/>
        <v>2560320.4499999997</v>
      </c>
      <c r="BR1212" s="29"/>
      <c r="BS1212" s="29"/>
      <c r="BT1212" s="32"/>
      <c r="BU1212" s="30"/>
      <c r="BV1212" s="29"/>
      <c r="BW1212" s="29"/>
      <c r="BX1212" s="32"/>
      <c r="BY1212" s="30"/>
      <c r="BZ1212" s="29"/>
      <c r="CA1212" s="29"/>
      <c r="CB1212" s="32"/>
      <c r="CC1212" s="30"/>
      <c r="CD1212" s="29"/>
      <c r="CE1212" s="30"/>
      <c r="CF1212" s="10"/>
      <c r="CG1212" s="10"/>
      <c r="CH1212" s="10"/>
      <c r="CI1212" s="10"/>
      <c r="CJ1212" s="10"/>
      <c r="CK1212" s="10"/>
    </row>
    <row r="1213" spans="1:89" x14ac:dyDescent="0.25">
      <c r="A1213" s="10"/>
      <c r="B1213" s="20" t="s">
        <v>2190</v>
      </c>
      <c r="C1213" s="21" t="s">
        <v>2191</v>
      </c>
      <c r="D1213" s="16"/>
      <c r="E1213" s="73">
        <v>19</v>
      </c>
      <c r="F1213" s="74" t="s">
        <v>3496</v>
      </c>
      <c r="G1213" s="75"/>
      <c r="H1213" s="76"/>
      <c r="I1213" s="77"/>
      <c r="J1213" s="76"/>
      <c r="K1213" s="77"/>
      <c r="L1213" s="76"/>
      <c r="M1213" s="78"/>
      <c r="N1213" s="79">
        <v>0.15</v>
      </c>
      <c r="O1213" s="80">
        <v>1</v>
      </c>
      <c r="Q1213" s="2" t="str">
        <f t="shared" si="304"/>
        <v>82079030</v>
      </c>
      <c r="R1213" s="91"/>
      <c r="S1213" s="91">
        <f>VLOOKUP(Q1213,'Dados Entrada'!$A$10:$D$10000,4,FALSE)</f>
        <v>1886</v>
      </c>
      <c r="T1213" s="10"/>
      <c r="U1213" s="3">
        <f t="shared" si="302"/>
        <v>0</v>
      </c>
      <c r="V1213" s="3">
        <f t="shared" si="303"/>
        <v>282.89999999999998</v>
      </c>
      <c r="AF1213" s="32"/>
      <c r="AG1213" s="30"/>
      <c r="AH1213" s="29"/>
      <c r="AI1213" s="29"/>
      <c r="AJ1213" s="32"/>
      <c r="AK1213" s="30"/>
      <c r="AL1213" s="29"/>
      <c r="AM1213" s="29"/>
      <c r="AN1213" s="32"/>
      <c r="AO1213" s="30"/>
      <c r="AP1213" s="29"/>
      <c r="AQ1213" s="29"/>
      <c r="AR1213" s="32"/>
      <c r="AS1213" s="30"/>
      <c r="AT1213" s="29"/>
      <c r="AU1213" s="29"/>
      <c r="AV1213" s="32"/>
      <c r="AW1213" s="30"/>
      <c r="AX1213" s="29"/>
      <c r="AY1213" s="29"/>
      <c r="AZ1213" s="32"/>
      <c r="BA1213" s="30"/>
      <c r="BB1213" s="29"/>
      <c r="BC1213" s="29"/>
      <c r="BD1213" s="32"/>
      <c r="BE1213" s="30"/>
      <c r="BF1213" s="29"/>
      <c r="BG1213" s="29"/>
      <c r="BH1213" s="32"/>
      <c r="BI1213" s="30"/>
      <c r="BJ1213" s="29"/>
      <c r="BK1213" s="29"/>
      <c r="BL1213" s="32"/>
      <c r="BM1213" s="30"/>
      <c r="BN1213" s="29"/>
      <c r="BO1213" s="29"/>
      <c r="BP1213" s="27">
        <f t="shared" si="305"/>
        <v>0</v>
      </c>
      <c r="BQ1213" s="31">
        <f t="shared" si="306"/>
        <v>282.89999999999998</v>
      </c>
      <c r="BR1213" s="29"/>
      <c r="BS1213" s="29"/>
      <c r="BT1213" s="32"/>
      <c r="BU1213" s="30"/>
      <c r="BV1213" s="29"/>
      <c r="BW1213" s="29"/>
      <c r="BX1213" s="32"/>
      <c r="BY1213" s="30"/>
      <c r="BZ1213" s="29"/>
      <c r="CA1213" s="29"/>
      <c r="CB1213" s="32"/>
      <c r="CC1213" s="30"/>
      <c r="CD1213" s="29"/>
      <c r="CE1213" s="30"/>
      <c r="CF1213" s="10"/>
      <c r="CG1213" s="10"/>
      <c r="CH1213" s="10"/>
      <c r="CI1213" s="10"/>
      <c r="CJ1213" s="10"/>
      <c r="CK1213" s="10"/>
    </row>
    <row r="1214" spans="1:89" ht="23.25" customHeight="1" x14ac:dyDescent="0.25">
      <c r="A1214" s="10"/>
      <c r="B1214" s="20" t="s">
        <v>2192</v>
      </c>
      <c r="C1214" s="21" t="s">
        <v>2193</v>
      </c>
      <c r="D1214" s="16"/>
      <c r="E1214" s="73">
        <v>19</v>
      </c>
      <c r="F1214" s="74" t="s">
        <v>3496</v>
      </c>
      <c r="G1214" s="75"/>
      <c r="H1214" s="76"/>
      <c r="I1214" s="77"/>
      <c r="J1214" s="76"/>
      <c r="K1214" s="77"/>
      <c r="L1214" s="76"/>
      <c r="M1214" s="78"/>
      <c r="N1214" s="79">
        <v>0.15</v>
      </c>
      <c r="O1214" s="80">
        <v>1</v>
      </c>
      <c r="Q1214" s="2" t="str">
        <f t="shared" si="304"/>
        <v>82079050</v>
      </c>
      <c r="R1214" s="91"/>
      <c r="S1214" s="91">
        <f>VLOOKUP(Q1214,'Dados Entrada'!$A$10:$D$10000,4,FALSE)</f>
        <v>445</v>
      </c>
      <c r="T1214" s="10"/>
      <c r="U1214" s="3">
        <f t="shared" si="302"/>
        <v>0</v>
      </c>
      <c r="V1214" s="3">
        <f t="shared" si="303"/>
        <v>66.75</v>
      </c>
      <c r="AF1214" s="32"/>
      <c r="AG1214" s="30"/>
      <c r="AH1214" s="29"/>
      <c r="AI1214" s="29"/>
      <c r="AJ1214" s="32"/>
      <c r="AK1214" s="30"/>
      <c r="AL1214" s="29"/>
      <c r="AM1214" s="29"/>
      <c r="AN1214" s="32"/>
      <c r="AO1214" s="30"/>
      <c r="AP1214" s="29"/>
      <c r="AQ1214" s="29"/>
      <c r="AR1214" s="32"/>
      <c r="AS1214" s="30"/>
      <c r="AT1214" s="29"/>
      <c r="AU1214" s="29"/>
      <c r="AV1214" s="32"/>
      <c r="AW1214" s="30"/>
      <c r="AX1214" s="29"/>
      <c r="AY1214" s="29"/>
      <c r="AZ1214" s="32"/>
      <c r="BA1214" s="30"/>
      <c r="BB1214" s="29"/>
      <c r="BC1214" s="29"/>
      <c r="BD1214" s="32"/>
      <c r="BE1214" s="30"/>
      <c r="BF1214" s="29"/>
      <c r="BG1214" s="29"/>
      <c r="BH1214" s="32"/>
      <c r="BI1214" s="30"/>
      <c r="BJ1214" s="29"/>
      <c r="BK1214" s="29"/>
      <c r="BL1214" s="32"/>
      <c r="BM1214" s="30"/>
      <c r="BN1214" s="29"/>
      <c r="BO1214" s="29"/>
      <c r="BP1214" s="27">
        <f t="shared" si="305"/>
        <v>0</v>
      </c>
      <c r="BQ1214" s="31">
        <f t="shared" si="306"/>
        <v>66.75</v>
      </c>
      <c r="BR1214" s="29"/>
      <c r="BS1214" s="29"/>
      <c r="BT1214" s="32"/>
      <c r="BU1214" s="30"/>
      <c r="BV1214" s="29"/>
      <c r="BW1214" s="29"/>
      <c r="BX1214" s="32"/>
      <c r="BY1214" s="30"/>
      <c r="BZ1214" s="29"/>
      <c r="CA1214" s="29"/>
      <c r="CB1214" s="32"/>
      <c r="CC1214" s="30"/>
      <c r="CD1214" s="29"/>
      <c r="CE1214" s="30"/>
      <c r="CF1214" s="10"/>
      <c r="CG1214" s="10"/>
      <c r="CH1214" s="10"/>
      <c r="CI1214" s="10"/>
      <c r="CJ1214" s="10"/>
      <c r="CK1214" s="10"/>
    </row>
    <row r="1215" spans="1:89" ht="22.5" x14ac:dyDescent="0.25">
      <c r="A1215" s="10"/>
      <c r="B1215" s="20" t="s">
        <v>2194</v>
      </c>
      <c r="C1215" s="21" t="s">
        <v>2195</v>
      </c>
      <c r="D1215" s="16"/>
      <c r="E1215" s="73">
        <v>19</v>
      </c>
      <c r="F1215" s="74" t="s">
        <v>3496</v>
      </c>
      <c r="G1215" s="75"/>
      <c r="H1215" s="76"/>
      <c r="I1215" s="77"/>
      <c r="J1215" s="76"/>
      <c r="K1215" s="77"/>
      <c r="L1215" s="76"/>
      <c r="M1215" s="78"/>
      <c r="N1215" s="79">
        <v>0.15</v>
      </c>
      <c r="O1215" s="80">
        <v>1</v>
      </c>
      <c r="Q1215" s="2" t="str">
        <f t="shared" si="304"/>
        <v>82079071</v>
      </c>
      <c r="R1215" s="91"/>
      <c r="S1215" s="91">
        <f>VLOOKUP(Q1215,'Dados Entrada'!$A$10:$D$10000,4,FALSE)</f>
        <v>3679943</v>
      </c>
      <c r="T1215" s="10"/>
      <c r="U1215" s="3">
        <f t="shared" si="302"/>
        <v>0</v>
      </c>
      <c r="V1215" s="3">
        <f t="shared" si="303"/>
        <v>551991.44999999995</v>
      </c>
      <c r="AF1215" s="32"/>
      <c r="AG1215" s="30"/>
      <c r="AH1215" s="29"/>
      <c r="AI1215" s="29"/>
      <c r="AJ1215" s="32"/>
      <c r="AK1215" s="30"/>
      <c r="AL1215" s="29"/>
      <c r="AM1215" s="29"/>
      <c r="AN1215" s="32"/>
      <c r="AO1215" s="30"/>
      <c r="AP1215" s="29"/>
      <c r="AQ1215" s="29"/>
      <c r="AR1215" s="32"/>
      <c r="AS1215" s="30"/>
      <c r="AT1215" s="29"/>
      <c r="AU1215" s="29"/>
      <c r="AV1215" s="32"/>
      <c r="AW1215" s="30"/>
      <c r="AX1215" s="29"/>
      <c r="AY1215" s="29"/>
      <c r="AZ1215" s="32"/>
      <c r="BA1215" s="30"/>
      <c r="BB1215" s="29"/>
      <c r="BC1215" s="29"/>
      <c r="BD1215" s="32"/>
      <c r="BE1215" s="30"/>
      <c r="BF1215" s="29"/>
      <c r="BG1215" s="29"/>
      <c r="BH1215" s="32"/>
      <c r="BI1215" s="30"/>
      <c r="BJ1215" s="29"/>
      <c r="BK1215" s="29"/>
      <c r="BL1215" s="32"/>
      <c r="BM1215" s="30"/>
      <c r="BN1215" s="29"/>
      <c r="BO1215" s="29"/>
      <c r="BP1215" s="27">
        <f t="shared" si="305"/>
        <v>0</v>
      </c>
      <c r="BQ1215" s="31">
        <f t="shared" si="306"/>
        <v>551991.44999999995</v>
      </c>
      <c r="BR1215" s="29"/>
      <c r="BS1215" s="29"/>
      <c r="BT1215" s="32"/>
      <c r="BU1215" s="30"/>
      <c r="BV1215" s="29"/>
      <c r="BW1215" s="29"/>
      <c r="BX1215" s="32"/>
      <c r="BY1215" s="30"/>
      <c r="BZ1215" s="29"/>
      <c r="CA1215" s="29"/>
      <c r="CB1215" s="32"/>
      <c r="CC1215" s="30"/>
      <c r="CD1215" s="29"/>
      <c r="CE1215" s="30"/>
      <c r="CF1215" s="10"/>
      <c r="CG1215" s="10"/>
      <c r="CH1215" s="10"/>
      <c r="CI1215" s="10"/>
      <c r="CJ1215" s="10"/>
      <c r="CK1215" s="10"/>
    </row>
    <row r="1216" spans="1:89" ht="22.5" x14ac:dyDescent="0.25">
      <c r="A1216" s="10"/>
      <c r="B1216" s="20" t="s">
        <v>2196</v>
      </c>
      <c r="C1216" s="21" t="s">
        <v>2195</v>
      </c>
      <c r="D1216" s="16"/>
      <c r="E1216" s="73">
        <v>19</v>
      </c>
      <c r="F1216" s="74" t="s">
        <v>3496</v>
      </c>
      <c r="G1216" s="75"/>
      <c r="H1216" s="76"/>
      <c r="I1216" s="77"/>
      <c r="J1216" s="76"/>
      <c r="K1216" s="77"/>
      <c r="L1216" s="76"/>
      <c r="M1216" s="78"/>
      <c r="N1216" s="79">
        <v>0.15</v>
      </c>
      <c r="O1216" s="80">
        <v>1</v>
      </c>
      <c r="Q1216" s="2" t="str">
        <f t="shared" si="304"/>
        <v>82079078</v>
      </c>
      <c r="R1216" s="91"/>
      <c r="S1216" s="91">
        <f>VLOOKUP(Q1216,'Dados Entrada'!$A$10:$D$10000,4,FALSE)</f>
        <v>12374418</v>
      </c>
      <c r="T1216" s="10"/>
      <c r="U1216" s="3">
        <f t="shared" si="302"/>
        <v>0</v>
      </c>
      <c r="V1216" s="3">
        <f t="shared" si="303"/>
        <v>1856162.7</v>
      </c>
      <c r="AF1216" s="32"/>
      <c r="AG1216" s="30"/>
      <c r="AH1216" s="29"/>
      <c r="AI1216" s="29"/>
      <c r="AJ1216" s="32"/>
      <c r="AK1216" s="30"/>
      <c r="AL1216" s="29"/>
      <c r="AM1216" s="29"/>
      <c r="AN1216" s="32"/>
      <c r="AO1216" s="30"/>
      <c r="AP1216" s="29"/>
      <c r="AQ1216" s="29"/>
      <c r="AR1216" s="32"/>
      <c r="AS1216" s="30"/>
      <c r="AT1216" s="29"/>
      <c r="AU1216" s="29"/>
      <c r="AV1216" s="32"/>
      <c r="AW1216" s="30"/>
      <c r="AX1216" s="29"/>
      <c r="AY1216" s="29"/>
      <c r="AZ1216" s="32"/>
      <c r="BA1216" s="30"/>
      <c r="BB1216" s="29"/>
      <c r="BC1216" s="29"/>
      <c r="BD1216" s="32"/>
      <c r="BE1216" s="30"/>
      <c r="BF1216" s="29"/>
      <c r="BG1216" s="29"/>
      <c r="BH1216" s="32"/>
      <c r="BI1216" s="30"/>
      <c r="BJ1216" s="29"/>
      <c r="BK1216" s="29"/>
      <c r="BL1216" s="32"/>
      <c r="BM1216" s="30"/>
      <c r="BN1216" s="29"/>
      <c r="BO1216" s="29"/>
      <c r="BP1216" s="27">
        <f t="shared" si="305"/>
        <v>0</v>
      </c>
      <c r="BQ1216" s="31">
        <f t="shared" si="306"/>
        <v>1856162.7</v>
      </c>
      <c r="BR1216" s="29"/>
      <c r="BS1216" s="29"/>
      <c r="BT1216" s="32"/>
      <c r="BU1216" s="30"/>
      <c r="BV1216" s="29"/>
      <c r="BW1216" s="29"/>
      <c r="BX1216" s="32"/>
      <c r="BY1216" s="30"/>
      <c r="BZ1216" s="29"/>
      <c r="CA1216" s="29"/>
      <c r="CB1216" s="32"/>
      <c r="CC1216" s="30"/>
      <c r="CD1216" s="29"/>
      <c r="CE1216" s="30"/>
      <c r="CF1216" s="10"/>
      <c r="CG1216" s="10"/>
      <c r="CH1216" s="10"/>
      <c r="CI1216" s="10"/>
      <c r="CJ1216" s="10"/>
      <c r="CK1216" s="10"/>
    </row>
    <row r="1217" spans="1:89" ht="22.5" x14ac:dyDescent="0.25">
      <c r="A1217" s="10"/>
      <c r="B1217" s="20" t="s">
        <v>2197</v>
      </c>
      <c r="C1217" s="21" t="s">
        <v>2195</v>
      </c>
      <c r="D1217" s="16"/>
      <c r="E1217" s="73">
        <v>19</v>
      </c>
      <c r="F1217" s="74" t="s">
        <v>3496</v>
      </c>
      <c r="G1217" s="75"/>
      <c r="H1217" s="76"/>
      <c r="I1217" s="77"/>
      <c r="J1217" s="76"/>
      <c r="K1217" s="77"/>
      <c r="L1217" s="76"/>
      <c r="M1217" s="78"/>
      <c r="N1217" s="79">
        <v>0.15</v>
      </c>
      <c r="O1217" s="80">
        <v>1</v>
      </c>
      <c r="Q1217" s="2" t="str">
        <f t="shared" si="304"/>
        <v>82079091</v>
      </c>
      <c r="R1217" s="91"/>
      <c r="S1217" s="91">
        <f>VLOOKUP(Q1217,'Dados Entrada'!$A$10:$D$10000,4,FALSE)</f>
        <v>670228</v>
      </c>
      <c r="T1217" s="10"/>
      <c r="U1217" s="3">
        <f t="shared" si="302"/>
        <v>0</v>
      </c>
      <c r="V1217" s="3">
        <f t="shared" si="303"/>
        <v>100534.2</v>
      </c>
      <c r="AF1217" s="32"/>
      <c r="AG1217" s="30"/>
      <c r="AH1217" s="29"/>
      <c r="AI1217" s="29"/>
      <c r="AJ1217" s="32"/>
      <c r="AK1217" s="30"/>
      <c r="AL1217" s="29"/>
      <c r="AM1217" s="29"/>
      <c r="AN1217" s="32"/>
      <c r="AO1217" s="30"/>
      <c r="AP1217" s="29"/>
      <c r="AQ1217" s="29"/>
      <c r="AR1217" s="32"/>
      <c r="AS1217" s="30"/>
      <c r="AT1217" s="29"/>
      <c r="AU1217" s="29"/>
      <c r="AV1217" s="32"/>
      <c r="AW1217" s="30"/>
      <c r="AX1217" s="29"/>
      <c r="AY1217" s="29"/>
      <c r="AZ1217" s="32"/>
      <c r="BA1217" s="30"/>
      <c r="BB1217" s="29"/>
      <c r="BC1217" s="29"/>
      <c r="BD1217" s="32"/>
      <c r="BE1217" s="30"/>
      <c r="BF1217" s="29"/>
      <c r="BG1217" s="29"/>
      <c r="BH1217" s="32"/>
      <c r="BI1217" s="30"/>
      <c r="BJ1217" s="29"/>
      <c r="BK1217" s="29"/>
      <c r="BL1217" s="32"/>
      <c r="BM1217" s="30"/>
      <c r="BN1217" s="29"/>
      <c r="BO1217" s="29"/>
      <c r="BP1217" s="27">
        <f t="shared" si="305"/>
        <v>0</v>
      </c>
      <c r="BQ1217" s="31">
        <f t="shared" si="306"/>
        <v>100534.2</v>
      </c>
      <c r="BR1217" s="29"/>
      <c r="BS1217" s="29"/>
      <c r="BT1217" s="32"/>
      <c r="BU1217" s="30"/>
      <c r="BV1217" s="29"/>
      <c r="BW1217" s="29"/>
      <c r="BX1217" s="32"/>
      <c r="BY1217" s="30"/>
      <c r="BZ1217" s="29"/>
      <c r="CA1217" s="29"/>
      <c r="CB1217" s="32"/>
      <c r="CC1217" s="30"/>
      <c r="CD1217" s="29"/>
      <c r="CE1217" s="30"/>
      <c r="CF1217" s="10"/>
      <c r="CG1217" s="10"/>
      <c r="CH1217" s="10"/>
      <c r="CI1217" s="10"/>
      <c r="CJ1217" s="10"/>
      <c r="CK1217" s="10"/>
    </row>
    <row r="1218" spans="1:89" ht="22.5" x14ac:dyDescent="0.25">
      <c r="A1218" s="10"/>
      <c r="B1218" s="20" t="s">
        <v>2198</v>
      </c>
      <c r="C1218" s="21" t="s">
        <v>2195</v>
      </c>
      <c r="D1218" s="16"/>
      <c r="E1218" s="73">
        <v>19</v>
      </c>
      <c r="F1218" s="74" t="s">
        <v>3496</v>
      </c>
      <c r="G1218" s="75"/>
      <c r="H1218" s="76"/>
      <c r="I1218" s="77"/>
      <c r="J1218" s="76"/>
      <c r="K1218" s="77"/>
      <c r="L1218" s="76"/>
      <c r="M1218" s="78"/>
      <c r="N1218" s="79">
        <v>0.15</v>
      </c>
      <c r="O1218" s="80">
        <v>1</v>
      </c>
      <c r="Q1218" s="2" t="str">
        <f t="shared" si="304"/>
        <v>82079099</v>
      </c>
      <c r="R1218" s="91"/>
      <c r="S1218" s="91">
        <f>VLOOKUP(Q1218,'Dados Entrada'!$A$10:$D$10000,4,FALSE)</f>
        <v>8191324</v>
      </c>
      <c r="T1218" s="10"/>
      <c r="U1218" s="3">
        <f t="shared" si="302"/>
        <v>0</v>
      </c>
      <c r="V1218" s="3">
        <f t="shared" si="303"/>
        <v>1228698.5999999999</v>
      </c>
      <c r="AF1218" s="32"/>
      <c r="AG1218" s="30"/>
      <c r="AH1218" s="29"/>
      <c r="AI1218" s="29"/>
      <c r="AJ1218" s="32"/>
      <c r="AK1218" s="30"/>
      <c r="AL1218" s="29"/>
      <c r="AM1218" s="29"/>
      <c r="AN1218" s="32"/>
      <c r="AO1218" s="30"/>
      <c r="AP1218" s="29"/>
      <c r="AQ1218" s="29"/>
      <c r="AR1218" s="32"/>
      <c r="AS1218" s="30"/>
      <c r="AT1218" s="29"/>
      <c r="AU1218" s="29"/>
      <c r="AV1218" s="32"/>
      <c r="AW1218" s="30"/>
      <c r="AX1218" s="29"/>
      <c r="AY1218" s="29"/>
      <c r="AZ1218" s="32"/>
      <c r="BA1218" s="30"/>
      <c r="BB1218" s="29"/>
      <c r="BC1218" s="29"/>
      <c r="BD1218" s="32"/>
      <c r="BE1218" s="30"/>
      <c r="BF1218" s="29"/>
      <c r="BG1218" s="29"/>
      <c r="BH1218" s="32"/>
      <c r="BI1218" s="30"/>
      <c r="BJ1218" s="29"/>
      <c r="BK1218" s="29"/>
      <c r="BL1218" s="32"/>
      <c r="BM1218" s="30"/>
      <c r="BN1218" s="29"/>
      <c r="BO1218" s="29"/>
      <c r="BP1218" s="27">
        <f t="shared" si="305"/>
        <v>0</v>
      </c>
      <c r="BQ1218" s="31">
        <f t="shared" si="306"/>
        <v>1228698.5999999999</v>
      </c>
      <c r="BR1218" s="29"/>
      <c r="BS1218" s="29"/>
      <c r="BT1218" s="32"/>
      <c r="BU1218" s="30"/>
      <c r="BV1218" s="29"/>
      <c r="BW1218" s="29"/>
      <c r="BX1218" s="32"/>
      <c r="BY1218" s="30"/>
      <c r="BZ1218" s="29"/>
      <c r="CA1218" s="29"/>
      <c r="CB1218" s="32"/>
      <c r="CC1218" s="30"/>
      <c r="CD1218" s="29"/>
      <c r="CE1218" s="30"/>
      <c r="CF1218" s="10"/>
      <c r="CG1218" s="10"/>
      <c r="CH1218" s="10"/>
      <c r="CI1218" s="10"/>
      <c r="CJ1218" s="10"/>
      <c r="CK1218" s="10"/>
    </row>
    <row r="1219" spans="1:89" ht="25.5" x14ac:dyDescent="0.25">
      <c r="A1219" s="10"/>
      <c r="B1219" s="20" t="s">
        <v>2199</v>
      </c>
      <c r="C1219" s="21" t="s">
        <v>2200</v>
      </c>
      <c r="D1219" s="16"/>
      <c r="E1219" s="73">
        <v>25</v>
      </c>
      <c r="F1219" s="74" t="s">
        <v>3493</v>
      </c>
      <c r="G1219" s="75"/>
      <c r="H1219" s="76"/>
      <c r="I1219" s="77"/>
      <c r="J1219" s="76"/>
      <c r="K1219" s="77"/>
      <c r="L1219" s="76"/>
      <c r="M1219" s="78"/>
      <c r="N1219" s="79">
        <v>0.15</v>
      </c>
      <c r="O1219" s="80">
        <v>1</v>
      </c>
      <c r="Q1219" s="2" t="str">
        <f t="shared" si="304"/>
        <v>82090080</v>
      </c>
      <c r="R1219" s="91"/>
      <c r="S1219" s="91">
        <f>VLOOKUP(Q1219,'Dados Entrada'!$A$10:$D$10000,4,FALSE)</f>
        <v>3882559</v>
      </c>
      <c r="T1219" s="10"/>
      <c r="U1219" s="3">
        <f t="shared" si="302"/>
        <v>0</v>
      </c>
      <c r="V1219" s="3">
        <f t="shared" si="303"/>
        <v>582383.85</v>
      </c>
      <c r="AF1219" s="32"/>
      <c r="AG1219" s="30"/>
      <c r="AH1219" s="29"/>
      <c r="AI1219" s="29"/>
      <c r="AJ1219" s="32"/>
      <c r="AK1219" s="30"/>
      <c r="AL1219" s="29"/>
      <c r="AM1219" s="29"/>
      <c r="AN1219" s="32"/>
      <c r="AO1219" s="30"/>
      <c r="AP1219" s="29"/>
      <c r="AQ1219" s="29"/>
      <c r="AR1219" s="32"/>
      <c r="AS1219" s="30"/>
      <c r="AT1219" s="29"/>
      <c r="AU1219" s="29"/>
      <c r="AV1219" s="32"/>
      <c r="AW1219" s="30"/>
      <c r="AX1219" s="29"/>
      <c r="AY1219" s="29"/>
      <c r="AZ1219" s="32"/>
      <c r="BA1219" s="30"/>
      <c r="BB1219" s="29"/>
      <c r="BC1219" s="29"/>
      <c r="BD1219" s="32"/>
      <c r="BE1219" s="30"/>
      <c r="BF1219" s="29"/>
      <c r="BG1219" s="29"/>
      <c r="BH1219" s="32"/>
      <c r="BI1219" s="30"/>
      <c r="BJ1219" s="29"/>
      <c r="BK1219" s="29"/>
      <c r="BL1219" s="32"/>
      <c r="BM1219" s="30"/>
      <c r="BN1219" s="29"/>
      <c r="BO1219" s="29"/>
      <c r="BP1219" s="32"/>
      <c r="BQ1219" s="30"/>
      <c r="BR1219" s="29"/>
      <c r="BS1219" s="29"/>
      <c r="BT1219" s="32"/>
      <c r="BU1219" s="30"/>
      <c r="BV1219" s="29"/>
      <c r="BW1219" s="29"/>
      <c r="BX1219" s="32"/>
      <c r="BY1219" s="30"/>
      <c r="BZ1219" s="29"/>
      <c r="CA1219" s="29"/>
      <c r="CB1219" s="27">
        <f t="shared" ref="CB1219:CB1220" si="307">$U1219*$O1219</f>
        <v>0</v>
      </c>
      <c r="CC1219" s="31">
        <f t="shared" ref="CC1219:CC1220" si="308">$V1219*$O1219</f>
        <v>582383.85</v>
      </c>
      <c r="CD1219" s="29"/>
      <c r="CE1219" s="30"/>
      <c r="CF1219" s="10"/>
      <c r="CG1219" s="10"/>
      <c r="CH1219" s="10"/>
      <c r="CI1219" s="10"/>
      <c r="CJ1219" s="10"/>
      <c r="CK1219" s="10"/>
    </row>
    <row r="1220" spans="1:89" ht="25.5" x14ac:dyDescent="0.25">
      <c r="A1220" s="10"/>
      <c r="B1220" s="20" t="s">
        <v>2201</v>
      </c>
      <c r="C1220" s="21" t="s">
        <v>2202</v>
      </c>
      <c r="D1220" s="16"/>
      <c r="E1220" s="73">
        <v>25</v>
      </c>
      <c r="F1220" s="74" t="s">
        <v>3493</v>
      </c>
      <c r="G1220" s="75"/>
      <c r="H1220" s="76"/>
      <c r="I1220" s="77"/>
      <c r="J1220" s="76"/>
      <c r="K1220" s="77"/>
      <c r="L1220" s="76"/>
      <c r="M1220" s="78"/>
      <c r="N1220" s="79">
        <v>0.15</v>
      </c>
      <c r="O1220" s="80">
        <v>1</v>
      </c>
      <c r="Q1220" s="2" t="str">
        <f t="shared" si="304"/>
        <v>82100000</v>
      </c>
      <c r="R1220" s="91"/>
      <c r="S1220" s="91">
        <f>VLOOKUP(Q1220,'Dados Entrada'!$A$10:$D$10000,4,FALSE)</f>
        <v>7774659</v>
      </c>
      <c r="T1220" s="10"/>
      <c r="U1220" s="3">
        <f t="shared" si="302"/>
        <v>0</v>
      </c>
      <c r="V1220" s="3">
        <f t="shared" si="303"/>
        <v>1166198.8499999999</v>
      </c>
      <c r="AF1220" s="32"/>
      <c r="AG1220" s="30"/>
      <c r="AH1220" s="29"/>
      <c r="AI1220" s="29"/>
      <c r="AJ1220" s="32"/>
      <c r="AK1220" s="30"/>
      <c r="AL1220" s="29"/>
      <c r="AM1220" s="29"/>
      <c r="AN1220" s="32"/>
      <c r="AO1220" s="30"/>
      <c r="AP1220" s="29"/>
      <c r="AQ1220" s="29"/>
      <c r="AR1220" s="32"/>
      <c r="AS1220" s="30"/>
      <c r="AT1220" s="29"/>
      <c r="AU1220" s="29"/>
      <c r="AV1220" s="32"/>
      <c r="AW1220" s="30"/>
      <c r="AX1220" s="29"/>
      <c r="AY1220" s="29"/>
      <c r="AZ1220" s="32"/>
      <c r="BA1220" s="30"/>
      <c r="BB1220" s="29"/>
      <c r="BC1220" s="29"/>
      <c r="BD1220" s="32"/>
      <c r="BE1220" s="30"/>
      <c r="BF1220" s="29"/>
      <c r="BG1220" s="29"/>
      <c r="BH1220" s="32"/>
      <c r="BI1220" s="30"/>
      <c r="BJ1220" s="29"/>
      <c r="BK1220" s="29"/>
      <c r="BL1220" s="32"/>
      <c r="BM1220" s="30"/>
      <c r="BN1220" s="29"/>
      <c r="BO1220" s="29"/>
      <c r="BP1220" s="32"/>
      <c r="BQ1220" s="30"/>
      <c r="BR1220" s="29"/>
      <c r="BS1220" s="29"/>
      <c r="BT1220" s="32"/>
      <c r="BU1220" s="30"/>
      <c r="BV1220" s="29"/>
      <c r="BW1220" s="29"/>
      <c r="BX1220" s="32"/>
      <c r="BY1220" s="30"/>
      <c r="BZ1220" s="29"/>
      <c r="CA1220" s="29"/>
      <c r="CB1220" s="27">
        <f t="shared" si="307"/>
        <v>0</v>
      </c>
      <c r="CC1220" s="31">
        <f t="shared" si="308"/>
        <v>1166198.8499999999</v>
      </c>
      <c r="CD1220" s="29"/>
      <c r="CE1220" s="30"/>
      <c r="CF1220" s="10"/>
      <c r="CG1220" s="10"/>
      <c r="CH1220" s="10"/>
      <c r="CI1220" s="10"/>
      <c r="CJ1220" s="10"/>
      <c r="CK1220" s="10"/>
    </row>
    <row r="1221" spans="1:89" x14ac:dyDescent="0.25">
      <c r="A1221" s="10"/>
      <c r="B1221" s="20" t="s">
        <v>2203</v>
      </c>
      <c r="C1221" s="21" t="s">
        <v>2204</v>
      </c>
      <c r="D1221" s="16"/>
      <c r="E1221" s="73">
        <v>19</v>
      </c>
      <c r="F1221" s="74" t="s">
        <v>3496</v>
      </c>
      <c r="G1221" s="75"/>
      <c r="H1221" s="76"/>
      <c r="I1221" s="77"/>
      <c r="J1221" s="76"/>
      <c r="K1221" s="77"/>
      <c r="L1221" s="76"/>
      <c r="M1221" s="78"/>
      <c r="N1221" s="79">
        <v>0.7</v>
      </c>
      <c r="O1221" s="80">
        <v>1</v>
      </c>
      <c r="Q1221" s="2" t="str">
        <f t="shared" si="304"/>
        <v>83011000</v>
      </c>
      <c r="R1221" s="91"/>
      <c r="S1221" s="91">
        <f>VLOOKUP(Q1221,'Dados Entrada'!$A$10:$D$10000,4,FALSE)</f>
        <v>824589</v>
      </c>
      <c r="T1221" s="10"/>
      <c r="U1221" s="3">
        <f t="shared" si="302"/>
        <v>0</v>
      </c>
      <c r="V1221" s="3">
        <f t="shared" si="303"/>
        <v>577212.29999999993</v>
      </c>
      <c r="AF1221" s="32"/>
      <c r="AG1221" s="30"/>
      <c r="AH1221" s="29"/>
      <c r="AI1221" s="29"/>
      <c r="AJ1221" s="32"/>
      <c r="AK1221" s="30"/>
      <c r="AL1221" s="29"/>
      <c r="AM1221" s="29"/>
      <c r="AN1221" s="32"/>
      <c r="AO1221" s="30"/>
      <c r="AP1221" s="29"/>
      <c r="AQ1221" s="29"/>
      <c r="AR1221" s="32"/>
      <c r="AS1221" s="30"/>
      <c r="AT1221" s="29"/>
      <c r="AU1221" s="29"/>
      <c r="AV1221" s="32"/>
      <c r="AW1221" s="30"/>
      <c r="AX1221" s="29"/>
      <c r="AY1221" s="29"/>
      <c r="AZ1221" s="32"/>
      <c r="BA1221" s="30"/>
      <c r="BB1221" s="29"/>
      <c r="BC1221" s="29"/>
      <c r="BD1221" s="32"/>
      <c r="BE1221" s="30"/>
      <c r="BF1221" s="29"/>
      <c r="BG1221" s="29"/>
      <c r="BH1221" s="32"/>
      <c r="BI1221" s="30"/>
      <c r="BJ1221" s="29"/>
      <c r="BK1221" s="29"/>
      <c r="BL1221" s="32"/>
      <c r="BM1221" s="30"/>
      <c r="BN1221" s="29"/>
      <c r="BO1221" s="29"/>
      <c r="BP1221" s="27">
        <f t="shared" ref="BP1221:BP1233" si="309">$U1221*$O1221</f>
        <v>0</v>
      </c>
      <c r="BQ1221" s="31">
        <f t="shared" ref="BQ1221:BQ1233" si="310">$V1221*$O1221</f>
        <v>577212.29999999993</v>
      </c>
      <c r="BR1221" s="29"/>
      <c r="BS1221" s="29"/>
      <c r="BT1221" s="32"/>
      <c r="BU1221" s="30"/>
      <c r="BV1221" s="29"/>
      <c r="BW1221" s="29"/>
      <c r="BX1221" s="32"/>
      <c r="BY1221" s="30"/>
      <c r="BZ1221" s="29"/>
      <c r="CA1221" s="29"/>
      <c r="CB1221" s="32"/>
      <c r="CC1221" s="30"/>
      <c r="CD1221" s="29"/>
      <c r="CE1221" s="30"/>
      <c r="CF1221" s="10"/>
      <c r="CG1221" s="10"/>
      <c r="CH1221" s="10"/>
      <c r="CI1221" s="10"/>
      <c r="CJ1221" s="10"/>
      <c r="CK1221" s="10"/>
    </row>
    <row r="1222" spans="1:89" ht="23.25" customHeight="1" x14ac:dyDescent="0.25">
      <c r="A1222" s="10"/>
      <c r="B1222" s="20" t="s">
        <v>2205</v>
      </c>
      <c r="C1222" s="21" t="s">
        <v>2206</v>
      </c>
      <c r="D1222" s="16"/>
      <c r="E1222" s="73">
        <v>19</v>
      </c>
      <c r="F1222" s="74" t="s">
        <v>3496</v>
      </c>
      <c r="G1222" s="75"/>
      <c r="H1222" s="76"/>
      <c r="I1222" s="77"/>
      <c r="J1222" s="76"/>
      <c r="K1222" s="77"/>
      <c r="L1222" s="76"/>
      <c r="M1222" s="78"/>
      <c r="N1222" s="79">
        <v>0.7</v>
      </c>
      <c r="O1222" s="80">
        <v>1</v>
      </c>
      <c r="Q1222" s="2" t="str">
        <f t="shared" si="304"/>
        <v>83012000</v>
      </c>
      <c r="R1222" s="91"/>
      <c r="S1222" s="91">
        <f>VLOOKUP(Q1222,'Dados Entrada'!$A$10:$D$10000,4,FALSE)</f>
        <v>123024158</v>
      </c>
      <c r="T1222" s="10"/>
      <c r="U1222" s="3">
        <f t="shared" si="302"/>
        <v>0</v>
      </c>
      <c r="V1222" s="3">
        <f t="shared" si="303"/>
        <v>86116910.599999994</v>
      </c>
      <c r="AF1222" s="32"/>
      <c r="AG1222" s="30"/>
      <c r="AH1222" s="29"/>
      <c r="AI1222" s="29"/>
      <c r="AJ1222" s="32"/>
      <c r="AK1222" s="30"/>
      <c r="AL1222" s="29"/>
      <c r="AM1222" s="29"/>
      <c r="AN1222" s="32"/>
      <c r="AO1222" s="30"/>
      <c r="AP1222" s="29"/>
      <c r="AQ1222" s="29"/>
      <c r="AR1222" s="32"/>
      <c r="AS1222" s="30"/>
      <c r="AT1222" s="29"/>
      <c r="AU1222" s="29"/>
      <c r="AV1222" s="32"/>
      <c r="AW1222" s="30"/>
      <c r="AX1222" s="29"/>
      <c r="AY1222" s="29"/>
      <c r="AZ1222" s="32"/>
      <c r="BA1222" s="30"/>
      <c r="BB1222" s="29"/>
      <c r="BC1222" s="29"/>
      <c r="BD1222" s="32"/>
      <c r="BE1222" s="30"/>
      <c r="BF1222" s="29"/>
      <c r="BG1222" s="29"/>
      <c r="BH1222" s="32"/>
      <c r="BI1222" s="30"/>
      <c r="BJ1222" s="29"/>
      <c r="BK1222" s="29"/>
      <c r="BL1222" s="32"/>
      <c r="BM1222" s="30"/>
      <c r="BN1222" s="29"/>
      <c r="BO1222" s="29"/>
      <c r="BP1222" s="27">
        <f t="shared" si="309"/>
        <v>0</v>
      </c>
      <c r="BQ1222" s="31">
        <f t="shared" si="310"/>
        <v>86116910.599999994</v>
      </c>
      <c r="BR1222" s="29"/>
      <c r="BS1222" s="29"/>
      <c r="BT1222" s="32"/>
      <c r="BU1222" s="30"/>
      <c r="BV1222" s="29"/>
      <c r="BW1222" s="29"/>
      <c r="BX1222" s="32"/>
      <c r="BY1222" s="30"/>
      <c r="BZ1222" s="29"/>
      <c r="CA1222" s="29"/>
      <c r="CB1222" s="32"/>
      <c r="CC1222" s="30"/>
      <c r="CD1222" s="29"/>
      <c r="CE1222" s="30"/>
      <c r="CF1222" s="10"/>
      <c r="CG1222" s="10"/>
      <c r="CH1222" s="10"/>
      <c r="CI1222" s="10"/>
      <c r="CJ1222" s="10"/>
      <c r="CK1222" s="10"/>
    </row>
    <row r="1223" spans="1:89" x14ac:dyDescent="0.25">
      <c r="A1223" s="10"/>
      <c r="B1223" s="20" t="s">
        <v>2207</v>
      </c>
      <c r="C1223" s="21" t="s">
        <v>2208</v>
      </c>
      <c r="D1223" s="16"/>
      <c r="E1223" s="73">
        <v>19</v>
      </c>
      <c r="F1223" s="74" t="s">
        <v>3496</v>
      </c>
      <c r="G1223" s="75"/>
      <c r="H1223" s="76"/>
      <c r="I1223" s="77"/>
      <c r="J1223" s="76"/>
      <c r="K1223" s="77"/>
      <c r="L1223" s="76"/>
      <c r="M1223" s="78"/>
      <c r="N1223" s="79">
        <v>0.7</v>
      </c>
      <c r="O1223" s="80">
        <v>1</v>
      </c>
      <c r="Q1223" s="2" t="str">
        <f t="shared" si="304"/>
        <v>83013000</v>
      </c>
      <c r="R1223" s="91"/>
      <c r="S1223" s="91">
        <f>VLOOKUP(Q1223,'Dados Entrada'!$A$10:$D$10000,4,FALSE)</f>
        <v>802576</v>
      </c>
      <c r="T1223" s="10"/>
      <c r="U1223" s="3">
        <f t="shared" si="302"/>
        <v>0</v>
      </c>
      <c r="V1223" s="3">
        <f t="shared" si="303"/>
        <v>561803.19999999995</v>
      </c>
      <c r="AF1223" s="32"/>
      <c r="AG1223" s="30"/>
      <c r="AH1223" s="29"/>
      <c r="AI1223" s="29"/>
      <c r="AJ1223" s="32"/>
      <c r="AK1223" s="30"/>
      <c r="AL1223" s="29"/>
      <c r="AM1223" s="29"/>
      <c r="AN1223" s="32"/>
      <c r="AO1223" s="30"/>
      <c r="AP1223" s="29"/>
      <c r="AQ1223" s="29"/>
      <c r="AR1223" s="32"/>
      <c r="AS1223" s="30"/>
      <c r="AT1223" s="29"/>
      <c r="AU1223" s="29"/>
      <c r="AV1223" s="32"/>
      <c r="AW1223" s="30"/>
      <c r="AX1223" s="29"/>
      <c r="AY1223" s="29"/>
      <c r="AZ1223" s="32"/>
      <c r="BA1223" s="30"/>
      <c r="BB1223" s="29"/>
      <c r="BC1223" s="29"/>
      <c r="BD1223" s="32"/>
      <c r="BE1223" s="30"/>
      <c r="BF1223" s="29"/>
      <c r="BG1223" s="29"/>
      <c r="BH1223" s="32"/>
      <c r="BI1223" s="30"/>
      <c r="BJ1223" s="29"/>
      <c r="BK1223" s="29"/>
      <c r="BL1223" s="32"/>
      <c r="BM1223" s="30"/>
      <c r="BN1223" s="29"/>
      <c r="BO1223" s="29"/>
      <c r="BP1223" s="27">
        <f t="shared" si="309"/>
        <v>0</v>
      </c>
      <c r="BQ1223" s="31">
        <f t="shared" si="310"/>
        <v>561803.19999999995</v>
      </c>
      <c r="BR1223" s="29"/>
      <c r="BS1223" s="29"/>
      <c r="BT1223" s="32"/>
      <c r="BU1223" s="30"/>
      <c r="BV1223" s="29"/>
      <c r="BW1223" s="29"/>
      <c r="BX1223" s="32"/>
      <c r="BY1223" s="30"/>
      <c r="BZ1223" s="29"/>
      <c r="CA1223" s="29"/>
      <c r="CB1223" s="32"/>
      <c r="CC1223" s="30"/>
      <c r="CD1223" s="29"/>
      <c r="CE1223" s="30"/>
      <c r="CF1223" s="10"/>
      <c r="CG1223" s="10"/>
      <c r="CH1223" s="10"/>
      <c r="CI1223" s="10"/>
      <c r="CJ1223" s="10"/>
      <c r="CK1223" s="10"/>
    </row>
    <row r="1224" spans="1:89" ht="23.25" customHeight="1" x14ac:dyDescent="0.25">
      <c r="A1224" s="10"/>
      <c r="B1224" s="20" t="s">
        <v>2209</v>
      </c>
      <c r="C1224" s="21" t="s">
        <v>2210</v>
      </c>
      <c r="D1224" s="16"/>
      <c r="E1224" s="73">
        <v>19</v>
      </c>
      <c r="F1224" s="74" t="s">
        <v>3496</v>
      </c>
      <c r="G1224" s="75"/>
      <c r="H1224" s="76"/>
      <c r="I1224" s="77"/>
      <c r="J1224" s="76"/>
      <c r="K1224" s="77"/>
      <c r="L1224" s="76"/>
      <c r="M1224" s="78"/>
      <c r="N1224" s="79">
        <v>0.7</v>
      </c>
      <c r="O1224" s="80">
        <v>1</v>
      </c>
      <c r="Q1224" s="2" t="str">
        <f t="shared" si="304"/>
        <v>83014011</v>
      </c>
      <c r="R1224" s="91"/>
      <c r="S1224" s="91">
        <f>VLOOKUP(Q1224,'Dados Entrada'!$A$10:$D$10000,4,FALSE)</f>
        <v>7968499</v>
      </c>
      <c r="T1224" s="10"/>
      <c r="U1224" s="3">
        <f t="shared" si="302"/>
        <v>0</v>
      </c>
      <c r="V1224" s="3">
        <f t="shared" si="303"/>
        <v>5577949.2999999998</v>
      </c>
      <c r="AF1224" s="32"/>
      <c r="AG1224" s="30"/>
      <c r="AH1224" s="29"/>
      <c r="AI1224" s="29"/>
      <c r="AJ1224" s="32"/>
      <c r="AK1224" s="30"/>
      <c r="AL1224" s="29"/>
      <c r="AM1224" s="29"/>
      <c r="AN1224" s="32"/>
      <c r="AO1224" s="30"/>
      <c r="AP1224" s="29"/>
      <c r="AQ1224" s="29"/>
      <c r="AR1224" s="32"/>
      <c r="AS1224" s="30"/>
      <c r="AT1224" s="29"/>
      <c r="AU1224" s="29"/>
      <c r="AV1224" s="32"/>
      <c r="AW1224" s="30"/>
      <c r="AX1224" s="29"/>
      <c r="AY1224" s="29"/>
      <c r="AZ1224" s="32"/>
      <c r="BA1224" s="30"/>
      <c r="BB1224" s="29"/>
      <c r="BC1224" s="29"/>
      <c r="BD1224" s="32"/>
      <c r="BE1224" s="30"/>
      <c r="BF1224" s="29"/>
      <c r="BG1224" s="29"/>
      <c r="BH1224" s="32"/>
      <c r="BI1224" s="30"/>
      <c r="BJ1224" s="29"/>
      <c r="BK1224" s="29"/>
      <c r="BL1224" s="32"/>
      <c r="BM1224" s="30"/>
      <c r="BN1224" s="29"/>
      <c r="BO1224" s="29"/>
      <c r="BP1224" s="27">
        <f t="shared" si="309"/>
        <v>0</v>
      </c>
      <c r="BQ1224" s="31">
        <f t="shared" si="310"/>
        <v>5577949.2999999998</v>
      </c>
      <c r="BR1224" s="29"/>
      <c r="BS1224" s="29"/>
      <c r="BT1224" s="32"/>
      <c r="BU1224" s="30"/>
      <c r="BV1224" s="29"/>
      <c r="BW1224" s="29"/>
      <c r="BX1224" s="32"/>
      <c r="BY1224" s="30"/>
      <c r="BZ1224" s="29"/>
      <c r="CA1224" s="29"/>
      <c r="CB1224" s="32"/>
      <c r="CC1224" s="30"/>
      <c r="CD1224" s="29"/>
      <c r="CE1224" s="30"/>
      <c r="CF1224" s="10"/>
      <c r="CG1224" s="10"/>
      <c r="CH1224" s="10"/>
      <c r="CI1224" s="10"/>
      <c r="CJ1224" s="10"/>
      <c r="CK1224" s="10"/>
    </row>
    <row r="1225" spans="1:89" ht="22.5" x14ac:dyDescent="0.25">
      <c r="A1225" s="10"/>
      <c r="B1225" s="20" t="s">
        <v>2211</v>
      </c>
      <c r="C1225" s="21" t="s">
        <v>2212</v>
      </c>
      <c r="D1225" s="16"/>
      <c r="E1225" s="73">
        <v>19</v>
      </c>
      <c r="F1225" s="74" t="s">
        <v>3496</v>
      </c>
      <c r="G1225" s="75"/>
      <c r="H1225" s="76"/>
      <c r="I1225" s="77"/>
      <c r="J1225" s="76"/>
      <c r="K1225" s="77"/>
      <c r="L1225" s="76"/>
      <c r="M1225" s="78"/>
      <c r="N1225" s="79">
        <v>0.7</v>
      </c>
      <c r="O1225" s="80">
        <v>1</v>
      </c>
      <c r="Q1225" s="2" t="str">
        <f t="shared" si="304"/>
        <v>83014019</v>
      </c>
      <c r="R1225" s="91"/>
      <c r="S1225" s="91">
        <f>VLOOKUP(Q1225,'Dados Entrada'!$A$10:$D$10000,4,FALSE)</f>
        <v>1760174</v>
      </c>
      <c r="T1225" s="10"/>
      <c r="U1225" s="3">
        <f t="shared" ref="U1225:U1277" si="311">R1225*N1225</f>
        <v>0</v>
      </c>
      <c r="V1225" s="3">
        <f t="shared" ref="V1225:V1277" si="312">S1225*N1225</f>
        <v>1232121.7999999998</v>
      </c>
      <c r="AF1225" s="32"/>
      <c r="AG1225" s="30"/>
      <c r="AH1225" s="29"/>
      <c r="AI1225" s="29"/>
      <c r="AJ1225" s="32"/>
      <c r="AK1225" s="30"/>
      <c r="AL1225" s="29"/>
      <c r="AM1225" s="29"/>
      <c r="AN1225" s="32"/>
      <c r="AO1225" s="30"/>
      <c r="AP1225" s="29"/>
      <c r="AQ1225" s="29"/>
      <c r="AR1225" s="32"/>
      <c r="AS1225" s="30"/>
      <c r="AT1225" s="29"/>
      <c r="AU1225" s="29"/>
      <c r="AV1225" s="32"/>
      <c r="AW1225" s="30"/>
      <c r="AX1225" s="29"/>
      <c r="AY1225" s="29"/>
      <c r="AZ1225" s="32"/>
      <c r="BA1225" s="30"/>
      <c r="BB1225" s="29"/>
      <c r="BC1225" s="29"/>
      <c r="BD1225" s="32"/>
      <c r="BE1225" s="30"/>
      <c r="BF1225" s="29"/>
      <c r="BG1225" s="29"/>
      <c r="BH1225" s="32"/>
      <c r="BI1225" s="30"/>
      <c r="BJ1225" s="29"/>
      <c r="BK1225" s="29"/>
      <c r="BL1225" s="32"/>
      <c r="BM1225" s="30"/>
      <c r="BN1225" s="29"/>
      <c r="BO1225" s="29"/>
      <c r="BP1225" s="27">
        <f t="shared" si="309"/>
        <v>0</v>
      </c>
      <c r="BQ1225" s="31">
        <f t="shared" si="310"/>
        <v>1232121.7999999998</v>
      </c>
      <c r="BR1225" s="29"/>
      <c r="BS1225" s="29"/>
      <c r="BT1225" s="32"/>
      <c r="BU1225" s="30"/>
      <c r="BV1225" s="29"/>
      <c r="BW1225" s="29"/>
      <c r="BX1225" s="32"/>
      <c r="BY1225" s="30"/>
      <c r="BZ1225" s="29"/>
      <c r="CA1225" s="29"/>
      <c r="CB1225" s="32"/>
      <c r="CC1225" s="30"/>
      <c r="CD1225" s="29"/>
      <c r="CE1225" s="30"/>
      <c r="CF1225" s="10"/>
      <c r="CG1225" s="10"/>
      <c r="CH1225" s="10"/>
      <c r="CI1225" s="10"/>
      <c r="CJ1225" s="10"/>
      <c r="CK1225" s="10"/>
    </row>
    <row r="1226" spans="1:89" ht="22.5" x14ac:dyDescent="0.25">
      <c r="A1226" s="10"/>
      <c r="B1226" s="20" t="s">
        <v>2213</v>
      </c>
      <c r="C1226" s="21" t="s">
        <v>2214</v>
      </c>
      <c r="D1226" s="16"/>
      <c r="E1226" s="73">
        <v>19</v>
      </c>
      <c r="F1226" s="74" t="s">
        <v>3496</v>
      </c>
      <c r="G1226" s="75"/>
      <c r="H1226" s="76"/>
      <c r="I1226" s="77"/>
      <c r="J1226" s="76"/>
      <c r="K1226" s="77"/>
      <c r="L1226" s="76"/>
      <c r="M1226" s="78"/>
      <c r="N1226" s="79">
        <v>0.7</v>
      </c>
      <c r="O1226" s="80">
        <v>1</v>
      </c>
      <c r="Q1226" s="2" t="str">
        <f t="shared" ref="Q1226:Q1278" si="313">B1226</f>
        <v>83014090</v>
      </c>
      <c r="R1226" s="91"/>
      <c r="S1226" s="91">
        <f>VLOOKUP(Q1226,'Dados Entrada'!$A$10:$D$10000,4,FALSE)</f>
        <v>7174242</v>
      </c>
      <c r="T1226" s="10"/>
      <c r="U1226" s="3">
        <f t="shared" si="311"/>
        <v>0</v>
      </c>
      <c r="V1226" s="3">
        <f t="shared" si="312"/>
        <v>5021969.3999999994</v>
      </c>
      <c r="AF1226" s="32"/>
      <c r="AG1226" s="30"/>
      <c r="AH1226" s="29"/>
      <c r="AI1226" s="29"/>
      <c r="AJ1226" s="32"/>
      <c r="AK1226" s="30"/>
      <c r="AL1226" s="29"/>
      <c r="AM1226" s="29"/>
      <c r="AN1226" s="32"/>
      <c r="AO1226" s="30"/>
      <c r="AP1226" s="29"/>
      <c r="AQ1226" s="29"/>
      <c r="AR1226" s="32"/>
      <c r="AS1226" s="30"/>
      <c r="AT1226" s="29"/>
      <c r="AU1226" s="29"/>
      <c r="AV1226" s="32"/>
      <c r="AW1226" s="30"/>
      <c r="AX1226" s="29"/>
      <c r="AY1226" s="29"/>
      <c r="AZ1226" s="32"/>
      <c r="BA1226" s="30"/>
      <c r="BB1226" s="29"/>
      <c r="BC1226" s="29"/>
      <c r="BD1226" s="32"/>
      <c r="BE1226" s="30"/>
      <c r="BF1226" s="29"/>
      <c r="BG1226" s="29"/>
      <c r="BH1226" s="32"/>
      <c r="BI1226" s="30"/>
      <c r="BJ1226" s="29"/>
      <c r="BK1226" s="29"/>
      <c r="BL1226" s="32"/>
      <c r="BM1226" s="30"/>
      <c r="BN1226" s="29"/>
      <c r="BO1226" s="29"/>
      <c r="BP1226" s="27">
        <f t="shared" si="309"/>
        <v>0</v>
      </c>
      <c r="BQ1226" s="31">
        <f t="shared" si="310"/>
        <v>5021969.3999999994</v>
      </c>
      <c r="BR1226" s="29"/>
      <c r="BS1226" s="29"/>
      <c r="BT1226" s="32"/>
      <c r="BU1226" s="30"/>
      <c r="BV1226" s="29"/>
      <c r="BW1226" s="29"/>
      <c r="BX1226" s="32"/>
      <c r="BY1226" s="30"/>
      <c r="BZ1226" s="29"/>
      <c r="CA1226" s="29"/>
      <c r="CB1226" s="32"/>
      <c r="CC1226" s="30"/>
      <c r="CD1226" s="29"/>
      <c r="CE1226" s="30"/>
      <c r="CF1226" s="10"/>
      <c r="CG1226" s="10"/>
      <c r="CH1226" s="10"/>
      <c r="CI1226" s="10"/>
      <c r="CJ1226" s="10"/>
      <c r="CK1226" s="10"/>
    </row>
    <row r="1227" spans="1:89" x14ac:dyDescent="0.25">
      <c r="A1227" s="10"/>
      <c r="B1227" s="20" t="s">
        <v>2215</v>
      </c>
      <c r="C1227" s="21" t="s">
        <v>2216</v>
      </c>
      <c r="D1227" s="16"/>
      <c r="E1227" s="73">
        <v>19</v>
      </c>
      <c r="F1227" s="74" t="s">
        <v>3496</v>
      </c>
      <c r="G1227" s="75"/>
      <c r="H1227" s="76"/>
      <c r="I1227" s="77"/>
      <c r="J1227" s="76"/>
      <c r="K1227" s="77"/>
      <c r="L1227" s="76"/>
      <c r="M1227" s="78"/>
      <c r="N1227" s="79">
        <v>0.7</v>
      </c>
      <c r="O1227" s="80">
        <v>1</v>
      </c>
      <c r="Q1227" s="2" t="str">
        <f t="shared" si="313"/>
        <v>83015000</v>
      </c>
      <c r="R1227" s="91"/>
      <c r="S1227" s="91">
        <f>VLOOKUP(Q1227,'Dados Entrada'!$A$10:$D$10000,4,FALSE)</f>
        <v>1763449</v>
      </c>
      <c r="T1227" s="10"/>
      <c r="U1227" s="3">
        <f t="shared" si="311"/>
        <v>0</v>
      </c>
      <c r="V1227" s="3">
        <f t="shared" si="312"/>
        <v>1234414.2999999998</v>
      </c>
      <c r="AF1227" s="32"/>
      <c r="AG1227" s="30"/>
      <c r="AH1227" s="29"/>
      <c r="AI1227" s="29"/>
      <c r="AJ1227" s="32"/>
      <c r="AK1227" s="30"/>
      <c r="AL1227" s="29"/>
      <c r="AM1227" s="29"/>
      <c r="AN1227" s="32"/>
      <c r="AO1227" s="30"/>
      <c r="AP1227" s="29"/>
      <c r="AQ1227" s="29"/>
      <c r="AR1227" s="32"/>
      <c r="AS1227" s="30"/>
      <c r="AT1227" s="29"/>
      <c r="AU1227" s="29"/>
      <c r="AV1227" s="32"/>
      <c r="AW1227" s="30"/>
      <c r="AX1227" s="29"/>
      <c r="AY1227" s="29"/>
      <c r="AZ1227" s="32"/>
      <c r="BA1227" s="30"/>
      <c r="BB1227" s="29"/>
      <c r="BC1227" s="29"/>
      <c r="BD1227" s="32"/>
      <c r="BE1227" s="30"/>
      <c r="BF1227" s="29"/>
      <c r="BG1227" s="29"/>
      <c r="BH1227" s="32"/>
      <c r="BI1227" s="30"/>
      <c r="BJ1227" s="29"/>
      <c r="BK1227" s="29"/>
      <c r="BL1227" s="32"/>
      <c r="BM1227" s="30"/>
      <c r="BN1227" s="29"/>
      <c r="BO1227" s="29"/>
      <c r="BP1227" s="27">
        <f t="shared" si="309"/>
        <v>0</v>
      </c>
      <c r="BQ1227" s="31">
        <f t="shared" si="310"/>
        <v>1234414.2999999998</v>
      </c>
      <c r="BR1227" s="29"/>
      <c r="BS1227" s="29"/>
      <c r="BT1227" s="32"/>
      <c r="BU1227" s="30"/>
      <c r="BV1227" s="29"/>
      <c r="BW1227" s="29"/>
      <c r="BX1227" s="32"/>
      <c r="BY1227" s="30"/>
      <c r="BZ1227" s="29"/>
      <c r="CA1227" s="29"/>
      <c r="CB1227" s="32"/>
      <c r="CC1227" s="30"/>
      <c r="CD1227" s="29"/>
      <c r="CE1227" s="30"/>
      <c r="CF1227" s="10"/>
      <c r="CG1227" s="10"/>
      <c r="CH1227" s="10"/>
      <c r="CI1227" s="10"/>
      <c r="CJ1227" s="10"/>
      <c r="CK1227" s="10"/>
    </row>
    <row r="1228" spans="1:89" ht="22.5" x14ac:dyDescent="0.25">
      <c r="A1228" s="10"/>
      <c r="B1228" s="20" t="s">
        <v>2217</v>
      </c>
      <c r="C1228" s="21" t="s">
        <v>2218</v>
      </c>
      <c r="D1228" s="16"/>
      <c r="E1228" s="73">
        <v>19</v>
      </c>
      <c r="F1228" s="74" t="s">
        <v>3496</v>
      </c>
      <c r="G1228" s="75"/>
      <c r="H1228" s="76"/>
      <c r="I1228" s="77"/>
      <c r="J1228" s="76"/>
      <c r="K1228" s="77"/>
      <c r="L1228" s="76"/>
      <c r="M1228" s="78"/>
      <c r="N1228" s="79">
        <v>0.7</v>
      </c>
      <c r="O1228" s="80">
        <v>1</v>
      </c>
      <c r="Q1228" s="2" t="str">
        <f t="shared" si="313"/>
        <v>83016000</v>
      </c>
      <c r="R1228" s="91"/>
      <c r="S1228" s="91">
        <f>VLOOKUP(Q1228,'Dados Entrada'!$A$10:$D$10000,4,FALSE)</f>
        <v>3792397</v>
      </c>
      <c r="T1228" s="10"/>
      <c r="U1228" s="3">
        <f t="shared" si="311"/>
        <v>0</v>
      </c>
      <c r="V1228" s="3">
        <f t="shared" si="312"/>
        <v>2654677.9</v>
      </c>
      <c r="AF1228" s="32"/>
      <c r="AG1228" s="30"/>
      <c r="AH1228" s="29"/>
      <c r="AI1228" s="29"/>
      <c r="AJ1228" s="32"/>
      <c r="AK1228" s="30"/>
      <c r="AL1228" s="29"/>
      <c r="AM1228" s="29"/>
      <c r="AN1228" s="32"/>
      <c r="AO1228" s="30"/>
      <c r="AP1228" s="29"/>
      <c r="AQ1228" s="29"/>
      <c r="AR1228" s="32"/>
      <c r="AS1228" s="30"/>
      <c r="AT1228" s="29"/>
      <c r="AU1228" s="29"/>
      <c r="AV1228" s="32"/>
      <c r="AW1228" s="30"/>
      <c r="AX1228" s="29"/>
      <c r="AY1228" s="29"/>
      <c r="AZ1228" s="32"/>
      <c r="BA1228" s="30"/>
      <c r="BB1228" s="29"/>
      <c r="BC1228" s="29"/>
      <c r="BD1228" s="32"/>
      <c r="BE1228" s="30"/>
      <c r="BF1228" s="29"/>
      <c r="BG1228" s="29"/>
      <c r="BH1228" s="32"/>
      <c r="BI1228" s="30"/>
      <c r="BJ1228" s="29"/>
      <c r="BK1228" s="29"/>
      <c r="BL1228" s="32"/>
      <c r="BM1228" s="30"/>
      <c r="BN1228" s="29"/>
      <c r="BO1228" s="29"/>
      <c r="BP1228" s="27">
        <f t="shared" si="309"/>
        <v>0</v>
      </c>
      <c r="BQ1228" s="31">
        <f t="shared" si="310"/>
        <v>2654677.9</v>
      </c>
      <c r="BR1228" s="29"/>
      <c r="BS1228" s="29"/>
      <c r="BT1228" s="32"/>
      <c r="BU1228" s="30"/>
      <c r="BV1228" s="29"/>
      <c r="BW1228" s="29"/>
      <c r="BX1228" s="32"/>
      <c r="BY1228" s="30"/>
      <c r="BZ1228" s="29"/>
      <c r="CA1228" s="29"/>
      <c r="CB1228" s="32"/>
      <c r="CC1228" s="30"/>
      <c r="CD1228" s="29"/>
      <c r="CE1228" s="30"/>
      <c r="CF1228" s="10"/>
      <c r="CG1228" s="10"/>
      <c r="CH1228" s="10"/>
      <c r="CI1228" s="10"/>
      <c r="CJ1228" s="10"/>
      <c r="CK1228" s="10"/>
    </row>
    <row r="1229" spans="1:89" ht="22.5" x14ac:dyDescent="0.25">
      <c r="A1229" s="10"/>
      <c r="B1229" s="20" t="s">
        <v>2219</v>
      </c>
      <c r="C1229" s="21" t="s">
        <v>2220</v>
      </c>
      <c r="D1229" s="16"/>
      <c r="E1229" s="73">
        <v>19</v>
      </c>
      <c r="F1229" s="74" t="s">
        <v>3496</v>
      </c>
      <c r="G1229" s="75"/>
      <c r="H1229" s="76"/>
      <c r="I1229" s="77"/>
      <c r="J1229" s="76"/>
      <c r="K1229" s="77"/>
      <c r="L1229" s="76"/>
      <c r="M1229" s="78"/>
      <c r="N1229" s="79">
        <v>0.7</v>
      </c>
      <c r="O1229" s="80">
        <v>1</v>
      </c>
      <c r="Q1229" s="2" t="str">
        <f t="shared" si="313"/>
        <v>83017000</v>
      </c>
      <c r="R1229" s="91"/>
      <c r="S1229" s="91">
        <f>VLOOKUP(Q1229,'Dados Entrada'!$A$10:$D$10000,4,FALSE)</f>
        <v>165504</v>
      </c>
      <c r="T1229" s="10"/>
      <c r="U1229" s="3">
        <f t="shared" si="311"/>
        <v>0</v>
      </c>
      <c r="V1229" s="3">
        <f t="shared" si="312"/>
        <v>115852.79999999999</v>
      </c>
      <c r="AF1229" s="32"/>
      <c r="AG1229" s="30"/>
      <c r="AH1229" s="29"/>
      <c r="AI1229" s="29"/>
      <c r="AJ1229" s="32"/>
      <c r="AK1229" s="30"/>
      <c r="AL1229" s="29"/>
      <c r="AM1229" s="29"/>
      <c r="AN1229" s="32"/>
      <c r="AO1229" s="30"/>
      <c r="AP1229" s="29"/>
      <c r="AQ1229" s="29"/>
      <c r="AR1229" s="32"/>
      <c r="AS1229" s="30"/>
      <c r="AT1229" s="29"/>
      <c r="AU1229" s="29"/>
      <c r="AV1229" s="32"/>
      <c r="AW1229" s="30"/>
      <c r="AX1229" s="29"/>
      <c r="AY1229" s="29"/>
      <c r="AZ1229" s="32"/>
      <c r="BA1229" s="30"/>
      <c r="BB1229" s="29"/>
      <c r="BC1229" s="29"/>
      <c r="BD1229" s="32"/>
      <c r="BE1229" s="30"/>
      <c r="BF1229" s="29"/>
      <c r="BG1229" s="29"/>
      <c r="BH1229" s="32"/>
      <c r="BI1229" s="30"/>
      <c r="BJ1229" s="29"/>
      <c r="BK1229" s="29"/>
      <c r="BL1229" s="32"/>
      <c r="BM1229" s="30"/>
      <c r="BN1229" s="29"/>
      <c r="BO1229" s="29"/>
      <c r="BP1229" s="27">
        <f t="shared" si="309"/>
        <v>0</v>
      </c>
      <c r="BQ1229" s="31">
        <f t="shared" si="310"/>
        <v>115852.79999999999</v>
      </c>
      <c r="BR1229" s="29"/>
      <c r="BS1229" s="29"/>
      <c r="BT1229" s="32"/>
      <c r="BU1229" s="30"/>
      <c r="BV1229" s="29"/>
      <c r="BW1229" s="29"/>
      <c r="BX1229" s="32"/>
      <c r="BY1229" s="30"/>
      <c r="BZ1229" s="29"/>
      <c r="CA1229" s="29"/>
      <c r="CB1229" s="32"/>
      <c r="CC1229" s="30"/>
      <c r="CD1229" s="29"/>
      <c r="CE1229" s="30"/>
      <c r="CF1229" s="10"/>
      <c r="CG1229" s="10"/>
      <c r="CH1229" s="10"/>
      <c r="CI1229" s="10"/>
      <c r="CJ1229" s="10"/>
      <c r="CK1229" s="10"/>
    </row>
    <row r="1230" spans="1:89" ht="23.25" customHeight="1" x14ac:dyDescent="0.25">
      <c r="A1230" s="10"/>
      <c r="B1230" s="20" t="s">
        <v>2221</v>
      </c>
      <c r="C1230" s="21" t="s">
        <v>2222</v>
      </c>
      <c r="D1230" s="16"/>
      <c r="E1230" s="73">
        <v>19</v>
      </c>
      <c r="F1230" s="74" t="s">
        <v>3496</v>
      </c>
      <c r="G1230" s="75"/>
      <c r="H1230" s="76"/>
      <c r="I1230" s="77"/>
      <c r="J1230" s="76"/>
      <c r="K1230" s="77"/>
      <c r="L1230" s="76"/>
      <c r="M1230" s="78"/>
      <c r="N1230" s="79">
        <v>0.7</v>
      </c>
      <c r="O1230" s="80">
        <v>1</v>
      </c>
      <c r="Q1230" s="2" t="str">
        <f t="shared" si="313"/>
        <v>83021000</v>
      </c>
      <c r="R1230" s="91"/>
      <c r="S1230" s="91">
        <f>VLOOKUP(Q1230,'Dados Entrada'!$A$10:$D$10000,4,FALSE)</f>
        <v>11306070</v>
      </c>
      <c r="T1230" s="10"/>
      <c r="U1230" s="3">
        <f t="shared" si="311"/>
        <v>0</v>
      </c>
      <c r="V1230" s="3">
        <f t="shared" si="312"/>
        <v>7914248.9999999991</v>
      </c>
      <c r="AF1230" s="32"/>
      <c r="AG1230" s="30"/>
      <c r="AH1230" s="29"/>
      <c r="AI1230" s="29"/>
      <c r="AJ1230" s="32"/>
      <c r="AK1230" s="30"/>
      <c r="AL1230" s="29"/>
      <c r="AM1230" s="29"/>
      <c r="AN1230" s="32"/>
      <c r="AO1230" s="30"/>
      <c r="AP1230" s="29"/>
      <c r="AQ1230" s="29"/>
      <c r="AR1230" s="32"/>
      <c r="AS1230" s="30"/>
      <c r="AT1230" s="29"/>
      <c r="AU1230" s="29"/>
      <c r="AV1230" s="32"/>
      <c r="AW1230" s="30"/>
      <c r="AX1230" s="29"/>
      <c r="AY1230" s="29"/>
      <c r="AZ1230" s="32"/>
      <c r="BA1230" s="30"/>
      <c r="BB1230" s="29"/>
      <c r="BC1230" s="29"/>
      <c r="BD1230" s="32"/>
      <c r="BE1230" s="30"/>
      <c r="BF1230" s="29"/>
      <c r="BG1230" s="29"/>
      <c r="BH1230" s="32"/>
      <c r="BI1230" s="30"/>
      <c r="BJ1230" s="29"/>
      <c r="BK1230" s="29"/>
      <c r="BL1230" s="32"/>
      <c r="BM1230" s="30"/>
      <c r="BN1230" s="29"/>
      <c r="BO1230" s="29"/>
      <c r="BP1230" s="27">
        <f t="shared" si="309"/>
        <v>0</v>
      </c>
      <c r="BQ1230" s="31">
        <f t="shared" si="310"/>
        <v>7914248.9999999991</v>
      </c>
      <c r="BR1230" s="29"/>
      <c r="BS1230" s="29"/>
      <c r="BT1230" s="32"/>
      <c r="BU1230" s="30"/>
      <c r="BV1230" s="29"/>
      <c r="BW1230" s="29"/>
      <c r="BX1230" s="32"/>
      <c r="BY1230" s="30"/>
      <c r="BZ1230" s="29"/>
      <c r="CA1230" s="29"/>
      <c r="CB1230" s="32"/>
      <c r="CC1230" s="30"/>
      <c r="CD1230" s="29"/>
      <c r="CE1230" s="30"/>
      <c r="CF1230" s="10"/>
      <c r="CG1230" s="10"/>
      <c r="CH1230" s="10"/>
      <c r="CI1230" s="10"/>
      <c r="CJ1230" s="10"/>
      <c r="CK1230" s="10"/>
    </row>
    <row r="1231" spans="1:89" x14ac:dyDescent="0.25">
      <c r="A1231" s="10"/>
      <c r="B1231" s="20" t="s">
        <v>2223</v>
      </c>
      <c r="C1231" s="21" t="s">
        <v>2224</v>
      </c>
      <c r="D1231" s="16"/>
      <c r="E1231" s="73">
        <v>19</v>
      </c>
      <c r="F1231" s="74" t="s">
        <v>3496</v>
      </c>
      <c r="G1231" s="75"/>
      <c r="H1231" s="76"/>
      <c r="I1231" s="77"/>
      <c r="J1231" s="76"/>
      <c r="K1231" s="77"/>
      <c r="L1231" s="76"/>
      <c r="M1231" s="78"/>
      <c r="N1231" s="79">
        <v>0.7</v>
      </c>
      <c r="O1231" s="80">
        <v>1</v>
      </c>
      <c r="Q1231" s="2" t="str">
        <f t="shared" si="313"/>
        <v>83022000</v>
      </c>
      <c r="R1231" s="91"/>
      <c r="S1231" s="91">
        <f>VLOOKUP(Q1231,'Dados Entrada'!$A$10:$D$10000,4,FALSE)</f>
        <v>2682879</v>
      </c>
      <c r="T1231" s="10"/>
      <c r="U1231" s="3">
        <f t="shared" si="311"/>
        <v>0</v>
      </c>
      <c r="V1231" s="3">
        <f t="shared" si="312"/>
        <v>1878015.2999999998</v>
      </c>
      <c r="AF1231" s="32"/>
      <c r="AG1231" s="30"/>
      <c r="AH1231" s="29"/>
      <c r="AI1231" s="29"/>
      <c r="AJ1231" s="32"/>
      <c r="AK1231" s="30"/>
      <c r="AL1231" s="29"/>
      <c r="AM1231" s="29"/>
      <c r="AN1231" s="32"/>
      <c r="AO1231" s="30"/>
      <c r="AP1231" s="29"/>
      <c r="AQ1231" s="29"/>
      <c r="AR1231" s="32"/>
      <c r="AS1231" s="30"/>
      <c r="AT1231" s="29"/>
      <c r="AU1231" s="29"/>
      <c r="AV1231" s="32"/>
      <c r="AW1231" s="30"/>
      <c r="AX1231" s="29"/>
      <c r="AY1231" s="29"/>
      <c r="AZ1231" s="32"/>
      <c r="BA1231" s="30"/>
      <c r="BB1231" s="29"/>
      <c r="BC1231" s="29"/>
      <c r="BD1231" s="32"/>
      <c r="BE1231" s="30"/>
      <c r="BF1231" s="29"/>
      <c r="BG1231" s="29"/>
      <c r="BH1231" s="32"/>
      <c r="BI1231" s="30"/>
      <c r="BJ1231" s="29"/>
      <c r="BK1231" s="29"/>
      <c r="BL1231" s="32"/>
      <c r="BM1231" s="30"/>
      <c r="BN1231" s="29"/>
      <c r="BO1231" s="29"/>
      <c r="BP1231" s="27">
        <f t="shared" si="309"/>
        <v>0</v>
      </c>
      <c r="BQ1231" s="31">
        <f t="shared" si="310"/>
        <v>1878015.2999999998</v>
      </c>
      <c r="BR1231" s="29"/>
      <c r="BS1231" s="29"/>
      <c r="BT1231" s="32"/>
      <c r="BU1231" s="30"/>
      <c r="BV1231" s="29"/>
      <c r="BW1231" s="29"/>
      <c r="BX1231" s="32"/>
      <c r="BY1231" s="30"/>
      <c r="BZ1231" s="29"/>
      <c r="CA1231" s="29"/>
      <c r="CB1231" s="32"/>
      <c r="CC1231" s="30"/>
      <c r="CD1231" s="29"/>
      <c r="CE1231" s="30"/>
      <c r="CF1231" s="10"/>
      <c r="CG1231" s="10"/>
      <c r="CH1231" s="10"/>
      <c r="CI1231" s="10"/>
      <c r="CJ1231" s="10"/>
      <c r="CK1231" s="10"/>
    </row>
    <row r="1232" spans="1:89" ht="22.5" x14ac:dyDescent="0.25">
      <c r="A1232" s="10"/>
      <c r="B1232" s="20" t="s">
        <v>2225</v>
      </c>
      <c r="C1232" s="21" t="s">
        <v>2226</v>
      </c>
      <c r="D1232" s="16"/>
      <c r="E1232" s="73">
        <v>19</v>
      </c>
      <c r="F1232" s="74" t="s">
        <v>3496</v>
      </c>
      <c r="G1232" s="75"/>
      <c r="H1232" s="76"/>
      <c r="I1232" s="77"/>
      <c r="J1232" s="76"/>
      <c r="K1232" s="77"/>
      <c r="L1232" s="76"/>
      <c r="M1232" s="78"/>
      <c r="N1232" s="79">
        <v>0.7</v>
      </c>
      <c r="O1232" s="80">
        <v>1</v>
      </c>
      <c r="Q1232" s="2" t="str">
        <f t="shared" si="313"/>
        <v>83023000</v>
      </c>
      <c r="R1232" s="91"/>
      <c r="S1232" s="91">
        <f>VLOOKUP(Q1232,'Dados Entrada'!$A$10:$D$10000,4,FALSE)</f>
        <v>2373748</v>
      </c>
      <c r="T1232" s="10"/>
      <c r="U1232" s="3">
        <f t="shared" si="311"/>
        <v>0</v>
      </c>
      <c r="V1232" s="3">
        <f t="shared" si="312"/>
        <v>1661623.5999999999</v>
      </c>
      <c r="AF1232" s="32"/>
      <c r="AG1232" s="30"/>
      <c r="AH1232" s="29"/>
      <c r="AI1232" s="29"/>
      <c r="AJ1232" s="32"/>
      <c r="AK1232" s="30"/>
      <c r="AL1232" s="29"/>
      <c r="AM1232" s="29"/>
      <c r="AN1232" s="32"/>
      <c r="AO1232" s="30"/>
      <c r="AP1232" s="29"/>
      <c r="AQ1232" s="29"/>
      <c r="AR1232" s="32"/>
      <c r="AS1232" s="30"/>
      <c r="AT1232" s="29"/>
      <c r="AU1232" s="29"/>
      <c r="AV1232" s="32"/>
      <c r="AW1232" s="30"/>
      <c r="AX1232" s="29"/>
      <c r="AY1232" s="29"/>
      <c r="AZ1232" s="32"/>
      <c r="BA1232" s="30"/>
      <c r="BB1232" s="29"/>
      <c r="BC1232" s="29"/>
      <c r="BD1232" s="32"/>
      <c r="BE1232" s="30"/>
      <c r="BF1232" s="29"/>
      <c r="BG1232" s="29"/>
      <c r="BH1232" s="32"/>
      <c r="BI1232" s="30"/>
      <c r="BJ1232" s="29"/>
      <c r="BK1232" s="29"/>
      <c r="BL1232" s="32"/>
      <c r="BM1232" s="30"/>
      <c r="BN1232" s="29"/>
      <c r="BO1232" s="29"/>
      <c r="BP1232" s="27">
        <f t="shared" si="309"/>
        <v>0</v>
      </c>
      <c r="BQ1232" s="31">
        <f t="shared" si="310"/>
        <v>1661623.5999999999</v>
      </c>
      <c r="BR1232" s="29"/>
      <c r="BS1232" s="29"/>
      <c r="BT1232" s="32"/>
      <c r="BU1232" s="30"/>
      <c r="BV1232" s="29"/>
      <c r="BW1232" s="29"/>
      <c r="BX1232" s="32"/>
      <c r="BY1232" s="30"/>
      <c r="BZ1232" s="29"/>
      <c r="CA1232" s="29"/>
      <c r="CB1232" s="32"/>
      <c r="CC1232" s="30"/>
      <c r="CD1232" s="29"/>
      <c r="CE1232" s="30"/>
      <c r="CF1232" s="10"/>
      <c r="CG1232" s="10"/>
      <c r="CH1232" s="10"/>
      <c r="CI1232" s="10"/>
      <c r="CJ1232" s="10"/>
      <c r="CK1232" s="10"/>
    </row>
    <row r="1233" spans="1:89" ht="22.5" x14ac:dyDescent="0.25">
      <c r="A1233" s="10"/>
      <c r="B1233" s="20" t="s">
        <v>2227</v>
      </c>
      <c r="C1233" s="21" t="s">
        <v>2228</v>
      </c>
      <c r="D1233" s="16"/>
      <c r="E1233" s="73">
        <v>19</v>
      </c>
      <c r="F1233" s="74" t="s">
        <v>3496</v>
      </c>
      <c r="G1233" s="75"/>
      <c r="H1233" s="76"/>
      <c r="I1233" s="77"/>
      <c r="J1233" s="76"/>
      <c r="K1233" s="77"/>
      <c r="L1233" s="76"/>
      <c r="M1233" s="78"/>
      <c r="N1233" s="79">
        <v>0.7</v>
      </c>
      <c r="O1233" s="80">
        <v>1</v>
      </c>
      <c r="Q1233" s="2" t="str">
        <f t="shared" si="313"/>
        <v>83024110</v>
      </c>
      <c r="R1233" s="91"/>
      <c r="S1233" s="91">
        <f>VLOOKUP(Q1233,'Dados Entrada'!$A$10:$D$10000,4,FALSE)</f>
        <v>14220481</v>
      </c>
      <c r="T1233" s="10"/>
      <c r="U1233" s="3">
        <f t="shared" si="311"/>
        <v>0</v>
      </c>
      <c r="V1233" s="3">
        <f t="shared" si="312"/>
        <v>9954336.6999999993</v>
      </c>
      <c r="AF1233" s="32"/>
      <c r="AG1233" s="30"/>
      <c r="AH1233" s="29"/>
      <c r="AI1233" s="29"/>
      <c r="AJ1233" s="32"/>
      <c r="AK1233" s="30"/>
      <c r="AL1233" s="29"/>
      <c r="AM1233" s="29"/>
      <c r="AN1233" s="32"/>
      <c r="AO1233" s="30"/>
      <c r="AP1233" s="29"/>
      <c r="AQ1233" s="29"/>
      <c r="AR1233" s="32"/>
      <c r="AS1233" s="30"/>
      <c r="AT1233" s="29"/>
      <c r="AU1233" s="29"/>
      <c r="AV1233" s="32"/>
      <c r="AW1233" s="30"/>
      <c r="AX1233" s="29"/>
      <c r="AY1233" s="29"/>
      <c r="AZ1233" s="32"/>
      <c r="BA1233" s="30"/>
      <c r="BB1233" s="29"/>
      <c r="BC1233" s="29"/>
      <c r="BD1233" s="32"/>
      <c r="BE1233" s="30"/>
      <c r="BF1233" s="29"/>
      <c r="BG1233" s="29"/>
      <c r="BH1233" s="32"/>
      <c r="BI1233" s="30"/>
      <c r="BJ1233" s="29"/>
      <c r="BK1233" s="29"/>
      <c r="BL1233" s="32"/>
      <c r="BM1233" s="30"/>
      <c r="BN1233" s="29"/>
      <c r="BO1233" s="29"/>
      <c r="BP1233" s="27">
        <f t="shared" si="309"/>
        <v>0</v>
      </c>
      <c r="BQ1233" s="31">
        <f t="shared" si="310"/>
        <v>9954336.6999999993</v>
      </c>
      <c r="BR1233" s="29"/>
      <c r="BS1233" s="29"/>
      <c r="BT1233" s="32"/>
      <c r="BU1233" s="30"/>
      <c r="BV1233" s="29"/>
      <c r="BW1233" s="29"/>
      <c r="BX1233" s="32"/>
      <c r="BY1233" s="30"/>
      <c r="BZ1233" s="29"/>
      <c r="CA1233" s="29"/>
      <c r="CB1233" s="32"/>
      <c r="CC1233" s="30"/>
      <c r="CD1233" s="29"/>
      <c r="CE1233" s="30"/>
      <c r="CF1233" s="10"/>
      <c r="CG1233" s="10"/>
      <c r="CH1233" s="10"/>
      <c r="CI1233" s="10"/>
      <c r="CJ1233" s="10"/>
      <c r="CK1233" s="10"/>
    </row>
    <row r="1234" spans="1:89" ht="22.5" x14ac:dyDescent="0.25">
      <c r="A1234" s="10"/>
      <c r="B1234" s="20" t="s">
        <v>2229</v>
      </c>
      <c r="C1234" s="21" t="s">
        <v>2230</v>
      </c>
      <c r="D1234" s="16"/>
      <c r="E1234" s="73">
        <v>15</v>
      </c>
      <c r="F1234" s="74" t="s">
        <v>3500</v>
      </c>
      <c r="G1234" s="75"/>
      <c r="H1234" s="76"/>
      <c r="I1234" s="77"/>
      <c r="J1234" s="76"/>
      <c r="K1234" s="77"/>
      <c r="L1234" s="76"/>
      <c r="M1234" s="78"/>
      <c r="N1234" s="79">
        <v>0.7</v>
      </c>
      <c r="O1234" s="80">
        <v>1</v>
      </c>
      <c r="Q1234" s="2" t="str">
        <f t="shared" si="313"/>
        <v>83024150</v>
      </c>
      <c r="R1234" s="91"/>
      <c r="S1234" s="91">
        <f>VLOOKUP(Q1234,'Dados Entrada'!$A$10:$D$10000,4,FALSE)</f>
        <v>2805622</v>
      </c>
      <c r="T1234" s="10"/>
      <c r="U1234" s="3">
        <f t="shared" si="311"/>
        <v>0</v>
      </c>
      <c r="V1234" s="3">
        <f t="shared" si="312"/>
        <v>1963935.4</v>
      </c>
      <c r="AF1234" s="32"/>
      <c r="AG1234" s="30"/>
      <c r="AH1234" s="29"/>
      <c r="AI1234" s="29"/>
      <c r="AJ1234" s="32"/>
      <c r="AK1234" s="30"/>
      <c r="AL1234" s="29"/>
      <c r="AM1234" s="29"/>
      <c r="AN1234" s="32"/>
      <c r="AO1234" s="30"/>
      <c r="AP1234" s="29"/>
      <c r="AQ1234" s="29"/>
      <c r="AR1234" s="32"/>
      <c r="AS1234" s="30"/>
      <c r="AT1234" s="29"/>
      <c r="AU1234" s="29"/>
      <c r="AV1234" s="32"/>
      <c r="AW1234" s="30"/>
      <c r="AX1234" s="29"/>
      <c r="AY1234" s="29"/>
      <c r="AZ1234" s="32"/>
      <c r="BA1234" s="30"/>
      <c r="BB1234" s="29"/>
      <c r="BC1234" s="29"/>
      <c r="BD1234" s="32"/>
      <c r="BE1234" s="30"/>
      <c r="BF1234" s="29"/>
      <c r="BG1234" s="29"/>
      <c r="BH1234" s="27">
        <f t="shared" ref="BH1234:BH1235" si="314">$U1234*$O1234</f>
        <v>0</v>
      </c>
      <c r="BI1234" s="31">
        <f t="shared" ref="BI1234:BI1235" si="315">$V1234*$O1234</f>
        <v>1963935.4</v>
      </c>
      <c r="BJ1234" s="29"/>
      <c r="BK1234" s="29"/>
      <c r="BL1234" s="32"/>
      <c r="BM1234" s="30"/>
      <c r="BN1234" s="29"/>
      <c r="BO1234" s="29"/>
      <c r="BP1234" s="32"/>
      <c r="BQ1234" s="30"/>
      <c r="BR1234" s="29"/>
      <c r="BS1234" s="29"/>
      <c r="BT1234" s="32"/>
      <c r="BU1234" s="30"/>
      <c r="BV1234" s="29"/>
      <c r="BW1234" s="29"/>
      <c r="BX1234" s="32"/>
      <c r="BY1234" s="30"/>
      <c r="BZ1234" s="29"/>
      <c r="CA1234" s="29"/>
      <c r="CB1234" s="32"/>
      <c r="CC1234" s="30"/>
      <c r="CD1234" s="29"/>
      <c r="CE1234" s="30"/>
      <c r="CF1234" s="10"/>
      <c r="CG1234" s="10"/>
      <c r="CH1234" s="10"/>
      <c r="CI1234" s="10"/>
      <c r="CJ1234" s="10"/>
      <c r="CK1234" s="10"/>
    </row>
    <row r="1235" spans="1:89" ht="22.5" x14ac:dyDescent="0.25">
      <c r="A1235" s="10"/>
      <c r="B1235" s="20" t="s">
        <v>2231</v>
      </c>
      <c r="C1235" s="21" t="s">
        <v>2232</v>
      </c>
      <c r="D1235" s="16"/>
      <c r="E1235" s="73">
        <v>15</v>
      </c>
      <c r="F1235" s="74" t="s">
        <v>3500</v>
      </c>
      <c r="G1235" s="75"/>
      <c r="H1235" s="76"/>
      <c r="I1235" s="77"/>
      <c r="J1235" s="76"/>
      <c r="K1235" s="77"/>
      <c r="L1235" s="76"/>
      <c r="M1235" s="78"/>
      <c r="N1235" s="79">
        <v>0.7</v>
      </c>
      <c r="O1235" s="80">
        <v>1</v>
      </c>
      <c r="Q1235" s="2" t="str">
        <f t="shared" si="313"/>
        <v>83024190</v>
      </c>
      <c r="R1235" s="91"/>
      <c r="S1235" s="91">
        <f>VLOOKUP(Q1235,'Dados Entrada'!$A$10:$D$10000,4,FALSE)</f>
        <v>7351474</v>
      </c>
      <c r="T1235" s="10"/>
      <c r="U1235" s="3">
        <f t="shared" si="311"/>
        <v>0</v>
      </c>
      <c r="V1235" s="3">
        <f t="shared" si="312"/>
        <v>5146031.8</v>
      </c>
      <c r="AF1235" s="32"/>
      <c r="AG1235" s="30"/>
      <c r="AH1235" s="29"/>
      <c r="AI1235" s="29"/>
      <c r="AJ1235" s="32"/>
      <c r="AK1235" s="30"/>
      <c r="AL1235" s="29"/>
      <c r="AM1235" s="29"/>
      <c r="AN1235" s="32"/>
      <c r="AO1235" s="30"/>
      <c r="AP1235" s="29"/>
      <c r="AQ1235" s="29"/>
      <c r="AR1235" s="32"/>
      <c r="AS1235" s="30"/>
      <c r="AT1235" s="29"/>
      <c r="AU1235" s="29"/>
      <c r="AV1235" s="32"/>
      <c r="AW1235" s="30"/>
      <c r="AX1235" s="29"/>
      <c r="AY1235" s="29"/>
      <c r="AZ1235" s="32"/>
      <c r="BA1235" s="30"/>
      <c r="BB1235" s="29"/>
      <c r="BC1235" s="29"/>
      <c r="BD1235" s="32"/>
      <c r="BE1235" s="30"/>
      <c r="BF1235" s="29"/>
      <c r="BG1235" s="29"/>
      <c r="BH1235" s="27">
        <f t="shared" si="314"/>
        <v>0</v>
      </c>
      <c r="BI1235" s="31">
        <f t="shared" si="315"/>
        <v>5146031.8</v>
      </c>
      <c r="BJ1235" s="29"/>
      <c r="BK1235" s="29"/>
      <c r="BL1235" s="32"/>
      <c r="BM1235" s="30"/>
      <c r="BN1235" s="29"/>
      <c r="BO1235" s="29"/>
      <c r="BP1235" s="32"/>
      <c r="BQ1235" s="30"/>
      <c r="BR1235" s="29"/>
      <c r="BS1235" s="29"/>
      <c r="BT1235" s="32"/>
      <c r="BU1235" s="30"/>
      <c r="BV1235" s="29"/>
      <c r="BW1235" s="29"/>
      <c r="BX1235" s="32"/>
      <c r="BY1235" s="30"/>
      <c r="BZ1235" s="29"/>
      <c r="CA1235" s="29"/>
      <c r="CB1235" s="32"/>
      <c r="CC1235" s="30"/>
      <c r="CD1235" s="29"/>
      <c r="CE1235" s="30"/>
      <c r="CF1235" s="10"/>
      <c r="CG1235" s="10"/>
      <c r="CH1235" s="10"/>
      <c r="CI1235" s="10"/>
      <c r="CJ1235" s="10"/>
      <c r="CK1235" s="10"/>
    </row>
    <row r="1236" spans="1:89" ht="22.5" x14ac:dyDescent="0.25">
      <c r="A1236" s="10"/>
      <c r="B1236" s="20" t="s">
        <v>2233</v>
      </c>
      <c r="C1236" s="21" t="s">
        <v>2234</v>
      </c>
      <c r="D1236" s="16"/>
      <c r="E1236" s="73">
        <v>19</v>
      </c>
      <c r="F1236" s="74" t="s">
        <v>3496</v>
      </c>
      <c r="G1236" s="75"/>
      <c r="H1236" s="76"/>
      <c r="I1236" s="77"/>
      <c r="J1236" s="76"/>
      <c r="K1236" s="77"/>
      <c r="L1236" s="76"/>
      <c r="M1236" s="78"/>
      <c r="N1236" s="79">
        <v>0.7</v>
      </c>
      <c r="O1236" s="80">
        <v>1</v>
      </c>
      <c r="Q1236" s="2" t="str">
        <f t="shared" si="313"/>
        <v>83024200</v>
      </c>
      <c r="R1236" s="91"/>
      <c r="S1236" s="91">
        <f>VLOOKUP(Q1236,'Dados Entrada'!$A$10:$D$10000,4,FALSE)</f>
        <v>2647837</v>
      </c>
      <c r="T1236" s="10"/>
      <c r="U1236" s="3">
        <f t="shared" si="311"/>
        <v>0</v>
      </c>
      <c r="V1236" s="3">
        <f t="shared" si="312"/>
        <v>1853485.9</v>
      </c>
      <c r="AF1236" s="32"/>
      <c r="AG1236" s="30"/>
      <c r="AH1236" s="29"/>
      <c r="AI1236" s="29"/>
      <c r="AJ1236" s="32"/>
      <c r="AK1236" s="30"/>
      <c r="AL1236" s="29"/>
      <c r="AM1236" s="29"/>
      <c r="AN1236" s="32"/>
      <c r="AO1236" s="30"/>
      <c r="AP1236" s="29"/>
      <c r="AQ1236" s="29"/>
      <c r="AR1236" s="32"/>
      <c r="AS1236" s="30"/>
      <c r="AT1236" s="29"/>
      <c r="AU1236" s="29"/>
      <c r="AV1236" s="32"/>
      <c r="AW1236" s="30"/>
      <c r="AX1236" s="29"/>
      <c r="AY1236" s="29"/>
      <c r="AZ1236" s="32"/>
      <c r="BA1236" s="30"/>
      <c r="BB1236" s="29"/>
      <c r="BC1236" s="29"/>
      <c r="BD1236" s="32"/>
      <c r="BE1236" s="30"/>
      <c r="BF1236" s="29"/>
      <c r="BG1236" s="29"/>
      <c r="BH1236" s="32"/>
      <c r="BI1236" s="30"/>
      <c r="BJ1236" s="29"/>
      <c r="BK1236" s="29"/>
      <c r="BL1236" s="32"/>
      <c r="BM1236" s="30"/>
      <c r="BN1236" s="29"/>
      <c r="BO1236" s="29"/>
      <c r="BP1236" s="27">
        <f t="shared" ref="BP1236:BP1238" si="316">$U1236*$O1236</f>
        <v>0</v>
      </c>
      <c r="BQ1236" s="31">
        <f t="shared" ref="BQ1236:BQ1238" si="317">$V1236*$O1236</f>
        <v>1853485.9</v>
      </c>
      <c r="BR1236" s="29"/>
      <c r="BS1236" s="29"/>
      <c r="BT1236" s="32"/>
      <c r="BU1236" s="30"/>
      <c r="BV1236" s="29"/>
      <c r="BW1236" s="29"/>
      <c r="BX1236" s="32"/>
      <c r="BY1236" s="30"/>
      <c r="BZ1236" s="29"/>
      <c r="CA1236" s="29"/>
      <c r="CB1236" s="32"/>
      <c r="CC1236" s="30"/>
      <c r="CD1236" s="29"/>
      <c r="CE1236" s="30"/>
      <c r="CF1236" s="10"/>
      <c r="CG1236" s="10"/>
      <c r="CH1236" s="10"/>
      <c r="CI1236" s="10"/>
      <c r="CJ1236" s="10"/>
      <c r="CK1236" s="10"/>
    </row>
    <row r="1237" spans="1:89" ht="22.5" x14ac:dyDescent="0.25">
      <c r="A1237" s="10"/>
      <c r="B1237" s="20" t="s">
        <v>2235</v>
      </c>
      <c r="C1237" s="21" t="s">
        <v>2236</v>
      </c>
      <c r="D1237" s="16"/>
      <c r="E1237" s="73">
        <v>19</v>
      </c>
      <c r="F1237" s="74" t="s">
        <v>3496</v>
      </c>
      <c r="G1237" s="75"/>
      <c r="H1237" s="76"/>
      <c r="I1237" s="77"/>
      <c r="J1237" s="76"/>
      <c r="K1237" s="77"/>
      <c r="L1237" s="76"/>
      <c r="M1237" s="78"/>
      <c r="N1237" s="79">
        <v>0.7</v>
      </c>
      <c r="O1237" s="80">
        <v>1</v>
      </c>
      <c r="Q1237" s="2" t="str">
        <f t="shared" si="313"/>
        <v>83024900</v>
      </c>
      <c r="R1237" s="91"/>
      <c r="S1237" s="91">
        <f>VLOOKUP(Q1237,'Dados Entrada'!$A$10:$D$10000,4,FALSE)</f>
        <v>23884546</v>
      </c>
      <c r="T1237" s="10"/>
      <c r="U1237" s="3">
        <f t="shared" si="311"/>
        <v>0</v>
      </c>
      <c r="V1237" s="3">
        <f t="shared" si="312"/>
        <v>16719182.199999999</v>
      </c>
      <c r="AF1237" s="32"/>
      <c r="AG1237" s="30"/>
      <c r="AH1237" s="29"/>
      <c r="AI1237" s="29"/>
      <c r="AJ1237" s="32"/>
      <c r="AK1237" s="30"/>
      <c r="AL1237" s="29"/>
      <c r="AM1237" s="29"/>
      <c r="AN1237" s="32"/>
      <c r="AO1237" s="30"/>
      <c r="AP1237" s="29"/>
      <c r="AQ1237" s="29"/>
      <c r="AR1237" s="32"/>
      <c r="AS1237" s="30"/>
      <c r="AT1237" s="29"/>
      <c r="AU1237" s="29"/>
      <c r="AV1237" s="32"/>
      <c r="AW1237" s="30"/>
      <c r="AX1237" s="29"/>
      <c r="AY1237" s="29"/>
      <c r="AZ1237" s="32"/>
      <c r="BA1237" s="30"/>
      <c r="BB1237" s="29"/>
      <c r="BC1237" s="29"/>
      <c r="BD1237" s="32"/>
      <c r="BE1237" s="30"/>
      <c r="BF1237" s="29"/>
      <c r="BG1237" s="29"/>
      <c r="BH1237" s="32"/>
      <c r="BI1237" s="30"/>
      <c r="BJ1237" s="29"/>
      <c r="BK1237" s="29"/>
      <c r="BL1237" s="32"/>
      <c r="BM1237" s="30"/>
      <c r="BN1237" s="29"/>
      <c r="BO1237" s="29"/>
      <c r="BP1237" s="27">
        <f t="shared" si="316"/>
        <v>0</v>
      </c>
      <c r="BQ1237" s="31">
        <f t="shared" si="317"/>
        <v>16719182.199999999</v>
      </c>
      <c r="BR1237" s="29"/>
      <c r="BS1237" s="29"/>
      <c r="BT1237" s="32"/>
      <c r="BU1237" s="30"/>
      <c r="BV1237" s="29"/>
      <c r="BW1237" s="29"/>
      <c r="BX1237" s="32"/>
      <c r="BY1237" s="30"/>
      <c r="BZ1237" s="29"/>
      <c r="CA1237" s="29"/>
      <c r="CB1237" s="32"/>
      <c r="CC1237" s="30"/>
      <c r="CD1237" s="29"/>
      <c r="CE1237" s="30"/>
      <c r="CF1237" s="10"/>
      <c r="CG1237" s="10"/>
      <c r="CH1237" s="10"/>
      <c r="CI1237" s="10"/>
      <c r="CJ1237" s="10"/>
      <c r="CK1237" s="10"/>
    </row>
    <row r="1238" spans="1:89" ht="23.25" customHeight="1" x14ac:dyDescent="0.25">
      <c r="A1238" s="10"/>
      <c r="B1238" s="20" t="s">
        <v>2237</v>
      </c>
      <c r="C1238" s="21" t="s">
        <v>2238</v>
      </c>
      <c r="D1238" s="16"/>
      <c r="E1238" s="73">
        <v>19</v>
      </c>
      <c r="F1238" s="74" t="s">
        <v>3496</v>
      </c>
      <c r="G1238" s="75"/>
      <c r="H1238" s="76"/>
      <c r="I1238" s="77"/>
      <c r="J1238" s="76"/>
      <c r="K1238" s="77"/>
      <c r="L1238" s="76"/>
      <c r="M1238" s="78"/>
      <c r="N1238" s="79">
        <v>0.7</v>
      </c>
      <c r="O1238" s="80">
        <v>1</v>
      </c>
      <c r="Q1238" s="2" t="str">
        <f t="shared" si="313"/>
        <v>83025000</v>
      </c>
      <c r="R1238" s="91"/>
      <c r="S1238" s="91">
        <f>VLOOKUP(Q1238,'Dados Entrada'!$A$10:$D$10000,4,FALSE)</f>
        <v>1026538</v>
      </c>
      <c r="T1238" s="10"/>
      <c r="U1238" s="3">
        <f t="shared" si="311"/>
        <v>0</v>
      </c>
      <c r="V1238" s="3">
        <f t="shared" si="312"/>
        <v>718576.6</v>
      </c>
      <c r="AF1238" s="32"/>
      <c r="AG1238" s="30"/>
      <c r="AH1238" s="29"/>
      <c r="AI1238" s="29"/>
      <c r="AJ1238" s="32"/>
      <c r="AK1238" s="30"/>
      <c r="AL1238" s="29"/>
      <c r="AM1238" s="29"/>
      <c r="AN1238" s="32"/>
      <c r="AO1238" s="30"/>
      <c r="AP1238" s="29"/>
      <c r="AQ1238" s="29"/>
      <c r="AR1238" s="32"/>
      <c r="AS1238" s="30"/>
      <c r="AT1238" s="29"/>
      <c r="AU1238" s="29"/>
      <c r="AV1238" s="32"/>
      <c r="AW1238" s="30"/>
      <c r="AX1238" s="29"/>
      <c r="AY1238" s="29"/>
      <c r="AZ1238" s="32"/>
      <c r="BA1238" s="30"/>
      <c r="BB1238" s="29"/>
      <c r="BC1238" s="29"/>
      <c r="BD1238" s="32"/>
      <c r="BE1238" s="30"/>
      <c r="BF1238" s="29"/>
      <c r="BG1238" s="29"/>
      <c r="BH1238" s="32"/>
      <c r="BI1238" s="30"/>
      <c r="BJ1238" s="29"/>
      <c r="BK1238" s="29"/>
      <c r="BL1238" s="32"/>
      <c r="BM1238" s="30"/>
      <c r="BN1238" s="29"/>
      <c r="BO1238" s="29"/>
      <c r="BP1238" s="27">
        <f t="shared" si="316"/>
        <v>0</v>
      </c>
      <c r="BQ1238" s="31">
        <f t="shared" si="317"/>
        <v>718576.6</v>
      </c>
      <c r="BR1238" s="29"/>
      <c r="BS1238" s="29"/>
      <c r="BT1238" s="32"/>
      <c r="BU1238" s="30"/>
      <c r="BV1238" s="29"/>
      <c r="BW1238" s="29"/>
      <c r="BX1238" s="32"/>
      <c r="BY1238" s="30"/>
      <c r="BZ1238" s="29"/>
      <c r="CA1238" s="29"/>
      <c r="CB1238" s="32"/>
      <c r="CC1238" s="30"/>
      <c r="CD1238" s="29"/>
      <c r="CE1238" s="30"/>
      <c r="CF1238" s="10"/>
      <c r="CG1238" s="10"/>
      <c r="CH1238" s="10"/>
      <c r="CI1238" s="10"/>
      <c r="CJ1238" s="10"/>
      <c r="CK1238" s="10"/>
    </row>
    <row r="1239" spans="1:89" ht="25.5" x14ac:dyDescent="0.25">
      <c r="A1239" s="10"/>
      <c r="B1239" s="20" t="s">
        <v>2239</v>
      </c>
      <c r="C1239" s="21" t="s">
        <v>2240</v>
      </c>
      <c r="D1239" s="16"/>
      <c r="E1239" s="73">
        <v>22</v>
      </c>
      <c r="F1239" s="74" t="s">
        <v>3513</v>
      </c>
      <c r="G1239" s="75"/>
      <c r="H1239" s="76"/>
      <c r="I1239" s="77"/>
      <c r="J1239" s="76"/>
      <c r="K1239" s="77"/>
      <c r="L1239" s="76"/>
      <c r="M1239" s="78"/>
      <c r="N1239" s="79">
        <v>0.7</v>
      </c>
      <c r="O1239" s="80">
        <v>1</v>
      </c>
      <c r="Q1239" s="2" t="str">
        <f t="shared" si="313"/>
        <v>83026000</v>
      </c>
      <c r="R1239" s="91"/>
      <c r="S1239" s="91">
        <f>VLOOKUP(Q1239,'Dados Entrada'!$A$10:$D$10000,4,FALSE)</f>
        <v>749933</v>
      </c>
      <c r="T1239" s="10"/>
      <c r="U1239" s="3">
        <f t="shared" si="311"/>
        <v>0</v>
      </c>
      <c r="V1239" s="3">
        <f t="shared" si="312"/>
        <v>524953.1</v>
      </c>
      <c r="AF1239" s="32"/>
      <c r="AG1239" s="30"/>
      <c r="AH1239" s="29"/>
      <c r="AI1239" s="29"/>
      <c r="AJ1239" s="32"/>
      <c r="AK1239" s="30"/>
      <c r="AL1239" s="29"/>
      <c r="AM1239" s="29"/>
      <c r="AN1239" s="32"/>
      <c r="AO1239" s="30"/>
      <c r="AP1239" s="29"/>
      <c r="AQ1239" s="29"/>
      <c r="AR1239" s="32"/>
      <c r="AS1239" s="30"/>
      <c r="AT1239" s="29"/>
      <c r="AU1239" s="29"/>
      <c r="AV1239" s="32"/>
      <c r="AW1239" s="30"/>
      <c r="AX1239" s="29"/>
      <c r="AY1239" s="29"/>
      <c r="AZ1239" s="32"/>
      <c r="BA1239" s="30"/>
      <c r="BB1239" s="29"/>
      <c r="BC1239" s="29"/>
      <c r="BD1239" s="32"/>
      <c r="BE1239" s="30"/>
      <c r="BF1239" s="29"/>
      <c r="BG1239" s="29"/>
      <c r="BH1239" s="32"/>
      <c r="BI1239" s="30"/>
      <c r="BJ1239" s="29"/>
      <c r="BK1239" s="29"/>
      <c r="BL1239" s="32"/>
      <c r="BM1239" s="30"/>
      <c r="BN1239" s="29"/>
      <c r="BO1239" s="29"/>
      <c r="BP1239" s="32"/>
      <c r="BQ1239" s="30"/>
      <c r="BR1239" s="29"/>
      <c r="BS1239" s="29"/>
      <c r="BT1239" s="32"/>
      <c r="BU1239" s="30"/>
      <c r="BV1239" s="28">
        <f t="shared" ref="BV1239:BV1241" si="318">$U1239*$O1239</f>
        <v>0</v>
      </c>
      <c r="BW1239" s="28">
        <f t="shared" ref="BW1239:BW1241" si="319">$V1239*$O1239</f>
        <v>524953.1</v>
      </c>
      <c r="BX1239" s="32"/>
      <c r="BY1239" s="30"/>
      <c r="BZ1239" s="29"/>
      <c r="CA1239" s="29"/>
      <c r="CB1239" s="32"/>
      <c r="CC1239" s="30"/>
      <c r="CD1239" s="29"/>
      <c r="CE1239" s="30"/>
      <c r="CF1239" s="10"/>
      <c r="CG1239" s="10"/>
      <c r="CH1239" s="10"/>
      <c r="CI1239" s="10"/>
      <c r="CJ1239" s="10"/>
      <c r="CK1239" s="10"/>
    </row>
    <row r="1240" spans="1:89" ht="23.25" customHeight="1" x14ac:dyDescent="0.25">
      <c r="A1240" s="10"/>
      <c r="B1240" s="20" t="s">
        <v>2241</v>
      </c>
      <c r="C1240" s="21" t="s">
        <v>2242</v>
      </c>
      <c r="D1240" s="16"/>
      <c r="E1240" s="73">
        <v>22</v>
      </c>
      <c r="F1240" s="74" t="s">
        <v>3513</v>
      </c>
      <c r="G1240" s="75"/>
      <c r="H1240" s="76"/>
      <c r="I1240" s="77"/>
      <c r="J1240" s="76"/>
      <c r="K1240" s="77"/>
      <c r="L1240" s="76"/>
      <c r="M1240" s="78"/>
      <c r="N1240" s="79">
        <v>0.7</v>
      </c>
      <c r="O1240" s="80">
        <v>1</v>
      </c>
      <c r="Q1240" s="2" t="str">
        <f t="shared" si="313"/>
        <v>83030040</v>
      </c>
      <c r="R1240" s="91"/>
      <c r="S1240" s="91">
        <f>VLOOKUP(Q1240,'Dados Entrada'!$A$10:$D$10000,4,FALSE)</f>
        <v>5761448</v>
      </c>
      <c r="T1240" s="10"/>
      <c r="U1240" s="3">
        <f t="shared" si="311"/>
        <v>0</v>
      </c>
      <c r="V1240" s="3">
        <f t="shared" si="312"/>
        <v>4033013.5999999996</v>
      </c>
      <c r="AF1240" s="32"/>
      <c r="AG1240" s="30"/>
      <c r="AH1240" s="29"/>
      <c r="AI1240" s="29"/>
      <c r="AJ1240" s="32"/>
      <c r="AK1240" s="30"/>
      <c r="AL1240" s="29"/>
      <c r="AM1240" s="29"/>
      <c r="AN1240" s="32"/>
      <c r="AO1240" s="30"/>
      <c r="AP1240" s="29"/>
      <c r="AQ1240" s="29"/>
      <c r="AR1240" s="32"/>
      <c r="AS1240" s="30"/>
      <c r="AT1240" s="29"/>
      <c r="AU1240" s="29"/>
      <c r="AV1240" s="32"/>
      <c r="AW1240" s="30"/>
      <c r="AX1240" s="29"/>
      <c r="AY1240" s="29"/>
      <c r="AZ1240" s="32"/>
      <c r="BA1240" s="30"/>
      <c r="BB1240" s="29"/>
      <c r="BC1240" s="29"/>
      <c r="BD1240" s="32"/>
      <c r="BE1240" s="30"/>
      <c r="BF1240" s="29"/>
      <c r="BG1240" s="29"/>
      <c r="BH1240" s="32"/>
      <c r="BI1240" s="30"/>
      <c r="BJ1240" s="29"/>
      <c r="BK1240" s="29"/>
      <c r="BL1240" s="32"/>
      <c r="BM1240" s="30"/>
      <c r="BN1240" s="29"/>
      <c r="BO1240" s="29"/>
      <c r="BP1240" s="32"/>
      <c r="BQ1240" s="30"/>
      <c r="BR1240" s="29"/>
      <c r="BS1240" s="29"/>
      <c r="BT1240" s="32"/>
      <c r="BU1240" s="30"/>
      <c r="BV1240" s="28">
        <f t="shared" si="318"/>
        <v>0</v>
      </c>
      <c r="BW1240" s="28">
        <f t="shared" si="319"/>
        <v>4033013.5999999996</v>
      </c>
      <c r="BX1240" s="32"/>
      <c r="BY1240" s="30"/>
      <c r="BZ1240" s="29"/>
      <c r="CA1240" s="29"/>
      <c r="CB1240" s="32"/>
      <c r="CC1240" s="30"/>
      <c r="CD1240" s="29"/>
      <c r="CE1240" s="30"/>
      <c r="CF1240" s="10"/>
      <c r="CG1240" s="10"/>
      <c r="CH1240" s="10"/>
      <c r="CI1240" s="10"/>
      <c r="CJ1240" s="10"/>
      <c r="CK1240" s="10"/>
    </row>
    <row r="1241" spans="1:89" ht="25.5" x14ac:dyDescent="0.25">
      <c r="A1241" s="10"/>
      <c r="B1241" s="20" t="s">
        <v>2243</v>
      </c>
      <c r="C1241" s="21" t="s">
        <v>2244</v>
      </c>
      <c r="D1241" s="16"/>
      <c r="E1241" s="73">
        <v>22</v>
      </c>
      <c r="F1241" s="74" t="s">
        <v>3513</v>
      </c>
      <c r="G1241" s="75"/>
      <c r="H1241" s="76"/>
      <c r="I1241" s="77"/>
      <c r="J1241" s="76"/>
      <c r="K1241" s="77"/>
      <c r="L1241" s="76"/>
      <c r="M1241" s="78"/>
      <c r="N1241" s="79">
        <v>0.7</v>
      </c>
      <c r="O1241" s="80">
        <v>1</v>
      </c>
      <c r="Q1241" s="2" t="str">
        <f t="shared" si="313"/>
        <v>83030090</v>
      </c>
      <c r="R1241" s="91"/>
      <c r="S1241" s="91">
        <f>VLOOKUP(Q1241,'Dados Entrada'!$A$10:$D$10000,4,FALSE)</f>
        <v>11607769</v>
      </c>
      <c r="T1241" s="10"/>
      <c r="U1241" s="3">
        <f t="shared" si="311"/>
        <v>0</v>
      </c>
      <c r="V1241" s="3">
        <f t="shared" si="312"/>
        <v>8125438.2999999998</v>
      </c>
      <c r="AF1241" s="32"/>
      <c r="AG1241" s="30"/>
      <c r="AH1241" s="29"/>
      <c r="AI1241" s="29"/>
      <c r="AJ1241" s="32"/>
      <c r="AK1241" s="30"/>
      <c r="AL1241" s="29"/>
      <c r="AM1241" s="29"/>
      <c r="AN1241" s="32"/>
      <c r="AO1241" s="30"/>
      <c r="AP1241" s="29"/>
      <c r="AQ1241" s="29"/>
      <c r="AR1241" s="32"/>
      <c r="AS1241" s="30"/>
      <c r="AT1241" s="29"/>
      <c r="AU1241" s="29"/>
      <c r="AV1241" s="32"/>
      <c r="AW1241" s="30"/>
      <c r="AX1241" s="29"/>
      <c r="AY1241" s="29"/>
      <c r="AZ1241" s="32"/>
      <c r="BA1241" s="30"/>
      <c r="BB1241" s="29"/>
      <c r="BC1241" s="29"/>
      <c r="BD1241" s="32"/>
      <c r="BE1241" s="30"/>
      <c r="BF1241" s="29"/>
      <c r="BG1241" s="29"/>
      <c r="BH1241" s="32"/>
      <c r="BI1241" s="30"/>
      <c r="BJ1241" s="29"/>
      <c r="BK1241" s="29"/>
      <c r="BL1241" s="32"/>
      <c r="BM1241" s="30"/>
      <c r="BN1241" s="29"/>
      <c r="BO1241" s="29"/>
      <c r="BP1241" s="32"/>
      <c r="BQ1241" s="30"/>
      <c r="BR1241" s="29"/>
      <c r="BS1241" s="29"/>
      <c r="BT1241" s="32"/>
      <c r="BU1241" s="30"/>
      <c r="BV1241" s="28">
        <f t="shared" si="318"/>
        <v>0</v>
      </c>
      <c r="BW1241" s="28">
        <f t="shared" si="319"/>
        <v>8125438.2999999998</v>
      </c>
      <c r="BX1241" s="32"/>
      <c r="BY1241" s="30"/>
      <c r="BZ1241" s="29"/>
      <c r="CA1241" s="29"/>
      <c r="CB1241" s="32"/>
      <c r="CC1241" s="30"/>
      <c r="CD1241" s="29"/>
      <c r="CE1241" s="30"/>
      <c r="CF1241" s="10"/>
      <c r="CG1241" s="10"/>
      <c r="CH1241" s="10"/>
      <c r="CI1241" s="10"/>
      <c r="CJ1241" s="10"/>
      <c r="CK1241" s="10"/>
    </row>
    <row r="1242" spans="1:89" ht="25.5" x14ac:dyDescent="0.25">
      <c r="A1242" s="10"/>
      <c r="B1242" s="20" t="s">
        <v>2245</v>
      </c>
      <c r="C1242" s="21" t="s">
        <v>2246</v>
      </c>
      <c r="D1242" s="16"/>
      <c r="E1242" s="73">
        <v>25</v>
      </c>
      <c r="F1242" s="74" t="s">
        <v>3493</v>
      </c>
      <c r="G1242" s="75"/>
      <c r="H1242" s="76"/>
      <c r="I1242" s="77"/>
      <c r="J1242" s="76"/>
      <c r="K1242" s="77"/>
      <c r="L1242" s="76"/>
      <c r="M1242" s="78"/>
      <c r="N1242" s="79">
        <v>0.7</v>
      </c>
      <c r="O1242" s="80">
        <v>1</v>
      </c>
      <c r="Q1242" s="2" t="str">
        <f t="shared" si="313"/>
        <v>83052000</v>
      </c>
      <c r="R1242" s="91"/>
      <c r="S1242" s="91">
        <f>VLOOKUP(Q1242,'Dados Entrada'!$A$10:$D$10000,4,FALSE)</f>
        <v>228273</v>
      </c>
      <c r="T1242" s="10"/>
      <c r="U1242" s="3">
        <f t="shared" si="311"/>
        <v>0</v>
      </c>
      <c r="V1242" s="3">
        <f t="shared" si="312"/>
        <v>159791.09999999998</v>
      </c>
      <c r="AF1242" s="32"/>
      <c r="AG1242" s="30"/>
      <c r="AH1242" s="29"/>
      <c r="AI1242" s="29"/>
      <c r="AJ1242" s="32"/>
      <c r="AK1242" s="30"/>
      <c r="AL1242" s="29"/>
      <c r="AM1242" s="29"/>
      <c r="AN1242" s="32"/>
      <c r="AO1242" s="30"/>
      <c r="AP1242" s="29"/>
      <c r="AQ1242" s="29"/>
      <c r="AR1242" s="32"/>
      <c r="AS1242" s="30"/>
      <c r="AT1242" s="29"/>
      <c r="AU1242" s="29"/>
      <c r="AV1242" s="32"/>
      <c r="AW1242" s="30"/>
      <c r="AX1242" s="29"/>
      <c r="AY1242" s="29"/>
      <c r="AZ1242" s="32"/>
      <c r="BA1242" s="30"/>
      <c r="BB1242" s="29"/>
      <c r="BC1242" s="29"/>
      <c r="BD1242" s="32"/>
      <c r="BE1242" s="30"/>
      <c r="BF1242" s="29"/>
      <c r="BG1242" s="29"/>
      <c r="BH1242" s="32"/>
      <c r="BI1242" s="30"/>
      <c r="BJ1242" s="29"/>
      <c r="BK1242" s="29"/>
      <c r="BL1242" s="32"/>
      <c r="BM1242" s="30"/>
      <c r="BN1242" s="29"/>
      <c r="BO1242" s="29"/>
      <c r="BP1242" s="32"/>
      <c r="BQ1242" s="30"/>
      <c r="BR1242" s="29"/>
      <c r="BS1242" s="29"/>
      <c r="BT1242" s="32"/>
      <c r="BU1242" s="30"/>
      <c r="BV1242" s="29"/>
      <c r="BW1242" s="29"/>
      <c r="BX1242" s="32"/>
      <c r="BY1242" s="30"/>
      <c r="BZ1242" s="29"/>
      <c r="CA1242" s="29"/>
      <c r="CB1242" s="27">
        <f t="shared" ref="CB1242:CB1243" si="320">$U1242*$O1242</f>
        <v>0</v>
      </c>
      <c r="CC1242" s="31">
        <f t="shared" ref="CC1242:CC1243" si="321">$V1242*$O1242</f>
        <v>159791.09999999998</v>
      </c>
      <c r="CD1242" s="29"/>
      <c r="CE1242" s="30"/>
      <c r="CF1242" s="10"/>
      <c r="CG1242" s="10"/>
      <c r="CH1242" s="10"/>
      <c r="CI1242" s="10"/>
      <c r="CJ1242" s="10"/>
      <c r="CK1242" s="10"/>
    </row>
    <row r="1243" spans="1:89" ht="25.5" x14ac:dyDescent="0.25">
      <c r="A1243" s="10"/>
      <c r="B1243" s="20" t="s">
        <v>2247</v>
      </c>
      <c r="C1243" s="21" t="s">
        <v>2248</v>
      </c>
      <c r="D1243" s="16"/>
      <c r="E1243" s="73">
        <v>25</v>
      </c>
      <c r="F1243" s="74" t="s">
        <v>3493</v>
      </c>
      <c r="G1243" s="75"/>
      <c r="H1243" s="76"/>
      <c r="I1243" s="77"/>
      <c r="J1243" s="76"/>
      <c r="K1243" s="77"/>
      <c r="L1243" s="76"/>
      <c r="M1243" s="78"/>
      <c r="N1243" s="79">
        <v>0.7</v>
      </c>
      <c r="O1243" s="80">
        <v>1</v>
      </c>
      <c r="Q1243" s="2" t="str">
        <f t="shared" si="313"/>
        <v>83061000</v>
      </c>
      <c r="R1243" s="91"/>
      <c r="S1243" s="91">
        <f>VLOOKUP(Q1243,'Dados Entrada'!$A$10:$D$10000,4,FALSE)</f>
        <v>39804</v>
      </c>
      <c r="T1243" s="10"/>
      <c r="U1243" s="3">
        <f t="shared" si="311"/>
        <v>0</v>
      </c>
      <c r="V1243" s="3">
        <f t="shared" si="312"/>
        <v>27862.799999999999</v>
      </c>
      <c r="AF1243" s="32"/>
      <c r="AG1243" s="30"/>
      <c r="AH1243" s="29"/>
      <c r="AI1243" s="29"/>
      <c r="AJ1243" s="32"/>
      <c r="AK1243" s="30"/>
      <c r="AL1243" s="29"/>
      <c r="AM1243" s="29"/>
      <c r="AN1243" s="32"/>
      <c r="AO1243" s="30"/>
      <c r="AP1243" s="29"/>
      <c r="AQ1243" s="29"/>
      <c r="AR1243" s="32"/>
      <c r="AS1243" s="30"/>
      <c r="AT1243" s="29"/>
      <c r="AU1243" s="29"/>
      <c r="AV1243" s="32"/>
      <c r="AW1243" s="30"/>
      <c r="AX1243" s="29"/>
      <c r="AY1243" s="29"/>
      <c r="AZ1243" s="32"/>
      <c r="BA1243" s="30"/>
      <c r="BB1243" s="29"/>
      <c r="BC1243" s="29"/>
      <c r="BD1243" s="32"/>
      <c r="BE1243" s="30"/>
      <c r="BF1243" s="29"/>
      <c r="BG1243" s="29"/>
      <c r="BH1243" s="32"/>
      <c r="BI1243" s="30"/>
      <c r="BJ1243" s="29"/>
      <c r="BK1243" s="29"/>
      <c r="BL1243" s="32"/>
      <c r="BM1243" s="30"/>
      <c r="BN1243" s="29"/>
      <c r="BO1243" s="29"/>
      <c r="BP1243" s="32"/>
      <c r="BQ1243" s="30"/>
      <c r="BR1243" s="29"/>
      <c r="BS1243" s="29"/>
      <c r="BT1243" s="32"/>
      <c r="BU1243" s="30"/>
      <c r="BV1243" s="29"/>
      <c r="BW1243" s="29"/>
      <c r="BX1243" s="32"/>
      <c r="BY1243" s="30"/>
      <c r="BZ1243" s="29"/>
      <c r="CA1243" s="29"/>
      <c r="CB1243" s="27">
        <f t="shared" si="320"/>
        <v>0</v>
      </c>
      <c r="CC1243" s="31">
        <f t="shared" si="321"/>
        <v>27862.799999999999</v>
      </c>
      <c r="CD1243" s="29"/>
      <c r="CE1243" s="30"/>
      <c r="CF1243" s="10"/>
      <c r="CG1243" s="10"/>
      <c r="CH1243" s="10"/>
      <c r="CI1243" s="10"/>
      <c r="CJ1243" s="10"/>
      <c r="CK1243" s="10"/>
    </row>
    <row r="1244" spans="1:89" ht="25.5" x14ac:dyDescent="0.25">
      <c r="A1244" s="10"/>
      <c r="B1244" s="20" t="s">
        <v>2249</v>
      </c>
      <c r="C1244" s="21" t="s">
        <v>2250</v>
      </c>
      <c r="D1244" s="16"/>
      <c r="E1244" s="73">
        <v>20</v>
      </c>
      <c r="F1244" s="74" t="s">
        <v>3512</v>
      </c>
      <c r="G1244" s="75"/>
      <c r="H1244" s="76"/>
      <c r="I1244" s="77"/>
      <c r="J1244" s="76"/>
      <c r="K1244" s="77"/>
      <c r="L1244" s="76"/>
      <c r="M1244" s="78"/>
      <c r="N1244" s="79">
        <v>0.5</v>
      </c>
      <c r="O1244" s="80">
        <v>1</v>
      </c>
      <c r="Q1244" s="2" t="str">
        <f t="shared" si="313"/>
        <v>83071000</v>
      </c>
      <c r="R1244" s="91"/>
      <c r="S1244" s="91">
        <f>VLOOKUP(Q1244,'Dados Entrada'!$A$10:$D$10000,4,FALSE)</f>
        <v>1675767</v>
      </c>
      <c r="T1244" s="10"/>
      <c r="U1244" s="3">
        <f t="shared" si="311"/>
        <v>0</v>
      </c>
      <c r="V1244" s="3">
        <f t="shared" si="312"/>
        <v>837883.5</v>
      </c>
      <c r="AF1244" s="32"/>
      <c r="AG1244" s="30"/>
      <c r="AH1244" s="29"/>
      <c r="AI1244" s="29"/>
      <c r="AJ1244" s="32"/>
      <c r="AK1244" s="30"/>
      <c r="AL1244" s="29"/>
      <c r="AM1244" s="29"/>
      <c r="AN1244" s="32"/>
      <c r="AO1244" s="30"/>
      <c r="AP1244" s="29"/>
      <c r="AQ1244" s="29"/>
      <c r="AR1244" s="32"/>
      <c r="AS1244" s="30"/>
      <c r="AT1244" s="29"/>
      <c r="AU1244" s="29"/>
      <c r="AV1244" s="32"/>
      <c r="AW1244" s="30"/>
      <c r="AX1244" s="29"/>
      <c r="AY1244" s="29"/>
      <c r="AZ1244" s="32"/>
      <c r="BA1244" s="30"/>
      <c r="BB1244" s="29"/>
      <c r="BC1244" s="29"/>
      <c r="BD1244" s="32"/>
      <c r="BE1244" s="30"/>
      <c r="BF1244" s="29"/>
      <c r="BG1244" s="29"/>
      <c r="BH1244" s="32"/>
      <c r="BI1244" s="30"/>
      <c r="BJ1244" s="29"/>
      <c r="BK1244" s="29"/>
      <c r="BL1244" s="32"/>
      <c r="BM1244" s="30"/>
      <c r="BN1244" s="29"/>
      <c r="BO1244" s="29"/>
      <c r="BP1244" s="32"/>
      <c r="BQ1244" s="30"/>
      <c r="BR1244" s="28">
        <f t="shared" ref="BR1244:BR1245" si="322">$U1244*$O1244</f>
        <v>0</v>
      </c>
      <c r="BS1244" s="28">
        <f t="shared" ref="BS1244:BS1245" si="323">$V1244*$O1244</f>
        <v>837883.5</v>
      </c>
      <c r="BT1244" s="32"/>
      <c r="BU1244" s="30"/>
      <c r="BV1244" s="29"/>
      <c r="BW1244" s="29"/>
      <c r="BX1244" s="32"/>
      <c r="BY1244" s="30"/>
      <c r="BZ1244" s="29"/>
      <c r="CA1244" s="29"/>
      <c r="CB1244" s="32"/>
      <c r="CC1244" s="30"/>
      <c r="CD1244" s="29"/>
      <c r="CE1244" s="30"/>
      <c r="CF1244" s="10"/>
      <c r="CG1244" s="10"/>
      <c r="CH1244" s="10"/>
      <c r="CI1244" s="10"/>
      <c r="CJ1244" s="10"/>
      <c r="CK1244" s="10"/>
    </row>
    <row r="1245" spans="1:89" ht="23.25" customHeight="1" x14ac:dyDescent="0.25">
      <c r="A1245" s="10"/>
      <c r="B1245" s="20" t="s">
        <v>2251</v>
      </c>
      <c r="C1245" s="21" t="s">
        <v>2252</v>
      </c>
      <c r="D1245" s="16"/>
      <c r="E1245" s="73">
        <v>20</v>
      </c>
      <c r="F1245" s="74" t="s">
        <v>3512</v>
      </c>
      <c r="G1245" s="75"/>
      <c r="H1245" s="76"/>
      <c r="I1245" s="77"/>
      <c r="J1245" s="76"/>
      <c r="K1245" s="77"/>
      <c r="L1245" s="76"/>
      <c r="M1245" s="78"/>
      <c r="N1245" s="79">
        <v>0.5</v>
      </c>
      <c r="O1245" s="80">
        <v>1</v>
      </c>
      <c r="Q1245" s="2" t="str">
        <f t="shared" si="313"/>
        <v>83079000</v>
      </c>
      <c r="R1245" s="91"/>
      <c r="S1245" s="91">
        <f>VLOOKUP(Q1245,'Dados Entrada'!$A$10:$D$10000,4,FALSE)</f>
        <v>416793</v>
      </c>
      <c r="T1245" s="10"/>
      <c r="U1245" s="3">
        <f t="shared" si="311"/>
        <v>0</v>
      </c>
      <c r="V1245" s="3">
        <f t="shared" si="312"/>
        <v>208396.5</v>
      </c>
      <c r="AF1245" s="32"/>
      <c r="AG1245" s="30"/>
      <c r="AH1245" s="29"/>
      <c r="AI1245" s="29"/>
      <c r="AJ1245" s="32"/>
      <c r="AK1245" s="30"/>
      <c r="AL1245" s="29"/>
      <c r="AM1245" s="29"/>
      <c r="AN1245" s="32"/>
      <c r="AO1245" s="30"/>
      <c r="AP1245" s="29"/>
      <c r="AQ1245" s="29"/>
      <c r="AR1245" s="32"/>
      <c r="AS1245" s="30"/>
      <c r="AT1245" s="29"/>
      <c r="AU1245" s="29"/>
      <c r="AV1245" s="32"/>
      <c r="AW1245" s="30"/>
      <c r="AX1245" s="29"/>
      <c r="AY1245" s="29"/>
      <c r="AZ1245" s="32"/>
      <c r="BA1245" s="30"/>
      <c r="BB1245" s="29"/>
      <c r="BC1245" s="29"/>
      <c r="BD1245" s="32"/>
      <c r="BE1245" s="30"/>
      <c r="BF1245" s="29"/>
      <c r="BG1245" s="29"/>
      <c r="BH1245" s="32"/>
      <c r="BI1245" s="30"/>
      <c r="BJ1245" s="29"/>
      <c r="BK1245" s="29"/>
      <c r="BL1245" s="32"/>
      <c r="BM1245" s="30"/>
      <c r="BN1245" s="29"/>
      <c r="BO1245" s="29"/>
      <c r="BP1245" s="32"/>
      <c r="BQ1245" s="30"/>
      <c r="BR1245" s="28">
        <f t="shared" si="322"/>
        <v>0</v>
      </c>
      <c r="BS1245" s="28">
        <f t="shared" si="323"/>
        <v>208396.5</v>
      </c>
      <c r="BT1245" s="32"/>
      <c r="BU1245" s="30"/>
      <c r="BV1245" s="29"/>
      <c r="BW1245" s="29"/>
      <c r="BX1245" s="32"/>
      <c r="BY1245" s="30"/>
      <c r="BZ1245" s="29"/>
      <c r="CA1245" s="29"/>
      <c r="CB1245" s="32"/>
      <c r="CC1245" s="30"/>
      <c r="CD1245" s="29"/>
      <c r="CE1245" s="30"/>
      <c r="CF1245" s="10"/>
      <c r="CG1245" s="10"/>
      <c r="CH1245" s="10"/>
      <c r="CI1245" s="10"/>
      <c r="CJ1245" s="10"/>
      <c r="CK1245" s="10"/>
    </row>
    <row r="1246" spans="1:89" ht="23.25" customHeight="1" x14ac:dyDescent="0.25">
      <c r="A1246" s="10"/>
      <c r="B1246" s="20" t="s">
        <v>2253</v>
      </c>
      <c r="C1246" s="21" t="s">
        <v>2254</v>
      </c>
      <c r="D1246" s="16"/>
      <c r="E1246" s="73">
        <v>19</v>
      </c>
      <c r="F1246" s="74" t="s">
        <v>3496</v>
      </c>
      <c r="G1246" s="75"/>
      <c r="H1246" s="76"/>
      <c r="I1246" s="77"/>
      <c r="J1246" s="76"/>
      <c r="K1246" s="77"/>
      <c r="L1246" s="76"/>
      <c r="M1246" s="78"/>
      <c r="N1246" s="79">
        <v>0.5</v>
      </c>
      <c r="O1246" s="80">
        <v>1</v>
      </c>
      <c r="Q1246" s="2" t="str">
        <f t="shared" si="313"/>
        <v>83081000</v>
      </c>
      <c r="R1246" s="91"/>
      <c r="S1246" s="91">
        <f>VLOOKUP(Q1246,'Dados Entrada'!$A$10:$D$10000,4,FALSE)</f>
        <v>574473</v>
      </c>
      <c r="T1246" s="10"/>
      <c r="U1246" s="3">
        <f t="shared" si="311"/>
        <v>0</v>
      </c>
      <c r="V1246" s="3">
        <f t="shared" si="312"/>
        <v>287236.5</v>
      </c>
      <c r="AF1246" s="32"/>
      <c r="AG1246" s="30"/>
      <c r="AH1246" s="29"/>
      <c r="AI1246" s="29"/>
      <c r="AJ1246" s="32"/>
      <c r="AK1246" s="30"/>
      <c r="AL1246" s="29"/>
      <c r="AM1246" s="29"/>
      <c r="AN1246" s="32"/>
      <c r="AO1246" s="30"/>
      <c r="AP1246" s="29"/>
      <c r="AQ1246" s="29"/>
      <c r="AR1246" s="32"/>
      <c r="AS1246" s="30"/>
      <c r="AT1246" s="29"/>
      <c r="AU1246" s="29"/>
      <c r="AV1246" s="32"/>
      <c r="AW1246" s="30"/>
      <c r="AX1246" s="29"/>
      <c r="AY1246" s="29"/>
      <c r="AZ1246" s="32"/>
      <c r="BA1246" s="30"/>
      <c r="BB1246" s="29"/>
      <c r="BC1246" s="29"/>
      <c r="BD1246" s="32"/>
      <c r="BE1246" s="30"/>
      <c r="BF1246" s="29"/>
      <c r="BG1246" s="29"/>
      <c r="BH1246" s="32"/>
      <c r="BI1246" s="30"/>
      <c r="BJ1246" s="29"/>
      <c r="BK1246" s="29"/>
      <c r="BL1246" s="32"/>
      <c r="BM1246" s="30"/>
      <c r="BN1246" s="29"/>
      <c r="BO1246" s="29"/>
      <c r="BP1246" s="27">
        <f t="shared" ref="BP1246:BP1247" si="324">$U1246*$O1246</f>
        <v>0</v>
      </c>
      <c r="BQ1246" s="31">
        <f t="shared" ref="BQ1246:BQ1247" si="325">$V1246*$O1246</f>
        <v>287236.5</v>
      </c>
      <c r="BR1246" s="29"/>
      <c r="BS1246" s="29"/>
      <c r="BT1246" s="32"/>
      <c r="BU1246" s="30"/>
      <c r="BV1246" s="29"/>
      <c r="BW1246" s="29"/>
      <c r="BX1246" s="32"/>
      <c r="BY1246" s="30"/>
      <c r="BZ1246" s="29"/>
      <c r="CA1246" s="29"/>
      <c r="CB1246" s="32"/>
      <c r="CC1246" s="30"/>
      <c r="CD1246" s="29"/>
      <c r="CE1246" s="30"/>
      <c r="CF1246" s="10"/>
      <c r="CG1246" s="10"/>
      <c r="CH1246" s="10"/>
      <c r="CI1246" s="10"/>
      <c r="CJ1246" s="10"/>
      <c r="CK1246" s="10"/>
    </row>
    <row r="1247" spans="1:89" x14ac:dyDescent="0.25">
      <c r="A1247" s="10"/>
      <c r="B1247" s="20" t="s">
        <v>2255</v>
      </c>
      <c r="C1247" s="21" t="s">
        <v>2256</v>
      </c>
      <c r="D1247" s="16"/>
      <c r="E1247" s="73">
        <v>19</v>
      </c>
      <c r="F1247" s="74" t="s">
        <v>3496</v>
      </c>
      <c r="G1247" s="75"/>
      <c r="H1247" s="76"/>
      <c r="I1247" s="77"/>
      <c r="J1247" s="76"/>
      <c r="K1247" s="77"/>
      <c r="L1247" s="76"/>
      <c r="M1247" s="78"/>
      <c r="N1247" s="79">
        <v>0.5</v>
      </c>
      <c r="O1247" s="80">
        <v>1</v>
      </c>
      <c r="Q1247" s="2" t="str">
        <f t="shared" si="313"/>
        <v>83082000</v>
      </c>
      <c r="R1247" s="91"/>
      <c r="S1247" s="91">
        <f>VLOOKUP(Q1247,'Dados Entrada'!$A$10:$D$10000,4,FALSE)</f>
        <v>177225</v>
      </c>
      <c r="T1247" s="10"/>
      <c r="U1247" s="3">
        <f t="shared" si="311"/>
        <v>0</v>
      </c>
      <c r="V1247" s="3">
        <f t="shared" si="312"/>
        <v>88612.5</v>
      </c>
      <c r="AF1247" s="32"/>
      <c r="AG1247" s="30"/>
      <c r="AH1247" s="29"/>
      <c r="AI1247" s="29"/>
      <c r="AJ1247" s="32"/>
      <c r="AK1247" s="30"/>
      <c r="AL1247" s="29"/>
      <c r="AM1247" s="29"/>
      <c r="AN1247" s="32"/>
      <c r="AO1247" s="30"/>
      <c r="AP1247" s="29"/>
      <c r="AQ1247" s="29"/>
      <c r="AR1247" s="32"/>
      <c r="AS1247" s="30"/>
      <c r="AT1247" s="29"/>
      <c r="AU1247" s="29"/>
      <c r="AV1247" s="32"/>
      <c r="AW1247" s="30"/>
      <c r="AX1247" s="29"/>
      <c r="AY1247" s="29"/>
      <c r="AZ1247" s="32"/>
      <c r="BA1247" s="30"/>
      <c r="BB1247" s="29"/>
      <c r="BC1247" s="29"/>
      <c r="BD1247" s="32"/>
      <c r="BE1247" s="30"/>
      <c r="BF1247" s="29"/>
      <c r="BG1247" s="29"/>
      <c r="BH1247" s="32"/>
      <c r="BI1247" s="30"/>
      <c r="BJ1247" s="29"/>
      <c r="BK1247" s="29"/>
      <c r="BL1247" s="32"/>
      <c r="BM1247" s="30"/>
      <c r="BN1247" s="29"/>
      <c r="BO1247" s="29"/>
      <c r="BP1247" s="27">
        <f t="shared" si="324"/>
        <v>0</v>
      </c>
      <c r="BQ1247" s="31">
        <f t="shared" si="325"/>
        <v>88612.5</v>
      </c>
      <c r="BR1247" s="29"/>
      <c r="BS1247" s="29"/>
      <c r="BT1247" s="32"/>
      <c r="BU1247" s="30"/>
      <c r="BV1247" s="29"/>
      <c r="BW1247" s="29"/>
      <c r="BX1247" s="32"/>
      <c r="BY1247" s="30"/>
      <c r="BZ1247" s="29"/>
      <c r="CA1247" s="29"/>
      <c r="CB1247" s="32"/>
      <c r="CC1247" s="30"/>
      <c r="CD1247" s="29"/>
      <c r="CE1247" s="30"/>
      <c r="CF1247" s="10"/>
      <c r="CG1247" s="10"/>
      <c r="CH1247" s="10"/>
      <c r="CI1247" s="10"/>
      <c r="CJ1247" s="10"/>
      <c r="CK1247" s="10"/>
    </row>
    <row r="1248" spans="1:89" ht="25.5" x14ac:dyDescent="0.25">
      <c r="A1248" s="10"/>
      <c r="B1248" s="20" t="s">
        <v>2265</v>
      </c>
      <c r="C1248" s="21" t="s">
        <v>2266</v>
      </c>
      <c r="D1248" s="16"/>
      <c r="E1248" s="73">
        <v>23</v>
      </c>
      <c r="F1248" s="74" t="s">
        <v>3514</v>
      </c>
      <c r="G1248" s="75"/>
      <c r="H1248" s="76"/>
      <c r="I1248" s="77"/>
      <c r="J1248" s="76"/>
      <c r="K1248" s="77"/>
      <c r="L1248" s="76"/>
      <c r="M1248" s="78"/>
      <c r="N1248" s="79">
        <v>1</v>
      </c>
      <c r="O1248" s="80">
        <v>1</v>
      </c>
      <c r="Q1248" s="2" t="str">
        <f t="shared" si="313"/>
        <v>84031010</v>
      </c>
      <c r="R1248" s="91"/>
      <c r="S1248" s="91">
        <f>VLOOKUP(Q1248,'Dados Entrada'!$A$10:$D$10000,4,FALSE)</f>
        <v>168218</v>
      </c>
      <c r="T1248" s="10"/>
      <c r="U1248" s="3">
        <f t="shared" si="311"/>
        <v>0</v>
      </c>
      <c r="V1248" s="3">
        <f t="shared" si="312"/>
        <v>168218</v>
      </c>
      <c r="AF1248" s="32"/>
      <c r="AG1248" s="30"/>
      <c r="AH1248" s="29"/>
      <c r="AI1248" s="29"/>
      <c r="AJ1248" s="32"/>
      <c r="AK1248" s="30"/>
      <c r="AL1248" s="29"/>
      <c r="AM1248" s="29"/>
      <c r="AN1248" s="32"/>
      <c r="AO1248" s="30"/>
      <c r="AP1248" s="29"/>
      <c r="AQ1248" s="29"/>
      <c r="AR1248" s="32"/>
      <c r="AS1248" s="30"/>
      <c r="AT1248" s="29"/>
      <c r="AU1248" s="29"/>
      <c r="AV1248" s="32"/>
      <c r="AW1248" s="30"/>
      <c r="AX1248" s="29"/>
      <c r="AY1248" s="29"/>
      <c r="AZ1248" s="32"/>
      <c r="BA1248" s="30"/>
      <c r="BB1248" s="29"/>
      <c r="BC1248" s="29"/>
      <c r="BD1248" s="32"/>
      <c r="BE1248" s="30"/>
      <c r="BF1248" s="29"/>
      <c r="BG1248" s="29"/>
      <c r="BH1248" s="32"/>
      <c r="BI1248" s="30"/>
      <c r="BJ1248" s="29"/>
      <c r="BK1248" s="29"/>
      <c r="BL1248" s="32"/>
      <c r="BM1248" s="30"/>
      <c r="BN1248" s="29"/>
      <c r="BO1248" s="29"/>
      <c r="BP1248" s="32"/>
      <c r="BQ1248" s="30"/>
      <c r="BR1248" s="29"/>
      <c r="BS1248" s="29"/>
      <c r="BT1248" s="32"/>
      <c r="BU1248" s="30"/>
      <c r="BV1248" s="29"/>
      <c r="BW1248" s="29"/>
      <c r="BX1248" s="27">
        <f t="shared" ref="BX1248:BX1252" si="326">$U1248*$O1248</f>
        <v>0</v>
      </c>
      <c r="BY1248" s="31">
        <f t="shared" ref="BY1248:BY1252" si="327">$V1248*$O1248</f>
        <v>168218</v>
      </c>
      <c r="BZ1248" s="29"/>
      <c r="CA1248" s="29"/>
      <c r="CB1248" s="32"/>
      <c r="CC1248" s="30"/>
      <c r="CD1248" s="29"/>
      <c r="CE1248" s="30"/>
      <c r="CF1248" s="10"/>
      <c r="CG1248" s="10"/>
      <c r="CH1248" s="10"/>
      <c r="CI1248" s="10"/>
      <c r="CJ1248" s="10"/>
      <c r="CK1248" s="10"/>
    </row>
    <row r="1249" spans="1:89" ht="23.25" customHeight="1" x14ac:dyDescent="0.25">
      <c r="A1249" s="10"/>
      <c r="B1249" s="20" t="s">
        <v>2267</v>
      </c>
      <c r="C1249" s="21" t="s">
        <v>2268</v>
      </c>
      <c r="D1249" s="16"/>
      <c r="E1249" s="73">
        <v>23</v>
      </c>
      <c r="F1249" s="74" t="s">
        <v>3514</v>
      </c>
      <c r="G1249" s="75"/>
      <c r="H1249" s="76"/>
      <c r="I1249" s="77"/>
      <c r="J1249" s="76"/>
      <c r="K1249" s="77"/>
      <c r="L1249" s="76"/>
      <c r="M1249" s="78"/>
      <c r="N1249" s="79">
        <v>1</v>
      </c>
      <c r="O1249" s="80">
        <v>1</v>
      </c>
      <c r="Q1249" s="2" t="str">
        <f t="shared" si="313"/>
        <v>84031090</v>
      </c>
      <c r="R1249" s="91"/>
      <c r="S1249" s="91">
        <f>VLOOKUP(Q1249,'Dados Entrada'!$A$10:$D$10000,4,FALSE)</f>
        <v>25455344</v>
      </c>
      <c r="T1249" s="10"/>
      <c r="U1249" s="3">
        <f t="shared" si="311"/>
        <v>0</v>
      </c>
      <c r="V1249" s="3">
        <f t="shared" si="312"/>
        <v>25455344</v>
      </c>
      <c r="AF1249" s="32"/>
      <c r="AG1249" s="30"/>
      <c r="AH1249" s="29"/>
      <c r="AI1249" s="29"/>
      <c r="AJ1249" s="32"/>
      <c r="AK1249" s="30"/>
      <c r="AL1249" s="29"/>
      <c r="AM1249" s="29"/>
      <c r="AN1249" s="32"/>
      <c r="AO1249" s="30"/>
      <c r="AP1249" s="29"/>
      <c r="AQ1249" s="29"/>
      <c r="AR1249" s="32"/>
      <c r="AS1249" s="30"/>
      <c r="AT1249" s="29"/>
      <c r="AU1249" s="29"/>
      <c r="AV1249" s="32"/>
      <c r="AW1249" s="30"/>
      <c r="AX1249" s="29"/>
      <c r="AY1249" s="29"/>
      <c r="AZ1249" s="32"/>
      <c r="BA1249" s="30"/>
      <c r="BB1249" s="29"/>
      <c r="BC1249" s="29"/>
      <c r="BD1249" s="32"/>
      <c r="BE1249" s="30"/>
      <c r="BF1249" s="29"/>
      <c r="BG1249" s="29"/>
      <c r="BH1249" s="32"/>
      <c r="BI1249" s="30"/>
      <c r="BJ1249" s="29"/>
      <c r="BK1249" s="29"/>
      <c r="BL1249" s="32"/>
      <c r="BM1249" s="30"/>
      <c r="BN1249" s="29"/>
      <c r="BO1249" s="29"/>
      <c r="BP1249" s="32"/>
      <c r="BQ1249" s="30"/>
      <c r="BR1249" s="29"/>
      <c r="BS1249" s="29"/>
      <c r="BT1249" s="32"/>
      <c r="BU1249" s="30"/>
      <c r="BV1249" s="29"/>
      <c r="BW1249" s="29"/>
      <c r="BX1249" s="27">
        <f t="shared" si="326"/>
        <v>0</v>
      </c>
      <c r="BY1249" s="31">
        <f t="shared" si="327"/>
        <v>25455344</v>
      </c>
      <c r="BZ1249" s="29"/>
      <c r="CA1249" s="29"/>
      <c r="CB1249" s="32"/>
      <c r="CC1249" s="30"/>
      <c r="CD1249" s="29"/>
      <c r="CE1249" s="30"/>
      <c r="CF1249" s="10"/>
      <c r="CG1249" s="10"/>
      <c r="CH1249" s="10"/>
      <c r="CI1249" s="10"/>
      <c r="CJ1249" s="10"/>
      <c r="CK1249" s="10"/>
    </row>
    <row r="1250" spans="1:89" ht="25.5" x14ac:dyDescent="0.25">
      <c r="A1250" s="10"/>
      <c r="B1250" s="20" t="s">
        <v>2269</v>
      </c>
      <c r="C1250" s="21" t="s">
        <v>2270</v>
      </c>
      <c r="D1250" s="16"/>
      <c r="E1250" s="73">
        <v>23</v>
      </c>
      <c r="F1250" s="74" t="s">
        <v>3514</v>
      </c>
      <c r="G1250" s="75"/>
      <c r="H1250" s="76"/>
      <c r="I1250" s="77"/>
      <c r="J1250" s="76"/>
      <c r="K1250" s="77"/>
      <c r="L1250" s="76"/>
      <c r="M1250" s="78"/>
      <c r="N1250" s="79">
        <v>1</v>
      </c>
      <c r="O1250" s="80">
        <v>1</v>
      </c>
      <c r="Q1250" s="2" t="str">
        <f t="shared" si="313"/>
        <v>84039010</v>
      </c>
      <c r="R1250" s="91"/>
      <c r="S1250" s="91">
        <f>VLOOKUP(Q1250,'Dados Entrada'!$A$10:$D$10000,4,FALSE)</f>
        <v>138230</v>
      </c>
      <c r="T1250" s="10"/>
      <c r="U1250" s="3">
        <f t="shared" si="311"/>
        <v>0</v>
      </c>
      <c r="V1250" s="3">
        <f t="shared" si="312"/>
        <v>138230</v>
      </c>
      <c r="AF1250" s="32"/>
      <c r="AG1250" s="30"/>
      <c r="AH1250" s="29"/>
      <c r="AI1250" s="29"/>
      <c r="AJ1250" s="32"/>
      <c r="AK1250" s="30"/>
      <c r="AL1250" s="29"/>
      <c r="AM1250" s="29"/>
      <c r="AN1250" s="32"/>
      <c r="AO1250" s="30"/>
      <c r="AP1250" s="29"/>
      <c r="AQ1250" s="29"/>
      <c r="AR1250" s="32"/>
      <c r="AS1250" s="30"/>
      <c r="AT1250" s="29"/>
      <c r="AU1250" s="29"/>
      <c r="AV1250" s="32"/>
      <c r="AW1250" s="30"/>
      <c r="AX1250" s="29"/>
      <c r="AY1250" s="29"/>
      <c r="AZ1250" s="32"/>
      <c r="BA1250" s="30"/>
      <c r="BB1250" s="29"/>
      <c r="BC1250" s="29"/>
      <c r="BD1250" s="32"/>
      <c r="BE1250" s="30"/>
      <c r="BF1250" s="29"/>
      <c r="BG1250" s="29"/>
      <c r="BH1250" s="32"/>
      <c r="BI1250" s="30"/>
      <c r="BJ1250" s="29"/>
      <c r="BK1250" s="29"/>
      <c r="BL1250" s="32"/>
      <c r="BM1250" s="30"/>
      <c r="BN1250" s="29"/>
      <c r="BO1250" s="29"/>
      <c r="BP1250" s="32"/>
      <c r="BQ1250" s="30"/>
      <c r="BR1250" s="29"/>
      <c r="BS1250" s="29"/>
      <c r="BT1250" s="32"/>
      <c r="BU1250" s="30"/>
      <c r="BV1250" s="29"/>
      <c r="BW1250" s="29"/>
      <c r="BX1250" s="27">
        <f t="shared" si="326"/>
        <v>0</v>
      </c>
      <c r="BY1250" s="31">
        <f t="shared" si="327"/>
        <v>138230</v>
      </c>
      <c r="BZ1250" s="29"/>
      <c r="CA1250" s="29"/>
      <c r="CB1250" s="32"/>
      <c r="CC1250" s="30"/>
      <c r="CD1250" s="29"/>
      <c r="CE1250" s="30"/>
      <c r="CF1250" s="10"/>
      <c r="CG1250" s="10"/>
      <c r="CH1250" s="10"/>
      <c r="CI1250" s="10"/>
      <c r="CJ1250" s="10"/>
      <c r="CK1250" s="10"/>
    </row>
    <row r="1251" spans="1:89" ht="23.25" customHeight="1" x14ac:dyDescent="0.25">
      <c r="A1251" s="10"/>
      <c r="B1251" s="20" t="s">
        <v>2271</v>
      </c>
      <c r="C1251" s="21" t="s">
        <v>2272</v>
      </c>
      <c r="D1251" s="16"/>
      <c r="E1251" s="73">
        <v>23</v>
      </c>
      <c r="F1251" s="74" t="s">
        <v>3514</v>
      </c>
      <c r="G1251" s="75"/>
      <c r="H1251" s="76"/>
      <c r="I1251" s="77"/>
      <c r="J1251" s="76"/>
      <c r="K1251" s="77"/>
      <c r="L1251" s="76"/>
      <c r="M1251" s="78"/>
      <c r="N1251" s="79">
        <v>1</v>
      </c>
      <c r="O1251" s="80">
        <v>1</v>
      </c>
      <c r="Q1251" s="2" t="str">
        <f t="shared" si="313"/>
        <v>84039090</v>
      </c>
      <c r="R1251" s="91"/>
      <c r="S1251" s="91">
        <f>VLOOKUP(Q1251,'Dados Entrada'!$A$10:$D$10000,4,FALSE)</f>
        <v>1050291</v>
      </c>
      <c r="T1251" s="10"/>
      <c r="U1251" s="3">
        <f t="shared" si="311"/>
        <v>0</v>
      </c>
      <c r="V1251" s="3">
        <f t="shared" si="312"/>
        <v>1050291</v>
      </c>
      <c r="AF1251" s="32"/>
      <c r="AG1251" s="30"/>
      <c r="AH1251" s="29"/>
      <c r="AI1251" s="29"/>
      <c r="AJ1251" s="32"/>
      <c r="AK1251" s="30"/>
      <c r="AL1251" s="29"/>
      <c r="AM1251" s="29"/>
      <c r="AN1251" s="32"/>
      <c r="AO1251" s="30"/>
      <c r="AP1251" s="29"/>
      <c r="AQ1251" s="29"/>
      <c r="AR1251" s="32"/>
      <c r="AS1251" s="30"/>
      <c r="AT1251" s="29"/>
      <c r="AU1251" s="29"/>
      <c r="AV1251" s="32"/>
      <c r="AW1251" s="30"/>
      <c r="AX1251" s="29"/>
      <c r="AY1251" s="29"/>
      <c r="AZ1251" s="32"/>
      <c r="BA1251" s="30"/>
      <c r="BB1251" s="29"/>
      <c r="BC1251" s="29"/>
      <c r="BD1251" s="32"/>
      <c r="BE1251" s="30"/>
      <c r="BF1251" s="29"/>
      <c r="BG1251" s="29"/>
      <c r="BH1251" s="32"/>
      <c r="BI1251" s="30"/>
      <c r="BJ1251" s="29"/>
      <c r="BK1251" s="29"/>
      <c r="BL1251" s="32"/>
      <c r="BM1251" s="30"/>
      <c r="BN1251" s="29"/>
      <c r="BO1251" s="29"/>
      <c r="BP1251" s="32"/>
      <c r="BQ1251" s="30"/>
      <c r="BR1251" s="29"/>
      <c r="BS1251" s="29"/>
      <c r="BT1251" s="32"/>
      <c r="BU1251" s="30"/>
      <c r="BV1251" s="29"/>
      <c r="BW1251" s="29"/>
      <c r="BX1251" s="27">
        <f t="shared" si="326"/>
        <v>0</v>
      </c>
      <c r="BY1251" s="31">
        <f t="shared" si="327"/>
        <v>1050291</v>
      </c>
      <c r="BZ1251" s="29"/>
      <c r="CA1251" s="29"/>
      <c r="CB1251" s="32"/>
      <c r="CC1251" s="30"/>
      <c r="CD1251" s="29"/>
      <c r="CE1251" s="30"/>
      <c r="CF1251" s="10"/>
      <c r="CG1251" s="10"/>
      <c r="CH1251" s="10"/>
      <c r="CI1251" s="10"/>
      <c r="CJ1251" s="10"/>
      <c r="CK1251" s="10"/>
    </row>
    <row r="1252" spans="1:89" ht="25.5" x14ac:dyDescent="0.25">
      <c r="A1252" s="10"/>
      <c r="B1252" s="20" t="s">
        <v>2273</v>
      </c>
      <c r="C1252" s="21" t="s">
        <v>2274</v>
      </c>
      <c r="D1252" s="16"/>
      <c r="E1252" s="73">
        <v>23</v>
      </c>
      <c r="F1252" s="74" t="s">
        <v>3514</v>
      </c>
      <c r="G1252" s="75"/>
      <c r="H1252" s="76"/>
      <c r="I1252" s="77"/>
      <c r="J1252" s="76"/>
      <c r="K1252" s="77"/>
      <c r="L1252" s="76"/>
      <c r="M1252" s="78"/>
      <c r="N1252" s="79">
        <v>1</v>
      </c>
      <c r="O1252" s="80">
        <v>1</v>
      </c>
      <c r="Q1252" s="2" t="str">
        <f t="shared" si="313"/>
        <v>84041000</v>
      </c>
      <c r="R1252" s="91"/>
      <c r="S1252" s="91">
        <f>VLOOKUP(Q1252,'Dados Entrada'!$A$10:$D$10000,4,FALSE)</f>
        <v>85844</v>
      </c>
      <c r="T1252" s="10"/>
      <c r="U1252" s="3">
        <f t="shared" si="311"/>
        <v>0</v>
      </c>
      <c r="V1252" s="3">
        <f t="shared" si="312"/>
        <v>85844</v>
      </c>
      <c r="AF1252" s="32"/>
      <c r="AG1252" s="30"/>
      <c r="AH1252" s="29"/>
      <c r="AI1252" s="29"/>
      <c r="AJ1252" s="32"/>
      <c r="AK1252" s="30"/>
      <c r="AL1252" s="29"/>
      <c r="AM1252" s="29"/>
      <c r="AN1252" s="32"/>
      <c r="AO1252" s="30"/>
      <c r="AP1252" s="29"/>
      <c r="AQ1252" s="29"/>
      <c r="AR1252" s="32"/>
      <c r="AS1252" s="30"/>
      <c r="AT1252" s="29"/>
      <c r="AU1252" s="29"/>
      <c r="AV1252" s="32"/>
      <c r="AW1252" s="30"/>
      <c r="AX1252" s="29"/>
      <c r="AY1252" s="29"/>
      <c r="AZ1252" s="32"/>
      <c r="BA1252" s="30"/>
      <c r="BB1252" s="29"/>
      <c r="BC1252" s="29"/>
      <c r="BD1252" s="32"/>
      <c r="BE1252" s="30"/>
      <c r="BF1252" s="29"/>
      <c r="BG1252" s="29"/>
      <c r="BH1252" s="32"/>
      <c r="BI1252" s="30"/>
      <c r="BJ1252" s="29"/>
      <c r="BK1252" s="29"/>
      <c r="BL1252" s="32"/>
      <c r="BM1252" s="30"/>
      <c r="BN1252" s="29"/>
      <c r="BO1252" s="29"/>
      <c r="BP1252" s="32"/>
      <c r="BQ1252" s="30"/>
      <c r="BR1252" s="29"/>
      <c r="BS1252" s="29"/>
      <c r="BT1252" s="32"/>
      <c r="BU1252" s="30"/>
      <c r="BV1252" s="29"/>
      <c r="BW1252" s="29"/>
      <c r="BX1252" s="27">
        <f t="shared" si="326"/>
        <v>0</v>
      </c>
      <c r="BY1252" s="31">
        <f t="shared" si="327"/>
        <v>85844</v>
      </c>
      <c r="BZ1252" s="29"/>
      <c r="CA1252" s="29"/>
      <c r="CB1252" s="32"/>
      <c r="CC1252" s="30"/>
      <c r="CD1252" s="29"/>
      <c r="CE1252" s="30"/>
      <c r="CF1252" s="10"/>
      <c r="CG1252" s="10"/>
      <c r="CH1252" s="10"/>
      <c r="CI1252" s="10"/>
      <c r="CJ1252" s="10"/>
      <c r="CK1252" s="10"/>
    </row>
    <row r="1253" spans="1:89" ht="25.5" x14ac:dyDescent="0.25">
      <c r="A1253" s="10"/>
      <c r="B1253" s="20" t="s">
        <v>2275</v>
      </c>
      <c r="C1253" s="21" t="s">
        <v>2276</v>
      </c>
      <c r="D1253" s="16"/>
      <c r="E1253" s="73">
        <v>24</v>
      </c>
      <c r="F1253" s="74" t="s">
        <v>3515</v>
      </c>
      <c r="G1253" s="75"/>
      <c r="H1253" s="76"/>
      <c r="I1253" s="77"/>
      <c r="J1253" s="76"/>
      <c r="K1253" s="77"/>
      <c r="L1253" s="76"/>
      <c r="M1253" s="78"/>
      <c r="N1253" s="79">
        <v>0.7</v>
      </c>
      <c r="O1253" s="80">
        <v>1</v>
      </c>
      <c r="Q1253" s="2" t="str">
        <f t="shared" si="313"/>
        <v>84042000</v>
      </c>
      <c r="R1253" s="91"/>
      <c r="S1253" s="91">
        <f>VLOOKUP(Q1253,'Dados Entrada'!$A$10:$D$10000,4,FALSE)</f>
        <v>101</v>
      </c>
      <c r="T1253" s="10"/>
      <c r="U1253" s="3">
        <f t="shared" si="311"/>
        <v>0</v>
      </c>
      <c r="V1253" s="3">
        <f t="shared" si="312"/>
        <v>70.699999999999989</v>
      </c>
      <c r="AF1253" s="32"/>
      <c r="AG1253" s="30"/>
      <c r="AH1253" s="29"/>
      <c r="AI1253" s="29"/>
      <c r="AJ1253" s="32"/>
      <c r="AK1253" s="30"/>
      <c r="AL1253" s="29"/>
      <c r="AM1253" s="29"/>
      <c r="AN1253" s="32"/>
      <c r="AO1253" s="30"/>
      <c r="AP1253" s="29"/>
      <c r="AQ1253" s="29"/>
      <c r="AR1253" s="32"/>
      <c r="AS1253" s="30"/>
      <c r="AT1253" s="29"/>
      <c r="AU1253" s="29"/>
      <c r="AV1253" s="32"/>
      <c r="AW1253" s="30"/>
      <c r="AX1253" s="29"/>
      <c r="AY1253" s="29"/>
      <c r="AZ1253" s="32"/>
      <c r="BA1253" s="30"/>
      <c r="BB1253" s="29"/>
      <c r="BC1253" s="29"/>
      <c r="BD1253" s="32"/>
      <c r="BE1253" s="30"/>
      <c r="BF1253" s="29"/>
      <c r="BG1253" s="29"/>
      <c r="BH1253" s="32"/>
      <c r="BI1253" s="30"/>
      <c r="BJ1253" s="29"/>
      <c r="BK1253" s="29"/>
      <c r="BL1253" s="32"/>
      <c r="BM1253" s="30"/>
      <c r="BN1253" s="29"/>
      <c r="BO1253" s="29"/>
      <c r="BP1253" s="32"/>
      <c r="BQ1253" s="30"/>
      <c r="BR1253" s="29"/>
      <c r="BS1253" s="29"/>
      <c r="BT1253" s="32"/>
      <c r="BU1253" s="30"/>
      <c r="BV1253" s="29"/>
      <c r="BW1253" s="29"/>
      <c r="BX1253" s="32"/>
      <c r="BY1253" s="30"/>
      <c r="BZ1253" s="28">
        <f>$U1253*$O1253</f>
        <v>0</v>
      </c>
      <c r="CA1253" s="28">
        <f>$V1253*$O1253</f>
        <v>70.699999999999989</v>
      </c>
      <c r="CB1253" s="32"/>
      <c r="CC1253" s="30"/>
      <c r="CD1253" s="29"/>
      <c r="CE1253" s="30"/>
      <c r="CF1253" s="10"/>
      <c r="CG1253" s="10"/>
      <c r="CH1253" s="10"/>
      <c r="CI1253" s="10"/>
      <c r="CJ1253" s="10"/>
      <c r="CK1253" s="10"/>
    </row>
    <row r="1254" spans="1:89" ht="25.5" x14ac:dyDescent="0.25">
      <c r="A1254" s="10"/>
      <c r="B1254" s="20" t="s">
        <v>2277</v>
      </c>
      <c r="C1254" s="21" t="s">
        <v>2278</v>
      </c>
      <c r="D1254" s="16"/>
      <c r="E1254" s="73">
        <v>23</v>
      </c>
      <c r="F1254" s="74" t="s">
        <v>3514</v>
      </c>
      <c r="G1254" s="75"/>
      <c r="H1254" s="76"/>
      <c r="I1254" s="77"/>
      <c r="J1254" s="76"/>
      <c r="K1254" s="77"/>
      <c r="L1254" s="76"/>
      <c r="M1254" s="78"/>
      <c r="N1254" s="79">
        <v>0.7</v>
      </c>
      <c r="O1254" s="80">
        <v>1</v>
      </c>
      <c r="Q1254" s="2" t="str">
        <f t="shared" si="313"/>
        <v>84049000</v>
      </c>
      <c r="R1254" s="91"/>
      <c r="S1254" s="91">
        <f>VLOOKUP(Q1254,'Dados Entrada'!$A$10:$D$10000,4,FALSE)</f>
        <v>112415</v>
      </c>
      <c r="T1254" s="10"/>
      <c r="U1254" s="3">
        <f t="shared" si="311"/>
        <v>0</v>
      </c>
      <c r="V1254" s="3">
        <f t="shared" si="312"/>
        <v>78690.5</v>
      </c>
      <c r="AF1254" s="32"/>
      <c r="AG1254" s="30"/>
      <c r="AH1254" s="29"/>
      <c r="AI1254" s="29"/>
      <c r="AJ1254" s="32"/>
      <c r="AK1254" s="30"/>
      <c r="AL1254" s="29"/>
      <c r="AM1254" s="29"/>
      <c r="AN1254" s="32"/>
      <c r="AO1254" s="30"/>
      <c r="AP1254" s="29"/>
      <c r="AQ1254" s="29"/>
      <c r="AR1254" s="32"/>
      <c r="AS1254" s="30"/>
      <c r="AT1254" s="29"/>
      <c r="AU1254" s="29"/>
      <c r="AV1254" s="32"/>
      <c r="AW1254" s="30"/>
      <c r="AX1254" s="29"/>
      <c r="AY1254" s="29"/>
      <c r="AZ1254" s="32"/>
      <c r="BA1254" s="30"/>
      <c r="BB1254" s="29"/>
      <c r="BC1254" s="29"/>
      <c r="BD1254" s="32"/>
      <c r="BE1254" s="30"/>
      <c r="BF1254" s="29"/>
      <c r="BG1254" s="29"/>
      <c r="BH1254" s="32"/>
      <c r="BI1254" s="30"/>
      <c r="BJ1254" s="29"/>
      <c r="BK1254" s="29"/>
      <c r="BL1254" s="32"/>
      <c r="BM1254" s="30"/>
      <c r="BN1254" s="29"/>
      <c r="BO1254" s="29"/>
      <c r="BP1254" s="32"/>
      <c r="BQ1254" s="30"/>
      <c r="BR1254" s="29"/>
      <c r="BS1254" s="29"/>
      <c r="BT1254" s="32"/>
      <c r="BU1254" s="30"/>
      <c r="BV1254" s="29"/>
      <c r="BW1254" s="29"/>
      <c r="BX1254" s="27">
        <f>$U1254*$O1254</f>
        <v>0</v>
      </c>
      <c r="BY1254" s="31">
        <f>$V1254*$O1254</f>
        <v>78690.5</v>
      </c>
      <c r="BZ1254" s="29"/>
      <c r="CA1254" s="29"/>
      <c r="CB1254" s="32"/>
      <c r="CC1254" s="30"/>
      <c r="CD1254" s="29"/>
      <c r="CE1254" s="30"/>
      <c r="CF1254" s="10"/>
      <c r="CG1254" s="10"/>
      <c r="CH1254" s="10"/>
      <c r="CI1254" s="10"/>
      <c r="CJ1254" s="10"/>
      <c r="CK1254" s="10"/>
    </row>
    <row r="1255" spans="1:89" ht="25.5" x14ac:dyDescent="0.25">
      <c r="A1255" s="10"/>
      <c r="B1255" s="20" t="s">
        <v>2279</v>
      </c>
      <c r="C1255" s="21" t="s">
        <v>2280</v>
      </c>
      <c r="D1255" s="16"/>
      <c r="E1255" s="73">
        <v>24</v>
      </c>
      <c r="F1255" s="74" t="s">
        <v>3515</v>
      </c>
      <c r="G1255" s="75"/>
      <c r="H1255" s="76"/>
      <c r="I1255" s="77"/>
      <c r="J1255" s="76"/>
      <c r="K1255" s="77"/>
      <c r="L1255" s="76"/>
      <c r="M1255" s="78"/>
      <c r="N1255" s="79">
        <v>0.7</v>
      </c>
      <c r="O1255" s="80">
        <v>1</v>
      </c>
      <c r="Q1255" s="2" t="str">
        <f t="shared" si="313"/>
        <v>84051000</v>
      </c>
      <c r="R1255" s="91"/>
      <c r="S1255" s="91">
        <f>VLOOKUP(Q1255,'Dados Entrada'!$A$10:$D$10000,4,FALSE)</f>
        <v>2541608</v>
      </c>
      <c r="T1255" s="10"/>
      <c r="U1255" s="3">
        <f t="shared" si="311"/>
        <v>0</v>
      </c>
      <c r="V1255" s="3">
        <f t="shared" si="312"/>
        <v>1779125.5999999999</v>
      </c>
      <c r="AF1255" s="32"/>
      <c r="AG1255" s="30"/>
      <c r="AH1255" s="29"/>
      <c r="AI1255" s="29"/>
      <c r="AJ1255" s="32"/>
      <c r="AK1255" s="30"/>
      <c r="AL1255" s="29"/>
      <c r="AM1255" s="29"/>
      <c r="AN1255" s="32"/>
      <c r="AO1255" s="30"/>
      <c r="AP1255" s="29"/>
      <c r="AQ1255" s="29"/>
      <c r="AR1255" s="32"/>
      <c r="AS1255" s="30"/>
      <c r="AT1255" s="29"/>
      <c r="AU1255" s="29"/>
      <c r="AV1255" s="32"/>
      <c r="AW1255" s="30"/>
      <c r="AX1255" s="29"/>
      <c r="AY1255" s="29"/>
      <c r="AZ1255" s="32"/>
      <c r="BA1255" s="30"/>
      <c r="BB1255" s="29"/>
      <c r="BC1255" s="29"/>
      <c r="BD1255" s="32"/>
      <c r="BE1255" s="30"/>
      <c r="BF1255" s="29"/>
      <c r="BG1255" s="29"/>
      <c r="BH1255" s="32"/>
      <c r="BI1255" s="30"/>
      <c r="BJ1255" s="29"/>
      <c r="BK1255" s="29"/>
      <c r="BL1255" s="32"/>
      <c r="BM1255" s="30"/>
      <c r="BN1255" s="29"/>
      <c r="BO1255" s="29"/>
      <c r="BP1255" s="32"/>
      <c r="BQ1255" s="30"/>
      <c r="BR1255" s="29"/>
      <c r="BS1255" s="29"/>
      <c r="BT1255" s="32"/>
      <c r="BU1255" s="30"/>
      <c r="BV1255" s="29"/>
      <c r="BW1255" s="29"/>
      <c r="BX1255" s="32"/>
      <c r="BY1255" s="30"/>
      <c r="BZ1255" s="28">
        <f t="shared" ref="BZ1255:BZ1269" si="328">$U1255*$O1255</f>
        <v>0</v>
      </c>
      <c r="CA1255" s="28">
        <f t="shared" ref="CA1255:CA1269" si="329">$V1255*$O1255</f>
        <v>1779125.5999999999</v>
      </c>
      <c r="CB1255" s="32"/>
      <c r="CC1255" s="30"/>
      <c r="CD1255" s="29"/>
      <c r="CE1255" s="30"/>
      <c r="CF1255" s="10"/>
      <c r="CG1255" s="10"/>
      <c r="CH1255" s="10"/>
      <c r="CI1255" s="10"/>
      <c r="CJ1255" s="10"/>
      <c r="CK1255" s="10"/>
    </row>
    <row r="1256" spans="1:89" ht="25.5" x14ac:dyDescent="0.25">
      <c r="A1256" s="10"/>
      <c r="B1256" s="20" t="s">
        <v>2281</v>
      </c>
      <c r="C1256" s="21" t="s">
        <v>2282</v>
      </c>
      <c r="D1256" s="16"/>
      <c r="E1256" s="73">
        <v>24</v>
      </c>
      <c r="F1256" s="74" t="s">
        <v>3515</v>
      </c>
      <c r="G1256" s="75"/>
      <c r="H1256" s="76"/>
      <c r="I1256" s="77"/>
      <c r="J1256" s="76"/>
      <c r="K1256" s="77"/>
      <c r="L1256" s="76"/>
      <c r="M1256" s="78"/>
      <c r="N1256" s="79">
        <v>0.7</v>
      </c>
      <c r="O1256" s="80">
        <v>1</v>
      </c>
      <c r="Q1256" s="2" t="str">
        <f t="shared" si="313"/>
        <v>84059000</v>
      </c>
      <c r="R1256" s="91"/>
      <c r="S1256" s="91">
        <f>VLOOKUP(Q1256,'Dados Entrada'!$A$10:$D$10000,4,FALSE)</f>
        <v>44265</v>
      </c>
      <c r="T1256" s="10"/>
      <c r="U1256" s="3">
        <f t="shared" si="311"/>
        <v>0</v>
      </c>
      <c r="V1256" s="3">
        <f t="shared" si="312"/>
        <v>30985.499999999996</v>
      </c>
      <c r="AF1256" s="32"/>
      <c r="AG1256" s="30"/>
      <c r="AH1256" s="29"/>
      <c r="AI1256" s="29"/>
      <c r="AJ1256" s="32"/>
      <c r="AK1256" s="30"/>
      <c r="AL1256" s="29"/>
      <c r="AM1256" s="29"/>
      <c r="AN1256" s="32"/>
      <c r="AO1256" s="30"/>
      <c r="AP1256" s="29"/>
      <c r="AQ1256" s="29"/>
      <c r="AR1256" s="32"/>
      <c r="AS1256" s="30"/>
      <c r="AT1256" s="29"/>
      <c r="AU1256" s="29"/>
      <c r="AV1256" s="32"/>
      <c r="AW1256" s="30"/>
      <c r="AX1256" s="29"/>
      <c r="AY1256" s="29"/>
      <c r="AZ1256" s="32"/>
      <c r="BA1256" s="30"/>
      <c r="BB1256" s="29"/>
      <c r="BC1256" s="29"/>
      <c r="BD1256" s="32"/>
      <c r="BE1256" s="30"/>
      <c r="BF1256" s="29"/>
      <c r="BG1256" s="29"/>
      <c r="BH1256" s="32"/>
      <c r="BI1256" s="30"/>
      <c r="BJ1256" s="29"/>
      <c r="BK1256" s="29"/>
      <c r="BL1256" s="32"/>
      <c r="BM1256" s="30"/>
      <c r="BN1256" s="29"/>
      <c r="BO1256" s="29"/>
      <c r="BP1256" s="32"/>
      <c r="BQ1256" s="30"/>
      <c r="BR1256" s="29"/>
      <c r="BS1256" s="29"/>
      <c r="BT1256" s="32"/>
      <c r="BU1256" s="30"/>
      <c r="BV1256" s="29"/>
      <c r="BW1256" s="29"/>
      <c r="BX1256" s="32"/>
      <c r="BY1256" s="30"/>
      <c r="BZ1256" s="28">
        <f t="shared" si="328"/>
        <v>0</v>
      </c>
      <c r="CA1256" s="28">
        <f t="shared" si="329"/>
        <v>30985.499999999996</v>
      </c>
      <c r="CB1256" s="32"/>
      <c r="CC1256" s="30"/>
      <c r="CD1256" s="29"/>
      <c r="CE1256" s="30"/>
      <c r="CF1256" s="10"/>
      <c r="CG1256" s="10"/>
      <c r="CH1256" s="10"/>
      <c r="CI1256" s="10"/>
      <c r="CJ1256" s="10"/>
      <c r="CK1256" s="10"/>
    </row>
    <row r="1257" spans="1:89" ht="23.25" customHeight="1" x14ac:dyDescent="0.25">
      <c r="A1257" s="10"/>
      <c r="B1257" s="20" t="s">
        <v>2283</v>
      </c>
      <c r="C1257" s="21" t="s">
        <v>2284</v>
      </c>
      <c r="D1257" s="16"/>
      <c r="E1257" s="73">
        <v>24</v>
      </c>
      <c r="F1257" s="74" t="s">
        <v>3515</v>
      </c>
      <c r="G1257" s="75"/>
      <c r="H1257" s="76"/>
      <c r="I1257" s="77"/>
      <c r="J1257" s="76"/>
      <c r="K1257" s="77"/>
      <c r="L1257" s="76"/>
      <c r="M1257" s="78"/>
      <c r="N1257" s="79">
        <v>0.7</v>
      </c>
      <c r="O1257" s="80">
        <v>1</v>
      </c>
      <c r="Q1257" s="2" t="str">
        <f t="shared" si="313"/>
        <v>84101100</v>
      </c>
      <c r="R1257" s="91"/>
      <c r="S1257" s="91">
        <f>VLOOKUP(Q1257,'Dados Entrada'!$A$10:$D$10000,4,FALSE)</f>
        <v>881810</v>
      </c>
      <c r="T1257" s="10"/>
      <c r="U1257" s="3">
        <f t="shared" si="311"/>
        <v>0</v>
      </c>
      <c r="V1257" s="3">
        <f t="shared" si="312"/>
        <v>617267</v>
      </c>
      <c r="AF1257" s="32"/>
      <c r="AG1257" s="30"/>
      <c r="AH1257" s="29"/>
      <c r="AI1257" s="29"/>
      <c r="AJ1257" s="32"/>
      <c r="AK1257" s="30"/>
      <c r="AL1257" s="29"/>
      <c r="AM1257" s="29"/>
      <c r="AN1257" s="32"/>
      <c r="AO1257" s="30"/>
      <c r="AP1257" s="29"/>
      <c r="AQ1257" s="29"/>
      <c r="AR1257" s="32"/>
      <c r="AS1257" s="30"/>
      <c r="AT1257" s="29"/>
      <c r="AU1257" s="29"/>
      <c r="AV1257" s="32"/>
      <c r="AW1257" s="30"/>
      <c r="AX1257" s="29"/>
      <c r="AY1257" s="29"/>
      <c r="AZ1257" s="32"/>
      <c r="BA1257" s="30"/>
      <c r="BB1257" s="29"/>
      <c r="BC1257" s="29"/>
      <c r="BD1257" s="32"/>
      <c r="BE1257" s="30"/>
      <c r="BF1257" s="29"/>
      <c r="BG1257" s="29"/>
      <c r="BH1257" s="32"/>
      <c r="BI1257" s="30"/>
      <c r="BJ1257" s="29"/>
      <c r="BK1257" s="29"/>
      <c r="BL1257" s="32"/>
      <c r="BM1257" s="30"/>
      <c r="BN1257" s="29"/>
      <c r="BO1257" s="29"/>
      <c r="BP1257" s="32"/>
      <c r="BQ1257" s="30"/>
      <c r="BR1257" s="29"/>
      <c r="BS1257" s="29"/>
      <c r="BT1257" s="32"/>
      <c r="BU1257" s="30"/>
      <c r="BV1257" s="29"/>
      <c r="BW1257" s="29"/>
      <c r="BX1257" s="32"/>
      <c r="BY1257" s="30"/>
      <c r="BZ1257" s="28">
        <f t="shared" si="328"/>
        <v>0</v>
      </c>
      <c r="CA1257" s="28">
        <f t="shared" si="329"/>
        <v>617267</v>
      </c>
      <c r="CB1257" s="32"/>
      <c r="CC1257" s="30"/>
      <c r="CD1257" s="29"/>
      <c r="CE1257" s="30"/>
      <c r="CF1257" s="10"/>
      <c r="CG1257" s="10"/>
      <c r="CH1257" s="10"/>
      <c r="CI1257" s="10"/>
      <c r="CJ1257" s="10"/>
      <c r="CK1257" s="10"/>
    </row>
    <row r="1258" spans="1:89" ht="25.5" x14ac:dyDescent="0.25">
      <c r="A1258" s="10"/>
      <c r="B1258" s="20" t="s">
        <v>2285</v>
      </c>
      <c r="C1258" s="21" t="s">
        <v>2286</v>
      </c>
      <c r="D1258" s="16"/>
      <c r="E1258" s="73">
        <v>24</v>
      </c>
      <c r="F1258" s="74" t="s">
        <v>3515</v>
      </c>
      <c r="G1258" s="75"/>
      <c r="H1258" s="76"/>
      <c r="I1258" s="77"/>
      <c r="J1258" s="76"/>
      <c r="K1258" s="77"/>
      <c r="L1258" s="76"/>
      <c r="M1258" s="78"/>
      <c r="N1258" s="79">
        <v>0.7</v>
      </c>
      <c r="O1258" s="80">
        <v>1</v>
      </c>
      <c r="Q1258" s="2" t="str">
        <f t="shared" si="313"/>
        <v>84101200</v>
      </c>
      <c r="R1258" s="91"/>
      <c r="S1258" s="91">
        <f>VLOOKUP(Q1258,'Dados Entrada'!$A$10:$D$10000,4,FALSE)</f>
        <v>29035</v>
      </c>
      <c r="T1258" s="10"/>
      <c r="U1258" s="3">
        <f t="shared" si="311"/>
        <v>0</v>
      </c>
      <c r="V1258" s="3">
        <f t="shared" si="312"/>
        <v>20324.5</v>
      </c>
      <c r="AF1258" s="32"/>
      <c r="AG1258" s="30"/>
      <c r="AH1258" s="29"/>
      <c r="AI1258" s="29"/>
      <c r="AJ1258" s="32"/>
      <c r="AK1258" s="30"/>
      <c r="AL1258" s="29"/>
      <c r="AM1258" s="29"/>
      <c r="AN1258" s="32"/>
      <c r="AO1258" s="30"/>
      <c r="AP1258" s="29"/>
      <c r="AQ1258" s="29"/>
      <c r="AR1258" s="32"/>
      <c r="AS1258" s="30"/>
      <c r="AT1258" s="29"/>
      <c r="AU1258" s="29"/>
      <c r="AV1258" s="32"/>
      <c r="AW1258" s="30"/>
      <c r="AX1258" s="29"/>
      <c r="AY1258" s="29"/>
      <c r="AZ1258" s="32"/>
      <c r="BA1258" s="30"/>
      <c r="BB1258" s="29"/>
      <c r="BC1258" s="29"/>
      <c r="BD1258" s="32"/>
      <c r="BE1258" s="30"/>
      <c r="BF1258" s="29"/>
      <c r="BG1258" s="29"/>
      <c r="BH1258" s="32"/>
      <c r="BI1258" s="30"/>
      <c r="BJ1258" s="29"/>
      <c r="BK1258" s="29"/>
      <c r="BL1258" s="32"/>
      <c r="BM1258" s="30"/>
      <c r="BN1258" s="29"/>
      <c r="BO1258" s="29"/>
      <c r="BP1258" s="32"/>
      <c r="BQ1258" s="30"/>
      <c r="BR1258" s="29"/>
      <c r="BS1258" s="29"/>
      <c r="BT1258" s="32"/>
      <c r="BU1258" s="30"/>
      <c r="BV1258" s="29"/>
      <c r="BW1258" s="29"/>
      <c r="BX1258" s="32"/>
      <c r="BY1258" s="30"/>
      <c r="BZ1258" s="28">
        <f t="shared" si="328"/>
        <v>0</v>
      </c>
      <c r="CA1258" s="28">
        <f t="shared" si="329"/>
        <v>20324.5</v>
      </c>
      <c r="CB1258" s="32"/>
      <c r="CC1258" s="30"/>
      <c r="CD1258" s="29"/>
      <c r="CE1258" s="30"/>
      <c r="CF1258" s="10"/>
      <c r="CG1258" s="10"/>
      <c r="CH1258" s="10"/>
      <c r="CI1258" s="10"/>
      <c r="CJ1258" s="10"/>
      <c r="CK1258" s="10"/>
    </row>
    <row r="1259" spans="1:89" ht="25.5" x14ac:dyDescent="0.25">
      <c r="A1259" s="10"/>
      <c r="B1259" s="20" t="s">
        <v>2287</v>
      </c>
      <c r="C1259" s="21" t="s">
        <v>2288</v>
      </c>
      <c r="D1259" s="16"/>
      <c r="E1259" s="73">
        <v>24</v>
      </c>
      <c r="F1259" s="74" t="s">
        <v>3515</v>
      </c>
      <c r="G1259" s="75"/>
      <c r="H1259" s="76"/>
      <c r="I1259" s="77"/>
      <c r="J1259" s="76"/>
      <c r="K1259" s="77"/>
      <c r="L1259" s="76"/>
      <c r="M1259" s="78"/>
      <c r="N1259" s="79">
        <v>0.7</v>
      </c>
      <c r="O1259" s="80">
        <v>1</v>
      </c>
      <c r="Q1259" s="2" t="str">
        <f t="shared" si="313"/>
        <v>84101300</v>
      </c>
      <c r="R1259" s="91"/>
      <c r="S1259" s="91">
        <f>VLOOKUP(Q1259,'Dados Entrada'!$A$10:$D$10000,4,FALSE)</f>
        <v>540</v>
      </c>
      <c r="T1259" s="10"/>
      <c r="U1259" s="3">
        <f t="shared" si="311"/>
        <v>0</v>
      </c>
      <c r="V1259" s="3">
        <f t="shared" si="312"/>
        <v>378</v>
      </c>
      <c r="AF1259" s="32"/>
      <c r="AG1259" s="30"/>
      <c r="AH1259" s="29"/>
      <c r="AI1259" s="29"/>
      <c r="AJ1259" s="32"/>
      <c r="AK1259" s="30"/>
      <c r="AL1259" s="29"/>
      <c r="AM1259" s="29"/>
      <c r="AN1259" s="32"/>
      <c r="AO1259" s="30"/>
      <c r="AP1259" s="29"/>
      <c r="AQ1259" s="29"/>
      <c r="AR1259" s="32"/>
      <c r="AS1259" s="30"/>
      <c r="AT1259" s="29"/>
      <c r="AU1259" s="29"/>
      <c r="AV1259" s="32"/>
      <c r="AW1259" s="30"/>
      <c r="AX1259" s="29"/>
      <c r="AY1259" s="29"/>
      <c r="AZ1259" s="32"/>
      <c r="BA1259" s="30"/>
      <c r="BB1259" s="29"/>
      <c r="BC1259" s="29"/>
      <c r="BD1259" s="32"/>
      <c r="BE1259" s="30"/>
      <c r="BF1259" s="29"/>
      <c r="BG1259" s="29"/>
      <c r="BH1259" s="32"/>
      <c r="BI1259" s="30"/>
      <c r="BJ1259" s="29"/>
      <c r="BK1259" s="29"/>
      <c r="BL1259" s="32"/>
      <c r="BM1259" s="30"/>
      <c r="BN1259" s="29"/>
      <c r="BO1259" s="29"/>
      <c r="BP1259" s="32"/>
      <c r="BQ1259" s="30"/>
      <c r="BR1259" s="29"/>
      <c r="BS1259" s="29"/>
      <c r="BT1259" s="32"/>
      <c r="BU1259" s="30"/>
      <c r="BV1259" s="29"/>
      <c r="BW1259" s="29"/>
      <c r="BX1259" s="32"/>
      <c r="BY1259" s="30"/>
      <c r="BZ1259" s="28">
        <f t="shared" si="328"/>
        <v>0</v>
      </c>
      <c r="CA1259" s="28">
        <f t="shared" si="329"/>
        <v>378</v>
      </c>
      <c r="CB1259" s="32"/>
      <c r="CC1259" s="30"/>
      <c r="CD1259" s="29"/>
      <c r="CE1259" s="30"/>
      <c r="CF1259" s="10"/>
      <c r="CG1259" s="10"/>
      <c r="CH1259" s="10"/>
      <c r="CI1259" s="10"/>
      <c r="CJ1259" s="10"/>
      <c r="CK1259" s="10"/>
    </row>
    <row r="1260" spans="1:89" ht="25.5" x14ac:dyDescent="0.25">
      <c r="A1260" s="10"/>
      <c r="B1260" s="20" t="s">
        <v>2289</v>
      </c>
      <c r="C1260" s="21" t="s">
        <v>2290</v>
      </c>
      <c r="D1260" s="16"/>
      <c r="E1260" s="73">
        <v>24</v>
      </c>
      <c r="F1260" s="74" t="s">
        <v>3515</v>
      </c>
      <c r="G1260" s="75"/>
      <c r="H1260" s="76"/>
      <c r="I1260" s="77"/>
      <c r="J1260" s="76"/>
      <c r="K1260" s="77"/>
      <c r="L1260" s="76"/>
      <c r="M1260" s="78"/>
      <c r="N1260" s="79">
        <v>0.7</v>
      </c>
      <c r="O1260" s="80">
        <v>1</v>
      </c>
      <c r="Q1260" s="2" t="str">
        <f t="shared" si="313"/>
        <v>84109000</v>
      </c>
      <c r="R1260" s="91"/>
      <c r="S1260" s="91">
        <f>VLOOKUP(Q1260,'Dados Entrada'!$A$10:$D$10000,4,FALSE)</f>
        <v>475558</v>
      </c>
      <c r="T1260" s="10"/>
      <c r="U1260" s="3">
        <f t="shared" si="311"/>
        <v>0</v>
      </c>
      <c r="V1260" s="3">
        <f t="shared" si="312"/>
        <v>332890.59999999998</v>
      </c>
      <c r="AF1260" s="32"/>
      <c r="AG1260" s="30"/>
      <c r="AH1260" s="29"/>
      <c r="AI1260" s="29"/>
      <c r="AJ1260" s="32"/>
      <c r="AK1260" s="30"/>
      <c r="AL1260" s="29"/>
      <c r="AM1260" s="29"/>
      <c r="AN1260" s="32"/>
      <c r="AO1260" s="30"/>
      <c r="AP1260" s="29"/>
      <c r="AQ1260" s="29"/>
      <c r="AR1260" s="32"/>
      <c r="AS1260" s="30"/>
      <c r="AT1260" s="29"/>
      <c r="AU1260" s="29"/>
      <c r="AV1260" s="32"/>
      <c r="AW1260" s="30"/>
      <c r="AX1260" s="29"/>
      <c r="AY1260" s="29"/>
      <c r="AZ1260" s="32"/>
      <c r="BA1260" s="30"/>
      <c r="BB1260" s="29"/>
      <c r="BC1260" s="29"/>
      <c r="BD1260" s="32"/>
      <c r="BE1260" s="30"/>
      <c r="BF1260" s="29"/>
      <c r="BG1260" s="29"/>
      <c r="BH1260" s="32"/>
      <c r="BI1260" s="30"/>
      <c r="BJ1260" s="29"/>
      <c r="BK1260" s="29"/>
      <c r="BL1260" s="32"/>
      <c r="BM1260" s="30"/>
      <c r="BN1260" s="29"/>
      <c r="BO1260" s="29"/>
      <c r="BP1260" s="32"/>
      <c r="BQ1260" s="30"/>
      <c r="BR1260" s="29"/>
      <c r="BS1260" s="29"/>
      <c r="BT1260" s="32"/>
      <c r="BU1260" s="30"/>
      <c r="BV1260" s="29"/>
      <c r="BW1260" s="29"/>
      <c r="BX1260" s="32"/>
      <c r="BY1260" s="30"/>
      <c r="BZ1260" s="28">
        <f t="shared" si="328"/>
        <v>0</v>
      </c>
      <c r="CA1260" s="28">
        <f t="shared" si="329"/>
        <v>332890.59999999998</v>
      </c>
      <c r="CB1260" s="32"/>
      <c r="CC1260" s="30"/>
      <c r="CD1260" s="29"/>
      <c r="CE1260" s="30"/>
      <c r="CF1260" s="10"/>
      <c r="CG1260" s="10"/>
      <c r="CH1260" s="10"/>
      <c r="CI1260" s="10"/>
      <c r="CJ1260" s="10"/>
      <c r="CK1260" s="10"/>
    </row>
    <row r="1261" spans="1:89" ht="23.25" customHeight="1" x14ac:dyDescent="0.25">
      <c r="A1261" s="10"/>
      <c r="B1261" s="20" t="s">
        <v>2291</v>
      </c>
      <c r="C1261" s="21" t="s">
        <v>2292</v>
      </c>
      <c r="D1261" s="16"/>
      <c r="E1261" s="73">
        <v>24</v>
      </c>
      <c r="F1261" s="74" t="s">
        <v>3515</v>
      </c>
      <c r="G1261" s="75"/>
      <c r="H1261" s="76"/>
      <c r="I1261" s="77"/>
      <c r="J1261" s="76"/>
      <c r="K1261" s="77"/>
      <c r="L1261" s="76"/>
      <c r="M1261" s="78"/>
      <c r="N1261" s="79">
        <v>0.7</v>
      </c>
      <c r="O1261" s="80">
        <v>1</v>
      </c>
      <c r="Q1261" s="2" t="str">
        <f t="shared" si="313"/>
        <v>84119900</v>
      </c>
      <c r="R1261" s="91"/>
      <c r="S1261" s="91">
        <f>VLOOKUP(Q1261,'Dados Entrada'!$A$10:$D$10000,4,FALSE)</f>
        <v>1201345</v>
      </c>
      <c r="T1261" s="10"/>
      <c r="U1261" s="3">
        <f t="shared" si="311"/>
        <v>0</v>
      </c>
      <c r="V1261" s="3">
        <f t="shared" si="312"/>
        <v>840941.5</v>
      </c>
      <c r="AF1261" s="32"/>
      <c r="AG1261" s="30"/>
      <c r="AH1261" s="29"/>
      <c r="AI1261" s="29"/>
      <c r="AJ1261" s="32"/>
      <c r="AK1261" s="30"/>
      <c r="AL1261" s="29"/>
      <c r="AM1261" s="29"/>
      <c r="AN1261" s="32"/>
      <c r="AO1261" s="30"/>
      <c r="AP1261" s="29"/>
      <c r="AQ1261" s="29"/>
      <c r="AR1261" s="32"/>
      <c r="AS1261" s="30"/>
      <c r="AT1261" s="29"/>
      <c r="AU1261" s="29"/>
      <c r="AV1261" s="32"/>
      <c r="AW1261" s="30"/>
      <c r="AX1261" s="29"/>
      <c r="AY1261" s="29"/>
      <c r="AZ1261" s="32"/>
      <c r="BA1261" s="30"/>
      <c r="BB1261" s="29"/>
      <c r="BC1261" s="29"/>
      <c r="BD1261" s="32"/>
      <c r="BE1261" s="30"/>
      <c r="BF1261" s="29"/>
      <c r="BG1261" s="29"/>
      <c r="BH1261" s="32"/>
      <c r="BI1261" s="30"/>
      <c r="BJ1261" s="29"/>
      <c r="BK1261" s="29"/>
      <c r="BL1261" s="32"/>
      <c r="BM1261" s="30"/>
      <c r="BN1261" s="29"/>
      <c r="BO1261" s="29"/>
      <c r="BP1261" s="32"/>
      <c r="BQ1261" s="30"/>
      <c r="BR1261" s="29"/>
      <c r="BS1261" s="29"/>
      <c r="BT1261" s="32"/>
      <c r="BU1261" s="30"/>
      <c r="BV1261" s="29"/>
      <c r="BW1261" s="29"/>
      <c r="BX1261" s="32"/>
      <c r="BY1261" s="30"/>
      <c r="BZ1261" s="28">
        <f t="shared" si="328"/>
        <v>0</v>
      </c>
      <c r="CA1261" s="28">
        <f t="shared" si="329"/>
        <v>840941.5</v>
      </c>
      <c r="CB1261" s="32"/>
      <c r="CC1261" s="30"/>
      <c r="CD1261" s="29"/>
      <c r="CE1261" s="30"/>
      <c r="CF1261" s="10"/>
      <c r="CG1261" s="10"/>
      <c r="CH1261" s="10"/>
      <c r="CI1261" s="10"/>
      <c r="CJ1261" s="10"/>
      <c r="CK1261" s="10"/>
    </row>
    <row r="1262" spans="1:89" ht="23.25" customHeight="1" x14ac:dyDescent="0.25">
      <c r="A1262" s="10"/>
      <c r="B1262" s="20" t="s">
        <v>2293</v>
      </c>
      <c r="C1262" s="21" t="s">
        <v>2294</v>
      </c>
      <c r="D1262" s="16"/>
      <c r="E1262" s="73">
        <v>24</v>
      </c>
      <c r="F1262" s="74" t="s">
        <v>3515</v>
      </c>
      <c r="G1262" s="75"/>
      <c r="H1262" s="76"/>
      <c r="I1262" s="77"/>
      <c r="J1262" s="76"/>
      <c r="K1262" s="77"/>
      <c r="L1262" s="76"/>
      <c r="M1262" s="78"/>
      <c r="N1262" s="79">
        <v>0.7</v>
      </c>
      <c r="O1262" s="80">
        <v>1</v>
      </c>
      <c r="Q1262" s="2" t="str">
        <f t="shared" si="313"/>
        <v>84122120</v>
      </c>
      <c r="R1262" s="91"/>
      <c r="S1262" s="91">
        <f>VLOOKUP(Q1262,'Dados Entrada'!$A$10:$D$10000,4,FALSE)</f>
        <v>860064</v>
      </c>
      <c r="T1262" s="10"/>
      <c r="U1262" s="3">
        <f t="shared" si="311"/>
        <v>0</v>
      </c>
      <c r="V1262" s="3">
        <f t="shared" si="312"/>
        <v>602044.79999999993</v>
      </c>
      <c r="AF1262" s="32"/>
      <c r="AG1262" s="30"/>
      <c r="AH1262" s="29"/>
      <c r="AI1262" s="29"/>
      <c r="AJ1262" s="32"/>
      <c r="AK1262" s="30"/>
      <c r="AL1262" s="29"/>
      <c r="AM1262" s="29"/>
      <c r="AN1262" s="32"/>
      <c r="AO1262" s="30"/>
      <c r="AP1262" s="29"/>
      <c r="AQ1262" s="29"/>
      <c r="AR1262" s="32"/>
      <c r="AS1262" s="30"/>
      <c r="AT1262" s="29"/>
      <c r="AU1262" s="29"/>
      <c r="AV1262" s="32"/>
      <c r="AW1262" s="30"/>
      <c r="AX1262" s="29"/>
      <c r="AY1262" s="29"/>
      <c r="AZ1262" s="32"/>
      <c r="BA1262" s="30"/>
      <c r="BB1262" s="29"/>
      <c r="BC1262" s="29"/>
      <c r="BD1262" s="32"/>
      <c r="BE1262" s="30"/>
      <c r="BF1262" s="29"/>
      <c r="BG1262" s="29"/>
      <c r="BH1262" s="32"/>
      <c r="BI1262" s="30"/>
      <c r="BJ1262" s="29"/>
      <c r="BK1262" s="29"/>
      <c r="BL1262" s="32"/>
      <c r="BM1262" s="30"/>
      <c r="BN1262" s="29"/>
      <c r="BO1262" s="29"/>
      <c r="BP1262" s="32"/>
      <c r="BQ1262" s="30"/>
      <c r="BR1262" s="29"/>
      <c r="BS1262" s="29"/>
      <c r="BT1262" s="32"/>
      <c r="BU1262" s="30"/>
      <c r="BV1262" s="29"/>
      <c r="BW1262" s="29"/>
      <c r="BX1262" s="32"/>
      <c r="BY1262" s="30"/>
      <c r="BZ1262" s="28">
        <f t="shared" si="328"/>
        <v>0</v>
      </c>
      <c r="CA1262" s="28">
        <f t="shared" si="329"/>
        <v>602044.79999999993</v>
      </c>
      <c r="CB1262" s="32"/>
      <c r="CC1262" s="30"/>
      <c r="CD1262" s="29"/>
      <c r="CE1262" s="30"/>
      <c r="CF1262" s="10"/>
      <c r="CG1262" s="10"/>
      <c r="CH1262" s="10"/>
      <c r="CI1262" s="10"/>
      <c r="CJ1262" s="10"/>
      <c r="CK1262" s="10"/>
    </row>
    <row r="1263" spans="1:89" ht="23.25" customHeight="1" x14ac:dyDescent="0.25">
      <c r="A1263" s="10"/>
      <c r="B1263" s="20" t="s">
        <v>2295</v>
      </c>
      <c r="C1263" s="21" t="s">
        <v>2296</v>
      </c>
      <c r="D1263" s="16"/>
      <c r="E1263" s="73">
        <v>24</v>
      </c>
      <c r="F1263" s="74" t="s">
        <v>3515</v>
      </c>
      <c r="G1263" s="75"/>
      <c r="H1263" s="76"/>
      <c r="I1263" s="77"/>
      <c r="J1263" s="76"/>
      <c r="K1263" s="77"/>
      <c r="L1263" s="76"/>
      <c r="M1263" s="78"/>
      <c r="N1263" s="79">
        <v>0.7</v>
      </c>
      <c r="O1263" s="80">
        <v>1</v>
      </c>
      <c r="Q1263" s="2" t="str">
        <f t="shared" si="313"/>
        <v>84122180</v>
      </c>
      <c r="R1263" s="91"/>
      <c r="S1263" s="91">
        <f>VLOOKUP(Q1263,'Dados Entrada'!$A$10:$D$10000,4,FALSE)</f>
        <v>224389</v>
      </c>
      <c r="T1263" s="10"/>
      <c r="U1263" s="3">
        <f t="shared" si="311"/>
        <v>0</v>
      </c>
      <c r="V1263" s="3">
        <f t="shared" si="312"/>
        <v>157072.29999999999</v>
      </c>
      <c r="AF1263" s="32"/>
      <c r="AG1263" s="30"/>
      <c r="AH1263" s="29"/>
      <c r="AI1263" s="29"/>
      <c r="AJ1263" s="32"/>
      <c r="AK1263" s="30"/>
      <c r="AL1263" s="29"/>
      <c r="AM1263" s="29"/>
      <c r="AN1263" s="32"/>
      <c r="AO1263" s="30"/>
      <c r="AP1263" s="29"/>
      <c r="AQ1263" s="29"/>
      <c r="AR1263" s="32"/>
      <c r="AS1263" s="30"/>
      <c r="AT1263" s="29"/>
      <c r="AU1263" s="29"/>
      <c r="AV1263" s="32"/>
      <c r="AW1263" s="30"/>
      <c r="AX1263" s="29"/>
      <c r="AY1263" s="29"/>
      <c r="AZ1263" s="32"/>
      <c r="BA1263" s="30"/>
      <c r="BB1263" s="29"/>
      <c r="BC1263" s="29"/>
      <c r="BD1263" s="32"/>
      <c r="BE1263" s="30"/>
      <c r="BF1263" s="29"/>
      <c r="BG1263" s="29"/>
      <c r="BH1263" s="32"/>
      <c r="BI1263" s="30"/>
      <c r="BJ1263" s="29"/>
      <c r="BK1263" s="29"/>
      <c r="BL1263" s="32"/>
      <c r="BM1263" s="30"/>
      <c r="BN1263" s="29"/>
      <c r="BO1263" s="29"/>
      <c r="BP1263" s="32"/>
      <c r="BQ1263" s="30"/>
      <c r="BR1263" s="29"/>
      <c r="BS1263" s="29"/>
      <c r="BT1263" s="32"/>
      <c r="BU1263" s="30"/>
      <c r="BV1263" s="29"/>
      <c r="BW1263" s="29"/>
      <c r="BX1263" s="32"/>
      <c r="BY1263" s="30"/>
      <c r="BZ1263" s="28">
        <f t="shared" si="328"/>
        <v>0</v>
      </c>
      <c r="CA1263" s="28">
        <f t="shared" si="329"/>
        <v>157072.29999999999</v>
      </c>
      <c r="CB1263" s="32"/>
      <c r="CC1263" s="30"/>
      <c r="CD1263" s="29"/>
      <c r="CE1263" s="30"/>
      <c r="CF1263" s="10"/>
      <c r="CG1263" s="10"/>
      <c r="CH1263" s="10"/>
      <c r="CI1263" s="10"/>
      <c r="CJ1263" s="10"/>
      <c r="CK1263" s="10"/>
    </row>
    <row r="1264" spans="1:89" ht="23.25" customHeight="1" x14ac:dyDescent="0.25">
      <c r="A1264" s="10"/>
      <c r="B1264" s="20" t="s">
        <v>2297</v>
      </c>
      <c r="C1264" s="21" t="s">
        <v>2298</v>
      </c>
      <c r="D1264" s="16"/>
      <c r="E1264" s="73">
        <v>24</v>
      </c>
      <c r="F1264" s="74" t="s">
        <v>3515</v>
      </c>
      <c r="G1264" s="75"/>
      <c r="H1264" s="76"/>
      <c r="I1264" s="77"/>
      <c r="J1264" s="76"/>
      <c r="K1264" s="77"/>
      <c r="L1264" s="76"/>
      <c r="M1264" s="78"/>
      <c r="N1264" s="79">
        <v>0.7</v>
      </c>
      <c r="O1264" s="80">
        <v>1</v>
      </c>
      <c r="Q1264" s="2" t="str">
        <f t="shared" si="313"/>
        <v>84122920</v>
      </c>
      <c r="R1264" s="91"/>
      <c r="S1264" s="91">
        <f>VLOOKUP(Q1264,'Dados Entrada'!$A$10:$D$10000,4,FALSE)</f>
        <v>635274</v>
      </c>
      <c r="T1264" s="10"/>
      <c r="U1264" s="3">
        <f t="shared" si="311"/>
        <v>0</v>
      </c>
      <c r="V1264" s="3">
        <f t="shared" si="312"/>
        <v>444691.8</v>
      </c>
      <c r="AF1264" s="32"/>
      <c r="AG1264" s="30"/>
      <c r="AH1264" s="29"/>
      <c r="AI1264" s="29"/>
      <c r="AJ1264" s="32"/>
      <c r="AK1264" s="30"/>
      <c r="AL1264" s="29"/>
      <c r="AM1264" s="29"/>
      <c r="AN1264" s="32"/>
      <c r="AO1264" s="30"/>
      <c r="AP1264" s="29"/>
      <c r="AQ1264" s="29"/>
      <c r="AR1264" s="32"/>
      <c r="AS1264" s="30"/>
      <c r="AT1264" s="29"/>
      <c r="AU1264" s="29"/>
      <c r="AV1264" s="32"/>
      <c r="AW1264" s="30"/>
      <c r="AX1264" s="29"/>
      <c r="AY1264" s="29"/>
      <c r="AZ1264" s="32"/>
      <c r="BA1264" s="30"/>
      <c r="BB1264" s="29"/>
      <c r="BC1264" s="29"/>
      <c r="BD1264" s="32"/>
      <c r="BE1264" s="30"/>
      <c r="BF1264" s="29"/>
      <c r="BG1264" s="29"/>
      <c r="BH1264" s="32"/>
      <c r="BI1264" s="30"/>
      <c r="BJ1264" s="29"/>
      <c r="BK1264" s="29"/>
      <c r="BL1264" s="32"/>
      <c r="BM1264" s="30"/>
      <c r="BN1264" s="29"/>
      <c r="BO1264" s="29"/>
      <c r="BP1264" s="32"/>
      <c r="BQ1264" s="30"/>
      <c r="BR1264" s="29"/>
      <c r="BS1264" s="29"/>
      <c r="BT1264" s="32"/>
      <c r="BU1264" s="30"/>
      <c r="BV1264" s="29"/>
      <c r="BW1264" s="29"/>
      <c r="BX1264" s="32"/>
      <c r="BY1264" s="30"/>
      <c r="BZ1264" s="28">
        <f t="shared" si="328"/>
        <v>0</v>
      </c>
      <c r="CA1264" s="28">
        <f t="shared" si="329"/>
        <v>444691.8</v>
      </c>
      <c r="CB1264" s="32"/>
      <c r="CC1264" s="30"/>
      <c r="CD1264" s="29"/>
      <c r="CE1264" s="30"/>
      <c r="CF1264" s="10"/>
      <c r="CG1264" s="10"/>
      <c r="CH1264" s="10"/>
      <c r="CI1264" s="10"/>
      <c r="CJ1264" s="10"/>
      <c r="CK1264" s="10"/>
    </row>
    <row r="1265" spans="1:89" ht="23.25" customHeight="1" x14ac:dyDescent="0.25">
      <c r="A1265" s="10"/>
      <c r="B1265" s="20" t="s">
        <v>2299</v>
      </c>
      <c r="C1265" s="21" t="s">
        <v>2300</v>
      </c>
      <c r="D1265" s="16"/>
      <c r="E1265" s="73">
        <v>24</v>
      </c>
      <c r="F1265" s="74" t="s">
        <v>3515</v>
      </c>
      <c r="G1265" s="75"/>
      <c r="H1265" s="76"/>
      <c r="I1265" s="77"/>
      <c r="J1265" s="76"/>
      <c r="K1265" s="77"/>
      <c r="L1265" s="76"/>
      <c r="M1265" s="78"/>
      <c r="N1265" s="79">
        <v>0.7</v>
      </c>
      <c r="O1265" s="80">
        <v>1</v>
      </c>
      <c r="Q1265" s="2" t="str">
        <f t="shared" si="313"/>
        <v>84122981</v>
      </c>
      <c r="R1265" s="91"/>
      <c r="S1265" s="91">
        <f>VLOOKUP(Q1265,'Dados Entrada'!$A$10:$D$10000,4,FALSE)</f>
        <v>253437</v>
      </c>
      <c r="T1265" s="10"/>
      <c r="U1265" s="3">
        <f t="shared" si="311"/>
        <v>0</v>
      </c>
      <c r="V1265" s="3">
        <f t="shared" si="312"/>
        <v>177405.9</v>
      </c>
      <c r="AF1265" s="32"/>
      <c r="AG1265" s="30"/>
      <c r="AH1265" s="29"/>
      <c r="AI1265" s="29"/>
      <c r="AJ1265" s="32"/>
      <c r="AK1265" s="30"/>
      <c r="AL1265" s="29"/>
      <c r="AM1265" s="29"/>
      <c r="AN1265" s="32"/>
      <c r="AO1265" s="30"/>
      <c r="AP1265" s="29"/>
      <c r="AQ1265" s="29"/>
      <c r="AR1265" s="32"/>
      <c r="AS1265" s="30"/>
      <c r="AT1265" s="29"/>
      <c r="AU1265" s="29"/>
      <c r="AV1265" s="32"/>
      <c r="AW1265" s="30"/>
      <c r="AX1265" s="29"/>
      <c r="AY1265" s="29"/>
      <c r="AZ1265" s="32"/>
      <c r="BA1265" s="30"/>
      <c r="BB1265" s="29"/>
      <c r="BC1265" s="29"/>
      <c r="BD1265" s="32"/>
      <c r="BE1265" s="30"/>
      <c r="BF1265" s="29"/>
      <c r="BG1265" s="29"/>
      <c r="BH1265" s="32"/>
      <c r="BI1265" s="30"/>
      <c r="BJ1265" s="29"/>
      <c r="BK1265" s="29"/>
      <c r="BL1265" s="32"/>
      <c r="BM1265" s="30"/>
      <c r="BN1265" s="29"/>
      <c r="BO1265" s="29"/>
      <c r="BP1265" s="32"/>
      <c r="BQ1265" s="30"/>
      <c r="BR1265" s="29"/>
      <c r="BS1265" s="29"/>
      <c r="BT1265" s="32"/>
      <c r="BU1265" s="30"/>
      <c r="BV1265" s="29"/>
      <c r="BW1265" s="29"/>
      <c r="BX1265" s="32"/>
      <c r="BY1265" s="30"/>
      <c r="BZ1265" s="28">
        <f t="shared" si="328"/>
        <v>0</v>
      </c>
      <c r="CA1265" s="28">
        <f t="shared" si="329"/>
        <v>177405.9</v>
      </c>
      <c r="CB1265" s="32"/>
      <c r="CC1265" s="30"/>
      <c r="CD1265" s="29"/>
      <c r="CE1265" s="30"/>
      <c r="CF1265" s="10"/>
      <c r="CG1265" s="10"/>
      <c r="CH1265" s="10"/>
      <c r="CI1265" s="10"/>
      <c r="CJ1265" s="10"/>
      <c r="CK1265" s="10"/>
    </row>
    <row r="1266" spans="1:89" ht="23.25" customHeight="1" x14ac:dyDescent="0.25">
      <c r="A1266" s="10"/>
      <c r="B1266" s="20" t="s">
        <v>2301</v>
      </c>
      <c r="C1266" s="21" t="s">
        <v>2302</v>
      </c>
      <c r="D1266" s="16"/>
      <c r="E1266" s="73">
        <v>24</v>
      </c>
      <c r="F1266" s="74" t="s">
        <v>3515</v>
      </c>
      <c r="G1266" s="75"/>
      <c r="H1266" s="76"/>
      <c r="I1266" s="77"/>
      <c r="J1266" s="76"/>
      <c r="K1266" s="77"/>
      <c r="L1266" s="76"/>
      <c r="M1266" s="78"/>
      <c r="N1266" s="79">
        <v>0.7</v>
      </c>
      <c r="O1266" s="80">
        <v>1</v>
      </c>
      <c r="Q1266" s="2" t="str">
        <f t="shared" si="313"/>
        <v>84122989</v>
      </c>
      <c r="R1266" s="91"/>
      <c r="S1266" s="91">
        <f>VLOOKUP(Q1266,'Dados Entrada'!$A$10:$D$10000,4,FALSE)</f>
        <v>175443</v>
      </c>
      <c r="T1266" s="10"/>
      <c r="U1266" s="3">
        <f t="shared" si="311"/>
        <v>0</v>
      </c>
      <c r="V1266" s="3">
        <f t="shared" si="312"/>
        <v>122810.09999999999</v>
      </c>
      <c r="AF1266" s="32"/>
      <c r="AG1266" s="30"/>
      <c r="AH1266" s="29"/>
      <c r="AI1266" s="29"/>
      <c r="AJ1266" s="32"/>
      <c r="AK1266" s="30"/>
      <c r="AL1266" s="29"/>
      <c r="AM1266" s="29"/>
      <c r="AN1266" s="32"/>
      <c r="AO1266" s="30"/>
      <c r="AP1266" s="29"/>
      <c r="AQ1266" s="29"/>
      <c r="AR1266" s="32"/>
      <c r="AS1266" s="30"/>
      <c r="AT1266" s="29"/>
      <c r="AU1266" s="29"/>
      <c r="AV1266" s="32"/>
      <c r="AW1266" s="30"/>
      <c r="AX1266" s="29"/>
      <c r="AY1266" s="29"/>
      <c r="AZ1266" s="32"/>
      <c r="BA1266" s="30"/>
      <c r="BB1266" s="29"/>
      <c r="BC1266" s="29"/>
      <c r="BD1266" s="32"/>
      <c r="BE1266" s="30"/>
      <c r="BF1266" s="29"/>
      <c r="BG1266" s="29"/>
      <c r="BH1266" s="32"/>
      <c r="BI1266" s="30"/>
      <c r="BJ1266" s="29"/>
      <c r="BK1266" s="29"/>
      <c r="BL1266" s="32"/>
      <c r="BM1266" s="30"/>
      <c r="BN1266" s="29"/>
      <c r="BO1266" s="29"/>
      <c r="BP1266" s="32"/>
      <c r="BQ1266" s="30"/>
      <c r="BR1266" s="29"/>
      <c r="BS1266" s="29"/>
      <c r="BT1266" s="32"/>
      <c r="BU1266" s="30"/>
      <c r="BV1266" s="29"/>
      <c r="BW1266" s="29"/>
      <c r="BX1266" s="32"/>
      <c r="BY1266" s="30"/>
      <c r="BZ1266" s="28">
        <f t="shared" si="328"/>
        <v>0</v>
      </c>
      <c r="CA1266" s="28">
        <f t="shared" si="329"/>
        <v>122810.09999999999</v>
      </c>
      <c r="CB1266" s="32"/>
      <c r="CC1266" s="30"/>
      <c r="CD1266" s="29"/>
      <c r="CE1266" s="30"/>
      <c r="CF1266" s="10"/>
      <c r="CG1266" s="10"/>
      <c r="CH1266" s="10"/>
      <c r="CI1266" s="10"/>
      <c r="CJ1266" s="10"/>
      <c r="CK1266" s="10"/>
    </row>
    <row r="1267" spans="1:89" ht="25.5" x14ac:dyDescent="0.25">
      <c r="A1267" s="10"/>
      <c r="B1267" s="20" t="s">
        <v>2303</v>
      </c>
      <c r="C1267" s="21" t="s">
        <v>2304</v>
      </c>
      <c r="D1267" s="16"/>
      <c r="E1267" s="73">
        <v>24</v>
      </c>
      <c r="F1267" s="74" t="s">
        <v>3515</v>
      </c>
      <c r="G1267" s="75"/>
      <c r="H1267" s="76"/>
      <c r="I1267" s="77"/>
      <c r="J1267" s="76"/>
      <c r="K1267" s="77"/>
      <c r="L1267" s="76"/>
      <c r="M1267" s="78"/>
      <c r="N1267" s="79">
        <v>0.7</v>
      </c>
      <c r="O1267" s="80">
        <v>1</v>
      </c>
      <c r="Q1267" s="2" t="str">
        <f t="shared" si="313"/>
        <v>84123100</v>
      </c>
      <c r="R1267" s="91"/>
      <c r="S1267" s="91">
        <f>VLOOKUP(Q1267,'Dados Entrada'!$A$10:$D$10000,4,FALSE)</f>
        <v>160947</v>
      </c>
      <c r="T1267" s="10"/>
      <c r="U1267" s="3">
        <f t="shared" si="311"/>
        <v>0</v>
      </c>
      <c r="V1267" s="3">
        <f t="shared" si="312"/>
        <v>112662.9</v>
      </c>
      <c r="AF1267" s="32"/>
      <c r="AG1267" s="30"/>
      <c r="AH1267" s="29"/>
      <c r="AI1267" s="29"/>
      <c r="AJ1267" s="32"/>
      <c r="AK1267" s="30"/>
      <c r="AL1267" s="29"/>
      <c r="AM1267" s="29"/>
      <c r="AN1267" s="32"/>
      <c r="AO1267" s="30"/>
      <c r="AP1267" s="29"/>
      <c r="AQ1267" s="29"/>
      <c r="AR1267" s="32"/>
      <c r="AS1267" s="30"/>
      <c r="AT1267" s="29"/>
      <c r="AU1267" s="29"/>
      <c r="AV1267" s="32"/>
      <c r="AW1267" s="30"/>
      <c r="AX1267" s="29"/>
      <c r="AY1267" s="29"/>
      <c r="AZ1267" s="32"/>
      <c r="BA1267" s="30"/>
      <c r="BB1267" s="29"/>
      <c r="BC1267" s="29"/>
      <c r="BD1267" s="32"/>
      <c r="BE1267" s="30"/>
      <c r="BF1267" s="29"/>
      <c r="BG1267" s="29"/>
      <c r="BH1267" s="32"/>
      <c r="BI1267" s="30"/>
      <c r="BJ1267" s="29"/>
      <c r="BK1267" s="29"/>
      <c r="BL1267" s="32"/>
      <c r="BM1267" s="30"/>
      <c r="BN1267" s="29"/>
      <c r="BO1267" s="29"/>
      <c r="BP1267" s="32"/>
      <c r="BQ1267" s="30"/>
      <c r="BR1267" s="29"/>
      <c r="BS1267" s="29"/>
      <c r="BT1267" s="32"/>
      <c r="BU1267" s="30"/>
      <c r="BV1267" s="29"/>
      <c r="BW1267" s="29"/>
      <c r="BX1267" s="32"/>
      <c r="BY1267" s="30"/>
      <c r="BZ1267" s="28">
        <f t="shared" si="328"/>
        <v>0</v>
      </c>
      <c r="CA1267" s="28">
        <f t="shared" si="329"/>
        <v>112662.9</v>
      </c>
      <c r="CB1267" s="32"/>
      <c r="CC1267" s="30"/>
      <c r="CD1267" s="29"/>
      <c r="CE1267" s="30"/>
      <c r="CF1267" s="10"/>
      <c r="CG1267" s="10"/>
      <c r="CH1267" s="10"/>
      <c r="CI1267" s="10"/>
      <c r="CJ1267" s="10"/>
      <c r="CK1267" s="10"/>
    </row>
    <row r="1268" spans="1:89" ht="25.5" x14ac:dyDescent="0.25">
      <c r="A1268" s="10"/>
      <c r="B1268" s="20" t="s">
        <v>2305</v>
      </c>
      <c r="C1268" s="21" t="s">
        <v>2306</v>
      </c>
      <c r="D1268" s="16"/>
      <c r="E1268" s="73">
        <v>24</v>
      </c>
      <c r="F1268" s="74" t="s">
        <v>3515</v>
      </c>
      <c r="G1268" s="75"/>
      <c r="H1268" s="76"/>
      <c r="I1268" s="77"/>
      <c r="J1268" s="76"/>
      <c r="K1268" s="77"/>
      <c r="L1268" s="76"/>
      <c r="M1268" s="78"/>
      <c r="N1268" s="79">
        <v>0.7</v>
      </c>
      <c r="O1268" s="80">
        <v>1</v>
      </c>
      <c r="Q1268" s="2" t="str">
        <f t="shared" si="313"/>
        <v>84123900</v>
      </c>
      <c r="R1268" s="91"/>
      <c r="S1268" s="91">
        <f>VLOOKUP(Q1268,'Dados Entrada'!$A$10:$D$10000,4,FALSE)</f>
        <v>76657</v>
      </c>
      <c r="T1268" s="10"/>
      <c r="U1268" s="3">
        <f t="shared" si="311"/>
        <v>0</v>
      </c>
      <c r="V1268" s="3">
        <f t="shared" si="312"/>
        <v>53659.899999999994</v>
      </c>
      <c r="AF1268" s="32"/>
      <c r="AG1268" s="30"/>
      <c r="AH1268" s="29"/>
      <c r="AI1268" s="29"/>
      <c r="AJ1268" s="32"/>
      <c r="AK1268" s="30"/>
      <c r="AL1268" s="29"/>
      <c r="AM1268" s="29"/>
      <c r="AN1268" s="32"/>
      <c r="AO1268" s="30"/>
      <c r="AP1268" s="29"/>
      <c r="AQ1268" s="29"/>
      <c r="AR1268" s="32"/>
      <c r="AS1268" s="30"/>
      <c r="AT1268" s="29"/>
      <c r="AU1268" s="29"/>
      <c r="AV1268" s="32"/>
      <c r="AW1268" s="30"/>
      <c r="AX1268" s="29"/>
      <c r="AY1268" s="29"/>
      <c r="AZ1268" s="32"/>
      <c r="BA1268" s="30"/>
      <c r="BB1268" s="29"/>
      <c r="BC1268" s="29"/>
      <c r="BD1268" s="32"/>
      <c r="BE1268" s="30"/>
      <c r="BF1268" s="29"/>
      <c r="BG1268" s="29"/>
      <c r="BH1268" s="32"/>
      <c r="BI1268" s="30"/>
      <c r="BJ1268" s="29"/>
      <c r="BK1268" s="29"/>
      <c r="BL1268" s="32"/>
      <c r="BM1268" s="30"/>
      <c r="BN1268" s="29"/>
      <c r="BO1268" s="29"/>
      <c r="BP1268" s="32"/>
      <c r="BQ1268" s="30"/>
      <c r="BR1268" s="29"/>
      <c r="BS1268" s="29"/>
      <c r="BT1268" s="32"/>
      <c r="BU1268" s="30"/>
      <c r="BV1268" s="29"/>
      <c r="BW1268" s="29"/>
      <c r="BX1268" s="32"/>
      <c r="BY1268" s="30"/>
      <c r="BZ1268" s="28">
        <f t="shared" si="328"/>
        <v>0</v>
      </c>
      <c r="CA1268" s="28">
        <f t="shared" si="329"/>
        <v>53659.899999999994</v>
      </c>
      <c r="CB1268" s="32"/>
      <c r="CC1268" s="30"/>
      <c r="CD1268" s="29"/>
      <c r="CE1268" s="30"/>
      <c r="CF1268" s="10"/>
      <c r="CG1268" s="10"/>
      <c r="CH1268" s="10"/>
      <c r="CI1268" s="10"/>
      <c r="CJ1268" s="10"/>
      <c r="CK1268" s="10"/>
    </row>
    <row r="1269" spans="1:89" ht="25.5" x14ac:dyDescent="0.25">
      <c r="A1269" s="10"/>
      <c r="B1269" s="20" t="s">
        <v>2307</v>
      </c>
      <c r="C1269" s="21" t="s">
        <v>2308</v>
      </c>
      <c r="D1269" s="16"/>
      <c r="E1269" s="73">
        <v>24</v>
      </c>
      <c r="F1269" s="74" t="s">
        <v>3515</v>
      </c>
      <c r="G1269" s="75"/>
      <c r="H1269" s="76"/>
      <c r="I1269" s="77"/>
      <c r="J1269" s="76"/>
      <c r="K1269" s="77"/>
      <c r="L1269" s="76"/>
      <c r="M1269" s="78"/>
      <c r="N1269" s="79">
        <v>0.7</v>
      </c>
      <c r="O1269" s="80">
        <v>1</v>
      </c>
      <c r="Q1269" s="2" t="str">
        <f t="shared" si="313"/>
        <v>84131900</v>
      </c>
      <c r="R1269" s="91"/>
      <c r="S1269" s="91">
        <f>VLOOKUP(Q1269,'Dados Entrada'!$A$10:$D$10000,4,FALSE)</f>
        <v>801406</v>
      </c>
      <c r="T1269" s="10"/>
      <c r="U1269" s="3">
        <f t="shared" si="311"/>
        <v>0</v>
      </c>
      <c r="V1269" s="3">
        <f t="shared" si="312"/>
        <v>560984.19999999995</v>
      </c>
      <c r="AF1269" s="32"/>
      <c r="AG1269" s="30"/>
      <c r="AH1269" s="29"/>
      <c r="AI1269" s="29"/>
      <c r="AJ1269" s="32"/>
      <c r="AK1269" s="30"/>
      <c r="AL1269" s="29"/>
      <c r="AM1269" s="29"/>
      <c r="AN1269" s="32"/>
      <c r="AO1269" s="30"/>
      <c r="AP1269" s="29"/>
      <c r="AQ1269" s="29"/>
      <c r="AR1269" s="32"/>
      <c r="AS1269" s="30"/>
      <c r="AT1269" s="29"/>
      <c r="AU1269" s="29"/>
      <c r="AV1269" s="32"/>
      <c r="AW1269" s="30"/>
      <c r="AX1269" s="29"/>
      <c r="AY1269" s="29"/>
      <c r="AZ1269" s="32"/>
      <c r="BA1269" s="30"/>
      <c r="BB1269" s="29"/>
      <c r="BC1269" s="29"/>
      <c r="BD1269" s="32"/>
      <c r="BE1269" s="30"/>
      <c r="BF1269" s="29"/>
      <c r="BG1269" s="29"/>
      <c r="BH1269" s="32"/>
      <c r="BI1269" s="30"/>
      <c r="BJ1269" s="29"/>
      <c r="BK1269" s="29"/>
      <c r="BL1269" s="32"/>
      <c r="BM1269" s="30"/>
      <c r="BN1269" s="29"/>
      <c r="BO1269" s="29"/>
      <c r="BP1269" s="32"/>
      <c r="BQ1269" s="30"/>
      <c r="BR1269" s="29"/>
      <c r="BS1269" s="29"/>
      <c r="BT1269" s="32"/>
      <c r="BU1269" s="30"/>
      <c r="BV1269" s="29"/>
      <c r="BW1269" s="29"/>
      <c r="BX1269" s="32"/>
      <c r="BY1269" s="30"/>
      <c r="BZ1269" s="28">
        <f t="shared" si="328"/>
        <v>0</v>
      </c>
      <c r="CA1269" s="28">
        <f t="shared" si="329"/>
        <v>560984.19999999995</v>
      </c>
      <c r="CB1269" s="32"/>
      <c r="CC1269" s="30"/>
      <c r="CD1269" s="29"/>
      <c r="CE1269" s="30"/>
      <c r="CF1269" s="10"/>
      <c r="CG1269" s="10"/>
      <c r="CH1269" s="10"/>
      <c r="CI1269" s="10"/>
      <c r="CJ1269" s="10"/>
      <c r="CK1269" s="10"/>
    </row>
    <row r="1270" spans="1:89" ht="25.5" x14ac:dyDescent="0.25">
      <c r="A1270" s="10"/>
      <c r="B1270" s="20" t="s">
        <v>2309</v>
      </c>
      <c r="C1270" s="21" t="s">
        <v>2310</v>
      </c>
      <c r="D1270" s="16"/>
      <c r="E1270" s="73">
        <v>25</v>
      </c>
      <c r="F1270" s="74" t="s">
        <v>3493</v>
      </c>
      <c r="G1270" s="75"/>
      <c r="H1270" s="76"/>
      <c r="I1270" s="77"/>
      <c r="J1270" s="76"/>
      <c r="K1270" s="77"/>
      <c r="L1270" s="76"/>
      <c r="M1270" s="78"/>
      <c r="N1270" s="79">
        <v>1</v>
      </c>
      <c r="O1270" s="80">
        <v>1</v>
      </c>
      <c r="Q1270" s="2" t="str">
        <f t="shared" si="313"/>
        <v>84134000</v>
      </c>
      <c r="R1270" s="91"/>
      <c r="S1270" s="91">
        <f>VLOOKUP(Q1270,'Dados Entrada'!$A$10:$D$10000,4,FALSE)</f>
        <v>765840</v>
      </c>
      <c r="T1270" s="10"/>
      <c r="U1270" s="3">
        <f t="shared" si="311"/>
        <v>0</v>
      </c>
      <c r="V1270" s="3">
        <f t="shared" si="312"/>
        <v>765840</v>
      </c>
      <c r="AF1270" s="32"/>
      <c r="AG1270" s="30"/>
      <c r="AH1270" s="29"/>
      <c r="AI1270" s="29"/>
      <c r="AJ1270" s="32"/>
      <c r="AK1270" s="30"/>
      <c r="AL1270" s="29"/>
      <c r="AM1270" s="29"/>
      <c r="AN1270" s="32"/>
      <c r="AO1270" s="30"/>
      <c r="AP1270" s="29"/>
      <c r="AQ1270" s="29"/>
      <c r="AR1270" s="32"/>
      <c r="AS1270" s="30"/>
      <c r="AT1270" s="29"/>
      <c r="AU1270" s="29"/>
      <c r="AV1270" s="32"/>
      <c r="AW1270" s="30"/>
      <c r="AX1270" s="29"/>
      <c r="AY1270" s="29"/>
      <c r="AZ1270" s="32"/>
      <c r="BA1270" s="30"/>
      <c r="BB1270" s="29"/>
      <c r="BC1270" s="29"/>
      <c r="BD1270" s="32"/>
      <c r="BE1270" s="30"/>
      <c r="BF1270" s="29"/>
      <c r="BG1270" s="29"/>
      <c r="BH1270" s="32"/>
      <c r="BI1270" s="30"/>
      <c r="BJ1270" s="29"/>
      <c r="BK1270" s="29"/>
      <c r="BL1270" s="32"/>
      <c r="BM1270" s="30"/>
      <c r="BN1270" s="29"/>
      <c r="BO1270" s="29"/>
      <c r="BP1270" s="32"/>
      <c r="BQ1270" s="30"/>
      <c r="BR1270" s="29"/>
      <c r="BS1270" s="29"/>
      <c r="BT1270" s="32"/>
      <c r="BU1270" s="30"/>
      <c r="BV1270" s="29"/>
      <c r="BW1270" s="29"/>
      <c r="BX1270" s="32"/>
      <c r="BY1270" s="30"/>
      <c r="BZ1270" s="29"/>
      <c r="CA1270" s="29"/>
      <c r="CB1270" s="27">
        <f>$U1270*$O1270</f>
        <v>0</v>
      </c>
      <c r="CC1270" s="31">
        <f>$V1270*$O1270</f>
        <v>765840</v>
      </c>
      <c r="CD1270" s="29"/>
      <c r="CE1270" s="30"/>
      <c r="CF1270" s="10"/>
      <c r="CG1270" s="10"/>
      <c r="CH1270" s="10"/>
      <c r="CI1270" s="10"/>
      <c r="CJ1270" s="10"/>
      <c r="CK1270" s="10"/>
    </row>
    <row r="1271" spans="1:89" ht="23.25" customHeight="1" x14ac:dyDescent="0.25">
      <c r="A1271" s="10"/>
      <c r="B1271" s="20" t="s">
        <v>2311</v>
      </c>
      <c r="C1271" s="21" t="s">
        <v>2312</v>
      </c>
      <c r="D1271" s="16"/>
      <c r="E1271" s="73">
        <v>24</v>
      </c>
      <c r="F1271" s="74" t="s">
        <v>3515</v>
      </c>
      <c r="G1271" s="75"/>
      <c r="H1271" s="76"/>
      <c r="I1271" s="77"/>
      <c r="J1271" s="76"/>
      <c r="K1271" s="77"/>
      <c r="L1271" s="76"/>
      <c r="M1271" s="78"/>
      <c r="N1271" s="79">
        <v>0.7</v>
      </c>
      <c r="O1271" s="80">
        <v>1</v>
      </c>
      <c r="Q1271" s="2" t="str">
        <f t="shared" si="313"/>
        <v>84135020</v>
      </c>
      <c r="R1271" s="91"/>
      <c r="S1271" s="91">
        <f>VLOOKUP(Q1271,'Dados Entrada'!$A$10:$D$10000,4,FALSE)</f>
        <v>269034</v>
      </c>
      <c r="T1271" s="10"/>
      <c r="U1271" s="3">
        <f t="shared" si="311"/>
        <v>0</v>
      </c>
      <c r="V1271" s="3">
        <f t="shared" si="312"/>
        <v>188323.8</v>
      </c>
      <c r="AF1271" s="32"/>
      <c r="AG1271" s="30"/>
      <c r="AH1271" s="29"/>
      <c r="AI1271" s="29"/>
      <c r="AJ1271" s="32"/>
      <c r="AK1271" s="30"/>
      <c r="AL1271" s="29"/>
      <c r="AM1271" s="29"/>
      <c r="AN1271" s="32"/>
      <c r="AO1271" s="30"/>
      <c r="AP1271" s="29"/>
      <c r="AQ1271" s="29"/>
      <c r="AR1271" s="32"/>
      <c r="AS1271" s="30"/>
      <c r="AT1271" s="29"/>
      <c r="AU1271" s="29"/>
      <c r="AV1271" s="32"/>
      <c r="AW1271" s="30"/>
      <c r="AX1271" s="29"/>
      <c r="AY1271" s="29"/>
      <c r="AZ1271" s="32"/>
      <c r="BA1271" s="30"/>
      <c r="BB1271" s="29"/>
      <c r="BC1271" s="29"/>
      <c r="BD1271" s="32"/>
      <c r="BE1271" s="30"/>
      <c r="BF1271" s="29"/>
      <c r="BG1271" s="29"/>
      <c r="BH1271" s="32"/>
      <c r="BI1271" s="30"/>
      <c r="BJ1271" s="29"/>
      <c r="BK1271" s="29"/>
      <c r="BL1271" s="32"/>
      <c r="BM1271" s="30"/>
      <c r="BN1271" s="29"/>
      <c r="BO1271" s="29"/>
      <c r="BP1271" s="32"/>
      <c r="BQ1271" s="30"/>
      <c r="BR1271" s="29"/>
      <c r="BS1271" s="29"/>
      <c r="BT1271" s="32"/>
      <c r="BU1271" s="30"/>
      <c r="BV1271" s="29"/>
      <c r="BW1271" s="29"/>
      <c r="BX1271" s="32"/>
      <c r="BY1271" s="30"/>
      <c r="BZ1271" s="28">
        <f t="shared" ref="BZ1271:BZ1284" si="330">$U1271*$O1271</f>
        <v>0</v>
      </c>
      <c r="CA1271" s="28">
        <f t="shared" ref="CA1271:CA1284" si="331">$V1271*$O1271</f>
        <v>188323.8</v>
      </c>
      <c r="CB1271" s="32"/>
      <c r="CC1271" s="30"/>
      <c r="CD1271" s="29"/>
      <c r="CE1271" s="30"/>
      <c r="CF1271" s="10"/>
      <c r="CG1271" s="10"/>
      <c r="CH1271" s="10"/>
      <c r="CI1271" s="10"/>
      <c r="CJ1271" s="10"/>
      <c r="CK1271" s="10"/>
    </row>
    <row r="1272" spans="1:89" ht="25.5" x14ac:dyDescent="0.25">
      <c r="A1272" s="10"/>
      <c r="B1272" s="20" t="s">
        <v>2313</v>
      </c>
      <c r="C1272" s="21" t="s">
        <v>2314</v>
      </c>
      <c r="D1272" s="16"/>
      <c r="E1272" s="73">
        <v>24</v>
      </c>
      <c r="F1272" s="74" t="s">
        <v>3515</v>
      </c>
      <c r="G1272" s="75"/>
      <c r="H1272" s="76"/>
      <c r="I1272" s="77"/>
      <c r="J1272" s="76"/>
      <c r="K1272" s="77"/>
      <c r="L1272" s="76"/>
      <c r="M1272" s="78"/>
      <c r="N1272" s="79">
        <v>0.7</v>
      </c>
      <c r="O1272" s="80">
        <v>1</v>
      </c>
      <c r="Q1272" s="2" t="str">
        <f t="shared" si="313"/>
        <v>84135040</v>
      </c>
      <c r="R1272" s="91"/>
      <c r="S1272" s="91">
        <f>VLOOKUP(Q1272,'Dados Entrada'!$A$10:$D$10000,4,FALSE)</f>
        <v>277966</v>
      </c>
      <c r="T1272" s="10"/>
      <c r="U1272" s="3">
        <f t="shared" si="311"/>
        <v>0</v>
      </c>
      <c r="V1272" s="3">
        <f t="shared" si="312"/>
        <v>194576.19999999998</v>
      </c>
      <c r="AF1272" s="32"/>
      <c r="AG1272" s="30"/>
      <c r="AH1272" s="29"/>
      <c r="AI1272" s="29"/>
      <c r="AJ1272" s="32"/>
      <c r="AK1272" s="30"/>
      <c r="AL1272" s="29"/>
      <c r="AM1272" s="29"/>
      <c r="AN1272" s="32"/>
      <c r="AO1272" s="30"/>
      <c r="AP1272" s="29"/>
      <c r="AQ1272" s="29"/>
      <c r="AR1272" s="32"/>
      <c r="AS1272" s="30"/>
      <c r="AT1272" s="29"/>
      <c r="AU1272" s="29"/>
      <c r="AV1272" s="32"/>
      <c r="AW1272" s="30"/>
      <c r="AX1272" s="29"/>
      <c r="AY1272" s="29"/>
      <c r="AZ1272" s="32"/>
      <c r="BA1272" s="30"/>
      <c r="BB1272" s="29"/>
      <c r="BC1272" s="29"/>
      <c r="BD1272" s="32"/>
      <c r="BE1272" s="30"/>
      <c r="BF1272" s="29"/>
      <c r="BG1272" s="29"/>
      <c r="BH1272" s="32"/>
      <c r="BI1272" s="30"/>
      <c r="BJ1272" s="29"/>
      <c r="BK1272" s="29"/>
      <c r="BL1272" s="32"/>
      <c r="BM1272" s="30"/>
      <c r="BN1272" s="29"/>
      <c r="BO1272" s="29"/>
      <c r="BP1272" s="32"/>
      <c r="BQ1272" s="30"/>
      <c r="BR1272" s="29"/>
      <c r="BS1272" s="29"/>
      <c r="BT1272" s="32"/>
      <c r="BU1272" s="30"/>
      <c r="BV1272" s="29"/>
      <c r="BW1272" s="29"/>
      <c r="BX1272" s="32"/>
      <c r="BY1272" s="30"/>
      <c r="BZ1272" s="28">
        <f t="shared" si="330"/>
        <v>0</v>
      </c>
      <c r="CA1272" s="28">
        <f t="shared" si="331"/>
        <v>194576.19999999998</v>
      </c>
      <c r="CB1272" s="32"/>
      <c r="CC1272" s="30"/>
      <c r="CD1272" s="29"/>
      <c r="CE1272" s="30"/>
      <c r="CF1272" s="10"/>
      <c r="CG1272" s="10"/>
      <c r="CH1272" s="10"/>
      <c r="CI1272" s="10"/>
      <c r="CJ1272" s="10"/>
      <c r="CK1272" s="10"/>
    </row>
    <row r="1273" spans="1:89" ht="25.5" x14ac:dyDescent="0.25">
      <c r="A1273" s="10"/>
      <c r="B1273" s="20" t="s">
        <v>2315</v>
      </c>
      <c r="C1273" s="21" t="s">
        <v>2316</v>
      </c>
      <c r="D1273" s="16"/>
      <c r="E1273" s="73">
        <v>24</v>
      </c>
      <c r="F1273" s="74" t="s">
        <v>3515</v>
      </c>
      <c r="G1273" s="75"/>
      <c r="H1273" s="76"/>
      <c r="I1273" s="77"/>
      <c r="J1273" s="76"/>
      <c r="K1273" s="77"/>
      <c r="L1273" s="76"/>
      <c r="M1273" s="78"/>
      <c r="N1273" s="79">
        <v>0.7</v>
      </c>
      <c r="O1273" s="80">
        <v>1</v>
      </c>
      <c r="Q1273" s="2" t="str">
        <f t="shared" si="313"/>
        <v>84135061</v>
      </c>
      <c r="R1273" s="91"/>
      <c r="S1273" s="91">
        <f>VLOOKUP(Q1273,'Dados Entrada'!$A$10:$D$10000,4,FALSE)</f>
        <v>2156231</v>
      </c>
      <c r="T1273" s="10"/>
      <c r="U1273" s="3">
        <f t="shared" si="311"/>
        <v>0</v>
      </c>
      <c r="V1273" s="3">
        <f t="shared" si="312"/>
        <v>1509361.7</v>
      </c>
      <c r="AF1273" s="32"/>
      <c r="AG1273" s="30"/>
      <c r="AH1273" s="29"/>
      <c r="AI1273" s="29"/>
      <c r="AJ1273" s="32"/>
      <c r="AK1273" s="30"/>
      <c r="AL1273" s="29"/>
      <c r="AM1273" s="29"/>
      <c r="AN1273" s="32"/>
      <c r="AO1273" s="30"/>
      <c r="AP1273" s="29"/>
      <c r="AQ1273" s="29"/>
      <c r="AR1273" s="32"/>
      <c r="AS1273" s="30"/>
      <c r="AT1273" s="29"/>
      <c r="AU1273" s="29"/>
      <c r="AV1273" s="32"/>
      <c r="AW1273" s="30"/>
      <c r="AX1273" s="29"/>
      <c r="AY1273" s="29"/>
      <c r="AZ1273" s="32"/>
      <c r="BA1273" s="30"/>
      <c r="BB1273" s="29"/>
      <c r="BC1273" s="29"/>
      <c r="BD1273" s="32"/>
      <c r="BE1273" s="30"/>
      <c r="BF1273" s="29"/>
      <c r="BG1273" s="29"/>
      <c r="BH1273" s="32"/>
      <c r="BI1273" s="30"/>
      <c r="BJ1273" s="29"/>
      <c r="BK1273" s="29"/>
      <c r="BL1273" s="32"/>
      <c r="BM1273" s="30"/>
      <c r="BN1273" s="29"/>
      <c r="BO1273" s="29"/>
      <c r="BP1273" s="32"/>
      <c r="BQ1273" s="30"/>
      <c r="BR1273" s="29"/>
      <c r="BS1273" s="29"/>
      <c r="BT1273" s="32"/>
      <c r="BU1273" s="30"/>
      <c r="BV1273" s="29"/>
      <c r="BW1273" s="29"/>
      <c r="BX1273" s="32"/>
      <c r="BY1273" s="30"/>
      <c r="BZ1273" s="28">
        <f t="shared" si="330"/>
        <v>0</v>
      </c>
      <c r="CA1273" s="28">
        <f t="shared" si="331"/>
        <v>1509361.7</v>
      </c>
      <c r="CB1273" s="32"/>
      <c r="CC1273" s="30"/>
      <c r="CD1273" s="29"/>
      <c r="CE1273" s="30"/>
      <c r="CF1273" s="10"/>
      <c r="CG1273" s="10"/>
      <c r="CH1273" s="10"/>
      <c r="CI1273" s="10"/>
      <c r="CJ1273" s="10"/>
      <c r="CK1273" s="10"/>
    </row>
    <row r="1274" spans="1:89" ht="25.5" x14ac:dyDescent="0.25">
      <c r="A1274" s="10"/>
      <c r="B1274" s="20" t="s">
        <v>2317</v>
      </c>
      <c r="C1274" s="21" t="s">
        <v>2318</v>
      </c>
      <c r="D1274" s="16"/>
      <c r="E1274" s="73">
        <v>24</v>
      </c>
      <c r="F1274" s="74" t="s">
        <v>3515</v>
      </c>
      <c r="G1274" s="75"/>
      <c r="H1274" s="76"/>
      <c r="I1274" s="77"/>
      <c r="J1274" s="76"/>
      <c r="K1274" s="77"/>
      <c r="L1274" s="76"/>
      <c r="M1274" s="78"/>
      <c r="N1274" s="79">
        <v>0.7</v>
      </c>
      <c r="O1274" s="80">
        <v>1</v>
      </c>
      <c r="Q1274" s="2" t="str">
        <f t="shared" si="313"/>
        <v>84135069</v>
      </c>
      <c r="R1274" s="91"/>
      <c r="S1274" s="91">
        <f>VLOOKUP(Q1274,'Dados Entrada'!$A$10:$D$10000,4,FALSE)</f>
        <v>58322</v>
      </c>
      <c r="T1274" s="10"/>
      <c r="U1274" s="3">
        <f t="shared" si="311"/>
        <v>0</v>
      </c>
      <c r="V1274" s="3">
        <f t="shared" si="312"/>
        <v>40825.399999999994</v>
      </c>
      <c r="AF1274" s="32"/>
      <c r="AG1274" s="30"/>
      <c r="AH1274" s="29"/>
      <c r="AI1274" s="29"/>
      <c r="AJ1274" s="32"/>
      <c r="AK1274" s="30"/>
      <c r="AL1274" s="29"/>
      <c r="AM1274" s="29"/>
      <c r="AN1274" s="32"/>
      <c r="AO1274" s="30"/>
      <c r="AP1274" s="29"/>
      <c r="AQ1274" s="29"/>
      <c r="AR1274" s="32"/>
      <c r="AS1274" s="30"/>
      <c r="AT1274" s="29"/>
      <c r="AU1274" s="29"/>
      <c r="AV1274" s="32"/>
      <c r="AW1274" s="30"/>
      <c r="AX1274" s="29"/>
      <c r="AY1274" s="29"/>
      <c r="AZ1274" s="32"/>
      <c r="BA1274" s="30"/>
      <c r="BB1274" s="29"/>
      <c r="BC1274" s="29"/>
      <c r="BD1274" s="32"/>
      <c r="BE1274" s="30"/>
      <c r="BF1274" s="29"/>
      <c r="BG1274" s="29"/>
      <c r="BH1274" s="32"/>
      <c r="BI1274" s="30"/>
      <c r="BJ1274" s="29"/>
      <c r="BK1274" s="29"/>
      <c r="BL1274" s="32"/>
      <c r="BM1274" s="30"/>
      <c r="BN1274" s="29"/>
      <c r="BO1274" s="29"/>
      <c r="BP1274" s="32"/>
      <c r="BQ1274" s="30"/>
      <c r="BR1274" s="29"/>
      <c r="BS1274" s="29"/>
      <c r="BT1274" s="32"/>
      <c r="BU1274" s="30"/>
      <c r="BV1274" s="29"/>
      <c r="BW1274" s="29"/>
      <c r="BX1274" s="32"/>
      <c r="BY1274" s="30"/>
      <c r="BZ1274" s="28">
        <f t="shared" si="330"/>
        <v>0</v>
      </c>
      <c r="CA1274" s="28">
        <f t="shared" si="331"/>
        <v>40825.399999999994</v>
      </c>
      <c r="CB1274" s="32"/>
      <c r="CC1274" s="30"/>
      <c r="CD1274" s="29"/>
      <c r="CE1274" s="30"/>
      <c r="CF1274" s="10"/>
      <c r="CG1274" s="10"/>
      <c r="CH1274" s="10"/>
      <c r="CI1274" s="10"/>
      <c r="CJ1274" s="10"/>
      <c r="CK1274" s="10"/>
    </row>
    <row r="1275" spans="1:89" ht="25.5" x14ac:dyDescent="0.25">
      <c r="A1275" s="10"/>
      <c r="B1275" s="20" t="s">
        <v>2319</v>
      </c>
      <c r="C1275" s="21" t="s">
        <v>2320</v>
      </c>
      <c r="D1275" s="16"/>
      <c r="E1275" s="73">
        <v>24</v>
      </c>
      <c r="F1275" s="74" t="s">
        <v>3515</v>
      </c>
      <c r="G1275" s="75"/>
      <c r="H1275" s="76"/>
      <c r="I1275" s="77"/>
      <c r="J1275" s="76"/>
      <c r="K1275" s="77"/>
      <c r="L1275" s="76"/>
      <c r="M1275" s="78"/>
      <c r="N1275" s="79">
        <v>0.7</v>
      </c>
      <c r="O1275" s="80">
        <v>1</v>
      </c>
      <c r="Q1275" s="2" t="str">
        <f t="shared" si="313"/>
        <v>84135080</v>
      </c>
      <c r="R1275" s="91"/>
      <c r="S1275" s="91">
        <f>VLOOKUP(Q1275,'Dados Entrada'!$A$10:$D$10000,4,FALSE)</f>
        <v>269436</v>
      </c>
      <c r="T1275" s="10"/>
      <c r="U1275" s="3">
        <f t="shared" si="311"/>
        <v>0</v>
      </c>
      <c r="V1275" s="3">
        <f t="shared" si="312"/>
        <v>188605.19999999998</v>
      </c>
      <c r="AF1275" s="32"/>
      <c r="AG1275" s="30"/>
      <c r="AH1275" s="29"/>
      <c r="AI1275" s="29"/>
      <c r="AJ1275" s="32"/>
      <c r="AK1275" s="30"/>
      <c r="AL1275" s="29"/>
      <c r="AM1275" s="29"/>
      <c r="AN1275" s="32"/>
      <c r="AO1275" s="30"/>
      <c r="AP1275" s="29"/>
      <c r="AQ1275" s="29"/>
      <c r="AR1275" s="32"/>
      <c r="AS1275" s="30"/>
      <c r="AT1275" s="29"/>
      <c r="AU1275" s="29"/>
      <c r="AV1275" s="32"/>
      <c r="AW1275" s="30"/>
      <c r="AX1275" s="29"/>
      <c r="AY1275" s="29"/>
      <c r="AZ1275" s="32"/>
      <c r="BA1275" s="30"/>
      <c r="BB1275" s="29"/>
      <c r="BC1275" s="29"/>
      <c r="BD1275" s="32"/>
      <c r="BE1275" s="30"/>
      <c r="BF1275" s="29"/>
      <c r="BG1275" s="29"/>
      <c r="BH1275" s="32"/>
      <c r="BI1275" s="30"/>
      <c r="BJ1275" s="29"/>
      <c r="BK1275" s="29"/>
      <c r="BL1275" s="32"/>
      <c r="BM1275" s="30"/>
      <c r="BN1275" s="29"/>
      <c r="BO1275" s="29"/>
      <c r="BP1275" s="32"/>
      <c r="BQ1275" s="30"/>
      <c r="BR1275" s="29"/>
      <c r="BS1275" s="29"/>
      <c r="BT1275" s="32"/>
      <c r="BU1275" s="30"/>
      <c r="BV1275" s="29"/>
      <c r="BW1275" s="29"/>
      <c r="BX1275" s="32"/>
      <c r="BY1275" s="30"/>
      <c r="BZ1275" s="28">
        <f t="shared" si="330"/>
        <v>0</v>
      </c>
      <c r="CA1275" s="28">
        <f t="shared" si="331"/>
        <v>188605.19999999998</v>
      </c>
      <c r="CB1275" s="32"/>
      <c r="CC1275" s="30"/>
      <c r="CD1275" s="29"/>
      <c r="CE1275" s="30"/>
      <c r="CF1275" s="10"/>
      <c r="CG1275" s="10"/>
      <c r="CH1275" s="10"/>
      <c r="CI1275" s="10"/>
      <c r="CJ1275" s="10"/>
      <c r="CK1275" s="10"/>
    </row>
    <row r="1276" spans="1:89" ht="23.25" customHeight="1" x14ac:dyDescent="0.25">
      <c r="A1276" s="10"/>
      <c r="B1276" s="20" t="s">
        <v>2321</v>
      </c>
      <c r="C1276" s="21" t="s">
        <v>2322</v>
      </c>
      <c r="D1276" s="16"/>
      <c r="E1276" s="73">
        <v>24</v>
      </c>
      <c r="F1276" s="74" t="s">
        <v>3515</v>
      </c>
      <c r="G1276" s="75"/>
      <c r="H1276" s="76"/>
      <c r="I1276" s="77"/>
      <c r="J1276" s="76"/>
      <c r="K1276" s="77"/>
      <c r="L1276" s="76"/>
      <c r="M1276" s="78"/>
      <c r="N1276" s="79">
        <v>0.7</v>
      </c>
      <c r="O1276" s="80">
        <v>1</v>
      </c>
      <c r="Q1276" s="2" t="str">
        <f t="shared" si="313"/>
        <v>84136020</v>
      </c>
      <c r="R1276" s="91"/>
      <c r="S1276" s="91">
        <f>VLOOKUP(Q1276,'Dados Entrada'!$A$10:$D$10000,4,FALSE)</f>
        <v>128925</v>
      </c>
      <c r="T1276" s="10"/>
      <c r="U1276" s="3">
        <f t="shared" si="311"/>
        <v>0</v>
      </c>
      <c r="V1276" s="3">
        <f t="shared" si="312"/>
        <v>90247.5</v>
      </c>
      <c r="AF1276" s="32"/>
      <c r="AG1276" s="30"/>
      <c r="AH1276" s="29"/>
      <c r="AI1276" s="29"/>
      <c r="AJ1276" s="32"/>
      <c r="AK1276" s="30"/>
      <c r="AL1276" s="29"/>
      <c r="AM1276" s="29"/>
      <c r="AN1276" s="32"/>
      <c r="AO1276" s="30"/>
      <c r="AP1276" s="29"/>
      <c r="AQ1276" s="29"/>
      <c r="AR1276" s="32"/>
      <c r="AS1276" s="30"/>
      <c r="AT1276" s="29"/>
      <c r="AU1276" s="29"/>
      <c r="AV1276" s="32"/>
      <c r="AW1276" s="30"/>
      <c r="AX1276" s="29"/>
      <c r="AY1276" s="29"/>
      <c r="AZ1276" s="32"/>
      <c r="BA1276" s="30"/>
      <c r="BB1276" s="29"/>
      <c r="BC1276" s="29"/>
      <c r="BD1276" s="32"/>
      <c r="BE1276" s="30"/>
      <c r="BF1276" s="29"/>
      <c r="BG1276" s="29"/>
      <c r="BH1276" s="32"/>
      <c r="BI1276" s="30"/>
      <c r="BJ1276" s="29"/>
      <c r="BK1276" s="29"/>
      <c r="BL1276" s="32"/>
      <c r="BM1276" s="30"/>
      <c r="BN1276" s="29"/>
      <c r="BO1276" s="29"/>
      <c r="BP1276" s="32"/>
      <c r="BQ1276" s="30"/>
      <c r="BR1276" s="29"/>
      <c r="BS1276" s="29"/>
      <c r="BT1276" s="32"/>
      <c r="BU1276" s="30"/>
      <c r="BV1276" s="29"/>
      <c r="BW1276" s="29"/>
      <c r="BX1276" s="32"/>
      <c r="BY1276" s="30"/>
      <c r="BZ1276" s="28">
        <f t="shared" si="330"/>
        <v>0</v>
      </c>
      <c r="CA1276" s="28">
        <f t="shared" si="331"/>
        <v>90247.5</v>
      </c>
      <c r="CB1276" s="32"/>
      <c r="CC1276" s="30"/>
      <c r="CD1276" s="29"/>
      <c r="CE1276" s="30"/>
      <c r="CF1276" s="10"/>
      <c r="CG1276" s="10"/>
      <c r="CH1276" s="10"/>
      <c r="CI1276" s="10"/>
      <c r="CJ1276" s="10"/>
      <c r="CK1276" s="10"/>
    </row>
    <row r="1277" spans="1:89" ht="25.5" x14ac:dyDescent="0.25">
      <c r="A1277" s="10"/>
      <c r="B1277" s="20" t="s">
        <v>2323</v>
      </c>
      <c r="C1277" s="21" t="s">
        <v>2316</v>
      </c>
      <c r="D1277" s="16"/>
      <c r="E1277" s="73">
        <v>24</v>
      </c>
      <c r="F1277" s="74" t="s">
        <v>3515</v>
      </c>
      <c r="G1277" s="75"/>
      <c r="H1277" s="76"/>
      <c r="I1277" s="77"/>
      <c r="J1277" s="76"/>
      <c r="K1277" s="77"/>
      <c r="L1277" s="76"/>
      <c r="M1277" s="78"/>
      <c r="N1277" s="79">
        <v>0.7</v>
      </c>
      <c r="O1277" s="80">
        <v>1</v>
      </c>
      <c r="Q1277" s="2" t="str">
        <f t="shared" si="313"/>
        <v>84136031</v>
      </c>
      <c r="R1277" s="91"/>
      <c r="S1277" s="91">
        <f>VLOOKUP(Q1277,'Dados Entrada'!$A$10:$D$10000,4,FALSE)</f>
        <v>815802</v>
      </c>
      <c r="T1277" s="10"/>
      <c r="U1277" s="3">
        <f t="shared" si="311"/>
        <v>0</v>
      </c>
      <c r="V1277" s="3">
        <f t="shared" si="312"/>
        <v>571061.39999999991</v>
      </c>
      <c r="AF1277" s="32"/>
      <c r="AG1277" s="30"/>
      <c r="AH1277" s="29"/>
      <c r="AI1277" s="29"/>
      <c r="AJ1277" s="32"/>
      <c r="AK1277" s="30"/>
      <c r="AL1277" s="29"/>
      <c r="AM1277" s="29"/>
      <c r="AN1277" s="32"/>
      <c r="AO1277" s="30"/>
      <c r="AP1277" s="29"/>
      <c r="AQ1277" s="29"/>
      <c r="AR1277" s="32"/>
      <c r="AS1277" s="30"/>
      <c r="AT1277" s="29"/>
      <c r="AU1277" s="29"/>
      <c r="AV1277" s="32"/>
      <c r="AW1277" s="30"/>
      <c r="AX1277" s="29"/>
      <c r="AY1277" s="29"/>
      <c r="AZ1277" s="32"/>
      <c r="BA1277" s="30"/>
      <c r="BB1277" s="29"/>
      <c r="BC1277" s="29"/>
      <c r="BD1277" s="32"/>
      <c r="BE1277" s="30"/>
      <c r="BF1277" s="29"/>
      <c r="BG1277" s="29"/>
      <c r="BH1277" s="32"/>
      <c r="BI1277" s="30"/>
      <c r="BJ1277" s="29"/>
      <c r="BK1277" s="29"/>
      <c r="BL1277" s="32"/>
      <c r="BM1277" s="30"/>
      <c r="BN1277" s="29"/>
      <c r="BO1277" s="29"/>
      <c r="BP1277" s="32"/>
      <c r="BQ1277" s="30"/>
      <c r="BR1277" s="29"/>
      <c r="BS1277" s="29"/>
      <c r="BT1277" s="32"/>
      <c r="BU1277" s="30"/>
      <c r="BV1277" s="29"/>
      <c r="BW1277" s="29"/>
      <c r="BX1277" s="32"/>
      <c r="BY1277" s="30"/>
      <c r="BZ1277" s="28">
        <f t="shared" si="330"/>
        <v>0</v>
      </c>
      <c r="CA1277" s="28">
        <f t="shared" si="331"/>
        <v>571061.39999999991</v>
      </c>
      <c r="CB1277" s="32"/>
      <c r="CC1277" s="30"/>
      <c r="CD1277" s="29"/>
      <c r="CE1277" s="30"/>
      <c r="CF1277" s="10"/>
      <c r="CG1277" s="10"/>
      <c r="CH1277" s="10"/>
      <c r="CI1277" s="10"/>
      <c r="CJ1277" s="10"/>
      <c r="CK1277" s="10"/>
    </row>
    <row r="1278" spans="1:89" ht="25.5" x14ac:dyDescent="0.25">
      <c r="A1278" s="10"/>
      <c r="B1278" s="20" t="s">
        <v>2324</v>
      </c>
      <c r="C1278" s="21" t="s">
        <v>2325</v>
      </c>
      <c r="D1278" s="16"/>
      <c r="E1278" s="73">
        <v>24</v>
      </c>
      <c r="F1278" s="74" t="s">
        <v>3515</v>
      </c>
      <c r="G1278" s="75"/>
      <c r="H1278" s="76"/>
      <c r="I1278" s="77"/>
      <c r="J1278" s="76"/>
      <c r="K1278" s="77"/>
      <c r="L1278" s="76"/>
      <c r="M1278" s="78"/>
      <c r="N1278" s="79">
        <v>0.7</v>
      </c>
      <c r="O1278" s="80">
        <v>1</v>
      </c>
      <c r="Q1278" s="2" t="str">
        <f t="shared" si="313"/>
        <v>84136039</v>
      </c>
      <c r="R1278" s="91"/>
      <c r="S1278" s="91">
        <f>VLOOKUP(Q1278,'Dados Entrada'!$A$10:$D$10000,4,FALSE)</f>
        <v>607129</v>
      </c>
      <c r="T1278" s="10"/>
      <c r="U1278" s="3">
        <f t="shared" ref="U1278:U1341" si="332">R1278*N1278</f>
        <v>0</v>
      </c>
      <c r="V1278" s="3">
        <f t="shared" ref="V1278:V1341" si="333">S1278*N1278</f>
        <v>424990.3</v>
      </c>
      <c r="AF1278" s="32"/>
      <c r="AG1278" s="30"/>
      <c r="AH1278" s="29"/>
      <c r="AI1278" s="29"/>
      <c r="AJ1278" s="32"/>
      <c r="AK1278" s="30"/>
      <c r="AL1278" s="29"/>
      <c r="AM1278" s="29"/>
      <c r="AN1278" s="32"/>
      <c r="AO1278" s="30"/>
      <c r="AP1278" s="29"/>
      <c r="AQ1278" s="29"/>
      <c r="AR1278" s="32"/>
      <c r="AS1278" s="30"/>
      <c r="AT1278" s="29"/>
      <c r="AU1278" s="29"/>
      <c r="AV1278" s="32"/>
      <c r="AW1278" s="30"/>
      <c r="AX1278" s="29"/>
      <c r="AY1278" s="29"/>
      <c r="AZ1278" s="32"/>
      <c r="BA1278" s="30"/>
      <c r="BB1278" s="29"/>
      <c r="BC1278" s="29"/>
      <c r="BD1278" s="32"/>
      <c r="BE1278" s="30"/>
      <c r="BF1278" s="29"/>
      <c r="BG1278" s="29"/>
      <c r="BH1278" s="32"/>
      <c r="BI1278" s="30"/>
      <c r="BJ1278" s="29"/>
      <c r="BK1278" s="29"/>
      <c r="BL1278" s="32"/>
      <c r="BM1278" s="30"/>
      <c r="BN1278" s="29"/>
      <c r="BO1278" s="29"/>
      <c r="BP1278" s="32"/>
      <c r="BQ1278" s="30"/>
      <c r="BR1278" s="29"/>
      <c r="BS1278" s="29"/>
      <c r="BT1278" s="32"/>
      <c r="BU1278" s="30"/>
      <c r="BV1278" s="29"/>
      <c r="BW1278" s="29"/>
      <c r="BX1278" s="32"/>
      <c r="BY1278" s="30"/>
      <c r="BZ1278" s="28">
        <f t="shared" si="330"/>
        <v>0</v>
      </c>
      <c r="CA1278" s="28">
        <f t="shared" si="331"/>
        <v>424990.3</v>
      </c>
      <c r="CB1278" s="32"/>
      <c r="CC1278" s="30"/>
      <c r="CD1278" s="29"/>
      <c r="CE1278" s="30"/>
      <c r="CF1278" s="10"/>
      <c r="CG1278" s="10"/>
      <c r="CH1278" s="10"/>
      <c r="CI1278" s="10"/>
      <c r="CJ1278" s="10"/>
      <c r="CK1278" s="10"/>
    </row>
    <row r="1279" spans="1:89" ht="25.5" x14ac:dyDescent="0.25">
      <c r="A1279" s="10"/>
      <c r="B1279" s="20" t="s">
        <v>2326</v>
      </c>
      <c r="C1279" s="21" t="s">
        <v>2327</v>
      </c>
      <c r="D1279" s="16"/>
      <c r="E1279" s="73">
        <v>24</v>
      </c>
      <c r="F1279" s="74" t="s">
        <v>3515</v>
      </c>
      <c r="G1279" s="75"/>
      <c r="H1279" s="76"/>
      <c r="I1279" s="77"/>
      <c r="J1279" s="76"/>
      <c r="K1279" s="77"/>
      <c r="L1279" s="76"/>
      <c r="M1279" s="78"/>
      <c r="N1279" s="79">
        <v>0.7</v>
      </c>
      <c r="O1279" s="80">
        <v>1</v>
      </c>
      <c r="Q1279" s="2" t="str">
        <f t="shared" ref="Q1279:Q1342" si="334">B1279</f>
        <v>84136061</v>
      </c>
      <c r="R1279" s="91"/>
      <c r="S1279" s="91">
        <f>VLOOKUP(Q1279,'Dados Entrada'!$A$10:$D$10000,4,FALSE)</f>
        <v>362154</v>
      </c>
      <c r="T1279" s="10"/>
      <c r="U1279" s="3">
        <f t="shared" si="332"/>
        <v>0</v>
      </c>
      <c r="V1279" s="3">
        <f t="shared" si="333"/>
        <v>253507.8</v>
      </c>
      <c r="AF1279" s="32"/>
      <c r="AG1279" s="30"/>
      <c r="AH1279" s="29"/>
      <c r="AI1279" s="29"/>
      <c r="AJ1279" s="32"/>
      <c r="AK1279" s="30"/>
      <c r="AL1279" s="29"/>
      <c r="AM1279" s="29"/>
      <c r="AN1279" s="32"/>
      <c r="AO1279" s="30"/>
      <c r="AP1279" s="29"/>
      <c r="AQ1279" s="29"/>
      <c r="AR1279" s="32"/>
      <c r="AS1279" s="30"/>
      <c r="AT1279" s="29"/>
      <c r="AU1279" s="29"/>
      <c r="AV1279" s="32"/>
      <c r="AW1279" s="30"/>
      <c r="AX1279" s="29"/>
      <c r="AY1279" s="29"/>
      <c r="AZ1279" s="32"/>
      <c r="BA1279" s="30"/>
      <c r="BB1279" s="29"/>
      <c r="BC1279" s="29"/>
      <c r="BD1279" s="32"/>
      <c r="BE1279" s="30"/>
      <c r="BF1279" s="29"/>
      <c r="BG1279" s="29"/>
      <c r="BH1279" s="32"/>
      <c r="BI1279" s="30"/>
      <c r="BJ1279" s="29"/>
      <c r="BK1279" s="29"/>
      <c r="BL1279" s="32"/>
      <c r="BM1279" s="30"/>
      <c r="BN1279" s="29"/>
      <c r="BO1279" s="29"/>
      <c r="BP1279" s="32"/>
      <c r="BQ1279" s="30"/>
      <c r="BR1279" s="29"/>
      <c r="BS1279" s="29"/>
      <c r="BT1279" s="32"/>
      <c r="BU1279" s="30"/>
      <c r="BV1279" s="29"/>
      <c r="BW1279" s="29"/>
      <c r="BX1279" s="32"/>
      <c r="BY1279" s="30"/>
      <c r="BZ1279" s="28">
        <f t="shared" si="330"/>
        <v>0</v>
      </c>
      <c r="CA1279" s="28">
        <f t="shared" si="331"/>
        <v>253507.8</v>
      </c>
      <c r="CB1279" s="32"/>
      <c r="CC1279" s="30"/>
      <c r="CD1279" s="29"/>
      <c r="CE1279" s="30"/>
      <c r="CF1279" s="10"/>
      <c r="CG1279" s="10"/>
      <c r="CH1279" s="10"/>
      <c r="CI1279" s="10"/>
      <c r="CJ1279" s="10"/>
      <c r="CK1279" s="10"/>
    </row>
    <row r="1280" spans="1:89" ht="25.5" x14ac:dyDescent="0.25">
      <c r="A1280" s="10"/>
      <c r="B1280" s="20" t="s">
        <v>2328</v>
      </c>
      <c r="C1280" s="21" t="s">
        <v>2329</v>
      </c>
      <c r="D1280" s="16"/>
      <c r="E1280" s="73">
        <v>24</v>
      </c>
      <c r="F1280" s="74" t="s">
        <v>3515</v>
      </c>
      <c r="G1280" s="75"/>
      <c r="H1280" s="76"/>
      <c r="I1280" s="77"/>
      <c r="J1280" s="76"/>
      <c r="K1280" s="77"/>
      <c r="L1280" s="76"/>
      <c r="M1280" s="78"/>
      <c r="N1280" s="79">
        <v>0.7</v>
      </c>
      <c r="O1280" s="80">
        <v>1</v>
      </c>
      <c r="Q1280" s="2" t="str">
        <f t="shared" si="334"/>
        <v>84136069</v>
      </c>
      <c r="R1280" s="91"/>
      <c r="S1280" s="91">
        <f>VLOOKUP(Q1280,'Dados Entrada'!$A$10:$D$10000,4,FALSE)</f>
        <v>23304</v>
      </c>
      <c r="T1280" s="10"/>
      <c r="U1280" s="3">
        <f t="shared" si="332"/>
        <v>0</v>
      </c>
      <c r="V1280" s="3">
        <f t="shared" si="333"/>
        <v>16312.8</v>
      </c>
      <c r="AF1280" s="32"/>
      <c r="AG1280" s="30"/>
      <c r="AH1280" s="29"/>
      <c r="AI1280" s="29"/>
      <c r="AJ1280" s="32"/>
      <c r="AK1280" s="30"/>
      <c r="AL1280" s="29"/>
      <c r="AM1280" s="29"/>
      <c r="AN1280" s="32"/>
      <c r="AO1280" s="30"/>
      <c r="AP1280" s="29"/>
      <c r="AQ1280" s="29"/>
      <c r="AR1280" s="32"/>
      <c r="AS1280" s="30"/>
      <c r="AT1280" s="29"/>
      <c r="AU1280" s="29"/>
      <c r="AV1280" s="32"/>
      <c r="AW1280" s="30"/>
      <c r="AX1280" s="29"/>
      <c r="AY1280" s="29"/>
      <c r="AZ1280" s="32"/>
      <c r="BA1280" s="30"/>
      <c r="BB1280" s="29"/>
      <c r="BC1280" s="29"/>
      <c r="BD1280" s="32"/>
      <c r="BE1280" s="30"/>
      <c r="BF1280" s="29"/>
      <c r="BG1280" s="29"/>
      <c r="BH1280" s="32"/>
      <c r="BI1280" s="30"/>
      <c r="BJ1280" s="29"/>
      <c r="BK1280" s="29"/>
      <c r="BL1280" s="32"/>
      <c r="BM1280" s="30"/>
      <c r="BN1280" s="29"/>
      <c r="BO1280" s="29"/>
      <c r="BP1280" s="32"/>
      <c r="BQ1280" s="30"/>
      <c r="BR1280" s="29"/>
      <c r="BS1280" s="29"/>
      <c r="BT1280" s="32"/>
      <c r="BU1280" s="30"/>
      <c r="BV1280" s="29"/>
      <c r="BW1280" s="29"/>
      <c r="BX1280" s="32"/>
      <c r="BY1280" s="30"/>
      <c r="BZ1280" s="28">
        <f t="shared" si="330"/>
        <v>0</v>
      </c>
      <c r="CA1280" s="28">
        <f t="shared" si="331"/>
        <v>16312.8</v>
      </c>
      <c r="CB1280" s="32"/>
      <c r="CC1280" s="30"/>
      <c r="CD1280" s="29"/>
      <c r="CE1280" s="30"/>
      <c r="CF1280" s="10"/>
      <c r="CG1280" s="10"/>
      <c r="CH1280" s="10"/>
      <c r="CI1280" s="10"/>
      <c r="CJ1280" s="10"/>
      <c r="CK1280" s="10"/>
    </row>
    <row r="1281" spans="1:89" ht="25.5" x14ac:dyDescent="0.25">
      <c r="A1281" s="10"/>
      <c r="B1281" s="20" t="s">
        <v>2330</v>
      </c>
      <c r="C1281" s="21" t="s">
        <v>2331</v>
      </c>
      <c r="D1281" s="16"/>
      <c r="E1281" s="73">
        <v>24</v>
      </c>
      <c r="F1281" s="74" t="s">
        <v>3515</v>
      </c>
      <c r="G1281" s="75"/>
      <c r="H1281" s="76"/>
      <c r="I1281" s="77"/>
      <c r="J1281" s="76"/>
      <c r="K1281" s="77"/>
      <c r="L1281" s="76"/>
      <c r="M1281" s="78"/>
      <c r="N1281" s="79">
        <v>0.7</v>
      </c>
      <c r="O1281" s="80">
        <v>1</v>
      </c>
      <c r="Q1281" s="2" t="str">
        <f t="shared" si="334"/>
        <v>84136070</v>
      </c>
      <c r="R1281" s="91"/>
      <c r="S1281" s="91">
        <f>VLOOKUP(Q1281,'Dados Entrada'!$A$10:$D$10000,4,FALSE)</f>
        <v>0</v>
      </c>
      <c r="T1281" s="10"/>
      <c r="U1281" s="3">
        <f t="shared" si="332"/>
        <v>0</v>
      </c>
      <c r="V1281" s="3">
        <f t="shared" si="333"/>
        <v>0</v>
      </c>
      <c r="AF1281" s="32"/>
      <c r="AG1281" s="30"/>
      <c r="AH1281" s="29"/>
      <c r="AI1281" s="29"/>
      <c r="AJ1281" s="32"/>
      <c r="AK1281" s="30"/>
      <c r="AL1281" s="29"/>
      <c r="AM1281" s="29"/>
      <c r="AN1281" s="32"/>
      <c r="AO1281" s="30"/>
      <c r="AP1281" s="29"/>
      <c r="AQ1281" s="29"/>
      <c r="AR1281" s="32"/>
      <c r="AS1281" s="30"/>
      <c r="AT1281" s="29"/>
      <c r="AU1281" s="29"/>
      <c r="AV1281" s="32"/>
      <c r="AW1281" s="30"/>
      <c r="AX1281" s="29"/>
      <c r="AY1281" s="29"/>
      <c r="AZ1281" s="32"/>
      <c r="BA1281" s="30"/>
      <c r="BB1281" s="29"/>
      <c r="BC1281" s="29"/>
      <c r="BD1281" s="32"/>
      <c r="BE1281" s="30"/>
      <c r="BF1281" s="29"/>
      <c r="BG1281" s="29"/>
      <c r="BH1281" s="32"/>
      <c r="BI1281" s="30"/>
      <c r="BJ1281" s="29"/>
      <c r="BK1281" s="29"/>
      <c r="BL1281" s="32"/>
      <c r="BM1281" s="30"/>
      <c r="BN1281" s="29"/>
      <c r="BO1281" s="29"/>
      <c r="BP1281" s="32"/>
      <c r="BQ1281" s="30"/>
      <c r="BR1281" s="29"/>
      <c r="BS1281" s="29"/>
      <c r="BT1281" s="32"/>
      <c r="BU1281" s="30"/>
      <c r="BV1281" s="29"/>
      <c r="BW1281" s="29"/>
      <c r="BX1281" s="32"/>
      <c r="BY1281" s="30"/>
      <c r="BZ1281" s="28">
        <f t="shared" si="330"/>
        <v>0</v>
      </c>
      <c r="CA1281" s="28">
        <f t="shared" si="331"/>
        <v>0</v>
      </c>
      <c r="CB1281" s="32"/>
      <c r="CC1281" s="30"/>
      <c r="CD1281" s="29"/>
      <c r="CE1281" s="30"/>
      <c r="CF1281" s="10"/>
      <c r="CG1281" s="10"/>
      <c r="CH1281" s="10"/>
      <c r="CI1281" s="10"/>
      <c r="CJ1281" s="10"/>
      <c r="CK1281" s="10"/>
    </row>
    <row r="1282" spans="1:89" ht="25.5" x14ac:dyDescent="0.25">
      <c r="A1282" s="10"/>
      <c r="B1282" s="20" t="s">
        <v>2332</v>
      </c>
      <c r="C1282" s="21" t="s">
        <v>2333</v>
      </c>
      <c r="D1282" s="16"/>
      <c r="E1282" s="73">
        <v>24</v>
      </c>
      <c r="F1282" s="74" t="s">
        <v>3515</v>
      </c>
      <c r="G1282" s="75"/>
      <c r="H1282" s="76"/>
      <c r="I1282" s="77"/>
      <c r="J1282" s="76"/>
      <c r="K1282" s="77"/>
      <c r="L1282" s="76"/>
      <c r="M1282" s="78"/>
      <c r="N1282" s="79">
        <v>0.7</v>
      </c>
      <c r="O1282" s="80">
        <v>1</v>
      </c>
      <c r="Q1282" s="2" t="str">
        <f t="shared" si="334"/>
        <v>84136080</v>
      </c>
      <c r="R1282" s="91"/>
      <c r="S1282" s="91">
        <f>VLOOKUP(Q1282,'Dados Entrada'!$A$10:$D$10000,4,FALSE)</f>
        <v>482912</v>
      </c>
      <c r="T1282" s="10"/>
      <c r="U1282" s="3">
        <f t="shared" si="332"/>
        <v>0</v>
      </c>
      <c r="V1282" s="3">
        <f t="shared" si="333"/>
        <v>338038.39999999997</v>
      </c>
      <c r="AF1282" s="32"/>
      <c r="AG1282" s="30"/>
      <c r="AH1282" s="29"/>
      <c r="AI1282" s="29"/>
      <c r="AJ1282" s="32"/>
      <c r="AK1282" s="30"/>
      <c r="AL1282" s="29"/>
      <c r="AM1282" s="29"/>
      <c r="AN1282" s="32"/>
      <c r="AO1282" s="30"/>
      <c r="AP1282" s="29"/>
      <c r="AQ1282" s="29"/>
      <c r="AR1282" s="32"/>
      <c r="AS1282" s="30"/>
      <c r="AT1282" s="29"/>
      <c r="AU1282" s="29"/>
      <c r="AV1282" s="32"/>
      <c r="AW1282" s="30"/>
      <c r="AX1282" s="29"/>
      <c r="AY1282" s="29"/>
      <c r="AZ1282" s="32"/>
      <c r="BA1282" s="30"/>
      <c r="BB1282" s="29"/>
      <c r="BC1282" s="29"/>
      <c r="BD1282" s="32"/>
      <c r="BE1282" s="30"/>
      <c r="BF1282" s="29"/>
      <c r="BG1282" s="29"/>
      <c r="BH1282" s="32"/>
      <c r="BI1282" s="30"/>
      <c r="BJ1282" s="29"/>
      <c r="BK1282" s="29"/>
      <c r="BL1282" s="32"/>
      <c r="BM1282" s="30"/>
      <c r="BN1282" s="29"/>
      <c r="BO1282" s="29"/>
      <c r="BP1282" s="32"/>
      <c r="BQ1282" s="30"/>
      <c r="BR1282" s="29"/>
      <c r="BS1282" s="29"/>
      <c r="BT1282" s="32"/>
      <c r="BU1282" s="30"/>
      <c r="BV1282" s="29"/>
      <c r="BW1282" s="29"/>
      <c r="BX1282" s="32"/>
      <c r="BY1282" s="30"/>
      <c r="BZ1282" s="28">
        <f t="shared" si="330"/>
        <v>0</v>
      </c>
      <c r="CA1282" s="28">
        <f t="shared" si="331"/>
        <v>338038.39999999997</v>
      </c>
      <c r="CB1282" s="32"/>
      <c r="CC1282" s="30"/>
      <c r="CD1282" s="29"/>
      <c r="CE1282" s="30"/>
      <c r="CF1282" s="10"/>
      <c r="CG1282" s="10"/>
      <c r="CH1282" s="10"/>
      <c r="CI1282" s="10"/>
      <c r="CJ1282" s="10"/>
      <c r="CK1282" s="10"/>
    </row>
    <row r="1283" spans="1:89" ht="25.5" x14ac:dyDescent="0.25">
      <c r="A1283" s="10"/>
      <c r="B1283" s="20" t="s">
        <v>2334</v>
      </c>
      <c r="C1283" s="21" t="s">
        <v>2335</v>
      </c>
      <c r="D1283" s="16"/>
      <c r="E1283" s="73">
        <v>24</v>
      </c>
      <c r="F1283" s="74" t="s">
        <v>3515</v>
      </c>
      <c r="G1283" s="75"/>
      <c r="H1283" s="76"/>
      <c r="I1283" s="77"/>
      <c r="J1283" s="76"/>
      <c r="K1283" s="77"/>
      <c r="L1283" s="76"/>
      <c r="M1283" s="78"/>
      <c r="N1283" s="79">
        <v>0.7</v>
      </c>
      <c r="O1283" s="80">
        <v>1</v>
      </c>
      <c r="Q1283" s="2" t="str">
        <f t="shared" si="334"/>
        <v>84137021</v>
      </c>
      <c r="R1283" s="91"/>
      <c r="S1283" s="91">
        <f>VLOOKUP(Q1283,'Dados Entrada'!$A$10:$D$10000,4,FALSE)</f>
        <v>1043582</v>
      </c>
      <c r="T1283" s="10"/>
      <c r="U1283" s="3">
        <f t="shared" si="332"/>
        <v>0</v>
      </c>
      <c r="V1283" s="3">
        <f t="shared" si="333"/>
        <v>730507.39999999991</v>
      </c>
      <c r="AF1283" s="32"/>
      <c r="AG1283" s="30"/>
      <c r="AH1283" s="29"/>
      <c r="AI1283" s="29"/>
      <c r="AJ1283" s="32"/>
      <c r="AK1283" s="30"/>
      <c r="AL1283" s="29"/>
      <c r="AM1283" s="29"/>
      <c r="AN1283" s="32"/>
      <c r="AO1283" s="30"/>
      <c r="AP1283" s="29"/>
      <c r="AQ1283" s="29"/>
      <c r="AR1283" s="32"/>
      <c r="AS1283" s="30"/>
      <c r="AT1283" s="29"/>
      <c r="AU1283" s="29"/>
      <c r="AV1283" s="32"/>
      <c r="AW1283" s="30"/>
      <c r="AX1283" s="29"/>
      <c r="AY1283" s="29"/>
      <c r="AZ1283" s="32"/>
      <c r="BA1283" s="30"/>
      <c r="BB1283" s="29"/>
      <c r="BC1283" s="29"/>
      <c r="BD1283" s="32"/>
      <c r="BE1283" s="30"/>
      <c r="BF1283" s="29"/>
      <c r="BG1283" s="29"/>
      <c r="BH1283" s="32"/>
      <c r="BI1283" s="30"/>
      <c r="BJ1283" s="29"/>
      <c r="BK1283" s="29"/>
      <c r="BL1283" s="32"/>
      <c r="BM1283" s="30"/>
      <c r="BN1283" s="29"/>
      <c r="BO1283" s="29"/>
      <c r="BP1283" s="32"/>
      <c r="BQ1283" s="30"/>
      <c r="BR1283" s="29"/>
      <c r="BS1283" s="29"/>
      <c r="BT1283" s="32"/>
      <c r="BU1283" s="30"/>
      <c r="BV1283" s="29"/>
      <c r="BW1283" s="29"/>
      <c r="BX1283" s="32"/>
      <c r="BY1283" s="30"/>
      <c r="BZ1283" s="28">
        <f t="shared" si="330"/>
        <v>0</v>
      </c>
      <c r="CA1283" s="28">
        <f t="shared" si="331"/>
        <v>730507.39999999991</v>
      </c>
      <c r="CB1283" s="32"/>
      <c r="CC1283" s="30"/>
      <c r="CD1283" s="29"/>
      <c r="CE1283" s="30"/>
      <c r="CF1283" s="10"/>
      <c r="CG1283" s="10"/>
      <c r="CH1283" s="10"/>
      <c r="CI1283" s="10"/>
      <c r="CJ1283" s="10"/>
      <c r="CK1283" s="10"/>
    </row>
    <row r="1284" spans="1:89" ht="25.5" x14ac:dyDescent="0.25">
      <c r="A1284" s="10"/>
      <c r="B1284" s="20" t="s">
        <v>2336</v>
      </c>
      <c r="C1284" s="21" t="s">
        <v>2337</v>
      </c>
      <c r="D1284" s="16"/>
      <c r="E1284" s="73">
        <v>24</v>
      </c>
      <c r="F1284" s="74" t="s">
        <v>3515</v>
      </c>
      <c r="G1284" s="75"/>
      <c r="H1284" s="76"/>
      <c r="I1284" s="77"/>
      <c r="J1284" s="76"/>
      <c r="K1284" s="77"/>
      <c r="L1284" s="76"/>
      <c r="M1284" s="78"/>
      <c r="N1284" s="79">
        <v>0.7</v>
      </c>
      <c r="O1284" s="80">
        <v>1</v>
      </c>
      <c r="Q1284" s="2" t="str">
        <f t="shared" si="334"/>
        <v>84137029</v>
      </c>
      <c r="R1284" s="91"/>
      <c r="S1284" s="91">
        <f>VLOOKUP(Q1284,'Dados Entrada'!$A$10:$D$10000,4,FALSE)</f>
        <v>2394077</v>
      </c>
      <c r="T1284" s="10"/>
      <c r="U1284" s="3">
        <f t="shared" si="332"/>
        <v>0</v>
      </c>
      <c r="V1284" s="3">
        <f t="shared" si="333"/>
        <v>1675853.9</v>
      </c>
      <c r="AF1284" s="32"/>
      <c r="AG1284" s="30"/>
      <c r="AH1284" s="29"/>
      <c r="AI1284" s="29"/>
      <c r="AJ1284" s="32"/>
      <c r="AK1284" s="30"/>
      <c r="AL1284" s="29"/>
      <c r="AM1284" s="29"/>
      <c r="AN1284" s="32"/>
      <c r="AO1284" s="30"/>
      <c r="AP1284" s="29"/>
      <c r="AQ1284" s="29"/>
      <c r="AR1284" s="32"/>
      <c r="AS1284" s="30"/>
      <c r="AT1284" s="29"/>
      <c r="AU1284" s="29"/>
      <c r="AV1284" s="32"/>
      <c r="AW1284" s="30"/>
      <c r="AX1284" s="29"/>
      <c r="AY1284" s="29"/>
      <c r="AZ1284" s="32"/>
      <c r="BA1284" s="30"/>
      <c r="BB1284" s="29"/>
      <c r="BC1284" s="29"/>
      <c r="BD1284" s="32"/>
      <c r="BE1284" s="30"/>
      <c r="BF1284" s="29"/>
      <c r="BG1284" s="29"/>
      <c r="BH1284" s="32"/>
      <c r="BI1284" s="30"/>
      <c r="BJ1284" s="29"/>
      <c r="BK1284" s="29"/>
      <c r="BL1284" s="32"/>
      <c r="BM1284" s="30"/>
      <c r="BN1284" s="29"/>
      <c r="BO1284" s="29"/>
      <c r="BP1284" s="32"/>
      <c r="BQ1284" s="30"/>
      <c r="BR1284" s="29"/>
      <c r="BS1284" s="29"/>
      <c r="BT1284" s="32"/>
      <c r="BU1284" s="30"/>
      <c r="BV1284" s="29"/>
      <c r="BW1284" s="29"/>
      <c r="BX1284" s="32"/>
      <c r="BY1284" s="30"/>
      <c r="BZ1284" s="28">
        <f t="shared" si="330"/>
        <v>0</v>
      </c>
      <c r="CA1284" s="28">
        <f t="shared" si="331"/>
        <v>1675853.9</v>
      </c>
      <c r="CB1284" s="32"/>
      <c r="CC1284" s="30"/>
      <c r="CD1284" s="29"/>
      <c r="CE1284" s="30"/>
      <c r="CF1284" s="10"/>
      <c r="CG1284" s="10"/>
      <c r="CH1284" s="10"/>
      <c r="CI1284" s="10"/>
      <c r="CJ1284" s="10"/>
      <c r="CK1284" s="10"/>
    </row>
    <row r="1285" spans="1:89" ht="25.5" x14ac:dyDescent="0.25">
      <c r="A1285" s="10"/>
      <c r="B1285" s="20" t="s">
        <v>2338</v>
      </c>
      <c r="C1285" s="21" t="s">
        <v>2339</v>
      </c>
      <c r="D1285" s="16"/>
      <c r="E1285" s="73">
        <v>23</v>
      </c>
      <c r="F1285" s="74" t="s">
        <v>3514</v>
      </c>
      <c r="G1285" s="75"/>
      <c r="H1285" s="76"/>
      <c r="I1285" s="77"/>
      <c r="J1285" s="76"/>
      <c r="K1285" s="77"/>
      <c r="L1285" s="76"/>
      <c r="M1285" s="78"/>
      <c r="N1285" s="79">
        <v>0.7</v>
      </c>
      <c r="O1285" s="80">
        <v>1</v>
      </c>
      <c r="Q1285" s="2" t="str">
        <f t="shared" si="334"/>
        <v>84137030</v>
      </c>
      <c r="R1285" s="91"/>
      <c r="S1285" s="91">
        <f>VLOOKUP(Q1285,'Dados Entrada'!$A$10:$D$10000,4,FALSE)</f>
        <v>71848</v>
      </c>
      <c r="T1285" s="10"/>
      <c r="U1285" s="3">
        <f t="shared" si="332"/>
        <v>0</v>
      </c>
      <c r="V1285" s="3">
        <f t="shared" si="333"/>
        <v>50293.599999999999</v>
      </c>
      <c r="AF1285" s="32"/>
      <c r="AG1285" s="30"/>
      <c r="AH1285" s="29"/>
      <c r="AI1285" s="29"/>
      <c r="AJ1285" s="32"/>
      <c r="AK1285" s="30"/>
      <c r="AL1285" s="29"/>
      <c r="AM1285" s="29"/>
      <c r="AN1285" s="32"/>
      <c r="AO1285" s="30"/>
      <c r="AP1285" s="29"/>
      <c r="AQ1285" s="29"/>
      <c r="AR1285" s="32"/>
      <c r="AS1285" s="30"/>
      <c r="AT1285" s="29"/>
      <c r="AU1285" s="29"/>
      <c r="AV1285" s="32"/>
      <c r="AW1285" s="30"/>
      <c r="AX1285" s="29"/>
      <c r="AY1285" s="29"/>
      <c r="AZ1285" s="32"/>
      <c r="BA1285" s="30"/>
      <c r="BB1285" s="29"/>
      <c r="BC1285" s="29"/>
      <c r="BD1285" s="32"/>
      <c r="BE1285" s="30"/>
      <c r="BF1285" s="29"/>
      <c r="BG1285" s="29"/>
      <c r="BH1285" s="32"/>
      <c r="BI1285" s="30"/>
      <c r="BJ1285" s="29"/>
      <c r="BK1285" s="29"/>
      <c r="BL1285" s="32"/>
      <c r="BM1285" s="30"/>
      <c r="BN1285" s="29"/>
      <c r="BO1285" s="29"/>
      <c r="BP1285" s="32"/>
      <c r="BQ1285" s="30"/>
      <c r="BR1285" s="29"/>
      <c r="BS1285" s="29"/>
      <c r="BT1285" s="32"/>
      <c r="BU1285" s="30"/>
      <c r="BV1285" s="29"/>
      <c r="BW1285" s="29"/>
      <c r="BX1285" s="27">
        <f>$U1285*$O1285</f>
        <v>0</v>
      </c>
      <c r="BY1285" s="31">
        <f>$V1285*$O1285</f>
        <v>50293.599999999999</v>
      </c>
      <c r="BZ1285" s="29"/>
      <c r="CA1285" s="29"/>
      <c r="CB1285" s="32"/>
      <c r="CC1285" s="30"/>
      <c r="CD1285" s="29"/>
      <c r="CE1285" s="30"/>
      <c r="CF1285" s="10"/>
      <c r="CG1285" s="10"/>
      <c r="CH1285" s="10"/>
      <c r="CI1285" s="10"/>
      <c r="CJ1285" s="10"/>
      <c r="CK1285" s="10"/>
    </row>
    <row r="1286" spans="1:89" ht="25.5" x14ac:dyDescent="0.25">
      <c r="A1286" s="10"/>
      <c r="B1286" s="20" t="s">
        <v>2340</v>
      </c>
      <c r="C1286" s="21" t="s">
        <v>2341</v>
      </c>
      <c r="D1286" s="16"/>
      <c r="E1286" s="73">
        <v>24</v>
      </c>
      <c r="F1286" s="74" t="s">
        <v>3515</v>
      </c>
      <c r="G1286" s="75"/>
      <c r="H1286" s="76"/>
      <c r="I1286" s="77"/>
      <c r="J1286" s="76"/>
      <c r="K1286" s="77"/>
      <c r="L1286" s="76"/>
      <c r="M1286" s="78"/>
      <c r="N1286" s="79">
        <v>0.7</v>
      </c>
      <c r="O1286" s="80">
        <v>1</v>
      </c>
      <c r="Q1286" s="2" t="str">
        <f t="shared" si="334"/>
        <v>84137035</v>
      </c>
      <c r="R1286" s="91"/>
      <c r="S1286" s="91">
        <f>VLOOKUP(Q1286,'Dados Entrada'!$A$10:$D$10000,4,FALSE)</f>
        <v>130663</v>
      </c>
      <c r="T1286" s="10"/>
      <c r="U1286" s="3">
        <f t="shared" si="332"/>
        <v>0</v>
      </c>
      <c r="V1286" s="3">
        <f t="shared" si="333"/>
        <v>91464.099999999991</v>
      </c>
      <c r="AF1286" s="32"/>
      <c r="AG1286" s="30"/>
      <c r="AH1286" s="29"/>
      <c r="AI1286" s="29"/>
      <c r="AJ1286" s="32"/>
      <c r="AK1286" s="30"/>
      <c r="AL1286" s="29"/>
      <c r="AM1286" s="29"/>
      <c r="AN1286" s="32"/>
      <c r="AO1286" s="30"/>
      <c r="AP1286" s="29"/>
      <c r="AQ1286" s="29"/>
      <c r="AR1286" s="32"/>
      <c r="AS1286" s="30"/>
      <c r="AT1286" s="29"/>
      <c r="AU1286" s="29"/>
      <c r="AV1286" s="32"/>
      <c r="AW1286" s="30"/>
      <c r="AX1286" s="29"/>
      <c r="AY1286" s="29"/>
      <c r="AZ1286" s="32"/>
      <c r="BA1286" s="30"/>
      <c r="BB1286" s="29"/>
      <c r="BC1286" s="29"/>
      <c r="BD1286" s="32"/>
      <c r="BE1286" s="30"/>
      <c r="BF1286" s="29"/>
      <c r="BG1286" s="29"/>
      <c r="BH1286" s="32"/>
      <c r="BI1286" s="30"/>
      <c r="BJ1286" s="29"/>
      <c r="BK1286" s="29"/>
      <c r="BL1286" s="32"/>
      <c r="BM1286" s="30"/>
      <c r="BN1286" s="29"/>
      <c r="BO1286" s="29"/>
      <c r="BP1286" s="32"/>
      <c r="BQ1286" s="30"/>
      <c r="BR1286" s="29"/>
      <c r="BS1286" s="29"/>
      <c r="BT1286" s="32"/>
      <c r="BU1286" s="30"/>
      <c r="BV1286" s="29"/>
      <c r="BW1286" s="29"/>
      <c r="BX1286" s="32"/>
      <c r="BY1286" s="30"/>
      <c r="BZ1286" s="28">
        <f t="shared" ref="BZ1286:BZ1294" si="335">$U1286*$O1286</f>
        <v>0</v>
      </c>
      <c r="CA1286" s="28">
        <f t="shared" ref="CA1286:CA1294" si="336">$V1286*$O1286</f>
        <v>91464.099999999991</v>
      </c>
      <c r="CB1286" s="32"/>
      <c r="CC1286" s="30"/>
      <c r="CD1286" s="29"/>
      <c r="CE1286" s="30"/>
      <c r="CF1286" s="10"/>
      <c r="CG1286" s="10"/>
      <c r="CH1286" s="10"/>
      <c r="CI1286" s="10"/>
      <c r="CJ1286" s="10"/>
      <c r="CK1286" s="10"/>
    </row>
    <row r="1287" spans="1:89" ht="25.5" x14ac:dyDescent="0.25">
      <c r="A1287" s="10"/>
      <c r="B1287" s="20" t="s">
        <v>2342</v>
      </c>
      <c r="C1287" s="21" t="s">
        <v>2343</v>
      </c>
      <c r="D1287" s="16"/>
      <c r="E1287" s="73">
        <v>24</v>
      </c>
      <c r="F1287" s="74" t="s">
        <v>3515</v>
      </c>
      <c r="G1287" s="75"/>
      <c r="H1287" s="76"/>
      <c r="I1287" s="77"/>
      <c r="J1287" s="76"/>
      <c r="K1287" s="77"/>
      <c r="L1287" s="76"/>
      <c r="M1287" s="78"/>
      <c r="N1287" s="79">
        <v>0.7</v>
      </c>
      <c r="O1287" s="80">
        <v>1</v>
      </c>
      <c r="Q1287" s="2" t="str">
        <f t="shared" si="334"/>
        <v>84137045</v>
      </c>
      <c r="R1287" s="91"/>
      <c r="S1287" s="91">
        <f>VLOOKUP(Q1287,'Dados Entrada'!$A$10:$D$10000,4,FALSE)</f>
        <v>259245</v>
      </c>
      <c r="T1287" s="10"/>
      <c r="U1287" s="3">
        <f t="shared" si="332"/>
        <v>0</v>
      </c>
      <c r="V1287" s="3">
        <f t="shared" si="333"/>
        <v>181471.5</v>
      </c>
      <c r="AF1287" s="32"/>
      <c r="AG1287" s="30"/>
      <c r="AH1287" s="29"/>
      <c r="AI1287" s="29"/>
      <c r="AJ1287" s="32"/>
      <c r="AK1287" s="30"/>
      <c r="AL1287" s="29"/>
      <c r="AM1287" s="29"/>
      <c r="AN1287" s="32"/>
      <c r="AO1287" s="30"/>
      <c r="AP1287" s="29"/>
      <c r="AQ1287" s="29"/>
      <c r="AR1287" s="32"/>
      <c r="AS1287" s="30"/>
      <c r="AT1287" s="29"/>
      <c r="AU1287" s="29"/>
      <c r="AV1287" s="32"/>
      <c r="AW1287" s="30"/>
      <c r="AX1287" s="29"/>
      <c r="AY1287" s="29"/>
      <c r="AZ1287" s="32"/>
      <c r="BA1287" s="30"/>
      <c r="BB1287" s="29"/>
      <c r="BC1287" s="29"/>
      <c r="BD1287" s="32"/>
      <c r="BE1287" s="30"/>
      <c r="BF1287" s="29"/>
      <c r="BG1287" s="29"/>
      <c r="BH1287" s="32"/>
      <c r="BI1287" s="30"/>
      <c r="BJ1287" s="29"/>
      <c r="BK1287" s="29"/>
      <c r="BL1287" s="32"/>
      <c r="BM1287" s="30"/>
      <c r="BN1287" s="29"/>
      <c r="BO1287" s="29"/>
      <c r="BP1287" s="32"/>
      <c r="BQ1287" s="30"/>
      <c r="BR1287" s="29"/>
      <c r="BS1287" s="29"/>
      <c r="BT1287" s="32"/>
      <c r="BU1287" s="30"/>
      <c r="BV1287" s="29"/>
      <c r="BW1287" s="29"/>
      <c r="BX1287" s="32"/>
      <c r="BY1287" s="30"/>
      <c r="BZ1287" s="28">
        <f t="shared" si="335"/>
        <v>0</v>
      </c>
      <c r="CA1287" s="28">
        <f t="shared" si="336"/>
        <v>181471.5</v>
      </c>
      <c r="CB1287" s="32"/>
      <c r="CC1287" s="30"/>
      <c r="CD1287" s="29"/>
      <c r="CE1287" s="30"/>
      <c r="CF1287" s="10"/>
      <c r="CG1287" s="10"/>
      <c r="CH1287" s="10"/>
      <c r="CI1287" s="10"/>
      <c r="CJ1287" s="10"/>
      <c r="CK1287" s="10"/>
    </row>
    <row r="1288" spans="1:89" ht="25.5" x14ac:dyDescent="0.25">
      <c r="A1288" s="10"/>
      <c r="B1288" s="20" t="s">
        <v>2344</v>
      </c>
      <c r="C1288" s="21" t="s">
        <v>2345</v>
      </c>
      <c r="D1288" s="16"/>
      <c r="E1288" s="73">
        <v>24</v>
      </c>
      <c r="F1288" s="74" t="s">
        <v>3515</v>
      </c>
      <c r="G1288" s="75"/>
      <c r="H1288" s="76"/>
      <c r="I1288" s="77"/>
      <c r="J1288" s="76"/>
      <c r="K1288" s="77"/>
      <c r="L1288" s="76"/>
      <c r="M1288" s="78"/>
      <c r="N1288" s="79">
        <v>0.7</v>
      </c>
      <c r="O1288" s="80">
        <v>1</v>
      </c>
      <c r="Q1288" s="2" t="str">
        <f t="shared" si="334"/>
        <v>84137051</v>
      </c>
      <c r="R1288" s="91"/>
      <c r="S1288" s="91">
        <f>VLOOKUP(Q1288,'Dados Entrada'!$A$10:$D$10000,4,FALSE)</f>
        <v>4164</v>
      </c>
      <c r="T1288" s="10"/>
      <c r="U1288" s="3">
        <f t="shared" si="332"/>
        <v>0</v>
      </c>
      <c r="V1288" s="3">
        <f t="shared" si="333"/>
        <v>2914.7999999999997</v>
      </c>
      <c r="AF1288" s="32"/>
      <c r="AG1288" s="30"/>
      <c r="AH1288" s="29"/>
      <c r="AI1288" s="29"/>
      <c r="AJ1288" s="32"/>
      <c r="AK1288" s="30"/>
      <c r="AL1288" s="29"/>
      <c r="AM1288" s="29"/>
      <c r="AN1288" s="32"/>
      <c r="AO1288" s="30"/>
      <c r="AP1288" s="29"/>
      <c r="AQ1288" s="29"/>
      <c r="AR1288" s="32"/>
      <c r="AS1288" s="30"/>
      <c r="AT1288" s="29"/>
      <c r="AU1288" s="29"/>
      <c r="AV1288" s="32"/>
      <c r="AW1288" s="30"/>
      <c r="AX1288" s="29"/>
      <c r="AY1288" s="29"/>
      <c r="AZ1288" s="32"/>
      <c r="BA1288" s="30"/>
      <c r="BB1288" s="29"/>
      <c r="BC1288" s="29"/>
      <c r="BD1288" s="32"/>
      <c r="BE1288" s="30"/>
      <c r="BF1288" s="29"/>
      <c r="BG1288" s="29"/>
      <c r="BH1288" s="32"/>
      <c r="BI1288" s="30"/>
      <c r="BJ1288" s="29"/>
      <c r="BK1288" s="29"/>
      <c r="BL1288" s="32"/>
      <c r="BM1288" s="30"/>
      <c r="BN1288" s="29"/>
      <c r="BO1288" s="29"/>
      <c r="BP1288" s="32"/>
      <c r="BQ1288" s="30"/>
      <c r="BR1288" s="29"/>
      <c r="BS1288" s="29"/>
      <c r="BT1288" s="32"/>
      <c r="BU1288" s="30"/>
      <c r="BV1288" s="29"/>
      <c r="BW1288" s="29"/>
      <c r="BX1288" s="32"/>
      <c r="BY1288" s="30"/>
      <c r="BZ1288" s="28">
        <f t="shared" si="335"/>
        <v>0</v>
      </c>
      <c r="CA1288" s="28">
        <f t="shared" si="336"/>
        <v>2914.7999999999997</v>
      </c>
      <c r="CB1288" s="32"/>
      <c r="CC1288" s="30"/>
      <c r="CD1288" s="29"/>
      <c r="CE1288" s="30"/>
      <c r="CF1288" s="10"/>
      <c r="CG1288" s="10"/>
      <c r="CH1288" s="10"/>
      <c r="CI1288" s="10"/>
      <c r="CJ1288" s="10"/>
      <c r="CK1288" s="10"/>
    </row>
    <row r="1289" spans="1:89" ht="25.5" x14ac:dyDescent="0.25">
      <c r="A1289" s="10"/>
      <c r="B1289" s="20" t="s">
        <v>2346</v>
      </c>
      <c r="C1289" s="21" t="s">
        <v>2345</v>
      </c>
      <c r="D1289" s="16"/>
      <c r="E1289" s="73">
        <v>24</v>
      </c>
      <c r="F1289" s="74" t="s">
        <v>3515</v>
      </c>
      <c r="G1289" s="75"/>
      <c r="H1289" s="76"/>
      <c r="I1289" s="77"/>
      <c r="J1289" s="76"/>
      <c r="K1289" s="77"/>
      <c r="L1289" s="76"/>
      <c r="M1289" s="78"/>
      <c r="N1289" s="79">
        <v>0.7</v>
      </c>
      <c r="O1289" s="80">
        <v>1</v>
      </c>
      <c r="Q1289" s="2" t="str">
        <f t="shared" si="334"/>
        <v>84137059</v>
      </c>
      <c r="R1289" s="91"/>
      <c r="S1289" s="91">
        <f>VLOOKUP(Q1289,'Dados Entrada'!$A$10:$D$10000,4,FALSE)</f>
        <v>17208</v>
      </c>
      <c r="T1289" s="10"/>
      <c r="U1289" s="3">
        <f t="shared" si="332"/>
        <v>0</v>
      </c>
      <c r="V1289" s="3">
        <f t="shared" si="333"/>
        <v>12045.599999999999</v>
      </c>
      <c r="AF1289" s="32"/>
      <c r="AG1289" s="30"/>
      <c r="AH1289" s="29"/>
      <c r="AI1289" s="29"/>
      <c r="AJ1289" s="32"/>
      <c r="AK1289" s="30"/>
      <c r="AL1289" s="29"/>
      <c r="AM1289" s="29"/>
      <c r="AN1289" s="32"/>
      <c r="AO1289" s="30"/>
      <c r="AP1289" s="29"/>
      <c r="AQ1289" s="29"/>
      <c r="AR1289" s="32"/>
      <c r="AS1289" s="30"/>
      <c r="AT1289" s="29"/>
      <c r="AU1289" s="29"/>
      <c r="AV1289" s="32"/>
      <c r="AW1289" s="30"/>
      <c r="AX1289" s="29"/>
      <c r="AY1289" s="29"/>
      <c r="AZ1289" s="32"/>
      <c r="BA1289" s="30"/>
      <c r="BB1289" s="29"/>
      <c r="BC1289" s="29"/>
      <c r="BD1289" s="32"/>
      <c r="BE1289" s="30"/>
      <c r="BF1289" s="29"/>
      <c r="BG1289" s="29"/>
      <c r="BH1289" s="32"/>
      <c r="BI1289" s="30"/>
      <c r="BJ1289" s="29"/>
      <c r="BK1289" s="29"/>
      <c r="BL1289" s="32"/>
      <c r="BM1289" s="30"/>
      <c r="BN1289" s="29"/>
      <c r="BO1289" s="29"/>
      <c r="BP1289" s="32"/>
      <c r="BQ1289" s="30"/>
      <c r="BR1289" s="29"/>
      <c r="BS1289" s="29"/>
      <c r="BT1289" s="32"/>
      <c r="BU1289" s="30"/>
      <c r="BV1289" s="29"/>
      <c r="BW1289" s="29"/>
      <c r="BX1289" s="32"/>
      <c r="BY1289" s="30"/>
      <c r="BZ1289" s="28">
        <f t="shared" si="335"/>
        <v>0</v>
      </c>
      <c r="CA1289" s="28">
        <f t="shared" si="336"/>
        <v>12045.599999999999</v>
      </c>
      <c r="CB1289" s="32"/>
      <c r="CC1289" s="30"/>
      <c r="CD1289" s="29"/>
      <c r="CE1289" s="30"/>
      <c r="CF1289" s="10"/>
      <c r="CG1289" s="10"/>
      <c r="CH1289" s="10"/>
      <c r="CI1289" s="10"/>
      <c r="CJ1289" s="10"/>
      <c r="CK1289" s="10"/>
    </row>
    <row r="1290" spans="1:89" ht="25.5" x14ac:dyDescent="0.25">
      <c r="A1290" s="10"/>
      <c r="B1290" s="20" t="s">
        <v>2347</v>
      </c>
      <c r="C1290" s="21" t="s">
        <v>2345</v>
      </c>
      <c r="D1290" s="16"/>
      <c r="E1290" s="73">
        <v>24</v>
      </c>
      <c r="F1290" s="74" t="s">
        <v>3515</v>
      </c>
      <c r="G1290" s="75"/>
      <c r="H1290" s="76"/>
      <c r="I1290" s="77"/>
      <c r="J1290" s="76"/>
      <c r="K1290" s="77"/>
      <c r="L1290" s="76"/>
      <c r="M1290" s="78"/>
      <c r="N1290" s="79">
        <v>0.7</v>
      </c>
      <c r="O1290" s="80">
        <v>1</v>
      </c>
      <c r="Q1290" s="2" t="str">
        <f t="shared" si="334"/>
        <v>84137065</v>
      </c>
      <c r="R1290" s="91"/>
      <c r="S1290" s="91">
        <f>VLOOKUP(Q1290,'Dados Entrada'!$A$10:$D$10000,4,FALSE)</f>
        <v>5041</v>
      </c>
      <c r="T1290" s="10"/>
      <c r="U1290" s="3">
        <f t="shared" si="332"/>
        <v>0</v>
      </c>
      <c r="V1290" s="3">
        <f t="shared" si="333"/>
        <v>3528.7</v>
      </c>
      <c r="AF1290" s="32"/>
      <c r="AG1290" s="30"/>
      <c r="AH1290" s="29"/>
      <c r="AI1290" s="29"/>
      <c r="AJ1290" s="32"/>
      <c r="AK1290" s="30"/>
      <c r="AL1290" s="29"/>
      <c r="AM1290" s="29"/>
      <c r="AN1290" s="32"/>
      <c r="AO1290" s="30"/>
      <c r="AP1290" s="29"/>
      <c r="AQ1290" s="29"/>
      <c r="AR1290" s="32"/>
      <c r="AS1290" s="30"/>
      <c r="AT1290" s="29"/>
      <c r="AU1290" s="29"/>
      <c r="AV1290" s="32"/>
      <c r="AW1290" s="30"/>
      <c r="AX1290" s="29"/>
      <c r="AY1290" s="29"/>
      <c r="AZ1290" s="32"/>
      <c r="BA1290" s="30"/>
      <c r="BB1290" s="29"/>
      <c r="BC1290" s="29"/>
      <c r="BD1290" s="32"/>
      <c r="BE1290" s="30"/>
      <c r="BF1290" s="29"/>
      <c r="BG1290" s="29"/>
      <c r="BH1290" s="32"/>
      <c r="BI1290" s="30"/>
      <c r="BJ1290" s="29"/>
      <c r="BK1290" s="29"/>
      <c r="BL1290" s="32"/>
      <c r="BM1290" s="30"/>
      <c r="BN1290" s="29"/>
      <c r="BO1290" s="29"/>
      <c r="BP1290" s="32"/>
      <c r="BQ1290" s="30"/>
      <c r="BR1290" s="29"/>
      <c r="BS1290" s="29"/>
      <c r="BT1290" s="32"/>
      <c r="BU1290" s="30"/>
      <c r="BV1290" s="29"/>
      <c r="BW1290" s="29"/>
      <c r="BX1290" s="32"/>
      <c r="BY1290" s="30"/>
      <c r="BZ1290" s="28">
        <f t="shared" si="335"/>
        <v>0</v>
      </c>
      <c r="CA1290" s="28">
        <f t="shared" si="336"/>
        <v>3528.7</v>
      </c>
      <c r="CB1290" s="32"/>
      <c r="CC1290" s="30"/>
      <c r="CD1290" s="29"/>
      <c r="CE1290" s="30"/>
      <c r="CF1290" s="10"/>
      <c r="CG1290" s="10"/>
      <c r="CH1290" s="10"/>
      <c r="CI1290" s="10"/>
      <c r="CJ1290" s="10"/>
      <c r="CK1290" s="10"/>
    </row>
    <row r="1291" spans="1:89" ht="25.5" x14ac:dyDescent="0.25">
      <c r="A1291" s="10"/>
      <c r="B1291" s="20" t="s">
        <v>2348</v>
      </c>
      <c r="C1291" s="21" t="s">
        <v>2349</v>
      </c>
      <c r="D1291" s="16"/>
      <c r="E1291" s="73">
        <v>24</v>
      </c>
      <c r="F1291" s="74" t="s">
        <v>3515</v>
      </c>
      <c r="G1291" s="75"/>
      <c r="H1291" s="76"/>
      <c r="I1291" s="77"/>
      <c r="J1291" s="76"/>
      <c r="K1291" s="77"/>
      <c r="L1291" s="76"/>
      <c r="M1291" s="78"/>
      <c r="N1291" s="79">
        <v>0.7</v>
      </c>
      <c r="O1291" s="80">
        <v>1</v>
      </c>
      <c r="Q1291" s="2" t="str">
        <f t="shared" si="334"/>
        <v>84137075</v>
      </c>
      <c r="R1291" s="91"/>
      <c r="S1291" s="91">
        <f>VLOOKUP(Q1291,'Dados Entrada'!$A$10:$D$10000,4,FALSE)</f>
        <v>839</v>
      </c>
      <c r="T1291" s="10"/>
      <c r="U1291" s="3">
        <f t="shared" si="332"/>
        <v>0</v>
      </c>
      <c r="V1291" s="3">
        <f t="shared" si="333"/>
        <v>587.29999999999995</v>
      </c>
      <c r="AF1291" s="32"/>
      <c r="AG1291" s="30"/>
      <c r="AH1291" s="29"/>
      <c r="AI1291" s="29"/>
      <c r="AJ1291" s="32"/>
      <c r="AK1291" s="30"/>
      <c r="AL1291" s="29"/>
      <c r="AM1291" s="29"/>
      <c r="AN1291" s="32"/>
      <c r="AO1291" s="30"/>
      <c r="AP1291" s="29"/>
      <c r="AQ1291" s="29"/>
      <c r="AR1291" s="32"/>
      <c r="AS1291" s="30"/>
      <c r="AT1291" s="29"/>
      <c r="AU1291" s="29"/>
      <c r="AV1291" s="32"/>
      <c r="AW1291" s="30"/>
      <c r="AX1291" s="29"/>
      <c r="AY1291" s="29"/>
      <c r="AZ1291" s="32"/>
      <c r="BA1291" s="30"/>
      <c r="BB1291" s="29"/>
      <c r="BC1291" s="29"/>
      <c r="BD1291" s="32"/>
      <c r="BE1291" s="30"/>
      <c r="BF1291" s="29"/>
      <c r="BG1291" s="29"/>
      <c r="BH1291" s="32"/>
      <c r="BI1291" s="30"/>
      <c r="BJ1291" s="29"/>
      <c r="BK1291" s="29"/>
      <c r="BL1291" s="32"/>
      <c r="BM1291" s="30"/>
      <c r="BN1291" s="29"/>
      <c r="BO1291" s="29"/>
      <c r="BP1291" s="32"/>
      <c r="BQ1291" s="30"/>
      <c r="BR1291" s="29"/>
      <c r="BS1291" s="29"/>
      <c r="BT1291" s="32"/>
      <c r="BU1291" s="30"/>
      <c r="BV1291" s="29"/>
      <c r="BW1291" s="29"/>
      <c r="BX1291" s="32"/>
      <c r="BY1291" s="30"/>
      <c r="BZ1291" s="28">
        <f t="shared" si="335"/>
        <v>0</v>
      </c>
      <c r="CA1291" s="28">
        <f t="shared" si="336"/>
        <v>587.29999999999995</v>
      </c>
      <c r="CB1291" s="32"/>
      <c r="CC1291" s="30"/>
      <c r="CD1291" s="29"/>
      <c r="CE1291" s="30"/>
      <c r="CF1291" s="10"/>
      <c r="CG1291" s="10"/>
      <c r="CH1291" s="10"/>
      <c r="CI1291" s="10"/>
      <c r="CJ1291" s="10"/>
      <c r="CK1291" s="10"/>
    </row>
    <row r="1292" spans="1:89" ht="25.5" x14ac:dyDescent="0.25">
      <c r="A1292" s="10"/>
      <c r="B1292" s="20" t="s">
        <v>2350</v>
      </c>
      <c r="C1292" s="21" t="s">
        <v>2351</v>
      </c>
      <c r="D1292" s="16"/>
      <c r="E1292" s="73">
        <v>24</v>
      </c>
      <c r="F1292" s="74" t="s">
        <v>3515</v>
      </c>
      <c r="G1292" s="75"/>
      <c r="H1292" s="76"/>
      <c r="I1292" s="77"/>
      <c r="J1292" s="76"/>
      <c r="K1292" s="77"/>
      <c r="L1292" s="76"/>
      <c r="M1292" s="78"/>
      <c r="N1292" s="79">
        <v>0.7</v>
      </c>
      <c r="O1292" s="80">
        <v>1</v>
      </c>
      <c r="Q1292" s="2" t="str">
        <f t="shared" si="334"/>
        <v>84137081</v>
      </c>
      <c r="R1292" s="91"/>
      <c r="S1292" s="91">
        <f>VLOOKUP(Q1292,'Dados Entrada'!$A$10:$D$10000,4,FALSE)</f>
        <v>690210</v>
      </c>
      <c r="T1292" s="10"/>
      <c r="U1292" s="3">
        <f t="shared" si="332"/>
        <v>0</v>
      </c>
      <c r="V1292" s="3">
        <f t="shared" si="333"/>
        <v>483146.99999999994</v>
      </c>
      <c r="AF1292" s="32"/>
      <c r="AG1292" s="30"/>
      <c r="AH1292" s="29"/>
      <c r="AI1292" s="29"/>
      <c r="AJ1292" s="32"/>
      <c r="AK1292" s="30"/>
      <c r="AL1292" s="29"/>
      <c r="AM1292" s="29"/>
      <c r="AN1292" s="32"/>
      <c r="AO1292" s="30"/>
      <c r="AP1292" s="29"/>
      <c r="AQ1292" s="29"/>
      <c r="AR1292" s="32"/>
      <c r="AS1292" s="30"/>
      <c r="AT1292" s="29"/>
      <c r="AU1292" s="29"/>
      <c r="AV1292" s="32"/>
      <c r="AW1292" s="30"/>
      <c r="AX1292" s="29"/>
      <c r="AY1292" s="29"/>
      <c r="AZ1292" s="32"/>
      <c r="BA1292" s="30"/>
      <c r="BB1292" s="29"/>
      <c r="BC1292" s="29"/>
      <c r="BD1292" s="32"/>
      <c r="BE1292" s="30"/>
      <c r="BF1292" s="29"/>
      <c r="BG1292" s="29"/>
      <c r="BH1292" s="32"/>
      <c r="BI1292" s="30"/>
      <c r="BJ1292" s="29"/>
      <c r="BK1292" s="29"/>
      <c r="BL1292" s="32"/>
      <c r="BM1292" s="30"/>
      <c r="BN1292" s="29"/>
      <c r="BO1292" s="29"/>
      <c r="BP1292" s="32"/>
      <c r="BQ1292" s="30"/>
      <c r="BR1292" s="29"/>
      <c r="BS1292" s="29"/>
      <c r="BT1292" s="32"/>
      <c r="BU1292" s="30"/>
      <c r="BV1292" s="29"/>
      <c r="BW1292" s="29"/>
      <c r="BX1292" s="32"/>
      <c r="BY1292" s="30"/>
      <c r="BZ1292" s="28">
        <f t="shared" si="335"/>
        <v>0</v>
      </c>
      <c r="CA1292" s="28">
        <f t="shared" si="336"/>
        <v>483146.99999999994</v>
      </c>
      <c r="CB1292" s="32"/>
      <c r="CC1292" s="30"/>
      <c r="CD1292" s="29"/>
      <c r="CE1292" s="30"/>
      <c r="CF1292" s="10"/>
      <c r="CG1292" s="10"/>
      <c r="CH1292" s="10"/>
      <c r="CI1292" s="10"/>
      <c r="CJ1292" s="10"/>
      <c r="CK1292" s="10"/>
    </row>
    <row r="1293" spans="1:89" ht="25.5" x14ac:dyDescent="0.25">
      <c r="A1293" s="10"/>
      <c r="B1293" s="20" t="s">
        <v>2352</v>
      </c>
      <c r="C1293" s="21" t="s">
        <v>2351</v>
      </c>
      <c r="D1293" s="16"/>
      <c r="E1293" s="73">
        <v>24</v>
      </c>
      <c r="F1293" s="74" t="s">
        <v>3515</v>
      </c>
      <c r="G1293" s="75"/>
      <c r="H1293" s="76"/>
      <c r="I1293" s="77"/>
      <c r="J1293" s="76"/>
      <c r="K1293" s="77"/>
      <c r="L1293" s="76"/>
      <c r="M1293" s="78"/>
      <c r="N1293" s="79">
        <v>0.7</v>
      </c>
      <c r="O1293" s="80">
        <v>1</v>
      </c>
      <c r="Q1293" s="2" t="str">
        <f t="shared" si="334"/>
        <v>84137089</v>
      </c>
      <c r="R1293" s="91"/>
      <c r="S1293" s="91">
        <f>VLOOKUP(Q1293,'Dados Entrada'!$A$10:$D$10000,4,FALSE)</f>
        <v>616562</v>
      </c>
      <c r="T1293" s="10"/>
      <c r="U1293" s="3">
        <f t="shared" si="332"/>
        <v>0</v>
      </c>
      <c r="V1293" s="3">
        <f t="shared" si="333"/>
        <v>431593.39999999997</v>
      </c>
      <c r="AF1293" s="32"/>
      <c r="AG1293" s="30"/>
      <c r="AH1293" s="29"/>
      <c r="AI1293" s="29"/>
      <c r="AJ1293" s="32"/>
      <c r="AK1293" s="30"/>
      <c r="AL1293" s="29"/>
      <c r="AM1293" s="29"/>
      <c r="AN1293" s="32"/>
      <c r="AO1293" s="30"/>
      <c r="AP1293" s="29"/>
      <c r="AQ1293" s="29"/>
      <c r="AR1293" s="32"/>
      <c r="AS1293" s="30"/>
      <c r="AT1293" s="29"/>
      <c r="AU1293" s="29"/>
      <c r="AV1293" s="32"/>
      <c r="AW1293" s="30"/>
      <c r="AX1293" s="29"/>
      <c r="AY1293" s="29"/>
      <c r="AZ1293" s="32"/>
      <c r="BA1293" s="30"/>
      <c r="BB1293" s="29"/>
      <c r="BC1293" s="29"/>
      <c r="BD1293" s="32"/>
      <c r="BE1293" s="30"/>
      <c r="BF1293" s="29"/>
      <c r="BG1293" s="29"/>
      <c r="BH1293" s="32"/>
      <c r="BI1293" s="30"/>
      <c r="BJ1293" s="29"/>
      <c r="BK1293" s="29"/>
      <c r="BL1293" s="32"/>
      <c r="BM1293" s="30"/>
      <c r="BN1293" s="29"/>
      <c r="BO1293" s="29"/>
      <c r="BP1293" s="32"/>
      <c r="BQ1293" s="30"/>
      <c r="BR1293" s="29"/>
      <c r="BS1293" s="29"/>
      <c r="BT1293" s="32"/>
      <c r="BU1293" s="30"/>
      <c r="BV1293" s="29"/>
      <c r="BW1293" s="29"/>
      <c r="BX1293" s="32"/>
      <c r="BY1293" s="30"/>
      <c r="BZ1293" s="28">
        <f t="shared" si="335"/>
        <v>0</v>
      </c>
      <c r="CA1293" s="28">
        <f t="shared" si="336"/>
        <v>431593.39999999997</v>
      </c>
      <c r="CB1293" s="32"/>
      <c r="CC1293" s="30"/>
      <c r="CD1293" s="29"/>
      <c r="CE1293" s="30"/>
      <c r="CF1293" s="10"/>
      <c r="CG1293" s="10"/>
      <c r="CH1293" s="10"/>
      <c r="CI1293" s="10"/>
      <c r="CJ1293" s="10"/>
      <c r="CK1293" s="10"/>
    </row>
    <row r="1294" spans="1:89" ht="25.5" x14ac:dyDescent="0.25">
      <c r="A1294" s="10"/>
      <c r="B1294" s="20" t="s">
        <v>2353</v>
      </c>
      <c r="C1294" s="21" t="s">
        <v>2354</v>
      </c>
      <c r="D1294" s="16"/>
      <c r="E1294" s="73">
        <v>24</v>
      </c>
      <c r="F1294" s="74" t="s">
        <v>3515</v>
      </c>
      <c r="G1294" s="75"/>
      <c r="H1294" s="76"/>
      <c r="I1294" s="77"/>
      <c r="J1294" s="76"/>
      <c r="K1294" s="77"/>
      <c r="L1294" s="76"/>
      <c r="M1294" s="78"/>
      <c r="N1294" s="79">
        <v>0.7</v>
      </c>
      <c r="O1294" s="80">
        <v>1</v>
      </c>
      <c r="Q1294" s="2" t="str">
        <f t="shared" si="334"/>
        <v>84138100</v>
      </c>
      <c r="R1294" s="91"/>
      <c r="S1294" s="91">
        <f>VLOOKUP(Q1294,'Dados Entrada'!$A$10:$D$10000,4,FALSE)</f>
        <v>12598654</v>
      </c>
      <c r="T1294" s="10"/>
      <c r="U1294" s="3">
        <f t="shared" si="332"/>
        <v>0</v>
      </c>
      <c r="V1294" s="3">
        <f t="shared" si="333"/>
        <v>8819057.7999999989</v>
      </c>
      <c r="AF1294" s="32"/>
      <c r="AG1294" s="30"/>
      <c r="AH1294" s="29"/>
      <c r="AI1294" s="29"/>
      <c r="AJ1294" s="32"/>
      <c r="AK1294" s="30"/>
      <c r="AL1294" s="29"/>
      <c r="AM1294" s="29"/>
      <c r="AN1294" s="32"/>
      <c r="AO1294" s="30"/>
      <c r="AP1294" s="29"/>
      <c r="AQ1294" s="29"/>
      <c r="AR1294" s="32"/>
      <c r="AS1294" s="30"/>
      <c r="AT1294" s="29"/>
      <c r="AU1294" s="29"/>
      <c r="AV1294" s="32"/>
      <c r="AW1294" s="30"/>
      <c r="AX1294" s="29"/>
      <c r="AY1294" s="29"/>
      <c r="AZ1294" s="32"/>
      <c r="BA1294" s="30"/>
      <c r="BB1294" s="29"/>
      <c r="BC1294" s="29"/>
      <c r="BD1294" s="32"/>
      <c r="BE1294" s="30"/>
      <c r="BF1294" s="29"/>
      <c r="BG1294" s="29"/>
      <c r="BH1294" s="32"/>
      <c r="BI1294" s="30"/>
      <c r="BJ1294" s="29"/>
      <c r="BK1294" s="29"/>
      <c r="BL1294" s="32"/>
      <c r="BM1294" s="30"/>
      <c r="BN1294" s="29"/>
      <c r="BO1294" s="29"/>
      <c r="BP1294" s="32"/>
      <c r="BQ1294" s="30"/>
      <c r="BR1294" s="29"/>
      <c r="BS1294" s="29"/>
      <c r="BT1294" s="32"/>
      <c r="BU1294" s="30"/>
      <c r="BV1294" s="29"/>
      <c r="BW1294" s="29"/>
      <c r="BX1294" s="32"/>
      <c r="BY1294" s="30"/>
      <c r="BZ1294" s="28">
        <f t="shared" si="335"/>
        <v>0</v>
      </c>
      <c r="CA1294" s="28">
        <f t="shared" si="336"/>
        <v>8819057.7999999989</v>
      </c>
      <c r="CB1294" s="32"/>
      <c r="CC1294" s="30"/>
      <c r="CD1294" s="29"/>
      <c r="CE1294" s="30"/>
      <c r="CF1294" s="10"/>
      <c r="CG1294" s="10"/>
      <c r="CH1294" s="10"/>
      <c r="CI1294" s="10"/>
      <c r="CJ1294" s="10"/>
      <c r="CK1294" s="10"/>
    </row>
    <row r="1295" spans="1:89" ht="23.25" customHeight="1" x14ac:dyDescent="0.25">
      <c r="A1295" s="10"/>
      <c r="B1295" s="20" t="s">
        <v>2355</v>
      </c>
      <c r="C1295" s="21" t="s">
        <v>2356</v>
      </c>
      <c r="D1295" s="16"/>
      <c r="E1295" s="73">
        <v>25</v>
      </c>
      <c r="F1295" s="74" t="s">
        <v>3493</v>
      </c>
      <c r="G1295" s="75"/>
      <c r="H1295" s="76"/>
      <c r="I1295" s="77"/>
      <c r="J1295" s="76"/>
      <c r="K1295" s="77"/>
      <c r="L1295" s="76"/>
      <c r="M1295" s="78"/>
      <c r="N1295" s="79">
        <v>0.7</v>
      </c>
      <c r="O1295" s="80">
        <v>1</v>
      </c>
      <c r="Q1295" s="2" t="str">
        <f t="shared" si="334"/>
        <v>84143081</v>
      </c>
      <c r="R1295" s="91"/>
      <c r="S1295" s="91">
        <f>VLOOKUP(Q1295,'Dados Entrada'!$A$10:$D$10000,4,FALSE)</f>
        <v>772661</v>
      </c>
      <c r="T1295" s="10"/>
      <c r="U1295" s="3">
        <f t="shared" si="332"/>
        <v>0</v>
      </c>
      <c r="V1295" s="3">
        <f t="shared" si="333"/>
        <v>540862.69999999995</v>
      </c>
      <c r="AF1295" s="32"/>
      <c r="AG1295" s="30"/>
      <c r="AH1295" s="29"/>
      <c r="AI1295" s="29"/>
      <c r="AJ1295" s="32"/>
      <c r="AK1295" s="30"/>
      <c r="AL1295" s="29"/>
      <c r="AM1295" s="29"/>
      <c r="AN1295" s="32"/>
      <c r="AO1295" s="30"/>
      <c r="AP1295" s="29"/>
      <c r="AQ1295" s="29"/>
      <c r="AR1295" s="32"/>
      <c r="AS1295" s="30"/>
      <c r="AT1295" s="29"/>
      <c r="AU1295" s="29"/>
      <c r="AV1295" s="32"/>
      <c r="AW1295" s="30"/>
      <c r="AX1295" s="29"/>
      <c r="AY1295" s="29"/>
      <c r="AZ1295" s="32"/>
      <c r="BA1295" s="30"/>
      <c r="BB1295" s="29"/>
      <c r="BC1295" s="29"/>
      <c r="BD1295" s="32"/>
      <c r="BE1295" s="30"/>
      <c r="BF1295" s="29"/>
      <c r="BG1295" s="29"/>
      <c r="BH1295" s="32"/>
      <c r="BI1295" s="30"/>
      <c r="BJ1295" s="29"/>
      <c r="BK1295" s="29"/>
      <c r="BL1295" s="32"/>
      <c r="BM1295" s="30"/>
      <c r="BN1295" s="29"/>
      <c r="BO1295" s="29"/>
      <c r="BP1295" s="32"/>
      <c r="BQ1295" s="30"/>
      <c r="BR1295" s="29"/>
      <c r="BS1295" s="29"/>
      <c r="BT1295" s="32"/>
      <c r="BU1295" s="30"/>
      <c r="BV1295" s="29"/>
      <c r="BW1295" s="29"/>
      <c r="BX1295" s="32"/>
      <c r="BY1295" s="30"/>
      <c r="BZ1295" s="29"/>
      <c r="CA1295" s="29"/>
      <c r="CB1295" s="27">
        <f t="shared" ref="CB1295:CB1298" si="337">$U1295*$O1295</f>
        <v>0</v>
      </c>
      <c r="CC1295" s="31">
        <f t="shared" ref="CC1295:CC1298" si="338">$V1295*$O1295</f>
        <v>540862.69999999995</v>
      </c>
      <c r="CD1295" s="29"/>
      <c r="CE1295" s="30"/>
      <c r="CF1295" s="10"/>
      <c r="CG1295" s="10"/>
      <c r="CH1295" s="10"/>
      <c r="CI1295" s="10"/>
      <c r="CJ1295" s="10"/>
      <c r="CK1295" s="10"/>
    </row>
    <row r="1296" spans="1:89" ht="25.5" x14ac:dyDescent="0.25">
      <c r="A1296" s="10"/>
      <c r="B1296" s="20" t="s">
        <v>2357</v>
      </c>
      <c r="C1296" s="21" t="s">
        <v>2358</v>
      </c>
      <c r="D1296" s="16"/>
      <c r="E1296" s="73">
        <v>25</v>
      </c>
      <c r="F1296" s="74" t="s">
        <v>3493</v>
      </c>
      <c r="G1296" s="75"/>
      <c r="H1296" s="76"/>
      <c r="I1296" s="77"/>
      <c r="J1296" s="76"/>
      <c r="K1296" s="77"/>
      <c r="L1296" s="76"/>
      <c r="M1296" s="78"/>
      <c r="N1296" s="79">
        <v>0.7</v>
      </c>
      <c r="O1296" s="80">
        <v>1</v>
      </c>
      <c r="Q1296" s="2" t="str">
        <f t="shared" si="334"/>
        <v>84143089</v>
      </c>
      <c r="R1296" s="91"/>
      <c r="S1296" s="91">
        <f>VLOOKUP(Q1296,'Dados Entrada'!$A$10:$D$10000,4,FALSE)</f>
        <v>3257203</v>
      </c>
      <c r="T1296" s="10"/>
      <c r="U1296" s="3">
        <f t="shared" si="332"/>
        <v>0</v>
      </c>
      <c r="V1296" s="3">
        <f t="shared" si="333"/>
        <v>2280042.0999999996</v>
      </c>
      <c r="AF1296" s="32"/>
      <c r="AG1296" s="30"/>
      <c r="AH1296" s="29"/>
      <c r="AI1296" s="29"/>
      <c r="AJ1296" s="32"/>
      <c r="AK1296" s="30"/>
      <c r="AL1296" s="29"/>
      <c r="AM1296" s="29"/>
      <c r="AN1296" s="32"/>
      <c r="AO1296" s="30"/>
      <c r="AP1296" s="29"/>
      <c r="AQ1296" s="29"/>
      <c r="AR1296" s="32"/>
      <c r="AS1296" s="30"/>
      <c r="AT1296" s="29"/>
      <c r="AU1296" s="29"/>
      <c r="AV1296" s="32"/>
      <c r="AW1296" s="30"/>
      <c r="AX1296" s="29"/>
      <c r="AY1296" s="29"/>
      <c r="AZ1296" s="32"/>
      <c r="BA1296" s="30"/>
      <c r="BB1296" s="29"/>
      <c r="BC1296" s="29"/>
      <c r="BD1296" s="32"/>
      <c r="BE1296" s="30"/>
      <c r="BF1296" s="29"/>
      <c r="BG1296" s="29"/>
      <c r="BH1296" s="32"/>
      <c r="BI1296" s="30"/>
      <c r="BJ1296" s="29"/>
      <c r="BK1296" s="29"/>
      <c r="BL1296" s="32"/>
      <c r="BM1296" s="30"/>
      <c r="BN1296" s="29"/>
      <c r="BO1296" s="29"/>
      <c r="BP1296" s="32"/>
      <c r="BQ1296" s="30"/>
      <c r="BR1296" s="29"/>
      <c r="BS1296" s="29"/>
      <c r="BT1296" s="32"/>
      <c r="BU1296" s="30"/>
      <c r="BV1296" s="29"/>
      <c r="BW1296" s="29"/>
      <c r="BX1296" s="32"/>
      <c r="BY1296" s="30"/>
      <c r="BZ1296" s="29"/>
      <c r="CA1296" s="29"/>
      <c r="CB1296" s="27">
        <f t="shared" si="337"/>
        <v>0</v>
      </c>
      <c r="CC1296" s="31">
        <f t="shared" si="338"/>
        <v>2280042.0999999996</v>
      </c>
      <c r="CD1296" s="29"/>
      <c r="CE1296" s="30"/>
      <c r="CF1296" s="10"/>
      <c r="CG1296" s="10"/>
      <c r="CH1296" s="10"/>
      <c r="CI1296" s="10"/>
      <c r="CJ1296" s="10"/>
      <c r="CK1296" s="10"/>
    </row>
    <row r="1297" spans="1:89" ht="25.5" x14ac:dyDescent="0.25">
      <c r="A1297" s="10"/>
      <c r="B1297" s="20" t="s">
        <v>2359</v>
      </c>
      <c r="C1297" s="21" t="s">
        <v>2360</v>
      </c>
      <c r="D1297" s="16"/>
      <c r="E1297" s="73">
        <v>25</v>
      </c>
      <c r="F1297" s="74" t="s">
        <v>3493</v>
      </c>
      <c r="G1297" s="75"/>
      <c r="H1297" s="76"/>
      <c r="I1297" s="77"/>
      <c r="J1297" s="76"/>
      <c r="K1297" s="77"/>
      <c r="L1297" s="76"/>
      <c r="M1297" s="78"/>
      <c r="N1297" s="79">
        <v>0.7</v>
      </c>
      <c r="O1297" s="80">
        <v>1</v>
      </c>
      <c r="Q1297" s="2" t="str">
        <f t="shared" si="334"/>
        <v>84144010</v>
      </c>
      <c r="R1297" s="91"/>
      <c r="S1297" s="91">
        <f>VLOOKUP(Q1297,'Dados Entrada'!$A$10:$D$10000,4,FALSE)</f>
        <v>880855</v>
      </c>
      <c r="T1297" s="10"/>
      <c r="U1297" s="3">
        <f t="shared" si="332"/>
        <v>0</v>
      </c>
      <c r="V1297" s="3">
        <f t="shared" si="333"/>
        <v>616598.5</v>
      </c>
      <c r="AF1297" s="32"/>
      <c r="AG1297" s="30"/>
      <c r="AH1297" s="29"/>
      <c r="AI1297" s="29"/>
      <c r="AJ1297" s="32"/>
      <c r="AK1297" s="30"/>
      <c r="AL1297" s="29"/>
      <c r="AM1297" s="29"/>
      <c r="AN1297" s="32"/>
      <c r="AO1297" s="30"/>
      <c r="AP1297" s="29"/>
      <c r="AQ1297" s="29"/>
      <c r="AR1297" s="32"/>
      <c r="AS1297" s="30"/>
      <c r="AT1297" s="29"/>
      <c r="AU1297" s="29"/>
      <c r="AV1297" s="32"/>
      <c r="AW1297" s="30"/>
      <c r="AX1297" s="29"/>
      <c r="AY1297" s="29"/>
      <c r="AZ1297" s="32"/>
      <c r="BA1297" s="30"/>
      <c r="BB1297" s="29"/>
      <c r="BC1297" s="29"/>
      <c r="BD1297" s="32"/>
      <c r="BE1297" s="30"/>
      <c r="BF1297" s="29"/>
      <c r="BG1297" s="29"/>
      <c r="BH1297" s="32"/>
      <c r="BI1297" s="30"/>
      <c r="BJ1297" s="29"/>
      <c r="BK1297" s="29"/>
      <c r="BL1297" s="32"/>
      <c r="BM1297" s="30"/>
      <c r="BN1297" s="29"/>
      <c r="BO1297" s="29"/>
      <c r="BP1297" s="32"/>
      <c r="BQ1297" s="30"/>
      <c r="BR1297" s="29"/>
      <c r="BS1297" s="29"/>
      <c r="BT1297" s="32"/>
      <c r="BU1297" s="30"/>
      <c r="BV1297" s="29"/>
      <c r="BW1297" s="29"/>
      <c r="BX1297" s="32"/>
      <c r="BY1297" s="30"/>
      <c r="BZ1297" s="29"/>
      <c r="CA1297" s="29"/>
      <c r="CB1297" s="27">
        <f t="shared" si="337"/>
        <v>0</v>
      </c>
      <c r="CC1297" s="31">
        <f t="shared" si="338"/>
        <v>616598.5</v>
      </c>
      <c r="CD1297" s="29"/>
      <c r="CE1297" s="30"/>
      <c r="CF1297" s="10"/>
      <c r="CG1297" s="10"/>
      <c r="CH1297" s="10"/>
      <c r="CI1297" s="10"/>
      <c r="CJ1297" s="10"/>
      <c r="CK1297" s="10"/>
    </row>
    <row r="1298" spans="1:89" ht="25.5" x14ac:dyDescent="0.25">
      <c r="A1298" s="10"/>
      <c r="B1298" s="20" t="s">
        <v>2361</v>
      </c>
      <c r="C1298" s="21" t="s">
        <v>2362</v>
      </c>
      <c r="D1298" s="16"/>
      <c r="E1298" s="73">
        <v>25</v>
      </c>
      <c r="F1298" s="74" t="s">
        <v>3493</v>
      </c>
      <c r="G1298" s="75"/>
      <c r="H1298" s="76"/>
      <c r="I1298" s="77"/>
      <c r="J1298" s="76"/>
      <c r="K1298" s="77"/>
      <c r="L1298" s="76"/>
      <c r="M1298" s="78"/>
      <c r="N1298" s="79">
        <v>0.7</v>
      </c>
      <c r="O1298" s="80">
        <v>1</v>
      </c>
      <c r="Q1298" s="2" t="str">
        <f t="shared" si="334"/>
        <v>84144090</v>
      </c>
      <c r="R1298" s="91"/>
      <c r="S1298" s="91">
        <f>VLOOKUP(Q1298,'Dados Entrada'!$A$10:$D$10000,4,FALSE)</f>
        <v>1767831</v>
      </c>
      <c r="T1298" s="10"/>
      <c r="U1298" s="3">
        <f t="shared" si="332"/>
        <v>0</v>
      </c>
      <c r="V1298" s="3">
        <f t="shared" si="333"/>
        <v>1237481.7</v>
      </c>
      <c r="AF1298" s="32"/>
      <c r="AG1298" s="30"/>
      <c r="AH1298" s="29"/>
      <c r="AI1298" s="29"/>
      <c r="AJ1298" s="32"/>
      <c r="AK1298" s="30"/>
      <c r="AL1298" s="29"/>
      <c r="AM1298" s="29"/>
      <c r="AN1298" s="32"/>
      <c r="AO1298" s="30"/>
      <c r="AP1298" s="29"/>
      <c r="AQ1298" s="29"/>
      <c r="AR1298" s="32"/>
      <c r="AS1298" s="30"/>
      <c r="AT1298" s="29"/>
      <c r="AU1298" s="29"/>
      <c r="AV1298" s="32"/>
      <c r="AW1298" s="30"/>
      <c r="AX1298" s="29"/>
      <c r="AY1298" s="29"/>
      <c r="AZ1298" s="32"/>
      <c r="BA1298" s="30"/>
      <c r="BB1298" s="29"/>
      <c r="BC1298" s="29"/>
      <c r="BD1298" s="32"/>
      <c r="BE1298" s="30"/>
      <c r="BF1298" s="29"/>
      <c r="BG1298" s="29"/>
      <c r="BH1298" s="32"/>
      <c r="BI1298" s="30"/>
      <c r="BJ1298" s="29"/>
      <c r="BK1298" s="29"/>
      <c r="BL1298" s="32"/>
      <c r="BM1298" s="30"/>
      <c r="BN1298" s="29"/>
      <c r="BO1298" s="29"/>
      <c r="BP1298" s="32"/>
      <c r="BQ1298" s="30"/>
      <c r="BR1298" s="29"/>
      <c r="BS1298" s="29"/>
      <c r="BT1298" s="32"/>
      <c r="BU1298" s="30"/>
      <c r="BV1298" s="29"/>
      <c r="BW1298" s="29"/>
      <c r="BX1298" s="32"/>
      <c r="BY1298" s="30"/>
      <c r="BZ1298" s="29"/>
      <c r="CA1298" s="29"/>
      <c r="CB1298" s="27">
        <f t="shared" si="337"/>
        <v>0</v>
      </c>
      <c r="CC1298" s="31">
        <f t="shared" si="338"/>
        <v>1237481.7</v>
      </c>
      <c r="CD1298" s="29"/>
      <c r="CE1298" s="30"/>
      <c r="CF1298" s="10"/>
      <c r="CG1298" s="10"/>
      <c r="CH1298" s="10"/>
      <c r="CI1298" s="10"/>
      <c r="CJ1298" s="10"/>
      <c r="CK1298" s="10"/>
    </row>
    <row r="1299" spans="1:89" ht="23.25" customHeight="1" x14ac:dyDescent="0.25">
      <c r="A1299" s="10"/>
      <c r="B1299" s="20" t="s">
        <v>2363</v>
      </c>
      <c r="C1299" s="21" t="s">
        <v>2364</v>
      </c>
      <c r="D1299" s="16"/>
      <c r="E1299" s="73">
        <v>23</v>
      </c>
      <c r="F1299" s="74" t="s">
        <v>3514</v>
      </c>
      <c r="G1299" s="75"/>
      <c r="H1299" s="76"/>
      <c r="I1299" s="77"/>
      <c r="J1299" s="76"/>
      <c r="K1299" s="77"/>
      <c r="L1299" s="76"/>
      <c r="M1299" s="78"/>
      <c r="N1299" s="79">
        <v>0.7</v>
      </c>
      <c r="O1299" s="80">
        <v>1</v>
      </c>
      <c r="Q1299" s="2" t="str">
        <f t="shared" si="334"/>
        <v>84145100</v>
      </c>
      <c r="R1299" s="91"/>
      <c r="S1299" s="91">
        <f>VLOOKUP(Q1299,'Dados Entrada'!$A$10:$D$10000,4,FALSE)</f>
        <v>872408</v>
      </c>
      <c r="T1299" s="10"/>
      <c r="U1299" s="3">
        <f t="shared" si="332"/>
        <v>0</v>
      </c>
      <c r="V1299" s="3">
        <f t="shared" si="333"/>
        <v>610685.6</v>
      </c>
      <c r="AF1299" s="32"/>
      <c r="AG1299" s="30"/>
      <c r="AH1299" s="29"/>
      <c r="AI1299" s="29"/>
      <c r="AJ1299" s="32"/>
      <c r="AK1299" s="30"/>
      <c r="AL1299" s="29"/>
      <c r="AM1299" s="29"/>
      <c r="AN1299" s="32"/>
      <c r="AO1299" s="30"/>
      <c r="AP1299" s="29"/>
      <c r="AQ1299" s="29"/>
      <c r="AR1299" s="32"/>
      <c r="AS1299" s="30"/>
      <c r="AT1299" s="29"/>
      <c r="AU1299" s="29"/>
      <c r="AV1299" s="32"/>
      <c r="AW1299" s="30"/>
      <c r="AX1299" s="29"/>
      <c r="AY1299" s="29"/>
      <c r="AZ1299" s="32"/>
      <c r="BA1299" s="30"/>
      <c r="BB1299" s="29"/>
      <c r="BC1299" s="29"/>
      <c r="BD1299" s="32"/>
      <c r="BE1299" s="30"/>
      <c r="BF1299" s="29"/>
      <c r="BG1299" s="29"/>
      <c r="BH1299" s="32"/>
      <c r="BI1299" s="30"/>
      <c r="BJ1299" s="29"/>
      <c r="BK1299" s="29"/>
      <c r="BL1299" s="32"/>
      <c r="BM1299" s="30"/>
      <c r="BN1299" s="29"/>
      <c r="BO1299" s="29"/>
      <c r="BP1299" s="32"/>
      <c r="BQ1299" s="30"/>
      <c r="BR1299" s="29"/>
      <c r="BS1299" s="29"/>
      <c r="BT1299" s="32"/>
      <c r="BU1299" s="30"/>
      <c r="BV1299" s="29"/>
      <c r="BW1299" s="29"/>
      <c r="BX1299" s="27">
        <f t="shared" ref="BX1299:BX1302" si="339">$U1299*$O1299</f>
        <v>0</v>
      </c>
      <c r="BY1299" s="31">
        <f t="shared" ref="BY1299:BY1302" si="340">$V1299*$O1299</f>
        <v>610685.6</v>
      </c>
      <c r="BZ1299" s="29"/>
      <c r="CA1299" s="29"/>
      <c r="CB1299" s="32"/>
      <c r="CC1299" s="30"/>
      <c r="CD1299" s="29"/>
      <c r="CE1299" s="30"/>
      <c r="CF1299" s="10"/>
      <c r="CG1299" s="10"/>
      <c r="CH1299" s="10"/>
      <c r="CI1299" s="10"/>
      <c r="CJ1299" s="10"/>
      <c r="CK1299" s="10"/>
    </row>
    <row r="1300" spans="1:89" ht="23.25" customHeight="1" x14ac:dyDescent="0.25">
      <c r="A1300" s="10"/>
      <c r="B1300" s="20" t="s">
        <v>2365</v>
      </c>
      <c r="C1300" s="21" t="s">
        <v>2366</v>
      </c>
      <c r="D1300" s="16"/>
      <c r="E1300" s="73">
        <v>23</v>
      </c>
      <c r="F1300" s="74" t="s">
        <v>3514</v>
      </c>
      <c r="G1300" s="75"/>
      <c r="H1300" s="76"/>
      <c r="I1300" s="77"/>
      <c r="J1300" s="76"/>
      <c r="K1300" s="77"/>
      <c r="L1300" s="76"/>
      <c r="M1300" s="78"/>
      <c r="N1300" s="79">
        <v>0.7</v>
      </c>
      <c r="O1300" s="80">
        <v>1</v>
      </c>
      <c r="Q1300" s="2" t="str">
        <f t="shared" si="334"/>
        <v>84145920</v>
      </c>
      <c r="R1300" s="91"/>
      <c r="S1300" s="91">
        <f>VLOOKUP(Q1300,'Dados Entrada'!$A$10:$D$10000,4,FALSE)</f>
        <v>693418</v>
      </c>
      <c r="T1300" s="10"/>
      <c r="U1300" s="3">
        <f t="shared" si="332"/>
        <v>0</v>
      </c>
      <c r="V1300" s="3">
        <f t="shared" si="333"/>
        <v>485392.6</v>
      </c>
      <c r="AF1300" s="32"/>
      <c r="AG1300" s="30"/>
      <c r="AH1300" s="29"/>
      <c r="AI1300" s="29"/>
      <c r="AJ1300" s="32"/>
      <c r="AK1300" s="30"/>
      <c r="AL1300" s="29"/>
      <c r="AM1300" s="29"/>
      <c r="AN1300" s="32"/>
      <c r="AO1300" s="30"/>
      <c r="AP1300" s="29"/>
      <c r="AQ1300" s="29"/>
      <c r="AR1300" s="32"/>
      <c r="AS1300" s="30"/>
      <c r="AT1300" s="29"/>
      <c r="AU1300" s="29"/>
      <c r="AV1300" s="32"/>
      <c r="AW1300" s="30"/>
      <c r="AX1300" s="29"/>
      <c r="AY1300" s="29"/>
      <c r="AZ1300" s="32"/>
      <c r="BA1300" s="30"/>
      <c r="BB1300" s="29"/>
      <c r="BC1300" s="29"/>
      <c r="BD1300" s="32"/>
      <c r="BE1300" s="30"/>
      <c r="BF1300" s="29"/>
      <c r="BG1300" s="29"/>
      <c r="BH1300" s="32"/>
      <c r="BI1300" s="30"/>
      <c r="BJ1300" s="29"/>
      <c r="BK1300" s="29"/>
      <c r="BL1300" s="32"/>
      <c r="BM1300" s="30"/>
      <c r="BN1300" s="29"/>
      <c r="BO1300" s="29"/>
      <c r="BP1300" s="32"/>
      <c r="BQ1300" s="30"/>
      <c r="BR1300" s="29"/>
      <c r="BS1300" s="29"/>
      <c r="BT1300" s="32"/>
      <c r="BU1300" s="30"/>
      <c r="BV1300" s="29"/>
      <c r="BW1300" s="29"/>
      <c r="BX1300" s="27">
        <f t="shared" si="339"/>
        <v>0</v>
      </c>
      <c r="BY1300" s="31">
        <f t="shared" si="340"/>
        <v>485392.6</v>
      </c>
      <c r="BZ1300" s="29"/>
      <c r="CA1300" s="29"/>
      <c r="CB1300" s="32"/>
      <c r="CC1300" s="30"/>
      <c r="CD1300" s="29"/>
      <c r="CE1300" s="30"/>
      <c r="CF1300" s="10"/>
      <c r="CG1300" s="10"/>
      <c r="CH1300" s="10"/>
      <c r="CI1300" s="10"/>
      <c r="CJ1300" s="10"/>
      <c r="CK1300" s="10"/>
    </row>
    <row r="1301" spans="1:89" ht="23.25" customHeight="1" x14ac:dyDescent="0.25">
      <c r="A1301" s="10"/>
      <c r="B1301" s="20" t="s">
        <v>2367</v>
      </c>
      <c r="C1301" s="21" t="s">
        <v>2368</v>
      </c>
      <c r="D1301" s="16"/>
      <c r="E1301" s="73">
        <v>23</v>
      </c>
      <c r="F1301" s="74" t="s">
        <v>3514</v>
      </c>
      <c r="G1301" s="75"/>
      <c r="H1301" s="76"/>
      <c r="I1301" s="77"/>
      <c r="J1301" s="76"/>
      <c r="K1301" s="77"/>
      <c r="L1301" s="76"/>
      <c r="M1301" s="78"/>
      <c r="N1301" s="79">
        <v>0.7</v>
      </c>
      <c r="O1301" s="80">
        <v>1</v>
      </c>
      <c r="Q1301" s="2" t="str">
        <f t="shared" si="334"/>
        <v>84145940</v>
      </c>
      <c r="R1301" s="91"/>
      <c r="S1301" s="91">
        <f>VLOOKUP(Q1301,'Dados Entrada'!$A$10:$D$10000,4,FALSE)</f>
        <v>1304622</v>
      </c>
      <c r="T1301" s="10"/>
      <c r="U1301" s="3">
        <f t="shared" si="332"/>
        <v>0</v>
      </c>
      <c r="V1301" s="3">
        <f t="shared" si="333"/>
        <v>913235.39999999991</v>
      </c>
      <c r="AF1301" s="32"/>
      <c r="AG1301" s="30"/>
      <c r="AH1301" s="29"/>
      <c r="AI1301" s="29"/>
      <c r="AJ1301" s="32"/>
      <c r="AK1301" s="30"/>
      <c r="AL1301" s="29"/>
      <c r="AM1301" s="29"/>
      <c r="AN1301" s="32"/>
      <c r="AO1301" s="30"/>
      <c r="AP1301" s="29"/>
      <c r="AQ1301" s="29"/>
      <c r="AR1301" s="32"/>
      <c r="AS1301" s="30"/>
      <c r="AT1301" s="29"/>
      <c r="AU1301" s="29"/>
      <c r="AV1301" s="32"/>
      <c r="AW1301" s="30"/>
      <c r="AX1301" s="29"/>
      <c r="AY1301" s="29"/>
      <c r="AZ1301" s="32"/>
      <c r="BA1301" s="30"/>
      <c r="BB1301" s="29"/>
      <c r="BC1301" s="29"/>
      <c r="BD1301" s="32"/>
      <c r="BE1301" s="30"/>
      <c r="BF1301" s="29"/>
      <c r="BG1301" s="29"/>
      <c r="BH1301" s="32"/>
      <c r="BI1301" s="30"/>
      <c r="BJ1301" s="29"/>
      <c r="BK1301" s="29"/>
      <c r="BL1301" s="32"/>
      <c r="BM1301" s="30"/>
      <c r="BN1301" s="29"/>
      <c r="BO1301" s="29"/>
      <c r="BP1301" s="32"/>
      <c r="BQ1301" s="30"/>
      <c r="BR1301" s="29"/>
      <c r="BS1301" s="29"/>
      <c r="BT1301" s="32"/>
      <c r="BU1301" s="30"/>
      <c r="BV1301" s="29"/>
      <c r="BW1301" s="29"/>
      <c r="BX1301" s="27">
        <f t="shared" si="339"/>
        <v>0</v>
      </c>
      <c r="BY1301" s="31">
        <f t="shared" si="340"/>
        <v>913235.39999999991</v>
      </c>
      <c r="BZ1301" s="29"/>
      <c r="CA1301" s="29"/>
      <c r="CB1301" s="32"/>
      <c r="CC1301" s="30"/>
      <c r="CD1301" s="29"/>
      <c r="CE1301" s="30"/>
      <c r="CF1301" s="10"/>
      <c r="CG1301" s="10"/>
      <c r="CH1301" s="10"/>
      <c r="CI1301" s="10"/>
      <c r="CJ1301" s="10"/>
      <c r="CK1301" s="10"/>
    </row>
    <row r="1302" spans="1:89" ht="23.25" customHeight="1" x14ac:dyDescent="0.25">
      <c r="A1302" s="10"/>
      <c r="B1302" s="20" t="s">
        <v>2369</v>
      </c>
      <c r="C1302" s="21" t="s">
        <v>2370</v>
      </c>
      <c r="D1302" s="16"/>
      <c r="E1302" s="73">
        <v>23</v>
      </c>
      <c r="F1302" s="74" t="s">
        <v>3514</v>
      </c>
      <c r="G1302" s="75"/>
      <c r="H1302" s="76"/>
      <c r="I1302" s="77"/>
      <c r="J1302" s="76"/>
      <c r="K1302" s="77"/>
      <c r="L1302" s="76"/>
      <c r="M1302" s="78"/>
      <c r="N1302" s="79">
        <v>0.7</v>
      </c>
      <c r="O1302" s="80">
        <v>1</v>
      </c>
      <c r="Q1302" s="2" t="str">
        <f t="shared" si="334"/>
        <v>84145980</v>
      </c>
      <c r="R1302" s="91"/>
      <c r="S1302" s="91">
        <f>VLOOKUP(Q1302,'Dados Entrada'!$A$10:$D$10000,4,FALSE)</f>
        <v>5734093</v>
      </c>
      <c r="T1302" s="10"/>
      <c r="U1302" s="3">
        <f t="shared" si="332"/>
        <v>0</v>
      </c>
      <c r="V1302" s="3">
        <f t="shared" si="333"/>
        <v>4013865.0999999996</v>
      </c>
      <c r="AF1302" s="32"/>
      <c r="AG1302" s="30"/>
      <c r="AH1302" s="29"/>
      <c r="AI1302" s="29"/>
      <c r="AJ1302" s="32"/>
      <c r="AK1302" s="30"/>
      <c r="AL1302" s="29"/>
      <c r="AM1302" s="29"/>
      <c r="AN1302" s="32"/>
      <c r="AO1302" s="30"/>
      <c r="AP1302" s="29"/>
      <c r="AQ1302" s="29"/>
      <c r="AR1302" s="32"/>
      <c r="AS1302" s="30"/>
      <c r="AT1302" s="29"/>
      <c r="AU1302" s="29"/>
      <c r="AV1302" s="32"/>
      <c r="AW1302" s="30"/>
      <c r="AX1302" s="29"/>
      <c r="AY1302" s="29"/>
      <c r="AZ1302" s="32"/>
      <c r="BA1302" s="30"/>
      <c r="BB1302" s="29"/>
      <c r="BC1302" s="29"/>
      <c r="BD1302" s="32"/>
      <c r="BE1302" s="30"/>
      <c r="BF1302" s="29"/>
      <c r="BG1302" s="29"/>
      <c r="BH1302" s="32"/>
      <c r="BI1302" s="30"/>
      <c r="BJ1302" s="29"/>
      <c r="BK1302" s="29"/>
      <c r="BL1302" s="32"/>
      <c r="BM1302" s="30"/>
      <c r="BN1302" s="29"/>
      <c r="BO1302" s="29"/>
      <c r="BP1302" s="32"/>
      <c r="BQ1302" s="30"/>
      <c r="BR1302" s="29"/>
      <c r="BS1302" s="29"/>
      <c r="BT1302" s="32"/>
      <c r="BU1302" s="30"/>
      <c r="BV1302" s="29"/>
      <c r="BW1302" s="29"/>
      <c r="BX1302" s="27">
        <f t="shared" si="339"/>
        <v>0</v>
      </c>
      <c r="BY1302" s="31">
        <f t="shared" si="340"/>
        <v>4013865.0999999996</v>
      </c>
      <c r="BZ1302" s="29"/>
      <c r="CA1302" s="29"/>
      <c r="CB1302" s="32"/>
      <c r="CC1302" s="30"/>
      <c r="CD1302" s="29"/>
      <c r="CE1302" s="30"/>
      <c r="CF1302" s="10"/>
      <c r="CG1302" s="10"/>
      <c r="CH1302" s="10"/>
      <c r="CI1302" s="10"/>
      <c r="CJ1302" s="10"/>
      <c r="CK1302" s="10"/>
    </row>
    <row r="1303" spans="1:89" ht="25.5" x14ac:dyDescent="0.25">
      <c r="A1303" s="10"/>
      <c r="B1303" s="20" t="s">
        <v>2371</v>
      </c>
      <c r="C1303" s="21" t="s">
        <v>2372</v>
      </c>
      <c r="D1303" s="16"/>
      <c r="E1303" s="73">
        <v>5</v>
      </c>
      <c r="F1303" s="74" t="s">
        <v>3504</v>
      </c>
      <c r="G1303" s="75"/>
      <c r="H1303" s="76"/>
      <c r="I1303" s="77"/>
      <c r="J1303" s="76"/>
      <c r="K1303" s="77"/>
      <c r="L1303" s="76"/>
      <c r="M1303" s="78"/>
      <c r="N1303" s="79">
        <v>0.7</v>
      </c>
      <c r="O1303" s="80">
        <v>1</v>
      </c>
      <c r="Q1303" s="2" t="str">
        <f t="shared" si="334"/>
        <v>84146000</v>
      </c>
      <c r="R1303" s="91"/>
      <c r="S1303" s="91">
        <f>VLOOKUP(Q1303,'Dados Entrada'!$A$10:$D$10000,4,FALSE)</f>
        <v>13287879</v>
      </c>
      <c r="T1303" s="10"/>
      <c r="U1303" s="3">
        <f t="shared" si="332"/>
        <v>0</v>
      </c>
      <c r="V1303" s="3">
        <f t="shared" si="333"/>
        <v>9301515.2999999989</v>
      </c>
      <c r="AF1303" s="32"/>
      <c r="AG1303" s="30"/>
      <c r="AH1303" s="29"/>
      <c r="AI1303" s="29"/>
      <c r="AJ1303" s="32"/>
      <c r="AK1303" s="30"/>
      <c r="AL1303" s="29"/>
      <c r="AM1303" s="29"/>
      <c r="AN1303" s="27">
        <f>$U1303*$O1303</f>
        <v>0</v>
      </c>
      <c r="AO1303" s="31">
        <f>$V1303*$O1303</f>
        <v>9301515.2999999989</v>
      </c>
      <c r="AP1303" s="29"/>
      <c r="AQ1303" s="29"/>
      <c r="AR1303" s="32"/>
      <c r="AS1303" s="30"/>
      <c r="AT1303" s="29"/>
      <c r="AU1303" s="29"/>
      <c r="AV1303" s="32"/>
      <c r="AW1303" s="30"/>
      <c r="AX1303" s="29"/>
      <c r="AY1303" s="29"/>
      <c r="AZ1303" s="32"/>
      <c r="BA1303" s="30"/>
      <c r="BB1303" s="29"/>
      <c r="BC1303" s="29"/>
      <c r="BD1303" s="32"/>
      <c r="BE1303" s="30"/>
      <c r="BF1303" s="29"/>
      <c r="BG1303" s="29"/>
      <c r="BH1303" s="32"/>
      <c r="BI1303" s="30"/>
      <c r="BJ1303" s="29"/>
      <c r="BK1303" s="29"/>
      <c r="BL1303" s="32"/>
      <c r="BM1303" s="30"/>
      <c r="BN1303" s="29"/>
      <c r="BO1303" s="29"/>
      <c r="BP1303" s="32"/>
      <c r="BQ1303" s="30"/>
      <c r="BR1303" s="29"/>
      <c r="BS1303" s="29"/>
      <c r="BT1303" s="32"/>
      <c r="BU1303" s="30"/>
      <c r="BV1303" s="29"/>
      <c r="BW1303" s="29"/>
      <c r="BX1303" s="32"/>
      <c r="BY1303" s="30"/>
      <c r="BZ1303" s="29"/>
      <c r="CA1303" s="29"/>
      <c r="CB1303" s="32"/>
      <c r="CC1303" s="30"/>
      <c r="CD1303" s="29"/>
      <c r="CE1303" s="30"/>
      <c r="CF1303" s="10"/>
      <c r="CG1303" s="10"/>
      <c r="CH1303" s="10"/>
      <c r="CI1303" s="10"/>
      <c r="CJ1303" s="10"/>
      <c r="CK1303" s="10"/>
    </row>
    <row r="1304" spans="1:89" ht="25.5" x14ac:dyDescent="0.25">
      <c r="A1304" s="10"/>
      <c r="B1304" s="20" t="s">
        <v>2373</v>
      </c>
      <c r="C1304" s="21" t="s">
        <v>2374</v>
      </c>
      <c r="D1304" s="16"/>
      <c r="E1304" s="73">
        <v>24</v>
      </c>
      <c r="F1304" s="74" t="s">
        <v>3515</v>
      </c>
      <c r="G1304" s="75"/>
      <c r="H1304" s="76"/>
      <c r="I1304" s="77"/>
      <c r="J1304" s="76"/>
      <c r="K1304" s="77"/>
      <c r="L1304" s="76"/>
      <c r="M1304" s="78"/>
      <c r="N1304" s="79">
        <v>0.7</v>
      </c>
      <c r="O1304" s="80">
        <v>1</v>
      </c>
      <c r="Q1304" s="2" t="str">
        <f t="shared" si="334"/>
        <v>84148022</v>
      </c>
      <c r="R1304" s="91"/>
      <c r="S1304" s="91">
        <f>VLOOKUP(Q1304,'Dados Entrada'!$A$10:$D$10000,4,FALSE)</f>
        <v>544876</v>
      </c>
      <c r="T1304" s="10"/>
      <c r="U1304" s="3">
        <f t="shared" si="332"/>
        <v>0</v>
      </c>
      <c r="V1304" s="3">
        <f t="shared" si="333"/>
        <v>381413.19999999995</v>
      </c>
      <c r="AF1304" s="32"/>
      <c r="AG1304" s="30"/>
      <c r="AH1304" s="29"/>
      <c r="AI1304" s="29"/>
      <c r="AJ1304" s="32"/>
      <c r="AK1304" s="30"/>
      <c r="AL1304" s="29"/>
      <c r="AM1304" s="29"/>
      <c r="AN1304" s="32"/>
      <c r="AO1304" s="30"/>
      <c r="AP1304" s="29"/>
      <c r="AQ1304" s="29"/>
      <c r="AR1304" s="32"/>
      <c r="AS1304" s="30"/>
      <c r="AT1304" s="29"/>
      <c r="AU1304" s="29"/>
      <c r="AV1304" s="32"/>
      <c r="AW1304" s="30"/>
      <c r="AX1304" s="29"/>
      <c r="AY1304" s="29"/>
      <c r="AZ1304" s="32"/>
      <c r="BA1304" s="30"/>
      <c r="BB1304" s="29"/>
      <c r="BC1304" s="29"/>
      <c r="BD1304" s="32"/>
      <c r="BE1304" s="30"/>
      <c r="BF1304" s="29"/>
      <c r="BG1304" s="29"/>
      <c r="BH1304" s="32"/>
      <c r="BI1304" s="30"/>
      <c r="BJ1304" s="29"/>
      <c r="BK1304" s="29"/>
      <c r="BL1304" s="32"/>
      <c r="BM1304" s="30"/>
      <c r="BN1304" s="29"/>
      <c r="BO1304" s="29"/>
      <c r="BP1304" s="32"/>
      <c r="BQ1304" s="30"/>
      <c r="BR1304" s="29"/>
      <c r="BS1304" s="29"/>
      <c r="BT1304" s="32"/>
      <c r="BU1304" s="30"/>
      <c r="BV1304" s="29"/>
      <c r="BW1304" s="29"/>
      <c r="BX1304" s="32"/>
      <c r="BY1304" s="30"/>
      <c r="BZ1304" s="28">
        <f t="shared" ref="BZ1304:BZ1312" si="341">$U1304*$O1304</f>
        <v>0</v>
      </c>
      <c r="CA1304" s="28">
        <f t="shared" ref="CA1304:CA1312" si="342">$V1304*$O1304</f>
        <v>381413.19999999995</v>
      </c>
      <c r="CB1304" s="32"/>
      <c r="CC1304" s="30"/>
      <c r="CD1304" s="29"/>
      <c r="CE1304" s="30"/>
      <c r="CF1304" s="10"/>
      <c r="CG1304" s="10"/>
      <c r="CH1304" s="10"/>
      <c r="CI1304" s="10"/>
      <c r="CJ1304" s="10"/>
      <c r="CK1304" s="10"/>
    </row>
    <row r="1305" spans="1:89" ht="25.5" x14ac:dyDescent="0.25">
      <c r="A1305" s="10"/>
      <c r="B1305" s="20" t="s">
        <v>2375</v>
      </c>
      <c r="C1305" s="21" t="s">
        <v>2374</v>
      </c>
      <c r="D1305" s="16"/>
      <c r="E1305" s="73">
        <v>24</v>
      </c>
      <c r="F1305" s="74" t="s">
        <v>3515</v>
      </c>
      <c r="G1305" s="75"/>
      <c r="H1305" s="76"/>
      <c r="I1305" s="77"/>
      <c r="J1305" s="76"/>
      <c r="K1305" s="77"/>
      <c r="L1305" s="76"/>
      <c r="M1305" s="78"/>
      <c r="N1305" s="79">
        <v>0.7</v>
      </c>
      <c r="O1305" s="80">
        <v>1</v>
      </c>
      <c r="Q1305" s="2" t="str">
        <f t="shared" si="334"/>
        <v>84148028</v>
      </c>
      <c r="R1305" s="91"/>
      <c r="S1305" s="91">
        <f>VLOOKUP(Q1305,'Dados Entrada'!$A$10:$D$10000,4,FALSE)</f>
        <v>76946</v>
      </c>
      <c r="T1305" s="10"/>
      <c r="U1305" s="3">
        <f t="shared" si="332"/>
        <v>0</v>
      </c>
      <c r="V1305" s="3">
        <f t="shared" si="333"/>
        <v>53862.2</v>
      </c>
      <c r="AF1305" s="32"/>
      <c r="AG1305" s="30"/>
      <c r="AH1305" s="29"/>
      <c r="AI1305" s="29"/>
      <c r="AJ1305" s="32"/>
      <c r="AK1305" s="30"/>
      <c r="AL1305" s="29"/>
      <c r="AM1305" s="29"/>
      <c r="AN1305" s="32"/>
      <c r="AO1305" s="30"/>
      <c r="AP1305" s="29"/>
      <c r="AQ1305" s="29"/>
      <c r="AR1305" s="32"/>
      <c r="AS1305" s="30"/>
      <c r="AT1305" s="29"/>
      <c r="AU1305" s="29"/>
      <c r="AV1305" s="32"/>
      <c r="AW1305" s="30"/>
      <c r="AX1305" s="29"/>
      <c r="AY1305" s="29"/>
      <c r="AZ1305" s="32"/>
      <c r="BA1305" s="30"/>
      <c r="BB1305" s="29"/>
      <c r="BC1305" s="29"/>
      <c r="BD1305" s="32"/>
      <c r="BE1305" s="30"/>
      <c r="BF1305" s="29"/>
      <c r="BG1305" s="29"/>
      <c r="BH1305" s="32"/>
      <c r="BI1305" s="30"/>
      <c r="BJ1305" s="29"/>
      <c r="BK1305" s="29"/>
      <c r="BL1305" s="32"/>
      <c r="BM1305" s="30"/>
      <c r="BN1305" s="29"/>
      <c r="BO1305" s="29"/>
      <c r="BP1305" s="32"/>
      <c r="BQ1305" s="30"/>
      <c r="BR1305" s="29"/>
      <c r="BS1305" s="29"/>
      <c r="BT1305" s="32"/>
      <c r="BU1305" s="30"/>
      <c r="BV1305" s="29"/>
      <c r="BW1305" s="29"/>
      <c r="BX1305" s="32"/>
      <c r="BY1305" s="30"/>
      <c r="BZ1305" s="28">
        <f t="shared" si="341"/>
        <v>0</v>
      </c>
      <c r="CA1305" s="28">
        <f t="shared" si="342"/>
        <v>53862.2</v>
      </c>
      <c r="CB1305" s="32"/>
      <c r="CC1305" s="30"/>
      <c r="CD1305" s="29"/>
      <c r="CE1305" s="30"/>
      <c r="CF1305" s="10"/>
      <c r="CG1305" s="10"/>
      <c r="CH1305" s="10"/>
      <c r="CI1305" s="10"/>
      <c r="CJ1305" s="10"/>
      <c r="CK1305" s="10"/>
    </row>
    <row r="1306" spans="1:89" ht="25.5" x14ac:dyDescent="0.25">
      <c r="A1306" s="10"/>
      <c r="B1306" s="20" t="s">
        <v>2376</v>
      </c>
      <c r="C1306" s="21" t="s">
        <v>2377</v>
      </c>
      <c r="D1306" s="16"/>
      <c r="E1306" s="73">
        <v>24</v>
      </c>
      <c r="F1306" s="74" t="s">
        <v>3515</v>
      </c>
      <c r="G1306" s="75"/>
      <c r="H1306" s="76"/>
      <c r="I1306" s="77"/>
      <c r="J1306" s="76"/>
      <c r="K1306" s="77"/>
      <c r="L1306" s="76"/>
      <c r="M1306" s="78"/>
      <c r="N1306" s="79">
        <v>0.7</v>
      </c>
      <c r="O1306" s="80">
        <v>1</v>
      </c>
      <c r="Q1306" s="2" t="str">
        <f t="shared" si="334"/>
        <v>84148051</v>
      </c>
      <c r="R1306" s="91"/>
      <c r="S1306" s="91">
        <f>VLOOKUP(Q1306,'Dados Entrada'!$A$10:$D$10000,4,FALSE)</f>
        <v>175500</v>
      </c>
      <c r="T1306" s="10"/>
      <c r="U1306" s="3">
        <f t="shared" si="332"/>
        <v>0</v>
      </c>
      <c r="V1306" s="3">
        <f t="shared" si="333"/>
        <v>122849.99999999999</v>
      </c>
      <c r="AF1306" s="32"/>
      <c r="AG1306" s="30"/>
      <c r="AH1306" s="29"/>
      <c r="AI1306" s="29"/>
      <c r="AJ1306" s="32"/>
      <c r="AK1306" s="30"/>
      <c r="AL1306" s="29"/>
      <c r="AM1306" s="29"/>
      <c r="AN1306" s="32"/>
      <c r="AO1306" s="30"/>
      <c r="AP1306" s="29"/>
      <c r="AQ1306" s="29"/>
      <c r="AR1306" s="32"/>
      <c r="AS1306" s="30"/>
      <c r="AT1306" s="29"/>
      <c r="AU1306" s="29"/>
      <c r="AV1306" s="32"/>
      <c r="AW1306" s="30"/>
      <c r="AX1306" s="29"/>
      <c r="AY1306" s="29"/>
      <c r="AZ1306" s="32"/>
      <c r="BA1306" s="30"/>
      <c r="BB1306" s="29"/>
      <c r="BC1306" s="29"/>
      <c r="BD1306" s="32"/>
      <c r="BE1306" s="30"/>
      <c r="BF1306" s="29"/>
      <c r="BG1306" s="29"/>
      <c r="BH1306" s="32"/>
      <c r="BI1306" s="30"/>
      <c r="BJ1306" s="29"/>
      <c r="BK1306" s="29"/>
      <c r="BL1306" s="32"/>
      <c r="BM1306" s="30"/>
      <c r="BN1306" s="29"/>
      <c r="BO1306" s="29"/>
      <c r="BP1306" s="32"/>
      <c r="BQ1306" s="30"/>
      <c r="BR1306" s="29"/>
      <c r="BS1306" s="29"/>
      <c r="BT1306" s="32"/>
      <c r="BU1306" s="30"/>
      <c r="BV1306" s="29"/>
      <c r="BW1306" s="29"/>
      <c r="BX1306" s="32"/>
      <c r="BY1306" s="30"/>
      <c r="BZ1306" s="28">
        <f t="shared" si="341"/>
        <v>0</v>
      </c>
      <c r="CA1306" s="28">
        <f t="shared" si="342"/>
        <v>122849.99999999999</v>
      </c>
      <c r="CB1306" s="32"/>
      <c r="CC1306" s="30"/>
      <c r="CD1306" s="29"/>
      <c r="CE1306" s="30"/>
      <c r="CF1306" s="10"/>
      <c r="CG1306" s="10"/>
      <c r="CH1306" s="10"/>
      <c r="CI1306" s="10"/>
      <c r="CJ1306" s="10"/>
      <c r="CK1306" s="10"/>
    </row>
    <row r="1307" spans="1:89" ht="25.5" x14ac:dyDescent="0.25">
      <c r="A1307" s="10"/>
      <c r="B1307" s="20" t="s">
        <v>2378</v>
      </c>
      <c r="C1307" s="21" t="s">
        <v>2377</v>
      </c>
      <c r="D1307" s="16"/>
      <c r="E1307" s="73">
        <v>24</v>
      </c>
      <c r="F1307" s="74" t="s">
        <v>3515</v>
      </c>
      <c r="G1307" s="75"/>
      <c r="H1307" s="76"/>
      <c r="I1307" s="77"/>
      <c r="J1307" s="76"/>
      <c r="K1307" s="77"/>
      <c r="L1307" s="76"/>
      <c r="M1307" s="78"/>
      <c r="N1307" s="79">
        <v>0.7</v>
      </c>
      <c r="O1307" s="80">
        <v>1</v>
      </c>
      <c r="Q1307" s="2" t="str">
        <f t="shared" si="334"/>
        <v>84148059</v>
      </c>
      <c r="R1307" s="91"/>
      <c r="S1307" s="91">
        <f>VLOOKUP(Q1307,'Dados Entrada'!$A$10:$D$10000,4,FALSE)</f>
        <v>380240</v>
      </c>
      <c r="T1307" s="10"/>
      <c r="U1307" s="3">
        <f t="shared" si="332"/>
        <v>0</v>
      </c>
      <c r="V1307" s="3">
        <f t="shared" si="333"/>
        <v>266168</v>
      </c>
      <c r="AF1307" s="32"/>
      <c r="AG1307" s="30"/>
      <c r="AH1307" s="29"/>
      <c r="AI1307" s="29"/>
      <c r="AJ1307" s="32"/>
      <c r="AK1307" s="30"/>
      <c r="AL1307" s="29"/>
      <c r="AM1307" s="29"/>
      <c r="AN1307" s="32"/>
      <c r="AO1307" s="30"/>
      <c r="AP1307" s="29"/>
      <c r="AQ1307" s="29"/>
      <c r="AR1307" s="32"/>
      <c r="AS1307" s="30"/>
      <c r="AT1307" s="29"/>
      <c r="AU1307" s="29"/>
      <c r="AV1307" s="32"/>
      <c r="AW1307" s="30"/>
      <c r="AX1307" s="29"/>
      <c r="AY1307" s="29"/>
      <c r="AZ1307" s="32"/>
      <c r="BA1307" s="30"/>
      <c r="BB1307" s="29"/>
      <c r="BC1307" s="29"/>
      <c r="BD1307" s="32"/>
      <c r="BE1307" s="30"/>
      <c r="BF1307" s="29"/>
      <c r="BG1307" s="29"/>
      <c r="BH1307" s="32"/>
      <c r="BI1307" s="30"/>
      <c r="BJ1307" s="29"/>
      <c r="BK1307" s="29"/>
      <c r="BL1307" s="32"/>
      <c r="BM1307" s="30"/>
      <c r="BN1307" s="29"/>
      <c r="BO1307" s="29"/>
      <c r="BP1307" s="32"/>
      <c r="BQ1307" s="30"/>
      <c r="BR1307" s="29"/>
      <c r="BS1307" s="29"/>
      <c r="BT1307" s="32"/>
      <c r="BU1307" s="30"/>
      <c r="BV1307" s="29"/>
      <c r="BW1307" s="29"/>
      <c r="BX1307" s="32"/>
      <c r="BY1307" s="30"/>
      <c r="BZ1307" s="28">
        <f t="shared" si="341"/>
        <v>0</v>
      </c>
      <c r="CA1307" s="28">
        <f t="shared" si="342"/>
        <v>266168</v>
      </c>
      <c r="CB1307" s="32"/>
      <c r="CC1307" s="30"/>
      <c r="CD1307" s="29"/>
      <c r="CE1307" s="30"/>
      <c r="CF1307" s="10"/>
      <c r="CG1307" s="10"/>
      <c r="CH1307" s="10"/>
      <c r="CI1307" s="10"/>
      <c r="CJ1307" s="10"/>
      <c r="CK1307" s="10"/>
    </row>
    <row r="1308" spans="1:89" ht="25.5" x14ac:dyDescent="0.25">
      <c r="A1308" s="10"/>
      <c r="B1308" s="20" t="s">
        <v>2379</v>
      </c>
      <c r="C1308" s="21" t="s">
        <v>2380</v>
      </c>
      <c r="D1308" s="16"/>
      <c r="E1308" s="73">
        <v>24</v>
      </c>
      <c r="F1308" s="74" t="s">
        <v>3515</v>
      </c>
      <c r="G1308" s="75"/>
      <c r="H1308" s="76"/>
      <c r="I1308" s="77"/>
      <c r="J1308" s="76"/>
      <c r="K1308" s="77"/>
      <c r="L1308" s="76"/>
      <c r="M1308" s="78"/>
      <c r="N1308" s="79">
        <v>0.7</v>
      </c>
      <c r="O1308" s="80">
        <v>1</v>
      </c>
      <c r="Q1308" s="2" t="str">
        <f t="shared" si="334"/>
        <v>84148073</v>
      </c>
      <c r="R1308" s="91"/>
      <c r="S1308" s="91">
        <f>VLOOKUP(Q1308,'Dados Entrada'!$A$10:$D$10000,4,FALSE)</f>
        <v>864944</v>
      </c>
      <c r="T1308" s="10"/>
      <c r="U1308" s="3">
        <f t="shared" si="332"/>
        <v>0</v>
      </c>
      <c r="V1308" s="3">
        <f t="shared" si="333"/>
        <v>605460.79999999993</v>
      </c>
      <c r="AF1308" s="32"/>
      <c r="AG1308" s="30"/>
      <c r="AH1308" s="29"/>
      <c r="AI1308" s="29"/>
      <c r="AJ1308" s="32"/>
      <c r="AK1308" s="30"/>
      <c r="AL1308" s="29"/>
      <c r="AM1308" s="29"/>
      <c r="AN1308" s="32"/>
      <c r="AO1308" s="30"/>
      <c r="AP1308" s="29"/>
      <c r="AQ1308" s="29"/>
      <c r="AR1308" s="32"/>
      <c r="AS1308" s="30"/>
      <c r="AT1308" s="29"/>
      <c r="AU1308" s="29"/>
      <c r="AV1308" s="32"/>
      <c r="AW1308" s="30"/>
      <c r="AX1308" s="29"/>
      <c r="AY1308" s="29"/>
      <c r="AZ1308" s="32"/>
      <c r="BA1308" s="30"/>
      <c r="BB1308" s="29"/>
      <c r="BC1308" s="29"/>
      <c r="BD1308" s="32"/>
      <c r="BE1308" s="30"/>
      <c r="BF1308" s="29"/>
      <c r="BG1308" s="29"/>
      <c r="BH1308" s="32"/>
      <c r="BI1308" s="30"/>
      <c r="BJ1308" s="29"/>
      <c r="BK1308" s="29"/>
      <c r="BL1308" s="32"/>
      <c r="BM1308" s="30"/>
      <c r="BN1308" s="29"/>
      <c r="BO1308" s="29"/>
      <c r="BP1308" s="32"/>
      <c r="BQ1308" s="30"/>
      <c r="BR1308" s="29"/>
      <c r="BS1308" s="29"/>
      <c r="BT1308" s="32"/>
      <c r="BU1308" s="30"/>
      <c r="BV1308" s="29"/>
      <c r="BW1308" s="29"/>
      <c r="BX1308" s="32"/>
      <c r="BY1308" s="30"/>
      <c r="BZ1308" s="28">
        <f t="shared" si="341"/>
        <v>0</v>
      </c>
      <c r="CA1308" s="28">
        <f t="shared" si="342"/>
        <v>605460.79999999993</v>
      </c>
      <c r="CB1308" s="32"/>
      <c r="CC1308" s="30"/>
      <c r="CD1308" s="29"/>
      <c r="CE1308" s="30"/>
      <c r="CF1308" s="10"/>
      <c r="CG1308" s="10"/>
      <c r="CH1308" s="10"/>
      <c r="CI1308" s="10"/>
      <c r="CJ1308" s="10"/>
      <c r="CK1308" s="10"/>
    </row>
    <row r="1309" spans="1:89" ht="25.5" x14ac:dyDescent="0.25">
      <c r="A1309" s="10"/>
      <c r="B1309" s="20" t="s">
        <v>2381</v>
      </c>
      <c r="C1309" s="21" t="s">
        <v>2382</v>
      </c>
      <c r="D1309" s="16"/>
      <c r="E1309" s="73">
        <v>24</v>
      </c>
      <c r="F1309" s="74" t="s">
        <v>3515</v>
      </c>
      <c r="G1309" s="75"/>
      <c r="H1309" s="76"/>
      <c r="I1309" s="77"/>
      <c r="J1309" s="76"/>
      <c r="K1309" s="77"/>
      <c r="L1309" s="76"/>
      <c r="M1309" s="78"/>
      <c r="N1309" s="79">
        <v>0.7</v>
      </c>
      <c r="O1309" s="80">
        <v>1</v>
      </c>
      <c r="Q1309" s="2" t="str">
        <f t="shared" si="334"/>
        <v>84148075</v>
      </c>
      <c r="R1309" s="91"/>
      <c r="S1309" s="91">
        <f>VLOOKUP(Q1309,'Dados Entrada'!$A$10:$D$10000,4,FALSE)</f>
        <v>133885</v>
      </c>
      <c r="T1309" s="10"/>
      <c r="U1309" s="3">
        <f t="shared" si="332"/>
        <v>0</v>
      </c>
      <c r="V1309" s="3">
        <f t="shared" si="333"/>
        <v>93719.5</v>
      </c>
      <c r="AF1309" s="32"/>
      <c r="AG1309" s="30"/>
      <c r="AH1309" s="29"/>
      <c r="AI1309" s="29"/>
      <c r="AJ1309" s="32"/>
      <c r="AK1309" s="30"/>
      <c r="AL1309" s="29"/>
      <c r="AM1309" s="29"/>
      <c r="AN1309" s="32"/>
      <c r="AO1309" s="30"/>
      <c r="AP1309" s="29"/>
      <c r="AQ1309" s="29"/>
      <c r="AR1309" s="32"/>
      <c r="AS1309" s="30"/>
      <c r="AT1309" s="29"/>
      <c r="AU1309" s="29"/>
      <c r="AV1309" s="32"/>
      <c r="AW1309" s="30"/>
      <c r="AX1309" s="29"/>
      <c r="AY1309" s="29"/>
      <c r="AZ1309" s="32"/>
      <c r="BA1309" s="30"/>
      <c r="BB1309" s="29"/>
      <c r="BC1309" s="29"/>
      <c r="BD1309" s="32"/>
      <c r="BE1309" s="30"/>
      <c r="BF1309" s="29"/>
      <c r="BG1309" s="29"/>
      <c r="BH1309" s="32"/>
      <c r="BI1309" s="30"/>
      <c r="BJ1309" s="29"/>
      <c r="BK1309" s="29"/>
      <c r="BL1309" s="32"/>
      <c r="BM1309" s="30"/>
      <c r="BN1309" s="29"/>
      <c r="BO1309" s="29"/>
      <c r="BP1309" s="32"/>
      <c r="BQ1309" s="30"/>
      <c r="BR1309" s="29"/>
      <c r="BS1309" s="29"/>
      <c r="BT1309" s="32"/>
      <c r="BU1309" s="30"/>
      <c r="BV1309" s="29"/>
      <c r="BW1309" s="29"/>
      <c r="BX1309" s="32"/>
      <c r="BY1309" s="30"/>
      <c r="BZ1309" s="28">
        <f t="shared" si="341"/>
        <v>0</v>
      </c>
      <c r="CA1309" s="28">
        <f t="shared" si="342"/>
        <v>93719.5</v>
      </c>
      <c r="CB1309" s="32"/>
      <c r="CC1309" s="30"/>
      <c r="CD1309" s="29"/>
      <c r="CE1309" s="30"/>
      <c r="CF1309" s="10"/>
      <c r="CG1309" s="10"/>
      <c r="CH1309" s="10"/>
      <c r="CI1309" s="10"/>
      <c r="CJ1309" s="10"/>
      <c r="CK1309" s="10"/>
    </row>
    <row r="1310" spans="1:89" ht="25.5" x14ac:dyDescent="0.25">
      <c r="A1310" s="10"/>
      <c r="B1310" s="20" t="s">
        <v>2383</v>
      </c>
      <c r="C1310" s="21" t="s">
        <v>2384</v>
      </c>
      <c r="D1310" s="16"/>
      <c r="E1310" s="73">
        <v>24</v>
      </c>
      <c r="F1310" s="74" t="s">
        <v>3515</v>
      </c>
      <c r="G1310" s="75"/>
      <c r="H1310" s="76"/>
      <c r="I1310" s="77"/>
      <c r="J1310" s="76"/>
      <c r="K1310" s="77"/>
      <c r="L1310" s="76"/>
      <c r="M1310" s="78"/>
      <c r="N1310" s="79">
        <v>0.7</v>
      </c>
      <c r="O1310" s="80">
        <v>1</v>
      </c>
      <c r="Q1310" s="2" t="str">
        <f t="shared" si="334"/>
        <v>84148078</v>
      </c>
      <c r="R1310" s="91"/>
      <c r="S1310" s="91">
        <f>VLOOKUP(Q1310,'Dados Entrada'!$A$10:$D$10000,4,FALSE)</f>
        <v>222439</v>
      </c>
      <c r="T1310" s="10"/>
      <c r="U1310" s="3">
        <f t="shared" si="332"/>
        <v>0</v>
      </c>
      <c r="V1310" s="3">
        <f t="shared" si="333"/>
        <v>155707.29999999999</v>
      </c>
      <c r="AF1310" s="32"/>
      <c r="AG1310" s="30"/>
      <c r="AH1310" s="29"/>
      <c r="AI1310" s="29"/>
      <c r="AJ1310" s="32"/>
      <c r="AK1310" s="30"/>
      <c r="AL1310" s="29"/>
      <c r="AM1310" s="29"/>
      <c r="AN1310" s="32"/>
      <c r="AO1310" s="30"/>
      <c r="AP1310" s="29"/>
      <c r="AQ1310" s="29"/>
      <c r="AR1310" s="32"/>
      <c r="AS1310" s="30"/>
      <c r="AT1310" s="29"/>
      <c r="AU1310" s="29"/>
      <c r="AV1310" s="32"/>
      <c r="AW1310" s="30"/>
      <c r="AX1310" s="29"/>
      <c r="AY1310" s="29"/>
      <c r="AZ1310" s="32"/>
      <c r="BA1310" s="30"/>
      <c r="BB1310" s="29"/>
      <c r="BC1310" s="29"/>
      <c r="BD1310" s="32"/>
      <c r="BE1310" s="30"/>
      <c r="BF1310" s="29"/>
      <c r="BG1310" s="29"/>
      <c r="BH1310" s="32"/>
      <c r="BI1310" s="30"/>
      <c r="BJ1310" s="29"/>
      <c r="BK1310" s="29"/>
      <c r="BL1310" s="32"/>
      <c r="BM1310" s="30"/>
      <c r="BN1310" s="29"/>
      <c r="BO1310" s="29"/>
      <c r="BP1310" s="32"/>
      <c r="BQ1310" s="30"/>
      <c r="BR1310" s="29"/>
      <c r="BS1310" s="29"/>
      <c r="BT1310" s="32"/>
      <c r="BU1310" s="30"/>
      <c r="BV1310" s="29"/>
      <c r="BW1310" s="29"/>
      <c r="BX1310" s="32"/>
      <c r="BY1310" s="30"/>
      <c r="BZ1310" s="28">
        <f t="shared" si="341"/>
        <v>0</v>
      </c>
      <c r="CA1310" s="28">
        <f t="shared" si="342"/>
        <v>155707.29999999999</v>
      </c>
      <c r="CB1310" s="32"/>
      <c r="CC1310" s="30"/>
      <c r="CD1310" s="29"/>
      <c r="CE1310" s="30"/>
      <c r="CF1310" s="10"/>
      <c r="CG1310" s="10"/>
      <c r="CH1310" s="10"/>
      <c r="CI1310" s="10"/>
      <c r="CJ1310" s="10"/>
      <c r="CK1310" s="10"/>
    </row>
    <row r="1311" spans="1:89" ht="25.5" x14ac:dyDescent="0.25">
      <c r="A1311" s="10"/>
      <c r="B1311" s="20" t="s">
        <v>2385</v>
      </c>
      <c r="C1311" s="21" t="s">
        <v>2386</v>
      </c>
      <c r="D1311" s="16"/>
      <c r="E1311" s="73">
        <v>24</v>
      </c>
      <c r="F1311" s="74" t="s">
        <v>3515</v>
      </c>
      <c r="G1311" s="75"/>
      <c r="H1311" s="76"/>
      <c r="I1311" s="77"/>
      <c r="J1311" s="76"/>
      <c r="K1311" s="77"/>
      <c r="L1311" s="76"/>
      <c r="M1311" s="78"/>
      <c r="N1311" s="79">
        <v>0.7</v>
      </c>
      <c r="O1311" s="80">
        <v>1</v>
      </c>
      <c r="Q1311" s="2" t="str">
        <f t="shared" si="334"/>
        <v>84148080</v>
      </c>
      <c r="R1311" s="91"/>
      <c r="S1311" s="91">
        <f>VLOOKUP(Q1311,'Dados Entrada'!$A$10:$D$10000,4,FALSE)</f>
        <v>73897853</v>
      </c>
      <c r="T1311" s="10"/>
      <c r="U1311" s="3">
        <f t="shared" si="332"/>
        <v>0</v>
      </c>
      <c r="V1311" s="3">
        <f t="shared" si="333"/>
        <v>51728497.099999994</v>
      </c>
      <c r="AF1311" s="32"/>
      <c r="AG1311" s="30"/>
      <c r="AH1311" s="29"/>
      <c r="AI1311" s="29"/>
      <c r="AJ1311" s="32"/>
      <c r="AK1311" s="30"/>
      <c r="AL1311" s="29"/>
      <c r="AM1311" s="29"/>
      <c r="AN1311" s="32"/>
      <c r="AO1311" s="30"/>
      <c r="AP1311" s="29"/>
      <c r="AQ1311" s="29"/>
      <c r="AR1311" s="32"/>
      <c r="AS1311" s="30"/>
      <c r="AT1311" s="29"/>
      <c r="AU1311" s="29"/>
      <c r="AV1311" s="32"/>
      <c r="AW1311" s="30"/>
      <c r="AX1311" s="29"/>
      <c r="AY1311" s="29"/>
      <c r="AZ1311" s="32"/>
      <c r="BA1311" s="30"/>
      <c r="BB1311" s="29"/>
      <c r="BC1311" s="29"/>
      <c r="BD1311" s="32"/>
      <c r="BE1311" s="30"/>
      <c r="BF1311" s="29"/>
      <c r="BG1311" s="29"/>
      <c r="BH1311" s="32"/>
      <c r="BI1311" s="30"/>
      <c r="BJ1311" s="29"/>
      <c r="BK1311" s="29"/>
      <c r="BL1311" s="32"/>
      <c r="BM1311" s="30"/>
      <c r="BN1311" s="29"/>
      <c r="BO1311" s="29"/>
      <c r="BP1311" s="32"/>
      <c r="BQ1311" s="30"/>
      <c r="BR1311" s="29"/>
      <c r="BS1311" s="29"/>
      <c r="BT1311" s="32"/>
      <c r="BU1311" s="30"/>
      <c r="BV1311" s="29"/>
      <c r="BW1311" s="29"/>
      <c r="BX1311" s="32"/>
      <c r="BY1311" s="30"/>
      <c r="BZ1311" s="28">
        <f t="shared" si="341"/>
        <v>0</v>
      </c>
      <c r="CA1311" s="28">
        <f t="shared" si="342"/>
        <v>51728497.099999994</v>
      </c>
      <c r="CB1311" s="32"/>
      <c r="CC1311" s="30"/>
      <c r="CD1311" s="29"/>
      <c r="CE1311" s="30"/>
      <c r="CF1311" s="10"/>
      <c r="CG1311" s="10"/>
      <c r="CH1311" s="10"/>
      <c r="CI1311" s="10"/>
      <c r="CJ1311" s="10"/>
      <c r="CK1311" s="10"/>
    </row>
    <row r="1312" spans="1:89" ht="25.5" x14ac:dyDescent="0.25">
      <c r="A1312" s="10"/>
      <c r="B1312" s="20" t="s">
        <v>2387</v>
      </c>
      <c r="C1312" s="21" t="s">
        <v>2388</v>
      </c>
      <c r="D1312" s="16"/>
      <c r="E1312" s="73">
        <v>24</v>
      </c>
      <c r="F1312" s="74" t="s">
        <v>3515</v>
      </c>
      <c r="G1312" s="75"/>
      <c r="H1312" s="76"/>
      <c r="I1312" s="77"/>
      <c r="J1312" s="76"/>
      <c r="K1312" s="77"/>
      <c r="L1312" s="76"/>
      <c r="M1312" s="78"/>
      <c r="N1312" s="79">
        <v>0.7</v>
      </c>
      <c r="O1312" s="80">
        <v>1</v>
      </c>
      <c r="Q1312" s="2" t="str">
        <f t="shared" si="334"/>
        <v>84149000</v>
      </c>
      <c r="R1312" s="91"/>
      <c r="S1312" s="91">
        <f>VLOOKUP(Q1312,'Dados Entrada'!$A$10:$D$10000,4,FALSE)</f>
        <v>18548924</v>
      </c>
      <c r="T1312" s="10"/>
      <c r="U1312" s="3">
        <f t="shared" si="332"/>
        <v>0</v>
      </c>
      <c r="V1312" s="3">
        <f t="shared" si="333"/>
        <v>12984246.799999999</v>
      </c>
      <c r="AF1312" s="32"/>
      <c r="AG1312" s="30"/>
      <c r="AH1312" s="29"/>
      <c r="AI1312" s="29"/>
      <c r="AJ1312" s="32"/>
      <c r="AK1312" s="30"/>
      <c r="AL1312" s="29"/>
      <c r="AM1312" s="29"/>
      <c r="AN1312" s="32"/>
      <c r="AO1312" s="30"/>
      <c r="AP1312" s="29"/>
      <c r="AQ1312" s="29"/>
      <c r="AR1312" s="32"/>
      <c r="AS1312" s="30"/>
      <c r="AT1312" s="29"/>
      <c r="AU1312" s="29"/>
      <c r="AV1312" s="32"/>
      <c r="AW1312" s="30"/>
      <c r="AX1312" s="29"/>
      <c r="AY1312" s="29"/>
      <c r="AZ1312" s="32"/>
      <c r="BA1312" s="30"/>
      <c r="BB1312" s="29"/>
      <c r="BC1312" s="29"/>
      <c r="BD1312" s="32"/>
      <c r="BE1312" s="30"/>
      <c r="BF1312" s="29"/>
      <c r="BG1312" s="29"/>
      <c r="BH1312" s="32"/>
      <c r="BI1312" s="30"/>
      <c r="BJ1312" s="29"/>
      <c r="BK1312" s="29"/>
      <c r="BL1312" s="32"/>
      <c r="BM1312" s="30"/>
      <c r="BN1312" s="29"/>
      <c r="BO1312" s="29"/>
      <c r="BP1312" s="32"/>
      <c r="BQ1312" s="30"/>
      <c r="BR1312" s="29"/>
      <c r="BS1312" s="29"/>
      <c r="BT1312" s="32"/>
      <c r="BU1312" s="30"/>
      <c r="BV1312" s="29"/>
      <c r="BW1312" s="29"/>
      <c r="BX1312" s="32"/>
      <c r="BY1312" s="30"/>
      <c r="BZ1312" s="28">
        <f t="shared" si="341"/>
        <v>0</v>
      </c>
      <c r="CA1312" s="28">
        <f t="shared" si="342"/>
        <v>12984246.799999999</v>
      </c>
      <c r="CB1312" s="32"/>
      <c r="CC1312" s="30"/>
      <c r="CD1312" s="29"/>
      <c r="CE1312" s="30"/>
      <c r="CF1312" s="10"/>
      <c r="CG1312" s="10"/>
      <c r="CH1312" s="10"/>
      <c r="CI1312" s="10"/>
      <c r="CJ1312" s="10"/>
      <c r="CK1312" s="10"/>
    </row>
    <row r="1313" spans="1:89" ht="25.5" x14ac:dyDescent="0.25">
      <c r="A1313" s="10"/>
      <c r="B1313" s="20" t="s">
        <v>2389</v>
      </c>
      <c r="C1313" s="21" t="s">
        <v>2390</v>
      </c>
      <c r="D1313" s="16"/>
      <c r="E1313" s="73">
        <v>23</v>
      </c>
      <c r="F1313" s="74" t="s">
        <v>3514</v>
      </c>
      <c r="G1313" s="75"/>
      <c r="H1313" s="76"/>
      <c r="I1313" s="77"/>
      <c r="J1313" s="76"/>
      <c r="K1313" s="77"/>
      <c r="L1313" s="76"/>
      <c r="M1313" s="78"/>
      <c r="N1313" s="79">
        <v>1</v>
      </c>
      <c r="O1313" s="80">
        <v>1</v>
      </c>
      <c r="Q1313" s="2" t="str">
        <f t="shared" si="334"/>
        <v>84151010</v>
      </c>
      <c r="R1313" s="91"/>
      <c r="S1313" s="91">
        <f>VLOOKUP(Q1313,'Dados Entrada'!$A$10:$D$10000,4,FALSE)</f>
        <v>4787872</v>
      </c>
      <c r="T1313" s="10"/>
      <c r="U1313" s="3">
        <f t="shared" si="332"/>
        <v>0</v>
      </c>
      <c r="V1313" s="3">
        <f t="shared" si="333"/>
        <v>4787872</v>
      </c>
      <c r="AF1313" s="32"/>
      <c r="AG1313" s="30"/>
      <c r="AH1313" s="29"/>
      <c r="AI1313" s="29"/>
      <c r="AJ1313" s="32"/>
      <c r="AK1313" s="30"/>
      <c r="AL1313" s="29"/>
      <c r="AM1313" s="29"/>
      <c r="AN1313" s="32"/>
      <c r="AO1313" s="30"/>
      <c r="AP1313" s="29"/>
      <c r="AQ1313" s="29"/>
      <c r="AR1313" s="32"/>
      <c r="AS1313" s="30"/>
      <c r="AT1313" s="29"/>
      <c r="AU1313" s="29"/>
      <c r="AV1313" s="32"/>
      <c r="AW1313" s="30"/>
      <c r="AX1313" s="29"/>
      <c r="AY1313" s="29"/>
      <c r="AZ1313" s="32"/>
      <c r="BA1313" s="30"/>
      <c r="BB1313" s="29"/>
      <c r="BC1313" s="29"/>
      <c r="BD1313" s="32"/>
      <c r="BE1313" s="30"/>
      <c r="BF1313" s="29"/>
      <c r="BG1313" s="29"/>
      <c r="BH1313" s="32"/>
      <c r="BI1313" s="30"/>
      <c r="BJ1313" s="29"/>
      <c r="BK1313" s="29"/>
      <c r="BL1313" s="32"/>
      <c r="BM1313" s="30"/>
      <c r="BN1313" s="29"/>
      <c r="BO1313" s="29"/>
      <c r="BP1313" s="32"/>
      <c r="BQ1313" s="30"/>
      <c r="BR1313" s="29"/>
      <c r="BS1313" s="29"/>
      <c r="BT1313" s="32"/>
      <c r="BU1313" s="30"/>
      <c r="BV1313" s="29"/>
      <c r="BW1313" s="29"/>
      <c r="BX1313" s="27">
        <f t="shared" ref="BX1313:BX1325" si="343">$U1313*$O1313</f>
        <v>0</v>
      </c>
      <c r="BY1313" s="31">
        <f t="shared" ref="BY1313:BY1325" si="344">$V1313*$O1313</f>
        <v>4787872</v>
      </c>
      <c r="BZ1313" s="29"/>
      <c r="CA1313" s="29"/>
      <c r="CB1313" s="32"/>
      <c r="CC1313" s="30"/>
      <c r="CD1313" s="29"/>
      <c r="CE1313" s="30"/>
      <c r="CF1313" s="10"/>
      <c r="CG1313" s="10"/>
      <c r="CH1313" s="10"/>
      <c r="CI1313" s="10"/>
      <c r="CJ1313" s="10"/>
      <c r="CK1313" s="10"/>
    </row>
    <row r="1314" spans="1:89" ht="23.25" customHeight="1" x14ac:dyDescent="0.25">
      <c r="A1314" s="10"/>
      <c r="B1314" s="20" t="s">
        <v>2391</v>
      </c>
      <c r="C1314" s="21" t="s">
        <v>2392</v>
      </c>
      <c r="D1314" s="16"/>
      <c r="E1314" s="73">
        <v>23</v>
      </c>
      <c r="F1314" s="74" t="s">
        <v>3514</v>
      </c>
      <c r="G1314" s="75"/>
      <c r="H1314" s="76"/>
      <c r="I1314" s="77"/>
      <c r="J1314" s="76"/>
      <c r="K1314" s="77"/>
      <c r="L1314" s="76"/>
      <c r="M1314" s="78"/>
      <c r="N1314" s="79">
        <v>1</v>
      </c>
      <c r="O1314" s="80">
        <v>1</v>
      </c>
      <c r="Q1314" s="2" t="str">
        <f t="shared" si="334"/>
        <v>84151090</v>
      </c>
      <c r="R1314" s="91"/>
      <c r="S1314" s="91">
        <f>VLOOKUP(Q1314,'Dados Entrada'!$A$10:$D$10000,4,FALSE)</f>
        <v>8571663</v>
      </c>
      <c r="T1314" s="10"/>
      <c r="U1314" s="3">
        <f t="shared" si="332"/>
        <v>0</v>
      </c>
      <c r="V1314" s="3">
        <f t="shared" si="333"/>
        <v>8571663</v>
      </c>
      <c r="AF1314" s="32"/>
      <c r="AG1314" s="30"/>
      <c r="AH1314" s="29"/>
      <c r="AI1314" s="29"/>
      <c r="AJ1314" s="32"/>
      <c r="AK1314" s="30"/>
      <c r="AL1314" s="29"/>
      <c r="AM1314" s="29"/>
      <c r="AN1314" s="32"/>
      <c r="AO1314" s="30"/>
      <c r="AP1314" s="29"/>
      <c r="AQ1314" s="29"/>
      <c r="AR1314" s="32"/>
      <c r="AS1314" s="30"/>
      <c r="AT1314" s="29"/>
      <c r="AU1314" s="29"/>
      <c r="AV1314" s="32"/>
      <c r="AW1314" s="30"/>
      <c r="AX1314" s="29"/>
      <c r="AY1314" s="29"/>
      <c r="AZ1314" s="32"/>
      <c r="BA1314" s="30"/>
      <c r="BB1314" s="29"/>
      <c r="BC1314" s="29"/>
      <c r="BD1314" s="32"/>
      <c r="BE1314" s="30"/>
      <c r="BF1314" s="29"/>
      <c r="BG1314" s="29"/>
      <c r="BH1314" s="32"/>
      <c r="BI1314" s="30"/>
      <c r="BJ1314" s="29"/>
      <c r="BK1314" s="29"/>
      <c r="BL1314" s="32"/>
      <c r="BM1314" s="30"/>
      <c r="BN1314" s="29"/>
      <c r="BO1314" s="29"/>
      <c r="BP1314" s="32"/>
      <c r="BQ1314" s="30"/>
      <c r="BR1314" s="29"/>
      <c r="BS1314" s="29"/>
      <c r="BT1314" s="32"/>
      <c r="BU1314" s="30"/>
      <c r="BV1314" s="29"/>
      <c r="BW1314" s="29"/>
      <c r="BX1314" s="27">
        <f t="shared" si="343"/>
        <v>0</v>
      </c>
      <c r="BY1314" s="31">
        <f t="shared" si="344"/>
        <v>8571663</v>
      </c>
      <c r="BZ1314" s="29"/>
      <c r="CA1314" s="29"/>
      <c r="CB1314" s="32"/>
      <c r="CC1314" s="30"/>
      <c r="CD1314" s="29"/>
      <c r="CE1314" s="30"/>
      <c r="CF1314" s="10"/>
      <c r="CG1314" s="10"/>
      <c r="CH1314" s="10"/>
      <c r="CI1314" s="10"/>
      <c r="CJ1314" s="10"/>
      <c r="CK1314" s="10"/>
    </row>
    <row r="1315" spans="1:89" ht="25.5" x14ac:dyDescent="0.25">
      <c r="A1315" s="10"/>
      <c r="B1315" s="20" t="s">
        <v>2393</v>
      </c>
      <c r="C1315" s="21" t="s">
        <v>2394</v>
      </c>
      <c r="D1315" s="16"/>
      <c r="E1315" s="73">
        <v>23</v>
      </c>
      <c r="F1315" s="74" t="s">
        <v>3514</v>
      </c>
      <c r="G1315" s="75"/>
      <c r="H1315" s="76"/>
      <c r="I1315" s="77"/>
      <c r="J1315" s="76"/>
      <c r="K1315" s="77"/>
      <c r="L1315" s="76"/>
      <c r="M1315" s="78"/>
      <c r="N1315" s="79">
        <v>0.7</v>
      </c>
      <c r="O1315" s="80">
        <v>1</v>
      </c>
      <c r="Q1315" s="2" t="str">
        <f t="shared" si="334"/>
        <v>84152000</v>
      </c>
      <c r="R1315" s="91"/>
      <c r="S1315" s="91">
        <f>VLOOKUP(Q1315,'Dados Entrada'!$A$10:$D$10000,4,FALSE)</f>
        <v>11651372</v>
      </c>
      <c r="T1315" s="10"/>
      <c r="U1315" s="3">
        <f t="shared" si="332"/>
        <v>0</v>
      </c>
      <c r="V1315" s="3">
        <f t="shared" si="333"/>
        <v>8155960.3999999994</v>
      </c>
      <c r="AF1315" s="32"/>
      <c r="AG1315" s="30"/>
      <c r="AH1315" s="29"/>
      <c r="AI1315" s="29"/>
      <c r="AJ1315" s="32"/>
      <c r="AK1315" s="30"/>
      <c r="AL1315" s="29"/>
      <c r="AM1315" s="29"/>
      <c r="AN1315" s="32"/>
      <c r="AO1315" s="30"/>
      <c r="AP1315" s="29"/>
      <c r="AQ1315" s="29"/>
      <c r="AR1315" s="32"/>
      <c r="AS1315" s="30"/>
      <c r="AT1315" s="29"/>
      <c r="AU1315" s="29"/>
      <c r="AV1315" s="32"/>
      <c r="AW1315" s="30"/>
      <c r="AX1315" s="29"/>
      <c r="AY1315" s="29"/>
      <c r="AZ1315" s="32"/>
      <c r="BA1315" s="30"/>
      <c r="BB1315" s="29"/>
      <c r="BC1315" s="29"/>
      <c r="BD1315" s="32"/>
      <c r="BE1315" s="30"/>
      <c r="BF1315" s="29"/>
      <c r="BG1315" s="29"/>
      <c r="BH1315" s="32"/>
      <c r="BI1315" s="30"/>
      <c r="BJ1315" s="29"/>
      <c r="BK1315" s="29"/>
      <c r="BL1315" s="32"/>
      <c r="BM1315" s="30"/>
      <c r="BN1315" s="29"/>
      <c r="BO1315" s="29"/>
      <c r="BP1315" s="32"/>
      <c r="BQ1315" s="30"/>
      <c r="BR1315" s="29"/>
      <c r="BS1315" s="29"/>
      <c r="BT1315" s="32"/>
      <c r="BU1315" s="30"/>
      <c r="BV1315" s="29"/>
      <c r="BW1315" s="29"/>
      <c r="BX1315" s="27">
        <f t="shared" si="343"/>
        <v>0</v>
      </c>
      <c r="BY1315" s="31">
        <f t="shared" si="344"/>
        <v>8155960.3999999994</v>
      </c>
      <c r="BZ1315" s="29"/>
      <c r="CA1315" s="29"/>
      <c r="CB1315" s="32"/>
      <c r="CC1315" s="30"/>
      <c r="CD1315" s="29"/>
      <c r="CE1315" s="30"/>
      <c r="CF1315" s="10"/>
      <c r="CG1315" s="10"/>
      <c r="CH1315" s="10"/>
      <c r="CI1315" s="10"/>
      <c r="CJ1315" s="10"/>
      <c r="CK1315" s="10"/>
    </row>
    <row r="1316" spans="1:89" ht="23.25" customHeight="1" x14ac:dyDescent="0.25">
      <c r="A1316" s="10"/>
      <c r="B1316" s="20" t="s">
        <v>2395</v>
      </c>
      <c r="C1316" s="21" t="s">
        <v>2396</v>
      </c>
      <c r="D1316" s="16"/>
      <c r="E1316" s="73">
        <v>23</v>
      </c>
      <c r="F1316" s="74" t="s">
        <v>3514</v>
      </c>
      <c r="G1316" s="75"/>
      <c r="H1316" s="76"/>
      <c r="I1316" s="77"/>
      <c r="J1316" s="76"/>
      <c r="K1316" s="77"/>
      <c r="L1316" s="76"/>
      <c r="M1316" s="78"/>
      <c r="N1316" s="79">
        <v>0.7</v>
      </c>
      <c r="O1316" s="80">
        <v>1</v>
      </c>
      <c r="Q1316" s="2" t="str">
        <f t="shared" si="334"/>
        <v>84158100</v>
      </c>
      <c r="R1316" s="91"/>
      <c r="S1316" s="91">
        <f>VLOOKUP(Q1316,'Dados Entrada'!$A$10:$D$10000,4,FALSE)</f>
        <v>6415921</v>
      </c>
      <c r="T1316" s="10"/>
      <c r="U1316" s="3">
        <f t="shared" si="332"/>
        <v>0</v>
      </c>
      <c r="V1316" s="3">
        <f t="shared" si="333"/>
        <v>4491144.6999999993</v>
      </c>
      <c r="AF1316" s="32"/>
      <c r="AG1316" s="30"/>
      <c r="AH1316" s="29"/>
      <c r="AI1316" s="29"/>
      <c r="AJ1316" s="32"/>
      <c r="AK1316" s="30"/>
      <c r="AL1316" s="29"/>
      <c r="AM1316" s="29"/>
      <c r="AN1316" s="32"/>
      <c r="AO1316" s="30"/>
      <c r="AP1316" s="29"/>
      <c r="AQ1316" s="29"/>
      <c r="AR1316" s="32"/>
      <c r="AS1316" s="30"/>
      <c r="AT1316" s="29"/>
      <c r="AU1316" s="29"/>
      <c r="AV1316" s="32"/>
      <c r="AW1316" s="30"/>
      <c r="AX1316" s="29"/>
      <c r="AY1316" s="29"/>
      <c r="AZ1316" s="32"/>
      <c r="BA1316" s="30"/>
      <c r="BB1316" s="29"/>
      <c r="BC1316" s="29"/>
      <c r="BD1316" s="32"/>
      <c r="BE1316" s="30"/>
      <c r="BF1316" s="29"/>
      <c r="BG1316" s="29"/>
      <c r="BH1316" s="32"/>
      <c r="BI1316" s="30"/>
      <c r="BJ1316" s="29"/>
      <c r="BK1316" s="29"/>
      <c r="BL1316" s="32"/>
      <c r="BM1316" s="30"/>
      <c r="BN1316" s="29"/>
      <c r="BO1316" s="29"/>
      <c r="BP1316" s="32"/>
      <c r="BQ1316" s="30"/>
      <c r="BR1316" s="29"/>
      <c r="BS1316" s="29"/>
      <c r="BT1316" s="32"/>
      <c r="BU1316" s="30"/>
      <c r="BV1316" s="29"/>
      <c r="BW1316" s="29"/>
      <c r="BX1316" s="27">
        <f t="shared" si="343"/>
        <v>0</v>
      </c>
      <c r="BY1316" s="31">
        <f t="shared" si="344"/>
        <v>4491144.6999999993</v>
      </c>
      <c r="BZ1316" s="29"/>
      <c r="CA1316" s="29"/>
      <c r="CB1316" s="32"/>
      <c r="CC1316" s="30"/>
      <c r="CD1316" s="29"/>
      <c r="CE1316" s="30"/>
      <c r="CF1316" s="10"/>
      <c r="CG1316" s="10"/>
      <c r="CH1316" s="10"/>
      <c r="CI1316" s="10"/>
      <c r="CJ1316" s="10"/>
      <c r="CK1316" s="10"/>
    </row>
    <row r="1317" spans="1:89" ht="25.5" x14ac:dyDescent="0.25">
      <c r="A1317" s="10"/>
      <c r="B1317" s="20" t="s">
        <v>2397</v>
      </c>
      <c r="C1317" s="21" t="s">
        <v>2398</v>
      </c>
      <c r="D1317" s="16"/>
      <c r="E1317" s="73">
        <v>23</v>
      </c>
      <c r="F1317" s="74" t="s">
        <v>3514</v>
      </c>
      <c r="G1317" s="75"/>
      <c r="H1317" s="76"/>
      <c r="I1317" s="77"/>
      <c r="J1317" s="76"/>
      <c r="K1317" s="77"/>
      <c r="L1317" s="76"/>
      <c r="M1317" s="78"/>
      <c r="N1317" s="79">
        <v>0.7</v>
      </c>
      <c r="O1317" s="80">
        <v>1</v>
      </c>
      <c r="Q1317" s="2" t="str">
        <f t="shared" si="334"/>
        <v>84158200</v>
      </c>
      <c r="R1317" s="91"/>
      <c r="S1317" s="91">
        <f>VLOOKUP(Q1317,'Dados Entrada'!$A$10:$D$10000,4,FALSE)</f>
        <v>19452211</v>
      </c>
      <c r="T1317" s="10"/>
      <c r="U1317" s="3">
        <f t="shared" si="332"/>
        <v>0</v>
      </c>
      <c r="V1317" s="3">
        <f t="shared" si="333"/>
        <v>13616547.699999999</v>
      </c>
      <c r="AF1317" s="32"/>
      <c r="AG1317" s="30"/>
      <c r="AH1317" s="29"/>
      <c r="AI1317" s="29"/>
      <c r="AJ1317" s="32"/>
      <c r="AK1317" s="30"/>
      <c r="AL1317" s="29"/>
      <c r="AM1317" s="29"/>
      <c r="AN1317" s="32"/>
      <c r="AO1317" s="30"/>
      <c r="AP1317" s="29"/>
      <c r="AQ1317" s="29"/>
      <c r="AR1317" s="32"/>
      <c r="AS1317" s="30"/>
      <c r="AT1317" s="29"/>
      <c r="AU1317" s="29"/>
      <c r="AV1317" s="32"/>
      <c r="AW1317" s="30"/>
      <c r="AX1317" s="29"/>
      <c r="AY1317" s="29"/>
      <c r="AZ1317" s="32"/>
      <c r="BA1317" s="30"/>
      <c r="BB1317" s="29"/>
      <c r="BC1317" s="29"/>
      <c r="BD1317" s="32"/>
      <c r="BE1317" s="30"/>
      <c r="BF1317" s="29"/>
      <c r="BG1317" s="29"/>
      <c r="BH1317" s="32"/>
      <c r="BI1317" s="30"/>
      <c r="BJ1317" s="29"/>
      <c r="BK1317" s="29"/>
      <c r="BL1317" s="32"/>
      <c r="BM1317" s="30"/>
      <c r="BN1317" s="29"/>
      <c r="BO1317" s="29"/>
      <c r="BP1317" s="32"/>
      <c r="BQ1317" s="30"/>
      <c r="BR1317" s="29"/>
      <c r="BS1317" s="29"/>
      <c r="BT1317" s="32"/>
      <c r="BU1317" s="30"/>
      <c r="BV1317" s="29"/>
      <c r="BW1317" s="29"/>
      <c r="BX1317" s="27">
        <f t="shared" si="343"/>
        <v>0</v>
      </c>
      <c r="BY1317" s="31">
        <f t="shared" si="344"/>
        <v>13616547.699999999</v>
      </c>
      <c r="BZ1317" s="29"/>
      <c r="CA1317" s="29"/>
      <c r="CB1317" s="32"/>
      <c r="CC1317" s="30"/>
      <c r="CD1317" s="29"/>
      <c r="CE1317" s="30"/>
      <c r="CF1317" s="10"/>
      <c r="CG1317" s="10"/>
      <c r="CH1317" s="10"/>
      <c r="CI1317" s="10"/>
      <c r="CJ1317" s="10"/>
      <c r="CK1317" s="10"/>
    </row>
    <row r="1318" spans="1:89" ht="25.5" x14ac:dyDescent="0.25">
      <c r="A1318" s="10"/>
      <c r="B1318" s="20" t="s">
        <v>2399</v>
      </c>
      <c r="C1318" s="21" t="s">
        <v>2400</v>
      </c>
      <c r="D1318" s="16"/>
      <c r="E1318" s="73">
        <v>23</v>
      </c>
      <c r="F1318" s="74" t="s">
        <v>3514</v>
      </c>
      <c r="G1318" s="75"/>
      <c r="H1318" s="76"/>
      <c r="I1318" s="77"/>
      <c r="J1318" s="76"/>
      <c r="K1318" s="77"/>
      <c r="L1318" s="76"/>
      <c r="M1318" s="78"/>
      <c r="N1318" s="79">
        <v>0.7</v>
      </c>
      <c r="O1318" s="80">
        <v>1</v>
      </c>
      <c r="Q1318" s="2" t="str">
        <f t="shared" si="334"/>
        <v>84158300</v>
      </c>
      <c r="R1318" s="91"/>
      <c r="S1318" s="91">
        <f>VLOOKUP(Q1318,'Dados Entrada'!$A$10:$D$10000,4,FALSE)</f>
        <v>1448322</v>
      </c>
      <c r="T1318" s="10"/>
      <c r="U1318" s="3">
        <f t="shared" si="332"/>
        <v>0</v>
      </c>
      <c r="V1318" s="3">
        <f t="shared" si="333"/>
        <v>1013825.3999999999</v>
      </c>
      <c r="AF1318" s="32"/>
      <c r="AG1318" s="30"/>
      <c r="AH1318" s="29"/>
      <c r="AI1318" s="29"/>
      <c r="AJ1318" s="32"/>
      <c r="AK1318" s="30"/>
      <c r="AL1318" s="29"/>
      <c r="AM1318" s="29"/>
      <c r="AN1318" s="32"/>
      <c r="AO1318" s="30"/>
      <c r="AP1318" s="29"/>
      <c r="AQ1318" s="29"/>
      <c r="AR1318" s="32"/>
      <c r="AS1318" s="30"/>
      <c r="AT1318" s="29"/>
      <c r="AU1318" s="29"/>
      <c r="AV1318" s="32"/>
      <c r="AW1318" s="30"/>
      <c r="AX1318" s="29"/>
      <c r="AY1318" s="29"/>
      <c r="AZ1318" s="32"/>
      <c r="BA1318" s="30"/>
      <c r="BB1318" s="29"/>
      <c r="BC1318" s="29"/>
      <c r="BD1318" s="32"/>
      <c r="BE1318" s="30"/>
      <c r="BF1318" s="29"/>
      <c r="BG1318" s="29"/>
      <c r="BH1318" s="32"/>
      <c r="BI1318" s="30"/>
      <c r="BJ1318" s="29"/>
      <c r="BK1318" s="29"/>
      <c r="BL1318" s="32"/>
      <c r="BM1318" s="30"/>
      <c r="BN1318" s="29"/>
      <c r="BO1318" s="29"/>
      <c r="BP1318" s="32"/>
      <c r="BQ1318" s="30"/>
      <c r="BR1318" s="29"/>
      <c r="BS1318" s="29"/>
      <c r="BT1318" s="32"/>
      <c r="BU1318" s="30"/>
      <c r="BV1318" s="29"/>
      <c r="BW1318" s="29"/>
      <c r="BX1318" s="27">
        <f t="shared" si="343"/>
        <v>0</v>
      </c>
      <c r="BY1318" s="31">
        <f t="shared" si="344"/>
        <v>1013825.3999999999</v>
      </c>
      <c r="BZ1318" s="29"/>
      <c r="CA1318" s="29"/>
      <c r="CB1318" s="32"/>
      <c r="CC1318" s="30"/>
      <c r="CD1318" s="29"/>
      <c r="CE1318" s="30"/>
      <c r="CF1318" s="10"/>
      <c r="CG1318" s="10"/>
      <c r="CH1318" s="10"/>
      <c r="CI1318" s="10"/>
      <c r="CJ1318" s="10"/>
      <c r="CK1318" s="10"/>
    </row>
    <row r="1319" spans="1:89" ht="25.5" x14ac:dyDescent="0.25">
      <c r="A1319" s="10"/>
      <c r="B1319" s="20" t="s">
        <v>2401</v>
      </c>
      <c r="C1319" s="21" t="s">
        <v>2402</v>
      </c>
      <c r="D1319" s="16"/>
      <c r="E1319" s="73">
        <v>23</v>
      </c>
      <c r="F1319" s="74" t="s">
        <v>3514</v>
      </c>
      <c r="G1319" s="75"/>
      <c r="H1319" s="76"/>
      <c r="I1319" s="77"/>
      <c r="J1319" s="76"/>
      <c r="K1319" s="77"/>
      <c r="L1319" s="76"/>
      <c r="M1319" s="78"/>
      <c r="N1319" s="79">
        <v>0.7</v>
      </c>
      <c r="O1319" s="80">
        <v>1</v>
      </c>
      <c r="Q1319" s="2" t="str">
        <f t="shared" si="334"/>
        <v>84159000</v>
      </c>
      <c r="R1319" s="91"/>
      <c r="S1319" s="91">
        <f>VLOOKUP(Q1319,'Dados Entrada'!$A$10:$D$10000,4,FALSE)</f>
        <v>23655233</v>
      </c>
      <c r="T1319" s="10"/>
      <c r="U1319" s="3">
        <f t="shared" si="332"/>
        <v>0</v>
      </c>
      <c r="V1319" s="3">
        <f t="shared" si="333"/>
        <v>16558663.1</v>
      </c>
      <c r="AF1319" s="32"/>
      <c r="AG1319" s="30"/>
      <c r="AH1319" s="29"/>
      <c r="AI1319" s="29"/>
      <c r="AJ1319" s="32"/>
      <c r="AK1319" s="30"/>
      <c r="AL1319" s="29"/>
      <c r="AM1319" s="29"/>
      <c r="AN1319" s="32"/>
      <c r="AO1319" s="30"/>
      <c r="AP1319" s="29"/>
      <c r="AQ1319" s="29"/>
      <c r="AR1319" s="32"/>
      <c r="AS1319" s="30"/>
      <c r="AT1319" s="29"/>
      <c r="AU1319" s="29"/>
      <c r="AV1319" s="32"/>
      <c r="AW1319" s="30"/>
      <c r="AX1319" s="29"/>
      <c r="AY1319" s="29"/>
      <c r="AZ1319" s="32"/>
      <c r="BA1319" s="30"/>
      <c r="BB1319" s="29"/>
      <c r="BC1319" s="29"/>
      <c r="BD1319" s="32"/>
      <c r="BE1319" s="30"/>
      <c r="BF1319" s="29"/>
      <c r="BG1319" s="29"/>
      <c r="BH1319" s="32"/>
      <c r="BI1319" s="30"/>
      <c r="BJ1319" s="29"/>
      <c r="BK1319" s="29"/>
      <c r="BL1319" s="32"/>
      <c r="BM1319" s="30"/>
      <c r="BN1319" s="29"/>
      <c r="BO1319" s="29"/>
      <c r="BP1319" s="32"/>
      <c r="BQ1319" s="30"/>
      <c r="BR1319" s="29"/>
      <c r="BS1319" s="29"/>
      <c r="BT1319" s="32"/>
      <c r="BU1319" s="30"/>
      <c r="BV1319" s="29"/>
      <c r="BW1319" s="29"/>
      <c r="BX1319" s="27">
        <f t="shared" si="343"/>
        <v>0</v>
      </c>
      <c r="BY1319" s="31">
        <f t="shared" si="344"/>
        <v>16558663.1</v>
      </c>
      <c r="BZ1319" s="29"/>
      <c r="CA1319" s="29"/>
      <c r="CB1319" s="32"/>
      <c r="CC1319" s="30"/>
      <c r="CD1319" s="29"/>
      <c r="CE1319" s="30"/>
      <c r="CF1319" s="10"/>
      <c r="CG1319" s="10"/>
      <c r="CH1319" s="10"/>
      <c r="CI1319" s="10"/>
      <c r="CJ1319" s="10"/>
      <c r="CK1319" s="10"/>
    </row>
    <row r="1320" spans="1:89" ht="25.5" x14ac:dyDescent="0.25">
      <c r="A1320" s="10"/>
      <c r="B1320" s="20" t="s">
        <v>2403</v>
      </c>
      <c r="C1320" s="21" t="s">
        <v>2404</v>
      </c>
      <c r="D1320" s="16"/>
      <c r="E1320" s="73">
        <v>23</v>
      </c>
      <c r="F1320" s="74" t="s">
        <v>3514</v>
      </c>
      <c r="G1320" s="75"/>
      <c r="H1320" s="76"/>
      <c r="I1320" s="77"/>
      <c r="J1320" s="76"/>
      <c r="K1320" s="77"/>
      <c r="L1320" s="76"/>
      <c r="M1320" s="78"/>
      <c r="N1320" s="79">
        <v>0.7</v>
      </c>
      <c r="O1320" s="80">
        <v>1</v>
      </c>
      <c r="Q1320" s="2" t="str">
        <f t="shared" si="334"/>
        <v>84161010</v>
      </c>
      <c r="R1320" s="91"/>
      <c r="S1320" s="91">
        <f>VLOOKUP(Q1320,'Dados Entrada'!$A$10:$D$10000,4,FALSE)</f>
        <v>490</v>
      </c>
      <c r="T1320" s="10"/>
      <c r="U1320" s="3">
        <f t="shared" si="332"/>
        <v>0</v>
      </c>
      <c r="V1320" s="3">
        <f t="shared" si="333"/>
        <v>343</v>
      </c>
      <c r="AF1320" s="32"/>
      <c r="AG1320" s="30"/>
      <c r="AH1320" s="29"/>
      <c r="AI1320" s="29"/>
      <c r="AJ1320" s="32"/>
      <c r="AK1320" s="30"/>
      <c r="AL1320" s="29"/>
      <c r="AM1320" s="29"/>
      <c r="AN1320" s="32"/>
      <c r="AO1320" s="30"/>
      <c r="AP1320" s="29"/>
      <c r="AQ1320" s="29"/>
      <c r="AR1320" s="32"/>
      <c r="AS1320" s="30"/>
      <c r="AT1320" s="29"/>
      <c r="AU1320" s="29"/>
      <c r="AV1320" s="32"/>
      <c r="AW1320" s="30"/>
      <c r="AX1320" s="29"/>
      <c r="AY1320" s="29"/>
      <c r="AZ1320" s="32"/>
      <c r="BA1320" s="30"/>
      <c r="BB1320" s="29"/>
      <c r="BC1320" s="29"/>
      <c r="BD1320" s="32"/>
      <c r="BE1320" s="30"/>
      <c r="BF1320" s="29"/>
      <c r="BG1320" s="29"/>
      <c r="BH1320" s="32"/>
      <c r="BI1320" s="30"/>
      <c r="BJ1320" s="29"/>
      <c r="BK1320" s="29"/>
      <c r="BL1320" s="32"/>
      <c r="BM1320" s="30"/>
      <c r="BN1320" s="29"/>
      <c r="BO1320" s="29"/>
      <c r="BP1320" s="32"/>
      <c r="BQ1320" s="30"/>
      <c r="BR1320" s="29"/>
      <c r="BS1320" s="29"/>
      <c r="BT1320" s="32"/>
      <c r="BU1320" s="30"/>
      <c r="BV1320" s="29"/>
      <c r="BW1320" s="29"/>
      <c r="BX1320" s="27">
        <f t="shared" si="343"/>
        <v>0</v>
      </c>
      <c r="BY1320" s="31">
        <f t="shared" si="344"/>
        <v>343</v>
      </c>
      <c r="BZ1320" s="29"/>
      <c r="CA1320" s="29"/>
      <c r="CB1320" s="32"/>
      <c r="CC1320" s="30"/>
      <c r="CD1320" s="29"/>
      <c r="CE1320" s="30"/>
      <c r="CF1320" s="10"/>
      <c r="CG1320" s="10"/>
      <c r="CH1320" s="10"/>
      <c r="CI1320" s="10"/>
      <c r="CJ1320" s="10"/>
      <c r="CK1320" s="10"/>
    </row>
    <row r="1321" spans="1:89" ht="25.5" x14ac:dyDescent="0.25">
      <c r="A1321" s="10"/>
      <c r="B1321" s="20" t="s">
        <v>2405</v>
      </c>
      <c r="C1321" s="21" t="s">
        <v>2406</v>
      </c>
      <c r="D1321" s="16"/>
      <c r="E1321" s="73">
        <v>23</v>
      </c>
      <c r="F1321" s="74" t="s">
        <v>3514</v>
      </c>
      <c r="G1321" s="75"/>
      <c r="H1321" s="76"/>
      <c r="I1321" s="77"/>
      <c r="J1321" s="76"/>
      <c r="K1321" s="77"/>
      <c r="L1321" s="76"/>
      <c r="M1321" s="78"/>
      <c r="N1321" s="79">
        <v>0.7</v>
      </c>
      <c r="O1321" s="80">
        <v>1</v>
      </c>
      <c r="Q1321" s="2" t="str">
        <f t="shared" si="334"/>
        <v>84161090</v>
      </c>
      <c r="R1321" s="91"/>
      <c r="S1321" s="91">
        <f>VLOOKUP(Q1321,'Dados Entrada'!$A$10:$D$10000,4,FALSE)</f>
        <v>2603286</v>
      </c>
      <c r="T1321" s="10"/>
      <c r="U1321" s="3">
        <f t="shared" si="332"/>
        <v>0</v>
      </c>
      <c r="V1321" s="3">
        <f t="shared" si="333"/>
        <v>1822300.2</v>
      </c>
      <c r="AF1321" s="32"/>
      <c r="AG1321" s="30"/>
      <c r="AH1321" s="29"/>
      <c r="AI1321" s="29"/>
      <c r="AJ1321" s="32"/>
      <c r="AK1321" s="30"/>
      <c r="AL1321" s="29"/>
      <c r="AM1321" s="29"/>
      <c r="AN1321" s="32"/>
      <c r="AO1321" s="30"/>
      <c r="AP1321" s="29"/>
      <c r="AQ1321" s="29"/>
      <c r="AR1321" s="32"/>
      <c r="AS1321" s="30"/>
      <c r="AT1321" s="29"/>
      <c r="AU1321" s="29"/>
      <c r="AV1321" s="32"/>
      <c r="AW1321" s="30"/>
      <c r="AX1321" s="29"/>
      <c r="AY1321" s="29"/>
      <c r="AZ1321" s="32"/>
      <c r="BA1321" s="30"/>
      <c r="BB1321" s="29"/>
      <c r="BC1321" s="29"/>
      <c r="BD1321" s="32"/>
      <c r="BE1321" s="30"/>
      <c r="BF1321" s="29"/>
      <c r="BG1321" s="29"/>
      <c r="BH1321" s="32"/>
      <c r="BI1321" s="30"/>
      <c r="BJ1321" s="29"/>
      <c r="BK1321" s="29"/>
      <c r="BL1321" s="32"/>
      <c r="BM1321" s="30"/>
      <c r="BN1321" s="29"/>
      <c r="BO1321" s="29"/>
      <c r="BP1321" s="32"/>
      <c r="BQ1321" s="30"/>
      <c r="BR1321" s="29"/>
      <c r="BS1321" s="29"/>
      <c r="BT1321" s="32"/>
      <c r="BU1321" s="30"/>
      <c r="BV1321" s="29"/>
      <c r="BW1321" s="29"/>
      <c r="BX1321" s="27">
        <f t="shared" si="343"/>
        <v>0</v>
      </c>
      <c r="BY1321" s="31">
        <f t="shared" si="344"/>
        <v>1822300.2</v>
      </c>
      <c r="BZ1321" s="29"/>
      <c r="CA1321" s="29"/>
      <c r="CB1321" s="32"/>
      <c r="CC1321" s="30"/>
      <c r="CD1321" s="29"/>
      <c r="CE1321" s="30"/>
      <c r="CF1321" s="10"/>
      <c r="CG1321" s="10"/>
      <c r="CH1321" s="10"/>
      <c r="CI1321" s="10"/>
      <c r="CJ1321" s="10"/>
      <c r="CK1321" s="10"/>
    </row>
    <row r="1322" spans="1:89" ht="25.5" x14ac:dyDescent="0.25">
      <c r="A1322" s="10"/>
      <c r="B1322" s="20" t="s">
        <v>2407</v>
      </c>
      <c r="C1322" s="21" t="s">
        <v>2408</v>
      </c>
      <c r="D1322" s="16"/>
      <c r="E1322" s="73">
        <v>23</v>
      </c>
      <c r="F1322" s="74" t="s">
        <v>3514</v>
      </c>
      <c r="G1322" s="75"/>
      <c r="H1322" s="76"/>
      <c r="I1322" s="77"/>
      <c r="J1322" s="76"/>
      <c r="K1322" s="77"/>
      <c r="L1322" s="76"/>
      <c r="M1322" s="78"/>
      <c r="N1322" s="79">
        <v>0.7</v>
      </c>
      <c r="O1322" s="80">
        <v>1</v>
      </c>
      <c r="Q1322" s="2" t="str">
        <f t="shared" si="334"/>
        <v>84162010</v>
      </c>
      <c r="R1322" s="91"/>
      <c r="S1322" s="91">
        <f>VLOOKUP(Q1322,'Dados Entrada'!$A$10:$D$10000,4,FALSE)</f>
        <v>123807</v>
      </c>
      <c r="T1322" s="10"/>
      <c r="U1322" s="3">
        <f t="shared" si="332"/>
        <v>0</v>
      </c>
      <c r="V1322" s="3">
        <f t="shared" si="333"/>
        <v>86664.9</v>
      </c>
      <c r="AF1322" s="32"/>
      <c r="AG1322" s="30"/>
      <c r="AH1322" s="29"/>
      <c r="AI1322" s="29"/>
      <c r="AJ1322" s="32"/>
      <c r="AK1322" s="30"/>
      <c r="AL1322" s="29"/>
      <c r="AM1322" s="29"/>
      <c r="AN1322" s="32"/>
      <c r="AO1322" s="30"/>
      <c r="AP1322" s="29"/>
      <c r="AQ1322" s="29"/>
      <c r="AR1322" s="32"/>
      <c r="AS1322" s="30"/>
      <c r="AT1322" s="29"/>
      <c r="AU1322" s="29"/>
      <c r="AV1322" s="32"/>
      <c r="AW1322" s="30"/>
      <c r="AX1322" s="29"/>
      <c r="AY1322" s="29"/>
      <c r="AZ1322" s="32"/>
      <c r="BA1322" s="30"/>
      <c r="BB1322" s="29"/>
      <c r="BC1322" s="29"/>
      <c r="BD1322" s="32"/>
      <c r="BE1322" s="30"/>
      <c r="BF1322" s="29"/>
      <c r="BG1322" s="29"/>
      <c r="BH1322" s="32"/>
      <c r="BI1322" s="30"/>
      <c r="BJ1322" s="29"/>
      <c r="BK1322" s="29"/>
      <c r="BL1322" s="32"/>
      <c r="BM1322" s="30"/>
      <c r="BN1322" s="29"/>
      <c r="BO1322" s="29"/>
      <c r="BP1322" s="32"/>
      <c r="BQ1322" s="30"/>
      <c r="BR1322" s="29"/>
      <c r="BS1322" s="29"/>
      <c r="BT1322" s="32"/>
      <c r="BU1322" s="30"/>
      <c r="BV1322" s="29"/>
      <c r="BW1322" s="29"/>
      <c r="BX1322" s="27">
        <f t="shared" si="343"/>
        <v>0</v>
      </c>
      <c r="BY1322" s="31">
        <f t="shared" si="344"/>
        <v>86664.9</v>
      </c>
      <c r="BZ1322" s="29"/>
      <c r="CA1322" s="29"/>
      <c r="CB1322" s="32"/>
      <c r="CC1322" s="30"/>
      <c r="CD1322" s="29"/>
      <c r="CE1322" s="30"/>
      <c r="CF1322" s="10"/>
      <c r="CG1322" s="10"/>
      <c r="CH1322" s="10"/>
      <c r="CI1322" s="10"/>
      <c r="CJ1322" s="10"/>
      <c r="CK1322" s="10"/>
    </row>
    <row r="1323" spans="1:89" ht="25.5" x14ac:dyDescent="0.25">
      <c r="A1323" s="10"/>
      <c r="B1323" s="20" t="s">
        <v>2409</v>
      </c>
      <c r="C1323" s="21" t="s">
        <v>2410</v>
      </c>
      <c r="D1323" s="16"/>
      <c r="E1323" s="73">
        <v>23</v>
      </c>
      <c r="F1323" s="74" t="s">
        <v>3514</v>
      </c>
      <c r="G1323" s="75"/>
      <c r="H1323" s="76"/>
      <c r="I1323" s="77"/>
      <c r="J1323" s="76"/>
      <c r="K1323" s="77"/>
      <c r="L1323" s="76"/>
      <c r="M1323" s="78"/>
      <c r="N1323" s="79">
        <v>0.7</v>
      </c>
      <c r="O1323" s="80">
        <v>1</v>
      </c>
      <c r="Q1323" s="2" t="str">
        <f t="shared" si="334"/>
        <v>84162020</v>
      </c>
      <c r="R1323" s="91"/>
      <c r="S1323" s="91">
        <f>VLOOKUP(Q1323,'Dados Entrada'!$A$10:$D$10000,4,FALSE)</f>
        <v>1129</v>
      </c>
      <c r="T1323" s="10"/>
      <c r="U1323" s="3">
        <f t="shared" si="332"/>
        <v>0</v>
      </c>
      <c r="V1323" s="3">
        <f t="shared" si="333"/>
        <v>790.3</v>
      </c>
      <c r="AF1323" s="32"/>
      <c r="AG1323" s="30"/>
      <c r="AH1323" s="29"/>
      <c r="AI1323" s="29"/>
      <c r="AJ1323" s="32"/>
      <c r="AK1323" s="30"/>
      <c r="AL1323" s="29"/>
      <c r="AM1323" s="29"/>
      <c r="AN1323" s="32"/>
      <c r="AO1323" s="30"/>
      <c r="AP1323" s="29"/>
      <c r="AQ1323" s="29"/>
      <c r="AR1323" s="32"/>
      <c r="AS1323" s="30"/>
      <c r="AT1323" s="29"/>
      <c r="AU1323" s="29"/>
      <c r="AV1323" s="32"/>
      <c r="AW1323" s="30"/>
      <c r="AX1323" s="29"/>
      <c r="AY1323" s="29"/>
      <c r="AZ1323" s="32"/>
      <c r="BA1323" s="30"/>
      <c r="BB1323" s="29"/>
      <c r="BC1323" s="29"/>
      <c r="BD1323" s="32"/>
      <c r="BE1323" s="30"/>
      <c r="BF1323" s="29"/>
      <c r="BG1323" s="29"/>
      <c r="BH1323" s="32"/>
      <c r="BI1323" s="30"/>
      <c r="BJ1323" s="29"/>
      <c r="BK1323" s="29"/>
      <c r="BL1323" s="32"/>
      <c r="BM1323" s="30"/>
      <c r="BN1323" s="29"/>
      <c r="BO1323" s="29"/>
      <c r="BP1323" s="32"/>
      <c r="BQ1323" s="30"/>
      <c r="BR1323" s="29"/>
      <c r="BS1323" s="29"/>
      <c r="BT1323" s="32"/>
      <c r="BU1323" s="30"/>
      <c r="BV1323" s="29"/>
      <c r="BW1323" s="29"/>
      <c r="BX1323" s="27">
        <f t="shared" si="343"/>
        <v>0</v>
      </c>
      <c r="BY1323" s="31">
        <f t="shared" si="344"/>
        <v>790.3</v>
      </c>
      <c r="BZ1323" s="29"/>
      <c r="CA1323" s="29"/>
      <c r="CB1323" s="32"/>
      <c r="CC1323" s="30"/>
      <c r="CD1323" s="29"/>
      <c r="CE1323" s="30"/>
      <c r="CF1323" s="10"/>
      <c r="CG1323" s="10"/>
      <c r="CH1323" s="10"/>
      <c r="CI1323" s="10"/>
      <c r="CJ1323" s="10"/>
      <c r="CK1323" s="10"/>
    </row>
    <row r="1324" spans="1:89" ht="25.5" x14ac:dyDescent="0.25">
      <c r="A1324" s="10"/>
      <c r="B1324" s="20" t="s">
        <v>2411</v>
      </c>
      <c r="C1324" s="21" t="s">
        <v>2412</v>
      </c>
      <c r="D1324" s="16"/>
      <c r="E1324" s="73">
        <v>23</v>
      </c>
      <c r="F1324" s="74" t="s">
        <v>3514</v>
      </c>
      <c r="G1324" s="75"/>
      <c r="H1324" s="76"/>
      <c r="I1324" s="77"/>
      <c r="J1324" s="76"/>
      <c r="K1324" s="77"/>
      <c r="L1324" s="76"/>
      <c r="M1324" s="78"/>
      <c r="N1324" s="79">
        <v>0.7</v>
      </c>
      <c r="O1324" s="80">
        <v>1</v>
      </c>
      <c r="Q1324" s="2" t="str">
        <f t="shared" si="334"/>
        <v>84162080</v>
      </c>
      <c r="R1324" s="91"/>
      <c r="S1324" s="91">
        <f>VLOOKUP(Q1324,'Dados Entrada'!$A$10:$D$10000,4,FALSE)</f>
        <v>942770</v>
      </c>
      <c r="T1324" s="10"/>
      <c r="U1324" s="3">
        <f t="shared" si="332"/>
        <v>0</v>
      </c>
      <c r="V1324" s="3">
        <f t="shared" si="333"/>
        <v>659939</v>
      </c>
      <c r="AF1324" s="32"/>
      <c r="AG1324" s="30"/>
      <c r="AH1324" s="29"/>
      <c r="AI1324" s="29"/>
      <c r="AJ1324" s="32"/>
      <c r="AK1324" s="30"/>
      <c r="AL1324" s="29"/>
      <c r="AM1324" s="29"/>
      <c r="AN1324" s="32"/>
      <c r="AO1324" s="30"/>
      <c r="AP1324" s="29"/>
      <c r="AQ1324" s="29"/>
      <c r="AR1324" s="32"/>
      <c r="AS1324" s="30"/>
      <c r="AT1324" s="29"/>
      <c r="AU1324" s="29"/>
      <c r="AV1324" s="32"/>
      <c r="AW1324" s="30"/>
      <c r="AX1324" s="29"/>
      <c r="AY1324" s="29"/>
      <c r="AZ1324" s="32"/>
      <c r="BA1324" s="30"/>
      <c r="BB1324" s="29"/>
      <c r="BC1324" s="29"/>
      <c r="BD1324" s="32"/>
      <c r="BE1324" s="30"/>
      <c r="BF1324" s="29"/>
      <c r="BG1324" s="29"/>
      <c r="BH1324" s="32"/>
      <c r="BI1324" s="30"/>
      <c r="BJ1324" s="29"/>
      <c r="BK1324" s="29"/>
      <c r="BL1324" s="32"/>
      <c r="BM1324" s="30"/>
      <c r="BN1324" s="29"/>
      <c r="BO1324" s="29"/>
      <c r="BP1324" s="32"/>
      <c r="BQ1324" s="30"/>
      <c r="BR1324" s="29"/>
      <c r="BS1324" s="29"/>
      <c r="BT1324" s="32"/>
      <c r="BU1324" s="30"/>
      <c r="BV1324" s="29"/>
      <c r="BW1324" s="29"/>
      <c r="BX1324" s="27">
        <f t="shared" si="343"/>
        <v>0</v>
      </c>
      <c r="BY1324" s="31">
        <f t="shared" si="344"/>
        <v>659939</v>
      </c>
      <c r="BZ1324" s="29"/>
      <c r="CA1324" s="29"/>
      <c r="CB1324" s="32"/>
      <c r="CC1324" s="30"/>
      <c r="CD1324" s="29"/>
      <c r="CE1324" s="30"/>
      <c r="CF1324" s="10"/>
      <c r="CG1324" s="10"/>
      <c r="CH1324" s="10"/>
      <c r="CI1324" s="10"/>
      <c r="CJ1324" s="10"/>
      <c r="CK1324" s="10"/>
    </row>
    <row r="1325" spans="1:89" ht="25.5" x14ac:dyDescent="0.25">
      <c r="A1325" s="10"/>
      <c r="B1325" s="20" t="s">
        <v>2413</v>
      </c>
      <c r="C1325" s="21" t="s">
        <v>2414</v>
      </c>
      <c r="D1325" s="16"/>
      <c r="E1325" s="73">
        <v>23</v>
      </c>
      <c r="F1325" s="74" t="s">
        <v>3514</v>
      </c>
      <c r="G1325" s="75"/>
      <c r="H1325" s="76"/>
      <c r="I1325" s="77"/>
      <c r="J1325" s="76"/>
      <c r="K1325" s="77"/>
      <c r="L1325" s="76"/>
      <c r="M1325" s="78"/>
      <c r="N1325" s="79">
        <v>0.7</v>
      </c>
      <c r="O1325" s="80">
        <v>1</v>
      </c>
      <c r="Q1325" s="2" t="str">
        <f t="shared" si="334"/>
        <v>84169000</v>
      </c>
      <c r="R1325" s="91"/>
      <c r="S1325" s="91">
        <f>VLOOKUP(Q1325,'Dados Entrada'!$A$10:$D$10000,4,FALSE)</f>
        <v>778894</v>
      </c>
      <c r="T1325" s="10"/>
      <c r="U1325" s="3">
        <f t="shared" si="332"/>
        <v>0</v>
      </c>
      <c r="V1325" s="3">
        <f t="shared" si="333"/>
        <v>545225.79999999993</v>
      </c>
      <c r="AF1325" s="32"/>
      <c r="AG1325" s="30"/>
      <c r="AH1325" s="29"/>
      <c r="AI1325" s="29"/>
      <c r="AJ1325" s="32"/>
      <c r="AK1325" s="30"/>
      <c r="AL1325" s="29"/>
      <c r="AM1325" s="29"/>
      <c r="AN1325" s="32"/>
      <c r="AO1325" s="30"/>
      <c r="AP1325" s="29"/>
      <c r="AQ1325" s="29"/>
      <c r="AR1325" s="32"/>
      <c r="AS1325" s="30"/>
      <c r="AT1325" s="29"/>
      <c r="AU1325" s="29"/>
      <c r="AV1325" s="32"/>
      <c r="AW1325" s="30"/>
      <c r="AX1325" s="29"/>
      <c r="AY1325" s="29"/>
      <c r="AZ1325" s="32"/>
      <c r="BA1325" s="30"/>
      <c r="BB1325" s="29"/>
      <c r="BC1325" s="29"/>
      <c r="BD1325" s="32"/>
      <c r="BE1325" s="30"/>
      <c r="BF1325" s="29"/>
      <c r="BG1325" s="29"/>
      <c r="BH1325" s="32"/>
      <c r="BI1325" s="30"/>
      <c r="BJ1325" s="29"/>
      <c r="BK1325" s="29"/>
      <c r="BL1325" s="32"/>
      <c r="BM1325" s="30"/>
      <c r="BN1325" s="29"/>
      <c r="BO1325" s="29"/>
      <c r="BP1325" s="32"/>
      <c r="BQ1325" s="30"/>
      <c r="BR1325" s="29"/>
      <c r="BS1325" s="29"/>
      <c r="BT1325" s="32"/>
      <c r="BU1325" s="30"/>
      <c r="BV1325" s="29"/>
      <c r="BW1325" s="29"/>
      <c r="BX1325" s="27">
        <f t="shared" si="343"/>
        <v>0</v>
      </c>
      <c r="BY1325" s="31">
        <f t="shared" si="344"/>
        <v>545225.79999999993</v>
      </c>
      <c r="BZ1325" s="29"/>
      <c r="CA1325" s="29"/>
      <c r="CB1325" s="32"/>
      <c r="CC1325" s="30"/>
      <c r="CD1325" s="29"/>
      <c r="CE1325" s="30"/>
      <c r="CF1325" s="10"/>
      <c r="CG1325" s="10"/>
      <c r="CH1325" s="10"/>
      <c r="CI1325" s="10"/>
      <c r="CJ1325" s="10"/>
      <c r="CK1325" s="10"/>
    </row>
    <row r="1326" spans="1:89" ht="23.25" customHeight="1" x14ac:dyDescent="0.25">
      <c r="A1326" s="10"/>
      <c r="B1326" s="20" t="s">
        <v>2415</v>
      </c>
      <c r="C1326" s="21" t="s">
        <v>2416</v>
      </c>
      <c r="D1326" s="16"/>
      <c r="E1326" s="73">
        <v>5</v>
      </c>
      <c r="F1326" s="74" t="s">
        <v>3504</v>
      </c>
      <c r="G1326" s="75"/>
      <c r="H1326" s="76"/>
      <c r="I1326" s="77"/>
      <c r="J1326" s="76"/>
      <c r="K1326" s="77"/>
      <c r="L1326" s="76"/>
      <c r="M1326" s="78"/>
      <c r="N1326" s="79">
        <v>0.15</v>
      </c>
      <c r="O1326" s="80">
        <v>1</v>
      </c>
      <c r="Q1326" s="2" t="str">
        <f t="shared" si="334"/>
        <v>84171000</v>
      </c>
      <c r="R1326" s="91"/>
      <c r="S1326" s="91">
        <f>VLOOKUP(Q1326,'Dados Entrada'!$A$10:$D$10000,4,FALSE)</f>
        <v>3524</v>
      </c>
      <c r="T1326" s="10"/>
      <c r="U1326" s="3">
        <f t="shared" si="332"/>
        <v>0</v>
      </c>
      <c r="V1326" s="3">
        <f t="shared" si="333"/>
        <v>528.6</v>
      </c>
      <c r="AF1326" s="32"/>
      <c r="AG1326" s="30"/>
      <c r="AH1326" s="29"/>
      <c r="AI1326" s="29"/>
      <c r="AJ1326" s="32"/>
      <c r="AK1326" s="30"/>
      <c r="AL1326" s="29"/>
      <c r="AM1326" s="29"/>
      <c r="AN1326" s="27">
        <f t="shared" ref="AN1326:AN1346" si="345">$U1326*$O1326</f>
        <v>0</v>
      </c>
      <c r="AO1326" s="31">
        <f t="shared" ref="AO1326:AO1346" si="346">$V1326*$O1326</f>
        <v>528.6</v>
      </c>
      <c r="AP1326" s="29"/>
      <c r="AQ1326" s="29"/>
      <c r="AR1326" s="32"/>
      <c r="AS1326" s="30"/>
      <c r="AT1326" s="29"/>
      <c r="AU1326" s="29"/>
      <c r="AV1326" s="32"/>
      <c r="AW1326" s="30"/>
      <c r="AX1326" s="29"/>
      <c r="AY1326" s="29"/>
      <c r="AZ1326" s="32"/>
      <c r="BA1326" s="30"/>
      <c r="BB1326" s="29"/>
      <c r="BC1326" s="29"/>
      <c r="BD1326" s="32"/>
      <c r="BE1326" s="30"/>
      <c r="BF1326" s="29"/>
      <c r="BG1326" s="29"/>
      <c r="BH1326" s="32"/>
      <c r="BI1326" s="30"/>
      <c r="BJ1326" s="29"/>
      <c r="BK1326" s="29"/>
      <c r="BL1326" s="32"/>
      <c r="BM1326" s="30"/>
      <c r="BN1326" s="29"/>
      <c r="BO1326" s="29"/>
      <c r="BP1326" s="32"/>
      <c r="BQ1326" s="30"/>
      <c r="BR1326" s="29"/>
      <c r="BS1326" s="29"/>
      <c r="BT1326" s="32"/>
      <c r="BU1326" s="30"/>
      <c r="BV1326" s="29"/>
      <c r="BW1326" s="29"/>
      <c r="BX1326" s="32"/>
      <c r="BY1326" s="30"/>
      <c r="BZ1326" s="29"/>
      <c r="CA1326" s="29"/>
      <c r="CB1326" s="32"/>
      <c r="CC1326" s="30"/>
      <c r="CD1326" s="29"/>
      <c r="CE1326" s="30"/>
      <c r="CF1326" s="10"/>
      <c r="CG1326" s="10"/>
      <c r="CH1326" s="10"/>
      <c r="CI1326" s="10"/>
      <c r="CJ1326" s="10"/>
      <c r="CK1326" s="10"/>
    </row>
    <row r="1327" spans="1:89" ht="23.25" customHeight="1" x14ac:dyDescent="0.25">
      <c r="A1327" s="10"/>
      <c r="B1327" s="20" t="s">
        <v>2417</v>
      </c>
      <c r="C1327" s="21" t="s">
        <v>2418</v>
      </c>
      <c r="D1327" s="16"/>
      <c r="E1327" s="73">
        <v>5</v>
      </c>
      <c r="F1327" s="74" t="s">
        <v>3504</v>
      </c>
      <c r="G1327" s="75"/>
      <c r="H1327" s="76"/>
      <c r="I1327" s="77"/>
      <c r="J1327" s="76"/>
      <c r="K1327" s="77"/>
      <c r="L1327" s="76"/>
      <c r="M1327" s="78"/>
      <c r="N1327" s="79">
        <v>0.15</v>
      </c>
      <c r="O1327" s="80">
        <v>1</v>
      </c>
      <c r="Q1327" s="2" t="str">
        <f t="shared" si="334"/>
        <v>84172090</v>
      </c>
      <c r="R1327" s="91"/>
      <c r="S1327" s="91">
        <f>VLOOKUP(Q1327,'Dados Entrada'!$A$10:$D$10000,4,FALSE)</f>
        <v>5136274</v>
      </c>
      <c r="T1327" s="10"/>
      <c r="U1327" s="3">
        <f t="shared" si="332"/>
        <v>0</v>
      </c>
      <c r="V1327" s="3">
        <f t="shared" si="333"/>
        <v>770441.1</v>
      </c>
      <c r="AF1327" s="32"/>
      <c r="AG1327" s="30"/>
      <c r="AH1327" s="29"/>
      <c r="AI1327" s="29"/>
      <c r="AJ1327" s="32"/>
      <c r="AK1327" s="30"/>
      <c r="AL1327" s="29"/>
      <c r="AM1327" s="29"/>
      <c r="AN1327" s="27">
        <f t="shared" si="345"/>
        <v>0</v>
      </c>
      <c r="AO1327" s="31">
        <f t="shared" si="346"/>
        <v>770441.1</v>
      </c>
      <c r="AP1327" s="29"/>
      <c r="AQ1327" s="29"/>
      <c r="AR1327" s="32"/>
      <c r="AS1327" s="30"/>
      <c r="AT1327" s="29"/>
      <c r="AU1327" s="29"/>
      <c r="AV1327" s="32"/>
      <c r="AW1327" s="30"/>
      <c r="AX1327" s="29"/>
      <c r="AY1327" s="29"/>
      <c r="AZ1327" s="32"/>
      <c r="BA1327" s="30"/>
      <c r="BB1327" s="29"/>
      <c r="BC1327" s="29"/>
      <c r="BD1327" s="32"/>
      <c r="BE1327" s="30"/>
      <c r="BF1327" s="29"/>
      <c r="BG1327" s="29"/>
      <c r="BH1327" s="32"/>
      <c r="BI1327" s="30"/>
      <c r="BJ1327" s="29"/>
      <c r="BK1327" s="29"/>
      <c r="BL1327" s="32"/>
      <c r="BM1327" s="30"/>
      <c r="BN1327" s="29"/>
      <c r="BO1327" s="29"/>
      <c r="BP1327" s="32"/>
      <c r="BQ1327" s="30"/>
      <c r="BR1327" s="29"/>
      <c r="BS1327" s="29"/>
      <c r="BT1327" s="32"/>
      <c r="BU1327" s="30"/>
      <c r="BV1327" s="29"/>
      <c r="BW1327" s="29"/>
      <c r="BX1327" s="32"/>
      <c r="BY1327" s="30"/>
      <c r="BZ1327" s="29"/>
      <c r="CA1327" s="29"/>
      <c r="CB1327" s="32"/>
      <c r="CC1327" s="30"/>
      <c r="CD1327" s="29"/>
      <c r="CE1327" s="30"/>
      <c r="CF1327" s="10"/>
      <c r="CG1327" s="10"/>
      <c r="CH1327" s="10"/>
      <c r="CI1327" s="10"/>
      <c r="CJ1327" s="10"/>
      <c r="CK1327" s="10"/>
    </row>
    <row r="1328" spans="1:89" ht="25.5" x14ac:dyDescent="0.25">
      <c r="A1328" s="10"/>
      <c r="B1328" s="20" t="s">
        <v>2419</v>
      </c>
      <c r="C1328" s="21" t="s">
        <v>2420</v>
      </c>
      <c r="D1328" s="16"/>
      <c r="E1328" s="73">
        <v>5</v>
      </c>
      <c r="F1328" s="74" t="s">
        <v>3504</v>
      </c>
      <c r="G1328" s="75"/>
      <c r="H1328" s="76"/>
      <c r="I1328" s="77"/>
      <c r="J1328" s="76"/>
      <c r="K1328" s="77"/>
      <c r="L1328" s="76"/>
      <c r="M1328" s="78"/>
      <c r="N1328" s="79">
        <v>0.15</v>
      </c>
      <c r="O1328" s="80">
        <v>1</v>
      </c>
      <c r="Q1328" s="2" t="str">
        <f t="shared" si="334"/>
        <v>84178030</v>
      </c>
      <c r="R1328" s="91"/>
      <c r="S1328" s="91">
        <f>VLOOKUP(Q1328,'Dados Entrada'!$A$10:$D$10000,4,FALSE)</f>
        <v>4683741</v>
      </c>
      <c r="T1328" s="10"/>
      <c r="U1328" s="3">
        <f t="shared" si="332"/>
        <v>0</v>
      </c>
      <c r="V1328" s="3">
        <f t="shared" si="333"/>
        <v>702561.15</v>
      </c>
      <c r="AF1328" s="32"/>
      <c r="AG1328" s="30"/>
      <c r="AH1328" s="29"/>
      <c r="AI1328" s="29"/>
      <c r="AJ1328" s="32"/>
      <c r="AK1328" s="30"/>
      <c r="AL1328" s="29"/>
      <c r="AM1328" s="29"/>
      <c r="AN1328" s="27">
        <f t="shared" si="345"/>
        <v>0</v>
      </c>
      <c r="AO1328" s="31">
        <f t="shared" si="346"/>
        <v>702561.15</v>
      </c>
      <c r="AP1328" s="29"/>
      <c r="AQ1328" s="29"/>
      <c r="AR1328" s="32"/>
      <c r="AS1328" s="30"/>
      <c r="AT1328" s="29"/>
      <c r="AU1328" s="29"/>
      <c r="AV1328" s="32"/>
      <c r="AW1328" s="30"/>
      <c r="AX1328" s="29"/>
      <c r="AY1328" s="29"/>
      <c r="AZ1328" s="32"/>
      <c r="BA1328" s="30"/>
      <c r="BB1328" s="29"/>
      <c r="BC1328" s="29"/>
      <c r="BD1328" s="32"/>
      <c r="BE1328" s="30"/>
      <c r="BF1328" s="29"/>
      <c r="BG1328" s="29"/>
      <c r="BH1328" s="32"/>
      <c r="BI1328" s="30"/>
      <c r="BJ1328" s="29"/>
      <c r="BK1328" s="29"/>
      <c r="BL1328" s="32"/>
      <c r="BM1328" s="30"/>
      <c r="BN1328" s="29"/>
      <c r="BO1328" s="29"/>
      <c r="BP1328" s="32"/>
      <c r="BQ1328" s="30"/>
      <c r="BR1328" s="29"/>
      <c r="BS1328" s="29"/>
      <c r="BT1328" s="32"/>
      <c r="BU1328" s="30"/>
      <c r="BV1328" s="29"/>
      <c r="BW1328" s="29"/>
      <c r="BX1328" s="32"/>
      <c r="BY1328" s="30"/>
      <c r="BZ1328" s="29"/>
      <c r="CA1328" s="29"/>
      <c r="CB1328" s="32"/>
      <c r="CC1328" s="30"/>
      <c r="CD1328" s="29"/>
      <c r="CE1328" s="30"/>
      <c r="CF1328" s="10"/>
      <c r="CG1328" s="10"/>
      <c r="CH1328" s="10"/>
      <c r="CI1328" s="10"/>
      <c r="CJ1328" s="10"/>
      <c r="CK1328" s="10"/>
    </row>
    <row r="1329" spans="1:89" ht="23.25" customHeight="1" x14ac:dyDescent="0.25">
      <c r="A1329" s="10"/>
      <c r="B1329" s="20" t="s">
        <v>2421</v>
      </c>
      <c r="C1329" s="21" t="s">
        <v>2422</v>
      </c>
      <c r="D1329" s="16"/>
      <c r="E1329" s="73">
        <v>5</v>
      </c>
      <c r="F1329" s="74" t="s">
        <v>3504</v>
      </c>
      <c r="G1329" s="75"/>
      <c r="H1329" s="76"/>
      <c r="I1329" s="77"/>
      <c r="J1329" s="76"/>
      <c r="K1329" s="77"/>
      <c r="L1329" s="76"/>
      <c r="M1329" s="78"/>
      <c r="N1329" s="79">
        <v>0.15</v>
      </c>
      <c r="O1329" s="80">
        <v>1</v>
      </c>
      <c r="Q1329" s="2" t="str">
        <f t="shared" si="334"/>
        <v>84178050</v>
      </c>
      <c r="R1329" s="91"/>
      <c r="S1329" s="91">
        <f>VLOOKUP(Q1329,'Dados Entrada'!$A$10:$D$10000,4,FALSE)</f>
        <v>1950499</v>
      </c>
      <c r="T1329" s="10"/>
      <c r="U1329" s="3">
        <f t="shared" si="332"/>
        <v>0</v>
      </c>
      <c r="V1329" s="3">
        <f t="shared" si="333"/>
        <v>292574.84999999998</v>
      </c>
      <c r="AF1329" s="32"/>
      <c r="AG1329" s="30"/>
      <c r="AH1329" s="29"/>
      <c r="AI1329" s="29"/>
      <c r="AJ1329" s="32"/>
      <c r="AK1329" s="30"/>
      <c r="AL1329" s="29"/>
      <c r="AM1329" s="29"/>
      <c r="AN1329" s="27">
        <f t="shared" si="345"/>
        <v>0</v>
      </c>
      <c r="AO1329" s="31">
        <f t="shared" si="346"/>
        <v>292574.84999999998</v>
      </c>
      <c r="AP1329" s="29"/>
      <c r="AQ1329" s="29"/>
      <c r="AR1329" s="32"/>
      <c r="AS1329" s="30"/>
      <c r="AT1329" s="29"/>
      <c r="AU1329" s="29"/>
      <c r="AV1329" s="32"/>
      <c r="AW1329" s="30"/>
      <c r="AX1329" s="29"/>
      <c r="AY1329" s="29"/>
      <c r="AZ1329" s="32"/>
      <c r="BA1329" s="30"/>
      <c r="BB1329" s="29"/>
      <c r="BC1329" s="29"/>
      <c r="BD1329" s="32"/>
      <c r="BE1329" s="30"/>
      <c r="BF1329" s="29"/>
      <c r="BG1329" s="29"/>
      <c r="BH1329" s="32"/>
      <c r="BI1329" s="30"/>
      <c r="BJ1329" s="29"/>
      <c r="BK1329" s="29"/>
      <c r="BL1329" s="32"/>
      <c r="BM1329" s="30"/>
      <c r="BN1329" s="29"/>
      <c r="BO1329" s="29"/>
      <c r="BP1329" s="32"/>
      <c r="BQ1329" s="30"/>
      <c r="BR1329" s="29"/>
      <c r="BS1329" s="29"/>
      <c r="BT1329" s="32"/>
      <c r="BU1329" s="30"/>
      <c r="BV1329" s="29"/>
      <c r="BW1329" s="29"/>
      <c r="BX1329" s="32"/>
      <c r="BY1329" s="30"/>
      <c r="BZ1329" s="29"/>
      <c r="CA1329" s="29"/>
      <c r="CB1329" s="32"/>
      <c r="CC1329" s="30"/>
      <c r="CD1329" s="29"/>
      <c r="CE1329" s="30"/>
      <c r="CF1329" s="10"/>
      <c r="CG1329" s="10"/>
      <c r="CH1329" s="10"/>
      <c r="CI1329" s="10"/>
      <c r="CJ1329" s="10"/>
      <c r="CK1329" s="10"/>
    </row>
    <row r="1330" spans="1:89" ht="23.25" customHeight="1" x14ac:dyDescent="0.25">
      <c r="A1330" s="10"/>
      <c r="B1330" s="20" t="s">
        <v>2423</v>
      </c>
      <c r="C1330" s="21" t="s">
        <v>2424</v>
      </c>
      <c r="D1330" s="16"/>
      <c r="E1330" s="73">
        <v>5</v>
      </c>
      <c r="F1330" s="74" t="s">
        <v>3504</v>
      </c>
      <c r="G1330" s="75"/>
      <c r="H1330" s="76"/>
      <c r="I1330" s="77"/>
      <c r="J1330" s="76"/>
      <c r="K1330" s="77"/>
      <c r="L1330" s="76"/>
      <c r="M1330" s="78"/>
      <c r="N1330" s="79">
        <v>0.15</v>
      </c>
      <c r="O1330" s="80">
        <v>1</v>
      </c>
      <c r="Q1330" s="2" t="str">
        <f t="shared" si="334"/>
        <v>84178070</v>
      </c>
      <c r="R1330" s="91"/>
      <c r="S1330" s="91">
        <f>VLOOKUP(Q1330,'Dados Entrada'!$A$10:$D$10000,4,FALSE)</f>
        <v>1223260</v>
      </c>
      <c r="T1330" s="10"/>
      <c r="U1330" s="3">
        <f t="shared" si="332"/>
        <v>0</v>
      </c>
      <c r="V1330" s="3">
        <f t="shared" si="333"/>
        <v>183489</v>
      </c>
      <c r="AF1330" s="32"/>
      <c r="AG1330" s="30"/>
      <c r="AH1330" s="29"/>
      <c r="AI1330" s="29"/>
      <c r="AJ1330" s="32"/>
      <c r="AK1330" s="30"/>
      <c r="AL1330" s="29"/>
      <c r="AM1330" s="29"/>
      <c r="AN1330" s="27">
        <f t="shared" si="345"/>
        <v>0</v>
      </c>
      <c r="AO1330" s="31">
        <f t="shared" si="346"/>
        <v>183489</v>
      </c>
      <c r="AP1330" s="29"/>
      <c r="AQ1330" s="29"/>
      <c r="AR1330" s="32"/>
      <c r="AS1330" s="30"/>
      <c r="AT1330" s="29"/>
      <c r="AU1330" s="29"/>
      <c r="AV1330" s="32"/>
      <c r="AW1330" s="30"/>
      <c r="AX1330" s="29"/>
      <c r="AY1330" s="29"/>
      <c r="AZ1330" s="32"/>
      <c r="BA1330" s="30"/>
      <c r="BB1330" s="29"/>
      <c r="BC1330" s="29"/>
      <c r="BD1330" s="32"/>
      <c r="BE1330" s="30"/>
      <c r="BF1330" s="29"/>
      <c r="BG1330" s="29"/>
      <c r="BH1330" s="32"/>
      <c r="BI1330" s="30"/>
      <c r="BJ1330" s="29"/>
      <c r="BK1330" s="29"/>
      <c r="BL1330" s="32"/>
      <c r="BM1330" s="30"/>
      <c r="BN1330" s="29"/>
      <c r="BO1330" s="29"/>
      <c r="BP1330" s="32"/>
      <c r="BQ1330" s="30"/>
      <c r="BR1330" s="29"/>
      <c r="BS1330" s="29"/>
      <c r="BT1330" s="32"/>
      <c r="BU1330" s="30"/>
      <c r="BV1330" s="29"/>
      <c r="BW1330" s="29"/>
      <c r="BX1330" s="32"/>
      <c r="BY1330" s="30"/>
      <c r="BZ1330" s="29"/>
      <c r="CA1330" s="29"/>
      <c r="CB1330" s="32"/>
      <c r="CC1330" s="30"/>
      <c r="CD1330" s="29"/>
      <c r="CE1330" s="30"/>
      <c r="CF1330" s="10"/>
      <c r="CG1330" s="10"/>
      <c r="CH1330" s="10"/>
      <c r="CI1330" s="10"/>
      <c r="CJ1330" s="10"/>
      <c r="CK1330" s="10"/>
    </row>
    <row r="1331" spans="1:89" ht="23.25" customHeight="1" x14ac:dyDescent="0.25">
      <c r="A1331" s="10"/>
      <c r="B1331" s="20" t="s">
        <v>2425</v>
      </c>
      <c r="C1331" s="21" t="s">
        <v>2426</v>
      </c>
      <c r="D1331" s="16"/>
      <c r="E1331" s="73">
        <v>5</v>
      </c>
      <c r="F1331" s="74" t="s">
        <v>3504</v>
      </c>
      <c r="G1331" s="75"/>
      <c r="H1331" s="76"/>
      <c r="I1331" s="77"/>
      <c r="J1331" s="76"/>
      <c r="K1331" s="77"/>
      <c r="L1331" s="76"/>
      <c r="M1331" s="78"/>
      <c r="N1331" s="79">
        <v>0.15</v>
      </c>
      <c r="O1331" s="80">
        <v>1</v>
      </c>
      <c r="Q1331" s="2" t="str">
        <f t="shared" si="334"/>
        <v>84179000</v>
      </c>
      <c r="R1331" s="91"/>
      <c r="S1331" s="91">
        <f>VLOOKUP(Q1331,'Dados Entrada'!$A$10:$D$10000,4,FALSE)</f>
        <v>10752111</v>
      </c>
      <c r="T1331" s="10"/>
      <c r="U1331" s="3">
        <f t="shared" si="332"/>
        <v>0</v>
      </c>
      <c r="V1331" s="3">
        <f t="shared" si="333"/>
        <v>1612816.65</v>
      </c>
      <c r="AF1331" s="32"/>
      <c r="AG1331" s="30"/>
      <c r="AH1331" s="29"/>
      <c r="AI1331" s="29"/>
      <c r="AJ1331" s="32"/>
      <c r="AK1331" s="30"/>
      <c r="AL1331" s="29"/>
      <c r="AM1331" s="29"/>
      <c r="AN1331" s="27">
        <f t="shared" si="345"/>
        <v>0</v>
      </c>
      <c r="AO1331" s="31">
        <f t="shared" si="346"/>
        <v>1612816.65</v>
      </c>
      <c r="AP1331" s="29"/>
      <c r="AQ1331" s="29"/>
      <c r="AR1331" s="32"/>
      <c r="AS1331" s="30"/>
      <c r="AT1331" s="29"/>
      <c r="AU1331" s="29"/>
      <c r="AV1331" s="32"/>
      <c r="AW1331" s="30"/>
      <c r="AX1331" s="29"/>
      <c r="AY1331" s="29"/>
      <c r="AZ1331" s="32"/>
      <c r="BA1331" s="30"/>
      <c r="BB1331" s="29"/>
      <c r="BC1331" s="29"/>
      <c r="BD1331" s="32"/>
      <c r="BE1331" s="30"/>
      <c r="BF1331" s="29"/>
      <c r="BG1331" s="29"/>
      <c r="BH1331" s="32"/>
      <c r="BI1331" s="30"/>
      <c r="BJ1331" s="29"/>
      <c r="BK1331" s="29"/>
      <c r="BL1331" s="32"/>
      <c r="BM1331" s="30"/>
      <c r="BN1331" s="29"/>
      <c r="BO1331" s="29"/>
      <c r="BP1331" s="32"/>
      <c r="BQ1331" s="30"/>
      <c r="BR1331" s="29"/>
      <c r="BS1331" s="29"/>
      <c r="BT1331" s="32"/>
      <c r="BU1331" s="30"/>
      <c r="BV1331" s="29"/>
      <c r="BW1331" s="29"/>
      <c r="BX1331" s="32"/>
      <c r="BY1331" s="30"/>
      <c r="BZ1331" s="29"/>
      <c r="CA1331" s="29"/>
      <c r="CB1331" s="32"/>
      <c r="CC1331" s="30"/>
      <c r="CD1331" s="29"/>
      <c r="CE1331" s="30"/>
      <c r="CF1331" s="10"/>
      <c r="CG1331" s="10"/>
      <c r="CH1331" s="10"/>
      <c r="CI1331" s="10"/>
      <c r="CJ1331" s="10"/>
      <c r="CK1331" s="10"/>
    </row>
    <row r="1332" spans="1:89" ht="25.5" x14ac:dyDescent="0.25">
      <c r="A1332" s="10"/>
      <c r="B1332" s="20" t="s">
        <v>2427</v>
      </c>
      <c r="C1332" s="21" t="s">
        <v>2428</v>
      </c>
      <c r="D1332" s="16"/>
      <c r="E1332" s="73">
        <v>5</v>
      </c>
      <c r="F1332" s="74" t="s">
        <v>3504</v>
      </c>
      <c r="G1332" s="75"/>
      <c r="H1332" s="76"/>
      <c r="I1332" s="77"/>
      <c r="J1332" s="76"/>
      <c r="K1332" s="77"/>
      <c r="L1332" s="76"/>
      <c r="M1332" s="78"/>
      <c r="N1332" s="79">
        <v>0.15</v>
      </c>
      <c r="O1332" s="80">
        <v>1</v>
      </c>
      <c r="Q1332" s="2" t="str">
        <f t="shared" si="334"/>
        <v>84181020</v>
      </c>
      <c r="R1332" s="91"/>
      <c r="S1332" s="91">
        <f>VLOOKUP(Q1332,'Dados Entrada'!$A$10:$D$10000,4,FALSE)</f>
        <v>2254585</v>
      </c>
      <c r="T1332" s="10"/>
      <c r="U1332" s="3">
        <f t="shared" si="332"/>
        <v>0</v>
      </c>
      <c r="V1332" s="3">
        <f t="shared" si="333"/>
        <v>338187.75</v>
      </c>
      <c r="AF1332" s="32"/>
      <c r="AG1332" s="30"/>
      <c r="AH1332" s="29"/>
      <c r="AI1332" s="29"/>
      <c r="AJ1332" s="32"/>
      <c r="AK1332" s="30"/>
      <c r="AL1332" s="29"/>
      <c r="AM1332" s="29"/>
      <c r="AN1332" s="27">
        <f t="shared" si="345"/>
        <v>0</v>
      </c>
      <c r="AO1332" s="31">
        <f t="shared" si="346"/>
        <v>338187.75</v>
      </c>
      <c r="AP1332" s="29"/>
      <c r="AQ1332" s="29"/>
      <c r="AR1332" s="32"/>
      <c r="AS1332" s="30"/>
      <c r="AT1332" s="29"/>
      <c r="AU1332" s="29"/>
      <c r="AV1332" s="32"/>
      <c r="AW1332" s="30"/>
      <c r="AX1332" s="29"/>
      <c r="AY1332" s="29"/>
      <c r="AZ1332" s="32"/>
      <c r="BA1332" s="30"/>
      <c r="BB1332" s="29"/>
      <c r="BC1332" s="29"/>
      <c r="BD1332" s="32"/>
      <c r="BE1332" s="30"/>
      <c r="BF1332" s="29"/>
      <c r="BG1332" s="29"/>
      <c r="BH1332" s="32"/>
      <c r="BI1332" s="30"/>
      <c r="BJ1332" s="29"/>
      <c r="BK1332" s="29"/>
      <c r="BL1332" s="32"/>
      <c r="BM1332" s="30"/>
      <c r="BN1332" s="29"/>
      <c r="BO1332" s="29"/>
      <c r="BP1332" s="32"/>
      <c r="BQ1332" s="30"/>
      <c r="BR1332" s="29"/>
      <c r="BS1332" s="29"/>
      <c r="BT1332" s="32"/>
      <c r="BU1332" s="30"/>
      <c r="BV1332" s="29"/>
      <c r="BW1332" s="29"/>
      <c r="BX1332" s="32"/>
      <c r="BY1332" s="30"/>
      <c r="BZ1332" s="29"/>
      <c r="CA1332" s="29"/>
      <c r="CB1332" s="32"/>
      <c r="CC1332" s="30"/>
      <c r="CD1332" s="29"/>
      <c r="CE1332" s="30"/>
      <c r="CF1332" s="10"/>
      <c r="CG1332" s="10"/>
      <c r="CH1332" s="10"/>
      <c r="CI1332" s="10"/>
      <c r="CJ1332" s="10"/>
      <c r="CK1332" s="10"/>
    </row>
    <row r="1333" spans="1:89" ht="25.5" x14ac:dyDescent="0.25">
      <c r="A1333" s="10"/>
      <c r="B1333" s="20" t="s">
        <v>2429</v>
      </c>
      <c r="C1333" s="21" t="s">
        <v>2430</v>
      </c>
      <c r="D1333" s="16"/>
      <c r="E1333" s="73">
        <v>5</v>
      </c>
      <c r="F1333" s="74" t="s">
        <v>3504</v>
      </c>
      <c r="G1333" s="75"/>
      <c r="H1333" s="76"/>
      <c r="I1333" s="77"/>
      <c r="J1333" s="76"/>
      <c r="K1333" s="77"/>
      <c r="L1333" s="76"/>
      <c r="M1333" s="78"/>
      <c r="N1333" s="79">
        <v>0.15</v>
      </c>
      <c r="O1333" s="80">
        <v>1</v>
      </c>
      <c r="Q1333" s="2" t="str">
        <f t="shared" si="334"/>
        <v>84181080</v>
      </c>
      <c r="R1333" s="91"/>
      <c r="S1333" s="91">
        <f>VLOOKUP(Q1333,'Dados Entrada'!$A$10:$D$10000,4,FALSE)</f>
        <v>4568664</v>
      </c>
      <c r="T1333" s="10"/>
      <c r="U1333" s="3">
        <f t="shared" si="332"/>
        <v>0</v>
      </c>
      <c r="V1333" s="3">
        <f t="shared" si="333"/>
        <v>685299.6</v>
      </c>
      <c r="AF1333" s="32"/>
      <c r="AG1333" s="30"/>
      <c r="AH1333" s="29"/>
      <c r="AI1333" s="29"/>
      <c r="AJ1333" s="32"/>
      <c r="AK1333" s="30"/>
      <c r="AL1333" s="29"/>
      <c r="AM1333" s="29"/>
      <c r="AN1333" s="27">
        <f t="shared" si="345"/>
        <v>0</v>
      </c>
      <c r="AO1333" s="31">
        <f t="shared" si="346"/>
        <v>685299.6</v>
      </c>
      <c r="AP1333" s="29"/>
      <c r="AQ1333" s="29"/>
      <c r="AR1333" s="32"/>
      <c r="AS1333" s="30"/>
      <c r="AT1333" s="29"/>
      <c r="AU1333" s="29"/>
      <c r="AV1333" s="32"/>
      <c r="AW1333" s="30"/>
      <c r="AX1333" s="29"/>
      <c r="AY1333" s="29"/>
      <c r="AZ1333" s="32"/>
      <c r="BA1333" s="30"/>
      <c r="BB1333" s="29"/>
      <c r="BC1333" s="29"/>
      <c r="BD1333" s="32"/>
      <c r="BE1333" s="30"/>
      <c r="BF1333" s="29"/>
      <c r="BG1333" s="29"/>
      <c r="BH1333" s="32"/>
      <c r="BI1333" s="30"/>
      <c r="BJ1333" s="29"/>
      <c r="BK1333" s="29"/>
      <c r="BL1333" s="32"/>
      <c r="BM1333" s="30"/>
      <c r="BN1333" s="29"/>
      <c r="BO1333" s="29"/>
      <c r="BP1333" s="32"/>
      <c r="BQ1333" s="30"/>
      <c r="BR1333" s="29"/>
      <c r="BS1333" s="29"/>
      <c r="BT1333" s="32"/>
      <c r="BU1333" s="30"/>
      <c r="BV1333" s="29"/>
      <c r="BW1333" s="29"/>
      <c r="BX1333" s="32"/>
      <c r="BY1333" s="30"/>
      <c r="BZ1333" s="29"/>
      <c r="CA1333" s="29"/>
      <c r="CB1333" s="32"/>
      <c r="CC1333" s="30"/>
      <c r="CD1333" s="29"/>
      <c r="CE1333" s="30"/>
      <c r="CF1333" s="10"/>
      <c r="CG1333" s="10"/>
      <c r="CH1333" s="10"/>
      <c r="CI1333" s="10"/>
      <c r="CJ1333" s="10"/>
      <c r="CK1333" s="10"/>
    </row>
    <row r="1334" spans="1:89" ht="23.25" customHeight="1" x14ac:dyDescent="0.25">
      <c r="A1334" s="10"/>
      <c r="B1334" s="20" t="s">
        <v>2431</v>
      </c>
      <c r="C1334" s="21" t="s">
        <v>2432</v>
      </c>
      <c r="D1334" s="16"/>
      <c r="E1334" s="73">
        <v>5</v>
      </c>
      <c r="F1334" s="74" t="s">
        <v>3504</v>
      </c>
      <c r="G1334" s="75"/>
      <c r="H1334" s="76"/>
      <c r="I1334" s="77"/>
      <c r="J1334" s="76"/>
      <c r="K1334" s="77"/>
      <c r="L1334" s="76"/>
      <c r="M1334" s="78"/>
      <c r="N1334" s="79">
        <v>0.8</v>
      </c>
      <c r="O1334" s="80">
        <v>1</v>
      </c>
      <c r="Q1334" s="2" t="str">
        <f t="shared" si="334"/>
        <v>84182110</v>
      </c>
      <c r="R1334" s="91"/>
      <c r="S1334" s="91">
        <f>VLOOKUP(Q1334,'Dados Entrada'!$A$10:$D$10000,4,FALSE)</f>
        <v>763088</v>
      </c>
      <c r="T1334" s="10"/>
      <c r="U1334" s="3">
        <f t="shared" si="332"/>
        <v>0</v>
      </c>
      <c r="V1334" s="3">
        <f t="shared" si="333"/>
        <v>610470.40000000002</v>
      </c>
      <c r="AF1334" s="32"/>
      <c r="AG1334" s="30"/>
      <c r="AH1334" s="29"/>
      <c r="AI1334" s="29"/>
      <c r="AJ1334" s="32"/>
      <c r="AK1334" s="30"/>
      <c r="AL1334" s="29"/>
      <c r="AM1334" s="29"/>
      <c r="AN1334" s="27">
        <f t="shared" si="345"/>
        <v>0</v>
      </c>
      <c r="AO1334" s="31">
        <f t="shared" si="346"/>
        <v>610470.40000000002</v>
      </c>
      <c r="AP1334" s="29"/>
      <c r="AQ1334" s="29"/>
      <c r="AR1334" s="32"/>
      <c r="AS1334" s="30"/>
      <c r="AT1334" s="29"/>
      <c r="AU1334" s="29"/>
      <c r="AV1334" s="32"/>
      <c r="AW1334" s="30"/>
      <c r="AX1334" s="29"/>
      <c r="AY1334" s="29"/>
      <c r="AZ1334" s="32"/>
      <c r="BA1334" s="30"/>
      <c r="BB1334" s="29"/>
      <c r="BC1334" s="29"/>
      <c r="BD1334" s="32"/>
      <c r="BE1334" s="30"/>
      <c r="BF1334" s="29"/>
      <c r="BG1334" s="29"/>
      <c r="BH1334" s="32"/>
      <c r="BI1334" s="30"/>
      <c r="BJ1334" s="29"/>
      <c r="BK1334" s="29"/>
      <c r="BL1334" s="32"/>
      <c r="BM1334" s="30"/>
      <c r="BN1334" s="29"/>
      <c r="BO1334" s="29"/>
      <c r="BP1334" s="32"/>
      <c r="BQ1334" s="30"/>
      <c r="BR1334" s="29"/>
      <c r="BS1334" s="29"/>
      <c r="BT1334" s="32"/>
      <c r="BU1334" s="30"/>
      <c r="BV1334" s="29"/>
      <c r="BW1334" s="29"/>
      <c r="BX1334" s="32"/>
      <c r="BY1334" s="30"/>
      <c r="BZ1334" s="29"/>
      <c r="CA1334" s="29"/>
      <c r="CB1334" s="32"/>
      <c r="CC1334" s="30"/>
      <c r="CD1334" s="29"/>
      <c r="CE1334" s="30"/>
      <c r="CF1334" s="10"/>
      <c r="CG1334" s="10"/>
      <c r="CH1334" s="10"/>
      <c r="CI1334" s="10"/>
      <c r="CJ1334" s="10"/>
      <c r="CK1334" s="10"/>
    </row>
    <row r="1335" spans="1:89" ht="23.25" customHeight="1" x14ac:dyDescent="0.25">
      <c r="A1335" s="10"/>
      <c r="B1335" s="20" t="s">
        <v>2433</v>
      </c>
      <c r="C1335" s="21" t="s">
        <v>2434</v>
      </c>
      <c r="D1335" s="16"/>
      <c r="E1335" s="73">
        <v>5</v>
      </c>
      <c r="F1335" s="74" t="s">
        <v>3504</v>
      </c>
      <c r="G1335" s="75"/>
      <c r="H1335" s="76"/>
      <c r="I1335" s="77"/>
      <c r="J1335" s="76"/>
      <c r="K1335" s="77"/>
      <c r="L1335" s="76"/>
      <c r="M1335" s="78"/>
      <c r="N1335" s="79">
        <v>0.8</v>
      </c>
      <c r="O1335" s="80">
        <v>1</v>
      </c>
      <c r="Q1335" s="2" t="str">
        <f t="shared" si="334"/>
        <v>84182151</v>
      </c>
      <c r="R1335" s="91"/>
      <c r="S1335" s="91">
        <f>VLOOKUP(Q1335,'Dados Entrada'!$A$10:$D$10000,4,FALSE)</f>
        <v>90828</v>
      </c>
      <c r="T1335" s="10"/>
      <c r="U1335" s="3">
        <f t="shared" si="332"/>
        <v>0</v>
      </c>
      <c r="V1335" s="3">
        <f t="shared" si="333"/>
        <v>72662.400000000009</v>
      </c>
      <c r="AF1335" s="32"/>
      <c r="AG1335" s="30"/>
      <c r="AH1335" s="29"/>
      <c r="AI1335" s="29"/>
      <c r="AJ1335" s="32"/>
      <c r="AK1335" s="30"/>
      <c r="AL1335" s="29"/>
      <c r="AM1335" s="29"/>
      <c r="AN1335" s="27">
        <f t="shared" si="345"/>
        <v>0</v>
      </c>
      <c r="AO1335" s="31">
        <f t="shared" si="346"/>
        <v>72662.400000000009</v>
      </c>
      <c r="AP1335" s="29"/>
      <c r="AQ1335" s="29"/>
      <c r="AR1335" s="32"/>
      <c r="AS1335" s="30"/>
      <c r="AT1335" s="29"/>
      <c r="AU1335" s="29"/>
      <c r="AV1335" s="32"/>
      <c r="AW1335" s="30"/>
      <c r="AX1335" s="29"/>
      <c r="AY1335" s="29"/>
      <c r="AZ1335" s="32"/>
      <c r="BA1335" s="30"/>
      <c r="BB1335" s="29"/>
      <c r="BC1335" s="29"/>
      <c r="BD1335" s="32"/>
      <c r="BE1335" s="30"/>
      <c r="BF1335" s="29"/>
      <c r="BG1335" s="29"/>
      <c r="BH1335" s="32"/>
      <c r="BI1335" s="30"/>
      <c r="BJ1335" s="29"/>
      <c r="BK1335" s="29"/>
      <c r="BL1335" s="32"/>
      <c r="BM1335" s="30"/>
      <c r="BN1335" s="29"/>
      <c r="BO1335" s="29"/>
      <c r="BP1335" s="32"/>
      <c r="BQ1335" s="30"/>
      <c r="BR1335" s="29"/>
      <c r="BS1335" s="29"/>
      <c r="BT1335" s="32"/>
      <c r="BU1335" s="30"/>
      <c r="BV1335" s="29"/>
      <c r="BW1335" s="29"/>
      <c r="BX1335" s="32"/>
      <c r="BY1335" s="30"/>
      <c r="BZ1335" s="29"/>
      <c r="CA1335" s="29"/>
      <c r="CB1335" s="32"/>
      <c r="CC1335" s="30"/>
      <c r="CD1335" s="29"/>
      <c r="CE1335" s="30"/>
      <c r="CF1335" s="10"/>
      <c r="CG1335" s="10"/>
      <c r="CH1335" s="10"/>
      <c r="CI1335" s="10"/>
      <c r="CJ1335" s="10"/>
      <c r="CK1335" s="10"/>
    </row>
    <row r="1336" spans="1:89" ht="23.25" customHeight="1" x14ac:dyDescent="0.25">
      <c r="A1336" s="10"/>
      <c r="B1336" s="20" t="s">
        <v>2435</v>
      </c>
      <c r="C1336" s="21" t="s">
        <v>2436</v>
      </c>
      <c r="D1336" s="16"/>
      <c r="E1336" s="73">
        <v>5</v>
      </c>
      <c r="F1336" s="74" t="s">
        <v>3504</v>
      </c>
      <c r="G1336" s="75"/>
      <c r="H1336" s="76"/>
      <c r="I1336" s="77"/>
      <c r="J1336" s="76"/>
      <c r="K1336" s="77"/>
      <c r="L1336" s="76"/>
      <c r="M1336" s="78"/>
      <c r="N1336" s="79">
        <v>0.8</v>
      </c>
      <c r="O1336" s="80">
        <v>1</v>
      </c>
      <c r="Q1336" s="2" t="str">
        <f t="shared" si="334"/>
        <v>84182159</v>
      </c>
      <c r="R1336" s="91"/>
      <c r="S1336" s="91">
        <f>VLOOKUP(Q1336,'Dados Entrada'!$A$10:$D$10000,4,FALSE)</f>
        <v>123347</v>
      </c>
      <c r="T1336" s="10"/>
      <c r="U1336" s="3">
        <f t="shared" si="332"/>
        <v>0</v>
      </c>
      <c r="V1336" s="3">
        <f t="shared" si="333"/>
        <v>98677.6</v>
      </c>
      <c r="AF1336" s="32"/>
      <c r="AG1336" s="30"/>
      <c r="AH1336" s="29"/>
      <c r="AI1336" s="29"/>
      <c r="AJ1336" s="32"/>
      <c r="AK1336" s="30"/>
      <c r="AL1336" s="29"/>
      <c r="AM1336" s="29"/>
      <c r="AN1336" s="27">
        <f t="shared" si="345"/>
        <v>0</v>
      </c>
      <c r="AO1336" s="31">
        <f t="shared" si="346"/>
        <v>98677.6</v>
      </c>
      <c r="AP1336" s="29"/>
      <c r="AQ1336" s="29"/>
      <c r="AR1336" s="32"/>
      <c r="AS1336" s="30"/>
      <c r="AT1336" s="29"/>
      <c r="AU1336" s="29"/>
      <c r="AV1336" s="32"/>
      <c r="AW1336" s="30"/>
      <c r="AX1336" s="29"/>
      <c r="AY1336" s="29"/>
      <c r="AZ1336" s="32"/>
      <c r="BA1336" s="30"/>
      <c r="BB1336" s="29"/>
      <c r="BC1336" s="29"/>
      <c r="BD1336" s="32"/>
      <c r="BE1336" s="30"/>
      <c r="BF1336" s="29"/>
      <c r="BG1336" s="29"/>
      <c r="BH1336" s="32"/>
      <c r="BI1336" s="30"/>
      <c r="BJ1336" s="29"/>
      <c r="BK1336" s="29"/>
      <c r="BL1336" s="32"/>
      <c r="BM1336" s="30"/>
      <c r="BN1336" s="29"/>
      <c r="BO1336" s="29"/>
      <c r="BP1336" s="32"/>
      <c r="BQ1336" s="30"/>
      <c r="BR1336" s="29"/>
      <c r="BS1336" s="29"/>
      <c r="BT1336" s="32"/>
      <c r="BU1336" s="30"/>
      <c r="BV1336" s="29"/>
      <c r="BW1336" s="29"/>
      <c r="BX1336" s="32"/>
      <c r="BY1336" s="30"/>
      <c r="BZ1336" s="29"/>
      <c r="CA1336" s="29"/>
      <c r="CB1336" s="32"/>
      <c r="CC1336" s="30"/>
      <c r="CD1336" s="29"/>
      <c r="CE1336" s="30"/>
      <c r="CF1336" s="10"/>
      <c r="CG1336" s="10"/>
      <c r="CH1336" s="10"/>
      <c r="CI1336" s="10"/>
      <c r="CJ1336" s="10"/>
      <c r="CK1336" s="10"/>
    </row>
    <row r="1337" spans="1:89" ht="25.5" x14ac:dyDescent="0.25">
      <c r="A1337" s="10"/>
      <c r="B1337" s="20" t="s">
        <v>2437</v>
      </c>
      <c r="C1337" s="21" t="s">
        <v>2438</v>
      </c>
      <c r="D1337" s="16"/>
      <c r="E1337" s="73">
        <v>5</v>
      </c>
      <c r="F1337" s="74" t="s">
        <v>3504</v>
      </c>
      <c r="G1337" s="75"/>
      <c r="H1337" s="76"/>
      <c r="I1337" s="77"/>
      <c r="J1337" s="76"/>
      <c r="K1337" s="77"/>
      <c r="L1337" s="76"/>
      <c r="M1337" s="78"/>
      <c r="N1337" s="79">
        <v>0.8</v>
      </c>
      <c r="O1337" s="80">
        <v>1</v>
      </c>
      <c r="Q1337" s="2" t="str">
        <f t="shared" si="334"/>
        <v>84182191</v>
      </c>
      <c r="R1337" s="91"/>
      <c r="S1337" s="91">
        <f>VLOOKUP(Q1337,'Dados Entrada'!$A$10:$D$10000,4,FALSE)</f>
        <v>2734017</v>
      </c>
      <c r="T1337" s="10"/>
      <c r="U1337" s="3">
        <f t="shared" si="332"/>
        <v>0</v>
      </c>
      <c r="V1337" s="3">
        <f t="shared" si="333"/>
        <v>2187213.6</v>
      </c>
      <c r="AF1337" s="32"/>
      <c r="AG1337" s="30"/>
      <c r="AH1337" s="29"/>
      <c r="AI1337" s="29"/>
      <c r="AJ1337" s="32"/>
      <c r="AK1337" s="30"/>
      <c r="AL1337" s="29"/>
      <c r="AM1337" s="29"/>
      <c r="AN1337" s="27">
        <f t="shared" si="345"/>
        <v>0</v>
      </c>
      <c r="AO1337" s="31">
        <f t="shared" si="346"/>
        <v>2187213.6</v>
      </c>
      <c r="AP1337" s="29"/>
      <c r="AQ1337" s="29"/>
      <c r="AR1337" s="32"/>
      <c r="AS1337" s="30"/>
      <c r="AT1337" s="29"/>
      <c r="AU1337" s="29"/>
      <c r="AV1337" s="32"/>
      <c r="AW1337" s="30"/>
      <c r="AX1337" s="29"/>
      <c r="AY1337" s="29"/>
      <c r="AZ1337" s="32"/>
      <c r="BA1337" s="30"/>
      <c r="BB1337" s="29"/>
      <c r="BC1337" s="29"/>
      <c r="BD1337" s="32"/>
      <c r="BE1337" s="30"/>
      <c r="BF1337" s="29"/>
      <c r="BG1337" s="29"/>
      <c r="BH1337" s="32"/>
      <c r="BI1337" s="30"/>
      <c r="BJ1337" s="29"/>
      <c r="BK1337" s="29"/>
      <c r="BL1337" s="32"/>
      <c r="BM1337" s="30"/>
      <c r="BN1337" s="29"/>
      <c r="BO1337" s="29"/>
      <c r="BP1337" s="32"/>
      <c r="BQ1337" s="30"/>
      <c r="BR1337" s="29"/>
      <c r="BS1337" s="29"/>
      <c r="BT1337" s="32"/>
      <c r="BU1337" s="30"/>
      <c r="BV1337" s="29"/>
      <c r="BW1337" s="29"/>
      <c r="BX1337" s="32"/>
      <c r="BY1337" s="30"/>
      <c r="BZ1337" s="29"/>
      <c r="CA1337" s="29"/>
      <c r="CB1337" s="32"/>
      <c r="CC1337" s="30"/>
      <c r="CD1337" s="29"/>
      <c r="CE1337" s="30"/>
      <c r="CF1337" s="10"/>
      <c r="CG1337" s="10"/>
      <c r="CH1337" s="10"/>
      <c r="CI1337" s="10"/>
      <c r="CJ1337" s="10"/>
      <c r="CK1337" s="10"/>
    </row>
    <row r="1338" spans="1:89" ht="25.5" x14ac:dyDescent="0.25">
      <c r="A1338" s="10"/>
      <c r="B1338" s="20" t="s">
        <v>2439</v>
      </c>
      <c r="C1338" s="21" t="s">
        <v>2440</v>
      </c>
      <c r="D1338" s="16"/>
      <c r="E1338" s="73">
        <v>5</v>
      </c>
      <c r="F1338" s="74" t="s">
        <v>3504</v>
      </c>
      <c r="G1338" s="75"/>
      <c r="H1338" s="76"/>
      <c r="I1338" s="77"/>
      <c r="J1338" s="76"/>
      <c r="K1338" s="77"/>
      <c r="L1338" s="76"/>
      <c r="M1338" s="78"/>
      <c r="N1338" s="79">
        <v>0.8</v>
      </c>
      <c r="O1338" s="80">
        <v>1</v>
      </c>
      <c r="Q1338" s="2" t="str">
        <f t="shared" si="334"/>
        <v>84182199</v>
      </c>
      <c r="R1338" s="91"/>
      <c r="S1338" s="91">
        <f>VLOOKUP(Q1338,'Dados Entrada'!$A$10:$D$10000,4,FALSE)</f>
        <v>1864156</v>
      </c>
      <c r="T1338" s="10"/>
      <c r="U1338" s="3">
        <f t="shared" si="332"/>
        <v>0</v>
      </c>
      <c r="V1338" s="3">
        <f t="shared" si="333"/>
        <v>1491324.8</v>
      </c>
      <c r="AF1338" s="32"/>
      <c r="AG1338" s="30"/>
      <c r="AH1338" s="29"/>
      <c r="AI1338" s="29"/>
      <c r="AJ1338" s="32"/>
      <c r="AK1338" s="30"/>
      <c r="AL1338" s="29"/>
      <c r="AM1338" s="29"/>
      <c r="AN1338" s="27">
        <f t="shared" si="345"/>
        <v>0</v>
      </c>
      <c r="AO1338" s="31">
        <f t="shared" si="346"/>
        <v>1491324.8</v>
      </c>
      <c r="AP1338" s="29"/>
      <c r="AQ1338" s="29"/>
      <c r="AR1338" s="32"/>
      <c r="AS1338" s="30"/>
      <c r="AT1338" s="29"/>
      <c r="AU1338" s="29"/>
      <c r="AV1338" s="32"/>
      <c r="AW1338" s="30"/>
      <c r="AX1338" s="29"/>
      <c r="AY1338" s="29"/>
      <c r="AZ1338" s="32"/>
      <c r="BA1338" s="30"/>
      <c r="BB1338" s="29"/>
      <c r="BC1338" s="29"/>
      <c r="BD1338" s="32"/>
      <c r="BE1338" s="30"/>
      <c r="BF1338" s="29"/>
      <c r="BG1338" s="29"/>
      <c r="BH1338" s="32"/>
      <c r="BI1338" s="30"/>
      <c r="BJ1338" s="29"/>
      <c r="BK1338" s="29"/>
      <c r="BL1338" s="32"/>
      <c r="BM1338" s="30"/>
      <c r="BN1338" s="29"/>
      <c r="BO1338" s="29"/>
      <c r="BP1338" s="32"/>
      <c r="BQ1338" s="30"/>
      <c r="BR1338" s="29"/>
      <c r="BS1338" s="29"/>
      <c r="BT1338" s="32"/>
      <c r="BU1338" s="30"/>
      <c r="BV1338" s="29"/>
      <c r="BW1338" s="29"/>
      <c r="BX1338" s="32"/>
      <c r="BY1338" s="30"/>
      <c r="BZ1338" s="29"/>
      <c r="CA1338" s="29"/>
      <c r="CB1338" s="32"/>
      <c r="CC1338" s="30"/>
      <c r="CD1338" s="29"/>
      <c r="CE1338" s="30"/>
      <c r="CF1338" s="10"/>
      <c r="CG1338" s="10"/>
      <c r="CH1338" s="10"/>
      <c r="CI1338" s="10"/>
      <c r="CJ1338" s="10"/>
      <c r="CK1338" s="10"/>
    </row>
    <row r="1339" spans="1:89" ht="25.5" x14ac:dyDescent="0.25">
      <c r="A1339" s="10"/>
      <c r="B1339" s="20" t="s">
        <v>2441</v>
      </c>
      <c r="C1339" s="21" t="s">
        <v>2442</v>
      </c>
      <c r="D1339" s="16"/>
      <c r="E1339" s="73">
        <v>5</v>
      </c>
      <c r="F1339" s="74" t="s">
        <v>3504</v>
      </c>
      <c r="G1339" s="75"/>
      <c r="H1339" s="76"/>
      <c r="I1339" s="77"/>
      <c r="J1339" s="76"/>
      <c r="K1339" s="77"/>
      <c r="L1339" s="76"/>
      <c r="M1339" s="78"/>
      <c r="N1339" s="79">
        <v>0.8</v>
      </c>
      <c r="O1339" s="80">
        <v>1</v>
      </c>
      <c r="Q1339" s="2" t="str">
        <f t="shared" si="334"/>
        <v>84182900</v>
      </c>
      <c r="R1339" s="91"/>
      <c r="S1339" s="91">
        <f>VLOOKUP(Q1339,'Dados Entrada'!$A$10:$D$10000,4,FALSE)</f>
        <v>1130455</v>
      </c>
      <c r="T1339" s="10"/>
      <c r="U1339" s="3">
        <f t="shared" si="332"/>
        <v>0</v>
      </c>
      <c r="V1339" s="3">
        <f t="shared" si="333"/>
        <v>904364</v>
      </c>
      <c r="AF1339" s="32"/>
      <c r="AG1339" s="30"/>
      <c r="AH1339" s="29"/>
      <c r="AI1339" s="29"/>
      <c r="AJ1339" s="32"/>
      <c r="AK1339" s="30"/>
      <c r="AL1339" s="29"/>
      <c r="AM1339" s="29"/>
      <c r="AN1339" s="27">
        <f t="shared" si="345"/>
        <v>0</v>
      </c>
      <c r="AO1339" s="31">
        <f t="shared" si="346"/>
        <v>904364</v>
      </c>
      <c r="AP1339" s="29"/>
      <c r="AQ1339" s="29"/>
      <c r="AR1339" s="32"/>
      <c r="AS1339" s="30"/>
      <c r="AT1339" s="29"/>
      <c r="AU1339" s="29"/>
      <c r="AV1339" s="32"/>
      <c r="AW1339" s="30"/>
      <c r="AX1339" s="29"/>
      <c r="AY1339" s="29"/>
      <c r="AZ1339" s="32"/>
      <c r="BA1339" s="30"/>
      <c r="BB1339" s="29"/>
      <c r="BC1339" s="29"/>
      <c r="BD1339" s="32"/>
      <c r="BE1339" s="30"/>
      <c r="BF1339" s="29"/>
      <c r="BG1339" s="29"/>
      <c r="BH1339" s="32"/>
      <c r="BI1339" s="30"/>
      <c r="BJ1339" s="29"/>
      <c r="BK1339" s="29"/>
      <c r="BL1339" s="32"/>
      <c r="BM1339" s="30"/>
      <c r="BN1339" s="29"/>
      <c r="BO1339" s="29"/>
      <c r="BP1339" s="32"/>
      <c r="BQ1339" s="30"/>
      <c r="BR1339" s="29"/>
      <c r="BS1339" s="29"/>
      <c r="BT1339" s="32"/>
      <c r="BU1339" s="30"/>
      <c r="BV1339" s="29"/>
      <c r="BW1339" s="29"/>
      <c r="BX1339" s="32"/>
      <c r="BY1339" s="30"/>
      <c r="BZ1339" s="29"/>
      <c r="CA1339" s="29"/>
      <c r="CB1339" s="32"/>
      <c r="CC1339" s="30"/>
      <c r="CD1339" s="29"/>
      <c r="CE1339" s="30"/>
      <c r="CF1339" s="10"/>
      <c r="CG1339" s="10"/>
      <c r="CH1339" s="10"/>
      <c r="CI1339" s="10"/>
      <c r="CJ1339" s="10"/>
      <c r="CK1339" s="10"/>
    </row>
    <row r="1340" spans="1:89" ht="25.5" x14ac:dyDescent="0.25">
      <c r="A1340" s="10"/>
      <c r="B1340" s="20" t="s">
        <v>2443</v>
      </c>
      <c r="C1340" s="21" t="s">
        <v>2444</v>
      </c>
      <c r="D1340" s="16"/>
      <c r="E1340" s="73">
        <v>5</v>
      </c>
      <c r="F1340" s="74" t="s">
        <v>3504</v>
      </c>
      <c r="G1340" s="75"/>
      <c r="H1340" s="76"/>
      <c r="I1340" s="77"/>
      <c r="J1340" s="76"/>
      <c r="K1340" s="77"/>
      <c r="L1340" s="76"/>
      <c r="M1340" s="78"/>
      <c r="N1340" s="79">
        <v>0.8</v>
      </c>
      <c r="O1340" s="80">
        <v>1</v>
      </c>
      <c r="Q1340" s="2" t="str">
        <f t="shared" si="334"/>
        <v>84183020</v>
      </c>
      <c r="R1340" s="91"/>
      <c r="S1340" s="91">
        <f>VLOOKUP(Q1340,'Dados Entrada'!$A$10:$D$10000,4,FALSE)</f>
        <v>17812976</v>
      </c>
      <c r="T1340" s="10"/>
      <c r="U1340" s="3">
        <f t="shared" si="332"/>
        <v>0</v>
      </c>
      <c r="V1340" s="3">
        <f t="shared" si="333"/>
        <v>14250380.800000001</v>
      </c>
      <c r="AF1340" s="32"/>
      <c r="AG1340" s="30"/>
      <c r="AH1340" s="29"/>
      <c r="AI1340" s="29"/>
      <c r="AJ1340" s="32"/>
      <c r="AK1340" s="30"/>
      <c r="AL1340" s="29"/>
      <c r="AM1340" s="29"/>
      <c r="AN1340" s="27">
        <f t="shared" si="345"/>
        <v>0</v>
      </c>
      <c r="AO1340" s="31">
        <f t="shared" si="346"/>
        <v>14250380.800000001</v>
      </c>
      <c r="AP1340" s="29"/>
      <c r="AQ1340" s="29"/>
      <c r="AR1340" s="32"/>
      <c r="AS1340" s="30"/>
      <c r="AT1340" s="29"/>
      <c r="AU1340" s="29"/>
      <c r="AV1340" s="32"/>
      <c r="AW1340" s="30"/>
      <c r="AX1340" s="29"/>
      <c r="AY1340" s="29"/>
      <c r="AZ1340" s="32"/>
      <c r="BA1340" s="30"/>
      <c r="BB1340" s="29"/>
      <c r="BC1340" s="29"/>
      <c r="BD1340" s="32"/>
      <c r="BE1340" s="30"/>
      <c r="BF1340" s="29"/>
      <c r="BG1340" s="29"/>
      <c r="BH1340" s="32"/>
      <c r="BI1340" s="30"/>
      <c r="BJ1340" s="29"/>
      <c r="BK1340" s="29"/>
      <c r="BL1340" s="32"/>
      <c r="BM1340" s="30"/>
      <c r="BN1340" s="29"/>
      <c r="BO1340" s="29"/>
      <c r="BP1340" s="32"/>
      <c r="BQ1340" s="30"/>
      <c r="BR1340" s="29"/>
      <c r="BS1340" s="29"/>
      <c r="BT1340" s="32"/>
      <c r="BU1340" s="30"/>
      <c r="BV1340" s="29"/>
      <c r="BW1340" s="29"/>
      <c r="BX1340" s="32"/>
      <c r="BY1340" s="30"/>
      <c r="BZ1340" s="29"/>
      <c r="CA1340" s="29"/>
      <c r="CB1340" s="32"/>
      <c r="CC1340" s="30"/>
      <c r="CD1340" s="29"/>
      <c r="CE1340" s="30"/>
      <c r="CF1340" s="10"/>
      <c r="CG1340" s="10"/>
      <c r="CH1340" s="10"/>
      <c r="CI1340" s="10"/>
      <c r="CJ1340" s="10"/>
      <c r="CK1340" s="10"/>
    </row>
    <row r="1341" spans="1:89" ht="23.25" customHeight="1" x14ac:dyDescent="0.25">
      <c r="A1341" s="10"/>
      <c r="B1341" s="20" t="s">
        <v>2445</v>
      </c>
      <c r="C1341" s="21" t="s">
        <v>2446</v>
      </c>
      <c r="D1341" s="16"/>
      <c r="E1341" s="73">
        <v>5</v>
      </c>
      <c r="F1341" s="74" t="s">
        <v>3504</v>
      </c>
      <c r="G1341" s="75"/>
      <c r="H1341" s="76"/>
      <c r="I1341" s="77"/>
      <c r="J1341" s="76"/>
      <c r="K1341" s="77"/>
      <c r="L1341" s="76"/>
      <c r="M1341" s="78"/>
      <c r="N1341" s="79">
        <v>0.8</v>
      </c>
      <c r="O1341" s="80">
        <v>1</v>
      </c>
      <c r="Q1341" s="2" t="str">
        <f t="shared" si="334"/>
        <v>84183080</v>
      </c>
      <c r="R1341" s="91"/>
      <c r="S1341" s="91">
        <f>VLOOKUP(Q1341,'Dados Entrada'!$A$10:$D$10000,4,FALSE)</f>
        <v>11987504</v>
      </c>
      <c r="T1341" s="10"/>
      <c r="U1341" s="3">
        <f t="shared" si="332"/>
        <v>0</v>
      </c>
      <c r="V1341" s="3">
        <f t="shared" si="333"/>
        <v>9590003.2000000011</v>
      </c>
      <c r="AF1341" s="32"/>
      <c r="AG1341" s="30"/>
      <c r="AH1341" s="29"/>
      <c r="AI1341" s="29"/>
      <c r="AJ1341" s="32"/>
      <c r="AK1341" s="30"/>
      <c r="AL1341" s="29"/>
      <c r="AM1341" s="29"/>
      <c r="AN1341" s="27">
        <f t="shared" si="345"/>
        <v>0</v>
      </c>
      <c r="AO1341" s="31">
        <f t="shared" si="346"/>
        <v>9590003.2000000011</v>
      </c>
      <c r="AP1341" s="29"/>
      <c r="AQ1341" s="29"/>
      <c r="AR1341" s="32"/>
      <c r="AS1341" s="30"/>
      <c r="AT1341" s="29"/>
      <c r="AU1341" s="29"/>
      <c r="AV1341" s="32"/>
      <c r="AW1341" s="30"/>
      <c r="AX1341" s="29"/>
      <c r="AY1341" s="29"/>
      <c r="AZ1341" s="32"/>
      <c r="BA1341" s="30"/>
      <c r="BB1341" s="29"/>
      <c r="BC1341" s="29"/>
      <c r="BD1341" s="32"/>
      <c r="BE1341" s="30"/>
      <c r="BF1341" s="29"/>
      <c r="BG1341" s="29"/>
      <c r="BH1341" s="32"/>
      <c r="BI1341" s="30"/>
      <c r="BJ1341" s="29"/>
      <c r="BK1341" s="29"/>
      <c r="BL1341" s="32"/>
      <c r="BM1341" s="30"/>
      <c r="BN1341" s="29"/>
      <c r="BO1341" s="29"/>
      <c r="BP1341" s="32"/>
      <c r="BQ1341" s="30"/>
      <c r="BR1341" s="29"/>
      <c r="BS1341" s="29"/>
      <c r="BT1341" s="32"/>
      <c r="BU1341" s="30"/>
      <c r="BV1341" s="29"/>
      <c r="BW1341" s="29"/>
      <c r="BX1341" s="32"/>
      <c r="BY1341" s="30"/>
      <c r="BZ1341" s="29"/>
      <c r="CA1341" s="29"/>
      <c r="CB1341" s="32"/>
      <c r="CC1341" s="30"/>
      <c r="CD1341" s="29"/>
      <c r="CE1341" s="30"/>
      <c r="CF1341" s="10"/>
      <c r="CG1341" s="10"/>
      <c r="CH1341" s="10"/>
      <c r="CI1341" s="10"/>
      <c r="CJ1341" s="10"/>
      <c r="CK1341" s="10"/>
    </row>
    <row r="1342" spans="1:89" ht="23.25" customHeight="1" x14ac:dyDescent="0.25">
      <c r="A1342" s="10"/>
      <c r="B1342" s="20" t="s">
        <v>2447</v>
      </c>
      <c r="C1342" s="21" t="s">
        <v>2448</v>
      </c>
      <c r="D1342" s="16"/>
      <c r="E1342" s="73">
        <v>5</v>
      </c>
      <c r="F1342" s="74" t="s">
        <v>3504</v>
      </c>
      <c r="G1342" s="75"/>
      <c r="H1342" s="76"/>
      <c r="I1342" s="77"/>
      <c r="J1342" s="76"/>
      <c r="K1342" s="77"/>
      <c r="L1342" s="76"/>
      <c r="M1342" s="78"/>
      <c r="N1342" s="79">
        <v>0.8</v>
      </c>
      <c r="O1342" s="80">
        <v>1</v>
      </c>
      <c r="Q1342" s="2" t="str">
        <f t="shared" si="334"/>
        <v>84184020</v>
      </c>
      <c r="R1342" s="91"/>
      <c r="S1342" s="91">
        <f>VLOOKUP(Q1342,'Dados Entrada'!$A$10:$D$10000,4,FALSE)</f>
        <v>982868</v>
      </c>
      <c r="T1342" s="10"/>
      <c r="U1342" s="3">
        <f t="shared" ref="U1342:U1405" si="347">R1342*N1342</f>
        <v>0</v>
      </c>
      <c r="V1342" s="3">
        <f t="shared" ref="V1342:V1405" si="348">S1342*N1342</f>
        <v>786294.4</v>
      </c>
      <c r="AF1342" s="32"/>
      <c r="AG1342" s="30"/>
      <c r="AH1342" s="29"/>
      <c r="AI1342" s="29"/>
      <c r="AJ1342" s="32"/>
      <c r="AK1342" s="30"/>
      <c r="AL1342" s="29"/>
      <c r="AM1342" s="29"/>
      <c r="AN1342" s="27">
        <f t="shared" si="345"/>
        <v>0</v>
      </c>
      <c r="AO1342" s="31">
        <f t="shared" si="346"/>
        <v>786294.4</v>
      </c>
      <c r="AP1342" s="29"/>
      <c r="AQ1342" s="29"/>
      <c r="AR1342" s="32"/>
      <c r="AS1342" s="30"/>
      <c r="AT1342" s="29"/>
      <c r="AU1342" s="29"/>
      <c r="AV1342" s="32"/>
      <c r="AW1342" s="30"/>
      <c r="AX1342" s="29"/>
      <c r="AY1342" s="29"/>
      <c r="AZ1342" s="32"/>
      <c r="BA1342" s="30"/>
      <c r="BB1342" s="29"/>
      <c r="BC1342" s="29"/>
      <c r="BD1342" s="32"/>
      <c r="BE1342" s="30"/>
      <c r="BF1342" s="29"/>
      <c r="BG1342" s="29"/>
      <c r="BH1342" s="32"/>
      <c r="BI1342" s="30"/>
      <c r="BJ1342" s="29"/>
      <c r="BK1342" s="29"/>
      <c r="BL1342" s="32"/>
      <c r="BM1342" s="30"/>
      <c r="BN1342" s="29"/>
      <c r="BO1342" s="29"/>
      <c r="BP1342" s="32"/>
      <c r="BQ1342" s="30"/>
      <c r="BR1342" s="29"/>
      <c r="BS1342" s="29"/>
      <c r="BT1342" s="32"/>
      <c r="BU1342" s="30"/>
      <c r="BV1342" s="29"/>
      <c r="BW1342" s="29"/>
      <c r="BX1342" s="32"/>
      <c r="BY1342" s="30"/>
      <c r="BZ1342" s="29"/>
      <c r="CA1342" s="29"/>
      <c r="CB1342" s="32"/>
      <c r="CC1342" s="30"/>
      <c r="CD1342" s="29"/>
      <c r="CE1342" s="30"/>
      <c r="CF1342" s="10"/>
      <c r="CG1342" s="10"/>
      <c r="CH1342" s="10"/>
      <c r="CI1342" s="10"/>
      <c r="CJ1342" s="10"/>
      <c r="CK1342" s="10"/>
    </row>
    <row r="1343" spans="1:89" ht="23.25" customHeight="1" x14ac:dyDescent="0.25">
      <c r="A1343" s="10"/>
      <c r="B1343" s="20" t="s">
        <v>2449</v>
      </c>
      <c r="C1343" s="21" t="s">
        <v>2450</v>
      </c>
      <c r="D1343" s="16"/>
      <c r="E1343" s="73">
        <v>5</v>
      </c>
      <c r="F1343" s="74" t="s">
        <v>3504</v>
      </c>
      <c r="G1343" s="75"/>
      <c r="H1343" s="76"/>
      <c r="I1343" s="77"/>
      <c r="J1343" s="76"/>
      <c r="K1343" s="77"/>
      <c r="L1343" s="76"/>
      <c r="M1343" s="78"/>
      <c r="N1343" s="79">
        <v>0.8</v>
      </c>
      <c r="O1343" s="80">
        <v>1</v>
      </c>
      <c r="Q1343" s="2" t="str">
        <f t="shared" ref="Q1343:Q1406" si="349">B1343</f>
        <v>84184080</v>
      </c>
      <c r="R1343" s="91"/>
      <c r="S1343" s="91">
        <f>VLOOKUP(Q1343,'Dados Entrada'!$A$10:$D$10000,4,FALSE)</f>
        <v>1683976</v>
      </c>
      <c r="T1343" s="10"/>
      <c r="U1343" s="3">
        <f t="shared" si="347"/>
        <v>0</v>
      </c>
      <c r="V1343" s="3">
        <f t="shared" si="348"/>
        <v>1347180.8</v>
      </c>
      <c r="AF1343" s="32"/>
      <c r="AG1343" s="30"/>
      <c r="AH1343" s="29"/>
      <c r="AI1343" s="29"/>
      <c r="AJ1343" s="32"/>
      <c r="AK1343" s="30"/>
      <c r="AL1343" s="29"/>
      <c r="AM1343" s="29"/>
      <c r="AN1343" s="27">
        <f t="shared" si="345"/>
        <v>0</v>
      </c>
      <c r="AO1343" s="31">
        <f t="shared" si="346"/>
        <v>1347180.8</v>
      </c>
      <c r="AP1343" s="29"/>
      <c r="AQ1343" s="29"/>
      <c r="AR1343" s="32"/>
      <c r="AS1343" s="30"/>
      <c r="AT1343" s="29"/>
      <c r="AU1343" s="29"/>
      <c r="AV1343" s="32"/>
      <c r="AW1343" s="30"/>
      <c r="AX1343" s="29"/>
      <c r="AY1343" s="29"/>
      <c r="AZ1343" s="32"/>
      <c r="BA1343" s="30"/>
      <c r="BB1343" s="29"/>
      <c r="BC1343" s="29"/>
      <c r="BD1343" s="32"/>
      <c r="BE1343" s="30"/>
      <c r="BF1343" s="29"/>
      <c r="BG1343" s="29"/>
      <c r="BH1343" s="32"/>
      <c r="BI1343" s="30"/>
      <c r="BJ1343" s="29"/>
      <c r="BK1343" s="29"/>
      <c r="BL1343" s="32"/>
      <c r="BM1343" s="30"/>
      <c r="BN1343" s="29"/>
      <c r="BO1343" s="29"/>
      <c r="BP1343" s="32"/>
      <c r="BQ1343" s="30"/>
      <c r="BR1343" s="29"/>
      <c r="BS1343" s="29"/>
      <c r="BT1343" s="32"/>
      <c r="BU1343" s="30"/>
      <c r="BV1343" s="29"/>
      <c r="BW1343" s="29"/>
      <c r="BX1343" s="32"/>
      <c r="BY1343" s="30"/>
      <c r="BZ1343" s="29"/>
      <c r="CA1343" s="29"/>
      <c r="CB1343" s="32"/>
      <c r="CC1343" s="30"/>
      <c r="CD1343" s="29"/>
      <c r="CE1343" s="30"/>
      <c r="CF1343" s="10"/>
      <c r="CG1343" s="10"/>
      <c r="CH1343" s="10"/>
      <c r="CI1343" s="10"/>
      <c r="CJ1343" s="10"/>
      <c r="CK1343" s="10"/>
    </row>
    <row r="1344" spans="1:89" ht="23.25" customHeight="1" x14ac:dyDescent="0.25">
      <c r="A1344" s="10"/>
      <c r="B1344" s="20" t="s">
        <v>2451</v>
      </c>
      <c r="C1344" s="21" t="s">
        <v>2452</v>
      </c>
      <c r="D1344" s="16"/>
      <c r="E1344" s="73">
        <v>5</v>
      </c>
      <c r="F1344" s="74" t="s">
        <v>3504</v>
      </c>
      <c r="G1344" s="75"/>
      <c r="H1344" s="76"/>
      <c r="I1344" s="77"/>
      <c r="J1344" s="76"/>
      <c r="K1344" s="77"/>
      <c r="L1344" s="76"/>
      <c r="M1344" s="78"/>
      <c r="N1344" s="79">
        <v>0.7</v>
      </c>
      <c r="O1344" s="80">
        <v>1</v>
      </c>
      <c r="Q1344" s="2" t="str">
        <f t="shared" si="349"/>
        <v>84185011</v>
      </c>
      <c r="R1344" s="91"/>
      <c r="S1344" s="91">
        <f>VLOOKUP(Q1344,'Dados Entrada'!$A$10:$D$10000,4,FALSE)</f>
        <v>13691490</v>
      </c>
      <c r="T1344" s="10"/>
      <c r="U1344" s="3">
        <f t="shared" si="347"/>
        <v>0</v>
      </c>
      <c r="V1344" s="3">
        <f t="shared" si="348"/>
        <v>9584043</v>
      </c>
      <c r="AF1344" s="32"/>
      <c r="AG1344" s="30"/>
      <c r="AH1344" s="29"/>
      <c r="AI1344" s="29"/>
      <c r="AJ1344" s="32"/>
      <c r="AK1344" s="30"/>
      <c r="AL1344" s="29"/>
      <c r="AM1344" s="29"/>
      <c r="AN1344" s="27">
        <f t="shared" si="345"/>
        <v>0</v>
      </c>
      <c r="AO1344" s="31">
        <f t="shared" si="346"/>
        <v>9584043</v>
      </c>
      <c r="AP1344" s="29"/>
      <c r="AQ1344" s="29"/>
      <c r="AR1344" s="32"/>
      <c r="AS1344" s="30"/>
      <c r="AT1344" s="29"/>
      <c r="AU1344" s="29"/>
      <c r="AV1344" s="32"/>
      <c r="AW1344" s="30"/>
      <c r="AX1344" s="29"/>
      <c r="AY1344" s="29"/>
      <c r="AZ1344" s="32"/>
      <c r="BA1344" s="30"/>
      <c r="BB1344" s="29"/>
      <c r="BC1344" s="29"/>
      <c r="BD1344" s="32"/>
      <c r="BE1344" s="30"/>
      <c r="BF1344" s="29"/>
      <c r="BG1344" s="29"/>
      <c r="BH1344" s="32"/>
      <c r="BI1344" s="30"/>
      <c r="BJ1344" s="29"/>
      <c r="BK1344" s="29"/>
      <c r="BL1344" s="32"/>
      <c r="BM1344" s="30"/>
      <c r="BN1344" s="29"/>
      <c r="BO1344" s="29"/>
      <c r="BP1344" s="32"/>
      <c r="BQ1344" s="30"/>
      <c r="BR1344" s="29"/>
      <c r="BS1344" s="29"/>
      <c r="BT1344" s="32"/>
      <c r="BU1344" s="30"/>
      <c r="BV1344" s="29"/>
      <c r="BW1344" s="29"/>
      <c r="BX1344" s="32"/>
      <c r="BY1344" s="30"/>
      <c r="BZ1344" s="29"/>
      <c r="CA1344" s="29"/>
      <c r="CB1344" s="32"/>
      <c r="CC1344" s="30"/>
      <c r="CD1344" s="29"/>
      <c r="CE1344" s="30"/>
      <c r="CF1344" s="10"/>
      <c r="CG1344" s="10"/>
      <c r="CH1344" s="10"/>
      <c r="CI1344" s="10"/>
      <c r="CJ1344" s="10"/>
      <c r="CK1344" s="10"/>
    </row>
    <row r="1345" spans="1:89" ht="23.25" customHeight="1" x14ac:dyDescent="0.25">
      <c r="A1345" s="10"/>
      <c r="B1345" s="20" t="s">
        <v>2453</v>
      </c>
      <c r="C1345" s="21" t="s">
        <v>2452</v>
      </c>
      <c r="D1345" s="16"/>
      <c r="E1345" s="73">
        <v>5</v>
      </c>
      <c r="F1345" s="74" t="s">
        <v>3504</v>
      </c>
      <c r="G1345" s="75"/>
      <c r="H1345" s="76"/>
      <c r="I1345" s="77"/>
      <c r="J1345" s="76"/>
      <c r="K1345" s="77"/>
      <c r="L1345" s="76"/>
      <c r="M1345" s="78"/>
      <c r="N1345" s="79">
        <v>0.7</v>
      </c>
      <c r="O1345" s="80">
        <v>1</v>
      </c>
      <c r="Q1345" s="2" t="str">
        <f t="shared" si="349"/>
        <v>84185019</v>
      </c>
      <c r="R1345" s="91"/>
      <c r="S1345" s="91">
        <f>VLOOKUP(Q1345,'Dados Entrada'!$A$10:$D$10000,4,FALSE)</f>
        <v>44147706</v>
      </c>
      <c r="T1345" s="10"/>
      <c r="U1345" s="3">
        <f t="shared" si="347"/>
        <v>0</v>
      </c>
      <c r="V1345" s="3">
        <f t="shared" si="348"/>
        <v>30903394.199999999</v>
      </c>
      <c r="AF1345" s="32"/>
      <c r="AG1345" s="30"/>
      <c r="AH1345" s="29"/>
      <c r="AI1345" s="29"/>
      <c r="AJ1345" s="32"/>
      <c r="AK1345" s="30"/>
      <c r="AL1345" s="29"/>
      <c r="AM1345" s="29"/>
      <c r="AN1345" s="27">
        <f t="shared" si="345"/>
        <v>0</v>
      </c>
      <c r="AO1345" s="31">
        <f t="shared" si="346"/>
        <v>30903394.199999999</v>
      </c>
      <c r="AP1345" s="29"/>
      <c r="AQ1345" s="29"/>
      <c r="AR1345" s="32"/>
      <c r="AS1345" s="30"/>
      <c r="AT1345" s="29"/>
      <c r="AU1345" s="29"/>
      <c r="AV1345" s="32"/>
      <c r="AW1345" s="30"/>
      <c r="AX1345" s="29"/>
      <c r="AY1345" s="29"/>
      <c r="AZ1345" s="32"/>
      <c r="BA1345" s="30"/>
      <c r="BB1345" s="29"/>
      <c r="BC1345" s="29"/>
      <c r="BD1345" s="32"/>
      <c r="BE1345" s="30"/>
      <c r="BF1345" s="29"/>
      <c r="BG1345" s="29"/>
      <c r="BH1345" s="32"/>
      <c r="BI1345" s="30"/>
      <c r="BJ1345" s="29"/>
      <c r="BK1345" s="29"/>
      <c r="BL1345" s="32"/>
      <c r="BM1345" s="30"/>
      <c r="BN1345" s="29"/>
      <c r="BO1345" s="29"/>
      <c r="BP1345" s="32"/>
      <c r="BQ1345" s="30"/>
      <c r="BR1345" s="29"/>
      <c r="BS1345" s="29"/>
      <c r="BT1345" s="32"/>
      <c r="BU1345" s="30"/>
      <c r="BV1345" s="29"/>
      <c r="BW1345" s="29"/>
      <c r="BX1345" s="32"/>
      <c r="BY1345" s="30"/>
      <c r="BZ1345" s="29"/>
      <c r="CA1345" s="29"/>
      <c r="CB1345" s="32"/>
      <c r="CC1345" s="30"/>
      <c r="CD1345" s="29"/>
      <c r="CE1345" s="30"/>
      <c r="CF1345" s="10"/>
      <c r="CG1345" s="10"/>
      <c r="CH1345" s="10"/>
      <c r="CI1345" s="10"/>
      <c r="CJ1345" s="10"/>
      <c r="CK1345" s="10"/>
    </row>
    <row r="1346" spans="1:89" ht="25.5" x14ac:dyDescent="0.25">
      <c r="A1346" s="10"/>
      <c r="B1346" s="20" t="s">
        <v>2454</v>
      </c>
      <c r="C1346" s="21" t="s">
        <v>2455</v>
      </c>
      <c r="D1346" s="16"/>
      <c r="E1346" s="73">
        <v>5</v>
      </c>
      <c r="F1346" s="74" t="s">
        <v>3504</v>
      </c>
      <c r="G1346" s="75"/>
      <c r="H1346" s="76"/>
      <c r="I1346" s="77"/>
      <c r="J1346" s="76"/>
      <c r="K1346" s="77"/>
      <c r="L1346" s="76"/>
      <c r="M1346" s="78"/>
      <c r="N1346" s="79">
        <v>0.7</v>
      </c>
      <c r="O1346" s="80">
        <v>1</v>
      </c>
      <c r="Q1346" s="2" t="str">
        <f t="shared" si="349"/>
        <v>84185090</v>
      </c>
      <c r="R1346" s="91"/>
      <c r="S1346" s="91">
        <f>VLOOKUP(Q1346,'Dados Entrada'!$A$10:$D$10000,4,FALSE)</f>
        <v>9158617</v>
      </c>
      <c r="T1346" s="10"/>
      <c r="U1346" s="3">
        <f t="shared" si="347"/>
        <v>0</v>
      </c>
      <c r="V1346" s="3">
        <f t="shared" si="348"/>
        <v>6411031.8999999994</v>
      </c>
      <c r="AF1346" s="32"/>
      <c r="AG1346" s="30"/>
      <c r="AH1346" s="29"/>
      <c r="AI1346" s="29"/>
      <c r="AJ1346" s="32"/>
      <c r="AK1346" s="30"/>
      <c r="AL1346" s="29"/>
      <c r="AM1346" s="29"/>
      <c r="AN1346" s="27">
        <f t="shared" si="345"/>
        <v>0</v>
      </c>
      <c r="AO1346" s="31">
        <f t="shared" si="346"/>
        <v>6411031.8999999994</v>
      </c>
      <c r="AP1346" s="29"/>
      <c r="AQ1346" s="29"/>
      <c r="AR1346" s="32"/>
      <c r="AS1346" s="30"/>
      <c r="AT1346" s="29"/>
      <c r="AU1346" s="29"/>
      <c r="AV1346" s="32"/>
      <c r="AW1346" s="30"/>
      <c r="AX1346" s="29"/>
      <c r="AY1346" s="29"/>
      <c r="AZ1346" s="32"/>
      <c r="BA1346" s="30"/>
      <c r="BB1346" s="29"/>
      <c r="BC1346" s="29"/>
      <c r="BD1346" s="32"/>
      <c r="BE1346" s="30"/>
      <c r="BF1346" s="29"/>
      <c r="BG1346" s="29"/>
      <c r="BH1346" s="32"/>
      <c r="BI1346" s="30"/>
      <c r="BJ1346" s="29"/>
      <c r="BK1346" s="29"/>
      <c r="BL1346" s="32"/>
      <c r="BM1346" s="30"/>
      <c r="BN1346" s="29"/>
      <c r="BO1346" s="29"/>
      <c r="BP1346" s="32"/>
      <c r="BQ1346" s="30"/>
      <c r="BR1346" s="29"/>
      <c r="BS1346" s="29"/>
      <c r="BT1346" s="32"/>
      <c r="BU1346" s="30"/>
      <c r="BV1346" s="29"/>
      <c r="BW1346" s="29"/>
      <c r="BX1346" s="32"/>
      <c r="BY1346" s="30"/>
      <c r="BZ1346" s="29"/>
      <c r="CA1346" s="29"/>
      <c r="CB1346" s="32"/>
      <c r="CC1346" s="30"/>
      <c r="CD1346" s="29"/>
      <c r="CE1346" s="30"/>
      <c r="CF1346" s="10"/>
      <c r="CG1346" s="10"/>
      <c r="CH1346" s="10"/>
      <c r="CI1346" s="10"/>
      <c r="CJ1346" s="10"/>
      <c r="CK1346" s="10"/>
    </row>
    <row r="1347" spans="1:89" ht="23.25" customHeight="1" x14ac:dyDescent="0.25">
      <c r="A1347" s="10"/>
      <c r="B1347" s="20" t="s">
        <v>2456</v>
      </c>
      <c r="C1347" s="21" t="s">
        <v>2457</v>
      </c>
      <c r="D1347" s="16"/>
      <c r="E1347" s="73">
        <v>23</v>
      </c>
      <c r="F1347" s="74" t="s">
        <v>3514</v>
      </c>
      <c r="G1347" s="75"/>
      <c r="H1347" s="76"/>
      <c r="I1347" s="77"/>
      <c r="J1347" s="76"/>
      <c r="K1347" s="77"/>
      <c r="L1347" s="76"/>
      <c r="M1347" s="78"/>
      <c r="N1347" s="79">
        <v>1</v>
      </c>
      <c r="O1347" s="80">
        <v>1</v>
      </c>
      <c r="Q1347" s="2" t="str">
        <f t="shared" si="349"/>
        <v>84186100</v>
      </c>
      <c r="R1347" s="91"/>
      <c r="S1347" s="91">
        <f>VLOOKUP(Q1347,'Dados Entrada'!$A$10:$D$10000,4,FALSE)</f>
        <v>3159957</v>
      </c>
      <c r="T1347" s="10"/>
      <c r="U1347" s="3">
        <f t="shared" si="347"/>
        <v>0</v>
      </c>
      <c r="V1347" s="3">
        <f t="shared" si="348"/>
        <v>3159957</v>
      </c>
      <c r="AF1347" s="32"/>
      <c r="AG1347" s="30"/>
      <c r="AH1347" s="29"/>
      <c r="AI1347" s="29"/>
      <c r="AJ1347" s="32"/>
      <c r="AK1347" s="30"/>
      <c r="AL1347" s="29"/>
      <c r="AM1347" s="29"/>
      <c r="AN1347" s="32"/>
      <c r="AO1347" s="30"/>
      <c r="AP1347" s="29"/>
      <c r="AQ1347" s="29"/>
      <c r="AR1347" s="32"/>
      <c r="AS1347" s="30"/>
      <c r="AT1347" s="29"/>
      <c r="AU1347" s="29"/>
      <c r="AV1347" s="32"/>
      <c r="AW1347" s="30"/>
      <c r="AX1347" s="29"/>
      <c r="AY1347" s="29"/>
      <c r="AZ1347" s="32"/>
      <c r="BA1347" s="30"/>
      <c r="BB1347" s="29"/>
      <c r="BC1347" s="29"/>
      <c r="BD1347" s="32"/>
      <c r="BE1347" s="30"/>
      <c r="BF1347" s="29"/>
      <c r="BG1347" s="29"/>
      <c r="BH1347" s="32"/>
      <c r="BI1347" s="30"/>
      <c r="BJ1347" s="29"/>
      <c r="BK1347" s="29"/>
      <c r="BL1347" s="32"/>
      <c r="BM1347" s="30"/>
      <c r="BN1347" s="29"/>
      <c r="BO1347" s="29"/>
      <c r="BP1347" s="32"/>
      <c r="BQ1347" s="30"/>
      <c r="BR1347" s="29"/>
      <c r="BS1347" s="29"/>
      <c r="BT1347" s="32"/>
      <c r="BU1347" s="30"/>
      <c r="BV1347" s="29"/>
      <c r="BW1347" s="29"/>
      <c r="BX1347" s="27">
        <f>$U1347*$O1347</f>
        <v>0</v>
      </c>
      <c r="BY1347" s="31">
        <f>$V1347*$O1347</f>
        <v>3159957</v>
      </c>
      <c r="BZ1347" s="29"/>
      <c r="CA1347" s="29"/>
      <c r="CB1347" s="32"/>
      <c r="CC1347" s="30"/>
      <c r="CD1347" s="29"/>
      <c r="CE1347" s="30"/>
      <c r="CF1347" s="10"/>
      <c r="CG1347" s="10"/>
      <c r="CH1347" s="10"/>
      <c r="CI1347" s="10"/>
      <c r="CJ1347" s="10"/>
      <c r="CK1347" s="10"/>
    </row>
    <row r="1348" spans="1:89" ht="25.5" x14ac:dyDescent="0.25">
      <c r="A1348" s="10"/>
      <c r="B1348" s="20" t="s">
        <v>2458</v>
      </c>
      <c r="C1348" s="21" t="s">
        <v>2459</v>
      </c>
      <c r="D1348" s="16"/>
      <c r="E1348" s="73">
        <v>5</v>
      </c>
      <c r="F1348" s="74" t="s">
        <v>3504</v>
      </c>
      <c r="G1348" s="75"/>
      <c r="H1348" s="76"/>
      <c r="I1348" s="77"/>
      <c r="J1348" s="76"/>
      <c r="K1348" s="77"/>
      <c r="L1348" s="76"/>
      <c r="M1348" s="78"/>
      <c r="N1348" s="79">
        <v>0.7</v>
      </c>
      <c r="O1348" s="80">
        <v>1</v>
      </c>
      <c r="Q1348" s="2" t="str">
        <f t="shared" si="349"/>
        <v>84186900</v>
      </c>
      <c r="R1348" s="91"/>
      <c r="S1348" s="91">
        <f>VLOOKUP(Q1348,'Dados Entrada'!$A$10:$D$10000,4,FALSE)</f>
        <v>10901451</v>
      </c>
      <c r="T1348" s="10"/>
      <c r="U1348" s="3">
        <f t="shared" si="347"/>
        <v>0</v>
      </c>
      <c r="V1348" s="3">
        <f t="shared" si="348"/>
        <v>7631015.6999999993</v>
      </c>
      <c r="AF1348" s="32"/>
      <c r="AG1348" s="30"/>
      <c r="AH1348" s="29"/>
      <c r="AI1348" s="29"/>
      <c r="AJ1348" s="32"/>
      <c r="AK1348" s="30"/>
      <c r="AL1348" s="29"/>
      <c r="AM1348" s="29"/>
      <c r="AN1348" s="27">
        <f t="shared" ref="AN1348:AN1351" si="350">$U1348*$O1348</f>
        <v>0</v>
      </c>
      <c r="AO1348" s="31">
        <f t="shared" ref="AO1348:AO1351" si="351">$V1348*$O1348</f>
        <v>7631015.6999999993</v>
      </c>
      <c r="AP1348" s="29"/>
      <c r="AQ1348" s="29"/>
      <c r="AR1348" s="32"/>
      <c r="AS1348" s="30"/>
      <c r="AT1348" s="29"/>
      <c r="AU1348" s="29"/>
      <c r="AV1348" s="32"/>
      <c r="AW1348" s="30"/>
      <c r="AX1348" s="29"/>
      <c r="AY1348" s="29"/>
      <c r="AZ1348" s="32"/>
      <c r="BA1348" s="30"/>
      <c r="BB1348" s="29"/>
      <c r="BC1348" s="29"/>
      <c r="BD1348" s="32"/>
      <c r="BE1348" s="30"/>
      <c r="BF1348" s="29"/>
      <c r="BG1348" s="29"/>
      <c r="BH1348" s="32"/>
      <c r="BI1348" s="30"/>
      <c r="BJ1348" s="29"/>
      <c r="BK1348" s="29"/>
      <c r="BL1348" s="32"/>
      <c r="BM1348" s="30"/>
      <c r="BN1348" s="29"/>
      <c r="BO1348" s="29"/>
      <c r="BP1348" s="32"/>
      <c r="BQ1348" s="30"/>
      <c r="BR1348" s="29"/>
      <c r="BS1348" s="29"/>
      <c r="BT1348" s="32"/>
      <c r="BU1348" s="30"/>
      <c r="BV1348" s="29"/>
      <c r="BW1348" s="29"/>
      <c r="BX1348" s="32"/>
      <c r="BY1348" s="30"/>
      <c r="BZ1348" s="29"/>
      <c r="CA1348" s="29"/>
      <c r="CB1348" s="32"/>
      <c r="CC1348" s="30"/>
      <c r="CD1348" s="29"/>
      <c r="CE1348" s="30"/>
      <c r="CF1348" s="10"/>
      <c r="CG1348" s="10"/>
      <c r="CH1348" s="10"/>
      <c r="CI1348" s="10"/>
      <c r="CJ1348" s="10"/>
      <c r="CK1348" s="10"/>
    </row>
    <row r="1349" spans="1:89" ht="23.25" customHeight="1" x14ac:dyDescent="0.25">
      <c r="A1349" s="10"/>
      <c r="B1349" s="20" t="s">
        <v>2460</v>
      </c>
      <c r="C1349" s="21" t="s">
        <v>2461</v>
      </c>
      <c r="D1349" s="16"/>
      <c r="E1349" s="73">
        <v>5</v>
      </c>
      <c r="F1349" s="74" t="s">
        <v>3504</v>
      </c>
      <c r="G1349" s="75"/>
      <c r="H1349" s="76"/>
      <c r="I1349" s="77"/>
      <c r="J1349" s="76"/>
      <c r="K1349" s="77"/>
      <c r="L1349" s="76"/>
      <c r="M1349" s="78"/>
      <c r="N1349" s="79">
        <v>0.7</v>
      </c>
      <c r="O1349" s="80">
        <v>1</v>
      </c>
      <c r="Q1349" s="2" t="str">
        <f t="shared" si="349"/>
        <v>84189100</v>
      </c>
      <c r="R1349" s="91"/>
      <c r="S1349" s="91">
        <f>VLOOKUP(Q1349,'Dados Entrada'!$A$10:$D$10000,4,FALSE)</f>
        <v>13343242</v>
      </c>
      <c r="T1349" s="10"/>
      <c r="U1349" s="3">
        <f t="shared" si="347"/>
        <v>0</v>
      </c>
      <c r="V1349" s="3">
        <f t="shared" si="348"/>
        <v>9340269.3999999985</v>
      </c>
      <c r="AF1349" s="32"/>
      <c r="AG1349" s="30"/>
      <c r="AH1349" s="29"/>
      <c r="AI1349" s="29"/>
      <c r="AJ1349" s="32"/>
      <c r="AK1349" s="30"/>
      <c r="AL1349" s="29"/>
      <c r="AM1349" s="29"/>
      <c r="AN1349" s="27">
        <f t="shared" si="350"/>
        <v>0</v>
      </c>
      <c r="AO1349" s="31">
        <f t="shared" si="351"/>
        <v>9340269.3999999985</v>
      </c>
      <c r="AP1349" s="29"/>
      <c r="AQ1349" s="29"/>
      <c r="AR1349" s="32"/>
      <c r="AS1349" s="30"/>
      <c r="AT1349" s="29"/>
      <c r="AU1349" s="29"/>
      <c r="AV1349" s="32"/>
      <c r="AW1349" s="30"/>
      <c r="AX1349" s="29"/>
      <c r="AY1349" s="29"/>
      <c r="AZ1349" s="32"/>
      <c r="BA1349" s="30"/>
      <c r="BB1349" s="29"/>
      <c r="BC1349" s="29"/>
      <c r="BD1349" s="32"/>
      <c r="BE1349" s="30"/>
      <c r="BF1349" s="29"/>
      <c r="BG1349" s="29"/>
      <c r="BH1349" s="32"/>
      <c r="BI1349" s="30"/>
      <c r="BJ1349" s="29"/>
      <c r="BK1349" s="29"/>
      <c r="BL1349" s="32"/>
      <c r="BM1349" s="30"/>
      <c r="BN1349" s="29"/>
      <c r="BO1349" s="29"/>
      <c r="BP1349" s="32"/>
      <c r="BQ1349" s="30"/>
      <c r="BR1349" s="29"/>
      <c r="BS1349" s="29"/>
      <c r="BT1349" s="32"/>
      <c r="BU1349" s="30"/>
      <c r="BV1349" s="29"/>
      <c r="BW1349" s="29"/>
      <c r="BX1349" s="32"/>
      <c r="BY1349" s="30"/>
      <c r="BZ1349" s="29"/>
      <c r="CA1349" s="29"/>
      <c r="CB1349" s="32"/>
      <c r="CC1349" s="30"/>
      <c r="CD1349" s="29"/>
      <c r="CE1349" s="30"/>
      <c r="CF1349" s="10"/>
      <c r="CG1349" s="10"/>
      <c r="CH1349" s="10"/>
      <c r="CI1349" s="10"/>
      <c r="CJ1349" s="10"/>
      <c r="CK1349" s="10"/>
    </row>
    <row r="1350" spans="1:89" ht="25.5" x14ac:dyDescent="0.25">
      <c r="A1350" s="10"/>
      <c r="B1350" s="20" t="s">
        <v>2462</v>
      </c>
      <c r="C1350" s="21" t="s">
        <v>2463</v>
      </c>
      <c r="D1350" s="16"/>
      <c r="E1350" s="73">
        <v>5</v>
      </c>
      <c r="F1350" s="74" t="s">
        <v>3504</v>
      </c>
      <c r="G1350" s="75"/>
      <c r="H1350" s="76"/>
      <c r="I1350" s="77"/>
      <c r="J1350" s="76"/>
      <c r="K1350" s="77"/>
      <c r="L1350" s="76"/>
      <c r="M1350" s="78"/>
      <c r="N1350" s="79">
        <v>0.7</v>
      </c>
      <c r="O1350" s="80">
        <v>1</v>
      </c>
      <c r="Q1350" s="2" t="str">
        <f t="shared" si="349"/>
        <v>84189910</v>
      </c>
      <c r="R1350" s="91"/>
      <c r="S1350" s="91">
        <f>VLOOKUP(Q1350,'Dados Entrada'!$A$10:$D$10000,4,FALSE)</f>
        <v>2180920</v>
      </c>
      <c r="T1350" s="10"/>
      <c r="U1350" s="3">
        <f t="shared" si="347"/>
        <v>0</v>
      </c>
      <c r="V1350" s="3">
        <f t="shared" si="348"/>
        <v>1526644</v>
      </c>
      <c r="AF1350" s="32"/>
      <c r="AG1350" s="30"/>
      <c r="AH1350" s="29"/>
      <c r="AI1350" s="29"/>
      <c r="AJ1350" s="32"/>
      <c r="AK1350" s="30"/>
      <c r="AL1350" s="29"/>
      <c r="AM1350" s="29"/>
      <c r="AN1350" s="27">
        <f t="shared" si="350"/>
        <v>0</v>
      </c>
      <c r="AO1350" s="31">
        <f t="shared" si="351"/>
        <v>1526644</v>
      </c>
      <c r="AP1350" s="29"/>
      <c r="AQ1350" s="29"/>
      <c r="AR1350" s="32"/>
      <c r="AS1350" s="30"/>
      <c r="AT1350" s="29"/>
      <c r="AU1350" s="29"/>
      <c r="AV1350" s="32"/>
      <c r="AW1350" s="30"/>
      <c r="AX1350" s="29"/>
      <c r="AY1350" s="29"/>
      <c r="AZ1350" s="32"/>
      <c r="BA1350" s="30"/>
      <c r="BB1350" s="29"/>
      <c r="BC1350" s="29"/>
      <c r="BD1350" s="32"/>
      <c r="BE1350" s="30"/>
      <c r="BF1350" s="29"/>
      <c r="BG1350" s="29"/>
      <c r="BH1350" s="32"/>
      <c r="BI1350" s="30"/>
      <c r="BJ1350" s="29"/>
      <c r="BK1350" s="29"/>
      <c r="BL1350" s="32"/>
      <c r="BM1350" s="30"/>
      <c r="BN1350" s="29"/>
      <c r="BO1350" s="29"/>
      <c r="BP1350" s="32"/>
      <c r="BQ1350" s="30"/>
      <c r="BR1350" s="29"/>
      <c r="BS1350" s="29"/>
      <c r="BT1350" s="32"/>
      <c r="BU1350" s="30"/>
      <c r="BV1350" s="29"/>
      <c r="BW1350" s="29"/>
      <c r="BX1350" s="32"/>
      <c r="BY1350" s="30"/>
      <c r="BZ1350" s="29"/>
      <c r="CA1350" s="29"/>
      <c r="CB1350" s="32"/>
      <c r="CC1350" s="30"/>
      <c r="CD1350" s="29"/>
      <c r="CE1350" s="30"/>
      <c r="CF1350" s="10"/>
      <c r="CG1350" s="10"/>
      <c r="CH1350" s="10"/>
      <c r="CI1350" s="10"/>
      <c r="CJ1350" s="10"/>
      <c r="CK1350" s="10"/>
    </row>
    <row r="1351" spans="1:89" ht="23.25" customHeight="1" x14ac:dyDescent="0.25">
      <c r="A1351" s="10"/>
      <c r="B1351" s="20" t="s">
        <v>2464</v>
      </c>
      <c r="C1351" s="21" t="s">
        <v>2465</v>
      </c>
      <c r="D1351" s="16"/>
      <c r="E1351" s="73">
        <v>5</v>
      </c>
      <c r="F1351" s="74" t="s">
        <v>3504</v>
      </c>
      <c r="G1351" s="75"/>
      <c r="H1351" s="76"/>
      <c r="I1351" s="77"/>
      <c r="J1351" s="76"/>
      <c r="K1351" s="77"/>
      <c r="L1351" s="76"/>
      <c r="M1351" s="78"/>
      <c r="N1351" s="79">
        <v>0.7</v>
      </c>
      <c r="O1351" s="80">
        <v>1</v>
      </c>
      <c r="Q1351" s="2" t="str">
        <f t="shared" si="349"/>
        <v>84189990</v>
      </c>
      <c r="R1351" s="91"/>
      <c r="S1351" s="91">
        <f>VLOOKUP(Q1351,'Dados Entrada'!$A$10:$D$10000,4,FALSE)</f>
        <v>14652706</v>
      </c>
      <c r="T1351" s="10"/>
      <c r="U1351" s="3">
        <f t="shared" si="347"/>
        <v>0</v>
      </c>
      <c r="V1351" s="3">
        <f t="shared" si="348"/>
        <v>10256894.199999999</v>
      </c>
      <c r="AF1351" s="32"/>
      <c r="AG1351" s="30"/>
      <c r="AH1351" s="29"/>
      <c r="AI1351" s="29"/>
      <c r="AJ1351" s="32"/>
      <c r="AK1351" s="30"/>
      <c r="AL1351" s="29"/>
      <c r="AM1351" s="29"/>
      <c r="AN1351" s="27">
        <f t="shared" si="350"/>
        <v>0</v>
      </c>
      <c r="AO1351" s="31">
        <f t="shared" si="351"/>
        <v>10256894.199999999</v>
      </c>
      <c r="AP1351" s="29"/>
      <c r="AQ1351" s="29"/>
      <c r="AR1351" s="32"/>
      <c r="AS1351" s="30"/>
      <c r="AT1351" s="29"/>
      <c r="AU1351" s="29"/>
      <c r="AV1351" s="32"/>
      <c r="AW1351" s="30"/>
      <c r="AX1351" s="29"/>
      <c r="AY1351" s="29"/>
      <c r="AZ1351" s="32"/>
      <c r="BA1351" s="30"/>
      <c r="BB1351" s="29"/>
      <c r="BC1351" s="29"/>
      <c r="BD1351" s="32"/>
      <c r="BE1351" s="30"/>
      <c r="BF1351" s="29"/>
      <c r="BG1351" s="29"/>
      <c r="BH1351" s="32"/>
      <c r="BI1351" s="30"/>
      <c r="BJ1351" s="29"/>
      <c r="BK1351" s="29"/>
      <c r="BL1351" s="32"/>
      <c r="BM1351" s="30"/>
      <c r="BN1351" s="29"/>
      <c r="BO1351" s="29"/>
      <c r="BP1351" s="32"/>
      <c r="BQ1351" s="30"/>
      <c r="BR1351" s="29"/>
      <c r="BS1351" s="29"/>
      <c r="BT1351" s="32"/>
      <c r="BU1351" s="30"/>
      <c r="BV1351" s="29"/>
      <c r="BW1351" s="29"/>
      <c r="BX1351" s="32"/>
      <c r="BY1351" s="30"/>
      <c r="BZ1351" s="29"/>
      <c r="CA1351" s="29"/>
      <c r="CB1351" s="32"/>
      <c r="CC1351" s="30"/>
      <c r="CD1351" s="29"/>
      <c r="CE1351" s="30"/>
      <c r="CF1351" s="10"/>
      <c r="CG1351" s="10"/>
      <c r="CH1351" s="10"/>
      <c r="CI1351" s="10"/>
      <c r="CJ1351" s="10"/>
      <c r="CK1351" s="10"/>
    </row>
    <row r="1352" spans="1:89" ht="25.5" x14ac:dyDescent="0.25">
      <c r="A1352" s="10"/>
      <c r="B1352" s="20" t="s">
        <v>2466</v>
      </c>
      <c r="C1352" s="21" t="s">
        <v>2467</v>
      </c>
      <c r="D1352" s="16"/>
      <c r="E1352" s="73">
        <v>23</v>
      </c>
      <c r="F1352" s="74" t="s">
        <v>3514</v>
      </c>
      <c r="G1352" s="75"/>
      <c r="H1352" s="76"/>
      <c r="I1352" s="77"/>
      <c r="J1352" s="76"/>
      <c r="K1352" s="77"/>
      <c r="L1352" s="76"/>
      <c r="M1352" s="78"/>
      <c r="N1352" s="79">
        <v>1</v>
      </c>
      <c r="O1352" s="80">
        <v>1</v>
      </c>
      <c r="Q1352" s="2" t="str">
        <f t="shared" si="349"/>
        <v>84191100</v>
      </c>
      <c r="R1352" s="91"/>
      <c r="S1352" s="91">
        <f>VLOOKUP(Q1352,'Dados Entrada'!$A$10:$D$10000,4,FALSE)</f>
        <v>74058230</v>
      </c>
      <c r="T1352" s="10"/>
      <c r="U1352" s="3">
        <f t="shared" si="347"/>
        <v>0</v>
      </c>
      <c r="V1352" s="3">
        <f t="shared" si="348"/>
        <v>74058230</v>
      </c>
      <c r="AF1352" s="32"/>
      <c r="AG1352" s="30"/>
      <c r="AH1352" s="29"/>
      <c r="AI1352" s="29"/>
      <c r="AJ1352" s="32"/>
      <c r="AK1352" s="30"/>
      <c r="AL1352" s="29"/>
      <c r="AM1352" s="29"/>
      <c r="AN1352" s="32"/>
      <c r="AO1352" s="30"/>
      <c r="AP1352" s="29"/>
      <c r="AQ1352" s="29"/>
      <c r="AR1352" s="32"/>
      <c r="AS1352" s="30"/>
      <c r="AT1352" s="29"/>
      <c r="AU1352" s="29"/>
      <c r="AV1352" s="32"/>
      <c r="AW1352" s="30"/>
      <c r="AX1352" s="29"/>
      <c r="AY1352" s="29"/>
      <c r="AZ1352" s="32"/>
      <c r="BA1352" s="30"/>
      <c r="BB1352" s="29"/>
      <c r="BC1352" s="29"/>
      <c r="BD1352" s="32"/>
      <c r="BE1352" s="30"/>
      <c r="BF1352" s="29"/>
      <c r="BG1352" s="29"/>
      <c r="BH1352" s="32"/>
      <c r="BI1352" s="30"/>
      <c r="BJ1352" s="29"/>
      <c r="BK1352" s="29"/>
      <c r="BL1352" s="32"/>
      <c r="BM1352" s="30"/>
      <c r="BN1352" s="29"/>
      <c r="BO1352" s="29"/>
      <c r="BP1352" s="32"/>
      <c r="BQ1352" s="30"/>
      <c r="BR1352" s="29"/>
      <c r="BS1352" s="29"/>
      <c r="BT1352" s="32"/>
      <c r="BU1352" s="30"/>
      <c r="BV1352" s="29"/>
      <c r="BW1352" s="29"/>
      <c r="BX1352" s="27">
        <f t="shared" ref="BX1352:BX1353" si="352">$U1352*$O1352</f>
        <v>0</v>
      </c>
      <c r="BY1352" s="31">
        <f t="shared" ref="BY1352:BY1353" si="353">$V1352*$O1352</f>
        <v>74058230</v>
      </c>
      <c r="BZ1352" s="29"/>
      <c r="CA1352" s="29"/>
      <c r="CB1352" s="32"/>
      <c r="CC1352" s="30"/>
      <c r="CD1352" s="29"/>
      <c r="CE1352" s="30"/>
      <c r="CF1352" s="10"/>
      <c r="CG1352" s="10"/>
      <c r="CH1352" s="10"/>
      <c r="CI1352" s="10"/>
      <c r="CJ1352" s="10"/>
      <c r="CK1352" s="10"/>
    </row>
    <row r="1353" spans="1:89" ht="25.5" x14ac:dyDescent="0.25">
      <c r="A1353" s="10"/>
      <c r="B1353" s="20" t="s">
        <v>2468</v>
      </c>
      <c r="C1353" s="21" t="s">
        <v>2469</v>
      </c>
      <c r="D1353" s="16"/>
      <c r="E1353" s="73">
        <v>23</v>
      </c>
      <c r="F1353" s="74" t="s">
        <v>3514</v>
      </c>
      <c r="G1353" s="75"/>
      <c r="H1353" s="76"/>
      <c r="I1353" s="77"/>
      <c r="J1353" s="76"/>
      <c r="K1353" s="77"/>
      <c r="L1353" s="76"/>
      <c r="M1353" s="78"/>
      <c r="N1353" s="79">
        <v>1</v>
      </c>
      <c r="O1353" s="80">
        <v>1</v>
      </c>
      <c r="Q1353" s="2" t="str">
        <f t="shared" si="349"/>
        <v>84191900</v>
      </c>
      <c r="R1353" s="91"/>
      <c r="S1353" s="91">
        <f>VLOOKUP(Q1353,'Dados Entrada'!$A$10:$D$10000,4,FALSE)</f>
        <v>3749829</v>
      </c>
      <c r="T1353" s="10"/>
      <c r="U1353" s="3">
        <f t="shared" si="347"/>
        <v>0</v>
      </c>
      <c r="V1353" s="3">
        <f t="shared" si="348"/>
        <v>3749829</v>
      </c>
      <c r="AF1353" s="32"/>
      <c r="AG1353" s="30"/>
      <c r="AH1353" s="29"/>
      <c r="AI1353" s="29"/>
      <c r="AJ1353" s="32"/>
      <c r="AK1353" s="30"/>
      <c r="AL1353" s="29"/>
      <c r="AM1353" s="29"/>
      <c r="AN1353" s="32"/>
      <c r="AO1353" s="30"/>
      <c r="AP1353" s="29"/>
      <c r="AQ1353" s="29"/>
      <c r="AR1353" s="32"/>
      <c r="AS1353" s="30"/>
      <c r="AT1353" s="29"/>
      <c r="AU1353" s="29"/>
      <c r="AV1353" s="32"/>
      <c r="AW1353" s="30"/>
      <c r="AX1353" s="29"/>
      <c r="AY1353" s="29"/>
      <c r="AZ1353" s="32"/>
      <c r="BA1353" s="30"/>
      <c r="BB1353" s="29"/>
      <c r="BC1353" s="29"/>
      <c r="BD1353" s="32"/>
      <c r="BE1353" s="30"/>
      <c r="BF1353" s="29"/>
      <c r="BG1353" s="29"/>
      <c r="BH1353" s="32"/>
      <c r="BI1353" s="30"/>
      <c r="BJ1353" s="29"/>
      <c r="BK1353" s="29"/>
      <c r="BL1353" s="32"/>
      <c r="BM1353" s="30"/>
      <c r="BN1353" s="29"/>
      <c r="BO1353" s="29"/>
      <c r="BP1353" s="32"/>
      <c r="BQ1353" s="30"/>
      <c r="BR1353" s="29"/>
      <c r="BS1353" s="29"/>
      <c r="BT1353" s="32"/>
      <c r="BU1353" s="30"/>
      <c r="BV1353" s="29"/>
      <c r="BW1353" s="29"/>
      <c r="BX1353" s="27">
        <f t="shared" si="352"/>
        <v>0</v>
      </c>
      <c r="BY1353" s="31">
        <f t="shared" si="353"/>
        <v>3749829</v>
      </c>
      <c r="BZ1353" s="29"/>
      <c r="CA1353" s="29"/>
      <c r="CB1353" s="32"/>
      <c r="CC1353" s="30"/>
      <c r="CD1353" s="29"/>
      <c r="CE1353" s="30"/>
      <c r="CF1353" s="10"/>
      <c r="CG1353" s="10"/>
      <c r="CH1353" s="10"/>
      <c r="CI1353" s="10"/>
      <c r="CJ1353" s="10"/>
      <c r="CK1353" s="10"/>
    </row>
    <row r="1354" spans="1:89" ht="25.5" x14ac:dyDescent="0.25">
      <c r="A1354" s="10"/>
      <c r="B1354" s="20" t="s">
        <v>2470</v>
      </c>
      <c r="C1354" s="21" t="s">
        <v>2471</v>
      </c>
      <c r="D1354" s="16"/>
      <c r="E1354" s="73">
        <v>24</v>
      </c>
      <c r="F1354" s="74" t="s">
        <v>3515</v>
      </c>
      <c r="G1354" s="75"/>
      <c r="H1354" s="76"/>
      <c r="I1354" s="77"/>
      <c r="J1354" s="76"/>
      <c r="K1354" s="77"/>
      <c r="L1354" s="76"/>
      <c r="M1354" s="78"/>
      <c r="N1354" s="79">
        <v>1</v>
      </c>
      <c r="O1354" s="80">
        <v>1</v>
      </c>
      <c r="Q1354" s="2" t="str">
        <f t="shared" si="349"/>
        <v>84198910</v>
      </c>
      <c r="R1354" s="91"/>
      <c r="S1354" s="91">
        <f>VLOOKUP(Q1354,'Dados Entrada'!$A$10:$D$10000,4,FALSE)</f>
        <v>148160</v>
      </c>
      <c r="T1354" s="10"/>
      <c r="U1354" s="3">
        <f t="shared" si="347"/>
        <v>0</v>
      </c>
      <c r="V1354" s="3">
        <f t="shared" si="348"/>
        <v>148160</v>
      </c>
      <c r="AF1354" s="32"/>
      <c r="AG1354" s="30"/>
      <c r="AH1354" s="29"/>
      <c r="AI1354" s="29"/>
      <c r="AJ1354" s="32"/>
      <c r="AK1354" s="30"/>
      <c r="AL1354" s="29"/>
      <c r="AM1354" s="29"/>
      <c r="AN1354" s="32"/>
      <c r="AO1354" s="30"/>
      <c r="AP1354" s="29"/>
      <c r="AQ1354" s="29"/>
      <c r="AR1354" s="32"/>
      <c r="AS1354" s="30"/>
      <c r="AT1354" s="29"/>
      <c r="AU1354" s="29"/>
      <c r="AV1354" s="32"/>
      <c r="AW1354" s="30"/>
      <c r="AX1354" s="29"/>
      <c r="AY1354" s="29"/>
      <c r="AZ1354" s="32"/>
      <c r="BA1354" s="30"/>
      <c r="BB1354" s="29"/>
      <c r="BC1354" s="29"/>
      <c r="BD1354" s="32"/>
      <c r="BE1354" s="30"/>
      <c r="BF1354" s="29"/>
      <c r="BG1354" s="29"/>
      <c r="BH1354" s="32"/>
      <c r="BI1354" s="30"/>
      <c r="BJ1354" s="29"/>
      <c r="BK1354" s="29"/>
      <c r="BL1354" s="32"/>
      <c r="BM1354" s="30"/>
      <c r="BN1354" s="29"/>
      <c r="BO1354" s="29"/>
      <c r="BP1354" s="32"/>
      <c r="BQ1354" s="30"/>
      <c r="BR1354" s="29"/>
      <c r="BS1354" s="29"/>
      <c r="BT1354" s="32"/>
      <c r="BU1354" s="30"/>
      <c r="BV1354" s="29"/>
      <c r="BW1354" s="29"/>
      <c r="BX1354" s="32"/>
      <c r="BY1354" s="30"/>
      <c r="BZ1354" s="28">
        <f t="shared" ref="BZ1354:BZ1357" si="354">$U1354*$O1354</f>
        <v>0</v>
      </c>
      <c r="CA1354" s="28">
        <f t="shared" ref="CA1354:CA1357" si="355">$V1354*$O1354</f>
        <v>148160</v>
      </c>
      <c r="CB1354" s="32"/>
      <c r="CC1354" s="30"/>
      <c r="CD1354" s="29"/>
      <c r="CE1354" s="30"/>
      <c r="CF1354" s="10"/>
      <c r="CG1354" s="10"/>
      <c r="CH1354" s="10"/>
      <c r="CI1354" s="10"/>
      <c r="CJ1354" s="10"/>
      <c r="CK1354" s="10"/>
    </row>
    <row r="1355" spans="1:89" ht="25.5" x14ac:dyDescent="0.25">
      <c r="A1355" s="10"/>
      <c r="B1355" s="20" t="s">
        <v>2472</v>
      </c>
      <c r="C1355" s="21" t="s">
        <v>2473</v>
      </c>
      <c r="D1355" s="16"/>
      <c r="E1355" s="73">
        <v>24</v>
      </c>
      <c r="F1355" s="74" t="s">
        <v>3515</v>
      </c>
      <c r="G1355" s="75"/>
      <c r="H1355" s="76"/>
      <c r="I1355" s="77"/>
      <c r="J1355" s="76"/>
      <c r="K1355" s="77"/>
      <c r="L1355" s="76"/>
      <c r="M1355" s="78"/>
      <c r="N1355" s="79">
        <v>0.7</v>
      </c>
      <c r="O1355" s="80">
        <v>1</v>
      </c>
      <c r="Q1355" s="2" t="str">
        <f t="shared" si="349"/>
        <v>84198930</v>
      </c>
      <c r="R1355" s="91"/>
      <c r="S1355" s="91">
        <f>VLOOKUP(Q1355,'Dados Entrada'!$A$10:$D$10000,4,FALSE)</f>
        <v>75898</v>
      </c>
      <c r="T1355" s="10"/>
      <c r="U1355" s="3">
        <f t="shared" si="347"/>
        <v>0</v>
      </c>
      <c r="V1355" s="3">
        <f t="shared" si="348"/>
        <v>53128.6</v>
      </c>
      <c r="AF1355" s="32"/>
      <c r="AG1355" s="30"/>
      <c r="AH1355" s="29"/>
      <c r="AI1355" s="29"/>
      <c r="AJ1355" s="32"/>
      <c r="AK1355" s="30"/>
      <c r="AL1355" s="29"/>
      <c r="AM1355" s="29"/>
      <c r="AN1355" s="32"/>
      <c r="AO1355" s="30"/>
      <c r="AP1355" s="29"/>
      <c r="AQ1355" s="29"/>
      <c r="AR1355" s="32"/>
      <c r="AS1355" s="30"/>
      <c r="AT1355" s="29"/>
      <c r="AU1355" s="29"/>
      <c r="AV1355" s="32"/>
      <c r="AW1355" s="30"/>
      <c r="AX1355" s="29"/>
      <c r="AY1355" s="29"/>
      <c r="AZ1355" s="32"/>
      <c r="BA1355" s="30"/>
      <c r="BB1355" s="29"/>
      <c r="BC1355" s="29"/>
      <c r="BD1355" s="32"/>
      <c r="BE1355" s="30"/>
      <c r="BF1355" s="29"/>
      <c r="BG1355" s="29"/>
      <c r="BH1355" s="32"/>
      <c r="BI1355" s="30"/>
      <c r="BJ1355" s="29"/>
      <c r="BK1355" s="29"/>
      <c r="BL1355" s="32"/>
      <c r="BM1355" s="30"/>
      <c r="BN1355" s="29"/>
      <c r="BO1355" s="29"/>
      <c r="BP1355" s="32"/>
      <c r="BQ1355" s="30"/>
      <c r="BR1355" s="29"/>
      <c r="BS1355" s="29"/>
      <c r="BT1355" s="32"/>
      <c r="BU1355" s="30"/>
      <c r="BV1355" s="29"/>
      <c r="BW1355" s="29"/>
      <c r="BX1355" s="32"/>
      <c r="BY1355" s="30"/>
      <c r="BZ1355" s="28">
        <f t="shared" si="354"/>
        <v>0</v>
      </c>
      <c r="CA1355" s="28">
        <f t="shared" si="355"/>
        <v>53128.6</v>
      </c>
      <c r="CB1355" s="32"/>
      <c r="CC1355" s="30"/>
      <c r="CD1355" s="29"/>
      <c r="CE1355" s="30"/>
      <c r="CF1355" s="10"/>
      <c r="CG1355" s="10"/>
      <c r="CH1355" s="10"/>
      <c r="CI1355" s="10"/>
      <c r="CJ1355" s="10"/>
      <c r="CK1355" s="10"/>
    </row>
    <row r="1356" spans="1:89" ht="25.5" x14ac:dyDescent="0.25">
      <c r="A1356" s="10"/>
      <c r="B1356" s="20" t="s">
        <v>2474</v>
      </c>
      <c r="C1356" s="21" t="s">
        <v>2475</v>
      </c>
      <c r="D1356" s="16"/>
      <c r="E1356" s="73">
        <v>24</v>
      </c>
      <c r="F1356" s="74" t="s">
        <v>3515</v>
      </c>
      <c r="G1356" s="75"/>
      <c r="H1356" s="76"/>
      <c r="I1356" s="77"/>
      <c r="J1356" s="76"/>
      <c r="K1356" s="77"/>
      <c r="L1356" s="76"/>
      <c r="M1356" s="78"/>
      <c r="N1356" s="79">
        <v>0.7</v>
      </c>
      <c r="O1356" s="80">
        <v>1</v>
      </c>
      <c r="Q1356" s="2" t="str">
        <f t="shared" si="349"/>
        <v>84198998</v>
      </c>
      <c r="R1356" s="91"/>
      <c r="S1356" s="91">
        <f>VLOOKUP(Q1356,'Dados Entrada'!$A$10:$D$10000,4,FALSE)</f>
        <v>11211852</v>
      </c>
      <c r="T1356" s="10"/>
      <c r="U1356" s="3">
        <f t="shared" si="347"/>
        <v>0</v>
      </c>
      <c r="V1356" s="3">
        <f t="shared" si="348"/>
        <v>7848296.3999999994</v>
      </c>
      <c r="AF1356" s="32"/>
      <c r="AG1356" s="30"/>
      <c r="AH1356" s="29"/>
      <c r="AI1356" s="29"/>
      <c r="AJ1356" s="32"/>
      <c r="AK1356" s="30"/>
      <c r="AL1356" s="29"/>
      <c r="AM1356" s="29"/>
      <c r="AN1356" s="32"/>
      <c r="AO1356" s="30"/>
      <c r="AP1356" s="29"/>
      <c r="AQ1356" s="29"/>
      <c r="AR1356" s="32"/>
      <c r="AS1356" s="30"/>
      <c r="AT1356" s="29"/>
      <c r="AU1356" s="29"/>
      <c r="AV1356" s="32"/>
      <c r="AW1356" s="30"/>
      <c r="AX1356" s="29"/>
      <c r="AY1356" s="29"/>
      <c r="AZ1356" s="32"/>
      <c r="BA1356" s="30"/>
      <c r="BB1356" s="29"/>
      <c r="BC1356" s="29"/>
      <c r="BD1356" s="32"/>
      <c r="BE1356" s="30"/>
      <c r="BF1356" s="29"/>
      <c r="BG1356" s="29"/>
      <c r="BH1356" s="32"/>
      <c r="BI1356" s="30"/>
      <c r="BJ1356" s="29"/>
      <c r="BK1356" s="29"/>
      <c r="BL1356" s="32"/>
      <c r="BM1356" s="30"/>
      <c r="BN1356" s="29"/>
      <c r="BO1356" s="29"/>
      <c r="BP1356" s="32"/>
      <c r="BQ1356" s="30"/>
      <c r="BR1356" s="29"/>
      <c r="BS1356" s="29"/>
      <c r="BT1356" s="32"/>
      <c r="BU1356" s="30"/>
      <c r="BV1356" s="29"/>
      <c r="BW1356" s="29"/>
      <c r="BX1356" s="32"/>
      <c r="BY1356" s="30"/>
      <c r="BZ1356" s="28">
        <f t="shared" si="354"/>
        <v>0</v>
      </c>
      <c r="CA1356" s="28">
        <f t="shared" si="355"/>
        <v>7848296.3999999994</v>
      </c>
      <c r="CB1356" s="32"/>
      <c r="CC1356" s="30"/>
      <c r="CD1356" s="29"/>
      <c r="CE1356" s="30"/>
      <c r="CF1356" s="10"/>
      <c r="CG1356" s="10"/>
      <c r="CH1356" s="10"/>
      <c r="CI1356" s="10"/>
      <c r="CJ1356" s="10"/>
      <c r="CK1356" s="10"/>
    </row>
    <row r="1357" spans="1:89" ht="25.5" x14ac:dyDescent="0.25">
      <c r="A1357" s="10"/>
      <c r="B1357" s="20" t="s">
        <v>2476</v>
      </c>
      <c r="C1357" s="21" t="s">
        <v>2477</v>
      </c>
      <c r="D1357" s="16"/>
      <c r="E1357" s="73">
        <v>24</v>
      </c>
      <c r="F1357" s="74" t="s">
        <v>3515</v>
      </c>
      <c r="G1357" s="75"/>
      <c r="H1357" s="76"/>
      <c r="I1357" s="77"/>
      <c r="J1357" s="76"/>
      <c r="K1357" s="77"/>
      <c r="L1357" s="76"/>
      <c r="M1357" s="78"/>
      <c r="N1357" s="79">
        <v>0.7</v>
      </c>
      <c r="O1357" s="80">
        <v>1</v>
      </c>
      <c r="Q1357" s="2" t="str">
        <f t="shared" si="349"/>
        <v>84212100</v>
      </c>
      <c r="R1357" s="91"/>
      <c r="S1357" s="91">
        <f>VLOOKUP(Q1357,'Dados Entrada'!$A$10:$D$10000,4,FALSE)</f>
        <v>16277698</v>
      </c>
      <c r="T1357" s="10"/>
      <c r="U1357" s="3">
        <f t="shared" si="347"/>
        <v>0</v>
      </c>
      <c r="V1357" s="3">
        <f t="shared" si="348"/>
        <v>11394388.6</v>
      </c>
      <c r="AF1357" s="32"/>
      <c r="AG1357" s="30"/>
      <c r="AH1357" s="29"/>
      <c r="AI1357" s="29"/>
      <c r="AJ1357" s="32"/>
      <c r="AK1357" s="30"/>
      <c r="AL1357" s="29"/>
      <c r="AM1357" s="29"/>
      <c r="AN1357" s="32"/>
      <c r="AO1357" s="30"/>
      <c r="AP1357" s="29"/>
      <c r="AQ1357" s="29"/>
      <c r="AR1357" s="32"/>
      <c r="AS1357" s="30"/>
      <c r="AT1357" s="29"/>
      <c r="AU1357" s="29"/>
      <c r="AV1357" s="32"/>
      <c r="AW1357" s="30"/>
      <c r="AX1357" s="29"/>
      <c r="AY1357" s="29"/>
      <c r="AZ1357" s="32"/>
      <c r="BA1357" s="30"/>
      <c r="BB1357" s="29"/>
      <c r="BC1357" s="29"/>
      <c r="BD1357" s="32"/>
      <c r="BE1357" s="30"/>
      <c r="BF1357" s="29"/>
      <c r="BG1357" s="29"/>
      <c r="BH1357" s="32"/>
      <c r="BI1357" s="30"/>
      <c r="BJ1357" s="29"/>
      <c r="BK1357" s="29"/>
      <c r="BL1357" s="32"/>
      <c r="BM1357" s="30"/>
      <c r="BN1357" s="29"/>
      <c r="BO1357" s="29"/>
      <c r="BP1357" s="32"/>
      <c r="BQ1357" s="30"/>
      <c r="BR1357" s="29"/>
      <c r="BS1357" s="29"/>
      <c r="BT1357" s="32"/>
      <c r="BU1357" s="30"/>
      <c r="BV1357" s="29"/>
      <c r="BW1357" s="29"/>
      <c r="BX1357" s="32"/>
      <c r="BY1357" s="30"/>
      <c r="BZ1357" s="28">
        <f t="shared" si="354"/>
        <v>0</v>
      </c>
      <c r="CA1357" s="28">
        <f t="shared" si="355"/>
        <v>11394388.6</v>
      </c>
      <c r="CB1357" s="32"/>
      <c r="CC1357" s="30"/>
      <c r="CD1357" s="29"/>
      <c r="CE1357" s="30"/>
      <c r="CF1357" s="10"/>
      <c r="CG1357" s="10"/>
      <c r="CH1357" s="10"/>
      <c r="CI1357" s="10"/>
      <c r="CJ1357" s="10"/>
      <c r="CK1357" s="10"/>
    </row>
    <row r="1358" spans="1:89" ht="25.5" x14ac:dyDescent="0.25">
      <c r="A1358" s="10"/>
      <c r="B1358" s="20" t="s">
        <v>2478</v>
      </c>
      <c r="C1358" s="21" t="s">
        <v>2479</v>
      </c>
      <c r="D1358" s="16"/>
      <c r="E1358" s="73">
        <v>5</v>
      </c>
      <c r="F1358" s="74" t="s">
        <v>3504</v>
      </c>
      <c r="G1358" s="75"/>
      <c r="H1358" s="76"/>
      <c r="I1358" s="77"/>
      <c r="J1358" s="76"/>
      <c r="K1358" s="77"/>
      <c r="L1358" s="76"/>
      <c r="M1358" s="78"/>
      <c r="N1358" s="79">
        <v>0.8</v>
      </c>
      <c r="O1358" s="80">
        <v>1</v>
      </c>
      <c r="Q1358" s="2" t="str">
        <f t="shared" si="349"/>
        <v>84221100</v>
      </c>
      <c r="R1358" s="91"/>
      <c r="S1358" s="91">
        <f>VLOOKUP(Q1358,'Dados Entrada'!$A$10:$D$10000,4,FALSE)</f>
        <v>1289928</v>
      </c>
      <c r="T1358" s="10"/>
      <c r="U1358" s="3">
        <f t="shared" si="347"/>
        <v>0</v>
      </c>
      <c r="V1358" s="3">
        <f t="shared" si="348"/>
        <v>1031942.4</v>
      </c>
      <c r="AF1358" s="32"/>
      <c r="AG1358" s="30"/>
      <c r="AH1358" s="29"/>
      <c r="AI1358" s="29"/>
      <c r="AJ1358" s="32"/>
      <c r="AK1358" s="30"/>
      <c r="AL1358" s="29"/>
      <c r="AM1358" s="29"/>
      <c r="AN1358" s="27">
        <f t="shared" ref="AN1358:AN1360" si="356">$U1358*$O1358</f>
        <v>0</v>
      </c>
      <c r="AO1358" s="31">
        <f t="shared" ref="AO1358:AO1360" si="357">$V1358*$O1358</f>
        <v>1031942.4</v>
      </c>
      <c r="AP1358" s="29"/>
      <c r="AQ1358" s="29"/>
      <c r="AR1358" s="32"/>
      <c r="AS1358" s="30"/>
      <c r="AT1358" s="29"/>
      <c r="AU1358" s="29"/>
      <c r="AV1358" s="32"/>
      <c r="AW1358" s="30"/>
      <c r="AX1358" s="29"/>
      <c r="AY1358" s="29"/>
      <c r="AZ1358" s="32"/>
      <c r="BA1358" s="30"/>
      <c r="BB1358" s="29"/>
      <c r="BC1358" s="29"/>
      <c r="BD1358" s="32"/>
      <c r="BE1358" s="30"/>
      <c r="BF1358" s="29"/>
      <c r="BG1358" s="29"/>
      <c r="BH1358" s="32"/>
      <c r="BI1358" s="30"/>
      <c r="BJ1358" s="29"/>
      <c r="BK1358" s="29"/>
      <c r="BL1358" s="32"/>
      <c r="BM1358" s="30"/>
      <c r="BN1358" s="29"/>
      <c r="BO1358" s="29"/>
      <c r="BP1358" s="32"/>
      <c r="BQ1358" s="30"/>
      <c r="BR1358" s="29"/>
      <c r="BS1358" s="29"/>
      <c r="BT1358" s="32"/>
      <c r="BU1358" s="30"/>
      <c r="BV1358" s="29"/>
      <c r="BW1358" s="29"/>
      <c r="BX1358" s="32"/>
      <c r="BY1358" s="30"/>
      <c r="BZ1358" s="29"/>
      <c r="CA1358" s="29"/>
      <c r="CB1358" s="32"/>
      <c r="CC1358" s="30"/>
      <c r="CD1358" s="29"/>
      <c r="CE1358" s="30"/>
      <c r="CF1358" s="10"/>
      <c r="CG1358" s="10"/>
      <c r="CH1358" s="10"/>
      <c r="CI1358" s="10"/>
      <c r="CJ1358" s="10"/>
      <c r="CK1358" s="10"/>
    </row>
    <row r="1359" spans="1:89" ht="25.5" x14ac:dyDescent="0.25">
      <c r="A1359" s="10"/>
      <c r="B1359" s="20" t="s">
        <v>2480</v>
      </c>
      <c r="C1359" s="21" t="s">
        <v>2481</v>
      </c>
      <c r="D1359" s="16"/>
      <c r="E1359" s="73">
        <v>5</v>
      </c>
      <c r="F1359" s="74" t="s">
        <v>3504</v>
      </c>
      <c r="G1359" s="75"/>
      <c r="H1359" s="76"/>
      <c r="I1359" s="77"/>
      <c r="J1359" s="76"/>
      <c r="K1359" s="77"/>
      <c r="L1359" s="76"/>
      <c r="M1359" s="78"/>
      <c r="N1359" s="79">
        <v>0.8</v>
      </c>
      <c r="O1359" s="80">
        <v>1</v>
      </c>
      <c r="Q1359" s="2" t="str">
        <f t="shared" si="349"/>
        <v>84221900</v>
      </c>
      <c r="R1359" s="91"/>
      <c r="S1359" s="91">
        <f>VLOOKUP(Q1359,'Dados Entrada'!$A$10:$D$10000,4,FALSE)</f>
        <v>2123677</v>
      </c>
      <c r="T1359" s="10"/>
      <c r="U1359" s="3">
        <f t="shared" si="347"/>
        <v>0</v>
      </c>
      <c r="V1359" s="3">
        <f t="shared" si="348"/>
        <v>1698941.6</v>
      </c>
      <c r="AF1359" s="32"/>
      <c r="AG1359" s="30"/>
      <c r="AH1359" s="29"/>
      <c r="AI1359" s="29"/>
      <c r="AJ1359" s="32"/>
      <c r="AK1359" s="30"/>
      <c r="AL1359" s="29"/>
      <c r="AM1359" s="29"/>
      <c r="AN1359" s="27">
        <f t="shared" si="356"/>
        <v>0</v>
      </c>
      <c r="AO1359" s="31">
        <f t="shared" si="357"/>
        <v>1698941.6</v>
      </c>
      <c r="AP1359" s="29"/>
      <c r="AQ1359" s="29"/>
      <c r="AR1359" s="32"/>
      <c r="AS1359" s="30"/>
      <c r="AT1359" s="29"/>
      <c r="AU1359" s="29"/>
      <c r="AV1359" s="32"/>
      <c r="AW1359" s="30"/>
      <c r="AX1359" s="29"/>
      <c r="AY1359" s="29"/>
      <c r="AZ1359" s="32"/>
      <c r="BA1359" s="30"/>
      <c r="BB1359" s="29"/>
      <c r="BC1359" s="29"/>
      <c r="BD1359" s="32"/>
      <c r="BE1359" s="30"/>
      <c r="BF1359" s="29"/>
      <c r="BG1359" s="29"/>
      <c r="BH1359" s="32"/>
      <c r="BI1359" s="30"/>
      <c r="BJ1359" s="29"/>
      <c r="BK1359" s="29"/>
      <c r="BL1359" s="32"/>
      <c r="BM1359" s="30"/>
      <c r="BN1359" s="29"/>
      <c r="BO1359" s="29"/>
      <c r="BP1359" s="32"/>
      <c r="BQ1359" s="30"/>
      <c r="BR1359" s="29"/>
      <c r="BS1359" s="29"/>
      <c r="BT1359" s="32"/>
      <c r="BU1359" s="30"/>
      <c r="BV1359" s="29"/>
      <c r="BW1359" s="29"/>
      <c r="BX1359" s="32"/>
      <c r="BY1359" s="30"/>
      <c r="BZ1359" s="29"/>
      <c r="CA1359" s="29"/>
      <c r="CB1359" s="32"/>
      <c r="CC1359" s="30"/>
      <c r="CD1359" s="29"/>
      <c r="CE1359" s="30"/>
      <c r="CF1359" s="10"/>
      <c r="CG1359" s="10"/>
      <c r="CH1359" s="10"/>
      <c r="CI1359" s="10"/>
      <c r="CJ1359" s="10"/>
      <c r="CK1359" s="10"/>
    </row>
    <row r="1360" spans="1:89" ht="25.5" x14ac:dyDescent="0.25">
      <c r="A1360" s="10"/>
      <c r="B1360" s="20" t="s">
        <v>2482</v>
      </c>
      <c r="C1360" s="21" t="s">
        <v>2483</v>
      </c>
      <c r="D1360" s="16"/>
      <c r="E1360" s="73">
        <v>5</v>
      </c>
      <c r="F1360" s="74" t="s">
        <v>3504</v>
      </c>
      <c r="G1360" s="75"/>
      <c r="H1360" s="76"/>
      <c r="I1360" s="77"/>
      <c r="J1360" s="76"/>
      <c r="K1360" s="77"/>
      <c r="L1360" s="76"/>
      <c r="M1360" s="78"/>
      <c r="N1360" s="79">
        <v>0.8</v>
      </c>
      <c r="O1360" s="80">
        <v>1</v>
      </c>
      <c r="Q1360" s="2" t="str">
        <f t="shared" si="349"/>
        <v>84229010</v>
      </c>
      <c r="R1360" s="91"/>
      <c r="S1360" s="91">
        <f>VLOOKUP(Q1360,'Dados Entrada'!$A$10:$D$10000,4,FALSE)</f>
        <v>58262</v>
      </c>
      <c r="T1360" s="10"/>
      <c r="U1360" s="3">
        <f t="shared" si="347"/>
        <v>0</v>
      </c>
      <c r="V1360" s="3">
        <f t="shared" si="348"/>
        <v>46609.600000000006</v>
      </c>
      <c r="AF1360" s="32"/>
      <c r="AG1360" s="30"/>
      <c r="AH1360" s="29"/>
      <c r="AI1360" s="29"/>
      <c r="AJ1360" s="32"/>
      <c r="AK1360" s="30"/>
      <c r="AL1360" s="29"/>
      <c r="AM1360" s="29"/>
      <c r="AN1360" s="27">
        <f t="shared" si="356"/>
        <v>0</v>
      </c>
      <c r="AO1360" s="31">
        <f t="shared" si="357"/>
        <v>46609.600000000006</v>
      </c>
      <c r="AP1360" s="29"/>
      <c r="AQ1360" s="29"/>
      <c r="AR1360" s="32"/>
      <c r="AS1360" s="30"/>
      <c r="AT1360" s="29"/>
      <c r="AU1360" s="29"/>
      <c r="AV1360" s="32"/>
      <c r="AW1360" s="30"/>
      <c r="AX1360" s="29"/>
      <c r="AY1360" s="29"/>
      <c r="AZ1360" s="32"/>
      <c r="BA1360" s="30"/>
      <c r="BB1360" s="29"/>
      <c r="BC1360" s="29"/>
      <c r="BD1360" s="32"/>
      <c r="BE1360" s="30"/>
      <c r="BF1360" s="29"/>
      <c r="BG1360" s="29"/>
      <c r="BH1360" s="32"/>
      <c r="BI1360" s="30"/>
      <c r="BJ1360" s="29"/>
      <c r="BK1360" s="29"/>
      <c r="BL1360" s="32"/>
      <c r="BM1360" s="30"/>
      <c r="BN1360" s="29"/>
      <c r="BO1360" s="29"/>
      <c r="BP1360" s="32"/>
      <c r="BQ1360" s="30"/>
      <c r="BR1360" s="29"/>
      <c r="BS1360" s="29"/>
      <c r="BT1360" s="32"/>
      <c r="BU1360" s="30"/>
      <c r="BV1360" s="29"/>
      <c r="BW1360" s="29"/>
      <c r="BX1360" s="32"/>
      <c r="BY1360" s="30"/>
      <c r="BZ1360" s="29"/>
      <c r="CA1360" s="29"/>
      <c r="CB1360" s="32"/>
      <c r="CC1360" s="30"/>
      <c r="CD1360" s="29"/>
      <c r="CE1360" s="30"/>
      <c r="CF1360" s="10"/>
      <c r="CG1360" s="10"/>
      <c r="CH1360" s="10"/>
      <c r="CI1360" s="10"/>
      <c r="CJ1360" s="10"/>
      <c r="CK1360" s="10"/>
    </row>
    <row r="1361" spans="1:89" ht="23.25" customHeight="1" x14ac:dyDescent="0.25">
      <c r="A1361" s="10"/>
      <c r="B1361" s="20" t="s">
        <v>2484</v>
      </c>
      <c r="C1361" s="21" t="s">
        <v>2485</v>
      </c>
      <c r="D1361" s="16"/>
      <c r="E1361" s="73">
        <v>25</v>
      </c>
      <c r="F1361" s="74" t="s">
        <v>3493</v>
      </c>
      <c r="G1361" s="75"/>
      <c r="H1361" s="76"/>
      <c r="I1361" s="77"/>
      <c r="J1361" s="76"/>
      <c r="K1361" s="77"/>
      <c r="L1361" s="76"/>
      <c r="M1361" s="78"/>
      <c r="N1361" s="79">
        <v>0.8</v>
      </c>
      <c r="O1361" s="80">
        <v>1</v>
      </c>
      <c r="Q1361" s="2" t="str">
        <f t="shared" si="349"/>
        <v>84241000</v>
      </c>
      <c r="R1361" s="91"/>
      <c r="S1361" s="91">
        <f>VLOOKUP(Q1361,'Dados Entrada'!$A$10:$D$10000,4,FALSE)</f>
        <v>1494185</v>
      </c>
      <c r="T1361" s="10"/>
      <c r="U1361" s="3">
        <f t="shared" si="347"/>
        <v>0</v>
      </c>
      <c r="V1361" s="3">
        <f t="shared" si="348"/>
        <v>1195348</v>
      </c>
      <c r="AF1361" s="32"/>
      <c r="AG1361" s="30"/>
      <c r="AH1361" s="29"/>
      <c r="AI1361" s="29"/>
      <c r="AJ1361" s="32"/>
      <c r="AK1361" s="30"/>
      <c r="AL1361" s="29"/>
      <c r="AM1361" s="29"/>
      <c r="AN1361" s="32"/>
      <c r="AO1361" s="30"/>
      <c r="AP1361" s="29"/>
      <c r="AQ1361" s="29"/>
      <c r="AR1361" s="32"/>
      <c r="AS1361" s="30"/>
      <c r="AT1361" s="29"/>
      <c r="AU1361" s="29"/>
      <c r="AV1361" s="32"/>
      <c r="AW1361" s="30"/>
      <c r="AX1361" s="29"/>
      <c r="AY1361" s="29"/>
      <c r="AZ1361" s="32"/>
      <c r="BA1361" s="30"/>
      <c r="BB1361" s="29"/>
      <c r="BC1361" s="29"/>
      <c r="BD1361" s="32"/>
      <c r="BE1361" s="30"/>
      <c r="BF1361" s="29"/>
      <c r="BG1361" s="29"/>
      <c r="BH1361" s="32"/>
      <c r="BI1361" s="30"/>
      <c r="BJ1361" s="29"/>
      <c r="BK1361" s="29"/>
      <c r="BL1361" s="32"/>
      <c r="BM1361" s="30"/>
      <c r="BN1361" s="29"/>
      <c r="BO1361" s="29"/>
      <c r="BP1361" s="32"/>
      <c r="BQ1361" s="30"/>
      <c r="BR1361" s="29"/>
      <c r="BS1361" s="29"/>
      <c r="BT1361" s="32"/>
      <c r="BU1361" s="30"/>
      <c r="BV1361" s="29"/>
      <c r="BW1361" s="29"/>
      <c r="BX1361" s="32"/>
      <c r="BY1361" s="30"/>
      <c r="BZ1361" s="29"/>
      <c r="CA1361" s="29"/>
      <c r="CB1361" s="27">
        <f t="shared" ref="CB1361:CB1367" si="358">$U1361*$O1361</f>
        <v>0</v>
      </c>
      <c r="CC1361" s="31">
        <f t="shared" ref="CC1361:CC1367" si="359">$V1361*$O1361</f>
        <v>1195348</v>
      </c>
      <c r="CD1361" s="29"/>
      <c r="CE1361" s="30"/>
      <c r="CF1361" s="10"/>
      <c r="CG1361" s="10"/>
      <c r="CH1361" s="10"/>
      <c r="CI1361" s="10"/>
      <c r="CJ1361" s="10"/>
      <c r="CK1361" s="10"/>
    </row>
    <row r="1362" spans="1:89" ht="25.5" x14ac:dyDescent="0.25">
      <c r="A1362" s="10"/>
      <c r="B1362" s="20" t="s">
        <v>2486</v>
      </c>
      <c r="C1362" s="21" t="s">
        <v>2487</v>
      </c>
      <c r="D1362" s="16"/>
      <c r="E1362" s="73">
        <v>25</v>
      </c>
      <c r="F1362" s="74" t="s">
        <v>3493</v>
      </c>
      <c r="G1362" s="75"/>
      <c r="H1362" s="76"/>
      <c r="I1362" s="77"/>
      <c r="J1362" s="76"/>
      <c r="K1362" s="77"/>
      <c r="L1362" s="76"/>
      <c r="M1362" s="78"/>
      <c r="N1362" s="79">
        <v>0.7</v>
      </c>
      <c r="O1362" s="80">
        <v>1</v>
      </c>
      <c r="Q1362" s="2" t="str">
        <f t="shared" si="349"/>
        <v>84242000</v>
      </c>
      <c r="R1362" s="91"/>
      <c r="S1362" s="91">
        <f>VLOOKUP(Q1362,'Dados Entrada'!$A$10:$D$10000,4,FALSE)</f>
        <v>397199</v>
      </c>
      <c r="T1362" s="10"/>
      <c r="U1362" s="3">
        <f t="shared" si="347"/>
        <v>0</v>
      </c>
      <c r="V1362" s="3">
        <f t="shared" si="348"/>
        <v>278039.3</v>
      </c>
      <c r="AF1362" s="32"/>
      <c r="AG1362" s="30"/>
      <c r="AH1362" s="29"/>
      <c r="AI1362" s="29"/>
      <c r="AJ1362" s="32"/>
      <c r="AK1362" s="30"/>
      <c r="AL1362" s="29"/>
      <c r="AM1362" s="29"/>
      <c r="AN1362" s="32"/>
      <c r="AO1362" s="30"/>
      <c r="AP1362" s="29"/>
      <c r="AQ1362" s="29"/>
      <c r="AR1362" s="32"/>
      <c r="AS1362" s="30"/>
      <c r="AT1362" s="29"/>
      <c r="AU1362" s="29"/>
      <c r="AV1362" s="32"/>
      <c r="AW1362" s="30"/>
      <c r="AX1362" s="29"/>
      <c r="AY1362" s="29"/>
      <c r="AZ1362" s="32"/>
      <c r="BA1362" s="30"/>
      <c r="BB1362" s="29"/>
      <c r="BC1362" s="29"/>
      <c r="BD1362" s="32"/>
      <c r="BE1362" s="30"/>
      <c r="BF1362" s="29"/>
      <c r="BG1362" s="29"/>
      <c r="BH1362" s="32"/>
      <c r="BI1362" s="30"/>
      <c r="BJ1362" s="29"/>
      <c r="BK1362" s="29"/>
      <c r="BL1362" s="32"/>
      <c r="BM1362" s="30"/>
      <c r="BN1362" s="29"/>
      <c r="BO1362" s="29"/>
      <c r="BP1362" s="32"/>
      <c r="BQ1362" s="30"/>
      <c r="BR1362" s="29"/>
      <c r="BS1362" s="29"/>
      <c r="BT1362" s="32"/>
      <c r="BU1362" s="30"/>
      <c r="BV1362" s="29"/>
      <c r="BW1362" s="29"/>
      <c r="BX1362" s="32"/>
      <c r="BY1362" s="30"/>
      <c r="BZ1362" s="29"/>
      <c r="CA1362" s="29"/>
      <c r="CB1362" s="27">
        <f t="shared" si="358"/>
        <v>0</v>
      </c>
      <c r="CC1362" s="31">
        <f t="shared" si="359"/>
        <v>278039.3</v>
      </c>
      <c r="CD1362" s="29"/>
      <c r="CE1362" s="30"/>
      <c r="CF1362" s="10"/>
      <c r="CG1362" s="10"/>
      <c r="CH1362" s="10"/>
      <c r="CI1362" s="10"/>
      <c r="CJ1362" s="10"/>
      <c r="CK1362" s="10"/>
    </row>
    <row r="1363" spans="1:89" ht="25.5" x14ac:dyDescent="0.25">
      <c r="A1363" s="10"/>
      <c r="B1363" s="20" t="s">
        <v>2488</v>
      </c>
      <c r="C1363" s="21" t="s">
        <v>2489</v>
      </c>
      <c r="D1363" s="16"/>
      <c r="E1363" s="73">
        <v>25</v>
      </c>
      <c r="F1363" s="74" t="s">
        <v>3493</v>
      </c>
      <c r="G1363" s="75"/>
      <c r="H1363" s="76"/>
      <c r="I1363" s="77"/>
      <c r="J1363" s="76"/>
      <c r="K1363" s="77"/>
      <c r="L1363" s="76"/>
      <c r="M1363" s="78"/>
      <c r="N1363" s="79">
        <v>0.7</v>
      </c>
      <c r="O1363" s="80">
        <v>1</v>
      </c>
      <c r="Q1363" s="2" t="str">
        <f t="shared" si="349"/>
        <v>84243001</v>
      </c>
      <c r="R1363" s="91"/>
      <c r="S1363" s="91">
        <f>VLOOKUP(Q1363,'Dados Entrada'!$A$10:$D$10000,4,FALSE)</f>
        <v>786985</v>
      </c>
      <c r="T1363" s="10"/>
      <c r="U1363" s="3">
        <f t="shared" si="347"/>
        <v>0</v>
      </c>
      <c r="V1363" s="3">
        <f t="shared" si="348"/>
        <v>550889.5</v>
      </c>
      <c r="AF1363" s="32"/>
      <c r="AG1363" s="30"/>
      <c r="AH1363" s="29"/>
      <c r="AI1363" s="29"/>
      <c r="AJ1363" s="32"/>
      <c r="AK1363" s="30"/>
      <c r="AL1363" s="29"/>
      <c r="AM1363" s="29"/>
      <c r="AN1363" s="32"/>
      <c r="AO1363" s="30"/>
      <c r="AP1363" s="29"/>
      <c r="AQ1363" s="29"/>
      <c r="AR1363" s="32"/>
      <c r="AS1363" s="30"/>
      <c r="AT1363" s="29"/>
      <c r="AU1363" s="29"/>
      <c r="AV1363" s="32"/>
      <c r="AW1363" s="30"/>
      <c r="AX1363" s="29"/>
      <c r="AY1363" s="29"/>
      <c r="AZ1363" s="32"/>
      <c r="BA1363" s="30"/>
      <c r="BB1363" s="29"/>
      <c r="BC1363" s="29"/>
      <c r="BD1363" s="32"/>
      <c r="BE1363" s="30"/>
      <c r="BF1363" s="29"/>
      <c r="BG1363" s="29"/>
      <c r="BH1363" s="32"/>
      <c r="BI1363" s="30"/>
      <c r="BJ1363" s="29"/>
      <c r="BK1363" s="29"/>
      <c r="BL1363" s="32"/>
      <c r="BM1363" s="30"/>
      <c r="BN1363" s="29"/>
      <c r="BO1363" s="29"/>
      <c r="BP1363" s="32"/>
      <c r="BQ1363" s="30"/>
      <c r="BR1363" s="29"/>
      <c r="BS1363" s="29"/>
      <c r="BT1363" s="32"/>
      <c r="BU1363" s="30"/>
      <c r="BV1363" s="29"/>
      <c r="BW1363" s="29"/>
      <c r="BX1363" s="32"/>
      <c r="BY1363" s="30"/>
      <c r="BZ1363" s="29"/>
      <c r="CA1363" s="29"/>
      <c r="CB1363" s="27">
        <f t="shared" si="358"/>
        <v>0</v>
      </c>
      <c r="CC1363" s="31">
        <f t="shared" si="359"/>
        <v>550889.5</v>
      </c>
      <c r="CD1363" s="29"/>
      <c r="CE1363" s="30"/>
      <c r="CF1363" s="10"/>
      <c r="CG1363" s="10"/>
      <c r="CH1363" s="10"/>
      <c r="CI1363" s="10"/>
      <c r="CJ1363" s="10"/>
      <c r="CK1363" s="10"/>
    </row>
    <row r="1364" spans="1:89" ht="25.5" x14ac:dyDescent="0.25">
      <c r="A1364" s="10"/>
      <c r="B1364" s="20" t="s">
        <v>2490</v>
      </c>
      <c r="C1364" s="21" t="s">
        <v>2491</v>
      </c>
      <c r="D1364" s="16"/>
      <c r="E1364" s="73">
        <v>25</v>
      </c>
      <c r="F1364" s="74" t="s">
        <v>3493</v>
      </c>
      <c r="G1364" s="75"/>
      <c r="H1364" s="76"/>
      <c r="I1364" s="77"/>
      <c r="J1364" s="76"/>
      <c r="K1364" s="77"/>
      <c r="L1364" s="76"/>
      <c r="M1364" s="78"/>
      <c r="N1364" s="79">
        <v>0.7</v>
      </c>
      <c r="O1364" s="80">
        <v>1</v>
      </c>
      <c r="Q1364" s="2" t="str">
        <f t="shared" si="349"/>
        <v>84243008</v>
      </c>
      <c r="R1364" s="91"/>
      <c r="S1364" s="91">
        <f>VLOOKUP(Q1364,'Dados Entrada'!$A$10:$D$10000,4,FALSE)</f>
        <v>1628415</v>
      </c>
      <c r="T1364" s="10"/>
      <c r="U1364" s="3">
        <f t="shared" si="347"/>
        <v>0</v>
      </c>
      <c r="V1364" s="3">
        <f t="shared" si="348"/>
        <v>1139890.5</v>
      </c>
      <c r="AF1364" s="32"/>
      <c r="AG1364" s="30"/>
      <c r="AH1364" s="29"/>
      <c r="AI1364" s="29"/>
      <c r="AJ1364" s="32"/>
      <c r="AK1364" s="30"/>
      <c r="AL1364" s="29"/>
      <c r="AM1364" s="29"/>
      <c r="AN1364" s="32"/>
      <c r="AO1364" s="30"/>
      <c r="AP1364" s="29"/>
      <c r="AQ1364" s="29"/>
      <c r="AR1364" s="32"/>
      <c r="AS1364" s="30"/>
      <c r="AT1364" s="29"/>
      <c r="AU1364" s="29"/>
      <c r="AV1364" s="32"/>
      <c r="AW1364" s="30"/>
      <c r="AX1364" s="29"/>
      <c r="AY1364" s="29"/>
      <c r="AZ1364" s="32"/>
      <c r="BA1364" s="30"/>
      <c r="BB1364" s="29"/>
      <c r="BC1364" s="29"/>
      <c r="BD1364" s="32"/>
      <c r="BE1364" s="30"/>
      <c r="BF1364" s="29"/>
      <c r="BG1364" s="29"/>
      <c r="BH1364" s="32"/>
      <c r="BI1364" s="30"/>
      <c r="BJ1364" s="29"/>
      <c r="BK1364" s="29"/>
      <c r="BL1364" s="32"/>
      <c r="BM1364" s="30"/>
      <c r="BN1364" s="29"/>
      <c r="BO1364" s="29"/>
      <c r="BP1364" s="32"/>
      <c r="BQ1364" s="30"/>
      <c r="BR1364" s="29"/>
      <c r="BS1364" s="29"/>
      <c r="BT1364" s="32"/>
      <c r="BU1364" s="30"/>
      <c r="BV1364" s="29"/>
      <c r="BW1364" s="29"/>
      <c r="BX1364" s="32"/>
      <c r="BY1364" s="30"/>
      <c r="BZ1364" s="29"/>
      <c r="CA1364" s="29"/>
      <c r="CB1364" s="27">
        <f t="shared" si="358"/>
        <v>0</v>
      </c>
      <c r="CC1364" s="31">
        <f t="shared" si="359"/>
        <v>1139890.5</v>
      </c>
      <c r="CD1364" s="29"/>
      <c r="CE1364" s="30"/>
      <c r="CF1364" s="10"/>
      <c r="CG1364" s="10"/>
      <c r="CH1364" s="10"/>
      <c r="CI1364" s="10"/>
      <c r="CJ1364" s="10"/>
      <c r="CK1364" s="10"/>
    </row>
    <row r="1365" spans="1:89" ht="23.25" customHeight="1" x14ac:dyDescent="0.25">
      <c r="A1365" s="10"/>
      <c r="B1365" s="20" t="s">
        <v>2492</v>
      </c>
      <c r="C1365" s="21" t="s">
        <v>2493</v>
      </c>
      <c r="D1365" s="16"/>
      <c r="E1365" s="73">
        <v>25</v>
      </c>
      <c r="F1365" s="74" t="s">
        <v>3493</v>
      </c>
      <c r="G1365" s="75"/>
      <c r="H1365" s="76"/>
      <c r="I1365" s="77"/>
      <c r="J1365" s="76"/>
      <c r="K1365" s="77"/>
      <c r="L1365" s="76"/>
      <c r="M1365" s="78"/>
      <c r="N1365" s="79">
        <v>0.7</v>
      </c>
      <c r="O1365" s="80">
        <v>1</v>
      </c>
      <c r="Q1365" s="2" t="str">
        <f t="shared" si="349"/>
        <v>84243010</v>
      </c>
      <c r="R1365" s="91"/>
      <c r="S1365" s="91">
        <f>VLOOKUP(Q1365,'Dados Entrada'!$A$10:$D$10000,4,FALSE)</f>
        <v>65735</v>
      </c>
      <c r="T1365" s="10"/>
      <c r="U1365" s="3">
        <f t="shared" si="347"/>
        <v>0</v>
      </c>
      <c r="V1365" s="3">
        <f t="shared" si="348"/>
        <v>46014.5</v>
      </c>
      <c r="AF1365" s="32"/>
      <c r="AG1365" s="30"/>
      <c r="AH1365" s="29"/>
      <c r="AI1365" s="29"/>
      <c r="AJ1365" s="32"/>
      <c r="AK1365" s="30"/>
      <c r="AL1365" s="29"/>
      <c r="AM1365" s="29"/>
      <c r="AN1365" s="32"/>
      <c r="AO1365" s="30"/>
      <c r="AP1365" s="29"/>
      <c r="AQ1365" s="29"/>
      <c r="AR1365" s="32"/>
      <c r="AS1365" s="30"/>
      <c r="AT1365" s="29"/>
      <c r="AU1365" s="29"/>
      <c r="AV1365" s="32"/>
      <c r="AW1365" s="30"/>
      <c r="AX1365" s="29"/>
      <c r="AY1365" s="29"/>
      <c r="AZ1365" s="32"/>
      <c r="BA1365" s="30"/>
      <c r="BB1365" s="29"/>
      <c r="BC1365" s="29"/>
      <c r="BD1365" s="32"/>
      <c r="BE1365" s="30"/>
      <c r="BF1365" s="29"/>
      <c r="BG1365" s="29"/>
      <c r="BH1365" s="32"/>
      <c r="BI1365" s="30"/>
      <c r="BJ1365" s="29"/>
      <c r="BK1365" s="29"/>
      <c r="BL1365" s="32"/>
      <c r="BM1365" s="30"/>
      <c r="BN1365" s="29"/>
      <c r="BO1365" s="29"/>
      <c r="BP1365" s="32"/>
      <c r="BQ1365" s="30"/>
      <c r="BR1365" s="29"/>
      <c r="BS1365" s="29"/>
      <c r="BT1365" s="32"/>
      <c r="BU1365" s="30"/>
      <c r="BV1365" s="29"/>
      <c r="BW1365" s="29"/>
      <c r="BX1365" s="32"/>
      <c r="BY1365" s="30"/>
      <c r="BZ1365" s="29"/>
      <c r="CA1365" s="29"/>
      <c r="CB1365" s="27">
        <f t="shared" si="358"/>
        <v>0</v>
      </c>
      <c r="CC1365" s="31">
        <f t="shared" si="359"/>
        <v>46014.5</v>
      </c>
      <c r="CD1365" s="29"/>
      <c r="CE1365" s="30"/>
      <c r="CF1365" s="10"/>
      <c r="CG1365" s="10"/>
      <c r="CH1365" s="10"/>
      <c r="CI1365" s="10"/>
      <c r="CJ1365" s="10"/>
      <c r="CK1365" s="10"/>
    </row>
    <row r="1366" spans="1:89" ht="23.25" customHeight="1" x14ac:dyDescent="0.25">
      <c r="A1366" s="10"/>
      <c r="B1366" s="20" t="s">
        <v>2494</v>
      </c>
      <c r="C1366" s="21" t="s">
        <v>2495</v>
      </c>
      <c r="D1366" s="16"/>
      <c r="E1366" s="73">
        <v>25</v>
      </c>
      <c r="F1366" s="74" t="s">
        <v>3493</v>
      </c>
      <c r="G1366" s="75"/>
      <c r="H1366" s="76"/>
      <c r="I1366" s="77"/>
      <c r="J1366" s="76"/>
      <c r="K1366" s="77"/>
      <c r="L1366" s="76"/>
      <c r="M1366" s="78"/>
      <c r="N1366" s="79">
        <v>0.7</v>
      </c>
      <c r="O1366" s="80">
        <v>1</v>
      </c>
      <c r="Q1366" s="2" t="str">
        <f t="shared" si="349"/>
        <v>84243090</v>
      </c>
      <c r="R1366" s="91"/>
      <c r="S1366" s="91">
        <f>VLOOKUP(Q1366,'Dados Entrada'!$A$10:$D$10000,4,FALSE)</f>
        <v>1517030</v>
      </c>
      <c r="T1366" s="10"/>
      <c r="U1366" s="3">
        <f t="shared" si="347"/>
        <v>0</v>
      </c>
      <c r="V1366" s="3">
        <f t="shared" si="348"/>
        <v>1061921</v>
      </c>
      <c r="AF1366" s="32"/>
      <c r="AG1366" s="30"/>
      <c r="AH1366" s="29"/>
      <c r="AI1366" s="29"/>
      <c r="AJ1366" s="32"/>
      <c r="AK1366" s="30"/>
      <c r="AL1366" s="29"/>
      <c r="AM1366" s="29"/>
      <c r="AN1366" s="32"/>
      <c r="AO1366" s="30"/>
      <c r="AP1366" s="29"/>
      <c r="AQ1366" s="29"/>
      <c r="AR1366" s="32"/>
      <c r="AS1366" s="30"/>
      <c r="AT1366" s="29"/>
      <c r="AU1366" s="29"/>
      <c r="AV1366" s="32"/>
      <c r="AW1366" s="30"/>
      <c r="AX1366" s="29"/>
      <c r="AY1366" s="29"/>
      <c r="AZ1366" s="32"/>
      <c r="BA1366" s="30"/>
      <c r="BB1366" s="29"/>
      <c r="BC1366" s="29"/>
      <c r="BD1366" s="32"/>
      <c r="BE1366" s="30"/>
      <c r="BF1366" s="29"/>
      <c r="BG1366" s="29"/>
      <c r="BH1366" s="32"/>
      <c r="BI1366" s="30"/>
      <c r="BJ1366" s="29"/>
      <c r="BK1366" s="29"/>
      <c r="BL1366" s="32"/>
      <c r="BM1366" s="30"/>
      <c r="BN1366" s="29"/>
      <c r="BO1366" s="29"/>
      <c r="BP1366" s="32"/>
      <c r="BQ1366" s="30"/>
      <c r="BR1366" s="29"/>
      <c r="BS1366" s="29"/>
      <c r="BT1366" s="32"/>
      <c r="BU1366" s="30"/>
      <c r="BV1366" s="29"/>
      <c r="BW1366" s="29"/>
      <c r="BX1366" s="32"/>
      <c r="BY1366" s="30"/>
      <c r="BZ1366" s="29"/>
      <c r="CA1366" s="29"/>
      <c r="CB1366" s="27">
        <f t="shared" si="358"/>
        <v>0</v>
      </c>
      <c r="CC1366" s="31">
        <f t="shared" si="359"/>
        <v>1061921</v>
      </c>
      <c r="CD1366" s="29"/>
      <c r="CE1366" s="30"/>
      <c r="CF1366" s="10"/>
      <c r="CG1366" s="10"/>
      <c r="CH1366" s="10"/>
      <c r="CI1366" s="10"/>
      <c r="CJ1366" s="10"/>
      <c r="CK1366" s="10"/>
    </row>
    <row r="1367" spans="1:89" ht="23.25" customHeight="1" x14ac:dyDescent="0.25">
      <c r="A1367" s="10"/>
      <c r="B1367" s="20" t="s">
        <v>2496</v>
      </c>
      <c r="C1367" s="21" t="s">
        <v>2497</v>
      </c>
      <c r="D1367" s="16"/>
      <c r="E1367" s="73">
        <v>25</v>
      </c>
      <c r="F1367" s="74" t="s">
        <v>3493</v>
      </c>
      <c r="G1367" s="75"/>
      <c r="H1367" s="76"/>
      <c r="I1367" s="77"/>
      <c r="J1367" s="76"/>
      <c r="K1367" s="77"/>
      <c r="L1367" s="76"/>
      <c r="M1367" s="78"/>
      <c r="N1367" s="79">
        <v>0.7</v>
      </c>
      <c r="O1367" s="80">
        <v>1</v>
      </c>
      <c r="Q1367" s="2" t="str">
        <f t="shared" si="349"/>
        <v>84249000</v>
      </c>
      <c r="R1367" s="91"/>
      <c r="S1367" s="91">
        <f>VLOOKUP(Q1367,'Dados Entrada'!$A$10:$D$10000,4,FALSE)</f>
        <v>5423699</v>
      </c>
      <c r="T1367" s="10"/>
      <c r="U1367" s="3">
        <f t="shared" si="347"/>
        <v>0</v>
      </c>
      <c r="V1367" s="3">
        <f t="shared" si="348"/>
        <v>3796589.3</v>
      </c>
      <c r="AF1367" s="32"/>
      <c r="AG1367" s="30"/>
      <c r="AH1367" s="29"/>
      <c r="AI1367" s="29"/>
      <c r="AJ1367" s="32"/>
      <c r="AK1367" s="30"/>
      <c r="AL1367" s="29"/>
      <c r="AM1367" s="29"/>
      <c r="AN1367" s="32"/>
      <c r="AO1367" s="30"/>
      <c r="AP1367" s="29"/>
      <c r="AQ1367" s="29"/>
      <c r="AR1367" s="32"/>
      <c r="AS1367" s="30"/>
      <c r="AT1367" s="29"/>
      <c r="AU1367" s="29"/>
      <c r="AV1367" s="32"/>
      <c r="AW1367" s="30"/>
      <c r="AX1367" s="29"/>
      <c r="AY1367" s="29"/>
      <c r="AZ1367" s="32"/>
      <c r="BA1367" s="30"/>
      <c r="BB1367" s="29"/>
      <c r="BC1367" s="29"/>
      <c r="BD1367" s="32"/>
      <c r="BE1367" s="30"/>
      <c r="BF1367" s="29"/>
      <c r="BG1367" s="29"/>
      <c r="BH1367" s="32"/>
      <c r="BI1367" s="30"/>
      <c r="BJ1367" s="29"/>
      <c r="BK1367" s="29"/>
      <c r="BL1367" s="32"/>
      <c r="BM1367" s="30"/>
      <c r="BN1367" s="29"/>
      <c r="BO1367" s="29"/>
      <c r="BP1367" s="32"/>
      <c r="BQ1367" s="30"/>
      <c r="BR1367" s="29"/>
      <c r="BS1367" s="29"/>
      <c r="BT1367" s="32"/>
      <c r="BU1367" s="30"/>
      <c r="BV1367" s="29"/>
      <c r="BW1367" s="29"/>
      <c r="BX1367" s="32"/>
      <c r="BY1367" s="30"/>
      <c r="BZ1367" s="29"/>
      <c r="CA1367" s="29"/>
      <c r="CB1367" s="27">
        <f t="shared" si="358"/>
        <v>0</v>
      </c>
      <c r="CC1367" s="31">
        <f t="shared" si="359"/>
        <v>3796589.3</v>
      </c>
      <c r="CD1367" s="29"/>
      <c r="CE1367" s="30"/>
      <c r="CF1367" s="10"/>
      <c r="CG1367" s="10"/>
      <c r="CH1367" s="10"/>
      <c r="CI1367" s="10"/>
      <c r="CJ1367" s="10"/>
      <c r="CK1367" s="10"/>
    </row>
    <row r="1368" spans="1:89" ht="25.5" x14ac:dyDescent="0.25">
      <c r="A1368" s="10"/>
      <c r="B1368" s="20" t="s">
        <v>2498</v>
      </c>
      <c r="C1368" s="21" t="s">
        <v>2499</v>
      </c>
      <c r="D1368" s="16"/>
      <c r="E1368" s="73">
        <v>24</v>
      </c>
      <c r="F1368" s="74" t="s">
        <v>3515</v>
      </c>
      <c r="G1368" s="75"/>
      <c r="H1368" s="76"/>
      <c r="I1368" s="77"/>
      <c r="J1368" s="76"/>
      <c r="K1368" s="77"/>
      <c r="L1368" s="76"/>
      <c r="M1368" s="78"/>
      <c r="N1368" s="79">
        <v>0.8</v>
      </c>
      <c r="O1368" s="80">
        <v>1</v>
      </c>
      <c r="Q1368" s="2" t="str">
        <f t="shared" si="349"/>
        <v>84254100</v>
      </c>
      <c r="R1368" s="91"/>
      <c r="S1368" s="91">
        <f>VLOOKUP(Q1368,'Dados Entrada'!$A$10:$D$10000,4,FALSE)</f>
        <v>744255</v>
      </c>
      <c r="T1368" s="10"/>
      <c r="U1368" s="3">
        <f t="shared" si="347"/>
        <v>0</v>
      </c>
      <c r="V1368" s="3">
        <f t="shared" si="348"/>
        <v>595404</v>
      </c>
      <c r="AF1368" s="32"/>
      <c r="AG1368" s="30"/>
      <c r="AH1368" s="29"/>
      <c r="AI1368" s="29"/>
      <c r="AJ1368" s="32"/>
      <c r="AK1368" s="30"/>
      <c r="AL1368" s="29"/>
      <c r="AM1368" s="29"/>
      <c r="AN1368" s="32"/>
      <c r="AO1368" s="30"/>
      <c r="AP1368" s="29"/>
      <c r="AQ1368" s="29"/>
      <c r="AR1368" s="32"/>
      <c r="AS1368" s="30"/>
      <c r="AT1368" s="29"/>
      <c r="AU1368" s="29"/>
      <c r="AV1368" s="32"/>
      <c r="AW1368" s="30"/>
      <c r="AX1368" s="29"/>
      <c r="AY1368" s="29"/>
      <c r="AZ1368" s="32"/>
      <c r="BA1368" s="30"/>
      <c r="BB1368" s="29"/>
      <c r="BC1368" s="29"/>
      <c r="BD1368" s="32"/>
      <c r="BE1368" s="30"/>
      <c r="BF1368" s="29"/>
      <c r="BG1368" s="29"/>
      <c r="BH1368" s="32"/>
      <c r="BI1368" s="30"/>
      <c r="BJ1368" s="29"/>
      <c r="BK1368" s="29"/>
      <c r="BL1368" s="32"/>
      <c r="BM1368" s="30"/>
      <c r="BN1368" s="29"/>
      <c r="BO1368" s="29"/>
      <c r="BP1368" s="32"/>
      <c r="BQ1368" s="30"/>
      <c r="BR1368" s="29"/>
      <c r="BS1368" s="29"/>
      <c r="BT1368" s="32"/>
      <c r="BU1368" s="30"/>
      <c r="BV1368" s="29"/>
      <c r="BW1368" s="29"/>
      <c r="BX1368" s="32"/>
      <c r="BY1368" s="30"/>
      <c r="BZ1368" s="28">
        <f>$U1368*$O1368</f>
        <v>0</v>
      </c>
      <c r="CA1368" s="28">
        <f>$V1368*$O1368</f>
        <v>595404</v>
      </c>
      <c r="CB1368" s="32"/>
      <c r="CC1368" s="30"/>
      <c r="CD1368" s="29"/>
      <c r="CE1368" s="30"/>
      <c r="CF1368" s="10"/>
      <c r="CG1368" s="10"/>
      <c r="CH1368" s="10"/>
      <c r="CI1368" s="10"/>
      <c r="CJ1368" s="10"/>
      <c r="CK1368" s="10"/>
    </row>
    <row r="1369" spans="1:89" ht="23.25" customHeight="1" x14ac:dyDescent="0.25">
      <c r="A1369" s="10"/>
      <c r="B1369" s="20" t="s">
        <v>2500</v>
      </c>
      <c r="C1369" s="21" t="s">
        <v>2501</v>
      </c>
      <c r="D1369" s="16"/>
      <c r="E1369" s="73">
        <v>25</v>
      </c>
      <c r="F1369" s="74" t="s">
        <v>3493</v>
      </c>
      <c r="G1369" s="75"/>
      <c r="H1369" s="76"/>
      <c r="I1369" s="77"/>
      <c r="J1369" s="76"/>
      <c r="K1369" s="77"/>
      <c r="L1369" s="76"/>
      <c r="M1369" s="78"/>
      <c r="N1369" s="79">
        <v>0.5</v>
      </c>
      <c r="O1369" s="80">
        <v>1</v>
      </c>
      <c r="Q1369" s="2" t="str">
        <f t="shared" si="349"/>
        <v>84254200</v>
      </c>
      <c r="R1369" s="91"/>
      <c r="S1369" s="91">
        <f>VLOOKUP(Q1369,'Dados Entrada'!$A$10:$D$10000,4,FALSE)</f>
        <v>1508835</v>
      </c>
      <c r="T1369" s="10"/>
      <c r="U1369" s="3">
        <f t="shared" si="347"/>
        <v>0</v>
      </c>
      <c r="V1369" s="3">
        <f t="shared" si="348"/>
        <v>754417.5</v>
      </c>
      <c r="AF1369" s="32"/>
      <c r="AG1369" s="30"/>
      <c r="AH1369" s="29"/>
      <c r="AI1369" s="29"/>
      <c r="AJ1369" s="32"/>
      <c r="AK1369" s="30"/>
      <c r="AL1369" s="29"/>
      <c r="AM1369" s="29"/>
      <c r="AN1369" s="32"/>
      <c r="AO1369" s="30"/>
      <c r="AP1369" s="29"/>
      <c r="AQ1369" s="29"/>
      <c r="AR1369" s="32"/>
      <c r="AS1369" s="30"/>
      <c r="AT1369" s="29"/>
      <c r="AU1369" s="29"/>
      <c r="AV1369" s="32"/>
      <c r="AW1369" s="30"/>
      <c r="AX1369" s="29"/>
      <c r="AY1369" s="29"/>
      <c r="AZ1369" s="32"/>
      <c r="BA1369" s="30"/>
      <c r="BB1369" s="29"/>
      <c r="BC1369" s="29"/>
      <c r="BD1369" s="32"/>
      <c r="BE1369" s="30"/>
      <c r="BF1369" s="29"/>
      <c r="BG1369" s="29"/>
      <c r="BH1369" s="32"/>
      <c r="BI1369" s="30"/>
      <c r="BJ1369" s="29"/>
      <c r="BK1369" s="29"/>
      <c r="BL1369" s="32"/>
      <c r="BM1369" s="30"/>
      <c r="BN1369" s="29"/>
      <c r="BO1369" s="29"/>
      <c r="BP1369" s="32"/>
      <c r="BQ1369" s="30"/>
      <c r="BR1369" s="29"/>
      <c r="BS1369" s="29"/>
      <c r="BT1369" s="32"/>
      <c r="BU1369" s="30"/>
      <c r="BV1369" s="29"/>
      <c r="BW1369" s="29"/>
      <c r="BX1369" s="32"/>
      <c r="BY1369" s="30"/>
      <c r="BZ1369" s="29"/>
      <c r="CA1369" s="29"/>
      <c r="CB1369" s="27">
        <f t="shared" ref="CB1369:CB1379" si="360">$U1369*$O1369</f>
        <v>0</v>
      </c>
      <c r="CC1369" s="31">
        <f t="shared" ref="CC1369:CC1379" si="361">$V1369*$O1369</f>
        <v>754417.5</v>
      </c>
      <c r="CD1369" s="29"/>
      <c r="CE1369" s="30"/>
      <c r="CF1369" s="10"/>
      <c r="CG1369" s="10"/>
      <c r="CH1369" s="10"/>
      <c r="CI1369" s="10"/>
      <c r="CJ1369" s="10"/>
      <c r="CK1369" s="10"/>
    </row>
    <row r="1370" spans="1:89" ht="25.5" x14ac:dyDescent="0.25">
      <c r="A1370" s="10"/>
      <c r="B1370" s="20" t="s">
        <v>2502</v>
      </c>
      <c r="C1370" s="21" t="s">
        <v>2503</v>
      </c>
      <c r="D1370" s="16"/>
      <c r="E1370" s="73">
        <v>25</v>
      </c>
      <c r="F1370" s="74" t="s">
        <v>3493</v>
      </c>
      <c r="G1370" s="75"/>
      <c r="H1370" s="76"/>
      <c r="I1370" s="77"/>
      <c r="J1370" s="76"/>
      <c r="K1370" s="77"/>
      <c r="L1370" s="76"/>
      <c r="M1370" s="78"/>
      <c r="N1370" s="79">
        <v>0.5</v>
      </c>
      <c r="O1370" s="80">
        <v>1</v>
      </c>
      <c r="Q1370" s="2" t="str">
        <f t="shared" si="349"/>
        <v>84261100</v>
      </c>
      <c r="R1370" s="91"/>
      <c r="S1370" s="91">
        <f>VLOOKUP(Q1370,'Dados Entrada'!$A$10:$D$10000,4,FALSE)</f>
        <v>2101135</v>
      </c>
      <c r="T1370" s="10"/>
      <c r="U1370" s="3">
        <f t="shared" si="347"/>
        <v>0</v>
      </c>
      <c r="V1370" s="3">
        <f t="shared" si="348"/>
        <v>1050567.5</v>
      </c>
      <c r="AF1370" s="32"/>
      <c r="AG1370" s="30"/>
      <c r="AH1370" s="29"/>
      <c r="AI1370" s="29"/>
      <c r="AJ1370" s="32"/>
      <c r="AK1370" s="30"/>
      <c r="AL1370" s="29"/>
      <c r="AM1370" s="29"/>
      <c r="AN1370" s="32"/>
      <c r="AO1370" s="30"/>
      <c r="AP1370" s="29"/>
      <c r="AQ1370" s="29"/>
      <c r="AR1370" s="32"/>
      <c r="AS1370" s="30"/>
      <c r="AT1370" s="29"/>
      <c r="AU1370" s="29"/>
      <c r="AV1370" s="32"/>
      <c r="AW1370" s="30"/>
      <c r="AX1370" s="29"/>
      <c r="AY1370" s="29"/>
      <c r="AZ1370" s="32"/>
      <c r="BA1370" s="30"/>
      <c r="BB1370" s="29"/>
      <c r="BC1370" s="29"/>
      <c r="BD1370" s="32"/>
      <c r="BE1370" s="30"/>
      <c r="BF1370" s="29"/>
      <c r="BG1370" s="29"/>
      <c r="BH1370" s="32"/>
      <c r="BI1370" s="30"/>
      <c r="BJ1370" s="29"/>
      <c r="BK1370" s="29"/>
      <c r="BL1370" s="32"/>
      <c r="BM1370" s="30"/>
      <c r="BN1370" s="29"/>
      <c r="BO1370" s="29"/>
      <c r="BP1370" s="32"/>
      <c r="BQ1370" s="30"/>
      <c r="BR1370" s="29"/>
      <c r="BS1370" s="29"/>
      <c r="BT1370" s="32"/>
      <c r="BU1370" s="30"/>
      <c r="BV1370" s="29"/>
      <c r="BW1370" s="29"/>
      <c r="BX1370" s="32"/>
      <c r="BY1370" s="30"/>
      <c r="BZ1370" s="29"/>
      <c r="CA1370" s="29"/>
      <c r="CB1370" s="27">
        <f t="shared" si="360"/>
        <v>0</v>
      </c>
      <c r="CC1370" s="31">
        <f t="shared" si="361"/>
        <v>1050567.5</v>
      </c>
      <c r="CD1370" s="29"/>
      <c r="CE1370" s="30"/>
      <c r="CF1370" s="10"/>
      <c r="CG1370" s="10"/>
      <c r="CH1370" s="10"/>
      <c r="CI1370" s="10"/>
      <c r="CJ1370" s="10"/>
      <c r="CK1370" s="10"/>
    </row>
    <row r="1371" spans="1:89" ht="25.5" x14ac:dyDescent="0.25">
      <c r="A1371" s="10"/>
      <c r="B1371" s="20" t="s">
        <v>2504</v>
      </c>
      <c r="C1371" s="21" t="s">
        <v>2505</v>
      </c>
      <c r="D1371" s="16"/>
      <c r="E1371" s="73">
        <v>25</v>
      </c>
      <c r="F1371" s="74" t="s">
        <v>3493</v>
      </c>
      <c r="G1371" s="75"/>
      <c r="H1371" s="76"/>
      <c r="I1371" s="77"/>
      <c r="J1371" s="76"/>
      <c r="K1371" s="77"/>
      <c r="L1371" s="76"/>
      <c r="M1371" s="78"/>
      <c r="N1371" s="79">
        <v>0.5</v>
      </c>
      <c r="O1371" s="80">
        <v>1</v>
      </c>
      <c r="Q1371" s="2" t="str">
        <f t="shared" si="349"/>
        <v>84261200</v>
      </c>
      <c r="R1371" s="91"/>
      <c r="S1371" s="91">
        <f>VLOOKUP(Q1371,'Dados Entrada'!$A$10:$D$10000,4,FALSE)</f>
        <v>523961</v>
      </c>
      <c r="T1371" s="10"/>
      <c r="U1371" s="3">
        <f t="shared" si="347"/>
        <v>0</v>
      </c>
      <c r="V1371" s="3">
        <f t="shared" si="348"/>
        <v>261980.5</v>
      </c>
      <c r="AF1371" s="32"/>
      <c r="AG1371" s="30"/>
      <c r="AH1371" s="29"/>
      <c r="AI1371" s="29"/>
      <c r="AJ1371" s="32"/>
      <c r="AK1371" s="30"/>
      <c r="AL1371" s="29"/>
      <c r="AM1371" s="29"/>
      <c r="AN1371" s="32"/>
      <c r="AO1371" s="30"/>
      <c r="AP1371" s="29"/>
      <c r="AQ1371" s="29"/>
      <c r="AR1371" s="32"/>
      <c r="AS1371" s="30"/>
      <c r="AT1371" s="29"/>
      <c r="AU1371" s="29"/>
      <c r="AV1371" s="32"/>
      <c r="AW1371" s="30"/>
      <c r="AX1371" s="29"/>
      <c r="AY1371" s="29"/>
      <c r="AZ1371" s="32"/>
      <c r="BA1371" s="30"/>
      <c r="BB1371" s="29"/>
      <c r="BC1371" s="29"/>
      <c r="BD1371" s="32"/>
      <c r="BE1371" s="30"/>
      <c r="BF1371" s="29"/>
      <c r="BG1371" s="29"/>
      <c r="BH1371" s="32"/>
      <c r="BI1371" s="30"/>
      <c r="BJ1371" s="29"/>
      <c r="BK1371" s="29"/>
      <c r="BL1371" s="32"/>
      <c r="BM1371" s="30"/>
      <c r="BN1371" s="29"/>
      <c r="BO1371" s="29"/>
      <c r="BP1371" s="32"/>
      <c r="BQ1371" s="30"/>
      <c r="BR1371" s="29"/>
      <c r="BS1371" s="29"/>
      <c r="BT1371" s="32"/>
      <c r="BU1371" s="30"/>
      <c r="BV1371" s="29"/>
      <c r="BW1371" s="29"/>
      <c r="BX1371" s="32"/>
      <c r="BY1371" s="30"/>
      <c r="BZ1371" s="29"/>
      <c r="CA1371" s="29"/>
      <c r="CB1371" s="27">
        <f t="shared" si="360"/>
        <v>0</v>
      </c>
      <c r="CC1371" s="31">
        <f t="shared" si="361"/>
        <v>261980.5</v>
      </c>
      <c r="CD1371" s="29"/>
      <c r="CE1371" s="30"/>
      <c r="CF1371" s="10"/>
      <c r="CG1371" s="10"/>
      <c r="CH1371" s="10"/>
      <c r="CI1371" s="10"/>
      <c r="CJ1371" s="10"/>
      <c r="CK1371" s="10"/>
    </row>
    <row r="1372" spans="1:89" ht="23.25" customHeight="1" x14ac:dyDescent="0.25">
      <c r="A1372" s="10"/>
      <c r="B1372" s="20" t="s">
        <v>2506</v>
      </c>
      <c r="C1372" s="21" t="s">
        <v>2507</v>
      </c>
      <c r="D1372" s="16"/>
      <c r="E1372" s="73">
        <v>25</v>
      </c>
      <c r="F1372" s="74" t="s">
        <v>3493</v>
      </c>
      <c r="G1372" s="75"/>
      <c r="H1372" s="76"/>
      <c r="I1372" s="77"/>
      <c r="J1372" s="76"/>
      <c r="K1372" s="77"/>
      <c r="L1372" s="76"/>
      <c r="M1372" s="78"/>
      <c r="N1372" s="79">
        <v>0.5</v>
      </c>
      <c r="O1372" s="80">
        <v>1</v>
      </c>
      <c r="Q1372" s="2" t="str">
        <f t="shared" si="349"/>
        <v>84261900</v>
      </c>
      <c r="R1372" s="91"/>
      <c r="S1372" s="91">
        <f>VLOOKUP(Q1372,'Dados Entrada'!$A$10:$D$10000,4,FALSE)</f>
        <v>2083541</v>
      </c>
      <c r="T1372" s="10"/>
      <c r="U1372" s="3">
        <f t="shared" si="347"/>
        <v>0</v>
      </c>
      <c r="V1372" s="3">
        <f t="shared" si="348"/>
        <v>1041770.5</v>
      </c>
      <c r="AF1372" s="32"/>
      <c r="AG1372" s="30"/>
      <c r="AH1372" s="29"/>
      <c r="AI1372" s="29"/>
      <c r="AJ1372" s="32"/>
      <c r="AK1372" s="30"/>
      <c r="AL1372" s="29"/>
      <c r="AM1372" s="29"/>
      <c r="AN1372" s="32"/>
      <c r="AO1372" s="30"/>
      <c r="AP1372" s="29"/>
      <c r="AQ1372" s="29"/>
      <c r="AR1372" s="32"/>
      <c r="AS1372" s="30"/>
      <c r="AT1372" s="29"/>
      <c r="AU1372" s="29"/>
      <c r="AV1372" s="32"/>
      <c r="AW1372" s="30"/>
      <c r="AX1372" s="29"/>
      <c r="AY1372" s="29"/>
      <c r="AZ1372" s="32"/>
      <c r="BA1372" s="30"/>
      <c r="BB1372" s="29"/>
      <c r="BC1372" s="29"/>
      <c r="BD1372" s="32"/>
      <c r="BE1372" s="30"/>
      <c r="BF1372" s="29"/>
      <c r="BG1372" s="29"/>
      <c r="BH1372" s="32"/>
      <c r="BI1372" s="30"/>
      <c r="BJ1372" s="29"/>
      <c r="BK1372" s="29"/>
      <c r="BL1372" s="32"/>
      <c r="BM1372" s="30"/>
      <c r="BN1372" s="29"/>
      <c r="BO1372" s="29"/>
      <c r="BP1372" s="32"/>
      <c r="BQ1372" s="30"/>
      <c r="BR1372" s="29"/>
      <c r="BS1372" s="29"/>
      <c r="BT1372" s="32"/>
      <c r="BU1372" s="30"/>
      <c r="BV1372" s="29"/>
      <c r="BW1372" s="29"/>
      <c r="BX1372" s="32"/>
      <c r="BY1372" s="30"/>
      <c r="BZ1372" s="29"/>
      <c r="CA1372" s="29"/>
      <c r="CB1372" s="27">
        <f t="shared" si="360"/>
        <v>0</v>
      </c>
      <c r="CC1372" s="31">
        <f t="shared" si="361"/>
        <v>1041770.5</v>
      </c>
      <c r="CD1372" s="29"/>
      <c r="CE1372" s="30"/>
      <c r="CF1372" s="10"/>
      <c r="CG1372" s="10"/>
      <c r="CH1372" s="10"/>
      <c r="CI1372" s="10"/>
      <c r="CJ1372" s="10"/>
      <c r="CK1372" s="10"/>
    </row>
    <row r="1373" spans="1:89" ht="25.5" x14ac:dyDescent="0.25">
      <c r="A1373" s="10"/>
      <c r="B1373" s="20" t="s">
        <v>2508</v>
      </c>
      <c r="C1373" s="21" t="s">
        <v>2509</v>
      </c>
      <c r="D1373" s="16"/>
      <c r="E1373" s="73">
        <v>25</v>
      </c>
      <c r="F1373" s="74" t="s">
        <v>3493</v>
      </c>
      <c r="G1373" s="75"/>
      <c r="H1373" s="76"/>
      <c r="I1373" s="77"/>
      <c r="J1373" s="76"/>
      <c r="K1373" s="77"/>
      <c r="L1373" s="76"/>
      <c r="M1373" s="78"/>
      <c r="N1373" s="79">
        <v>0.5</v>
      </c>
      <c r="O1373" s="80">
        <v>1</v>
      </c>
      <c r="Q1373" s="2" t="str">
        <f t="shared" si="349"/>
        <v>84262000</v>
      </c>
      <c r="R1373" s="91"/>
      <c r="S1373" s="91">
        <f>VLOOKUP(Q1373,'Dados Entrada'!$A$10:$D$10000,4,FALSE)</f>
        <v>42709156</v>
      </c>
      <c r="T1373" s="10"/>
      <c r="U1373" s="3">
        <f t="shared" si="347"/>
        <v>0</v>
      </c>
      <c r="V1373" s="3">
        <f t="shared" si="348"/>
        <v>21354578</v>
      </c>
      <c r="AF1373" s="32"/>
      <c r="AG1373" s="30"/>
      <c r="AH1373" s="29"/>
      <c r="AI1373" s="29"/>
      <c r="AJ1373" s="32"/>
      <c r="AK1373" s="30"/>
      <c r="AL1373" s="29"/>
      <c r="AM1373" s="29"/>
      <c r="AN1373" s="32"/>
      <c r="AO1373" s="30"/>
      <c r="AP1373" s="29"/>
      <c r="AQ1373" s="29"/>
      <c r="AR1373" s="32"/>
      <c r="AS1373" s="30"/>
      <c r="AT1373" s="29"/>
      <c r="AU1373" s="29"/>
      <c r="AV1373" s="32"/>
      <c r="AW1373" s="30"/>
      <c r="AX1373" s="29"/>
      <c r="AY1373" s="29"/>
      <c r="AZ1373" s="32"/>
      <c r="BA1373" s="30"/>
      <c r="BB1373" s="29"/>
      <c r="BC1373" s="29"/>
      <c r="BD1373" s="32"/>
      <c r="BE1373" s="30"/>
      <c r="BF1373" s="29"/>
      <c r="BG1373" s="29"/>
      <c r="BH1373" s="32"/>
      <c r="BI1373" s="30"/>
      <c r="BJ1373" s="29"/>
      <c r="BK1373" s="29"/>
      <c r="BL1373" s="32"/>
      <c r="BM1373" s="30"/>
      <c r="BN1373" s="29"/>
      <c r="BO1373" s="29"/>
      <c r="BP1373" s="32"/>
      <c r="BQ1373" s="30"/>
      <c r="BR1373" s="29"/>
      <c r="BS1373" s="29"/>
      <c r="BT1373" s="32"/>
      <c r="BU1373" s="30"/>
      <c r="BV1373" s="29"/>
      <c r="BW1373" s="29"/>
      <c r="BX1373" s="32"/>
      <c r="BY1373" s="30"/>
      <c r="BZ1373" s="29"/>
      <c r="CA1373" s="29"/>
      <c r="CB1373" s="27">
        <f t="shared" si="360"/>
        <v>0</v>
      </c>
      <c r="CC1373" s="31">
        <f t="shared" si="361"/>
        <v>21354578</v>
      </c>
      <c r="CD1373" s="29"/>
      <c r="CE1373" s="30"/>
      <c r="CF1373" s="10"/>
      <c r="CG1373" s="10"/>
      <c r="CH1373" s="10"/>
      <c r="CI1373" s="10"/>
      <c r="CJ1373" s="10"/>
      <c r="CK1373" s="10"/>
    </row>
    <row r="1374" spans="1:89" ht="25.5" x14ac:dyDescent="0.25">
      <c r="A1374" s="10"/>
      <c r="B1374" s="20" t="s">
        <v>2510</v>
      </c>
      <c r="C1374" s="21" t="s">
        <v>2511</v>
      </c>
      <c r="D1374" s="16"/>
      <c r="E1374" s="73">
        <v>25</v>
      </c>
      <c r="F1374" s="74" t="s">
        <v>3493</v>
      </c>
      <c r="G1374" s="75"/>
      <c r="H1374" s="76"/>
      <c r="I1374" s="77"/>
      <c r="J1374" s="76"/>
      <c r="K1374" s="77"/>
      <c r="L1374" s="76"/>
      <c r="M1374" s="78"/>
      <c r="N1374" s="79">
        <v>0.5</v>
      </c>
      <c r="O1374" s="80">
        <v>1</v>
      </c>
      <c r="Q1374" s="2" t="str">
        <f t="shared" si="349"/>
        <v>84263000</v>
      </c>
      <c r="R1374" s="91"/>
      <c r="S1374" s="91">
        <f>VLOOKUP(Q1374,'Dados Entrada'!$A$10:$D$10000,4,FALSE)</f>
        <v>42536</v>
      </c>
      <c r="T1374" s="10"/>
      <c r="U1374" s="3">
        <f t="shared" si="347"/>
        <v>0</v>
      </c>
      <c r="V1374" s="3">
        <f t="shared" si="348"/>
        <v>21268</v>
      </c>
      <c r="AF1374" s="32"/>
      <c r="AG1374" s="30"/>
      <c r="AH1374" s="29"/>
      <c r="AI1374" s="29"/>
      <c r="AJ1374" s="32"/>
      <c r="AK1374" s="30"/>
      <c r="AL1374" s="29"/>
      <c r="AM1374" s="29"/>
      <c r="AN1374" s="32"/>
      <c r="AO1374" s="30"/>
      <c r="AP1374" s="29"/>
      <c r="AQ1374" s="29"/>
      <c r="AR1374" s="32"/>
      <c r="AS1374" s="30"/>
      <c r="AT1374" s="29"/>
      <c r="AU1374" s="29"/>
      <c r="AV1374" s="32"/>
      <c r="AW1374" s="30"/>
      <c r="AX1374" s="29"/>
      <c r="AY1374" s="29"/>
      <c r="AZ1374" s="32"/>
      <c r="BA1374" s="30"/>
      <c r="BB1374" s="29"/>
      <c r="BC1374" s="29"/>
      <c r="BD1374" s="32"/>
      <c r="BE1374" s="30"/>
      <c r="BF1374" s="29"/>
      <c r="BG1374" s="29"/>
      <c r="BH1374" s="32"/>
      <c r="BI1374" s="30"/>
      <c r="BJ1374" s="29"/>
      <c r="BK1374" s="29"/>
      <c r="BL1374" s="32"/>
      <c r="BM1374" s="30"/>
      <c r="BN1374" s="29"/>
      <c r="BO1374" s="29"/>
      <c r="BP1374" s="32"/>
      <c r="BQ1374" s="30"/>
      <c r="BR1374" s="29"/>
      <c r="BS1374" s="29"/>
      <c r="BT1374" s="32"/>
      <c r="BU1374" s="30"/>
      <c r="BV1374" s="29"/>
      <c r="BW1374" s="29"/>
      <c r="BX1374" s="32"/>
      <c r="BY1374" s="30"/>
      <c r="BZ1374" s="29"/>
      <c r="CA1374" s="29"/>
      <c r="CB1374" s="27">
        <f t="shared" si="360"/>
        <v>0</v>
      </c>
      <c r="CC1374" s="31">
        <f t="shared" si="361"/>
        <v>21268</v>
      </c>
      <c r="CD1374" s="29"/>
      <c r="CE1374" s="30"/>
      <c r="CF1374" s="10"/>
      <c r="CG1374" s="10"/>
      <c r="CH1374" s="10"/>
      <c r="CI1374" s="10"/>
      <c r="CJ1374" s="10"/>
      <c r="CK1374" s="10"/>
    </row>
    <row r="1375" spans="1:89" ht="25.5" x14ac:dyDescent="0.25">
      <c r="A1375" s="10"/>
      <c r="B1375" s="20" t="s">
        <v>2512</v>
      </c>
      <c r="C1375" s="21" t="s">
        <v>2513</v>
      </c>
      <c r="D1375" s="16"/>
      <c r="E1375" s="73">
        <v>25</v>
      </c>
      <c r="F1375" s="74" t="s">
        <v>3493</v>
      </c>
      <c r="G1375" s="75"/>
      <c r="H1375" s="76"/>
      <c r="I1375" s="77"/>
      <c r="J1375" s="76"/>
      <c r="K1375" s="77"/>
      <c r="L1375" s="76"/>
      <c r="M1375" s="78"/>
      <c r="N1375" s="79">
        <v>1</v>
      </c>
      <c r="O1375" s="80">
        <v>1</v>
      </c>
      <c r="Q1375" s="2" t="str">
        <f t="shared" si="349"/>
        <v>84264100</v>
      </c>
      <c r="R1375" s="91"/>
      <c r="S1375" s="91">
        <f>VLOOKUP(Q1375,'Dados Entrada'!$A$10:$D$10000,4,FALSE)</f>
        <v>3411365</v>
      </c>
      <c r="T1375" s="10"/>
      <c r="U1375" s="3">
        <f t="shared" si="347"/>
        <v>0</v>
      </c>
      <c r="V1375" s="3">
        <f t="shared" si="348"/>
        <v>3411365</v>
      </c>
      <c r="AF1375" s="32"/>
      <c r="AG1375" s="30"/>
      <c r="AH1375" s="29"/>
      <c r="AI1375" s="29"/>
      <c r="AJ1375" s="32"/>
      <c r="AK1375" s="30"/>
      <c r="AL1375" s="29"/>
      <c r="AM1375" s="29"/>
      <c r="AN1375" s="32"/>
      <c r="AO1375" s="30"/>
      <c r="AP1375" s="29"/>
      <c r="AQ1375" s="29"/>
      <c r="AR1375" s="32"/>
      <c r="AS1375" s="30"/>
      <c r="AT1375" s="29"/>
      <c r="AU1375" s="29"/>
      <c r="AV1375" s="32"/>
      <c r="AW1375" s="30"/>
      <c r="AX1375" s="29"/>
      <c r="AY1375" s="29"/>
      <c r="AZ1375" s="32"/>
      <c r="BA1375" s="30"/>
      <c r="BB1375" s="29"/>
      <c r="BC1375" s="29"/>
      <c r="BD1375" s="32"/>
      <c r="BE1375" s="30"/>
      <c r="BF1375" s="29"/>
      <c r="BG1375" s="29"/>
      <c r="BH1375" s="32"/>
      <c r="BI1375" s="30"/>
      <c r="BJ1375" s="29"/>
      <c r="BK1375" s="29"/>
      <c r="BL1375" s="32"/>
      <c r="BM1375" s="30"/>
      <c r="BN1375" s="29"/>
      <c r="BO1375" s="29"/>
      <c r="BP1375" s="32"/>
      <c r="BQ1375" s="30"/>
      <c r="BR1375" s="29"/>
      <c r="BS1375" s="29"/>
      <c r="BT1375" s="32"/>
      <c r="BU1375" s="30"/>
      <c r="BV1375" s="29"/>
      <c r="BW1375" s="29"/>
      <c r="BX1375" s="32"/>
      <c r="BY1375" s="30"/>
      <c r="BZ1375" s="29"/>
      <c r="CA1375" s="29"/>
      <c r="CB1375" s="27">
        <f t="shared" si="360"/>
        <v>0</v>
      </c>
      <c r="CC1375" s="31">
        <f t="shared" si="361"/>
        <v>3411365</v>
      </c>
      <c r="CD1375" s="29"/>
      <c r="CE1375" s="30"/>
      <c r="CF1375" s="10"/>
      <c r="CG1375" s="10"/>
      <c r="CH1375" s="10"/>
      <c r="CI1375" s="10"/>
      <c r="CJ1375" s="10"/>
      <c r="CK1375" s="10"/>
    </row>
    <row r="1376" spans="1:89" ht="23.25" customHeight="1" x14ac:dyDescent="0.25">
      <c r="A1376" s="10"/>
      <c r="B1376" s="20" t="s">
        <v>2514</v>
      </c>
      <c r="C1376" s="21" t="s">
        <v>2515</v>
      </c>
      <c r="D1376" s="16"/>
      <c r="E1376" s="73">
        <v>25</v>
      </c>
      <c r="F1376" s="74" t="s">
        <v>3493</v>
      </c>
      <c r="G1376" s="75"/>
      <c r="H1376" s="76"/>
      <c r="I1376" s="77"/>
      <c r="J1376" s="76"/>
      <c r="K1376" s="77"/>
      <c r="L1376" s="76"/>
      <c r="M1376" s="78"/>
      <c r="N1376" s="79">
        <v>0.8</v>
      </c>
      <c r="O1376" s="80">
        <v>1</v>
      </c>
      <c r="Q1376" s="2" t="str">
        <f t="shared" si="349"/>
        <v>84264900</v>
      </c>
      <c r="R1376" s="91"/>
      <c r="S1376" s="91">
        <f>VLOOKUP(Q1376,'Dados Entrada'!$A$10:$D$10000,4,FALSE)</f>
        <v>3241449</v>
      </c>
      <c r="T1376" s="10"/>
      <c r="U1376" s="3">
        <f t="shared" si="347"/>
        <v>0</v>
      </c>
      <c r="V1376" s="3">
        <f t="shared" si="348"/>
        <v>2593159.2000000002</v>
      </c>
      <c r="AF1376" s="32"/>
      <c r="AG1376" s="30"/>
      <c r="AH1376" s="29"/>
      <c r="AI1376" s="29"/>
      <c r="AJ1376" s="32"/>
      <c r="AK1376" s="30"/>
      <c r="AL1376" s="29"/>
      <c r="AM1376" s="29"/>
      <c r="AN1376" s="32"/>
      <c r="AO1376" s="30"/>
      <c r="AP1376" s="29"/>
      <c r="AQ1376" s="29"/>
      <c r="AR1376" s="32"/>
      <c r="AS1376" s="30"/>
      <c r="AT1376" s="29"/>
      <c r="AU1376" s="29"/>
      <c r="AV1376" s="32"/>
      <c r="AW1376" s="30"/>
      <c r="AX1376" s="29"/>
      <c r="AY1376" s="29"/>
      <c r="AZ1376" s="32"/>
      <c r="BA1376" s="30"/>
      <c r="BB1376" s="29"/>
      <c r="BC1376" s="29"/>
      <c r="BD1376" s="32"/>
      <c r="BE1376" s="30"/>
      <c r="BF1376" s="29"/>
      <c r="BG1376" s="29"/>
      <c r="BH1376" s="32"/>
      <c r="BI1376" s="30"/>
      <c r="BJ1376" s="29"/>
      <c r="BK1376" s="29"/>
      <c r="BL1376" s="32"/>
      <c r="BM1376" s="30"/>
      <c r="BN1376" s="29"/>
      <c r="BO1376" s="29"/>
      <c r="BP1376" s="32"/>
      <c r="BQ1376" s="30"/>
      <c r="BR1376" s="29"/>
      <c r="BS1376" s="29"/>
      <c r="BT1376" s="32"/>
      <c r="BU1376" s="30"/>
      <c r="BV1376" s="29"/>
      <c r="BW1376" s="29"/>
      <c r="BX1376" s="32"/>
      <c r="BY1376" s="30"/>
      <c r="BZ1376" s="29"/>
      <c r="CA1376" s="29"/>
      <c r="CB1376" s="27">
        <f t="shared" si="360"/>
        <v>0</v>
      </c>
      <c r="CC1376" s="31">
        <f t="shared" si="361"/>
        <v>2593159.2000000002</v>
      </c>
      <c r="CD1376" s="29"/>
      <c r="CE1376" s="30"/>
      <c r="CF1376" s="10"/>
      <c r="CG1376" s="10"/>
      <c r="CH1376" s="10"/>
      <c r="CI1376" s="10"/>
      <c r="CJ1376" s="10"/>
      <c r="CK1376" s="10"/>
    </row>
    <row r="1377" spans="1:89" ht="25.5" x14ac:dyDescent="0.25">
      <c r="A1377" s="10"/>
      <c r="B1377" s="20" t="s">
        <v>2516</v>
      </c>
      <c r="C1377" s="21" t="s">
        <v>2517</v>
      </c>
      <c r="D1377" s="16"/>
      <c r="E1377" s="73">
        <v>25</v>
      </c>
      <c r="F1377" s="74" t="s">
        <v>3493</v>
      </c>
      <c r="G1377" s="75"/>
      <c r="H1377" s="76"/>
      <c r="I1377" s="77"/>
      <c r="J1377" s="76"/>
      <c r="K1377" s="77"/>
      <c r="L1377" s="76"/>
      <c r="M1377" s="78"/>
      <c r="N1377" s="79">
        <v>0.8</v>
      </c>
      <c r="O1377" s="80">
        <v>1</v>
      </c>
      <c r="Q1377" s="2" t="str">
        <f t="shared" si="349"/>
        <v>84269110</v>
      </c>
      <c r="R1377" s="91"/>
      <c r="S1377" s="91">
        <f>VLOOKUP(Q1377,'Dados Entrada'!$A$10:$D$10000,4,FALSE)</f>
        <v>485421</v>
      </c>
      <c r="T1377" s="10"/>
      <c r="U1377" s="3">
        <f t="shared" si="347"/>
        <v>0</v>
      </c>
      <c r="V1377" s="3">
        <f t="shared" si="348"/>
        <v>388336.80000000005</v>
      </c>
      <c r="AF1377" s="32"/>
      <c r="AG1377" s="30"/>
      <c r="AH1377" s="29"/>
      <c r="AI1377" s="29"/>
      <c r="AJ1377" s="32"/>
      <c r="AK1377" s="30"/>
      <c r="AL1377" s="29"/>
      <c r="AM1377" s="29"/>
      <c r="AN1377" s="32"/>
      <c r="AO1377" s="30"/>
      <c r="AP1377" s="29"/>
      <c r="AQ1377" s="29"/>
      <c r="AR1377" s="32"/>
      <c r="AS1377" s="30"/>
      <c r="AT1377" s="29"/>
      <c r="AU1377" s="29"/>
      <c r="AV1377" s="32"/>
      <c r="AW1377" s="30"/>
      <c r="AX1377" s="29"/>
      <c r="AY1377" s="29"/>
      <c r="AZ1377" s="32"/>
      <c r="BA1377" s="30"/>
      <c r="BB1377" s="29"/>
      <c r="BC1377" s="29"/>
      <c r="BD1377" s="32"/>
      <c r="BE1377" s="30"/>
      <c r="BF1377" s="29"/>
      <c r="BG1377" s="29"/>
      <c r="BH1377" s="32"/>
      <c r="BI1377" s="30"/>
      <c r="BJ1377" s="29"/>
      <c r="BK1377" s="29"/>
      <c r="BL1377" s="32"/>
      <c r="BM1377" s="30"/>
      <c r="BN1377" s="29"/>
      <c r="BO1377" s="29"/>
      <c r="BP1377" s="32"/>
      <c r="BQ1377" s="30"/>
      <c r="BR1377" s="29"/>
      <c r="BS1377" s="29"/>
      <c r="BT1377" s="32"/>
      <c r="BU1377" s="30"/>
      <c r="BV1377" s="29"/>
      <c r="BW1377" s="29"/>
      <c r="BX1377" s="32"/>
      <c r="BY1377" s="30"/>
      <c r="BZ1377" s="29"/>
      <c r="CA1377" s="29"/>
      <c r="CB1377" s="27">
        <f t="shared" si="360"/>
        <v>0</v>
      </c>
      <c r="CC1377" s="31">
        <f t="shared" si="361"/>
        <v>388336.80000000005</v>
      </c>
      <c r="CD1377" s="29"/>
      <c r="CE1377" s="30"/>
      <c r="CF1377" s="10"/>
      <c r="CG1377" s="10"/>
      <c r="CH1377" s="10"/>
      <c r="CI1377" s="10"/>
      <c r="CJ1377" s="10"/>
      <c r="CK1377" s="10"/>
    </row>
    <row r="1378" spans="1:89" ht="25.5" x14ac:dyDescent="0.25">
      <c r="A1378" s="10"/>
      <c r="B1378" s="20" t="s">
        <v>2518</v>
      </c>
      <c r="C1378" s="21" t="s">
        <v>2519</v>
      </c>
      <c r="D1378" s="16"/>
      <c r="E1378" s="73">
        <v>25</v>
      </c>
      <c r="F1378" s="74" t="s">
        <v>3493</v>
      </c>
      <c r="G1378" s="75"/>
      <c r="H1378" s="76"/>
      <c r="I1378" s="77"/>
      <c r="J1378" s="76"/>
      <c r="K1378" s="77"/>
      <c r="L1378" s="76"/>
      <c r="M1378" s="78"/>
      <c r="N1378" s="79">
        <v>0.8</v>
      </c>
      <c r="O1378" s="80">
        <v>1</v>
      </c>
      <c r="Q1378" s="2" t="str">
        <f t="shared" si="349"/>
        <v>84269190</v>
      </c>
      <c r="R1378" s="91"/>
      <c r="S1378" s="91">
        <f>VLOOKUP(Q1378,'Dados Entrada'!$A$10:$D$10000,4,FALSE)</f>
        <v>425403</v>
      </c>
      <c r="T1378" s="10"/>
      <c r="U1378" s="3">
        <f t="shared" si="347"/>
        <v>0</v>
      </c>
      <c r="V1378" s="3">
        <f t="shared" si="348"/>
        <v>340322.4</v>
      </c>
      <c r="AF1378" s="32"/>
      <c r="AG1378" s="30"/>
      <c r="AH1378" s="29"/>
      <c r="AI1378" s="29"/>
      <c r="AJ1378" s="32"/>
      <c r="AK1378" s="30"/>
      <c r="AL1378" s="29"/>
      <c r="AM1378" s="29"/>
      <c r="AN1378" s="32"/>
      <c r="AO1378" s="30"/>
      <c r="AP1378" s="29"/>
      <c r="AQ1378" s="29"/>
      <c r="AR1378" s="32"/>
      <c r="AS1378" s="30"/>
      <c r="AT1378" s="29"/>
      <c r="AU1378" s="29"/>
      <c r="AV1378" s="32"/>
      <c r="AW1378" s="30"/>
      <c r="AX1378" s="29"/>
      <c r="AY1378" s="29"/>
      <c r="AZ1378" s="32"/>
      <c r="BA1378" s="30"/>
      <c r="BB1378" s="29"/>
      <c r="BC1378" s="29"/>
      <c r="BD1378" s="32"/>
      <c r="BE1378" s="30"/>
      <c r="BF1378" s="29"/>
      <c r="BG1378" s="29"/>
      <c r="BH1378" s="32"/>
      <c r="BI1378" s="30"/>
      <c r="BJ1378" s="29"/>
      <c r="BK1378" s="29"/>
      <c r="BL1378" s="32"/>
      <c r="BM1378" s="30"/>
      <c r="BN1378" s="29"/>
      <c r="BO1378" s="29"/>
      <c r="BP1378" s="32"/>
      <c r="BQ1378" s="30"/>
      <c r="BR1378" s="29"/>
      <c r="BS1378" s="29"/>
      <c r="BT1378" s="32"/>
      <c r="BU1378" s="30"/>
      <c r="BV1378" s="29"/>
      <c r="BW1378" s="29"/>
      <c r="BX1378" s="32"/>
      <c r="BY1378" s="30"/>
      <c r="BZ1378" s="29"/>
      <c r="CA1378" s="29"/>
      <c r="CB1378" s="27">
        <f t="shared" si="360"/>
        <v>0</v>
      </c>
      <c r="CC1378" s="31">
        <f t="shared" si="361"/>
        <v>340322.4</v>
      </c>
      <c r="CD1378" s="29"/>
      <c r="CE1378" s="30"/>
      <c r="CF1378" s="10"/>
      <c r="CG1378" s="10"/>
      <c r="CH1378" s="10"/>
      <c r="CI1378" s="10"/>
      <c r="CJ1378" s="10"/>
      <c r="CK1378" s="10"/>
    </row>
    <row r="1379" spans="1:89" ht="25.5" x14ac:dyDescent="0.25">
      <c r="A1379" s="10"/>
      <c r="B1379" s="20" t="s">
        <v>2520</v>
      </c>
      <c r="C1379" s="21" t="s">
        <v>2521</v>
      </c>
      <c r="D1379" s="16"/>
      <c r="E1379" s="73">
        <v>25</v>
      </c>
      <c r="F1379" s="74" t="s">
        <v>3493</v>
      </c>
      <c r="G1379" s="75"/>
      <c r="H1379" s="76"/>
      <c r="I1379" s="77"/>
      <c r="J1379" s="76"/>
      <c r="K1379" s="77"/>
      <c r="L1379" s="76"/>
      <c r="M1379" s="78"/>
      <c r="N1379" s="79">
        <v>0.8</v>
      </c>
      <c r="O1379" s="80">
        <v>1</v>
      </c>
      <c r="Q1379" s="2" t="str">
        <f t="shared" si="349"/>
        <v>84269900</v>
      </c>
      <c r="R1379" s="91"/>
      <c r="S1379" s="91">
        <f>VLOOKUP(Q1379,'Dados Entrada'!$A$10:$D$10000,4,FALSE)</f>
        <v>3535503</v>
      </c>
      <c r="T1379" s="10"/>
      <c r="U1379" s="3">
        <f t="shared" si="347"/>
        <v>0</v>
      </c>
      <c r="V1379" s="3">
        <f t="shared" si="348"/>
        <v>2828402.4000000004</v>
      </c>
      <c r="AF1379" s="32"/>
      <c r="AG1379" s="30"/>
      <c r="AH1379" s="29"/>
      <c r="AI1379" s="29"/>
      <c r="AJ1379" s="32"/>
      <c r="AK1379" s="30"/>
      <c r="AL1379" s="29"/>
      <c r="AM1379" s="29"/>
      <c r="AN1379" s="32"/>
      <c r="AO1379" s="30"/>
      <c r="AP1379" s="29"/>
      <c r="AQ1379" s="29"/>
      <c r="AR1379" s="32"/>
      <c r="AS1379" s="30"/>
      <c r="AT1379" s="29"/>
      <c r="AU1379" s="29"/>
      <c r="AV1379" s="32"/>
      <c r="AW1379" s="30"/>
      <c r="AX1379" s="29"/>
      <c r="AY1379" s="29"/>
      <c r="AZ1379" s="32"/>
      <c r="BA1379" s="30"/>
      <c r="BB1379" s="29"/>
      <c r="BC1379" s="29"/>
      <c r="BD1379" s="32"/>
      <c r="BE1379" s="30"/>
      <c r="BF1379" s="29"/>
      <c r="BG1379" s="29"/>
      <c r="BH1379" s="32"/>
      <c r="BI1379" s="30"/>
      <c r="BJ1379" s="29"/>
      <c r="BK1379" s="29"/>
      <c r="BL1379" s="32"/>
      <c r="BM1379" s="30"/>
      <c r="BN1379" s="29"/>
      <c r="BO1379" s="29"/>
      <c r="BP1379" s="32"/>
      <c r="BQ1379" s="30"/>
      <c r="BR1379" s="29"/>
      <c r="BS1379" s="29"/>
      <c r="BT1379" s="32"/>
      <c r="BU1379" s="30"/>
      <c r="BV1379" s="29"/>
      <c r="BW1379" s="29"/>
      <c r="BX1379" s="32"/>
      <c r="BY1379" s="30"/>
      <c r="BZ1379" s="29"/>
      <c r="CA1379" s="29"/>
      <c r="CB1379" s="27">
        <f t="shared" si="360"/>
        <v>0</v>
      </c>
      <c r="CC1379" s="31">
        <f t="shared" si="361"/>
        <v>2828402.4000000004</v>
      </c>
      <c r="CD1379" s="29"/>
      <c r="CE1379" s="30"/>
      <c r="CF1379" s="10"/>
      <c r="CG1379" s="10"/>
      <c r="CH1379" s="10"/>
      <c r="CI1379" s="10"/>
      <c r="CJ1379" s="10"/>
      <c r="CK1379" s="10"/>
    </row>
    <row r="1380" spans="1:89" ht="25.5" x14ac:dyDescent="0.25">
      <c r="A1380" s="10"/>
      <c r="B1380" s="20" t="s">
        <v>2522</v>
      </c>
      <c r="C1380" s="21" t="s">
        <v>2523</v>
      </c>
      <c r="D1380" s="16"/>
      <c r="E1380" s="73">
        <v>24</v>
      </c>
      <c r="F1380" s="74" t="s">
        <v>3515</v>
      </c>
      <c r="G1380" s="75"/>
      <c r="H1380" s="76"/>
      <c r="I1380" s="77"/>
      <c r="J1380" s="76"/>
      <c r="K1380" s="77"/>
      <c r="L1380" s="76"/>
      <c r="M1380" s="78"/>
      <c r="N1380" s="79">
        <v>0.8</v>
      </c>
      <c r="O1380" s="80">
        <v>1</v>
      </c>
      <c r="Q1380" s="2" t="str">
        <f t="shared" si="349"/>
        <v>84281020</v>
      </c>
      <c r="R1380" s="91"/>
      <c r="S1380" s="91">
        <f>VLOOKUP(Q1380,'Dados Entrada'!$A$10:$D$10000,4,FALSE)</f>
        <v>7374719</v>
      </c>
      <c r="T1380" s="10"/>
      <c r="U1380" s="3">
        <f t="shared" si="347"/>
        <v>0</v>
      </c>
      <c r="V1380" s="3">
        <f t="shared" si="348"/>
        <v>5899775.2000000002</v>
      </c>
      <c r="AF1380" s="32"/>
      <c r="AG1380" s="30"/>
      <c r="AH1380" s="29"/>
      <c r="AI1380" s="29"/>
      <c r="AJ1380" s="32"/>
      <c r="AK1380" s="30"/>
      <c r="AL1380" s="29"/>
      <c r="AM1380" s="29"/>
      <c r="AN1380" s="32"/>
      <c r="AO1380" s="30"/>
      <c r="AP1380" s="29"/>
      <c r="AQ1380" s="29"/>
      <c r="AR1380" s="32"/>
      <c r="AS1380" s="30"/>
      <c r="AT1380" s="29"/>
      <c r="AU1380" s="29"/>
      <c r="AV1380" s="32"/>
      <c r="AW1380" s="30"/>
      <c r="AX1380" s="29"/>
      <c r="AY1380" s="29"/>
      <c r="AZ1380" s="32"/>
      <c r="BA1380" s="30"/>
      <c r="BB1380" s="29"/>
      <c r="BC1380" s="29"/>
      <c r="BD1380" s="32"/>
      <c r="BE1380" s="30"/>
      <c r="BF1380" s="29"/>
      <c r="BG1380" s="29"/>
      <c r="BH1380" s="32"/>
      <c r="BI1380" s="30"/>
      <c r="BJ1380" s="29"/>
      <c r="BK1380" s="29"/>
      <c r="BL1380" s="32"/>
      <c r="BM1380" s="30"/>
      <c r="BN1380" s="29"/>
      <c r="BO1380" s="29"/>
      <c r="BP1380" s="32"/>
      <c r="BQ1380" s="30"/>
      <c r="BR1380" s="29"/>
      <c r="BS1380" s="29"/>
      <c r="BT1380" s="32"/>
      <c r="BU1380" s="30"/>
      <c r="BV1380" s="29"/>
      <c r="BW1380" s="29"/>
      <c r="BX1380" s="32"/>
      <c r="BY1380" s="30"/>
      <c r="BZ1380" s="28">
        <f t="shared" ref="BZ1380:BZ1389" si="362">$U1380*$O1380</f>
        <v>0</v>
      </c>
      <c r="CA1380" s="28">
        <f t="shared" ref="CA1380:CA1389" si="363">$V1380*$O1380</f>
        <v>5899775.2000000002</v>
      </c>
      <c r="CB1380" s="32"/>
      <c r="CC1380" s="30"/>
      <c r="CD1380" s="29"/>
      <c r="CE1380" s="30"/>
      <c r="CF1380" s="10"/>
      <c r="CG1380" s="10"/>
      <c r="CH1380" s="10"/>
      <c r="CI1380" s="10"/>
      <c r="CJ1380" s="10"/>
      <c r="CK1380" s="10"/>
    </row>
    <row r="1381" spans="1:89" ht="25.5" x14ac:dyDescent="0.25">
      <c r="A1381" s="10"/>
      <c r="B1381" s="20" t="s">
        <v>2524</v>
      </c>
      <c r="C1381" s="21" t="s">
        <v>2525</v>
      </c>
      <c r="D1381" s="16"/>
      <c r="E1381" s="73">
        <v>24</v>
      </c>
      <c r="F1381" s="74" t="s">
        <v>3515</v>
      </c>
      <c r="G1381" s="75"/>
      <c r="H1381" s="76"/>
      <c r="I1381" s="77"/>
      <c r="J1381" s="76"/>
      <c r="K1381" s="77"/>
      <c r="L1381" s="76"/>
      <c r="M1381" s="78"/>
      <c r="N1381" s="79">
        <v>0.8</v>
      </c>
      <c r="O1381" s="80">
        <v>1</v>
      </c>
      <c r="Q1381" s="2" t="str">
        <f t="shared" si="349"/>
        <v>84281080</v>
      </c>
      <c r="R1381" s="91"/>
      <c r="S1381" s="91">
        <f>VLOOKUP(Q1381,'Dados Entrada'!$A$10:$D$10000,4,FALSE)</f>
        <v>2259884</v>
      </c>
      <c r="T1381" s="10"/>
      <c r="U1381" s="3">
        <f t="shared" si="347"/>
        <v>0</v>
      </c>
      <c r="V1381" s="3">
        <f t="shared" si="348"/>
        <v>1807907.2000000002</v>
      </c>
      <c r="AF1381" s="32"/>
      <c r="AG1381" s="30"/>
      <c r="AH1381" s="29"/>
      <c r="AI1381" s="29"/>
      <c r="AJ1381" s="32"/>
      <c r="AK1381" s="30"/>
      <c r="AL1381" s="29"/>
      <c r="AM1381" s="29"/>
      <c r="AN1381" s="32"/>
      <c r="AO1381" s="30"/>
      <c r="AP1381" s="29"/>
      <c r="AQ1381" s="29"/>
      <c r="AR1381" s="32"/>
      <c r="AS1381" s="30"/>
      <c r="AT1381" s="29"/>
      <c r="AU1381" s="29"/>
      <c r="AV1381" s="32"/>
      <c r="AW1381" s="30"/>
      <c r="AX1381" s="29"/>
      <c r="AY1381" s="29"/>
      <c r="AZ1381" s="32"/>
      <c r="BA1381" s="30"/>
      <c r="BB1381" s="29"/>
      <c r="BC1381" s="29"/>
      <c r="BD1381" s="32"/>
      <c r="BE1381" s="30"/>
      <c r="BF1381" s="29"/>
      <c r="BG1381" s="29"/>
      <c r="BH1381" s="32"/>
      <c r="BI1381" s="30"/>
      <c r="BJ1381" s="29"/>
      <c r="BK1381" s="29"/>
      <c r="BL1381" s="32"/>
      <c r="BM1381" s="30"/>
      <c r="BN1381" s="29"/>
      <c r="BO1381" s="29"/>
      <c r="BP1381" s="32"/>
      <c r="BQ1381" s="30"/>
      <c r="BR1381" s="29"/>
      <c r="BS1381" s="29"/>
      <c r="BT1381" s="32"/>
      <c r="BU1381" s="30"/>
      <c r="BV1381" s="29"/>
      <c r="BW1381" s="29"/>
      <c r="BX1381" s="32"/>
      <c r="BY1381" s="30"/>
      <c r="BZ1381" s="28">
        <f t="shared" si="362"/>
        <v>0</v>
      </c>
      <c r="CA1381" s="28">
        <f t="shared" si="363"/>
        <v>1807907.2000000002</v>
      </c>
      <c r="CB1381" s="32"/>
      <c r="CC1381" s="30"/>
      <c r="CD1381" s="29"/>
      <c r="CE1381" s="30"/>
      <c r="CF1381" s="10"/>
      <c r="CG1381" s="10"/>
      <c r="CH1381" s="10"/>
      <c r="CI1381" s="10"/>
      <c r="CJ1381" s="10"/>
      <c r="CK1381" s="10"/>
    </row>
    <row r="1382" spans="1:89" ht="23.25" customHeight="1" x14ac:dyDescent="0.25">
      <c r="A1382" s="10"/>
      <c r="B1382" s="20" t="s">
        <v>2526</v>
      </c>
      <c r="C1382" s="21" t="s">
        <v>2527</v>
      </c>
      <c r="D1382" s="16"/>
      <c r="E1382" s="73">
        <v>24</v>
      </c>
      <c r="F1382" s="74" t="s">
        <v>3515</v>
      </c>
      <c r="G1382" s="75"/>
      <c r="H1382" s="76"/>
      <c r="I1382" s="77"/>
      <c r="J1382" s="76"/>
      <c r="K1382" s="77"/>
      <c r="L1382" s="76"/>
      <c r="M1382" s="78"/>
      <c r="N1382" s="79">
        <v>0.8</v>
      </c>
      <c r="O1382" s="80">
        <v>1</v>
      </c>
      <c r="Q1382" s="2" t="str">
        <f t="shared" si="349"/>
        <v>84282020</v>
      </c>
      <c r="R1382" s="91"/>
      <c r="S1382" s="91">
        <f>VLOOKUP(Q1382,'Dados Entrada'!$A$10:$D$10000,4,FALSE)</f>
        <v>285683</v>
      </c>
      <c r="T1382" s="10"/>
      <c r="U1382" s="3">
        <f t="shared" si="347"/>
        <v>0</v>
      </c>
      <c r="V1382" s="3">
        <f t="shared" si="348"/>
        <v>228546.40000000002</v>
      </c>
      <c r="AF1382" s="32"/>
      <c r="AG1382" s="30"/>
      <c r="AH1382" s="29"/>
      <c r="AI1382" s="29"/>
      <c r="AJ1382" s="32"/>
      <c r="AK1382" s="30"/>
      <c r="AL1382" s="29"/>
      <c r="AM1382" s="29"/>
      <c r="AN1382" s="32"/>
      <c r="AO1382" s="30"/>
      <c r="AP1382" s="29"/>
      <c r="AQ1382" s="29"/>
      <c r="AR1382" s="32"/>
      <c r="AS1382" s="30"/>
      <c r="AT1382" s="29"/>
      <c r="AU1382" s="29"/>
      <c r="AV1382" s="32"/>
      <c r="AW1382" s="30"/>
      <c r="AX1382" s="29"/>
      <c r="AY1382" s="29"/>
      <c r="AZ1382" s="32"/>
      <c r="BA1382" s="30"/>
      <c r="BB1382" s="29"/>
      <c r="BC1382" s="29"/>
      <c r="BD1382" s="32"/>
      <c r="BE1382" s="30"/>
      <c r="BF1382" s="29"/>
      <c r="BG1382" s="29"/>
      <c r="BH1382" s="32"/>
      <c r="BI1382" s="30"/>
      <c r="BJ1382" s="29"/>
      <c r="BK1382" s="29"/>
      <c r="BL1382" s="32"/>
      <c r="BM1382" s="30"/>
      <c r="BN1382" s="29"/>
      <c r="BO1382" s="29"/>
      <c r="BP1382" s="32"/>
      <c r="BQ1382" s="30"/>
      <c r="BR1382" s="29"/>
      <c r="BS1382" s="29"/>
      <c r="BT1382" s="32"/>
      <c r="BU1382" s="30"/>
      <c r="BV1382" s="29"/>
      <c r="BW1382" s="29"/>
      <c r="BX1382" s="32"/>
      <c r="BY1382" s="30"/>
      <c r="BZ1382" s="28">
        <f t="shared" si="362"/>
        <v>0</v>
      </c>
      <c r="CA1382" s="28">
        <f t="shared" si="363"/>
        <v>228546.40000000002</v>
      </c>
      <c r="CB1382" s="32"/>
      <c r="CC1382" s="30"/>
      <c r="CD1382" s="29"/>
      <c r="CE1382" s="30"/>
      <c r="CF1382" s="10"/>
      <c r="CG1382" s="10"/>
      <c r="CH1382" s="10"/>
      <c r="CI1382" s="10"/>
      <c r="CJ1382" s="10"/>
      <c r="CK1382" s="10"/>
    </row>
    <row r="1383" spans="1:89" ht="23.25" customHeight="1" x14ac:dyDescent="0.25">
      <c r="A1383" s="10"/>
      <c r="B1383" s="20" t="s">
        <v>2528</v>
      </c>
      <c r="C1383" s="21" t="s">
        <v>2529</v>
      </c>
      <c r="D1383" s="16"/>
      <c r="E1383" s="73">
        <v>24</v>
      </c>
      <c r="F1383" s="74" t="s">
        <v>3515</v>
      </c>
      <c r="G1383" s="75"/>
      <c r="H1383" s="76"/>
      <c r="I1383" s="77"/>
      <c r="J1383" s="76"/>
      <c r="K1383" s="77"/>
      <c r="L1383" s="76"/>
      <c r="M1383" s="78"/>
      <c r="N1383" s="79">
        <v>0.8</v>
      </c>
      <c r="O1383" s="80">
        <v>1</v>
      </c>
      <c r="Q1383" s="2" t="str">
        <f t="shared" si="349"/>
        <v>84282080</v>
      </c>
      <c r="R1383" s="91"/>
      <c r="S1383" s="91">
        <f>VLOOKUP(Q1383,'Dados Entrada'!$A$10:$D$10000,4,FALSE)</f>
        <v>3009119</v>
      </c>
      <c r="T1383" s="10"/>
      <c r="U1383" s="3">
        <f t="shared" si="347"/>
        <v>0</v>
      </c>
      <c r="V1383" s="3">
        <f t="shared" si="348"/>
        <v>2407295.2000000002</v>
      </c>
      <c r="AF1383" s="32"/>
      <c r="AG1383" s="30"/>
      <c r="AH1383" s="29"/>
      <c r="AI1383" s="29"/>
      <c r="AJ1383" s="32"/>
      <c r="AK1383" s="30"/>
      <c r="AL1383" s="29"/>
      <c r="AM1383" s="29"/>
      <c r="AN1383" s="32"/>
      <c r="AO1383" s="30"/>
      <c r="AP1383" s="29"/>
      <c r="AQ1383" s="29"/>
      <c r="AR1383" s="32"/>
      <c r="AS1383" s="30"/>
      <c r="AT1383" s="29"/>
      <c r="AU1383" s="29"/>
      <c r="AV1383" s="32"/>
      <c r="AW1383" s="30"/>
      <c r="AX1383" s="29"/>
      <c r="AY1383" s="29"/>
      <c r="AZ1383" s="32"/>
      <c r="BA1383" s="30"/>
      <c r="BB1383" s="29"/>
      <c r="BC1383" s="29"/>
      <c r="BD1383" s="32"/>
      <c r="BE1383" s="30"/>
      <c r="BF1383" s="29"/>
      <c r="BG1383" s="29"/>
      <c r="BH1383" s="32"/>
      <c r="BI1383" s="30"/>
      <c r="BJ1383" s="29"/>
      <c r="BK1383" s="29"/>
      <c r="BL1383" s="32"/>
      <c r="BM1383" s="30"/>
      <c r="BN1383" s="29"/>
      <c r="BO1383" s="29"/>
      <c r="BP1383" s="32"/>
      <c r="BQ1383" s="30"/>
      <c r="BR1383" s="29"/>
      <c r="BS1383" s="29"/>
      <c r="BT1383" s="32"/>
      <c r="BU1383" s="30"/>
      <c r="BV1383" s="29"/>
      <c r="BW1383" s="29"/>
      <c r="BX1383" s="32"/>
      <c r="BY1383" s="30"/>
      <c r="BZ1383" s="28">
        <f t="shared" si="362"/>
        <v>0</v>
      </c>
      <c r="CA1383" s="28">
        <f t="shared" si="363"/>
        <v>2407295.2000000002</v>
      </c>
      <c r="CB1383" s="32"/>
      <c r="CC1383" s="30"/>
      <c r="CD1383" s="29"/>
      <c r="CE1383" s="30"/>
      <c r="CF1383" s="10"/>
      <c r="CG1383" s="10"/>
      <c r="CH1383" s="10"/>
      <c r="CI1383" s="10"/>
      <c r="CJ1383" s="10"/>
      <c r="CK1383" s="10"/>
    </row>
    <row r="1384" spans="1:89" ht="25.5" x14ac:dyDescent="0.25">
      <c r="A1384" s="10"/>
      <c r="B1384" s="20" t="s">
        <v>2530</v>
      </c>
      <c r="C1384" s="21" t="s">
        <v>2531</v>
      </c>
      <c r="D1384" s="16"/>
      <c r="E1384" s="73">
        <v>24</v>
      </c>
      <c r="F1384" s="74" t="s">
        <v>3515</v>
      </c>
      <c r="G1384" s="75"/>
      <c r="H1384" s="76"/>
      <c r="I1384" s="77"/>
      <c r="J1384" s="76"/>
      <c r="K1384" s="77"/>
      <c r="L1384" s="76"/>
      <c r="M1384" s="78"/>
      <c r="N1384" s="79">
        <v>0.8</v>
      </c>
      <c r="O1384" s="80">
        <v>1</v>
      </c>
      <c r="Q1384" s="2" t="str">
        <f t="shared" si="349"/>
        <v>84283200</v>
      </c>
      <c r="R1384" s="91"/>
      <c r="S1384" s="91">
        <f>VLOOKUP(Q1384,'Dados Entrada'!$A$10:$D$10000,4,FALSE)</f>
        <v>47029</v>
      </c>
      <c r="T1384" s="10"/>
      <c r="U1384" s="3">
        <f t="shared" si="347"/>
        <v>0</v>
      </c>
      <c r="V1384" s="3">
        <f t="shared" si="348"/>
        <v>37623.200000000004</v>
      </c>
      <c r="AF1384" s="32"/>
      <c r="AG1384" s="30"/>
      <c r="AH1384" s="29"/>
      <c r="AI1384" s="29"/>
      <c r="AJ1384" s="32"/>
      <c r="AK1384" s="30"/>
      <c r="AL1384" s="29"/>
      <c r="AM1384" s="29"/>
      <c r="AN1384" s="32"/>
      <c r="AO1384" s="30"/>
      <c r="AP1384" s="29"/>
      <c r="AQ1384" s="29"/>
      <c r="AR1384" s="32"/>
      <c r="AS1384" s="30"/>
      <c r="AT1384" s="29"/>
      <c r="AU1384" s="29"/>
      <c r="AV1384" s="32"/>
      <c r="AW1384" s="30"/>
      <c r="AX1384" s="29"/>
      <c r="AY1384" s="29"/>
      <c r="AZ1384" s="32"/>
      <c r="BA1384" s="30"/>
      <c r="BB1384" s="29"/>
      <c r="BC1384" s="29"/>
      <c r="BD1384" s="32"/>
      <c r="BE1384" s="30"/>
      <c r="BF1384" s="29"/>
      <c r="BG1384" s="29"/>
      <c r="BH1384" s="32"/>
      <c r="BI1384" s="30"/>
      <c r="BJ1384" s="29"/>
      <c r="BK1384" s="29"/>
      <c r="BL1384" s="32"/>
      <c r="BM1384" s="30"/>
      <c r="BN1384" s="29"/>
      <c r="BO1384" s="29"/>
      <c r="BP1384" s="32"/>
      <c r="BQ1384" s="30"/>
      <c r="BR1384" s="29"/>
      <c r="BS1384" s="29"/>
      <c r="BT1384" s="32"/>
      <c r="BU1384" s="30"/>
      <c r="BV1384" s="29"/>
      <c r="BW1384" s="29"/>
      <c r="BX1384" s="32"/>
      <c r="BY1384" s="30"/>
      <c r="BZ1384" s="28">
        <f t="shared" si="362"/>
        <v>0</v>
      </c>
      <c r="CA1384" s="28">
        <f t="shared" si="363"/>
        <v>37623.200000000004</v>
      </c>
      <c r="CB1384" s="32"/>
      <c r="CC1384" s="30"/>
      <c r="CD1384" s="29"/>
      <c r="CE1384" s="30"/>
      <c r="CF1384" s="10"/>
      <c r="CG1384" s="10"/>
      <c r="CH1384" s="10"/>
      <c r="CI1384" s="10"/>
      <c r="CJ1384" s="10"/>
      <c r="CK1384" s="10"/>
    </row>
    <row r="1385" spans="1:89" ht="25.5" x14ac:dyDescent="0.25">
      <c r="A1385" s="10"/>
      <c r="B1385" s="20" t="s">
        <v>2532</v>
      </c>
      <c r="C1385" s="21" t="s">
        <v>2533</v>
      </c>
      <c r="D1385" s="16"/>
      <c r="E1385" s="73">
        <v>24</v>
      </c>
      <c r="F1385" s="74" t="s">
        <v>3515</v>
      </c>
      <c r="G1385" s="75"/>
      <c r="H1385" s="76"/>
      <c r="I1385" s="77"/>
      <c r="J1385" s="76"/>
      <c r="K1385" s="77"/>
      <c r="L1385" s="76"/>
      <c r="M1385" s="78"/>
      <c r="N1385" s="79">
        <v>0.8</v>
      </c>
      <c r="O1385" s="80">
        <v>1</v>
      </c>
      <c r="Q1385" s="2" t="str">
        <f t="shared" si="349"/>
        <v>84283300</v>
      </c>
      <c r="R1385" s="91"/>
      <c r="S1385" s="91">
        <f>VLOOKUP(Q1385,'Dados Entrada'!$A$10:$D$10000,4,FALSE)</f>
        <v>2398970</v>
      </c>
      <c r="T1385" s="10"/>
      <c r="U1385" s="3">
        <f t="shared" si="347"/>
        <v>0</v>
      </c>
      <c r="V1385" s="3">
        <f t="shared" si="348"/>
        <v>1919176</v>
      </c>
      <c r="AF1385" s="32"/>
      <c r="AG1385" s="30"/>
      <c r="AH1385" s="29"/>
      <c r="AI1385" s="29"/>
      <c r="AJ1385" s="32"/>
      <c r="AK1385" s="30"/>
      <c r="AL1385" s="29"/>
      <c r="AM1385" s="29"/>
      <c r="AN1385" s="32"/>
      <c r="AO1385" s="30"/>
      <c r="AP1385" s="29"/>
      <c r="AQ1385" s="29"/>
      <c r="AR1385" s="32"/>
      <c r="AS1385" s="30"/>
      <c r="AT1385" s="29"/>
      <c r="AU1385" s="29"/>
      <c r="AV1385" s="32"/>
      <c r="AW1385" s="30"/>
      <c r="AX1385" s="29"/>
      <c r="AY1385" s="29"/>
      <c r="AZ1385" s="32"/>
      <c r="BA1385" s="30"/>
      <c r="BB1385" s="29"/>
      <c r="BC1385" s="29"/>
      <c r="BD1385" s="32"/>
      <c r="BE1385" s="30"/>
      <c r="BF1385" s="29"/>
      <c r="BG1385" s="29"/>
      <c r="BH1385" s="32"/>
      <c r="BI1385" s="30"/>
      <c r="BJ1385" s="29"/>
      <c r="BK1385" s="29"/>
      <c r="BL1385" s="32"/>
      <c r="BM1385" s="30"/>
      <c r="BN1385" s="29"/>
      <c r="BO1385" s="29"/>
      <c r="BP1385" s="32"/>
      <c r="BQ1385" s="30"/>
      <c r="BR1385" s="29"/>
      <c r="BS1385" s="29"/>
      <c r="BT1385" s="32"/>
      <c r="BU1385" s="30"/>
      <c r="BV1385" s="29"/>
      <c r="BW1385" s="29"/>
      <c r="BX1385" s="32"/>
      <c r="BY1385" s="30"/>
      <c r="BZ1385" s="28">
        <f t="shared" si="362"/>
        <v>0</v>
      </c>
      <c r="CA1385" s="28">
        <f t="shared" si="363"/>
        <v>1919176</v>
      </c>
      <c r="CB1385" s="32"/>
      <c r="CC1385" s="30"/>
      <c r="CD1385" s="29"/>
      <c r="CE1385" s="30"/>
      <c r="CF1385" s="10"/>
      <c r="CG1385" s="10"/>
      <c r="CH1385" s="10"/>
      <c r="CI1385" s="10"/>
      <c r="CJ1385" s="10"/>
      <c r="CK1385" s="10"/>
    </row>
    <row r="1386" spans="1:89" ht="23.25" customHeight="1" x14ac:dyDescent="0.25">
      <c r="A1386" s="10"/>
      <c r="B1386" s="20" t="s">
        <v>2534</v>
      </c>
      <c r="C1386" s="21" t="s">
        <v>2535</v>
      </c>
      <c r="D1386" s="16"/>
      <c r="E1386" s="73">
        <v>24</v>
      </c>
      <c r="F1386" s="74" t="s">
        <v>3515</v>
      </c>
      <c r="G1386" s="75"/>
      <c r="H1386" s="76"/>
      <c r="I1386" s="77"/>
      <c r="J1386" s="76"/>
      <c r="K1386" s="77"/>
      <c r="L1386" s="76"/>
      <c r="M1386" s="78"/>
      <c r="N1386" s="79">
        <v>0.8</v>
      </c>
      <c r="O1386" s="80">
        <v>1</v>
      </c>
      <c r="Q1386" s="2" t="str">
        <f t="shared" si="349"/>
        <v>84283920</v>
      </c>
      <c r="R1386" s="91"/>
      <c r="S1386" s="91">
        <f>VLOOKUP(Q1386,'Dados Entrada'!$A$10:$D$10000,4,FALSE)</f>
        <v>24549194</v>
      </c>
      <c r="T1386" s="10"/>
      <c r="U1386" s="3">
        <f t="shared" si="347"/>
        <v>0</v>
      </c>
      <c r="V1386" s="3">
        <f t="shared" si="348"/>
        <v>19639355.199999999</v>
      </c>
      <c r="AF1386" s="32"/>
      <c r="AG1386" s="30"/>
      <c r="AH1386" s="29"/>
      <c r="AI1386" s="29"/>
      <c r="AJ1386" s="32"/>
      <c r="AK1386" s="30"/>
      <c r="AL1386" s="29"/>
      <c r="AM1386" s="29"/>
      <c r="AN1386" s="32"/>
      <c r="AO1386" s="30"/>
      <c r="AP1386" s="29"/>
      <c r="AQ1386" s="29"/>
      <c r="AR1386" s="32"/>
      <c r="AS1386" s="30"/>
      <c r="AT1386" s="29"/>
      <c r="AU1386" s="29"/>
      <c r="AV1386" s="32"/>
      <c r="AW1386" s="30"/>
      <c r="AX1386" s="29"/>
      <c r="AY1386" s="29"/>
      <c r="AZ1386" s="32"/>
      <c r="BA1386" s="30"/>
      <c r="BB1386" s="29"/>
      <c r="BC1386" s="29"/>
      <c r="BD1386" s="32"/>
      <c r="BE1386" s="30"/>
      <c r="BF1386" s="29"/>
      <c r="BG1386" s="29"/>
      <c r="BH1386" s="32"/>
      <c r="BI1386" s="30"/>
      <c r="BJ1386" s="29"/>
      <c r="BK1386" s="29"/>
      <c r="BL1386" s="32"/>
      <c r="BM1386" s="30"/>
      <c r="BN1386" s="29"/>
      <c r="BO1386" s="29"/>
      <c r="BP1386" s="32"/>
      <c r="BQ1386" s="30"/>
      <c r="BR1386" s="29"/>
      <c r="BS1386" s="29"/>
      <c r="BT1386" s="32"/>
      <c r="BU1386" s="30"/>
      <c r="BV1386" s="29"/>
      <c r="BW1386" s="29"/>
      <c r="BX1386" s="32"/>
      <c r="BY1386" s="30"/>
      <c r="BZ1386" s="28">
        <f t="shared" si="362"/>
        <v>0</v>
      </c>
      <c r="CA1386" s="28">
        <f t="shared" si="363"/>
        <v>19639355.199999999</v>
      </c>
      <c r="CB1386" s="32"/>
      <c r="CC1386" s="30"/>
      <c r="CD1386" s="29"/>
      <c r="CE1386" s="30"/>
      <c r="CF1386" s="10"/>
      <c r="CG1386" s="10"/>
      <c r="CH1386" s="10"/>
      <c r="CI1386" s="10"/>
      <c r="CJ1386" s="10"/>
      <c r="CK1386" s="10"/>
    </row>
    <row r="1387" spans="1:89" ht="25.5" x14ac:dyDescent="0.25">
      <c r="A1387" s="10"/>
      <c r="B1387" s="20" t="s">
        <v>2536</v>
      </c>
      <c r="C1387" s="21" t="s">
        <v>2537</v>
      </c>
      <c r="D1387" s="16"/>
      <c r="E1387" s="73">
        <v>24</v>
      </c>
      <c r="F1387" s="74" t="s">
        <v>3515</v>
      </c>
      <c r="G1387" s="75"/>
      <c r="H1387" s="76"/>
      <c r="I1387" s="77"/>
      <c r="J1387" s="76"/>
      <c r="K1387" s="77"/>
      <c r="L1387" s="76"/>
      <c r="M1387" s="78"/>
      <c r="N1387" s="79">
        <v>0.8</v>
      </c>
      <c r="O1387" s="80">
        <v>1</v>
      </c>
      <c r="Q1387" s="2" t="str">
        <f t="shared" si="349"/>
        <v>84283990</v>
      </c>
      <c r="R1387" s="91"/>
      <c r="S1387" s="91">
        <f>VLOOKUP(Q1387,'Dados Entrada'!$A$10:$D$10000,4,FALSE)</f>
        <v>7145145</v>
      </c>
      <c r="T1387" s="10"/>
      <c r="U1387" s="3">
        <f t="shared" si="347"/>
        <v>0</v>
      </c>
      <c r="V1387" s="3">
        <f t="shared" si="348"/>
        <v>5716116</v>
      </c>
      <c r="AF1387" s="32"/>
      <c r="AG1387" s="30"/>
      <c r="AH1387" s="29"/>
      <c r="AI1387" s="29"/>
      <c r="AJ1387" s="32"/>
      <c r="AK1387" s="30"/>
      <c r="AL1387" s="29"/>
      <c r="AM1387" s="29"/>
      <c r="AN1387" s="32"/>
      <c r="AO1387" s="30"/>
      <c r="AP1387" s="29"/>
      <c r="AQ1387" s="29"/>
      <c r="AR1387" s="32"/>
      <c r="AS1387" s="30"/>
      <c r="AT1387" s="29"/>
      <c r="AU1387" s="29"/>
      <c r="AV1387" s="32"/>
      <c r="AW1387" s="30"/>
      <c r="AX1387" s="29"/>
      <c r="AY1387" s="29"/>
      <c r="AZ1387" s="32"/>
      <c r="BA1387" s="30"/>
      <c r="BB1387" s="29"/>
      <c r="BC1387" s="29"/>
      <c r="BD1387" s="32"/>
      <c r="BE1387" s="30"/>
      <c r="BF1387" s="29"/>
      <c r="BG1387" s="29"/>
      <c r="BH1387" s="32"/>
      <c r="BI1387" s="30"/>
      <c r="BJ1387" s="29"/>
      <c r="BK1387" s="29"/>
      <c r="BL1387" s="32"/>
      <c r="BM1387" s="30"/>
      <c r="BN1387" s="29"/>
      <c r="BO1387" s="29"/>
      <c r="BP1387" s="32"/>
      <c r="BQ1387" s="30"/>
      <c r="BR1387" s="29"/>
      <c r="BS1387" s="29"/>
      <c r="BT1387" s="32"/>
      <c r="BU1387" s="30"/>
      <c r="BV1387" s="29"/>
      <c r="BW1387" s="29"/>
      <c r="BX1387" s="32"/>
      <c r="BY1387" s="30"/>
      <c r="BZ1387" s="28">
        <f t="shared" si="362"/>
        <v>0</v>
      </c>
      <c r="CA1387" s="28">
        <f t="shared" si="363"/>
        <v>5716116</v>
      </c>
      <c r="CB1387" s="32"/>
      <c r="CC1387" s="30"/>
      <c r="CD1387" s="29"/>
      <c r="CE1387" s="30"/>
      <c r="CF1387" s="10"/>
      <c r="CG1387" s="10"/>
      <c r="CH1387" s="10"/>
      <c r="CI1387" s="10"/>
      <c r="CJ1387" s="10"/>
      <c r="CK1387" s="10"/>
    </row>
    <row r="1388" spans="1:89" ht="25.5" x14ac:dyDescent="0.25">
      <c r="A1388" s="10"/>
      <c r="B1388" s="20" t="s">
        <v>2538</v>
      </c>
      <c r="C1388" s="21" t="s">
        <v>2539</v>
      </c>
      <c r="D1388" s="16"/>
      <c r="E1388" s="73">
        <v>24</v>
      </c>
      <c r="F1388" s="74" t="s">
        <v>3515</v>
      </c>
      <c r="G1388" s="75"/>
      <c r="H1388" s="76"/>
      <c r="I1388" s="77"/>
      <c r="J1388" s="76"/>
      <c r="K1388" s="77"/>
      <c r="L1388" s="76"/>
      <c r="M1388" s="78"/>
      <c r="N1388" s="79">
        <v>1</v>
      </c>
      <c r="O1388" s="80">
        <v>1</v>
      </c>
      <c r="Q1388" s="2" t="str">
        <f t="shared" si="349"/>
        <v>84284000</v>
      </c>
      <c r="R1388" s="91"/>
      <c r="S1388" s="91">
        <f>VLOOKUP(Q1388,'Dados Entrada'!$A$10:$D$10000,4,FALSE)</f>
        <v>1254952</v>
      </c>
      <c r="T1388" s="10"/>
      <c r="U1388" s="3">
        <f t="shared" si="347"/>
        <v>0</v>
      </c>
      <c r="V1388" s="3">
        <f t="shared" si="348"/>
        <v>1254952</v>
      </c>
      <c r="AF1388" s="32"/>
      <c r="AG1388" s="30"/>
      <c r="AH1388" s="29"/>
      <c r="AI1388" s="29"/>
      <c r="AJ1388" s="32"/>
      <c r="AK1388" s="30"/>
      <c r="AL1388" s="29"/>
      <c r="AM1388" s="29"/>
      <c r="AN1388" s="32"/>
      <c r="AO1388" s="30"/>
      <c r="AP1388" s="29"/>
      <c r="AQ1388" s="29"/>
      <c r="AR1388" s="32"/>
      <c r="AS1388" s="30"/>
      <c r="AT1388" s="29"/>
      <c r="AU1388" s="29"/>
      <c r="AV1388" s="32"/>
      <c r="AW1388" s="30"/>
      <c r="AX1388" s="29"/>
      <c r="AY1388" s="29"/>
      <c r="AZ1388" s="32"/>
      <c r="BA1388" s="30"/>
      <c r="BB1388" s="29"/>
      <c r="BC1388" s="29"/>
      <c r="BD1388" s="32"/>
      <c r="BE1388" s="30"/>
      <c r="BF1388" s="29"/>
      <c r="BG1388" s="29"/>
      <c r="BH1388" s="32"/>
      <c r="BI1388" s="30"/>
      <c r="BJ1388" s="29"/>
      <c r="BK1388" s="29"/>
      <c r="BL1388" s="32"/>
      <c r="BM1388" s="30"/>
      <c r="BN1388" s="29"/>
      <c r="BO1388" s="29"/>
      <c r="BP1388" s="32"/>
      <c r="BQ1388" s="30"/>
      <c r="BR1388" s="29"/>
      <c r="BS1388" s="29"/>
      <c r="BT1388" s="32"/>
      <c r="BU1388" s="30"/>
      <c r="BV1388" s="29"/>
      <c r="BW1388" s="29"/>
      <c r="BX1388" s="32"/>
      <c r="BY1388" s="30"/>
      <c r="BZ1388" s="28">
        <f t="shared" si="362"/>
        <v>0</v>
      </c>
      <c r="CA1388" s="28">
        <f t="shared" si="363"/>
        <v>1254952</v>
      </c>
      <c r="CB1388" s="32"/>
      <c r="CC1388" s="30"/>
      <c r="CD1388" s="29"/>
      <c r="CE1388" s="30"/>
      <c r="CF1388" s="10"/>
      <c r="CG1388" s="10"/>
      <c r="CH1388" s="10"/>
      <c r="CI1388" s="10"/>
      <c r="CJ1388" s="10"/>
      <c r="CK1388" s="10"/>
    </row>
    <row r="1389" spans="1:89" ht="25.5" x14ac:dyDescent="0.25">
      <c r="A1389" s="10"/>
      <c r="B1389" s="20" t="s">
        <v>2540</v>
      </c>
      <c r="C1389" s="21" t="s">
        <v>2541</v>
      </c>
      <c r="D1389" s="16"/>
      <c r="E1389" s="73">
        <v>24</v>
      </c>
      <c r="F1389" s="74" t="s">
        <v>3515</v>
      </c>
      <c r="G1389" s="75"/>
      <c r="H1389" s="76"/>
      <c r="I1389" s="77"/>
      <c r="J1389" s="76"/>
      <c r="K1389" s="77"/>
      <c r="L1389" s="76"/>
      <c r="M1389" s="78"/>
      <c r="N1389" s="79">
        <v>0.5</v>
      </c>
      <c r="O1389" s="80">
        <v>1</v>
      </c>
      <c r="Q1389" s="2" t="str">
        <f t="shared" si="349"/>
        <v>84289090</v>
      </c>
      <c r="R1389" s="91"/>
      <c r="S1389" s="91">
        <f>VLOOKUP(Q1389,'Dados Entrada'!$A$10:$D$10000,4,FALSE)</f>
        <v>18978988</v>
      </c>
      <c r="T1389" s="10"/>
      <c r="U1389" s="3">
        <f t="shared" si="347"/>
        <v>0</v>
      </c>
      <c r="V1389" s="3">
        <f t="shared" si="348"/>
        <v>9489494</v>
      </c>
      <c r="AF1389" s="32"/>
      <c r="AG1389" s="30"/>
      <c r="AH1389" s="29"/>
      <c r="AI1389" s="29"/>
      <c r="AJ1389" s="32"/>
      <c r="AK1389" s="30"/>
      <c r="AL1389" s="29"/>
      <c r="AM1389" s="29"/>
      <c r="AN1389" s="32"/>
      <c r="AO1389" s="30"/>
      <c r="AP1389" s="29"/>
      <c r="AQ1389" s="29"/>
      <c r="AR1389" s="32"/>
      <c r="AS1389" s="30"/>
      <c r="AT1389" s="29"/>
      <c r="AU1389" s="29"/>
      <c r="AV1389" s="32"/>
      <c r="AW1389" s="30"/>
      <c r="AX1389" s="29"/>
      <c r="AY1389" s="29"/>
      <c r="AZ1389" s="32"/>
      <c r="BA1389" s="30"/>
      <c r="BB1389" s="29"/>
      <c r="BC1389" s="29"/>
      <c r="BD1389" s="32"/>
      <c r="BE1389" s="30"/>
      <c r="BF1389" s="29"/>
      <c r="BG1389" s="29"/>
      <c r="BH1389" s="32"/>
      <c r="BI1389" s="30"/>
      <c r="BJ1389" s="29"/>
      <c r="BK1389" s="29"/>
      <c r="BL1389" s="32"/>
      <c r="BM1389" s="30"/>
      <c r="BN1389" s="29"/>
      <c r="BO1389" s="29"/>
      <c r="BP1389" s="32"/>
      <c r="BQ1389" s="30"/>
      <c r="BR1389" s="29"/>
      <c r="BS1389" s="29"/>
      <c r="BT1389" s="32"/>
      <c r="BU1389" s="30"/>
      <c r="BV1389" s="29"/>
      <c r="BW1389" s="29"/>
      <c r="BX1389" s="32"/>
      <c r="BY1389" s="30"/>
      <c r="BZ1389" s="28">
        <f t="shared" si="362"/>
        <v>0</v>
      </c>
      <c r="CA1389" s="28">
        <f t="shared" si="363"/>
        <v>9489494</v>
      </c>
      <c r="CB1389" s="32"/>
      <c r="CC1389" s="30"/>
      <c r="CD1389" s="29"/>
      <c r="CE1389" s="30"/>
      <c r="CF1389" s="10"/>
      <c r="CG1389" s="10"/>
      <c r="CH1389" s="10"/>
      <c r="CI1389" s="10"/>
      <c r="CJ1389" s="10"/>
      <c r="CK1389" s="10"/>
    </row>
    <row r="1390" spans="1:89" ht="25.5" x14ac:dyDescent="0.25">
      <c r="A1390" s="10"/>
      <c r="B1390" s="20" t="s">
        <v>2542</v>
      </c>
      <c r="C1390" s="21" t="s">
        <v>2543</v>
      </c>
      <c r="D1390" s="16"/>
      <c r="E1390" s="73">
        <v>25</v>
      </c>
      <c r="F1390" s="74" t="s">
        <v>3493</v>
      </c>
      <c r="G1390" s="75"/>
      <c r="H1390" s="76"/>
      <c r="I1390" s="77"/>
      <c r="J1390" s="76"/>
      <c r="K1390" s="77"/>
      <c r="L1390" s="76"/>
      <c r="M1390" s="78"/>
      <c r="N1390" s="79">
        <v>1</v>
      </c>
      <c r="O1390" s="80">
        <v>1</v>
      </c>
      <c r="Q1390" s="2" t="str">
        <f t="shared" si="349"/>
        <v>84291100</v>
      </c>
      <c r="R1390" s="91"/>
      <c r="S1390" s="91">
        <f>VLOOKUP(Q1390,'Dados Entrada'!$A$10:$D$10000,4,FALSE)</f>
        <v>4621959</v>
      </c>
      <c r="T1390" s="10"/>
      <c r="U1390" s="3">
        <f t="shared" si="347"/>
        <v>0</v>
      </c>
      <c r="V1390" s="3">
        <f t="shared" si="348"/>
        <v>4621959</v>
      </c>
      <c r="AF1390" s="32"/>
      <c r="AG1390" s="30"/>
      <c r="AH1390" s="29"/>
      <c r="AI1390" s="29"/>
      <c r="AJ1390" s="32"/>
      <c r="AK1390" s="30"/>
      <c r="AL1390" s="29"/>
      <c r="AM1390" s="29"/>
      <c r="AN1390" s="32"/>
      <c r="AO1390" s="30"/>
      <c r="AP1390" s="29"/>
      <c r="AQ1390" s="29"/>
      <c r="AR1390" s="32"/>
      <c r="AS1390" s="30"/>
      <c r="AT1390" s="29"/>
      <c r="AU1390" s="29"/>
      <c r="AV1390" s="32"/>
      <c r="AW1390" s="30"/>
      <c r="AX1390" s="29"/>
      <c r="AY1390" s="29"/>
      <c r="AZ1390" s="32"/>
      <c r="BA1390" s="30"/>
      <c r="BB1390" s="29"/>
      <c r="BC1390" s="29"/>
      <c r="BD1390" s="32"/>
      <c r="BE1390" s="30"/>
      <c r="BF1390" s="29"/>
      <c r="BG1390" s="29"/>
      <c r="BH1390" s="32"/>
      <c r="BI1390" s="30"/>
      <c r="BJ1390" s="29"/>
      <c r="BK1390" s="29"/>
      <c r="BL1390" s="32"/>
      <c r="BM1390" s="30"/>
      <c r="BN1390" s="29"/>
      <c r="BO1390" s="29"/>
      <c r="BP1390" s="32"/>
      <c r="BQ1390" s="30"/>
      <c r="BR1390" s="29"/>
      <c r="BS1390" s="29"/>
      <c r="BT1390" s="32"/>
      <c r="BU1390" s="30"/>
      <c r="BV1390" s="29"/>
      <c r="BW1390" s="29"/>
      <c r="BX1390" s="32"/>
      <c r="BY1390" s="30"/>
      <c r="BZ1390" s="29"/>
      <c r="CA1390" s="29"/>
      <c r="CB1390" s="27">
        <f t="shared" ref="CB1390:CB1411" si="364">$U1390*$O1390</f>
        <v>0</v>
      </c>
      <c r="CC1390" s="31">
        <f t="shared" ref="CC1390:CC1411" si="365">$V1390*$O1390</f>
        <v>4621959</v>
      </c>
      <c r="CD1390" s="29"/>
      <c r="CE1390" s="30"/>
      <c r="CF1390" s="10"/>
      <c r="CG1390" s="10"/>
      <c r="CH1390" s="10"/>
      <c r="CI1390" s="10"/>
      <c r="CJ1390" s="10"/>
      <c r="CK1390" s="10"/>
    </row>
    <row r="1391" spans="1:89" ht="25.5" x14ac:dyDescent="0.25">
      <c r="A1391" s="10"/>
      <c r="B1391" s="20" t="s">
        <v>2544</v>
      </c>
      <c r="C1391" s="21" t="s">
        <v>2545</v>
      </c>
      <c r="D1391" s="16"/>
      <c r="E1391" s="73">
        <v>25</v>
      </c>
      <c r="F1391" s="74" t="s">
        <v>3493</v>
      </c>
      <c r="G1391" s="75"/>
      <c r="H1391" s="76"/>
      <c r="I1391" s="77"/>
      <c r="J1391" s="76"/>
      <c r="K1391" s="77"/>
      <c r="L1391" s="76"/>
      <c r="M1391" s="78"/>
      <c r="N1391" s="79">
        <v>1</v>
      </c>
      <c r="O1391" s="80">
        <v>1</v>
      </c>
      <c r="Q1391" s="2" t="str">
        <f t="shared" si="349"/>
        <v>84291900</v>
      </c>
      <c r="R1391" s="91"/>
      <c r="S1391" s="91">
        <f>VLOOKUP(Q1391,'Dados Entrada'!$A$10:$D$10000,4,FALSE)</f>
        <v>2297864</v>
      </c>
      <c r="T1391" s="10"/>
      <c r="U1391" s="3">
        <f t="shared" si="347"/>
        <v>0</v>
      </c>
      <c r="V1391" s="3">
        <f t="shared" si="348"/>
        <v>2297864</v>
      </c>
      <c r="AF1391" s="32"/>
      <c r="AG1391" s="30"/>
      <c r="AH1391" s="29"/>
      <c r="AI1391" s="29"/>
      <c r="AJ1391" s="32"/>
      <c r="AK1391" s="30"/>
      <c r="AL1391" s="29"/>
      <c r="AM1391" s="29"/>
      <c r="AN1391" s="32"/>
      <c r="AO1391" s="30"/>
      <c r="AP1391" s="29"/>
      <c r="AQ1391" s="29"/>
      <c r="AR1391" s="32"/>
      <c r="AS1391" s="30"/>
      <c r="AT1391" s="29"/>
      <c r="AU1391" s="29"/>
      <c r="AV1391" s="32"/>
      <c r="AW1391" s="30"/>
      <c r="AX1391" s="29"/>
      <c r="AY1391" s="29"/>
      <c r="AZ1391" s="32"/>
      <c r="BA1391" s="30"/>
      <c r="BB1391" s="29"/>
      <c r="BC1391" s="29"/>
      <c r="BD1391" s="32"/>
      <c r="BE1391" s="30"/>
      <c r="BF1391" s="29"/>
      <c r="BG1391" s="29"/>
      <c r="BH1391" s="32"/>
      <c r="BI1391" s="30"/>
      <c r="BJ1391" s="29"/>
      <c r="BK1391" s="29"/>
      <c r="BL1391" s="32"/>
      <c r="BM1391" s="30"/>
      <c r="BN1391" s="29"/>
      <c r="BO1391" s="29"/>
      <c r="BP1391" s="32"/>
      <c r="BQ1391" s="30"/>
      <c r="BR1391" s="29"/>
      <c r="BS1391" s="29"/>
      <c r="BT1391" s="32"/>
      <c r="BU1391" s="30"/>
      <c r="BV1391" s="29"/>
      <c r="BW1391" s="29"/>
      <c r="BX1391" s="32"/>
      <c r="BY1391" s="30"/>
      <c r="BZ1391" s="29"/>
      <c r="CA1391" s="29"/>
      <c r="CB1391" s="27">
        <f t="shared" si="364"/>
        <v>0</v>
      </c>
      <c r="CC1391" s="31">
        <f t="shared" si="365"/>
        <v>2297864</v>
      </c>
      <c r="CD1391" s="29"/>
      <c r="CE1391" s="30"/>
      <c r="CF1391" s="10"/>
      <c r="CG1391" s="10"/>
      <c r="CH1391" s="10"/>
      <c r="CI1391" s="10"/>
      <c r="CJ1391" s="10"/>
      <c r="CK1391" s="10"/>
    </row>
    <row r="1392" spans="1:89" ht="25.5" x14ac:dyDescent="0.25">
      <c r="A1392" s="10"/>
      <c r="B1392" s="20" t="s">
        <v>2546</v>
      </c>
      <c r="C1392" s="21" t="s">
        <v>2547</v>
      </c>
      <c r="D1392" s="16"/>
      <c r="E1392" s="73">
        <v>25</v>
      </c>
      <c r="F1392" s="74" t="s">
        <v>3493</v>
      </c>
      <c r="G1392" s="75"/>
      <c r="H1392" s="76"/>
      <c r="I1392" s="77"/>
      <c r="J1392" s="76"/>
      <c r="K1392" s="77"/>
      <c r="L1392" s="76"/>
      <c r="M1392" s="78"/>
      <c r="N1392" s="79">
        <v>1</v>
      </c>
      <c r="O1392" s="80">
        <v>1</v>
      </c>
      <c r="Q1392" s="2" t="str">
        <f t="shared" si="349"/>
        <v>84292000</v>
      </c>
      <c r="R1392" s="91"/>
      <c r="S1392" s="91">
        <f>VLOOKUP(Q1392,'Dados Entrada'!$A$10:$D$10000,4,FALSE)</f>
        <v>3445866</v>
      </c>
      <c r="T1392" s="10"/>
      <c r="U1392" s="3">
        <f t="shared" si="347"/>
        <v>0</v>
      </c>
      <c r="V1392" s="3">
        <f t="shared" si="348"/>
        <v>3445866</v>
      </c>
      <c r="AF1392" s="32"/>
      <c r="AG1392" s="30"/>
      <c r="AH1392" s="29"/>
      <c r="AI1392" s="29"/>
      <c r="AJ1392" s="32"/>
      <c r="AK1392" s="30"/>
      <c r="AL1392" s="29"/>
      <c r="AM1392" s="29"/>
      <c r="AN1392" s="32"/>
      <c r="AO1392" s="30"/>
      <c r="AP1392" s="29"/>
      <c r="AQ1392" s="29"/>
      <c r="AR1392" s="32"/>
      <c r="AS1392" s="30"/>
      <c r="AT1392" s="29"/>
      <c r="AU1392" s="29"/>
      <c r="AV1392" s="32"/>
      <c r="AW1392" s="30"/>
      <c r="AX1392" s="29"/>
      <c r="AY1392" s="29"/>
      <c r="AZ1392" s="32"/>
      <c r="BA1392" s="30"/>
      <c r="BB1392" s="29"/>
      <c r="BC1392" s="29"/>
      <c r="BD1392" s="32"/>
      <c r="BE1392" s="30"/>
      <c r="BF1392" s="29"/>
      <c r="BG1392" s="29"/>
      <c r="BH1392" s="32"/>
      <c r="BI1392" s="30"/>
      <c r="BJ1392" s="29"/>
      <c r="BK1392" s="29"/>
      <c r="BL1392" s="32"/>
      <c r="BM1392" s="30"/>
      <c r="BN1392" s="29"/>
      <c r="BO1392" s="29"/>
      <c r="BP1392" s="32"/>
      <c r="BQ1392" s="30"/>
      <c r="BR1392" s="29"/>
      <c r="BS1392" s="29"/>
      <c r="BT1392" s="32"/>
      <c r="BU1392" s="30"/>
      <c r="BV1392" s="29"/>
      <c r="BW1392" s="29"/>
      <c r="BX1392" s="32"/>
      <c r="BY1392" s="30"/>
      <c r="BZ1392" s="29"/>
      <c r="CA1392" s="29"/>
      <c r="CB1392" s="27">
        <f t="shared" si="364"/>
        <v>0</v>
      </c>
      <c r="CC1392" s="31">
        <f t="shared" si="365"/>
        <v>3445866</v>
      </c>
      <c r="CD1392" s="29"/>
      <c r="CE1392" s="30"/>
      <c r="CF1392" s="10"/>
      <c r="CG1392" s="10"/>
      <c r="CH1392" s="10"/>
      <c r="CI1392" s="10"/>
      <c r="CJ1392" s="10"/>
      <c r="CK1392" s="10"/>
    </row>
    <row r="1393" spans="1:89" ht="25.5" x14ac:dyDescent="0.25">
      <c r="A1393" s="10"/>
      <c r="B1393" s="20" t="s">
        <v>2548</v>
      </c>
      <c r="C1393" s="21" t="s">
        <v>2549</v>
      </c>
      <c r="D1393" s="16"/>
      <c r="E1393" s="73">
        <v>25</v>
      </c>
      <c r="F1393" s="74" t="s">
        <v>3493</v>
      </c>
      <c r="G1393" s="75"/>
      <c r="H1393" s="76"/>
      <c r="I1393" s="77"/>
      <c r="J1393" s="76"/>
      <c r="K1393" s="77"/>
      <c r="L1393" s="76"/>
      <c r="M1393" s="78"/>
      <c r="N1393" s="79">
        <v>1</v>
      </c>
      <c r="O1393" s="80">
        <v>1</v>
      </c>
      <c r="Q1393" s="2" t="str">
        <f t="shared" si="349"/>
        <v>84293000</v>
      </c>
      <c r="R1393" s="91"/>
      <c r="S1393" s="91">
        <f>VLOOKUP(Q1393,'Dados Entrada'!$A$10:$D$10000,4,FALSE)</f>
        <v>65214</v>
      </c>
      <c r="T1393" s="10"/>
      <c r="U1393" s="3">
        <f t="shared" si="347"/>
        <v>0</v>
      </c>
      <c r="V1393" s="3">
        <f t="shared" si="348"/>
        <v>65214</v>
      </c>
      <c r="AF1393" s="32"/>
      <c r="AG1393" s="30"/>
      <c r="AH1393" s="29"/>
      <c r="AI1393" s="29"/>
      <c r="AJ1393" s="32"/>
      <c r="AK1393" s="30"/>
      <c r="AL1393" s="29"/>
      <c r="AM1393" s="29"/>
      <c r="AN1393" s="32"/>
      <c r="AO1393" s="30"/>
      <c r="AP1393" s="29"/>
      <c r="AQ1393" s="29"/>
      <c r="AR1393" s="32"/>
      <c r="AS1393" s="30"/>
      <c r="AT1393" s="29"/>
      <c r="AU1393" s="29"/>
      <c r="AV1393" s="32"/>
      <c r="AW1393" s="30"/>
      <c r="AX1393" s="29"/>
      <c r="AY1393" s="29"/>
      <c r="AZ1393" s="32"/>
      <c r="BA1393" s="30"/>
      <c r="BB1393" s="29"/>
      <c r="BC1393" s="29"/>
      <c r="BD1393" s="32"/>
      <c r="BE1393" s="30"/>
      <c r="BF1393" s="29"/>
      <c r="BG1393" s="29"/>
      <c r="BH1393" s="32"/>
      <c r="BI1393" s="30"/>
      <c r="BJ1393" s="29"/>
      <c r="BK1393" s="29"/>
      <c r="BL1393" s="32"/>
      <c r="BM1393" s="30"/>
      <c r="BN1393" s="29"/>
      <c r="BO1393" s="29"/>
      <c r="BP1393" s="32"/>
      <c r="BQ1393" s="30"/>
      <c r="BR1393" s="29"/>
      <c r="BS1393" s="29"/>
      <c r="BT1393" s="32"/>
      <c r="BU1393" s="30"/>
      <c r="BV1393" s="29"/>
      <c r="BW1393" s="29"/>
      <c r="BX1393" s="32"/>
      <c r="BY1393" s="30"/>
      <c r="BZ1393" s="29"/>
      <c r="CA1393" s="29"/>
      <c r="CB1393" s="27">
        <f t="shared" si="364"/>
        <v>0</v>
      </c>
      <c r="CC1393" s="31">
        <f t="shared" si="365"/>
        <v>65214</v>
      </c>
      <c r="CD1393" s="29"/>
      <c r="CE1393" s="30"/>
      <c r="CF1393" s="10"/>
      <c r="CG1393" s="10"/>
      <c r="CH1393" s="10"/>
      <c r="CI1393" s="10"/>
      <c r="CJ1393" s="10"/>
      <c r="CK1393" s="10"/>
    </row>
    <row r="1394" spans="1:89" ht="25.5" x14ac:dyDescent="0.25">
      <c r="A1394" s="10"/>
      <c r="B1394" s="20" t="s">
        <v>2550</v>
      </c>
      <c r="C1394" s="21" t="s">
        <v>2551</v>
      </c>
      <c r="D1394" s="16"/>
      <c r="E1394" s="73">
        <v>25</v>
      </c>
      <c r="F1394" s="74" t="s">
        <v>3493</v>
      </c>
      <c r="G1394" s="75"/>
      <c r="H1394" s="76"/>
      <c r="I1394" s="77"/>
      <c r="J1394" s="76"/>
      <c r="K1394" s="77"/>
      <c r="L1394" s="76"/>
      <c r="M1394" s="78"/>
      <c r="N1394" s="79">
        <v>1</v>
      </c>
      <c r="O1394" s="80">
        <v>1</v>
      </c>
      <c r="Q1394" s="2" t="str">
        <f t="shared" si="349"/>
        <v>84294010</v>
      </c>
      <c r="R1394" s="91"/>
      <c r="S1394" s="91">
        <f>VLOOKUP(Q1394,'Dados Entrada'!$A$10:$D$10000,4,FALSE)</f>
        <v>1781912</v>
      </c>
      <c r="T1394" s="10"/>
      <c r="U1394" s="3">
        <f t="shared" si="347"/>
        <v>0</v>
      </c>
      <c r="V1394" s="3">
        <f t="shared" si="348"/>
        <v>1781912</v>
      </c>
      <c r="AF1394" s="32"/>
      <c r="AG1394" s="30"/>
      <c r="AH1394" s="29"/>
      <c r="AI1394" s="29"/>
      <c r="AJ1394" s="32"/>
      <c r="AK1394" s="30"/>
      <c r="AL1394" s="29"/>
      <c r="AM1394" s="29"/>
      <c r="AN1394" s="32"/>
      <c r="AO1394" s="30"/>
      <c r="AP1394" s="29"/>
      <c r="AQ1394" s="29"/>
      <c r="AR1394" s="32"/>
      <c r="AS1394" s="30"/>
      <c r="AT1394" s="29"/>
      <c r="AU1394" s="29"/>
      <c r="AV1394" s="32"/>
      <c r="AW1394" s="30"/>
      <c r="AX1394" s="29"/>
      <c r="AY1394" s="29"/>
      <c r="AZ1394" s="32"/>
      <c r="BA1394" s="30"/>
      <c r="BB1394" s="29"/>
      <c r="BC1394" s="29"/>
      <c r="BD1394" s="32"/>
      <c r="BE1394" s="30"/>
      <c r="BF1394" s="29"/>
      <c r="BG1394" s="29"/>
      <c r="BH1394" s="32"/>
      <c r="BI1394" s="30"/>
      <c r="BJ1394" s="29"/>
      <c r="BK1394" s="29"/>
      <c r="BL1394" s="32"/>
      <c r="BM1394" s="30"/>
      <c r="BN1394" s="29"/>
      <c r="BO1394" s="29"/>
      <c r="BP1394" s="32"/>
      <c r="BQ1394" s="30"/>
      <c r="BR1394" s="29"/>
      <c r="BS1394" s="29"/>
      <c r="BT1394" s="32"/>
      <c r="BU1394" s="30"/>
      <c r="BV1394" s="29"/>
      <c r="BW1394" s="29"/>
      <c r="BX1394" s="32"/>
      <c r="BY1394" s="30"/>
      <c r="BZ1394" s="29"/>
      <c r="CA1394" s="29"/>
      <c r="CB1394" s="27">
        <f t="shared" si="364"/>
        <v>0</v>
      </c>
      <c r="CC1394" s="31">
        <f t="shared" si="365"/>
        <v>1781912</v>
      </c>
      <c r="CD1394" s="29"/>
      <c r="CE1394" s="30"/>
      <c r="CF1394" s="10"/>
      <c r="CG1394" s="10"/>
      <c r="CH1394" s="10"/>
      <c r="CI1394" s="10"/>
      <c r="CJ1394" s="10"/>
      <c r="CK1394" s="10"/>
    </row>
    <row r="1395" spans="1:89" ht="25.5" x14ac:dyDescent="0.25">
      <c r="A1395" s="10"/>
      <c r="B1395" s="20" t="s">
        <v>2552</v>
      </c>
      <c r="C1395" s="21" t="s">
        <v>2553</v>
      </c>
      <c r="D1395" s="16"/>
      <c r="E1395" s="73">
        <v>25</v>
      </c>
      <c r="F1395" s="74" t="s">
        <v>3493</v>
      </c>
      <c r="G1395" s="75"/>
      <c r="H1395" s="76"/>
      <c r="I1395" s="77"/>
      <c r="J1395" s="76"/>
      <c r="K1395" s="77"/>
      <c r="L1395" s="76"/>
      <c r="M1395" s="78"/>
      <c r="N1395" s="79">
        <v>1</v>
      </c>
      <c r="O1395" s="80">
        <v>1</v>
      </c>
      <c r="Q1395" s="2" t="str">
        <f t="shared" si="349"/>
        <v>84294030</v>
      </c>
      <c r="R1395" s="91"/>
      <c r="S1395" s="91">
        <f>VLOOKUP(Q1395,'Dados Entrada'!$A$10:$D$10000,4,FALSE)</f>
        <v>2335395</v>
      </c>
      <c r="T1395" s="10"/>
      <c r="U1395" s="3">
        <f t="shared" si="347"/>
        <v>0</v>
      </c>
      <c r="V1395" s="3">
        <f t="shared" si="348"/>
        <v>2335395</v>
      </c>
      <c r="AF1395" s="32"/>
      <c r="AG1395" s="30"/>
      <c r="AH1395" s="29"/>
      <c r="AI1395" s="29"/>
      <c r="AJ1395" s="32"/>
      <c r="AK1395" s="30"/>
      <c r="AL1395" s="29"/>
      <c r="AM1395" s="29"/>
      <c r="AN1395" s="32"/>
      <c r="AO1395" s="30"/>
      <c r="AP1395" s="29"/>
      <c r="AQ1395" s="29"/>
      <c r="AR1395" s="32"/>
      <c r="AS1395" s="30"/>
      <c r="AT1395" s="29"/>
      <c r="AU1395" s="29"/>
      <c r="AV1395" s="32"/>
      <c r="AW1395" s="30"/>
      <c r="AX1395" s="29"/>
      <c r="AY1395" s="29"/>
      <c r="AZ1395" s="32"/>
      <c r="BA1395" s="30"/>
      <c r="BB1395" s="29"/>
      <c r="BC1395" s="29"/>
      <c r="BD1395" s="32"/>
      <c r="BE1395" s="30"/>
      <c r="BF1395" s="29"/>
      <c r="BG1395" s="29"/>
      <c r="BH1395" s="32"/>
      <c r="BI1395" s="30"/>
      <c r="BJ1395" s="29"/>
      <c r="BK1395" s="29"/>
      <c r="BL1395" s="32"/>
      <c r="BM1395" s="30"/>
      <c r="BN1395" s="29"/>
      <c r="BO1395" s="29"/>
      <c r="BP1395" s="32"/>
      <c r="BQ1395" s="30"/>
      <c r="BR1395" s="29"/>
      <c r="BS1395" s="29"/>
      <c r="BT1395" s="32"/>
      <c r="BU1395" s="30"/>
      <c r="BV1395" s="29"/>
      <c r="BW1395" s="29"/>
      <c r="BX1395" s="32"/>
      <c r="BY1395" s="30"/>
      <c r="BZ1395" s="29"/>
      <c r="CA1395" s="29"/>
      <c r="CB1395" s="27">
        <f t="shared" si="364"/>
        <v>0</v>
      </c>
      <c r="CC1395" s="31">
        <f t="shared" si="365"/>
        <v>2335395</v>
      </c>
      <c r="CD1395" s="29"/>
      <c r="CE1395" s="30"/>
      <c r="CF1395" s="10"/>
      <c r="CG1395" s="10"/>
      <c r="CH1395" s="10"/>
      <c r="CI1395" s="10"/>
      <c r="CJ1395" s="10"/>
      <c r="CK1395" s="10"/>
    </row>
    <row r="1396" spans="1:89" ht="23.25" customHeight="1" x14ac:dyDescent="0.25">
      <c r="A1396" s="10"/>
      <c r="B1396" s="20" t="s">
        <v>2554</v>
      </c>
      <c r="C1396" s="21" t="s">
        <v>2555</v>
      </c>
      <c r="D1396" s="16"/>
      <c r="E1396" s="73">
        <v>25</v>
      </c>
      <c r="F1396" s="74" t="s">
        <v>3493</v>
      </c>
      <c r="G1396" s="75"/>
      <c r="H1396" s="76"/>
      <c r="I1396" s="77"/>
      <c r="J1396" s="76"/>
      <c r="K1396" s="77"/>
      <c r="L1396" s="76"/>
      <c r="M1396" s="78"/>
      <c r="N1396" s="79">
        <v>1</v>
      </c>
      <c r="O1396" s="80">
        <v>1</v>
      </c>
      <c r="Q1396" s="2" t="str">
        <f t="shared" si="349"/>
        <v>84294090</v>
      </c>
      <c r="R1396" s="91"/>
      <c r="S1396" s="91">
        <f>VLOOKUP(Q1396,'Dados Entrada'!$A$10:$D$10000,4,FALSE)</f>
        <v>2575060</v>
      </c>
      <c r="T1396" s="10"/>
      <c r="U1396" s="3">
        <f t="shared" si="347"/>
        <v>0</v>
      </c>
      <c r="V1396" s="3">
        <f t="shared" si="348"/>
        <v>2575060</v>
      </c>
      <c r="AF1396" s="32"/>
      <c r="AG1396" s="30"/>
      <c r="AH1396" s="29"/>
      <c r="AI1396" s="29"/>
      <c r="AJ1396" s="32"/>
      <c r="AK1396" s="30"/>
      <c r="AL1396" s="29"/>
      <c r="AM1396" s="29"/>
      <c r="AN1396" s="32"/>
      <c r="AO1396" s="30"/>
      <c r="AP1396" s="29"/>
      <c r="AQ1396" s="29"/>
      <c r="AR1396" s="32"/>
      <c r="AS1396" s="30"/>
      <c r="AT1396" s="29"/>
      <c r="AU1396" s="29"/>
      <c r="AV1396" s="32"/>
      <c r="AW1396" s="30"/>
      <c r="AX1396" s="29"/>
      <c r="AY1396" s="29"/>
      <c r="AZ1396" s="32"/>
      <c r="BA1396" s="30"/>
      <c r="BB1396" s="29"/>
      <c r="BC1396" s="29"/>
      <c r="BD1396" s="32"/>
      <c r="BE1396" s="30"/>
      <c r="BF1396" s="29"/>
      <c r="BG1396" s="29"/>
      <c r="BH1396" s="32"/>
      <c r="BI1396" s="30"/>
      <c r="BJ1396" s="29"/>
      <c r="BK1396" s="29"/>
      <c r="BL1396" s="32"/>
      <c r="BM1396" s="30"/>
      <c r="BN1396" s="29"/>
      <c r="BO1396" s="29"/>
      <c r="BP1396" s="32"/>
      <c r="BQ1396" s="30"/>
      <c r="BR1396" s="29"/>
      <c r="BS1396" s="29"/>
      <c r="BT1396" s="32"/>
      <c r="BU1396" s="30"/>
      <c r="BV1396" s="29"/>
      <c r="BW1396" s="29"/>
      <c r="BX1396" s="32"/>
      <c r="BY1396" s="30"/>
      <c r="BZ1396" s="29"/>
      <c r="CA1396" s="29"/>
      <c r="CB1396" s="27">
        <f t="shared" si="364"/>
        <v>0</v>
      </c>
      <c r="CC1396" s="31">
        <f t="shared" si="365"/>
        <v>2575060</v>
      </c>
      <c r="CD1396" s="29"/>
      <c r="CE1396" s="30"/>
      <c r="CF1396" s="10"/>
      <c r="CG1396" s="10"/>
      <c r="CH1396" s="10"/>
      <c r="CI1396" s="10"/>
      <c r="CJ1396" s="10"/>
      <c r="CK1396" s="10"/>
    </row>
    <row r="1397" spans="1:89" ht="25.5" x14ac:dyDescent="0.25">
      <c r="A1397" s="10"/>
      <c r="B1397" s="20" t="s">
        <v>2556</v>
      </c>
      <c r="C1397" s="21" t="s">
        <v>2557</v>
      </c>
      <c r="D1397" s="16"/>
      <c r="E1397" s="73">
        <v>25</v>
      </c>
      <c r="F1397" s="74" t="s">
        <v>3493</v>
      </c>
      <c r="G1397" s="75"/>
      <c r="H1397" s="76"/>
      <c r="I1397" s="77"/>
      <c r="J1397" s="76"/>
      <c r="K1397" s="77"/>
      <c r="L1397" s="76"/>
      <c r="M1397" s="78"/>
      <c r="N1397" s="79">
        <v>1</v>
      </c>
      <c r="O1397" s="80">
        <v>1</v>
      </c>
      <c r="Q1397" s="2" t="str">
        <f t="shared" si="349"/>
        <v>84295110</v>
      </c>
      <c r="R1397" s="91"/>
      <c r="S1397" s="91">
        <f>VLOOKUP(Q1397,'Dados Entrada'!$A$10:$D$10000,4,FALSE)</f>
        <v>105464</v>
      </c>
      <c r="T1397" s="10"/>
      <c r="U1397" s="3">
        <f t="shared" si="347"/>
        <v>0</v>
      </c>
      <c r="V1397" s="3">
        <f t="shared" si="348"/>
        <v>105464</v>
      </c>
      <c r="AF1397" s="32"/>
      <c r="AG1397" s="30"/>
      <c r="AH1397" s="29"/>
      <c r="AI1397" s="29"/>
      <c r="AJ1397" s="32"/>
      <c r="AK1397" s="30"/>
      <c r="AL1397" s="29"/>
      <c r="AM1397" s="29"/>
      <c r="AN1397" s="32"/>
      <c r="AO1397" s="30"/>
      <c r="AP1397" s="29"/>
      <c r="AQ1397" s="29"/>
      <c r="AR1397" s="32"/>
      <c r="AS1397" s="30"/>
      <c r="AT1397" s="29"/>
      <c r="AU1397" s="29"/>
      <c r="AV1397" s="32"/>
      <c r="AW1397" s="30"/>
      <c r="AX1397" s="29"/>
      <c r="AY1397" s="29"/>
      <c r="AZ1397" s="32"/>
      <c r="BA1397" s="30"/>
      <c r="BB1397" s="29"/>
      <c r="BC1397" s="29"/>
      <c r="BD1397" s="32"/>
      <c r="BE1397" s="30"/>
      <c r="BF1397" s="29"/>
      <c r="BG1397" s="29"/>
      <c r="BH1397" s="32"/>
      <c r="BI1397" s="30"/>
      <c r="BJ1397" s="29"/>
      <c r="BK1397" s="29"/>
      <c r="BL1397" s="32"/>
      <c r="BM1397" s="30"/>
      <c r="BN1397" s="29"/>
      <c r="BO1397" s="29"/>
      <c r="BP1397" s="32"/>
      <c r="BQ1397" s="30"/>
      <c r="BR1397" s="29"/>
      <c r="BS1397" s="29"/>
      <c r="BT1397" s="32"/>
      <c r="BU1397" s="30"/>
      <c r="BV1397" s="29"/>
      <c r="BW1397" s="29"/>
      <c r="BX1397" s="32"/>
      <c r="BY1397" s="30"/>
      <c r="BZ1397" s="29"/>
      <c r="CA1397" s="29"/>
      <c r="CB1397" s="27">
        <f t="shared" si="364"/>
        <v>0</v>
      </c>
      <c r="CC1397" s="31">
        <f t="shared" si="365"/>
        <v>105464</v>
      </c>
      <c r="CD1397" s="29"/>
      <c r="CE1397" s="30"/>
      <c r="CF1397" s="10"/>
      <c r="CG1397" s="10"/>
      <c r="CH1397" s="10"/>
      <c r="CI1397" s="10"/>
      <c r="CJ1397" s="10"/>
      <c r="CK1397" s="10"/>
    </row>
    <row r="1398" spans="1:89" ht="25.5" x14ac:dyDescent="0.25">
      <c r="A1398" s="10"/>
      <c r="B1398" s="20" t="s">
        <v>2558</v>
      </c>
      <c r="C1398" s="21" t="s">
        <v>2559</v>
      </c>
      <c r="D1398" s="16"/>
      <c r="E1398" s="73">
        <v>25</v>
      </c>
      <c r="F1398" s="74" t="s">
        <v>3493</v>
      </c>
      <c r="G1398" s="75"/>
      <c r="H1398" s="76"/>
      <c r="I1398" s="77"/>
      <c r="J1398" s="76"/>
      <c r="K1398" s="77"/>
      <c r="L1398" s="76"/>
      <c r="M1398" s="78"/>
      <c r="N1398" s="79">
        <v>1</v>
      </c>
      <c r="O1398" s="80">
        <v>1</v>
      </c>
      <c r="Q1398" s="2" t="str">
        <f t="shared" si="349"/>
        <v>84295191</v>
      </c>
      <c r="R1398" s="91"/>
      <c r="S1398" s="91">
        <f>VLOOKUP(Q1398,'Dados Entrada'!$A$10:$D$10000,4,FALSE)</f>
        <v>3157324</v>
      </c>
      <c r="T1398" s="10"/>
      <c r="U1398" s="3">
        <f t="shared" si="347"/>
        <v>0</v>
      </c>
      <c r="V1398" s="3">
        <f t="shared" si="348"/>
        <v>3157324</v>
      </c>
      <c r="AF1398" s="32"/>
      <c r="AG1398" s="30"/>
      <c r="AH1398" s="29"/>
      <c r="AI1398" s="29"/>
      <c r="AJ1398" s="32"/>
      <c r="AK1398" s="30"/>
      <c r="AL1398" s="29"/>
      <c r="AM1398" s="29"/>
      <c r="AN1398" s="32"/>
      <c r="AO1398" s="30"/>
      <c r="AP1398" s="29"/>
      <c r="AQ1398" s="29"/>
      <c r="AR1398" s="32"/>
      <c r="AS1398" s="30"/>
      <c r="AT1398" s="29"/>
      <c r="AU1398" s="29"/>
      <c r="AV1398" s="32"/>
      <c r="AW1398" s="30"/>
      <c r="AX1398" s="29"/>
      <c r="AY1398" s="29"/>
      <c r="AZ1398" s="32"/>
      <c r="BA1398" s="30"/>
      <c r="BB1398" s="29"/>
      <c r="BC1398" s="29"/>
      <c r="BD1398" s="32"/>
      <c r="BE1398" s="30"/>
      <c r="BF1398" s="29"/>
      <c r="BG1398" s="29"/>
      <c r="BH1398" s="32"/>
      <c r="BI1398" s="30"/>
      <c r="BJ1398" s="29"/>
      <c r="BK1398" s="29"/>
      <c r="BL1398" s="32"/>
      <c r="BM1398" s="30"/>
      <c r="BN1398" s="29"/>
      <c r="BO1398" s="29"/>
      <c r="BP1398" s="32"/>
      <c r="BQ1398" s="30"/>
      <c r="BR1398" s="29"/>
      <c r="BS1398" s="29"/>
      <c r="BT1398" s="32"/>
      <c r="BU1398" s="30"/>
      <c r="BV1398" s="29"/>
      <c r="BW1398" s="29"/>
      <c r="BX1398" s="32"/>
      <c r="BY1398" s="30"/>
      <c r="BZ1398" s="29"/>
      <c r="CA1398" s="29"/>
      <c r="CB1398" s="27">
        <f t="shared" si="364"/>
        <v>0</v>
      </c>
      <c r="CC1398" s="31">
        <f t="shared" si="365"/>
        <v>3157324</v>
      </c>
      <c r="CD1398" s="29"/>
      <c r="CE1398" s="30"/>
      <c r="CF1398" s="10"/>
      <c r="CG1398" s="10"/>
      <c r="CH1398" s="10"/>
      <c r="CI1398" s="10"/>
      <c r="CJ1398" s="10"/>
      <c r="CK1398" s="10"/>
    </row>
    <row r="1399" spans="1:89" ht="25.5" x14ac:dyDescent="0.25">
      <c r="A1399" s="10"/>
      <c r="B1399" s="20" t="s">
        <v>2560</v>
      </c>
      <c r="C1399" s="21" t="s">
        <v>2561</v>
      </c>
      <c r="D1399" s="16"/>
      <c r="E1399" s="73">
        <v>25</v>
      </c>
      <c r="F1399" s="74" t="s">
        <v>3493</v>
      </c>
      <c r="G1399" s="75"/>
      <c r="H1399" s="76"/>
      <c r="I1399" s="77"/>
      <c r="J1399" s="76"/>
      <c r="K1399" s="77"/>
      <c r="L1399" s="76"/>
      <c r="M1399" s="78"/>
      <c r="N1399" s="79">
        <v>1</v>
      </c>
      <c r="O1399" s="80">
        <v>1</v>
      </c>
      <c r="Q1399" s="2" t="str">
        <f t="shared" si="349"/>
        <v>84295199</v>
      </c>
      <c r="R1399" s="91"/>
      <c r="S1399" s="91">
        <f>VLOOKUP(Q1399,'Dados Entrada'!$A$10:$D$10000,4,FALSE)</f>
        <v>18917691</v>
      </c>
      <c r="T1399" s="10"/>
      <c r="U1399" s="3">
        <f t="shared" si="347"/>
        <v>0</v>
      </c>
      <c r="V1399" s="3">
        <f t="shared" si="348"/>
        <v>18917691</v>
      </c>
      <c r="AF1399" s="32"/>
      <c r="AG1399" s="30"/>
      <c r="AH1399" s="29"/>
      <c r="AI1399" s="29"/>
      <c r="AJ1399" s="32"/>
      <c r="AK1399" s="30"/>
      <c r="AL1399" s="29"/>
      <c r="AM1399" s="29"/>
      <c r="AN1399" s="32"/>
      <c r="AO1399" s="30"/>
      <c r="AP1399" s="29"/>
      <c r="AQ1399" s="29"/>
      <c r="AR1399" s="32"/>
      <c r="AS1399" s="30"/>
      <c r="AT1399" s="29"/>
      <c r="AU1399" s="29"/>
      <c r="AV1399" s="32"/>
      <c r="AW1399" s="30"/>
      <c r="AX1399" s="29"/>
      <c r="AY1399" s="29"/>
      <c r="AZ1399" s="32"/>
      <c r="BA1399" s="30"/>
      <c r="BB1399" s="29"/>
      <c r="BC1399" s="29"/>
      <c r="BD1399" s="32"/>
      <c r="BE1399" s="30"/>
      <c r="BF1399" s="29"/>
      <c r="BG1399" s="29"/>
      <c r="BH1399" s="32"/>
      <c r="BI1399" s="30"/>
      <c r="BJ1399" s="29"/>
      <c r="BK1399" s="29"/>
      <c r="BL1399" s="32"/>
      <c r="BM1399" s="30"/>
      <c r="BN1399" s="29"/>
      <c r="BO1399" s="29"/>
      <c r="BP1399" s="32"/>
      <c r="BQ1399" s="30"/>
      <c r="BR1399" s="29"/>
      <c r="BS1399" s="29"/>
      <c r="BT1399" s="32"/>
      <c r="BU1399" s="30"/>
      <c r="BV1399" s="29"/>
      <c r="BW1399" s="29"/>
      <c r="BX1399" s="32"/>
      <c r="BY1399" s="30"/>
      <c r="BZ1399" s="29"/>
      <c r="CA1399" s="29"/>
      <c r="CB1399" s="27">
        <f t="shared" si="364"/>
        <v>0</v>
      </c>
      <c r="CC1399" s="31">
        <f t="shared" si="365"/>
        <v>18917691</v>
      </c>
      <c r="CD1399" s="29"/>
      <c r="CE1399" s="30"/>
      <c r="CF1399" s="10"/>
      <c r="CG1399" s="10"/>
      <c r="CH1399" s="10"/>
      <c r="CI1399" s="10"/>
      <c r="CJ1399" s="10"/>
      <c r="CK1399" s="10"/>
    </row>
    <row r="1400" spans="1:89" ht="25.5" x14ac:dyDescent="0.25">
      <c r="A1400" s="10"/>
      <c r="B1400" s="20" t="s">
        <v>2562</v>
      </c>
      <c r="C1400" s="21" t="s">
        <v>2563</v>
      </c>
      <c r="D1400" s="16"/>
      <c r="E1400" s="73">
        <v>25</v>
      </c>
      <c r="F1400" s="74" t="s">
        <v>3493</v>
      </c>
      <c r="G1400" s="75"/>
      <c r="H1400" s="76"/>
      <c r="I1400" s="77"/>
      <c r="J1400" s="76"/>
      <c r="K1400" s="77"/>
      <c r="L1400" s="76"/>
      <c r="M1400" s="78"/>
      <c r="N1400" s="79">
        <v>1</v>
      </c>
      <c r="O1400" s="80">
        <v>1</v>
      </c>
      <c r="Q1400" s="2" t="str">
        <f t="shared" si="349"/>
        <v>84295210</v>
      </c>
      <c r="R1400" s="91"/>
      <c r="S1400" s="91">
        <f>VLOOKUP(Q1400,'Dados Entrada'!$A$10:$D$10000,4,FALSE)</f>
        <v>15047743</v>
      </c>
      <c r="T1400" s="10"/>
      <c r="U1400" s="3">
        <f t="shared" si="347"/>
        <v>0</v>
      </c>
      <c r="V1400" s="3">
        <f t="shared" si="348"/>
        <v>15047743</v>
      </c>
      <c r="AF1400" s="32"/>
      <c r="AG1400" s="30"/>
      <c r="AH1400" s="29"/>
      <c r="AI1400" s="29"/>
      <c r="AJ1400" s="32"/>
      <c r="AK1400" s="30"/>
      <c r="AL1400" s="29"/>
      <c r="AM1400" s="29"/>
      <c r="AN1400" s="32"/>
      <c r="AO1400" s="30"/>
      <c r="AP1400" s="29"/>
      <c r="AQ1400" s="29"/>
      <c r="AR1400" s="32"/>
      <c r="AS1400" s="30"/>
      <c r="AT1400" s="29"/>
      <c r="AU1400" s="29"/>
      <c r="AV1400" s="32"/>
      <c r="AW1400" s="30"/>
      <c r="AX1400" s="29"/>
      <c r="AY1400" s="29"/>
      <c r="AZ1400" s="32"/>
      <c r="BA1400" s="30"/>
      <c r="BB1400" s="29"/>
      <c r="BC1400" s="29"/>
      <c r="BD1400" s="32"/>
      <c r="BE1400" s="30"/>
      <c r="BF1400" s="29"/>
      <c r="BG1400" s="29"/>
      <c r="BH1400" s="32"/>
      <c r="BI1400" s="30"/>
      <c r="BJ1400" s="29"/>
      <c r="BK1400" s="29"/>
      <c r="BL1400" s="32"/>
      <c r="BM1400" s="30"/>
      <c r="BN1400" s="29"/>
      <c r="BO1400" s="29"/>
      <c r="BP1400" s="32"/>
      <c r="BQ1400" s="30"/>
      <c r="BR1400" s="29"/>
      <c r="BS1400" s="29"/>
      <c r="BT1400" s="32"/>
      <c r="BU1400" s="30"/>
      <c r="BV1400" s="29"/>
      <c r="BW1400" s="29"/>
      <c r="BX1400" s="32"/>
      <c r="BY1400" s="30"/>
      <c r="BZ1400" s="29"/>
      <c r="CA1400" s="29"/>
      <c r="CB1400" s="27">
        <f t="shared" si="364"/>
        <v>0</v>
      </c>
      <c r="CC1400" s="31">
        <f t="shared" si="365"/>
        <v>15047743</v>
      </c>
      <c r="CD1400" s="29"/>
      <c r="CE1400" s="30"/>
      <c r="CF1400" s="10"/>
      <c r="CG1400" s="10"/>
      <c r="CH1400" s="10"/>
      <c r="CI1400" s="10"/>
      <c r="CJ1400" s="10"/>
      <c r="CK1400" s="10"/>
    </row>
    <row r="1401" spans="1:89" ht="25.5" x14ac:dyDescent="0.25">
      <c r="A1401" s="10"/>
      <c r="B1401" s="20" t="s">
        <v>2564</v>
      </c>
      <c r="C1401" s="21" t="s">
        <v>2565</v>
      </c>
      <c r="D1401" s="16"/>
      <c r="E1401" s="73">
        <v>25</v>
      </c>
      <c r="F1401" s="74" t="s">
        <v>3493</v>
      </c>
      <c r="G1401" s="75"/>
      <c r="H1401" s="76"/>
      <c r="I1401" s="77"/>
      <c r="J1401" s="76"/>
      <c r="K1401" s="77"/>
      <c r="L1401" s="76"/>
      <c r="M1401" s="78"/>
      <c r="N1401" s="79">
        <v>1</v>
      </c>
      <c r="O1401" s="80">
        <v>1</v>
      </c>
      <c r="Q1401" s="2" t="str">
        <f t="shared" si="349"/>
        <v>84295290</v>
      </c>
      <c r="R1401" s="91"/>
      <c r="S1401" s="91">
        <f>VLOOKUP(Q1401,'Dados Entrada'!$A$10:$D$10000,4,FALSE)</f>
        <v>4616679</v>
      </c>
      <c r="T1401" s="10"/>
      <c r="U1401" s="3">
        <f t="shared" si="347"/>
        <v>0</v>
      </c>
      <c r="V1401" s="3">
        <f t="shared" si="348"/>
        <v>4616679</v>
      </c>
      <c r="AF1401" s="32"/>
      <c r="AG1401" s="30"/>
      <c r="AH1401" s="29"/>
      <c r="AI1401" s="29"/>
      <c r="AJ1401" s="32"/>
      <c r="AK1401" s="30"/>
      <c r="AL1401" s="29"/>
      <c r="AM1401" s="29"/>
      <c r="AN1401" s="32"/>
      <c r="AO1401" s="30"/>
      <c r="AP1401" s="29"/>
      <c r="AQ1401" s="29"/>
      <c r="AR1401" s="32"/>
      <c r="AS1401" s="30"/>
      <c r="AT1401" s="29"/>
      <c r="AU1401" s="29"/>
      <c r="AV1401" s="32"/>
      <c r="AW1401" s="30"/>
      <c r="AX1401" s="29"/>
      <c r="AY1401" s="29"/>
      <c r="AZ1401" s="32"/>
      <c r="BA1401" s="30"/>
      <c r="BB1401" s="29"/>
      <c r="BC1401" s="29"/>
      <c r="BD1401" s="32"/>
      <c r="BE1401" s="30"/>
      <c r="BF1401" s="29"/>
      <c r="BG1401" s="29"/>
      <c r="BH1401" s="32"/>
      <c r="BI1401" s="30"/>
      <c r="BJ1401" s="29"/>
      <c r="BK1401" s="29"/>
      <c r="BL1401" s="32"/>
      <c r="BM1401" s="30"/>
      <c r="BN1401" s="29"/>
      <c r="BO1401" s="29"/>
      <c r="BP1401" s="32"/>
      <c r="BQ1401" s="30"/>
      <c r="BR1401" s="29"/>
      <c r="BS1401" s="29"/>
      <c r="BT1401" s="32"/>
      <c r="BU1401" s="30"/>
      <c r="BV1401" s="29"/>
      <c r="BW1401" s="29"/>
      <c r="BX1401" s="32"/>
      <c r="BY1401" s="30"/>
      <c r="BZ1401" s="29"/>
      <c r="CA1401" s="29"/>
      <c r="CB1401" s="27">
        <f t="shared" si="364"/>
        <v>0</v>
      </c>
      <c r="CC1401" s="31">
        <f t="shared" si="365"/>
        <v>4616679</v>
      </c>
      <c r="CD1401" s="29"/>
      <c r="CE1401" s="30"/>
      <c r="CF1401" s="10"/>
      <c r="CG1401" s="10"/>
      <c r="CH1401" s="10"/>
      <c r="CI1401" s="10"/>
      <c r="CJ1401" s="10"/>
      <c r="CK1401" s="10"/>
    </row>
    <row r="1402" spans="1:89" ht="25.5" x14ac:dyDescent="0.25">
      <c r="A1402" s="10"/>
      <c r="B1402" s="20" t="s">
        <v>2566</v>
      </c>
      <c r="C1402" s="21" t="s">
        <v>2567</v>
      </c>
      <c r="D1402" s="16"/>
      <c r="E1402" s="73">
        <v>25</v>
      </c>
      <c r="F1402" s="74" t="s">
        <v>3493</v>
      </c>
      <c r="G1402" s="75"/>
      <c r="H1402" s="76"/>
      <c r="I1402" s="77"/>
      <c r="J1402" s="76"/>
      <c r="K1402" s="77"/>
      <c r="L1402" s="76"/>
      <c r="M1402" s="78"/>
      <c r="N1402" s="79">
        <v>1</v>
      </c>
      <c r="O1402" s="80">
        <v>1</v>
      </c>
      <c r="Q1402" s="2" t="str">
        <f t="shared" si="349"/>
        <v>84295900</v>
      </c>
      <c r="R1402" s="91"/>
      <c r="S1402" s="91">
        <f>VLOOKUP(Q1402,'Dados Entrada'!$A$10:$D$10000,4,FALSE)</f>
        <v>11703067</v>
      </c>
      <c r="T1402" s="10"/>
      <c r="U1402" s="3">
        <f t="shared" si="347"/>
        <v>0</v>
      </c>
      <c r="V1402" s="3">
        <f t="shared" si="348"/>
        <v>11703067</v>
      </c>
      <c r="AF1402" s="32"/>
      <c r="AG1402" s="30"/>
      <c r="AH1402" s="29"/>
      <c r="AI1402" s="29"/>
      <c r="AJ1402" s="32"/>
      <c r="AK1402" s="30"/>
      <c r="AL1402" s="29"/>
      <c r="AM1402" s="29"/>
      <c r="AN1402" s="32"/>
      <c r="AO1402" s="30"/>
      <c r="AP1402" s="29"/>
      <c r="AQ1402" s="29"/>
      <c r="AR1402" s="32"/>
      <c r="AS1402" s="30"/>
      <c r="AT1402" s="29"/>
      <c r="AU1402" s="29"/>
      <c r="AV1402" s="32"/>
      <c r="AW1402" s="30"/>
      <c r="AX1402" s="29"/>
      <c r="AY1402" s="29"/>
      <c r="AZ1402" s="32"/>
      <c r="BA1402" s="30"/>
      <c r="BB1402" s="29"/>
      <c r="BC1402" s="29"/>
      <c r="BD1402" s="32"/>
      <c r="BE1402" s="30"/>
      <c r="BF1402" s="29"/>
      <c r="BG1402" s="29"/>
      <c r="BH1402" s="32"/>
      <c r="BI1402" s="30"/>
      <c r="BJ1402" s="29"/>
      <c r="BK1402" s="29"/>
      <c r="BL1402" s="32"/>
      <c r="BM1402" s="30"/>
      <c r="BN1402" s="29"/>
      <c r="BO1402" s="29"/>
      <c r="BP1402" s="32"/>
      <c r="BQ1402" s="30"/>
      <c r="BR1402" s="29"/>
      <c r="BS1402" s="29"/>
      <c r="BT1402" s="32"/>
      <c r="BU1402" s="30"/>
      <c r="BV1402" s="29"/>
      <c r="BW1402" s="29"/>
      <c r="BX1402" s="32"/>
      <c r="BY1402" s="30"/>
      <c r="BZ1402" s="29"/>
      <c r="CA1402" s="29"/>
      <c r="CB1402" s="27">
        <f t="shared" si="364"/>
        <v>0</v>
      </c>
      <c r="CC1402" s="31">
        <f t="shared" si="365"/>
        <v>11703067</v>
      </c>
      <c r="CD1402" s="29"/>
      <c r="CE1402" s="30"/>
      <c r="CF1402" s="10"/>
      <c r="CG1402" s="10"/>
      <c r="CH1402" s="10"/>
      <c r="CI1402" s="10"/>
      <c r="CJ1402" s="10"/>
      <c r="CK1402" s="10"/>
    </row>
    <row r="1403" spans="1:89" ht="25.5" x14ac:dyDescent="0.25">
      <c r="A1403" s="10"/>
      <c r="B1403" s="20" t="s">
        <v>2568</v>
      </c>
      <c r="C1403" s="21" t="s">
        <v>2569</v>
      </c>
      <c r="D1403" s="16"/>
      <c r="E1403" s="73">
        <v>25</v>
      </c>
      <c r="F1403" s="74" t="s">
        <v>3493</v>
      </c>
      <c r="G1403" s="75"/>
      <c r="H1403" s="76"/>
      <c r="I1403" s="77"/>
      <c r="J1403" s="76"/>
      <c r="K1403" s="77"/>
      <c r="L1403" s="76"/>
      <c r="M1403" s="78"/>
      <c r="N1403" s="79">
        <v>1</v>
      </c>
      <c r="O1403" s="80">
        <v>1</v>
      </c>
      <c r="Q1403" s="2" t="str">
        <f t="shared" si="349"/>
        <v>84301000</v>
      </c>
      <c r="R1403" s="91"/>
      <c r="S1403" s="91">
        <f>VLOOKUP(Q1403,'Dados Entrada'!$A$10:$D$10000,4,FALSE)</f>
        <v>0</v>
      </c>
      <c r="T1403" s="10"/>
      <c r="U1403" s="3">
        <f t="shared" si="347"/>
        <v>0</v>
      </c>
      <c r="V1403" s="3">
        <f t="shared" si="348"/>
        <v>0</v>
      </c>
      <c r="AF1403" s="32"/>
      <c r="AG1403" s="30"/>
      <c r="AH1403" s="29"/>
      <c r="AI1403" s="29"/>
      <c r="AJ1403" s="32"/>
      <c r="AK1403" s="30"/>
      <c r="AL1403" s="29"/>
      <c r="AM1403" s="29"/>
      <c r="AN1403" s="32"/>
      <c r="AO1403" s="30"/>
      <c r="AP1403" s="29"/>
      <c r="AQ1403" s="29"/>
      <c r="AR1403" s="32"/>
      <c r="AS1403" s="30"/>
      <c r="AT1403" s="29"/>
      <c r="AU1403" s="29"/>
      <c r="AV1403" s="32"/>
      <c r="AW1403" s="30"/>
      <c r="AX1403" s="29"/>
      <c r="AY1403" s="29"/>
      <c r="AZ1403" s="32"/>
      <c r="BA1403" s="30"/>
      <c r="BB1403" s="29"/>
      <c r="BC1403" s="29"/>
      <c r="BD1403" s="32"/>
      <c r="BE1403" s="30"/>
      <c r="BF1403" s="29"/>
      <c r="BG1403" s="29"/>
      <c r="BH1403" s="32"/>
      <c r="BI1403" s="30"/>
      <c r="BJ1403" s="29"/>
      <c r="BK1403" s="29"/>
      <c r="BL1403" s="32"/>
      <c r="BM1403" s="30"/>
      <c r="BN1403" s="29"/>
      <c r="BO1403" s="29"/>
      <c r="BP1403" s="32"/>
      <c r="BQ1403" s="30"/>
      <c r="BR1403" s="29"/>
      <c r="BS1403" s="29"/>
      <c r="BT1403" s="32"/>
      <c r="BU1403" s="30"/>
      <c r="BV1403" s="29"/>
      <c r="BW1403" s="29"/>
      <c r="BX1403" s="32"/>
      <c r="BY1403" s="30"/>
      <c r="BZ1403" s="29"/>
      <c r="CA1403" s="29"/>
      <c r="CB1403" s="27">
        <f t="shared" si="364"/>
        <v>0</v>
      </c>
      <c r="CC1403" s="31">
        <f t="shared" si="365"/>
        <v>0</v>
      </c>
      <c r="CD1403" s="29"/>
      <c r="CE1403" s="30"/>
      <c r="CF1403" s="10"/>
      <c r="CG1403" s="10"/>
      <c r="CH1403" s="10"/>
      <c r="CI1403" s="10"/>
      <c r="CJ1403" s="10"/>
      <c r="CK1403" s="10"/>
    </row>
    <row r="1404" spans="1:89" ht="25.5" x14ac:dyDescent="0.25">
      <c r="A1404" s="10"/>
      <c r="B1404" s="20" t="s">
        <v>2570</v>
      </c>
      <c r="C1404" s="21" t="s">
        <v>2571</v>
      </c>
      <c r="D1404" s="16"/>
      <c r="E1404" s="73">
        <v>25</v>
      </c>
      <c r="F1404" s="74" t="s">
        <v>3493</v>
      </c>
      <c r="G1404" s="75"/>
      <c r="H1404" s="76"/>
      <c r="I1404" s="77"/>
      <c r="J1404" s="76"/>
      <c r="K1404" s="77"/>
      <c r="L1404" s="76"/>
      <c r="M1404" s="78"/>
      <c r="N1404" s="79">
        <v>1</v>
      </c>
      <c r="O1404" s="80">
        <v>1</v>
      </c>
      <c r="Q1404" s="2" t="str">
        <f t="shared" si="349"/>
        <v>84304100</v>
      </c>
      <c r="R1404" s="91"/>
      <c r="S1404" s="91">
        <f>VLOOKUP(Q1404,'Dados Entrada'!$A$10:$D$10000,4,FALSE)</f>
        <v>4700912</v>
      </c>
      <c r="T1404" s="10"/>
      <c r="U1404" s="3">
        <f t="shared" si="347"/>
        <v>0</v>
      </c>
      <c r="V1404" s="3">
        <f t="shared" si="348"/>
        <v>4700912</v>
      </c>
      <c r="AF1404" s="32"/>
      <c r="AG1404" s="30"/>
      <c r="AH1404" s="29"/>
      <c r="AI1404" s="29"/>
      <c r="AJ1404" s="32"/>
      <c r="AK1404" s="30"/>
      <c r="AL1404" s="29"/>
      <c r="AM1404" s="29"/>
      <c r="AN1404" s="32"/>
      <c r="AO1404" s="30"/>
      <c r="AP1404" s="29"/>
      <c r="AQ1404" s="29"/>
      <c r="AR1404" s="32"/>
      <c r="AS1404" s="30"/>
      <c r="AT1404" s="29"/>
      <c r="AU1404" s="29"/>
      <c r="AV1404" s="32"/>
      <c r="AW1404" s="30"/>
      <c r="AX1404" s="29"/>
      <c r="AY1404" s="29"/>
      <c r="AZ1404" s="32"/>
      <c r="BA1404" s="30"/>
      <c r="BB1404" s="29"/>
      <c r="BC1404" s="29"/>
      <c r="BD1404" s="32"/>
      <c r="BE1404" s="30"/>
      <c r="BF1404" s="29"/>
      <c r="BG1404" s="29"/>
      <c r="BH1404" s="32"/>
      <c r="BI1404" s="30"/>
      <c r="BJ1404" s="29"/>
      <c r="BK1404" s="29"/>
      <c r="BL1404" s="32"/>
      <c r="BM1404" s="30"/>
      <c r="BN1404" s="29"/>
      <c r="BO1404" s="29"/>
      <c r="BP1404" s="32"/>
      <c r="BQ1404" s="30"/>
      <c r="BR1404" s="29"/>
      <c r="BS1404" s="29"/>
      <c r="BT1404" s="32"/>
      <c r="BU1404" s="30"/>
      <c r="BV1404" s="29"/>
      <c r="BW1404" s="29"/>
      <c r="BX1404" s="32"/>
      <c r="BY1404" s="30"/>
      <c r="BZ1404" s="29"/>
      <c r="CA1404" s="29"/>
      <c r="CB1404" s="27">
        <f t="shared" si="364"/>
        <v>0</v>
      </c>
      <c r="CC1404" s="31">
        <f t="shared" si="365"/>
        <v>4700912</v>
      </c>
      <c r="CD1404" s="29"/>
      <c r="CE1404" s="30"/>
      <c r="CF1404" s="10"/>
      <c r="CG1404" s="10"/>
      <c r="CH1404" s="10"/>
      <c r="CI1404" s="10"/>
      <c r="CJ1404" s="10"/>
      <c r="CK1404" s="10"/>
    </row>
    <row r="1405" spans="1:89" ht="25.5" x14ac:dyDescent="0.25">
      <c r="A1405" s="10"/>
      <c r="B1405" s="20" t="s">
        <v>2572</v>
      </c>
      <c r="C1405" s="21" t="s">
        <v>2571</v>
      </c>
      <c r="D1405" s="16"/>
      <c r="E1405" s="73">
        <v>25</v>
      </c>
      <c r="F1405" s="74" t="s">
        <v>3493</v>
      </c>
      <c r="G1405" s="75"/>
      <c r="H1405" s="76"/>
      <c r="I1405" s="77"/>
      <c r="J1405" s="76"/>
      <c r="K1405" s="77"/>
      <c r="L1405" s="76"/>
      <c r="M1405" s="78"/>
      <c r="N1405" s="79">
        <v>1</v>
      </c>
      <c r="O1405" s="80">
        <v>1</v>
      </c>
      <c r="Q1405" s="2" t="str">
        <f t="shared" si="349"/>
        <v>84304900</v>
      </c>
      <c r="R1405" s="91"/>
      <c r="S1405" s="91">
        <f>VLOOKUP(Q1405,'Dados Entrada'!$A$10:$D$10000,4,FALSE)</f>
        <v>3521187</v>
      </c>
      <c r="T1405" s="10"/>
      <c r="U1405" s="3">
        <f t="shared" si="347"/>
        <v>0</v>
      </c>
      <c r="V1405" s="3">
        <f t="shared" si="348"/>
        <v>3521187</v>
      </c>
      <c r="AF1405" s="32"/>
      <c r="AG1405" s="30"/>
      <c r="AH1405" s="29"/>
      <c r="AI1405" s="29"/>
      <c r="AJ1405" s="32"/>
      <c r="AK1405" s="30"/>
      <c r="AL1405" s="29"/>
      <c r="AM1405" s="29"/>
      <c r="AN1405" s="32"/>
      <c r="AO1405" s="30"/>
      <c r="AP1405" s="29"/>
      <c r="AQ1405" s="29"/>
      <c r="AR1405" s="32"/>
      <c r="AS1405" s="30"/>
      <c r="AT1405" s="29"/>
      <c r="AU1405" s="29"/>
      <c r="AV1405" s="32"/>
      <c r="AW1405" s="30"/>
      <c r="AX1405" s="29"/>
      <c r="AY1405" s="29"/>
      <c r="AZ1405" s="32"/>
      <c r="BA1405" s="30"/>
      <c r="BB1405" s="29"/>
      <c r="BC1405" s="29"/>
      <c r="BD1405" s="32"/>
      <c r="BE1405" s="30"/>
      <c r="BF1405" s="29"/>
      <c r="BG1405" s="29"/>
      <c r="BH1405" s="32"/>
      <c r="BI1405" s="30"/>
      <c r="BJ1405" s="29"/>
      <c r="BK1405" s="29"/>
      <c r="BL1405" s="32"/>
      <c r="BM1405" s="30"/>
      <c r="BN1405" s="29"/>
      <c r="BO1405" s="29"/>
      <c r="BP1405" s="32"/>
      <c r="BQ1405" s="30"/>
      <c r="BR1405" s="29"/>
      <c r="BS1405" s="29"/>
      <c r="BT1405" s="32"/>
      <c r="BU1405" s="30"/>
      <c r="BV1405" s="29"/>
      <c r="BW1405" s="29"/>
      <c r="BX1405" s="32"/>
      <c r="BY1405" s="30"/>
      <c r="BZ1405" s="29"/>
      <c r="CA1405" s="29"/>
      <c r="CB1405" s="27">
        <f t="shared" si="364"/>
        <v>0</v>
      </c>
      <c r="CC1405" s="31">
        <f t="shared" si="365"/>
        <v>3521187</v>
      </c>
      <c r="CD1405" s="29"/>
      <c r="CE1405" s="30"/>
      <c r="CF1405" s="10"/>
      <c r="CG1405" s="10"/>
      <c r="CH1405" s="10"/>
      <c r="CI1405" s="10"/>
      <c r="CJ1405" s="10"/>
      <c r="CK1405" s="10"/>
    </row>
    <row r="1406" spans="1:89" ht="25.5" x14ac:dyDescent="0.25">
      <c r="A1406" s="10"/>
      <c r="B1406" s="20" t="s">
        <v>2573</v>
      </c>
      <c r="C1406" s="21" t="s">
        <v>2574</v>
      </c>
      <c r="D1406" s="16"/>
      <c r="E1406" s="73">
        <v>25</v>
      </c>
      <c r="F1406" s="74" t="s">
        <v>3493</v>
      </c>
      <c r="G1406" s="75"/>
      <c r="H1406" s="76"/>
      <c r="I1406" s="77"/>
      <c r="J1406" s="76"/>
      <c r="K1406" s="77"/>
      <c r="L1406" s="76"/>
      <c r="M1406" s="78"/>
      <c r="N1406" s="79">
        <v>1</v>
      </c>
      <c r="O1406" s="80">
        <v>1</v>
      </c>
      <c r="Q1406" s="2" t="str">
        <f t="shared" si="349"/>
        <v>84305000</v>
      </c>
      <c r="R1406" s="91"/>
      <c r="S1406" s="91">
        <f>VLOOKUP(Q1406,'Dados Entrada'!$A$10:$D$10000,4,FALSE)</f>
        <v>5003657</v>
      </c>
      <c r="T1406" s="10"/>
      <c r="U1406" s="3">
        <f t="shared" ref="U1406:U1418" si="366">R1406*N1406</f>
        <v>0</v>
      </c>
      <c r="V1406" s="3">
        <f t="shared" ref="V1406:V1418" si="367">S1406*N1406</f>
        <v>5003657</v>
      </c>
      <c r="AF1406" s="32"/>
      <c r="AG1406" s="30"/>
      <c r="AH1406" s="29"/>
      <c r="AI1406" s="29"/>
      <c r="AJ1406" s="32"/>
      <c r="AK1406" s="30"/>
      <c r="AL1406" s="29"/>
      <c r="AM1406" s="29"/>
      <c r="AN1406" s="32"/>
      <c r="AO1406" s="30"/>
      <c r="AP1406" s="29"/>
      <c r="AQ1406" s="29"/>
      <c r="AR1406" s="32"/>
      <c r="AS1406" s="30"/>
      <c r="AT1406" s="29"/>
      <c r="AU1406" s="29"/>
      <c r="AV1406" s="32"/>
      <c r="AW1406" s="30"/>
      <c r="AX1406" s="29"/>
      <c r="AY1406" s="29"/>
      <c r="AZ1406" s="32"/>
      <c r="BA1406" s="30"/>
      <c r="BB1406" s="29"/>
      <c r="BC1406" s="29"/>
      <c r="BD1406" s="32"/>
      <c r="BE1406" s="30"/>
      <c r="BF1406" s="29"/>
      <c r="BG1406" s="29"/>
      <c r="BH1406" s="32"/>
      <c r="BI1406" s="30"/>
      <c r="BJ1406" s="29"/>
      <c r="BK1406" s="29"/>
      <c r="BL1406" s="32"/>
      <c r="BM1406" s="30"/>
      <c r="BN1406" s="29"/>
      <c r="BO1406" s="29"/>
      <c r="BP1406" s="32"/>
      <c r="BQ1406" s="30"/>
      <c r="BR1406" s="29"/>
      <c r="BS1406" s="29"/>
      <c r="BT1406" s="32"/>
      <c r="BU1406" s="30"/>
      <c r="BV1406" s="29"/>
      <c r="BW1406" s="29"/>
      <c r="BX1406" s="32"/>
      <c r="BY1406" s="30"/>
      <c r="BZ1406" s="29"/>
      <c r="CA1406" s="29"/>
      <c r="CB1406" s="27">
        <f t="shared" si="364"/>
        <v>0</v>
      </c>
      <c r="CC1406" s="31">
        <f t="shared" si="365"/>
        <v>5003657</v>
      </c>
      <c r="CD1406" s="29"/>
      <c r="CE1406" s="30"/>
      <c r="CF1406" s="10"/>
      <c r="CG1406" s="10"/>
      <c r="CH1406" s="10"/>
      <c r="CI1406" s="10"/>
      <c r="CJ1406" s="10"/>
      <c r="CK1406" s="10"/>
    </row>
    <row r="1407" spans="1:89" ht="25.5" x14ac:dyDescent="0.25">
      <c r="A1407" s="10"/>
      <c r="B1407" s="20" t="s">
        <v>2575</v>
      </c>
      <c r="C1407" s="21" t="s">
        <v>2576</v>
      </c>
      <c r="D1407" s="16"/>
      <c r="E1407" s="73">
        <v>25</v>
      </c>
      <c r="F1407" s="74" t="s">
        <v>3493</v>
      </c>
      <c r="G1407" s="75"/>
      <c r="H1407" s="76"/>
      <c r="I1407" s="77"/>
      <c r="J1407" s="76"/>
      <c r="K1407" s="77"/>
      <c r="L1407" s="76"/>
      <c r="M1407" s="78"/>
      <c r="N1407" s="79">
        <v>1</v>
      </c>
      <c r="O1407" s="80">
        <v>1</v>
      </c>
      <c r="Q1407" s="2" t="str">
        <f t="shared" ref="Q1407:Q1470" si="368">B1407</f>
        <v>84306100</v>
      </c>
      <c r="R1407" s="91"/>
      <c r="S1407" s="91">
        <f>VLOOKUP(Q1407,'Dados Entrada'!$A$10:$D$10000,4,FALSE)</f>
        <v>250992</v>
      </c>
      <c r="T1407" s="10"/>
      <c r="U1407" s="3">
        <f t="shared" si="366"/>
        <v>0</v>
      </c>
      <c r="V1407" s="3">
        <f t="shared" si="367"/>
        <v>250992</v>
      </c>
      <c r="AF1407" s="32"/>
      <c r="AG1407" s="30"/>
      <c r="AH1407" s="29"/>
      <c r="AI1407" s="29"/>
      <c r="AJ1407" s="32"/>
      <c r="AK1407" s="30"/>
      <c r="AL1407" s="29"/>
      <c r="AM1407" s="29"/>
      <c r="AN1407" s="32"/>
      <c r="AO1407" s="30"/>
      <c r="AP1407" s="29"/>
      <c r="AQ1407" s="29"/>
      <c r="AR1407" s="32"/>
      <c r="AS1407" s="30"/>
      <c r="AT1407" s="29"/>
      <c r="AU1407" s="29"/>
      <c r="AV1407" s="32"/>
      <c r="AW1407" s="30"/>
      <c r="AX1407" s="29"/>
      <c r="AY1407" s="29"/>
      <c r="AZ1407" s="32"/>
      <c r="BA1407" s="30"/>
      <c r="BB1407" s="29"/>
      <c r="BC1407" s="29"/>
      <c r="BD1407" s="32"/>
      <c r="BE1407" s="30"/>
      <c r="BF1407" s="29"/>
      <c r="BG1407" s="29"/>
      <c r="BH1407" s="32"/>
      <c r="BI1407" s="30"/>
      <c r="BJ1407" s="29"/>
      <c r="BK1407" s="29"/>
      <c r="BL1407" s="32"/>
      <c r="BM1407" s="30"/>
      <c r="BN1407" s="29"/>
      <c r="BO1407" s="29"/>
      <c r="BP1407" s="32"/>
      <c r="BQ1407" s="30"/>
      <c r="BR1407" s="29"/>
      <c r="BS1407" s="29"/>
      <c r="BT1407" s="32"/>
      <c r="BU1407" s="30"/>
      <c r="BV1407" s="29"/>
      <c r="BW1407" s="29"/>
      <c r="BX1407" s="32"/>
      <c r="BY1407" s="30"/>
      <c r="BZ1407" s="29"/>
      <c r="CA1407" s="29"/>
      <c r="CB1407" s="27">
        <f t="shared" si="364"/>
        <v>0</v>
      </c>
      <c r="CC1407" s="31">
        <f t="shared" si="365"/>
        <v>250992</v>
      </c>
      <c r="CD1407" s="29"/>
      <c r="CE1407" s="30"/>
      <c r="CF1407" s="10"/>
      <c r="CG1407" s="10"/>
      <c r="CH1407" s="10"/>
      <c r="CI1407" s="10"/>
      <c r="CJ1407" s="10"/>
      <c r="CK1407" s="10"/>
    </row>
    <row r="1408" spans="1:89" ht="25.5" x14ac:dyDescent="0.25">
      <c r="A1408" s="10"/>
      <c r="B1408" s="20" t="s">
        <v>2577</v>
      </c>
      <c r="C1408" s="21" t="s">
        <v>2574</v>
      </c>
      <c r="D1408" s="16"/>
      <c r="E1408" s="73">
        <v>25</v>
      </c>
      <c r="F1408" s="74" t="s">
        <v>3493</v>
      </c>
      <c r="G1408" s="75"/>
      <c r="H1408" s="76"/>
      <c r="I1408" s="77"/>
      <c r="J1408" s="76"/>
      <c r="K1408" s="77"/>
      <c r="L1408" s="76"/>
      <c r="M1408" s="78"/>
      <c r="N1408" s="79">
        <v>1</v>
      </c>
      <c r="O1408" s="80">
        <v>1</v>
      </c>
      <c r="Q1408" s="2" t="str">
        <f t="shared" si="368"/>
        <v>84306900</v>
      </c>
      <c r="R1408" s="91"/>
      <c r="S1408" s="91">
        <f>VLOOKUP(Q1408,'Dados Entrada'!$A$10:$D$10000,4,FALSE)</f>
        <v>1345610</v>
      </c>
      <c r="T1408" s="10"/>
      <c r="U1408" s="3">
        <f t="shared" si="366"/>
        <v>0</v>
      </c>
      <c r="V1408" s="3">
        <f t="shared" si="367"/>
        <v>1345610</v>
      </c>
      <c r="AF1408" s="32"/>
      <c r="AG1408" s="30"/>
      <c r="AH1408" s="29"/>
      <c r="AI1408" s="29"/>
      <c r="AJ1408" s="32"/>
      <c r="AK1408" s="30"/>
      <c r="AL1408" s="29"/>
      <c r="AM1408" s="29"/>
      <c r="AN1408" s="32"/>
      <c r="AO1408" s="30"/>
      <c r="AP1408" s="29"/>
      <c r="AQ1408" s="29"/>
      <c r="AR1408" s="32"/>
      <c r="AS1408" s="30"/>
      <c r="AT1408" s="29"/>
      <c r="AU1408" s="29"/>
      <c r="AV1408" s="32"/>
      <c r="AW1408" s="30"/>
      <c r="AX1408" s="29"/>
      <c r="AY1408" s="29"/>
      <c r="AZ1408" s="32"/>
      <c r="BA1408" s="30"/>
      <c r="BB1408" s="29"/>
      <c r="BC1408" s="29"/>
      <c r="BD1408" s="32"/>
      <c r="BE1408" s="30"/>
      <c r="BF1408" s="29"/>
      <c r="BG1408" s="29"/>
      <c r="BH1408" s="32"/>
      <c r="BI1408" s="30"/>
      <c r="BJ1408" s="29"/>
      <c r="BK1408" s="29"/>
      <c r="BL1408" s="32"/>
      <c r="BM1408" s="30"/>
      <c r="BN1408" s="29"/>
      <c r="BO1408" s="29"/>
      <c r="BP1408" s="32"/>
      <c r="BQ1408" s="30"/>
      <c r="BR1408" s="29"/>
      <c r="BS1408" s="29"/>
      <c r="BT1408" s="32"/>
      <c r="BU1408" s="30"/>
      <c r="BV1408" s="29"/>
      <c r="BW1408" s="29"/>
      <c r="BX1408" s="32"/>
      <c r="BY1408" s="30"/>
      <c r="BZ1408" s="29"/>
      <c r="CA1408" s="29"/>
      <c r="CB1408" s="27">
        <f t="shared" si="364"/>
        <v>0</v>
      </c>
      <c r="CC1408" s="31">
        <f t="shared" si="365"/>
        <v>1345610</v>
      </c>
      <c r="CD1408" s="29"/>
      <c r="CE1408" s="30"/>
      <c r="CF1408" s="10"/>
      <c r="CG1408" s="10"/>
      <c r="CH1408" s="10"/>
      <c r="CI1408" s="10"/>
      <c r="CJ1408" s="10"/>
      <c r="CK1408" s="10"/>
    </row>
    <row r="1409" spans="1:89" ht="25.5" x14ac:dyDescent="0.25">
      <c r="A1409" s="10"/>
      <c r="B1409" s="20" t="s">
        <v>2578</v>
      </c>
      <c r="C1409" s="21" t="s">
        <v>2579</v>
      </c>
      <c r="D1409" s="16"/>
      <c r="E1409" s="73">
        <v>25</v>
      </c>
      <c r="F1409" s="74" t="s">
        <v>3493</v>
      </c>
      <c r="G1409" s="75"/>
      <c r="H1409" s="76"/>
      <c r="I1409" s="77"/>
      <c r="J1409" s="76"/>
      <c r="K1409" s="77"/>
      <c r="L1409" s="76"/>
      <c r="M1409" s="78"/>
      <c r="N1409" s="79">
        <v>1</v>
      </c>
      <c r="O1409" s="80">
        <v>1</v>
      </c>
      <c r="Q1409" s="2" t="str">
        <f t="shared" si="368"/>
        <v>84314100</v>
      </c>
      <c r="R1409" s="91"/>
      <c r="S1409" s="91">
        <f>VLOOKUP(Q1409,'Dados Entrada'!$A$10:$D$10000,4,FALSE)</f>
        <v>6862374</v>
      </c>
      <c r="T1409" s="10"/>
      <c r="U1409" s="3">
        <f t="shared" si="366"/>
        <v>0</v>
      </c>
      <c r="V1409" s="3">
        <f t="shared" si="367"/>
        <v>6862374</v>
      </c>
      <c r="AF1409" s="32"/>
      <c r="AG1409" s="30"/>
      <c r="AH1409" s="29"/>
      <c r="AI1409" s="29"/>
      <c r="AJ1409" s="32"/>
      <c r="AK1409" s="30"/>
      <c r="AL1409" s="29"/>
      <c r="AM1409" s="29"/>
      <c r="AN1409" s="32"/>
      <c r="AO1409" s="30"/>
      <c r="AP1409" s="29"/>
      <c r="AQ1409" s="29"/>
      <c r="AR1409" s="32"/>
      <c r="AS1409" s="30"/>
      <c r="AT1409" s="29"/>
      <c r="AU1409" s="29"/>
      <c r="AV1409" s="32"/>
      <c r="AW1409" s="30"/>
      <c r="AX1409" s="29"/>
      <c r="AY1409" s="29"/>
      <c r="AZ1409" s="32"/>
      <c r="BA1409" s="30"/>
      <c r="BB1409" s="29"/>
      <c r="BC1409" s="29"/>
      <c r="BD1409" s="32"/>
      <c r="BE1409" s="30"/>
      <c r="BF1409" s="29"/>
      <c r="BG1409" s="29"/>
      <c r="BH1409" s="32"/>
      <c r="BI1409" s="30"/>
      <c r="BJ1409" s="29"/>
      <c r="BK1409" s="29"/>
      <c r="BL1409" s="32"/>
      <c r="BM1409" s="30"/>
      <c r="BN1409" s="29"/>
      <c r="BO1409" s="29"/>
      <c r="BP1409" s="32"/>
      <c r="BQ1409" s="30"/>
      <c r="BR1409" s="29"/>
      <c r="BS1409" s="29"/>
      <c r="BT1409" s="32"/>
      <c r="BU1409" s="30"/>
      <c r="BV1409" s="29"/>
      <c r="BW1409" s="29"/>
      <c r="BX1409" s="32"/>
      <c r="BY1409" s="30"/>
      <c r="BZ1409" s="29"/>
      <c r="CA1409" s="29"/>
      <c r="CB1409" s="27">
        <f t="shared" si="364"/>
        <v>0</v>
      </c>
      <c r="CC1409" s="31">
        <f t="shared" si="365"/>
        <v>6862374</v>
      </c>
      <c r="CD1409" s="29"/>
      <c r="CE1409" s="30"/>
      <c r="CF1409" s="10"/>
      <c r="CG1409" s="10"/>
      <c r="CH1409" s="10"/>
      <c r="CI1409" s="10"/>
      <c r="CJ1409" s="10"/>
      <c r="CK1409" s="10"/>
    </row>
    <row r="1410" spans="1:89" ht="25.5" x14ac:dyDescent="0.25">
      <c r="A1410" s="10"/>
      <c r="B1410" s="20" t="s">
        <v>2580</v>
      </c>
      <c r="C1410" s="21" t="s">
        <v>2581</v>
      </c>
      <c r="D1410" s="16"/>
      <c r="E1410" s="73">
        <v>25</v>
      </c>
      <c r="F1410" s="74" t="s">
        <v>3493</v>
      </c>
      <c r="G1410" s="75"/>
      <c r="H1410" s="76"/>
      <c r="I1410" s="77"/>
      <c r="J1410" s="76"/>
      <c r="K1410" s="77"/>
      <c r="L1410" s="76"/>
      <c r="M1410" s="78"/>
      <c r="N1410" s="79">
        <v>1</v>
      </c>
      <c r="O1410" s="80">
        <v>1</v>
      </c>
      <c r="Q1410" s="2" t="str">
        <f t="shared" si="368"/>
        <v>84314200</v>
      </c>
      <c r="R1410" s="91"/>
      <c r="S1410" s="91">
        <f>VLOOKUP(Q1410,'Dados Entrada'!$A$10:$D$10000,4,FALSE)</f>
        <v>799583</v>
      </c>
      <c r="T1410" s="10"/>
      <c r="U1410" s="3">
        <f t="shared" si="366"/>
        <v>0</v>
      </c>
      <c r="V1410" s="3">
        <f t="shared" si="367"/>
        <v>799583</v>
      </c>
      <c r="AF1410" s="32"/>
      <c r="AG1410" s="30"/>
      <c r="AH1410" s="29"/>
      <c r="AI1410" s="29"/>
      <c r="AJ1410" s="32"/>
      <c r="AK1410" s="30"/>
      <c r="AL1410" s="29"/>
      <c r="AM1410" s="29"/>
      <c r="AN1410" s="32"/>
      <c r="AO1410" s="30"/>
      <c r="AP1410" s="29"/>
      <c r="AQ1410" s="29"/>
      <c r="AR1410" s="32"/>
      <c r="AS1410" s="30"/>
      <c r="AT1410" s="29"/>
      <c r="AU1410" s="29"/>
      <c r="AV1410" s="32"/>
      <c r="AW1410" s="30"/>
      <c r="AX1410" s="29"/>
      <c r="AY1410" s="29"/>
      <c r="AZ1410" s="32"/>
      <c r="BA1410" s="30"/>
      <c r="BB1410" s="29"/>
      <c r="BC1410" s="29"/>
      <c r="BD1410" s="32"/>
      <c r="BE1410" s="30"/>
      <c r="BF1410" s="29"/>
      <c r="BG1410" s="29"/>
      <c r="BH1410" s="32"/>
      <c r="BI1410" s="30"/>
      <c r="BJ1410" s="29"/>
      <c r="BK1410" s="29"/>
      <c r="BL1410" s="32"/>
      <c r="BM1410" s="30"/>
      <c r="BN1410" s="29"/>
      <c r="BO1410" s="29"/>
      <c r="BP1410" s="32"/>
      <c r="BQ1410" s="30"/>
      <c r="BR1410" s="29"/>
      <c r="BS1410" s="29"/>
      <c r="BT1410" s="32"/>
      <c r="BU1410" s="30"/>
      <c r="BV1410" s="29"/>
      <c r="BW1410" s="29"/>
      <c r="BX1410" s="32"/>
      <c r="BY1410" s="30"/>
      <c r="BZ1410" s="29"/>
      <c r="CA1410" s="29"/>
      <c r="CB1410" s="27">
        <f t="shared" si="364"/>
        <v>0</v>
      </c>
      <c r="CC1410" s="31">
        <f t="shared" si="365"/>
        <v>799583</v>
      </c>
      <c r="CD1410" s="29"/>
      <c r="CE1410" s="30"/>
      <c r="CF1410" s="10"/>
      <c r="CG1410" s="10"/>
      <c r="CH1410" s="10"/>
      <c r="CI1410" s="10"/>
      <c r="CJ1410" s="10"/>
      <c r="CK1410" s="10"/>
    </row>
    <row r="1411" spans="1:89" ht="25.5" x14ac:dyDescent="0.25">
      <c r="A1411" s="10"/>
      <c r="B1411" s="20" t="s">
        <v>2582</v>
      </c>
      <c r="C1411" s="21" t="s">
        <v>2583</v>
      </c>
      <c r="D1411" s="16"/>
      <c r="E1411" s="73">
        <v>25</v>
      </c>
      <c r="F1411" s="74" t="s">
        <v>3493</v>
      </c>
      <c r="G1411" s="75"/>
      <c r="H1411" s="76"/>
      <c r="I1411" s="77"/>
      <c r="J1411" s="76"/>
      <c r="K1411" s="77"/>
      <c r="L1411" s="76"/>
      <c r="M1411" s="78"/>
      <c r="N1411" s="79">
        <v>1</v>
      </c>
      <c r="O1411" s="80">
        <v>1</v>
      </c>
      <c r="Q1411" s="2" t="str">
        <f t="shared" si="368"/>
        <v>84314300</v>
      </c>
      <c r="R1411" s="91"/>
      <c r="S1411" s="91">
        <f>VLOOKUP(Q1411,'Dados Entrada'!$A$10:$D$10000,4,FALSE)</f>
        <v>7783982</v>
      </c>
      <c r="T1411" s="10"/>
      <c r="U1411" s="3">
        <f t="shared" si="366"/>
        <v>0</v>
      </c>
      <c r="V1411" s="3">
        <f t="shared" si="367"/>
        <v>7783982</v>
      </c>
      <c r="AF1411" s="32"/>
      <c r="AG1411" s="30"/>
      <c r="AH1411" s="29"/>
      <c r="AI1411" s="29"/>
      <c r="AJ1411" s="32"/>
      <c r="AK1411" s="30"/>
      <c r="AL1411" s="29"/>
      <c r="AM1411" s="29"/>
      <c r="AN1411" s="32"/>
      <c r="AO1411" s="30"/>
      <c r="AP1411" s="29"/>
      <c r="AQ1411" s="29"/>
      <c r="AR1411" s="32"/>
      <c r="AS1411" s="30"/>
      <c r="AT1411" s="29"/>
      <c r="AU1411" s="29"/>
      <c r="AV1411" s="32"/>
      <c r="AW1411" s="30"/>
      <c r="AX1411" s="29"/>
      <c r="AY1411" s="29"/>
      <c r="AZ1411" s="32"/>
      <c r="BA1411" s="30"/>
      <c r="BB1411" s="29"/>
      <c r="BC1411" s="29"/>
      <c r="BD1411" s="32"/>
      <c r="BE1411" s="30"/>
      <c r="BF1411" s="29"/>
      <c r="BG1411" s="29"/>
      <c r="BH1411" s="32"/>
      <c r="BI1411" s="30"/>
      <c r="BJ1411" s="29"/>
      <c r="BK1411" s="29"/>
      <c r="BL1411" s="32"/>
      <c r="BM1411" s="30"/>
      <c r="BN1411" s="29"/>
      <c r="BO1411" s="29"/>
      <c r="BP1411" s="32"/>
      <c r="BQ1411" s="30"/>
      <c r="BR1411" s="29"/>
      <c r="BS1411" s="29"/>
      <c r="BT1411" s="32"/>
      <c r="BU1411" s="30"/>
      <c r="BV1411" s="29"/>
      <c r="BW1411" s="29"/>
      <c r="BX1411" s="32"/>
      <c r="BY1411" s="30"/>
      <c r="BZ1411" s="29"/>
      <c r="CA1411" s="29"/>
      <c r="CB1411" s="27">
        <f t="shared" si="364"/>
        <v>0</v>
      </c>
      <c r="CC1411" s="31">
        <f t="shared" si="365"/>
        <v>7783982</v>
      </c>
      <c r="CD1411" s="29"/>
      <c r="CE1411" s="30"/>
      <c r="CF1411" s="10"/>
      <c r="CG1411" s="10"/>
      <c r="CH1411" s="10"/>
      <c r="CI1411" s="10"/>
      <c r="CJ1411" s="10"/>
      <c r="CK1411" s="10"/>
    </row>
    <row r="1412" spans="1:89" ht="23.25" customHeight="1" x14ac:dyDescent="0.25">
      <c r="A1412" s="10"/>
      <c r="B1412" s="20" t="s">
        <v>2584</v>
      </c>
      <c r="C1412" s="21" t="s">
        <v>2585</v>
      </c>
      <c r="D1412" s="16"/>
      <c r="E1412" s="73">
        <v>24</v>
      </c>
      <c r="F1412" s="74" t="s">
        <v>3515</v>
      </c>
      <c r="G1412" s="75"/>
      <c r="H1412" s="76"/>
      <c r="I1412" s="77"/>
      <c r="J1412" s="76"/>
      <c r="K1412" s="77"/>
      <c r="L1412" s="76"/>
      <c r="M1412" s="78"/>
      <c r="N1412" s="79">
        <v>0.8</v>
      </c>
      <c r="O1412" s="80">
        <v>1</v>
      </c>
      <c r="Q1412" s="2" t="str">
        <f t="shared" si="368"/>
        <v>84501111</v>
      </c>
      <c r="R1412" s="91"/>
      <c r="S1412" s="91">
        <f>VLOOKUP(Q1412,'Dados Entrada'!$A$10:$D$10000,4,FALSE)</f>
        <v>907479</v>
      </c>
      <c r="T1412" s="10"/>
      <c r="U1412" s="3">
        <f t="shared" si="366"/>
        <v>0</v>
      </c>
      <c r="V1412" s="3">
        <f t="shared" si="367"/>
        <v>725983.20000000007</v>
      </c>
      <c r="AF1412" s="32"/>
      <c r="AG1412" s="30"/>
      <c r="AH1412" s="29"/>
      <c r="AI1412" s="29"/>
      <c r="AJ1412" s="32"/>
      <c r="AK1412" s="30"/>
      <c r="AL1412" s="29"/>
      <c r="AM1412" s="29"/>
      <c r="AN1412" s="32"/>
      <c r="AO1412" s="30"/>
      <c r="AP1412" s="29"/>
      <c r="AQ1412" s="29"/>
      <c r="AR1412" s="32"/>
      <c r="AS1412" s="30"/>
      <c r="AT1412" s="29"/>
      <c r="AU1412" s="29"/>
      <c r="AV1412" s="32"/>
      <c r="AW1412" s="30"/>
      <c r="AX1412" s="29"/>
      <c r="AY1412" s="29"/>
      <c r="AZ1412" s="32"/>
      <c r="BA1412" s="30"/>
      <c r="BB1412" s="29"/>
      <c r="BC1412" s="29"/>
      <c r="BD1412" s="32"/>
      <c r="BE1412" s="30"/>
      <c r="BF1412" s="29"/>
      <c r="BG1412" s="29"/>
      <c r="BH1412" s="32"/>
      <c r="BI1412" s="30"/>
      <c r="BJ1412" s="29"/>
      <c r="BK1412" s="29"/>
      <c r="BL1412" s="32"/>
      <c r="BM1412" s="30"/>
      <c r="BN1412" s="29"/>
      <c r="BO1412" s="29"/>
      <c r="BP1412" s="32"/>
      <c r="BQ1412" s="30"/>
      <c r="BR1412" s="29"/>
      <c r="BS1412" s="29"/>
      <c r="BT1412" s="32"/>
      <c r="BU1412" s="30"/>
      <c r="BV1412" s="29"/>
      <c r="BW1412" s="29"/>
      <c r="BX1412" s="32"/>
      <c r="BY1412" s="30"/>
      <c r="BZ1412" s="28">
        <f t="shared" ref="BZ1412:BZ1419" si="369">$U1412*$O1412</f>
        <v>0</v>
      </c>
      <c r="CA1412" s="28">
        <f t="shared" ref="CA1412:CA1419" si="370">$V1412*$O1412</f>
        <v>725983.20000000007</v>
      </c>
      <c r="CB1412" s="32"/>
      <c r="CC1412" s="30"/>
      <c r="CD1412" s="29"/>
      <c r="CE1412" s="30"/>
      <c r="CF1412" s="10"/>
      <c r="CG1412" s="10"/>
      <c r="CH1412" s="10"/>
      <c r="CI1412" s="10"/>
      <c r="CJ1412" s="10"/>
      <c r="CK1412" s="10"/>
    </row>
    <row r="1413" spans="1:89" ht="25.5" x14ac:dyDescent="0.25">
      <c r="A1413" s="10"/>
      <c r="B1413" s="20" t="s">
        <v>2586</v>
      </c>
      <c r="C1413" s="21" t="s">
        <v>2587</v>
      </c>
      <c r="D1413" s="16"/>
      <c r="E1413" s="73">
        <v>24</v>
      </c>
      <c r="F1413" s="74" t="s">
        <v>3515</v>
      </c>
      <c r="G1413" s="75"/>
      <c r="H1413" s="76"/>
      <c r="I1413" s="77"/>
      <c r="J1413" s="76"/>
      <c r="K1413" s="77"/>
      <c r="L1413" s="76"/>
      <c r="M1413" s="78"/>
      <c r="N1413" s="79">
        <v>0.8</v>
      </c>
      <c r="O1413" s="80">
        <v>1</v>
      </c>
      <c r="Q1413" s="2" t="str">
        <f t="shared" si="368"/>
        <v>84501119</v>
      </c>
      <c r="R1413" s="91"/>
      <c r="S1413" s="91">
        <f>VLOOKUP(Q1413,'Dados Entrada'!$A$10:$D$10000,4,FALSE)</f>
        <v>3597</v>
      </c>
      <c r="T1413" s="10"/>
      <c r="U1413" s="3">
        <f t="shared" si="366"/>
        <v>0</v>
      </c>
      <c r="V1413" s="3">
        <f t="shared" si="367"/>
        <v>2877.6000000000004</v>
      </c>
      <c r="AF1413" s="32"/>
      <c r="AG1413" s="30"/>
      <c r="AH1413" s="29"/>
      <c r="AI1413" s="29"/>
      <c r="AJ1413" s="32"/>
      <c r="AK1413" s="30"/>
      <c r="AL1413" s="29"/>
      <c r="AM1413" s="29"/>
      <c r="AN1413" s="32"/>
      <c r="AO1413" s="30"/>
      <c r="AP1413" s="29"/>
      <c r="AQ1413" s="29"/>
      <c r="AR1413" s="32"/>
      <c r="AS1413" s="30"/>
      <c r="AT1413" s="29"/>
      <c r="AU1413" s="29"/>
      <c r="AV1413" s="32"/>
      <c r="AW1413" s="30"/>
      <c r="AX1413" s="29"/>
      <c r="AY1413" s="29"/>
      <c r="AZ1413" s="32"/>
      <c r="BA1413" s="30"/>
      <c r="BB1413" s="29"/>
      <c r="BC1413" s="29"/>
      <c r="BD1413" s="32"/>
      <c r="BE1413" s="30"/>
      <c r="BF1413" s="29"/>
      <c r="BG1413" s="29"/>
      <c r="BH1413" s="32"/>
      <c r="BI1413" s="30"/>
      <c r="BJ1413" s="29"/>
      <c r="BK1413" s="29"/>
      <c r="BL1413" s="32"/>
      <c r="BM1413" s="30"/>
      <c r="BN1413" s="29"/>
      <c r="BO1413" s="29"/>
      <c r="BP1413" s="32"/>
      <c r="BQ1413" s="30"/>
      <c r="BR1413" s="29"/>
      <c r="BS1413" s="29"/>
      <c r="BT1413" s="32"/>
      <c r="BU1413" s="30"/>
      <c r="BV1413" s="29"/>
      <c r="BW1413" s="29"/>
      <c r="BX1413" s="32"/>
      <c r="BY1413" s="30"/>
      <c r="BZ1413" s="28">
        <f t="shared" si="369"/>
        <v>0</v>
      </c>
      <c r="CA1413" s="28">
        <f t="shared" si="370"/>
        <v>2877.6000000000004</v>
      </c>
      <c r="CB1413" s="32"/>
      <c r="CC1413" s="30"/>
      <c r="CD1413" s="29"/>
      <c r="CE1413" s="30"/>
      <c r="CF1413" s="10"/>
      <c r="CG1413" s="10"/>
      <c r="CH1413" s="10"/>
      <c r="CI1413" s="10"/>
      <c r="CJ1413" s="10"/>
      <c r="CK1413" s="10"/>
    </row>
    <row r="1414" spans="1:89" ht="25.5" x14ac:dyDescent="0.25">
      <c r="A1414" s="10"/>
      <c r="B1414" s="20" t="s">
        <v>2588</v>
      </c>
      <c r="C1414" s="21" t="s">
        <v>2589</v>
      </c>
      <c r="D1414" s="16"/>
      <c r="E1414" s="73">
        <v>24</v>
      </c>
      <c r="F1414" s="74" t="s">
        <v>3515</v>
      </c>
      <c r="G1414" s="75"/>
      <c r="H1414" s="76"/>
      <c r="I1414" s="77"/>
      <c r="J1414" s="76"/>
      <c r="K1414" s="77"/>
      <c r="L1414" s="76"/>
      <c r="M1414" s="78"/>
      <c r="N1414" s="79">
        <v>0.8</v>
      </c>
      <c r="O1414" s="80">
        <v>1</v>
      </c>
      <c r="Q1414" s="2" t="str">
        <f t="shared" si="368"/>
        <v>84501190</v>
      </c>
      <c r="R1414" s="91"/>
      <c r="S1414" s="91">
        <f>VLOOKUP(Q1414,'Dados Entrada'!$A$10:$D$10000,4,FALSE)</f>
        <v>890322</v>
      </c>
      <c r="T1414" s="10"/>
      <c r="U1414" s="3">
        <f t="shared" si="366"/>
        <v>0</v>
      </c>
      <c r="V1414" s="3">
        <f t="shared" si="367"/>
        <v>712257.60000000009</v>
      </c>
      <c r="AF1414" s="32"/>
      <c r="AG1414" s="30"/>
      <c r="AH1414" s="29"/>
      <c r="AI1414" s="29"/>
      <c r="AJ1414" s="32"/>
      <c r="AK1414" s="30"/>
      <c r="AL1414" s="29"/>
      <c r="AM1414" s="29"/>
      <c r="AN1414" s="32"/>
      <c r="AO1414" s="30"/>
      <c r="AP1414" s="29"/>
      <c r="AQ1414" s="29"/>
      <c r="AR1414" s="32"/>
      <c r="AS1414" s="30"/>
      <c r="AT1414" s="29"/>
      <c r="AU1414" s="29"/>
      <c r="AV1414" s="32"/>
      <c r="AW1414" s="30"/>
      <c r="AX1414" s="29"/>
      <c r="AY1414" s="29"/>
      <c r="AZ1414" s="32"/>
      <c r="BA1414" s="30"/>
      <c r="BB1414" s="29"/>
      <c r="BC1414" s="29"/>
      <c r="BD1414" s="32"/>
      <c r="BE1414" s="30"/>
      <c r="BF1414" s="29"/>
      <c r="BG1414" s="29"/>
      <c r="BH1414" s="32"/>
      <c r="BI1414" s="30"/>
      <c r="BJ1414" s="29"/>
      <c r="BK1414" s="29"/>
      <c r="BL1414" s="32"/>
      <c r="BM1414" s="30"/>
      <c r="BN1414" s="29"/>
      <c r="BO1414" s="29"/>
      <c r="BP1414" s="32"/>
      <c r="BQ1414" s="30"/>
      <c r="BR1414" s="29"/>
      <c r="BS1414" s="29"/>
      <c r="BT1414" s="32"/>
      <c r="BU1414" s="30"/>
      <c r="BV1414" s="29"/>
      <c r="BW1414" s="29"/>
      <c r="BX1414" s="32"/>
      <c r="BY1414" s="30"/>
      <c r="BZ1414" s="28">
        <f t="shared" si="369"/>
        <v>0</v>
      </c>
      <c r="CA1414" s="28">
        <f t="shared" si="370"/>
        <v>712257.60000000009</v>
      </c>
      <c r="CB1414" s="32"/>
      <c r="CC1414" s="30"/>
      <c r="CD1414" s="29"/>
      <c r="CE1414" s="30"/>
      <c r="CF1414" s="10"/>
      <c r="CG1414" s="10"/>
      <c r="CH1414" s="10"/>
      <c r="CI1414" s="10"/>
      <c r="CJ1414" s="10"/>
      <c r="CK1414" s="10"/>
    </row>
    <row r="1415" spans="1:89" ht="25.5" x14ac:dyDescent="0.25">
      <c r="A1415" s="10"/>
      <c r="B1415" s="20" t="s">
        <v>2590</v>
      </c>
      <c r="C1415" s="21" t="s">
        <v>2591</v>
      </c>
      <c r="D1415" s="16"/>
      <c r="E1415" s="73">
        <v>24</v>
      </c>
      <c r="F1415" s="74" t="s">
        <v>3515</v>
      </c>
      <c r="G1415" s="75"/>
      <c r="H1415" s="76"/>
      <c r="I1415" s="77"/>
      <c r="J1415" s="76"/>
      <c r="K1415" s="77"/>
      <c r="L1415" s="76"/>
      <c r="M1415" s="78"/>
      <c r="N1415" s="79">
        <v>0.8</v>
      </c>
      <c r="O1415" s="80">
        <v>1</v>
      </c>
      <c r="Q1415" s="2" t="str">
        <f t="shared" si="368"/>
        <v>84501200</v>
      </c>
      <c r="R1415" s="91"/>
      <c r="S1415" s="91">
        <f>VLOOKUP(Q1415,'Dados Entrada'!$A$10:$D$10000,4,FALSE)</f>
        <v>133393</v>
      </c>
      <c r="T1415" s="10"/>
      <c r="U1415" s="3">
        <f t="shared" si="366"/>
        <v>0</v>
      </c>
      <c r="V1415" s="3">
        <f t="shared" si="367"/>
        <v>106714.40000000001</v>
      </c>
      <c r="AF1415" s="32"/>
      <c r="AG1415" s="30"/>
      <c r="AH1415" s="29"/>
      <c r="AI1415" s="29"/>
      <c r="AJ1415" s="32"/>
      <c r="AK1415" s="30"/>
      <c r="AL1415" s="29"/>
      <c r="AM1415" s="29"/>
      <c r="AN1415" s="32"/>
      <c r="AO1415" s="30"/>
      <c r="AP1415" s="29"/>
      <c r="AQ1415" s="29"/>
      <c r="AR1415" s="32"/>
      <c r="AS1415" s="30"/>
      <c r="AT1415" s="29"/>
      <c r="AU1415" s="29"/>
      <c r="AV1415" s="32"/>
      <c r="AW1415" s="30"/>
      <c r="AX1415" s="29"/>
      <c r="AY1415" s="29"/>
      <c r="AZ1415" s="32"/>
      <c r="BA1415" s="30"/>
      <c r="BB1415" s="29"/>
      <c r="BC1415" s="29"/>
      <c r="BD1415" s="32"/>
      <c r="BE1415" s="30"/>
      <c r="BF1415" s="29"/>
      <c r="BG1415" s="29"/>
      <c r="BH1415" s="32"/>
      <c r="BI1415" s="30"/>
      <c r="BJ1415" s="29"/>
      <c r="BK1415" s="29"/>
      <c r="BL1415" s="32"/>
      <c r="BM1415" s="30"/>
      <c r="BN1415" s="29"/>
      <c r="BO1415" s="29"/>
      <c r="BP1415" s="32"/>
      <c r="BQ1415" s="30"/>
      <c r="BR1415" s="29"/>
      <c r="BS1415" s="29"/>
      <c r="BT1415" s="32"/>
      <c r="BU1415" s="30"/>
      <c r="BV1415" s="29"/>
      <c r="BW1415" s="29"/>
      <c r="BX1415" s="32"/>
      <c r="BY1415" s="30"/>
      <c r="BZ1415" s="28">
        <f t="shared" si="369"/>
        <v>0</v>
      </c>
      <c r="CA1415" s="28">
        <f t="shared" si="370"/>
        <v>106714.40000000001</v>
      </c>
      <c r="CB1415" s="32"/>
      <c r="CC1415" s="30"/>
      <c r="CD1415" s="29"/>
      <c r="CE1415" s="30"/>
      <c r="CF1415" s="10"/>
      <c r="CG1415" s="10"/>
      <c r="CH1415" s="10"/>
      <c r="CI1415" s="10"/>
      <c r="CJ1415" s="10"/>
      <c r="CK1415" s="10"/>
    </row>
    <row r="1416" spans="1:89" ht="25.5" x14ac:dyDescent="0.25">
      <c r="A1416" s="10"/>
      <c r="B1416" s="20" t="s">
        <v>2592</v>
      </c>
      <c r="C1416" s="21" t="s">
        <v>2593</v>
      </c>
      <c r="D1416" s="16"/>
      <c r="E1416" s="73">
        <v>24</v>
      </c>
      <c r="F1416" s="74" t="s">
        <v>3515</v>
      </c>
      <c r="G1416" s="75"/>
      <c r="H1416" s="76"/>
      <c r="I1416" s="77"/>
      <c r="J1416" s="76"/>
      <c r="K1416" s="77"/>
      <c r="L1416" s="76"/>
      <c r="M1416" s="78"/>
      <c r="N1416" s="79">
        <v>0.8</v>
      </c>
      <c r="O1416" s="80">
        <v>1</v>
      </c>
      <c r="Q1416" s="2" t="str">
        <f t="shared" si="368"/>
        <v>84501900</v>
      </c>
      <c r="R1416" s="91"/>
      <c r="S1416" s="91">
        <f>VLOOKUP(Q1416,'Dados Entrada'!$A$10:$D$10000,4,FALSE)</f>
        <v>659842</v>
      </c>
      <c r="T1416" s="10"/>
      <c r="U1416" s="3">
        <f t="shared" si="366"/>
        <v>0</v>
      </c>
      <c r="V1416" s="3">
        <f t="shared" si="367"/>
        <v>527873.6</v>
      </c>
      <c r="AF1416" s="32"/>
      <c r="AG1416" s="30"/>
      <c r="AH1416" s="29"/>
      <c r="AI1416" s="29"/>
      <c r="AJ1416" s="32"/>
      <c r="AK1416" s="30"/>
      <c r="AL1416" s="29"/>
      <c r="AM1416" s="29"/>
      <c r="AN1416" s="32"/>
      <c r="AO1416" s="30"/>
      <c r="AP1416" s="29"/>
      <c r="AQ1416" s="29"/>
      <c r="AR1416" s="32"/>
      <c r="AS1416" s="30"/>
      <c r="AT1416" s="29"/>
      <c r="AU1416" s="29"/>
      <c r="AV1416" s="32"/>
      <c r="AW1416" s="30"/>
      <c r="AX1416" s="29"/>
      <c r="AY1416" s="29"/>
      <c r="AZ1416" s="32"/>
      <c r="BA1416" s="30"/>
      <c r="BB1416" s="29"/>
      <c r="BC1416" s="29"/>
      <c r="BD1416" s="32"/>
      <c r="BE1416" s="30"/>
      <c r="BF1416" s="29"/>
      <c r="BG1416" s="29"/>
      <c r="BH1416" s="32"/>
      <c r="BI1416" s="30"/>
      <c r="BJ1416" s="29"/>
      <c r="BK1416" s="29"/>
      <c r="BL1416" s="32"/>
      <c r="BM1416" s="30"/>
      <c r="BN1416" s="29"/>
      <c r="BO1416" s="29"/>
      <c r="BP1416" s="32"/>
      <c r="BQ1416" s="30"/>
      <c r="BR1416" s="29"/>
      <c r="BS1416" s="29"/>
      <c r="BT1416" s="32"/>
      <c r="BU1416" s="30"/>
      <c r="BV1416" s="29"/>
      <c r="BW1416" s="29"/>
      <c r="BX1416" s="32"/>
      <c r="BY1416" s="30"/>
      <c r="BZ1416" s="28">
        <f t="shared" si="369"/>
        <v>0</v>
      </c>
      <c r="CA1416" s="28">
        <f t="shared" si="370"/>
        <v>527873.6</v>
      </c>
      <c r="CB1416" s="32"/>
      <c r="CC1416" s="30"/>
      <c r="CD1416" s="29"/>
      <c r="CE1416" s="30"/>
      <c r="CF1416" s="10"/>
      <c r="CG1416" s="10"/>
      <c r="CH1416" s="10"/>
      <c r="CI1416" s="10"/>
      <c r="CJ1416" s="10"/>
      <c r="CK1416" s="10"/>
    </row>
    <row r="1417" spans="1:89" ht="25.5" x14ac:dyDescent="0.25">
      <c r="A1417" s="10"/>
      <c r="B1417" s="20" t="s">
        <v>2594</v>
      </c>
      <c r="C1417" s="21" t="s">
        <v>2595</v>
      </c>
      <c r="D1417" s="16"/>
      <c r="E1417" s="73">
        <v>24</v>
      </c>
      <c r="F1417" s="74" t="s">
        <v>3515</v>
      </c>
      <c r="G1417" s="75"/>
      <c r="H1417" s="76"/>
      <c r="I1417" s="77"/>
      <c r="J1417" s="76"/>
      <c r="K1417" s="77"/>
      <c r="L1417" s="76"/>
      <c r="M1417" s="78"/>
      <c r="N1417" s="79">
        <v>0.8</v>
      </c>
      <c r="O1417" s="80">
        <v>1</v>
      </c>
      <c r="Q1417" s="2" t="str">
        <f t="shared" si="368"/>
        <v>84509000</v>
      </c>
      <c r="R1417" s="91"/>
      <c r="S1417" s="91">
        <f>VLOOKUP(Q1417,'Dados Entrada'!$A$10:$D$10000,4,FALSE)</f>
        <v>194718</v>
      </c>
      <c r="T1417" s="10"/>
      <c r="U1417" s="3">
        <f t="shared" si="366"/>
        <v>0</v>
      </c>
      <c r="V1417" s="3">
        <f t="shared" si="367"/>
        <v>155774.39999999999</v>
      </c>
      <c r="AF1417" s="32"/>
      <c r="AG1417" s="30"/>
      <c r="AH1417" s="29"/>
      <c r="AI1417" s="29"/>
      <c r="AJ1417" s="32"/>
      <c r="AK1417" s="30"/>
      <c r="AL1417" s="29"/>
      <c r="AM1417" s="29"/>
      <c r="AN1417" s="32"/>
      <c r="AO1417" s="30"/>
      <c r="AP1417" s="29"/>
      <c r="AQ1417" s="29"/>
      <c r="AR1417" s="32"/>
      <c r="AS1417" s="30"/>
      <c r="AT1417" s="29"/>
      <c r="AU1417" s="29"/>
      <c r="AV1417" s="32"/>
      <c r="AW1417" s="30"/>
      <c r="AX1417" s="29"/>
      <c r="AY1417" s="29"/>
      <c r="AZ1417" s="32"/>
      <c r="BA1417" s="30"/>
      <c r="BB1417" s="29"/>
      <c r="BC1417" s="29"/>
      <c r="BD1417" s="32"/>
      <c r="BE1417" s="30"/>
      <c r="BF1417" s="29"/>
      <c r="BG1417" s="29"/>
      <c r="BH1417" s="32"/>
      <c r="BI1417" s="30"/>
      <c r="BJ1417" s="29"/>
      <c r="BK1417" s="29"/>
      <c r="BL1417" s="32"/>
      <c r="BM1417" s="30"/>
      <c r="BN1417" s="29"/>
      <c r="BO1417" s="29"/>
      <c r="BP1417" s="32"/>
      <c r="BQ1417" s="30"/>
      <c r="BR1417" s="29"/>
      <c r="BS1417" s="29"/>
      <c r="BT1417" s="32"/>
      <c r="BU1417" s="30"/>
      <c r="BV1417" s="29"/>
      <c r="BW1417" s="29"/>
      <c r="BX1417" s="32"/>
      <c r="BY1417" s="30"/>
      <c r="BZ1417" s="28">
        <f t="shared" si="369"/>
        <v>0</v>
      </c>
      <c r="CA1417" s="28">
        <f t="shared" si="370"/>
        <v>155774.39999999999</v>
      </c>
      <c r="CB1417" s="32"/>
      <c r="CC1417" s="30"/>
      <c r="CD1417" s="29"/>
      <c r="CE1417" s="30"/>
      <c r="CF1417" s="10"/>
      <c r="CG1417" s="10"/>
      <c r="CH1417" s="10"/>
      <c r="CI1417" s="10"/>
      <c r="CJ1417" s="10"/>
      <c r="CK1417" s="10"/>
    </row>
    <row r="1418" spans="1:89" ht="25.5" x14ac:dyDescent="0.25">
      <c r="A1418" s="10"/>
      <c r="B1418" s="20" t="s">
        <v>2596</v>
      </c>
      <c r="C1418" s="21" t="s">
        <v>2597</v>
      </c>
      <c r="D1418" s="16"/>
      <c r="E1418" s="73">
        <v>24</v>
      </c>
      <c r="F1418" s="74" t="s">
        <v>3515</v>
      </c>
      <c r="G1418" s="75"/>
      <c r="H1418" s="76"/>
      <c r="I1418" s="77"/>
      <c r="J1418" s="76"/>
      <c r="K1418" s="77"/>
      <c r="L1418" s="76"/>
      <c r="M1418" s="78"/>
      <c r="N1418" s="79">
        <v>0.8</v>
      </c>
      <c r="O1418" s="80">
        <v>1</v>
      </c>
      <c r="Q1418" s="2" t="str">
        <f t="shared" si="368"/>
        <v>84512100</v>
      </c>
      <c r="R1418" s="91"/>
      <c r="S1418" s="91">
        <f>VLOOKUP(Q1418,'Dados Entrada'!$A$10:$D$10000,4,FALSE)</f>
        <v>344630</v>
      </c>
      <c r="T1418" s="10"/>
      <c r="U1418" s="3">
        <f t="shared" si="366"/>
        <v>0</v>
      </c>
      <c r="V1418" s="3">
        <f t="shared" si="367"/>
        <v>275704</v>
      </c>
      <c r="AF1418" s="32"/>
      <c r="AG1418" s="30"/>
      <c r="AH1418" s="29"/>
      <c r="AI1418" s="29"/>
      <c r="AJ1418" s="32"/>
      <c r="AK1418" s="30"/>
      <c r="AL1418" s="29"/>
      <c r="AM1418" s="29"/>
      <c r="AN1418" s="32"/>
      <c r="AO1418" s="30"/>
      <c r="AP1418" s="29"/>
      <c r="AQ1418" s="29"/>
      <c r="AR1418" s="32"/>
      <c r="AS1418" s="30"/>
      <c r="AT1418" s="29"/>
      <c r="AU1418" s="29"/>
      <c r="AV1418" s="32"/>
      <c r="AW1418" s="30"/>
      <c r="AX1418" s="29"/>
      <c r="AY1418" s="29"/>
      <c r="AZ1418" s="32"/>
      <c r="BA1418" s="30"/>
      <c r="BB1418" s="29"/>
      <c r="BC1418" s="29"/>
      <c r="BD1418" s="32"/>
      <c r="BE1418" s="30"/>
      <c r="BF1418" s="29"/>
      <c r="BG1418" s="29"/>
      <c r="BH1418" s="32"/>
      <c r="BI1418" s="30"/>
      <c r="BJ1418" s="29"/>
      <c r="BK1418" s="29"/>
      <c r="BL1418" s="32"/>
      <c r="BM1418" s="30"/>
      <c r="BN1418" s="29"/>
      <c r="BO1418" s="29"/>
      <c r="BP1418" s="32"/>
      <c r="BQ1418" s="30"/>
      <c r="BR1418" s="29"/>
      <c r="BS1418" s="29"/>
      <c r="BT1418" s="32"/>
      <c r="BU1418" s="30"/>
      <c r="BV1418" s="29"/>
      <c r="BW1418" s="29"/>
      <c r="BX1418" s="32"/>
      <c r="BY1418" s="30"/>
      <c r="BZ1418" s="28">
        <f t="shared" si="369"/>
        <v>0</v>
      </c>
      <c r="CA1418" s="28">
        <f t="shared" si="370"/>
        <v>275704</v>
      </c>
      <c r="CB1418" s="32"/>
      <c r="CC1418" s="30"/>
      <c r="CD1418" s="29"/>
      <c r="CE1418" s="30"/>
      <c r="CF1418" s="10"/>
      <c r="CG1418" s="10"/>
      <c r="CH1418" s="10"/>
      <c r="CI1418" s="10"/>
      <c r="CJ1418" s="10"/>
      <c r="CK1418" s="10"/>
    </row>
    <row r="1419" spans="1:89" ht="25.5" x14ac:dyDescent="0.25">
      <c r="A1419" s="10"/>
      <c r="B1419" s="20" t="s">
        <v>2598</v>
      </c>
      <c r="C1419" s="21" t="s">
        <v>2599</v>
      </c>
      <c r="D1419" s="16"/>
      <c r="E1419" s="73">
        <v>24</v>
      </c>
      <c r="F1419" s="74" t="s">
        <v>3515</v>
      </c>
      <c r="G1419" s="75"/>
      <c r="H1419" s="76"/>
      <c r="I1419" s="77"/>
      <c r="J1419" s="76"/>
      <c r="K1419" s="77"/>
      <c r="L1419" s="76"/>
      <c r="M1419" s="78"/>
      <c r="N1419" s="79">
        <v>0.1</v>
      </c>
      <c r="O1419" s="80">
        <v>1</v>
      </c>
      <c r="Q1419" s="2" t="str">
        <f t="shared" si="368"/>
        <v>84519000</v>
      </c>
      <c r="R1419" s="91"/>
      <c r="S1419" s="91">
        <f>VLOOKUP(Q1419,'Dados Entrada'!$A$10:$D$10000,4,FALSE)</f>
        <v>412311</v>
      </c>
      <c r="T1419" s="10"/>
      <c r="U1419" s="3">
        <f t="shared" ref="U1419:U1450" si="371">R1419*N1419</f>
        <v>0</v>
      </c>
      <c r="V1419" s="3">
        <f t="shared" ref="V1419:V1450" si="372">S1419*N1419</f>
        <v>41231.100000000006</v>
      </c>
      <c r="AF1419" s="32"/>
      <c r="AG1419" s="30"/>
      <c r="AH1419" s="29"/>
      <c r="AI1419" s="29"/>
      <c r="AJ1419" s="32"/>
      <c r="AK1419" s="30"/>
      <c r="AL1419" s="29"/>
      <c r="AM1419" s="29"/>
      <c r="AN1419" s="32"/>
      <c r="AO1419" s="30"/>
      <c r="AP1419" s="29"/>
      <c r="AQ1419" s="29"/>
      <c r="AR1419" s="32"/>
      <c r="AS1419" s="30"/>
      <c r="AT1419" s="29"/>
      <c r="AU1419" s="29"/>
      <c r="AV1419" s="32"/>
      <c r="AW1419" s="30"/>
      <c r="AX1419" s="29"/>
      <c r="AY1419" s="29"/>
      <c r="AZ1419" s="32"/>
      <c r="BA1419" s="30"/>
      <c r="BB1419" s="29"/>
      <c r="BC1419" s="29"/>
      <c r="BD1419" s="32"/>
      <c r="BE1419" s="30"/>
      <c r="BF1419" s="29"/>
      <c r="BG1419" s="29"/>
      <c r="BH1419" s="32"/>
      <c r="BI1419" s="30"/>
      <c r="BJ1419" s="29"/>
      <c r="BK1419" s="29"/>
      <c r="BL1419" s="32"/>
      <c r="BM1419" s="30"/>
      <c r="BN1419" s="29"/>
      <c r="BO1419" s="29"/>
      <c r="BP1419" s="32"/>
      <c r="BQ1419" s="30"/>
      <c r="BR1419" s="29"/>
      <c r="BS1419" s="29"/>
      <c r="BT1419" s="32"/>
      <c r="BU1419" s="30"/>
      <c r="BV1419" s="29"/>
      <c r="BW1419" s="29"/>
      <c r="BX1419" s="32"/>
      <c r="BY1419" s="30"/>
      <c r="BZ1419" s="28">
        <f t="shared" si="369"/>
        <v>0</v>
      </c>
      <c r="CA1419" s="28">
        <f t="shared" si="370"/>
        <v>41231.100000000006</v>
      </c>
      <c r="CB1419" s="32"/>
      <c r="CC1419" s="30"/>
      <c r="CD1419" s="29"/>
      <c r="CE1419" s="30"/>
      <c r="CF1419" s="10"/>
      <c r="CG1419" s="10"/>
      <c r="CH1419" s="10"/>
      <c r="CI1419" s="10"/>
      <c r="CJ1419" s="10"/>
      <c r="CK1419" s="10"/>
    </row>
    <row r="1420" spans="1:89" ht="23.25" customHeight="1" x14ac:dyDescent="0.25">
      <c r="A1420" s="10"/>
      <c r="B1420" s="20" t="s">
        <v>2600</v>
      </c>
      <c r="C1420" s="21" t="s">
        <v>2601</v>
      </c>
      <c r="D1420" s="16"/>
      <c r="E1420" s="73">
        <v>25</v>
      </c>
      <c r="F1420" s="74" t="s">
        <v>3493</v>
      </c>
      <c r="G1420" s="75"/>
      <c r="H1420" s="76"/>
      <c r="I1420" s="77"/>
      <c r="J1420" s="76"/>
      <c r="K1420" s="77"/>
      <c r="L1420" s="76"/>
      <c r="M1420" s="78"/>
      <c r="N1420" s="79">
        <v>0.1</v>
      </c>
      <c r="O1420" s="80">
        <v>1</v>
      </c>
      <c r="Q1420" s="2" t="str">
        <f t="shared" si="368"/>
        <v>84573010</v>
      </c>
      <c r="R1420" s="91"/>
      <c r="S1420" s="91">
        <f>VLOOKUP(Q1420,'Dados Entrada'!$A$10:$D$10000,4,FALSE)</f>
        <v>239000</v>
      </c>
      <c r="T1420" s="10"/>
      <c r="U1420" s="3">
        <f t="shared" si="371"/>
        <v>0</v>
      </c>
      <c r="V1420" s="3">
        <f t="shared" si="372"/>
        <v>23900</v>
      </c>
      <c r="AF1420" s="32"/>
      <c r="AG1420" s="30"/>
      <c r="AH1420" s="29"/>
      <c r="AI1420" s="29"/>
      <c r="AJ1420" s="32"/>
      <c r="AK1420" s="30"/>
      <c r="AL1420" s="29"/>
      <c r="AM1420" s="29"/>
      <c r="AN1420" s="32"/>
      <c r="AO1420" s="30"/>
      <c r="AP1420" s="29"/>
      <c r="AQ1420" s="29"/>
      <c r="AR1420" s="32"/>
      <c r="AS1420" s="30"/>
      <c r="AT1420" s="29"/>
      <c r="AU1420" s="29"/>
      <c r="AV1420" s="32"/>
      <c r="AW1420" s="30"/>
      <c r="AX1420" s="29"/>
      <c r="AY1420" s="29"/>
      <c r="AZ1420" s="32"/>
      <c r="BA1420" s="30"/>
      <c r="BB1420" s="29"/>
      <c r="BC1420" s="29"/>
      <c r="BD1420" s="32"/>
      <c r="BE1420" s="30"/>
      <c r="BF1420" s="29"/>
      <c r="BG1420" s="29"/>
      <c r="BH1420" s="32"/>
      <c r="BI1420" s="30"/>
      <c r="BJ1420" s="29"/>
      <c r="BK1420" s="29"/>
      <c r="BL1420" s="32"/>
      <c r="BM1420" s="30"/>
      <c r="BN1420" s="29"/>
      <c r="BO1420" s="29"/>
      <c r="BP1420" s="32"/>
      <c r="BQ1420" s="30"/>
      <c r="BR1420" s="29"/>
      <c r="BS1420" s="29"/>
      <c r="BT1420" s="32"/>
      <c r="BU1420" s="30"/>
      <c r="BV1420" s="29"/>
      <c r="BW1420" s="29"/>
      <c r="BX1420" s="32"/>
      <c r="BY1420" s="30"/>
      <c r="BZ1420" s="29"/>
      <c r="CA1420" s="29"/>
      <c r="CB1420" s="27">
        <f t="shared" ref="CB1420:CB1483" si="373">$U1420*$O1420</f>
        <v>0</v>
      </c>
      <c r="CC1420" s="31">
        <f t="shared" ref="CC1420:CC1483" si="374">$V1420*$O1420</f>
        <v>23900</v>
      </c>
      <c r="CD1420" s="29"/>
      <c r="CE1420" s="30"/>
      <c r="CF1420" s="10"/>
      <c r="CG1420" s="10"/>
      <c r="CH1420" s="10"/>
      <c r="CI1420" s="10"/>
      <c r="CJ1420" s="10"/>
      <c r="CK1420" s="10"/>
    </row>
    <row r="1421" spans="1:89" ht="23.25" customHeight="1" x14ac:dyDescent="0.25">
      <c r="A1421" s="10"/>
      <c r="B1421" s="20" t="s">
        <v>2602</v>
      </c>
      <c r="C1421" s="21" t="s">
        <v>2603</v>
      </c>
      <c r="D1421" s="16"/>
      <c r="E1421" s="73">
        <v>25</v>
      </c>
      <c r="F1421" s="74" t="s">
        <v>3493</v>
      </c>
      <c r="G1421" s="75"/>
      <c r="H1421" s="76"/>
      <c r="I1421" s="77"/>
      <c r="J1421" s="76"/>
      <c r="K1421" s="77"/>
      <c r="L1421" s="76"/>
      <c r="M1421" s="78"/>
      <c r="N1421" s="79">
        <v>0.1</v>
      </c>
      <c r="O1421" s="80">
        <v>1</v>
      </c>
      <c r="Q1421" s="2" t="str">
        <f t="shared" si="368"/>
        <v>84573090</v>
      </c>
      <c r="R1421" s="91"/>
      <c r="S1421" s="91">
        <f>VLOOKUP(Q1421,'Dados Entrada'!$A$10:$D$10000,4,FALSE)</f>
        <v>123629</v>
      </c>
      <c r="T1421" s="10"/>
      <c r="U1421" s="3">
        <f t="shared" si="371"/>
        <v>0</v>
      </c>
      <c r="V1421" s="3">
        <f t="shared" si="372"/>
        <v>12362.900000000001</v>
      </c>
      <c r="AF1421" s="32"/>
      <c r="AG1421" s="30"/>
      <c r="AH1421" s="29"/>
      <c r="AI1421" s="29"/>
      <c r="AJ1421" s="32"/>
      <c r="AK1421" s="30"/>
      <c r="AL1421" s="29"/>
      <c r="AM1421" s="29"/>
      <c r="AN1421" s="32"/>
      <c r="AO1421" s="30"/>
      <c r="AP1421" s="29"/>
      <c r="AQ1421" s="29"/>
      <c r="AR1421" s="32"/>
      <c r="AS1421" s="30"/>
      <c r="AT1421" s="29"/>
      <c r="AU1421" s="29"/>
      <c r="AV1421" s="32"/>
      <c r="AW1421" s="30"/>
      <c r="AX1421" s="29"/>
      <c r="AY1421" s="29"/>
      <c r="AZ1421" s="32"/>
      <c r="BA1421" s="30"/>
      <c r="BB1421" s="29"/>
      <c r="BC1421" s="29"/>
      <c r="BD1421" s="32"/>
      <c r="BE1421" s="30"/>
      <c r="BF1421" s="29"/>
      <c r="BG1421" s="29"/>
      <c r="BH1421" s="32"/>
      <c r="BI1421" s="30"/>
      <c r="BJ1421" s="29"/>
      <c r="BK1421" s="29"/>
      <c r="BL1421" s="32"/>
      <c r="BM1421" s="30"/>
      <c r="BN1421" s="29"/>
      <c r="BO1421" s="29"/>
      <c r="BP1421" s="32"/>
      <c r="BQ1421" s="30"/>
      <c r="BR1421" s="29"/>
      <c r="BS1421" s="29"/>
      <c r="BT1421" s="32"/>
      <c r="BU1421" s="30"/>
      <c r="BV1421" s="29"/>
      <c r="BW1421" s="29"/>
      <c r="BX1421" s="32"/>
      <c r="BY1421" s="30"/>
      <c r="BZ1421" s="29"/>
      <c r="CA1421" s="29"/>
      <c r="CB1421" s="27">
        <f t="shared" si="373"/>
        <v>0</v>
      </c>
      <c r="CC1421" s="31">
        <f t="shared" si="374"/>
        <v>12362.900000000001</v>
      </c>
      <c r="CD1421" s="29"/>
      <c r="CE1421" s="30"/>
      <c r="CF1421" s="10"/>
      <c r="CG1421" s="10"/>
      <c r="CH1421" s="10"/>
      <c r="CI1421" s="10"/>
      <c r="CJ1421" s="10"/>
      <c r="CK1421" s="10"/>
    </row>
    <row r="1422" spans="1:89" ht="23.25" customHeight="1" x14ac:dyDescent="0.25">
      <c r="A1422" s="10"/>
      <c r="B1422" s="20" t="s">
        <v>2604</v>
      </c>
      <c r="C1422" s="21" t="s">
        <v>2605</v>
      </c>
      <c r="D1422" s="16"/>
      <c r="E1422" s="73">
        <v>25</v>
      </c>
      <c r="F1422" s="74" t="s">
        <v>3493</v>
      </c>
      <c r="G1422" s="75"/>
      <c r="H1422" s="76"/>
      <c r="I1422" s="77"/>
      <c r="J1422" s="76"/>
      <c r="K1422" s="77"/>
      <c r="L1422" s="76"/>
      <c r="M1422" s="78"/>
      <c r="N1422" s="79">
        <v>0.1</v>
      </c>
      <c r="O1422" s="80">
        <v>1</v>
      </c>
      <c r="Q1422" s="2" t="str">
        <f t="shared" si="368"/>
        <v>84581120</v>
      </c>
      <c r="R1422" s="91"/>
      <c r="S1422" s="91">
        <f>VLOOKUP(Q1422,'Dados Entrada'!$A$10:$D$10000,4,FALSE)</f>
        <v>1163173</v>
      </c>
      <c r="T1422" s="10"/>
      <c r="U1422" s="3">
        <f t="shared" si="371"/>
        <v>0</v>
      </c>
      <c r="V1422" s="3">
        <f t="shared" si="372"/>
        <v>116317.3</v>
      </c>
      <c r="AF1422" s="32"/>
      <c r="AG1422" s="30"/>
      <c r="AH1422" s="29"/>
      <c r="AI1422" s="29"/>
      <c r="AJ1422" s="32"/>
      <c r="AK1422" s="30"/>
      <c r="AL1422" s="29"/>
      <c r="AM1422" s="29"/>
      <c r="AN1422" s="32"/>
      <c r="AO1422" s="30"/>
      <c r="AP1422" s="29"/>
      <c r="AQ1422" s="29"/>
      <c r="AR1422" s="32"/>
      <c r="AS1422" s="30"/>
      <c r="AT1422" s="29"/>
      <c r="AU1422" s="29"/>
      <c r="AV1422" s="32"/>
      <c r="AW1422" s="30"/>
      <c r="AX1422" s="29"/>
      <c r="AY1422" s="29"/>
      <c r="AZ1422" s="32"/>
      <c r="BA1422" s="30"/>
      <c r="BB1422" s="29"/>
      <c r="BC1422" s="29"/>
      <c r="BD1422" s="32"/>
      <c r="BE1422" s="30"/>
      <c r="BF1422" s="29"/>
      <c r="BG1422" s="29"/>
      <c r="BH1422" s="32"/>
      <c r="BI1422" s="30"/>
      <c r="BJ1422" s="29"/>
      <c r="BK1422" s="29"/>
      <c r="BL1422" s="32"/>
      <c r="BM1422" s="30"/>
      <c r="BN1422" s="29"/>
      <c r="BO1422" s="29"/>
      <c r="BP1422" s="32"/>
      <c r="BQ1422" s="30"/>
      <c r="BR1422" s="29"/>
      <c r="BS1422" s="29"/>
      <c r="BT1422" s="32"/>
      <c r="BU1422" s="30"/>
      <c r="BV1422" s="29"/>
      <c r="BW1422" s="29"/>
      <c r="BX1422" s="32"/>
      <c r="BY1422" s="30"/>
      <c r="BZ1422" s="29"/>
      <c r="CA1422" s="29"/>
      <c r="CB1422" s="27">
        <f t="shared" si="373"/>
        <v>0</v>
      </c>
      <c r="CC1422" s="31">
        <f t="shared" si="374"/>
        <v>116317.3</v>
      </c>
      <c r="CD1422" s="29"/>
      <c r="CE1422" s="30"/>
      <c r="CF1422" s="10"/>
      <c r="CG1422" s="10"/>
      <c r="CH1422" s="10"/>
      <c r="CI1422" s="10"/>
      <c r="CJ1422" s="10"/>
      <c r="CK1422" s="10"/>
    </row>
    <row r="1423" spans="1:89" ht="25.5" x14ac:dyDescent="0.25">
      <c r="A1423" s="10"/>
      <c r="B1423" s="20" t="s">
        <v>2606</v>
      </c>
      <c r="C1423" s="21" t="s">
        <v>2607</v>
      </c>
      <c r="D1423" s="16"/>
      <c r="E1423" s="73">
        <v>25</v>
      </c>
      <c r="F1423" s="74" t="s">
        <v>3493</v>
      </c>
      <c r="G1423" s="75"/>
      <c r="H1423" s="76"/>
      <c r="I1423" s="77"/>
      <c r="J1423" s="76"/>
      <c r="K1423" s="77"/>
      <c r="L1423" s="76"/>
      <c r="M1423" s="78"/>
      <c r="N1423" s="79">
        <v>0.1</v>
      </c>
      <c r="O1423" s="80">
        <v>1</v>
      </c>
      <c r="Q1423" s="2" t="str">
        <f t="shared" si="368"/>
        <v>84581180</v>
      </c>
      <c r="R1423" s="91"/>
      <c r="S1423" s="91">
        <f>VLOOKUP(Q1423,'Dados Entrada'!$A$10:$D$10000,4,FALSE)</f>
        <v>49372</v>
      </c>
      <c r="T1423" s="10"/>
      <c r="U1423" s="3">
        <f t="shared" si="371"/>
        <v>0</v>
      </c>
      <c r="V1423" s="3">
        <f t="shared" si="372"/>
        <v>4937.2000000000007</v>
      </c>
      <c r="AF1423" s="32"/>
      <c r="AG1423" s="30"/>
      <c r="AH1423" s="29"/>
      <c r="AI1423" s="29"/>
      <c r="AJ1423" s="32"/>
      <c r="AK1423" s="30"/>
      <c r="AL1423" s="29"/>
      <c r="AM1423" s="29"/>
      <c r="AN1423" s="32"/>
      <c r="AO1423" s="30"/>
      <c r="AP1423" s="29"/>
      <c r="AQ1423" s="29"/>
      <c r="AR1423" s="32"/>
      <c r="AS1423" s="30"/>
      <c r="AT1423" s="29"/>
      <c r="AU1423" s="29"/>
      <c r="AV1423" s="32"/>
      <c r="AW1423" s="30"/>
      <c r="AX1423" s="29"/>
      <c r="AY1423" s="29"/>
      <c r="AZ1423" s="32"/>
      <c r="BA1423" s="30"/>
      <c r="BB1423" s="29"/>
      <c r="BC1423" s="29"/>
      <c r="BD1423" s="32"/>
      <c r="BE1423" s="30"/>
      <c r="BF1423" s="29"/>
      <c r="BG1423" s="29"/>
      <c r="BH1423" s="32"/>
      <c r="BI1423" s="30"/>
      <c r="BJ1423" s="29"/>
      <c r="BK1423" s="29"/>
      <c r="BL1423" s="32"/>
      <c r="BM1423" s="30"/>
      <c r="BN1423" s="29"/>
      <c r="BO1423" s="29"/>
      <c r="BP1423" s="32"/>
      <c r="BQ1423" s="30"/>
      <c r="BR1423" s="29"/>
      <c r="BS1423" s="29"/>
      <c r="BT1423" s="32"/>
      <c r="BU1423" s="30"/>
      <c r="BV1423" s="29"/>
      <c r="BW1423" s="29"/>
      <c r="BX1423" s="32"/>
      <c r="BY1423" s="30"/>
      <c r="BZ1423" s="29"/>
      <c r="CA1423" s="29"/>
      <c r="CB1423" s="27">
        <f t="shared" si="373"/>
        <v>0</v>
      </c>
      <c r="CC1423" s="31">
        <f t="shared" si="374"/>
        <v>4937.2000000000007</v>
      </c>
      <c r="CD1423" s="29"/>
      <c r="CE1423" s="30"/>
      <c r="CF1423" s="10"/>
      <c r="CG1423" s="10"/>
      <c r="CH1423" s="10"/>
      <c r="CI1423" s="10"/>
      <c r="CJ1423" s="10"/>
      <c r="CK1423" s="10"/>
    </row>
    <row r="1424" spans="1:89" ht="25.5" x14ac:dyDescent="0.25">
      <c r="A1424" s="10"/>
      <c r="B1424" s="20" t="s">
        <v>2608</v>
      </c>
      <c r="C1424" s="21" t="s">
        <v>2609</v>
      </c>
      <c r="D1424" s="16"/>
      <c r="E1424" s="73">
        <v>25</v>
      </c>
      <c r="F1424" s="74" t="s">
        <v>3493</v>
      </c>
      <c r="G1424" s="75"/>
      <c r="H1424" s="76"/>
      <c r="I1424" s="77"/>
      <c r="J1424" s="76"/>
      <c r="K1424" s="77"/>
      <c r="L1424" s="76"/>
      <c r="M1424" s="78"/>
      <c r="N1424" s="79">
        <v>0.1</v>
      </c>
      <c r="O1424" s="80">
        <v>1</v>
      </c>
      <c r="Q1424" s="2" t="str">
        <f t="shared" si="368"/>
        <v>84581900</v>
      </c>
      <c r="R1424" s="91"/>
      <c r="S1424" s="91">
        <f>VLOOKUP(Q1424,'Dados Entrada'!$A$10:$D$10000,4,FALSE)</f>
        <v>117670</v>
      </c>
      <c r="T1424" s="10"/>
      <c r="U1424" s="3">
        <f t="shared" si="371"/>
        <v>0</v>
      </c>
      <c r="V1424" s="3">
        <f t="shared" si="372"/>
        <v>11767</v>
      </c>
      <c r="AF1424" s="32"/>
      <c r="AG1424" s="30"/>
      <c r="AH1424" s="29"/>
      <c r="AI1424" s="29"/>
      <c r="AJ1424" s="32"/>
      <c r="AK1424" s="30"/>
      <c r="AL1424" s="29"/>
      <c r="AM1424" s="29"/>
      <c r="AN1424" s="32"/>
      <c r="AO1424" s="30"/>
      <c r="AP1424" s="29"/>
      <c r="AQ1424" s="29"/>
      <c r="AR1424" s="32"/>
      <c r="AS1424" s="30"/>
      <c r="AT1424" s="29"/>
      <c r="AU1424" s="29"/>
      <c r="AV1424" s="32"/>
      <c r="AW1424" s="30"/>
      <c r="AX1424" s="29"/>
      <c r="AY1424" s="29"/>
      <c r="AZ1424" s="32"/>
      <c r="BA1424" s="30"/>
      <c r="BB1424" s="29"/>
      <c r="BC1424" s="29"/>
      <c r="BD1424" s="32"/>
      <c r="BE1424" s="30"/>
      <c r="BF1424" s="29"/>
      <c r="BG1424" s="29"/>
      <c r="BH1424" s="32"/>
      <c r="BI1424" s="30"/>
      <c r="BJ1424" s="29"/>
      <c r="BK1424" s="29"/>
      <c r="BL1424" s="32"/>
      <c r="BM1424" s="30"/>
      <c r="BN1424" s="29"/>
      <c r="BO1424" s="29"/>
      <c r="BP1424" s="32"/>
      <c r="BQ1424" s="30"/>
      <c r="BR1424" s="29"/>
      <c r="BS1424" s="29"/>
      <c r="BT1424" s="32"/>
      <c r="BU1424" s="30"/>
      <c r="BV1424" s="29"/>
      <c r="BW1424" s="29"/>
      <c r="BX1424" s="32"/>
      <c r="BY1424" s="30"/>
      <c r="BZ1424" s="29"/>
      <c r="CA1424" s="29"/>
      <c r="CB1424" s="27">
        <f t="shared" si="373"/>
        <v>0</v>
      </c>
      <c r="CC1424" s="31">
        <f t="shared" si="374"/>
        <v>11767</v>
      </c>
      <c r="CD1424" s="29"/>
      <c r="CE1424" s="30"/>
      <c r="CF1424" s="10"/>
      <c r="CG1424" s="10"/>
      <c r="CH1424" s="10"/>
      <c r="CI1424" s="10"/>
      <c r="CJ1424" s="10"/>
      <c r="CK1424" s="10"/>
    </row>
    <row r="1425" spans="1:89" ht="25.5" x14ac:dyDescent="0.25">
      <c r="A1425" s="10"/>
      <c r="B1425" s="20" t="s">
        <v>2610</v>
      </c>
      <c r="C1425" s="21" t="s">
        <v>2611</v>
      </c>
      <c r="D1425" s="16"/>
      <c r="E1425" s="73">
        <v>25</v>
      </c>
      <c r="F1425" s="74" t="s">
        <v>3493</v>
      </c>
      <c r="G1425" s="75"/>
      <c r="H1425" s="76"/>
      <c r="I1425" s="77"/>
      <c r="J1425" s="76"/>
      <c r="K1425" s="77"/>
      <c r="L1425" s="76"/>
      <c r="M1425" s="78"/>
      <c r="N1425" s="79">
        <v>0.1</v>
      </c>
      <c r="O1425" s="80">
        <v>1</v>
      </c>
      <c r="Q1425" s="2" t="str">
        <f t="shared" si="368"/>
        <v>84589120</v>
      </c>
      <c r="R1425" s="91"/>
      <c r="S1425" s="91">
        <f>VLOOKUP(Q1425,'Dados Entrada'!$A$10:$D$10000,4,FALSE)</f>
        <v>124289</v>
      </c>
      <c r="T1425" s="10"/>
      <c r="U1425" s="3">
        <f t="shared" si="371"/>
        <v>0</v>
      </c>
      <c r="V1425" s="3">
        <f t="shared" si="372"/>
        <v>12428.900000000001</v>
      </c>
      <c r="AF1425" s="32"/>
      <c r="AG1425" s="30"/>
      <c r="AH1425" s="29"/>
      <c r="AI1425" s="29"/>
      <c r="AJ1425" s="32"/>
      <c r="AK1425" s="30"/>
      <c r="AL1425" s="29"/>
      <c r="AM1425" s="29"/>
      <c r="AN1425" s="32"/>
      <c r="AO1425" s="30"/>
      <c r="AP1425" s="29"/>
      <c r="AQ1425" s="29"/>
      <c r="AR1425" s="32"/>
      <c r="AS1425" s="30"/>
      <c r="AT1425" s="29"/>
      <c r="AU1425" s="29"/>
      <c r="AV1425" s="32"/>
      <c r="AW1425" s="30"/>
      <c r="AX1425" s="29"/>
      <c r="AY1425" s="29"/>
      <c r="AZ1425" s="32"/>
      <c r="BA1425" s="30"/>
      <c r="BB1425" s="29"/>
      <c r="BC1425" s="29"/>
      <c r="BD1425" s="32"/>
      <c r="BE1425" s="30"/>
      <c r="BF1425" s="29"/>
      <c r="BG1425" s="29"/>
      <c r="BH1425" s="32"/>
      <c r="BI1425" s="30"/>
      <c r="BJ1425" s="29"/>
      <c r="BK1425" s="29"/>
      <c r="BL1425" s="32"/>
      <c r="BM1425" s="30"/>
      <c r="BN1425" s="29"/>
      <c r="BO1425" s="29"/>
      <c r="BP1425" s="32"/>
      <c r="BQ1425" s="30"/>
      <c r="BR1425" s="29"/>
      <c r="BS1425" s="29"/>
      <c r="BT1425" s="32"/>
      <c r="BU1425" s="30"/>
      <c r="BV1425" s="29"/>
      <c r="BW1425" s="29"/>
      <c r="BX1425" s="32"/>
      <c r="BY1425" s="30"/>
      <c r="BZ1425" s="29"/>
      <c r="CA1425" s="29"/>
      <c r="CB1425" s="27">
        <f t="shared" si="373"/>
        <v>0</v>
      </c>
      <c r="CC1425" s="31">
        <f t="shared" si="374"/>
        <v>12428.900000000001</v>
      </c>
      <c r="CD1425" s="29"/>
      <c r="CE1425" s="30"/>
      <c r="CF1425" s="10"/>
      <c r="CG1425" s="10"/>
      <c r="CH1425" s="10"/>
      <c r="CI1425" s="10"/>
      <c r="CJ1425" s="10"/>
      <c r="CK1425" s="10"/>
    </row>
    <row r="1426" spans="1:89" ht="25.5" x14ac:dyDescent="0.25">
      <c r="A1426" s="10"/>
      <c r="B1426" s="20" t="s">
        <v>2612</v>
      </c>
      <c r="C1426" s="21" t="s">
        <v>2613</v>
      </c>
      <c r="D1426" s="16"/>
      <c r="E1426" s="73">
        <v>25</v>
      </c>
      <c r="F1426" s="74" t="s">
        <v>3493</v>
      </c>
      <c r="G1426" s="75"/>
      <c r="H1426" s="76"/>
      <c r="I1426" s="77"/>
      <c r="J1426" s="76"/>
      <c r="K1426" s="77"/>
      <c r="L1426" s="76"/>
      <c r="M1426" s="78"/>
      <c r="N1426" s="79">
        <v>0.1</v>
      </c>
      <c r="O1426" s="80">
        <v>1</v>
      </c>
      <c r="Q1426" s="2" t="str">
        <f t="shared" si="368"/>
        <v>84589180</v>
      </c>
      <c r="R1426" s="91"/>
      <c r="S1426" s="91">
        <f>VLOOKUP(Q1426,'Dados Entrada'!$A$10:$D$10000,4,FALSE)</f>
        <v>31130</v>
      </c>
      <c r="T1426" s="10"/>
      <c r="U1426" s="3">
        <f t="shared" si="371"/>
        <v>0</v>
      </c>
      <c r="V1426" s="3">
        <f t="shared" si="372"/>
        <v>3113</v>
      </c>
      <c r="AF1426" s="32"/>
      <c r="AG1426" s="30"/>
      <c r="AH1426" s="29"/>
      <c r="AI1426" s="29"/>
      <c r="AJ1426" s="32"/>
      <c r="AK1426" s="30"/>
      <c r="AL1426" s="29"/>
      <c r="AM1426" s="29"/>
      <c r="AN1426" s="32"/>
      <c r="AO1426" s="30"/>
      <c r="AP1426" s="29"/>
      <c r="AQ1426" s="29"/>
      <c r="AR1426" s="32"/>
      <c r="AS1426" s="30"/>
      <c r="AT1426" s="29"/>
      <c r="AU1426" s="29"/>
      <c r="AV1426" s="32"/>
      <c r="AW1426" s="30"/>
      <c r="AX1426" s="29"/>
      <c r="AY1426" s="29"/>
      <c r="AZ1426" s="32"/>
      <c r="BA1426" s="30"/>
      <c r="BB1426" s="29"/>
      <c r="BC1426" s="29"/>
      <c r="BD1426" s="32"/>
      <c r="BE1426" s="30"/>
      <c r="BF1426" s="29"/>
      <c r="BG1426" s="29"/>
      <c r="BH1426" s="32"/>
      <c r="BI1426" s="30"/>
      <c r="BJ1426" s="29"/>
      <c r="BK1426" s="29"/>
      <c r="BL1426" s="32"/>
      <c r="BM1426" s="30"/>
      <c r="BN1426" s="29"/>
      <c r="BO1426" s="29"/>
      <c r="BP1426" s="32"/>
      <c r="BQ1426" s="30"/>
      <c r="BR1426" s="29"/>
      <c r="BS1426" s="29"/>
      <c r="BT1426" s="32"/>
      <c r="BU1426" s="30"/>
      <c r="BV1426" s="29"/>
      <c r="BW1426" s="29"/>
      <c r="BX1426" s="32"/>
      <c r="BY1426" s="30"/>
      <c r="BZ1426" s="29"/>
      <c r="CA1426" s="29"/>
      <c r="CB1426" s="27">
        <f t="shared" si="373"/>
        <v>0</v>
      </c>
      <c r="CC1426" s="31">
        <f t="shared" si="374"/>
        <v>3113</v>
      </c>
      <c r="CD1426" s="29"/>
      <c r="CE1426" s="30"/>
      <c r="CF1426" s="10"/>
      <c r="CG1426" s="10"/>
      <c r="CH1426" s="10"/>
      <c r="CI1426" s="10"/>
      <c r="CJ1426" s="10"/>
      <c r="CK1426" s="10"/>
    </row>
    <row r="1427" spans="1:89" ht="23.25" customHeight="1" x14ac:dyDescent="0.25">
      <c r="A1427" s="10"/>
      <c r="B1427" s="20" t="s">
        <v>2614</v>
      </c>
      <c r="C1427" s="21" t="s">
        <v>2615</v>
      </c>
      <c r="D1427" s="16"/>
      <c r="E1427" s="73">
        <v>25</v>
      </c>
      <c r="F1427" s="74" t="s">
        <v>3493</v>
      </c>
      <c r="G1427" s="75"/>
      <c r="H1427" s="76"/>
      <c r="I1427" s="77"/>
      <c r="J1427" s="76"/>
      <c r="K1427" s="77"/>
      <c r="L1427" s="76"/>
      <c r="M1427" s="78"/>
      <c r="N1427" s="79">
        <v>0.1</v>
      </c>
      <c r="O1427" s="80">
        <v>1</v>
      </c>
      <c r="Q1427" s="2" t="str">
        <f t="shared" si="368"/>
        <v>84589900</v>
      </c>
      <c r="R1427" s="91"/>
      <c r="S1427" s="91">
        <f>VLOOKUP(Q1427,'Dados Entrada'!$A$10:$D$10000,4,FALSE)</f>
        <v>309652</v>
      </c>
      <c r="T1427" s="10"/>
      <c r="U1427" s="3">
        <f t="shared" si="371"/>
        <v>0</v>
      </c>
      <c r="V1427" s="3">
        <f t="shared" si="372"/>
        <v>30965.200000000001</v>
      </c>
      <c r="AF1427" s="32"/>
      <c r="AG1427" s="30"/>
      <c r="AH1427" s="29"/>
      <c r="AI1427" s="29"/>
      <c r="AJ1427" s="32"/>
      <c r="AK1427" s="30"/>
      <c r="AL1427" s="29"/>
      <c r="AM1427" s="29"/>
      <c r="AN1427" s="32"/>
      <c r="AO1427" s="30"/>
      <c r="AP1427" s="29"/>
      <c r="AQ1427" s="29"/>
      <c r="AR1427" s="32"/>
      <c r="AS1427" s="30"/>
      <c r="AT1427" s="29"/>
      <c r="AU1427" s="29"/>
      <c r="AV1427" s="32"/>
      <c r="AW1427" s="30"/>
      <c r="AX1427" s="29"/>
      <c r="AY1427" s="29"/>
      <c r="AZ1427" s="32"/>
      <c r="BA1427" s="30"/>
      <c r="BB1427" s="29"/>
      <c r="BC1427" s="29"/>
      <c r="BD1427" s="32"/>
      <c r="BE1427" s="30"/>
      <c r="BF1427" s="29"/>
      <c r="BG1427" s="29"/>
      <c r="BH1427" s="32"/>
      <c r="BI1427" s="30"/>
      <c r="BJ1427" s="29"/>
      <c r="BK1427" s="29"/>
      <c r="BL1427" s="32"/>
      <c r="BM1427" s="30"/>
      <c r="BN1427" s="29"/>
      <c r="BO1427" s="29"/>
      <c r="BP1427" s="32"/>
      <c r="BQ1427" s="30"/>
      <c r="BR1427" s="29"/>
      <c r="BS1427" s="29"/>
      <c r="BT1427" s="32"/>
      <c r="BU1427" s="30"/>
      <c r="BV1427" s="29"/>
      <c r="BW1427" s="29"/>
      <c r="BX1427" s="32"/>
      <c r="BY1427" s="30"/>
      <c r="BZ1427" s="29"/>
      <c r="CA1427" s="29"/>
      <c r="CB1427" s="27">
        <f t="shared" si="373"/>
        <v>0</v>
      </c>
      <c r="CC1427" s="31">
        <f t="shared" si="374"/>
        <v>30965.200000000001</v>
      </c>
      <c r="CD1427" s="29"/>
      <c r="CE1427" s="30"/>
      <c r="CF1427" s="10"/>
      <c r="CG1427" s="10"/>
      <c r="CH1427" s="10"/>
      <c r="CI1427" s="10"/>
      <c r="CJ1427" s="10"/>
      <c r="CK1427" s="10"/>
    </row>
    <row r="1428" spans="1:89" ht="23.25" customHeight="1" x14ac:dyDescent="0.25">
      <c r="A1428" s="10"/>
      <c r="B1428" s="20" t="s">
        <v>2616</v>
      </c>
      <c r="C1428" s="21" t="s">
        <v>2617</v>
      </c>
      <c r="D1428" s="16"/>
      <c r="E1428" s="73">
        <v>25</v>
      </c>
      <c r="F1428" s="74" t="s">
        <v>3493</v>
      </c>
      <c r="G1428" s="75"/>
      <c r="H1428" s="76"/>
      <c r="I1428" s="77"/>
      <c r="J1428" s="76"/>
      <c r="K1428" s="77"/>
      <c r="L1428" s="76"/>
      <c r="M1428" s="78"/>
      <c r="N1428" s="79">
        <v>0.1</v>
      </c>
      <c r="O1428" s="80">
        <v>1</v>
      </c>
      <c r="Q1428" s="2" t="str">
        <f t="shared" si="368"/>
        <v>84591000</v>
      </c>
      <c r="R1428" s="91"/>
      <c r="S1428" s="91">
        <f>VLOOKUP(Q1428,'Dados Entrada'!$A$10:$D$10000,4,FALSE)</f>
        <v>55855</v>
      </c>
      <c r="T1428" s="10"/>
      <c r="U1428" s="3">
        <f t="shared" si="371"/>
        <v>0</v>
      </c>
      <c r="V1428" s="3">
        <f t="shared" si="372"/>
        <v>5585.5</v>
      </c>
      <c r="AF1428" s="32"/>
      <c r="AG1428" s="30"/>
      <c r="AH1428" s="29"/>
      <c r="AI1428" s="29"/>
      <c r="AJ1428" s="32"/>
      <c r="AK1428" s="30"/>
      <c r="AL1428" s="29"/>
      <c r="AM1428" s="29"/>
      <c r="AN1428" s="32"/>
      <c r="AO1428" s="30"/>
      <c r="AP1428" s="29"/>
      <c r="AQ1428" s="29"/>
      <c r="AR1428" s="32"/>
      <c r="AS1428" s="30"/>
      <c r="AT1428" s="29"/>
      <c r="AU1428" s="29"/>
      <c r="AV1428" s="32"/>
      <c r="AW1428" s="30"/>
      <c r="AX1428" s="29"/>
      <c r="AY1428" s="29"/>
      <c r="AZ1428" s="32"/>
      <c r="BA1428" s="30"/>
      <c r="BB1428" s="29"/>
      <c r="BC1428" s="29"/>
      <c r="BD1428" s="32"/>
      <c r="BE1428" s="30"/>
      <c r="BF1428" s="29"/>
      <c r="BG1428" s="29"/>
      <c r="BH1428" s="32"/>
      <c r="BI1428" s="30"/>
      <c r="BJ1428" s="29"/>
      <c r="BK1428" s="29"/>
      <c r="BL1428" s="32"/>
      <c r="BM1428" s="30"/>
      <c r="BN1428" s="29"/>
      <c r="BO1428" s="29"/>
      <c r="BP1428" s="32"/>
      <c r="BQ1428" s="30"/>
      <c r="BR1428" s="29"/>
      <c r="BS1428" s="29"/>
      <c r="BT1428" s="32"/>
      <c r="BU1428" s="30"/>
      <c r="BV1428" s="29"/>
      <c r="BW1428" s="29"/>
      <c r="BX1428" s="32"/>
      <c r="BY1428" s="30"/>
      <c r="BZ1428" s="29"/>
      <c r="CA1428" s="29"/>
      <c r="CB1428" s="27">
        <f t="shared" si="373"/>
        <v>0</v>
      </c>
      <c r="CC1428" s="31">
        <f t="shared" si="374"/>
        <v>5585.5</v>
      </c>
      <c r="CD1428" s="29"/>
      <c r="CE1428" s="30"/>
      <c r="CF1428" s="10"/>
      <c r="CG1428" s="10"/>
      <c r="CH1428" s="10"/>
      <c r="CI1428" s="10"/>
      <c r="CJ1428" s="10"/>
      <c r="CK1428" s="10"/>
    </row>
    <row r="1429" spans="1:89" ht="25.5" x14ac:dyDescent="0.25">
      <c r="A1429" s="10"/>
      <c r="B1429" s="20" t="s">
        <v>2618</v>
      </c>
      <c r="C1429" s="21" t="s">
        <v>2619</v>
      </c>
      <c r="D1429" s="16"/>
      <c r="E1429" s="73">
        <v>25</v>
      </c>
      <c r="F1429" s="74" t="s">
        <v>3493</v>
      </c>
      <c r="G1429" s="75"/>
      <c r="H1429" s="76"/>
      <c r="I1429" s="77"/>
      <c r="J1429" s="76"/>
      <c r="K1429" s="77"/>
      <c r="L1429" s="76"/>
      <c r="M1429" s="78"/>
      <c r="N1429" s="79">
        <v>0.1</v>
      </c>
      <c r="O1429" s="80">
        <v>1</v>
      </c>
      <c r="Q1429" s="2" t="str">
        <f t="shared" si="368"/>
        <v>84592100</v>
      </c>
      <c r="R1429" s="91"/>
      <c r="S1429" s="91">
        <f>VLOOKUP(Q1429,'Dados Entrada'!$A$10:$D$10000,4,FALSE)</f>
        <v>236630</v>
      </c>
      <c r="T1429" s="10"/>
      <c r="U1429" s="3">
        <f t="shared" si="371"/>
        <v>0</v>
      </c>
      <c r="V1429" s="3">
        <f t="shared" si="372"/>
        <v>23663</v>
      </c>
      <c r="AF1429" s="32"/>
      <c r="AG1429" s="30"/>
      <c r="AH1429" s="29"/>
      <c r="AI1429" s="29"/>
      <c r="AJ1429" s="32"/>
      <c r="AK1429" s="30"/>
      <c r="AL1429" s="29"/>
      <c r="AM1429" s="29"/>
      <c r="AN1429" s="32"/>
      <c r="AO1429" s="30"/>
      <c r="AP1429" s="29"/>
      <c r="AQ1429" s="29"/>
      <c r="AR1429" s="32"/>
      <c r="AS1429" s="30"/>
      <c r="AT1429" s="29"/>
      <c r="AU1429" s="29"/>
      <c r="AV1429" s="32"/>
      <c r="AW1429" s="30"/>
      <c r="AX1429" s="29"/>
      <c r="AY1429" s="29"/>
      <c r="AZ1429" s="32"/>
      <c r="BA1429" s="30"/>
      <c r="BB1429" s="29"/>
      <c r="BC1429" s="29"/>
      <c r="BD1429" s="32"/>
      <c r="BE1429" s="30"/>
      <c r="BF1429" s="29"/>
      <c r="BG1429" s="29"/>
      <c r="BH1429" s="32"/>
      <c r="BI1429" s="30"/>
      <c r="BJ1429" s="29"/>
      <c r="BK1429" s="29"/>
      <c r="BL1429" s="32"/>
      <c r="BM1429" s="30"/>
      <c r="BN1429" s="29"/>
      <c r="BO1429" s="29"/>
      <c r="BP1429" s="32"/>
      <c r="BQ1429" s="30"/>
      <c r="BR1429" s="29"/>
      <c r="BS1429" s="29"/>
      <c r="BT1429" s="32"/>
      <c r="BU1429" s="30"/>
      <c r="BV1429" s="29"/>
      <c r="BW1429" s="29"/>
      <c r="BX1429" s="32"/>
      <c r="BY1429" s="30"/>
      <c r="BZ1429" s="29"/>
      <c r="CA1429" s="29"/>
      <c r="CB1429" s="27">
        <f t="shared" si="373"/>
        <v>0</v>
      </c>
      <c r="CC1429" s="31">
        <f t="shared" si="374"/>
        <v>23663</v>
      </c>
      <c r="CD1429" s="29"/>
      <c r="CE1429" s="30"/>
      <c r="CF1429" s="10"/>
      <c r="CG1429" s="10"/>
      <c r="CH1429" s="10"/>
      <c r="CI1429" s="10"/>
      <c r="CJ1429" s="10"/>
      <c r="CK1429" s="10"/>
    </row>
    <row r="1430" spans="1:89" ht="25.5" x14ac:dyDescent="0.25">
      <c r="A1430" s="10"/>
      <c r="B1430" s="20" t="s">
        <v>2620</v>
      </c>
      <c r="C1430" s="21" t="s">
        <v>2621</v>
      </c>
      <c r="D1430" s="16"/>
      <c r="E1430" s="73">
        <v>25</v>
      </c>
      <c r="F1430" s="74" t="s">
        <v>3493</v>
      </c>
      <c r="G1430" s="75"/>
      <c r="H1430" s="76"/>
      <c r="I1430" s="77"/>
      <c r="J1430" s="76"/>
      <c r="K1430" s="77"/>
      <c r="L1430" s="76"/>
      <c r="M1430" s="78"/>
      <c r="N1430" s="79">
        <v>0.1</v>
      </c>
      <c r="O1430" s="80">
        <v>1</v>
      </c>
      <c r="Q1430" s="2" t="str">
        <f t="shared" si="368"/>
        <v>84592900</v>
      </c>
      <c r="R1430" s="91"/>
      <c r="S1430" s="91">
        <f>VLOOKUP(Q1430,'Dados Entrada'!$A$10:$D$10000,4,FALSE)</f>
        <v>540410</v>
      </c>
      <c r="T1430" s="10"/>
      <c r="U1430" s="3">
        <f t="shared" si="371"/>
        <v>0</v>
      </c>
      <c r="V1430" s="3">
        <f t="shared" si="372"/>
        <v>54041</v>
      </c>
      <c r="AF1430" s="32"/>
      <c r="AG1430" s="30"/>
      <c r="AH1430" s="29"/>
      <c r="AI1430" s="29"/>
      <c r="AJ1430" s="32"/>
      <c r="AK1430" s="30"/>
      <c r="AL1430" s="29"/>
      <c r="AM1430" s="29"/>
      <c r="AN1430" s="32"/>
      <c r="AO1430" s="30"/>
      <c r="AP1430" s="29"/>
      <c r="AQ1430" s="29"/>
      <c r="AR1430" s="32"/>
      <c r="AS1430" s="30"/>
      <c r="AT1430" s="29"/>
      <c r="AU1430" s="29"/>
      <c r="AV1430" s="32"/>
      <c r="AW1430" s="30"/>
      <c r="AX1430" s="29"/>
      <c r="AY1430" s="29"/>
      <c r="AZ1430" s="32"/>
      <c r="BA1430" s="30"/>
      <c r="BB1430" s="29"/>
      <c r="BC1430" s="29"/>
      <c r="BD1430" s="32"/>
      <c r="BE1430" s="30"/>
      <c r="BF1430" s="29"/>
      <c r="BG1430" s="29"/>
      <c r="BH1430" s="32"/>
      <c r="BI1430" s="30"/>
      <c r="BJ1430" s="29"/>
      <c r="BK1430" s="29"/>
      <c r="BL1430" s="32"/>
      <c r="BM1430" s="30"/>
      <c r="BN1430" s="29"/>
      <c r="BO1430" s="29"/>
      <c r="BP1430" s="32"/>
      <c r="BQ1430" s="30"/>
      <c r="BR1430" s="29"/>
      <c r="BS1430" s="29"/>
      <c r="BT1430" s="32"/>
      <c r="BU1430" s="30"/>
      <c r="BV1430" s="29"/>
      <c r="BW1430" s="29"/>
      <c r="BX1430" s="32"/>
      <c r="BY1430" s="30"/>
      <c r="BZ1430" s="29"/>
      <c r="CA1430" s="29"/>
      <c r="CB1430" s="27">
        <f t="shared" si="373"/>
        <v>0</v>
      </c>
      <c r="CC1430" s="31">
        <f t="shared" si="374"/>
        <v>54041</v>
      </c>
      <c r="CD1430" s="29"/>
      <c r="CE1430" s="30"/>
      <c r="CF1430" s="10"/>
      <c r="CG1430" s="10"/>
      <c r="CH1430" s="10"/>
      <c r="CI1430" s="10"/>
      <c r="CJ1430" s="10"/>
      <c r="CK1430" s="10"/>
    </row>
    <row r="1431" spans="1:89" ht="25.5" x14ac:dyDescent="0.25">
      <c r="A1431" s="10"/>
      <c r="B1431" s="20" t="s">
        <v>2622</v>
      </c>
      <c r="C1431" s="21" t="s">
        <v>2623</v>
      </c>
      <c r="D1431" s="16"/>
      <c r="E1431" s="73">
        <v>25</v>
      </c>
      <c r="F1431" s="74" t="s">
        <v>3493</v>
      </c>
      <c r="G1431" s="75"/>
      <c r="H1431" s="76"/>
      <c r="I1431" s="77"/>
      <c r="J1431" s="76"/>
      <c r="K1431" s="77"/>
      <c r="L1431" s="76"/>
      <c r="M1431" s="78"/>
      <c r="N1431" s="79">
        <v>0.1</v>
      </c>
      <c r="O1431" s="80">
        <v>1</v>
      </c>
      <c r="Q1431" s="2" t="str">
        <f t="shared" si="368"/>
        <v>84593900</v>
      </c>
      <c r="R1431" s="91"/>
      <c r="S1431" s="91">
        <f>VLOOKUP(Q1431,'Dados Entrada'!$A$10:$D$10000,4,FALSE)</f>
        <v>22319</v>
      </c>
      <c r="T1431" s="10"/>
      <c r="U1431" s="3">
        <f t="shared" si="371"/>
        <v>0</v>
      </c>
      <c r="V1431" s="3">
        <f t="shared" si="372"/>
        <v>2231.9</v>
      </c>
      <c r="AF1431" s="32"/>
      <c r="AG1431" s="30"/>
      <c r="AH1431" s="29"/>
      <c r="AI1431" s="29"/>
      <c r="AJ1431" s="32"/>
      <c r="AK1431" s="30"/>
      <c r="AL1431" s="29"/>
      <c r="AM1431" s="29"/>
      <c r="AN1431" s="32"/>
      <c r="AO1431" s="30"/>
      <c r="AP1431" s="29"/>
      <c r="AQ1431" s="29"/>
      <c r="AR1431" s="32"/>
      <c r="AS1431" s="30"/>
      <c r="AT1431" s="29"/>
      <c r="AU1431" s="29"/>
      <c r="AV1431" s="32"/>
      <c r="AW1431" s="30"/>
      <c r="AX1431" s="29"/>
      <c r="AY1431" s="29"/>
      <c r="AZ1431" s="32"/>
      <c r="BA1431" s="30"/>
      <c r="BB1431" s="29"/>
      <c r="BC1431" s="29"/>
      <c r="BD1431" s="32"/>
      <c r="BE1431" s="30"/>
      <c r="BF1431" s="29"/>
      <c r="BG1431" s="29"/>
      <c r="BH1431" s="32"/>
      <c r="BI1431" s="30"/>
      <c r="BJ1431" s="29"/>
      <c r="BK1431" s="29"/>
      <c r="BL1431" s="32"/>
      <c r="BM1431" s="30"/>
      <c r="BN1431" s="29"/>
      <c r="BO1431" s="29"/>
      <c r="BP1431" s="32"/>
      <c r="BQ1431" s="30"/>
      <c r="BR1431" s="29"/>
      <c r="BS1431" s="29"/>
      <c r="BT1431" s="32"/>
      <c r="BU1431" s="30"/>
      <c r="BV1431" s="29"/>
      <c r="BW1431" s="29"/>
      <c r="BX1431" s="32"/>
      <c r="BY1431" s="30"/>
      <c r="BZ1431" s="29"/>
      <c r="CA1431" s="29"/>
      <c r="CB1431" s="27">
        <f t="shared" si="373"/>
        <v>0</v>
      </c>
      <c r="CC1431" s="31">
        <f t="shared" si="374"/>
        <v>2231.9</v>
      </c>
      <c r="CD1431" s="29"/>
      <c r="CE1431" s="30"/>
      <c r="CF1431" s="10"/>
      <c r="CG1431" s="10"/>
      <c r="CH1431" s="10"/>
      <c r="CI1431" s="10"/>
      <c r="CJ1431" s="10"/>
      <c r="CK1431" s="10"/>
    </row>
    <row r="1432" spans="1:89" ht="25.5" x14ac:dyDescent="0.25">
      <c r="A1432" s="10"/>
      <c r="B1432" s="20" t="s">
        <v>2624</v>
      </c>
      <c r="C1432" s="21" t="s">
        <v>2625</v>
      </c>
      <c r="D1432" s="16"/>
      <c r="E1432" s="73">
        <v>25</v>
      </c>
      <c r="F1432" s="74" t="s">
        <v>3493</v>
      </c>
      <c r="G1432" s="75"/>
      <c r="H1432" s="76"/>
      <c r="I1432" s="77"/>
      <c r="J1432" s="76"/>
      <c r="K1432" s="77"/>
      <c r="L1432" s="76"/>
      <c r="M1432" s="78"/>
      <c r="N1432" s="79">
        <v>0.1</v>
      </c>
      <c r="O1432" s="80">
        <v>1</v>
      </c>
      <c r="Q1432" s="2" t="str">
        <f t="shared" si="368"/>
        <v>84594090</v>
      </c>
      <c r="R1432" s="91"/>
      <c r="S1432" s="91">
        <f>VLOOKUP(Q1432,'Dados Entrada'!$A$10:$D$10000,4,FALSE)</f>
        <v>27762</v>
      </c>
      <c r="T1432" s="10"/>
      <c r="U1432" s="3">
        <f t="shared" si="371"/>
        <v>0</v>
      </c>
      <c r="V1432" s="3">
        <f t="shared" si="372"/>
        <v>2776.2000000000003</v>
      </c>
      <c r="AF1432" s="32"/>
      <c r="AG1432" s="30"/>
      <c r="AH1432" s="29"/>
      <c r="AI1432" s="29"/>
      <c r="AJ1432" s="32"/>
      <c r="AK1432" s="30"/>
      <c r="AL1432" s="29"/>
      <c r="AM1432" s="29"/>
      <c r="AN1432" s="32"/>
      <c r="AO1432" s="30"/>
      <c r="AP1432" s="29"/>
      <c r="AQ1432" s="29"/>
      <c r="AR1432" s="32"/>
      <c r="AS1432" s="30"/>
      <c r="AT1432" s="29"/>
      <c r="AU1432" s="29"/>
      <c r="AV1432" s="32"/>
      <c r="AW1432" s="30"/>
      <c r="AX1432" s="29"/>
      <c r="AY1432" s="29"/>
      <c r="AZ1432" s="32"/>
      <c r="BA1432" s="30"/>
      <c r="BB1432" s="29"/>
      <c r="BC1432" s="29"/>
      <c r="BD1432" s="32"/>
      <c r="BE1432" s="30"/>
      <c r="BF1432" s="29"/>
      <c r="BG1432" s="29"/>
      <c r="BH1432" s="32"/>
      <c r="BI1432" s="30"/>
      <c r="BJ1432" s="29"/>
      <c r="BK1432" s="29"/>
      <c r="BL1432" s="32"/>
      <c r="BM1432" s="30"/>
      <c r="BN1432" s="29"/>
      <c r="BO1432" s="29"/>
      <c r="BP1432" s="32"/>
      <c r="BQ1432" s="30"/>
      <c r="BR1432" s="29"/>
      <c r="BS1432" s="29"/>
      <c r="BT1432" s="32"/>
      <c r="BU1432" s="30"/>
      <c r="BV1432" s="29"/>
      <c r="BW1432" s="29"/>
      <c r="BX1432" s="32"/>
      <c r="BY1432" s="30"/>
      <c r="BZ1432" s="29"/>
      <c r="CA1432" s="29"/>
      <c r="CB1432" s="27">
        <f t="shared" si="373"/>
        <v>0</v>
      </c>
      <c r="CC1432" s="31">
        <f t="shared" si="374"/>
        <v>2776.2000000000003</v>
      </c>
      <c r="CD1432" s="29"/>
      <c r="CE1432" s="30"/>
      <c r="CF1432" s="10"/>
      <c r="CG1432" s="10"/>
      <c r="CH1432" s="10"/>
      <c r="CI1432" s="10"/>
      <c r="CJ1432" s="10"/>
      <c r="CK1432" s="10"/>
    </row>
    <row r="1433" spans="1:89" ht="25.5" x14ac:dyDescent="0.25">
      <c r="A1433" s="10"/>
      <c r="B1433" s="20" t="s">
        <v>2626</v>
      </c>
      <c r="C1433" s="21" t="s">
        <v>2627</v>
      </c>
      <c r="D1433" s="16"/>
      <c r="E1433" s="73">
        <v>25</v>
      </c>
      <c r="F1433" s="74" t="s">
        <v>3493</v>
      </c>
      <c r="G1433" s="75"/>
      <c r="H1433" s="76"/>
      <c r="I1433" s="77"/>
      <c r="J1433" s="76"/>
      <c r="K1433" s="77"/>
      <c r="L1433" s="76"/>
      <c r="M1433" s="78"/>
      <c r="N1433" s="79">
        <v>0.1</v>
      </c>
      <c r="O1433" s="80">
        <v>1</v>
      </c>
      <c r="Q1433" s="2" t="str">
        <f t="shared" si="368"/>
        <v>84595100</v>
      </c>
      <c r="R1433" s="91"/>
      <c r="S1433" s="91">
        <f>VLOOKUP(Q1433,'Dados Entrada'!$A$10:$D$10000,4,FALSE)</f>
        <v>0</v>
      </c>
      <c r="T1433" s="10"/>
      <c r="U1433" s="3">
        <f t="shared" si="371"/>
        <v>0</v>
      </c>
      <c r="V1433" s="3">
        <f t="shared" si="372"/>
        <v>0</v>
      </c>
      <c r="AF1433" s="32"/>
      <c r="AG1433" s="30"/>
      <c r="AH1433" s="29"/>
      <c r="AI1433" s="29"/>
      <c r="AJ1433" s="32"/>
      <c r="AK1433" s="30"/>
      <c r="AL1433" s="29"/>
      <c r="AM1433" s="29"/>
      <c r="AN1433" s="32"/>
      <c r="AO1433" s="30"/>
      <c r="AP1433" s="29"/>
      <c r="AQ1433" s="29"/>
      <c r="AR1433" s="32"/>
      <c r="AS1433" s="30"/>
      <c r="AT1433" s="29"/>
      <c r="AU1433" s="29"/>
      <c r="AV1433" s="32"/>
      <c r="AW1433" s="30"/>
      <c r="AX1433" s="29"/>
      <c r="AY1433" s="29"/>
      <c r="AZ1433" s="32"/>
      <c r="BA1433" s="30"/>
      <c r="BB1433" s="29"/>
      <c r="BC1433" s="29"/>
      <c r="BD1433" s="32"/>
      <c r="BE1433" s="30"/>
      <c r="BF1433" s="29"/>
      <c r="BG1433" s="29"/>
      <c r="BH1433" s="32"/>
      <c r="BI1433" s="30"/>
      <c r="BJ1433" s="29"/>
      <c r="BK1433" s="29"/>
      <c r="BL1433" s="32"/>
      <c r="BM1433" s="30"/>
      <c r="BN1433" s="29"/>
      <c r="BO1433" s="29"/>
      <c r="BP1433" s="32"/>
      <c r="BQ1433" s="30"/>
      <c r="BR1433" s="29"/>
      <c r="BS1433" s="29"/>
      <c r="BT1433" s="32"/>
      <c r="BU1433" s="30"/>
      <c r="BV1433" s="29"/>
      <c r="BW1433" s="29"/>
      <c r="BX1433" s="32"/>
      <c r="BY1433" s="30"/>
      <c r="BZ1433" s="29"/>
      <c r="CA1433" s="29"/>
      <c r="CB1433" s="27">
        <f t="shared" si="373"/>
        <v>0</v>
      </c>
      <c r="CC1433" s="31">
        <f t="shared" si="374"/>
        <v>0</v>
      </c>
      <c r="CD1433" s="29"/>
      <c r="CE1433" s="30"/>
      <c r="CF1433" s="10"/>
      <c r="CG1433" s="10"/>
      <c r="CH1433" s="10"/>
      <c r="CI1433" s="10"/>
      <c r="CJ1433" s="10"/>
      <c r="CK1433" s="10"/>
    </row>
    <row r="1434" spans="1:89" ht="23.25" customHeight="1" x14ac:dyDescent="0.25">
      <c r="A1434" s="10"/>
      <c r="B1434" s="20" t="s">
        <v>2628</v>
      </c>
      <c r="C1434" s="21" t="s">
        <v>2629</v>
      </c>
      <c r="D1434" s="16"/>
      <c r="E1434" s="73">
        <v>25</v>
      </c>
      <c r="F1434" s="74" t="s">
        <v>3493</v>
      </c>
      <c r="G1434" s="75"/>
      <c r="H1434" s="76"/>
      <c r="I1434" s="77"/>
      <c r="J1434" s="76"/>
      <c r="K1434" s="77"/>
      <c r="L1434" s="76"/>
      <c r="M1434" s="78"/>
      <c r="N1434" s="79">
        <v>0.1</v>
      </c>
      <c r="O1434" s="80">
        <v>1</v>
      </c>
      <c r="Q1434" s="2" t="str">
        <f t="shared" si="368"/>
        <v>84595900</v>
      </c>
      <c r="R1434" s="91"/>
      <c r="S1434" s="91">
        <f>VLOOKUP(Q1434,'Dados Entrada'!$A$10:$D$10000,4,FALSE)</f>
        <v>69856</v>
      </c>
      <c r="T1434" s="10"/>
      <c r="U1434" s="3">
        <f t="shared" si="371"/>
        <v>0</v>
      </c>
      <c r="V1434" s="3">
        <f t="shared" si="372"/>
        <v>6985.6</v>
      </c>
      <c r="AF1434" s="32"/>
      <c r="AG1434" s="30"/>
      <c r="AH1434" s="29"/>
      <c r="AI1434" s="29"/>
      <c r="AJ1434" s="32"/>
      <c r="AK1434" s="30"/>
      <c r="AL1434" s="29"/>
      <c r="AM1434" s="29"/>
      <c r="AN1434" s="32"/>
      <c r="AO1434" s="30"/>
      <c r="AP1434" s="29"/>
      <c r="AQ1434" s="29"/>
      <c r="AR1434" s="32"/>
      <c r="AS1434" s="30"/>
      <c r="AT1434" s="29"/>
      <c r="AU1434" s="29"/>
      <c r="AV1434" s="32"/>
      <c r="AW1434" s="30"/>
      <c r="AX1434" s="29"/>
      <c r="AY1434" s="29"/>
      <c r="AZ1434" s="32"/>
      <c r="BA1434" s="30"/>
      <c r="BB1434" s="29"/>
      <c r="BC1434" s="29"/>
      <c r="BD1434" s="32"/>
      <c r="BE1434" s="30"/>
      <c r="BF1434" s="29"/>
      <c r="BG1434" s="29"/>
      <c r="BH1434" s="32"/>
      <c r="BI1434" s="30"/>
      <c r="BJ1434" s="29"/>
      <c r="BK1434" s="29"/>
      <c r="BL1434" s="32"/>
      <c r="BM1434" s="30"/>
      <c r="BN1434" s="29"/>
      <c r="BO1434" s="29"/>
      <c r="BP1434" s="32"/>
      <c r="BQ1434" s="30"/>
      <c r="BR1434" s="29"/>
      <c r="BS1434" s="29"/>
      <c r="BT1434" s="32"/>
      <c r="BU1434" s="30"/>
      <c r="BV1434" s="29"/>
      <c r="BW1434" s="29"/>
      <c r="BX1434" s="32"/>
      <c r="BY1434" s="30"/>
      <c r="BZ1434" s="29"/>
      <c r="CA1434" s="29"/>
      <c r="CB1434" s="27">
        <f t="shared" si="373"/>
        <v>0</v>
      </c>
      <c r="CC1434" s="31">
        <f t="shared" si="374"/>
        <v>6985.6</v>
      </c>
      <c r="CD1434" s="29"/>
      <c r="CE1434" s="30"/>
      <c r="CF1434" s="10"/>
      <c r="CG1434" s="10"/>
      <c r="CH1434" s="10"/>
      <c r="CI1434" s="10"/>
      <c r="CJ1434" s="10"/>
      <c r="CK1434" s="10"/>
    </row>
    <row r="1435" spans="1:89" ht="25.5" x14ac:dyDescent="0.25">
      <c r="A1435" s="10"/>
      <c r="B1435" s="20" t="s">
        <v>2630</v>
      </c>
      <c r="C1435" s="21" t="s">
        <v>2631</v>
      </c>
      <c r="D1435" s="16"/>
      <c r="E1435" s="73">
        <v>25</v>
      </c>
      <c r="F1435" s="74" t="s">
        <v>3493</v>
      </c>
      <c r="G1435" s="75"/>
      <c r="H1435" s="76"/>
      <c r="I1435" s="77"/>
      <c r="J1435" s="76"/>
      <c r="K1435" s="77"/>
      <c r="L1435" s="76"/>
      <c r="M1435" s="78"/>
      <c r="N1435" s="79">
        <v>0.1</v>
      </c>
      <c r="O1435" s="80">
        <v>1</v>
      </c>
      <c r="Q1435" s="2" t="str">
        <f t="shared" si="368"/>
        <v>84596110</v>
      </c>
      <c r="R1435" s="91"/>
      <c r="S1435" s="91">
        <f>VLOOKUP(Q1435,'Dados Entrada'!$A$10:$D$10000,4,FALSE)</f>
        <v>2605499</v>
      </c>
      <c r="T1435" s="10"/>
      <c r="U1435" s="3">
        <f t="shared" si="371"/>
        <v>0</v>
      </c>
      <c r="V1435" s="3">
        <f t="shared" si="372"/>
        <v>260549.90000000002</v>
      </c>
      <c r="AF1435" s="32"/>
      <c r="AG1435" s="30"/>
      <c r="AH1435" s="29"/>
      <c r="AI1435" s="29"/>
      <c r="AJ1435" s="32"/>
      <c r="AK1435" s="30"/>
      <c r="AL1435" s="29"/>
      <c r="AM1435" s="29"/>
      <c r="AN1435" s="32"/>
      <c r="AO1435" s="30"/>
      <c r="AP1435" s="29"/>
      <c r="AQ1435" s="29"/>
      <c r="AR1435" s="32"/>
      <c r="AS1435" s="30"/>
      <c r="AT1435" s="29"/>
      <c r="AU1435" s="29"/>
      <c r="AV1435" s="32"/>
      <c r="AW1435" s="30"/>
      <c r="AX1435" s="29"/>
      <c r="AY1435" s="29"/>
      <c r="AZ1435" s="32"/>
      <c r="BA1435" s="30"/>
      <c r="BB1435" s="29"/>
      <c r="BC1435" s="29"/>
      <c r="BD1435" s="32"/>
      <c r="BE1435" s="30"/>
      <c r="BF1435" s="29"/>
      <c r="BG1435" s="29"/>
      <c r="BH1435" s="32"/>
      <c r="BI1435" s="30"/>
      <c r="BJ1435" s="29"/>
      <c r="BK1435" s="29"/>
      <c r="BL1435" s="32"/>
      <c r="BM1435" s="30"/>
      <c r="BN1435" s="29"/>
      <c r="BO1435" s="29"/>
      <c r="BP1435" s="32"/>
      <c r="BQ1435" s="30"/>
      <c r="BR1435" s="29"/>
      <c r="BS1435" s="29"/>
      <c r="BT1435" s="32"/>
      <c r="BU1435" s="30"/>
      <c r="BV1435" s="29"/>
      <c r="BW1435" s="29"/>
      <c r="BX1435" s="32"/>
      <c r="BY1435" s="30"/>
      <c r="BZ1435" s="29"/>
      <c r="CA1435" s="29"/>
      <c r="CB1435" s="27">
        <f t="shared" si="373"/>
        <v>0</v>
      </c>
      <c r="CC1435" s="31">
        <f t="shared" si="374"/>
        <v>260549.90000000002</v>
      </c>
      <c r="CD1435" s="29"/>
      <c r="CE1435" s="30"/>
      <c r="CF1435" s="10"/>
      <c r="CG1435" s="10"/>
      <c r="CH1435" s="10"/>
      <c r="CI1435" s="10"/>
      <c r="CJ1435" s="10"/>
      <c r="CK1435" s="10"/>
    </row>
    <row r="1436" spans="1:89" ht="25.5" x14ac:dyDescent="0.25">
      <c r="A1436" s="10"/>
      <c r="B1436" s="20" t="s">
        <v>2632</v>
      </c>
      <c r="C1436" s="21" t="s">
        <v>2633</v>
      </c>
      <c r="D1436" s="16"/>
      <c r="E1436" s="73">
        <v>25</v>
      </c>
      <c r="F1436" s="74" t="s">
        <v>3493</v>
      </c>
      <c r="G1436" s="75"/>
      <c r="H1436" s="76"/>
      <c r="I1436" s="77"/>
      <c r="J1436" s="76"/>
      <c r="K1436" s="77"/>
      <c r="L1436" s="76"/>
      <c r="M1436" s="78"/>
      <c r="N1436" s="79">
        <v>0.1</v>
      </c>
      <c r="O1436" s="80">
        <v>1</v>
      </c>
      <c r="Q1436" s="2" t="str">
        <f t="shared" si="368"/>
        <v>84596190</v>
      </c>
      <c r="R1436" s="91"/>
      <c r="S1436" s="91">
        <f>VLOOKUP(Q1436,'Dados Entrada'!$A$10:$D$10000,4,FALSE)</f>
        <v>205905</v>
      </c>
      <c r="T1436" s="10"/>
      <c r="U1436" s="3">
        <f t="shared" si="371"/>
        <v>0</v>
      </c>
      <c r="V1436" s="3">
        <f t="shared" si="372"/>
        <v>20590.5</v>
      </c>
      <c r="AF1436" s="32"/>
      <c r="AG1436" s="30"/>
      <c r="AH1436" s="29"/>
      <c r="AI1436" s="29"/>
      <c r="AJ1436" s="32"/>
      <c r="AK1436" s="30"/>
      <c r="AL1436" s="29"/>
      <c r="AM1436" s="29"/>
      <c r="AN1436" s="32"/>
      <c r="AO1436" s="30"/>
      <c r="AP1436" s="29"/>
      <c r="AQ1436" s="29"/>
      <c r="AR1436" s="32"/>
      <c r="AS1436" s="30"/>
      <c r="AT1436" s="29"/>
      <c r="AU1436" s="29"/>
      <c r="AV1436" s="32"/>
      <c r="AW1436" s="30"/>
      <c r="AX1436" s="29"/>
      <c r="AY1436" s="29"/>
      <c r="AZ1436" s="32"/>
      <c r="BA1436" s="30"/>
      <c r="BB1436" s="29"/>
      <c r="BC1436" s="29"/>
      <c r="BD1436" s="32"/>
      <c r="BE1436" s="30"/>
      <c r="BF1436" s="29"/>
      <c r="BG1436" s="29"/>
      <c r="BH1436" s="32"/>
      <c r="BI1436" s="30"/>
      <c r="BJ1436" s="29"/>
      <c r="BK1436" s="29"/>
      <c r="BL1436" s="32"/>
      <c r="BM1436" s="30"/>
      <c r="BN1436" s="29"/>
      <c r="BO1436" s="29"/>
      <c r="BP1436" s="32"/>
      <c r="BQ1436" s="30"/>
      <c r="BR1436" s="29"/>
      <c r="BS1436" s="29"/>
      <c r="BT1436" s="32"/>
      <c r="BU1436" s="30"/>
      <c r="BV1436" s="29"/>
      <c r="BW1436" s="29"/>
      <c r="BX1436" s="32"/>
      <c r="BY1436" s="30"/>
      <c r="BZ1436" s="29"/>
      <c r="CA1436" s="29"/>
      <c r="CB1436" s="27">
        <f t="shared" si="373"/>
        <v>0</v>
      </c>
      <c r="CC1436" s="31">
        <f t="shared" si="374"/>
        <v>20590.5</v>
      </c>
      <c r="CD1436" s="29"/>
      <c r="CE1436" s="30"/>
      <c r="CF1436" s="10"/>
      <c r="CG1436" s="10"/>
      <c r="CH1436" s="10"/>
      <c r="CI1436" s="10"/>
      <c r="CJ1436" s="10"/>
      <c r="CK1436" s="10"/>
    </row>
    <row r="1437" spans="1:89" ht="23.25" customHeight="1" x14ac:dyDescent="0.25">
      <c r="A1437" s="10"/>
      <c r="B1437" s="20" t="s">
        <v>2634</v>
      </c>
      <c r="C1437" s="21" t="s">
        <v>2635</v>
      </c>
      <c r="D1437" s="16"/>
      <c r="E1437" s="73">
        <v>25</v>
      </c>
      <c r="F1437" s="74" t="s">
        <v>3493</v>
      </c>
      <c r="G1437" s="75"/>
      <c r="H1437" s="76"/>
      <c r="I1437" s="77"/>
      <c r="J1437" s="76"/>
      <c r="K1437" s="77"/>
      <c r="L1437" s="76"/>
      <c r="M1437" s="78"/>
      <c r="N1437" s="79">
        <v>0.1</v>
      </c>
      <c r="O1437" s="80">
        <v>1</v>
      </c>
      <c r="Q1437" s="2" t="str">
        <f t="shared" si="368"/>
        <v>84596910</v>
      </c>
      <c r="R1437" s="91"/>
      <c r="S1437" s="91">
        <f>VLOOKUP(Q1437,'Dados Entrada'!$A$10:$D$10000,4,FALSE)</f>
        <v>46567</v>
      </c>
      <c r="T1437" s="10"/>
      <c r="U1437" s="3">
        <f t="shared" si="371"/>
        <v>0</v>
      </c>
      <c r="V1437" s="3">
        <f t="shared" si="372"/>
        <v>4656.7</v>
      </c>
      <c r="AF1437" s="32"/>
      <c r="AG1437" s="30"/>
      <c r="AH1437" s="29"/>
      <c r="AI1437" s="29"/>
      <c r="AJ1437" s="32"/>
      <c r="AK1437" s="30"/>
      <c r="AL1437" s="29"/>
      <c r="AM1437" s="29"/>
      <c r="AN1437" s="32"/>
      <c r="AO1437" s="30"/>
      <c r="AP1437" s="29"/>
      <c r="AQ1437" s="29"/>
      <c r="AR1437" s="32"/>
      <c r="AS1437" s="30"/>
      <c r="AT1437" s="29"/>
      <c r="AU1437" s="29"/>
      <c r="AV1437" s="32"/>
      <c r="AW1437" s="30"/>
      <c r="AX1437" s="29"/>
      <c r="AY1437" s="29"/>
      <c r="AZ1437" s="32"/>
      <c r="BA1437" s="30"/>
      <c r="BB1437" s="29"/>
      <c r="BC1437" s="29"/>
      <c r="BD1437" s="32"/>
      <c r="BE1437" s="30"/>
      <c r="BF1437" s="29"/>
      <c r="BG1437" s="29"/>
      <c r="BH1437" s="32"/>
      <c r="BI1437" s="30"/>
      <c r="BJ1437" s="29"/>
      <c r="BK1437" s="29"/>
      <c r="BL1437" s="32"/>
      <c r="BM1437" s="30"/>
      <c r="BN1437" s="29"/>
      <c r="BO1437" s="29"/>
      <c r="BP1437" s="32"/>
      <c r="BQ1437" s="30"/>
      <c r="BR1437" s="29"/>
      <c r="BS1437" s="29"/>
      <c r="BT1437" s="32"/>
      <c r="BU1437" s="30"/>
      <c r="BV1437" s="29"/>
      <c r="BW1437" s="29"/>
      <c r="BX1437" s="32"/>
      <c r="BY1437" s="30"/>
      <c r="BZ1437" s="29"/>
      <c r="CA1437" s="29"/>
      <c r="CB1437" s="27">
        <f t="shared" si="373"/>
        <v>0</v>
      </c>
      <c r="CC1437" s="31">
        <f t="shared" si="374"/>
        <v>4656.7</v>
      </c>
      <c r="CD1437" s="29"/>
      <c r="CE1437" s="30"/>
      <c r="CF1437" s="10"/>
      <c r="CG1437" s="10"/>
      <c r="CH1437" s="10"/>
      <c r="CI1437" s="10"/>
      <c r="CJ1437" s="10"/>
      <c r="CK1437" s="10"/>
    </row>
    <row r="1438" spans="1:89" ht="25.5" x14ac:dyDescent="0.25">
      <c r="A1438" s="10"/>
      <c r="B1438" s="20" t="s">
        <v>2636</v>
      </c>
      <c r="C1438" s="21" t="s">
        <v>2637</v>
      </c>
      <c r="D1438" s="16"/>
      <c r="E1438" s="73">
        <v>25</v>
      </c>
      <c r="F1438" s="74" t="s">
        <v>3493</v>
      </c>
      <c r="G1438" s="75"/>
      <c r="H1438" s="76"/>
      <c r="I1438" s="77"/>
      <c r="J1438" s="76"/>
      <c r="K1438" s="77"/>
      <c r="L1438" s="76"/>
      <c r="M1438" s="78"/>
      <c r="N1438" s="79">
        <v>0.1</v>
      </c>
      <c r="O1438" s="80">
        <v>1</v>
      </c>
      <c r="Q1438" s="2" t="str">
        <f t="shared" si="368"/>
        <v>84596990</v>
      </c>
      <c r="R1438" s="91"/>
      <c r="S1438" s="91">
        <f>VLOOKUP(Q1438,'Dados Entrada'!$A$10:$D$10000,4,FALSE)</f>
        <v>349268</v>
      </c>
      <c r="T1438" s="10"/>
      <c r="U1438" s="3">
        <f t="shared" si="371"/>
        <v>0</v>
      </c>
      <c r="V1438" s="3">
        <f t="shared" si="372"/>
        <v>34926.800000000003</v>
      </c>
      <c r="AF1438" s="32"/>
      <c r="AG1438" s="30"/>
      <c r="AH1438" s="29"/>
      <c r="AI1438" s="29"/>
      <c r="AJ1438" s="32"/>
      <c r="AK1438" s="30"/>
      <c r="AL1438" s="29"/>
      <c r="AM1438" s="29"/>
      <c r="AN1438" s="32"/>
      <c r="AO1438" s="30"/>
      <c r="AP1438" s="29"/>
      <c r="AQ1438" s="29"/>
      <c r="AR1438" s="32"/>
      <c r="AS1438" s="30"/>
      <c r="AT1438" s="29"/>
      <c r="AU1438" s="29"/>
      <c r="AV1438" s="32"/>
      <c r="AW1438" s="30"/>
      <c r="AX1438" s="29"/>
      <c r="AY1438" s="29"/>
      <c r="AZ1438" s="32"/>
      <c r="BA1438" s="30"/>
      <c r="BB1438" s="29"/>
      <c r="BC1438" s="29"/>
      <c r="BD1438" s="32"/>
      <c r="BE1438" s="30"/>
      <c r="BF1438" s="29"/>
      <c r="BG1438" s="29"/>
      <c r="BH1438" s="32"/>
      <c r="BI1438" s="30"/>
      <c r="BJ1438" s="29"/>
      <c r="BK1438" s="29"/>
      <c r="BL1438" s="32"/>
      <c r="BM1438" s="30"/>
      <c r="BN1438" s="29"/>
      <c r="BO1438" s="29"/>
      <c r="BP1438" s="32"/>
      <c r="BQ1438" s="30"/>
      <c r="BR1438" s="29"/>
      <c r="BS1438" s="29"/>
      <c r="BT1438" s="32"/>
      <c r="BU1438" s="30"/>
      <c r="BV1438" s="29"/>
      <c r="BW1438" s="29"/>
      <c r="BX1438" s="32"/>
      <c r="BY1438" s="30"/>
      <c r="BZ1438" s="29"/>
      <c r="CA1438" s="29"/>
      <c r="CB1438" s="27">
        <f t="shared" si="373"/>
        <v>0</v>
      </c>
      <c r="CC1438" s="31">
        <f t="shared" si="374"/>
        <v>34926.800000000003</v>
      </c>
      <c r="CD1438" s="29"/>
      <c r="CE1438" s="30"/>
      <c r="CF1438" s="10"/>
      <c r="CG1438" s="10"/>
      <c r="CH1438" s="10"/>
      <c r="CI1438" s="10"/>
      <c r="CJ1438" s="10"/>
      <c r="CK1438" s="10"/>
    </row>
    <row r="1439" spans="1:89" ht="25.5" x14ac:dyDescent="0.25">
      <c r="A1439" s="10"/>
      <c r="B1439" s="20" t="s">
        <v>2638</v>
      </c>
      <c r="C1439" s="21" t="s">
        <v>2639</v>
      </c>
      <c r="D1439" s="16"/>
      <c r="E1439" s="73">
        <v>25</v>
      </c>
      <c r="F1439" s="74" t="s">
        <v>3493</v>
      </c>
      <c r="G1439" s="75"/>
      <c r="H1439" s="76"/>
      <c r="I1439" s="77"/>
      <c r="J1439" s="76"/>
      <c r="K1439" s="77"/>
      <c r="L1439" s="76"/>
      <c r="M1439" s="78"/>
      <c r="N1439" s="79">
        <v>0.1</v>
      </c>
      <c r="O1439" s="80">
        <v>1</v>
      </c>
      <c r="Q1439" s="2" t="str">
        <f t="shared" si="368"/>
        <v>84597000</v>
      </c>
      <c r="R1439" s="91"/>
      <c r="S1439" s="91">
        <f>VLOOKUP(Q1439,'Dados Entrada'!$A$10:$D$10000,4,FALSE)</f>
        <v>267489</v>
      </c>
      <c r="T1439" s="10"/>
      <c r="U1439" s="3">
        <f t="shared" si="371"/>
        <v>0</v>
      </c>
      <c r="V1439" s="3">
        <f t="shared" si="372"/>
        <v>26748.9</v>
      </c>
      <c r="AF1439" s="32"/>
      <c r="AG1439" s="30"/>
      <c r="AH1439" s="29"/>
      <c r="AI1439" s="29"/>
      <c r="AJ1439" s="32"/>
      <c r="AK1439" s="30"/>
      <c r="AL1439" s="29"/>
      <c r="AM1439" s="29"/>
      <c r="AN1439" s="32"/>
      <c r="AO1439" s="30"/>
      <c r="AP1439" s="29"/>
      <c r="AQ1439" s="29"/>
      <c r="AR1439" s="32"/>
      <c r="AS1439" s="30"/>
      <c r="AT1439" s="29"/>
      <c r="AU1439" s="29"/>
      <c r="AV1439" s="32"/>
      <c r="AW1439" s="30"/>
      <c r="AX1439" s="29"/>
      <c r="AY1439" s="29"/>
      <c r="AZ1439" s="32"/>
      <c r="BA1439" s="30"/>
      <c r="BB1439" s="29"/>
      <c r="BC1439" s="29"/>
      <c r="BD1439" s="32"/>
      <c r="BE1439" s="30"/>
      <c r="BF1439" s="29"/>
      <c r="BG1439" s="29"/>
      <c r="BH1439" s="32"/>
      <c r="BI1439" s="30"/>
      <c r="BJ1439" s="29"/>
      <c r="BK1439" s="29"/>
      <c r="BL1439" s="32"/>
      <c r="BM1439" s="30"/>
      <c r="BN1439" s="29"/>
      <c r="BO1439" s="29"/>
      <c r="BP1439" s="32"/>
      <c r="BQ1439" s="30"/>
      <c r="BR1439" s="29"/>
      <c r="BS1439" s="29"/>
      <c r="BT1439" s="32"/>
      <c r="BU1439" s="30"/>
      <c r="BV1439" s="29"/>
      <c r="BW1439" s="29"/>
      <c r="BX1439" s="32"/>
      <c r="BY1439" s="30"/>
      <c r="BZ1439" s="29"/>
      <c r="CA1439" s="29"/>
      <c r="CB1439" s="27">
        <f t="shared" si="373"/>
        <v>0</v>
      </c>
      <c r="CC1439" s="31">
        <f t="shared" si="374"/>
        <v>26748.9</v>
      </c>
      <c r="CD1439" s="29"/>
      <c r="CE1439" s="30"/>
      <c r="CF1439" s="10"/>
      <c r="CG1439" s="10"/>
      <c r="CH1439" s="10"/>
      <c r="CI1439" s="10"/>
      <c r="CJ1439" s="10"/>
      <c r="CK1439" s="10"/>
    </row>
    <row r="1440" spans="1:89" ht="25.5" x14ac:dyDescent="0.25">
      <c r="A1440" s="10"/>
      <c r="B1440" s="20" t="s">
        <v>2640</v>
      </c>
      <c r="C1440" s="21" t="s">
        <v>2641</v>
      </c>
      <c r="D1440" s="16"/>
      <c r="E1440" s="73">
        <v>25</v>
      </c>
      <c r="F1440" s="74" t="s">
        <v>3493</v>
      </c>
      <c r="G1440" s="75"/>
      <c r="H1440" s="76"/>
      <c r="I1440" s="77"/>
      <c r="J1440" s="76"/>
      <c r="K1440" s="77"/>
      <c r="L1440" s="76"/>
      <c r="M1440" s="78"/>
      <c r="N1440" s="79">
        <v>0.1</v>
      </c>
      <c r="O1440" s="80">
        <v>1</v>
      </c>
      <c r="Q1440" s="2" t="str">
        <f t="shared" si="368"/>
        <v>84601100</v>
      </c>
      <c r="R1440" s="91"/>
      <c r="S1440" s="91">
        <f>VLOOKUP(Q1440,'Dados Entrada'!$A$10:$D$10000,4,FALSE)</f>
        <v>669</v>
      </c>
      <c r="T1440" s="10"/>
      <c r="U1440" s="3">
        <f t="shared" si="371"/>
        <v>0</v>
      </c>
      <c r="V1440" s="3">
        <f t="shared" si="372"/>
        <v>66.900000000000006</v>
      </c>
      <c r="AF1440" s="32"/>
      <c r="AG1440" s="30"/>
      <c r="AH1440" s="29"/>
      <c r="AI1440" s="29"/>
      <c r="AJ1440" s="32"/>
      <c r="AK1440" s="30"/>
      <c r="AL1440" s="29"/>
      <c r="AM1440" s="29"/>
      <c r="AN1440" s="32"/>
      <c r="AO1440" s="30"/>
      <c r="AP1440" s="29"/>
      <c r="AQ1440" s="29"/>
      <c r="AR1440" s="32"/>
      <c r="AS1440" s="30"/>
      <c r="AT1440" s="29"/>
      <c r="AU1440" s="29"/>
      <c r="AV1440" s="32"/>
      <c r="AW1440" s="30"/>
      <c r="AX1440" s="29"/>
      <c r="AY1440" s="29"/>
      <c r="AZ1440" s="32"/>
      <c r="BA1440" s="30"/>
      <c r="BB1440" s="29"/>
      <c r="BC1440" s="29"/>
      <c r="BD1440" s="32"/>
      <c r="BE1440" s="30"/>
      <c r="BF1440" s="29"/>
      <c r="BG1440" s="29"/>
      <c r="BH1440" s="32"/>
      <c r="BI1440" s="30"/>
      <c r="BJ1440" s="29"/>
      <c r="BK1440" s="29"/>
      <c r="BL1440" s="32"/>
      <c r="BM1440" s="30"/>
      <c r="BN1440" s="29"/>
      <c r="BO1440" s="29"/>
      <c r="BP1440" s="32"/>
      <c r="BQ1440" s="30"/>
      <c r="BR1440" s="29"/>
      <c r="BS1440" s="29"/>
      <c r="BT1440" s="32"/>
      <c r="BU1440" s="30"/>
      <c r="BV1440" s="29"/>
      <c r="BW1440" s="29"/>
      <c r="BX1440" s="32"/>
      <c r="BY1440" s="30"/>
      <c r="BZ1440" s="29"/>
      <c r="CA1440" s="29"/>
      <c r="CB1440" s="27">
        <f t="shared" si="373"/>
        <v>0</v>
      </c>
      <c r="CC1440" s="31">
        <f t="shared" si="374"/>
        <v>66.900000000000006</v>
      </c>
      <c r="CD1440" s="29"/>
      <c r="CE1440" s="30"/>
      <c r="CF1440" s="10"/>
      <c r="CG1440" s="10"/>
      <c r="CH1440" s="10"/>
      <c r="CI1440" s="10"/>
      <c r="CJ1440" s="10"/>
      <c r="CK1440" s="10"/>
    </row>
    <row r="1441" spans="1:89" ht="25.5" x14ac:dyDescent="0.25">
      <c r="A1441" s="10"/>
      <c r="B1441" s="20" t="s">
        <v>2642</v>
      </c>
      <c r="C1441" s="21" t="s">
        <v>2641</v>
      </c>
      <c r="D1441" s="16"/>
      <c r="E1441" s="73">
        <v>25</v>
      </c>
      <c r="F1441" s="74" t="s">
        <v>3493</v>
      </c>
      <c r="G1441" s="75"/>
      <c r="H1441" s="76"/>
      <c r="I1441" s="77"/>
      <c r="J1441" s="76"/>
      <c r="K1441" s="77"/>
      <c r="L1441" s="76"/>
      <c r="M1441" s="78"/>
      <c r="N1441" s="79">
        <v>0.1</v>
      </c>
      <c r="O1441" s="80">
        <v>1</v>
      </c>
      <c r="Q1441" s="2" t="str">
        <f t="shared" si="368"/>
        <v>84601900</v>
      </c>
      <c r="R1441" s="91"/>
      <c r="S1441" s="91">
        <f>VLOOKUP(Q1441,'Dados Entrada'!$A$10:$D$10000,4,FALSE)</f>
        <v>247846</v>
      </c>
      <c r="T1441" s="10"/>
      <c r="U1441" s="3">
        <f t="shared" si="371"/>
        <v>0</v>
      </c>
      <c r="V1441" s="3">
        <f t="shared" si="372"/>
        <v>24784.600000000002</v>
      </c>
      <c r="AF1441" s="32"/>
      <c r="AG1441" s="30"/>
      <c r="AH1441" s="29"/>
      <c r="AI1441" s="29"/>
      <c r="AJ1441" s="32"/>
      <c r="AK1441" s="30"/>
      <c r="AL1441" s="29"/>
      <c r="AM1441" s="29"/>
      <c r="AN1441" s="32"/>
      <c r="AO1441" s="30"/>
      <c r="AP1441" s="29"/>
      <c r="AQ1441" s="29"/>
      <c r="AR1441" s="32"/>
      <c r="AS1441" s="30"/>
      <c r="AT1441" s="29"/>
      <c r="AU1441" s="29"/>
      <c r="AV1441" s="32"/>
      <c r="AW1441" s="30"/>
      <c r="AX1441" s="29"/>
      <c r="AY1441" s="29"/>
      <c r="AZ1441" s="32"/>
      <c r="BA1441" s="30"/>
      <c r="BB1441" s="29"/>
      <c r="BC1441" s="29"/>
      <c r="BD1441" s="32"/>
      <c r="BE1441" s="30"/>
      <c r="BF1441" s="29"/>
      <c r="BG1441" s="29"/>
      <c r="BH1441" s="32"/>
      <c r="BI1441" s="30"/>
      <c r="BJ1441" s="29"/>
      <c r="BK1441" s="29"/>
      <c r="BL1441" s="32"/>
      <c r="BM1441" s="30"/>
      <c r="BN1441" s="29"/>
      <c r="BO1441" s="29"/>
      <c r="BP1441" s="32"/>
      <c r="BQ1441" s="30"/>
      <c r="BR1441" s="29"/>
      <c r="BS1441" s="29"/>
      <c r="BT1441" s="32"/>
      <c r="BU1441" s="30"/>
      <c r="BV1441" s="29"/>
      <c r="BW1441" s="29"/>
      <c r="BX1441" s="32"/>
      <c r="BY1441" s="30"/>
      <c r="BZ1441" s="29"/>
      <c r="CA1441" s="29"/>
      <c r="CB1441" s="27">
        <f t="shared" si="373"/>
        <v>0</v>
      </c>
      <c r="CC1441" s="31">
        <f t="shared" si="374"/>
        <v>24784.600000000002</v>
      </c>
      <c r="CD1441" s="29"/>
      <c r="CE1441" s="30"/>
      <c r="CF1441" s="10"/>
      <c r="CG1441" s="10"/>
      <c r="CH1441" s="10"/>
      <c r="CI1441" s="10"/>
      <c r="CJ1441" s="10"/>
      <c r="CK1441" s="10"/>
    </row>
    <row r="1442" spans="1:89" ht="23.25" customHeight="1" x14ac:dyDescent="0.25">
      <c r="A1442" s="10"/>
      <c r="B1442" s="20" t="s">
        <v>2643</v>
      </c>
      <c r="C1442" s="21" t="s">
        <v>2644</v>
      </c>
      <c r="D1442" s="16"/>
      <c r="E1442" s="73">
        <v>25</v>
      </c>
      <c r="F1442" s="74" t="s">
        <v>3493</v>
      </c>
      <c r="G1442" s="75"/>
      <c r="H1442" s="76"/>
      <c r="I1442" s="77"/>
      <c r="J1442" s="76"/>
      <c r="K1442" s="77"/>
      <c r="L1442" s="76"/>
      <c r="M1442" s="78"/>
      <c r="N1442" s="79">
        <v>0.1</v>
      </c>
      <c r="O1442" s="80">
        <v>1</v>
      </c>
      <c r="Q1442" s="2" t="str">
        <f t="shared" si="368"/>
        <v>84602111</v>
      </c>
      <c r="R1442" s="91"/>
      <c r="S1442" s="91">
        <f>VLOOKUP(Q1442,'Dados Entrada'!$A$10:$D$10000,4,FALSE)</f>
        <v>795</v>
      </c>
      <c r="T1442" s="10"/>
      <c r="U1442" s="3">
        <f t="shared" si="371"/>
        <v>0</v>
      </c>
      <c r="V1442" s="3">
        <f t="shared" si="372"/>
        <v>79.5</v>
      </c>
      <c r="AF1442" s="32"/>
      <c r="AG1442" s="30"/>
      <c r="AH1442" s="29"/>
      <c r="AI1442" s="29"/>
      <c r="AJ1442" s="32"/>
      <c r="AK1442" s="30"/>
      <c r="AL1442" s="29"/>
      <c r="AM1442" s="29"/>
      <c r="AN1442" s="32"/>
      <c r="AO1442" s="30"/>
      <c r="AP1442" s="29"/>
      <c r="AQ1442" s="29"/>
      <c r="AR1442" s="32"/>
      <c r="AS1442" s="30"/>
      <c r="AT1442" s="29"/>
      <c r="AU1442" s="29"/>
      <c r="AV1442" s="32"/>
      <c r="AW1442" s="30"/>
      <c r="AX1442" s="29"/>
      <c r="AY1442" s="29"/>
      <c r="AZ1442" s="32"/>
      <c r="BA1442" s="30"/>
      <c r="BB1442" s="29"/>
      <c r="BC1442" s="29"/>
      <c r="BD1442" s="32"/>
      <c r="BE1442" s="30"/>
      <c r="BF1442" s="29"/>
      <c r="BG1442" s="29"/>
      <c r="BH1442" s="32"/>
      <c r="BI1442" s="30"/>
      <c r="BJ1442" s="29"/>
      <c r="BK1442" s="29"/>
      <c r="BL1442" s="32"/>
      <c r="BM1442" s="30"/>
      <c r="BN1442" s="29"/>
      <c r="BO1442" s="29"/>
      <c r="BP1442" s="32"/>
      <c r="BQ1442" s="30"/>
      <c r="BR1442" s="29"/>
      <c r="BS1442" s="29"/>
      <c r="BT1442" s="32"/>
      <c r="BU1442" s="30"/>
      <c r="BV1442" s="29"/>
      <c r="BW1442" s="29"/>
      <c r="BX1442" s="32"/>
      <c r="BY1442" s="30"/>
      <c r="BZ1442" s="29"/>
      <c r="CA1442" s="29"/>
      <c r="CB1442" s="27">
        <f t="shared" si="373"/>
        <v>0</v>
      </c>
      <c r="CC1442" s="31">
        <f t="shared" si="374"/>
        <v>79.5</v>
      </c>
      <c r="CD1442" s="29"/>
      <c r="CE1442" s="30"/>
      <c r="CF1442" s="10"/>
      <c r="CG1442" s="10"/>
      <c r="CH1442" s="10"/>
      <c r="CI1442" s="10"/>
      <c r="CJ1442" s="10"/>
      <c r="CK1442" s="10"/>
    </row>
    <row r="1443" spans="1:89" ht="25.5" x14ac:dyDescent="0.25">
      <c r="A1443" s="10"/>
      <c r="B1443" s="20" t="s">
        <v>2645</v>
      </c>
      <c r="C1443" s="21" t="s">
        <v>2646</v>
      </c>
      <c r="D1443" s="16"/>
      <c r="E1443" s="73">
        <v>25</v>
      </c>
      <c r="F1443" s="74" t="s">
        <v>3493</v>
      </c>
      <c r="G1443" s="75"/>
      <c r="H1443" s="76"/>
      <c r="I1443" s="77"/>
      <c r="J1443" s="76"/>
      <c r="K1443" s="77"/>
      <c r="L1443" s="76"/>
      <c r="M1443" s="78"/>
      <c r="N1443" s="79">
        <v>0.1</v>
      </c>
      <c r="O1443" s="80">
        <v>1</v>
      </c>
      <c r="Q1443" s="2" t="str">
        <f t="shared" si="368"/>
        <v>84602119</v>
      </c>
      <c r="R1443" s="91"/>
      <c r="S1443" s="91">
        <f>VLOOKUP(Q1443,'Dados Entrada'!$A$10:$D$10000,4,FALSE)</f>
        <v>9270</v>
      </c>
      <c r="T1443" s="10"/>
      <c r="U1443" s="3">
        <f t="shared" si="371"/>
        <v>0</v>
      </c>
      <c r="V1443" s="3">
        <f t="shared" si="372"/>
        <v>927</v>
      </c>
      <c r="AF1443" s="32"/>
      <c r="AG1443" s="30"/>
      <c r="AH1443" s="29"/>
      <c r="AI1443" s="29"/>
      <c r="AJ1443" s="32"/>
      <c r="AK1443" s="30"/>
      <c r="AL1443" s="29"/>
      <c r="AM1443" s="29"/>
      <c r="AN1443" s="32"/>
      <c r="AO1443" s="30"/>
      <c r="AP1443" s="29"/>
      <c r="AQ1443" s="29"/>
      <c r="AR1443" s="32"/>
      <c r="AS1443" s="30"/>
      <c r="AT1443" s="29"/>
      <c r="AU1443" s="29"/>
      <c r="AV1443" s="32"/>
      <c r="AW1443" s="30"/>
      <c r="AX1443" s="29"/>
      <c r="AY1443" s="29"/>
      <c r="AZ1443" s="32"/>
      <c r="BA1443" s="30"/>
      <c r="BB1443" s="29"/>
      <c r="BC1443" s="29"/>
      <c r="BD1443" s="32"/>
      <c r="BE1443" s="30"/>
      <c r="BF1443" s="29"/>
      <c r="BG1443" s="29"/>
      <c r="BH1443" s="32"/>
      <c r="BI1443" s="30"/>
      <c r="BJ1443" s="29"/>
      <c r="BK1443" s="29"/>
      <c r="BL1443" s="32"/>
      <c r="BM1443" s="30"/>
      <c r="BN1443" s="29"/>
      <c r="BO1443" s="29"/>
      <c r="BP1443" s="32"/>
      <c r="BQ1443" s="30"/>
      <c r="BR1443" s="29"/>
      <c r="BS1443" s="29"/>
      <c r="BT1443" s="32"/>
      <c r="BU1443" s="30"/>
      <c r="BV1443" s="29"/>
      <c r="BW1443" s="29"/>
      <c r="BX1443" s="32"/>
      <c r="BY1443" s="30"/>
      <c r="BZ1443" s="29"/>
      <c r="CA1443" s="29"/>
      <c r="CB1443" s="27">
        <f t="shared" si="373"/>
        <v>0</v>
      </c>
      <c r="CC1443" s="31">
        <f t="shared" si="374"/>
        <v>927</v>
      </c>
      <c r="CD1443" s="29"/>
      <c r="CE1443" s="30"/>
      <c r="CF1443" s="10"/>
      <c r="CG1443" s="10"/>
      <c r="CH1443" s="10"/>
      <c r="CI1443" s="10"/>
      <c r="CJ1443" s="10"/>
      <c r="CK1443" s="10"/>
    </row>
    <row r="1444" spans="1:89" ht="25.5" x14ac:dyDescent="0.25">
      <c r="A1444" s="10"/>
      <c r="B1444" s="20" t="s">
        <v>2647</v>
      </c>
      <c r="C1444" s="21" t="s">
        <v>2648</v>
      </c>
      <c r="D1444" s="16"/>
      <c r="E1444" s="73">
        <v>25</v>
      </c>
      <c r="F1444" s="74" t="s">
        <v>3493</v>
      </c>
      <c r="G1444" s="75"/>
      <c r="H1444" s="76"/>
      <c r="I1444" s="77"/>
      <c r="J1444" s="76"/>
      <c r="K1444" s="77"/>
      <c r="L1444" s="76"/>
      <c r="M1444" s="78"/>
      <c r="N1444" s="79">
        <v>0.1</v>
      </c>
      <c r="O1444" s="80">
        <v>1</v>
      </c>
      <c r="Q1444" s="2" t="str">
        <f t="shared" si="368"/>
        <v>84602190</v>
      </c>
      <c r="R1444" s="91"/>
      <c r="S1444" s="91">
        <f>VLOOKUP(Q1444,'Dados Entrada'!$A$10:$D$10000,4,FALSE)</f>
        <v>4968</v>
      </c>
      <c r="T1444" s="10"/>
      <c r="U1444" s="3">
        <f t="shared" si="371"/>
        <v>0</v>
      </c>
      <c r="V1444" s="3">
        <f t="shared" si="372"/>
        <v>496.8</v>
      </c>
      <c r="AF1444" s="32"/>
      <c r="AG1444" s="30"/>
      <c r="AH1444" s="29"/>
      <c r="AI1444" s="29"/>
      <c r="AJ1444" s="32"/>
      <c r="AK1444" s="30"/>
      <c r="AL1444" s="29"/>
      <c r="AM1444" s="29"/>
      <c r="AN1444" s="32"/>
      <c r="AO1444" s="30"/>
      <c r="AP1444" s="29"/>
      <c r="AQ1444" s="29"/>
      <c r="AR1444" s="32"/>
      <c r="AS1444" s="30"/>
      <c r="AT1444" s="29"/>
      <c r="AU1444" s="29"/>
      <c r="AV1444" s="32"/>
      <c r="AW1444" s="30"/>
      <c r="AX1444" s="29"/>
      <c r="AY1444" s="29"/>
      <c r="AZ1444" s="32"/>
      <c r="BA1444" s="30"/>
      <c r="BB1444" s="29"/>
      <c r="BC1444" s="29"/>
      <c r="BD1444" s="32"/>
      <c r="BE1444" s="30"/>
      <c r="BF1444" s="29"/>
      <c r="BG1444" s="29"/>
      <c r="BH1444" s="32"/>
      <c r="BI1444" s="30"/>
      <c r="BJ1444" s="29"/>
      <c r="BK1444" s="29"/>
      <c r="BL1444" s="32"/>
      <c r="BM1444" s="30"/>
      <c r="BN1444" s="29"/>
      <c r="BO1444" s="29"/>
      <c r="BP1444" s="32"/>
      <c r="BQ1444" s="30"/>
      <c r="BR1444" s="29"/>
      <c r="BS1444" s="29"/>
      <c r="BT1444" s="32"/>
      <c r="BU1444" s="30"/>
      <c r="BV1444" s="29"/>
      <c r="BW1444" s="29"/>
      <c r="BX1444" s="32"/>
      <c r="BY1444" s="30"/>
      <c r="BZ1444" s="29"/>
      <c r="CA1444" s="29"/>
      <c r="CB1444" s="27">
        <f t="shared" si="373"/>
        <v>0</v>
      </c>
      <c r="CC1444" s="31">
        <f t="shared" si="374"/>
        <v>496.8</v>
      </c>
      <c r="CD1444" s="29"/>
      <c r="CE1444" s="30"/>
      <c r="CF1444" s="10"/>
      <c r="CG1444" s="10"/>
      <c r="CH1444" s="10"/>
      <c r="CI1444" s="10"/>
      <c r="CJ1444" s="10"/>
      <c r="CK1444" s="10"/>
    </row>
    <row r="1445" spans="1:89" ht="25.5" x14ac:dyDescent="0.25">
      <c r="A1445" s="10"/>
      <c r="B1445" s="20" t="s">
        <v>2649</v>
      </c>
      <c r="C1445" s="21" t="s">
        <v>2646</v>
      </c>
      <c r="D1445" s="16"/>
      <c r="E1445" s="73">
        <v>25</v>
      </c>
      <c r="F1445" s="74" t="s">
        <v>3493</v>
      </c>
      <c r="G1445" s="75"/>
      <c r="H1445" s="76"/>
      <c r="I1445" s="77"/>
      <c r="J1445" s="76"/>
      <c r="K1445" s="77"/>
      <c r="L1445" s="76"/>
      <c r="M1445" s="78"/>
      <c r="N1445" s="79">
        <v>0.1</v>
      </c>
      <c r="O1445" s="80">
        <v>1</v>
      </c>
      <c r="Q1445" s="2" t="str">
        <f t="shared" si="368"/>
        <v>84602910</v>
      </c>
      <c r="R1445" s="91"/>
      <c r="S1445" s="91">
        <f>VLOOKUP(Q1445,'Dados Entrada'!$A$10:$D$10000,4,FALSE)</f>
        <v>1348</v>
      </c>
      <c r="T1445" s="10"/>
      <c r="U1445" s="3">
        <f t="shared" si="371"/>
        <v>0</v>
      </c>
      <c r="V1445" s="3">
        <f t="shared" si="372"/>
        <v>134.80000000000001</v>
      </c>
      <c r="AF1445" s="32"/>
      <c r="AG1445" s="30"/>
      <c r="AH1445" s="29"/>
      <c r="AI1445" s="29"/>
      <c r="AJ1445" s="32"/>
      <c r="AK1445" s="30"/>
      <c r="AL1445" s="29"/>
      <c r="AM1445" s="29"/>
      <c r="AN1445" s="32"/>
      <c r="AO1445" s="30"/>
      <c r="AP1445" s="29"/>
      <c r="AQ1445" s="29"/>
      <c r="AR1445" s="32"/>
      <c r="AS1445" s="30"/>
      <c r="AT1445" s="29"/>
      <c r="AU1445" s="29"/>
      <c r="AV1445" s="32"/>
      <c r="AW1445" s="30"/>
      <c r="AX1445" s="29"/>
      <c r="AY1445" s="29"/>
      <c r="AZ1445" s="32"/>
      <c r="BA1445" s="30"/>
      <c r="BB1445" s="29"/>
      <c r="BC1445" s="29"/>
      <c r="BD1445" s="32"/>
      <c r="BE1445" s="30"/>
      <c r="BF1445" s="29"/>
      <c r="BG1445" s="29"/>
      <c r="BH1445" s="32"/>
      <c r="BI1445" s="30"/>
      <c r="BJ1445" s="29"/>
      <c r="BK1445" s="29"/>
      <c r="BL1445" s="32"/>
      <c r="BM1445" s="30"/>
      <c r="BN1445" s="29"/>
      <c r="BO1445" s="29"/>
      <c r="BP1445" s="32"/>
      <c r="BQ1445" s="30"/>
      <c r="BR1445" s="29"/>
      <c r="BS1445" s="29"/>
      <c r="BT1445" s="32"/>
      <c r="BU1445" s="30"/>
      <c r="BV1445" s="29"/>
      <c r="BW1445" s="29"/>
      <c r="BX1445" s="32"/>
      <c r="BY1445" s="30"/>
      <c r="BZ1445" s="29"/>
      <c r="CA1445" s="29"/>
      <c r="CB1445" s="27">
        <f t="shared" si="373"/>
        <v>0</v>
      </c>
      <c r="CC1445" s="31">
        <f t="shared" si="374"/>
        <v>134.80000000000001</v>
      </c>
      <c r="CD1445" s="29"/>
      <c r="CE1445" s="30"/>
      <c r="CF1445" s="10"/>
      <c r="CG1445" s="10"/>
      <c r="CH1445" s="10"/>
      <c r="CI1445" s="10"/>
      <c r="CJ1445" s="10"/>
      <c r="CK1445" s="10"/>
    </row>
    <row r="1446" spans="1:89" ht="25.5" x14ac:dyDescent="0.25">
      <c r="A1446" s="10"/>
      <c r="B1446" s="20" t="s">
        <v>2650</v>
      </c>
      <c r="C1446" s="21" t="s">
        <v>2648</v>
      </c>
      <c r="D1446" s="16"/>
      <c r="E1446" s="73">
        <v>25</v>
      </c>
      <c r="F1446" s="74" t="s">
        <v>3493</v>
      </c>
      <c r="G1446" s="75"/>
      <c r="H1446" s="76"/>
      <c r="I1446" s="77"/>
      <c r="J1446" s="76"/>
      <c r="K1446" s="77"/>
      <c r="L1446" s="76"/>
      <c r="M1446" s="78"/>
      <c r="N1446" s="79">
        <v>0.1</v>
      </c>
      <c r="O1446" s="80">
        <v>1</v>
      </c>
      <c r="Q1446" s="2" t="str">
        <f t="shared" si="368"/>
        <v>84602990</v>
      </c>
      <c r="R1446" s="91"/>
      <c r="S1446" s="91">
        <f>VLOOKUP(Q1446,'Dados Entrada'!$A$10:$D$10000,4,FALSE)</f>
        <v>194329</v>
      </c>
      <c r="T1446" s="10"/>
      <c r="U1446" s="3">
        <f t="shared" si="371"/>
        <v>0</v>
      </c>
      <c r="V1446" s="3">
        <f t="shared" si="372"/>
        <v>19432.900000000001</v>
      </c>
      <c r="AF1446" s="32"/>
      <c r="AG1446" s="30"/>
      <c r="AH1446" s="29"/>
      <c r="AI1446" s="29"/>
      <c r="AJ1446" s="32"/>
      <c r="AK1446" s="30"/>
      <c r="AL1446" s="29"/>
      <c r="AM1446" s="29"/>
      <c r="AN1446" s="32"/>
      <c r="AO1446" s="30"/>
      <c r="AP1446" s="29"/>
      <c r="AQ1446" s="29"/>
      <c r="AR1446" s="32"/>
      <c r="AS1446" s="30"/>
      <c r="AT1446" s="29"/>
      <c r="AU1446" s="29"/>
      <c r="AV1446" s="32"/>
      <c r="AW1446" s="30"/>
      <c r="AX1446" s="29"/>
      <c r="AY1446" s="29"/>
      <c r="AZ1446" s="32"/>
      <c r="BA1446" s="30"/>
      <c r="BB1446" s="29"/>
      <c r="BC1446" s="29"/>
      <c r="BD1446" s="32"/>
      <c r="BE1446" s="30"/>
      <c r="BF1446" s="29"/>
      <c r="BG1446" s="29"/>
      <c r="BH1446" s="32"/>
      <c r="BI1446" s="30"/>
      <c r="BJ1446" s="29"/>
      <c r="BK1446" s="29"/>
      <c r="BL1446" s="32"/>
      <c r="BM1446" s="30"/>
      <c r="BN1446" s="29"/>
      <c r="BO1446" s="29"/>
      <c r="BP1446" s="32"/>
      <c r="BQ1446" s="30"/>
      <c r="BR1446" s="29"/>
      <c r="BS1446" s="29"/>
      <c r="BT1446" s="32"/>
      <c r="BU1446" s="30"/>
      <c r="BV1446" s="29"/>
      <c r="BW1446" s="29"/>
      <c r="BX1446" s="32"/>
      <c r="BY1446" s="30"/>
      <c r="BZ1446" s="29"/>
      <c r="CA1446" s="29"/>
      <c r="CB1446" s="27">
        <f t="shared" si="373"/>
        <v>0</v>
      </c>
      <c r="CC1446" s="31">
        <f t="shared" si="374"/>
        <v>19432.900000000001</v>
      </c>
      <c r="CD1446" s="29"/>
      <c r="CE1446" s="30"/>
      <c r="CF1446" s="10"/>
      <c r="CG1446" s="10"/>
      <c r="CH1446" s="10"/>
      <c r="CI1446" s="10"/>
      <c r="CJ1446" s="10"/>
      <c r="CK1446" s="10"/>
    </row>
    <row r="1447" spans="1:89" ht="25.5" x14ac:dyDescent="0.25">
      <c r="A1447" s="10"/>
      <c r="B1447" s="20" t="s">
        <v>2651</v>
      </c>
      <c r="C1447" s="21" t="s">
        <v>2652</v>
      </c>
      <c r="D1447" s="16"/>
      <c r="E1447" s="73">
        <v>25</v>
      </c>
      <c r="F1447" s="74" t="s">
        <v>3493</v>
      </c>
      <c r="G1447" s="75"/>
      <c r="H1447" s="76"/>
      <c r="I1447" s="77"/>
      <c r="J1447" s="76"/>
      <c r="K1447" s="77"/>
      <c r="L1447" s="76"/>
      <c r="M1447" s="78"/>
      <c r="N1447" s="79">
        <v>0.1</v>
      </c>
      <c r="O1447" s="80">
        <v>1</v>
      </c>
      <c r="Q1447" s="2" t="str">
        <f t="shared" si="368"/>
        <v>84603900</v>
      </c>
      <c r="R1447" s="91"/>
      <c r="S1447" s="91">
        <f>VLOOKUP(Q1447,'Dados Entrada'!$A$10:$D$10000,4,FALSE)</f>
        <v>176361</v>
      </c>
      <c r="T1447" s="10"/>
      <c r="U1447" s="3">
        <f t="shared" si="371"/>
        <v>0</v>
      </c>
      <c r="V1447" s="3">
        <f t="shared" si="372"/>
        <v>17636.100000000002</v>
      </c>
      <c r="AF1447" s="32"/>
      <c r="AG1447" s="30"/>
      <c r="AH1447" s="29"/>
      <c r="AI1447" s="29"/>
      <c r="AJ1447" s="32"/>
      <c r="AK1447" s="30"/>
      <c r="AL1447" s="29"/>
      <c r="AM1447" s="29"/>
      <c r="AN1447" s="32"/>
      <c r="AO1447" s="30"/>
      <c r="AP1447" s="29"/>
      <c r="AQ1447" s="29"/>
      <c r="AR1447" s="32"/>
      <c r="AS1447" s="30"/>
      <c r="AT1447" s="29"/>
      <c r="AU1447" s="29"/>
      <c r="AV1447" s="32"/>
      <c r="AW1447" s="30"/>
      <c r="AX1447" s="29"/>
      <c r="AY1447" s="29"/>
      <c r="AZ1447" s="32"/>
      <c r="BA1447" s="30"/>
      <c r="BB1447" s="29"/>
      <c r="BC1447" s="29"/>
      <c r="BD1447" s="32"/>
      <c r="BE1447" s="30"/>
      <c r="BF1447" s="29"/>
      <c r="BG1447" s="29"/>
      <c r="BH1447" s="32"/>
      <c r="BI1447" s="30"/>
      <c r="BJ1447" s="29"/>
      <c r="BK1447" s="29"/>
      <c r="BL1447" s="32"/>
      <c r="BM1447" s="30"/>
      <c r="BN1447" s="29"/>
      <c r="BO1447" s="29"/>
      <c r="BP1447" s="32"/>
      <c r="BQ1447" s="30"/>
      <c r="BR1447" s="29"/>
      <c r="BS1447" s="29"/>
      <c r="BT1447" s="32"/>
      <c r="BU1447" s="30"/>
      <c r="BV1447" s="29"/>
      <c r="BW1447" s="29"/>
      <c r="BX1447" s="32"/>
      <c r="BY1447" s="30"/>
      <c r="BZ1447" s="29"/>
      <c r="CA1447" s="29"/>
      <c r="CB1447" s="27">
        <f t="shared" si="373"/>
        <v>0</v>
      </c>
      <c r="CC1447" s="31">
        <f t="shared" si="374"/>
        <v>17636.100000000002</v>
      </c>
      <c r="CD1447" s="29"/>
      <c r="CE1447" s="30"/>
      <c r="CF1447" s="10"/>
      <c r="CG1447" s="10"/>
      <c r="CH1447" s="10"/>
      <c r="CI1447" s="10"/>
      <c r="CJ1447" s="10"/>
      <c r="CK1447" s="10"/>
    </row>
    <row r="1448" spans="1:89" ht="25.5" x14ac:dyDescent="0.25">
      <c r="A1448" s="10"/>
      <c r="B1448" s="20" t="s">
        <v>2653</v>
      </c>
      <c r="C1448" s="21" t="s">
        <v>2654</v>
      </c>
      <c r="D1448" s="16"/>
      <c r="E1448" s="73">
        <v>25</v>
      </c>
      <c r="F1448" s="74" t="s">
        <v>3493</v>
      </c>
      <c r="G1448" s="75"/>
      <c r="H1448" s="76"/>
      <c r="I1448" s="77"/>
      <c r="J1448" s="76"/>
      <c r="K1448" s="77"/>
      <c r="L1448" s="76"/>
      <c r="M1448" s="78"/>
      <c r="N1448" s="79">
        <v>0.1</v>
      </c>
      <c r="O1448" s="80">
        <v>1</v>
      </c>
      <c r="Q1448" s="2" t="str">
        <f t="shared" si="368"/>
        <v>84604090</v>
      </c>
      <c r="R1448" s="91"/>
      <c r="S1448" s="91">
        <f>VLOOKUP(Q1448,'Dados Entrada'!$A$10:$D$10000,4,FALSE)</f>
        <v>234315</v>
      </c>
      <c r="T1448" s="10"/>
      <c r="U1448" s="3">
        <f t="shared" si="371"/>
        <v>0</v>
      </c>
      <c r="V1448" s="3">
        <f t="shared" si="372"/>
        <v>23431.5</v>
      </c>
      <c r="AF1448" s="32"/>
      <c r="AG1448" s="30"/>
      <c r="AH1448" s="29"/>
      <c r="AI1448" s="29"/>
      <c r="AJ1448" s="32"/>
      <c r="AK1448" s="30"/>
      <c r="AL1448" s="29"/>
      <c r="AM1448" s="29"/>
      <c r="AN1448" s="32"/>
      <c r="AO1448" s="30"/>
      <c r="AP1448" s="29"/>
      <c r="AQ1448" s="29"/>
      <c r="AR1448" s="32"/>
      <c r="AS1448" s="30"/>
      <c r="AT1448" s="29"/>
      <c r="AU1448" s="29"/>
      <c r="AV1448" s="32"/>
      <c r="AW1448" s="30"/>
      <c r="AX1448" s="29"/>
      <c r="AY1448" s="29"/>
      <c r="AZ1448" s="32"/>
      <c r="BA1448" s="30"/>
      <c r="BB1448" s="29"/>
      <c r="BC1448" s="29"/>
      <c r="BD1448" s="32"/>
      <c r="BE1448" s="30"/>
      <c r="BF1448" s="29"/>
      <c r="BG1448" s="29"/>
      <c r="BH1448" s="32"/>
      <c r="BI1448" s="30"/>
      <c r="BJ1448" s="29"/>
      <c r="BK1448" s="29"/>
      <c r="BL1448" s="32"/>
      <c r="BM1448" s="30"/>
      <c r="BN1448" s="29"/>
      <c r="BO1448" s="29"/>
      <c r="BP1448" s="32"/>
      <c r="BQ1448" s="30"/>
      <c r="BR1448" s="29"/>
      <c r="BS1448" s="29"/>
      <c r="BT1448" s="32"/>
      <c r="BU1448" s="30"/>
      <c r="BV1448" s="29"/>
      <c r="BW1448" s="29"/>
      <c r="BX1448" s="32"/>
      <c r="BY1448" s="30"/>
      <c r="BZ1448" s="29"/>
      <c r="CA1448" s="29"/>
      <c r="CB1448" s="27">
        <f t="shared" si="373"/>
        <v>0</v>
      </c>
      <c r="CC1448" s="31">
        <f t="shared" si="374"/>
        <v>23431.5</v>
      </c>
      <c r="CD1448" s="29"/>
      <c r="CE1448" s="30"/>
      <c r="CF1448" s="10"/>
      <c r="CG1448" s="10"/>
      <c r="CH1448" s="10"/>
      <c r="CI1448" s="10"/>
      <c r="CJ1448" s="10"/>
      <c r="CK1448" s="10"/>
    </row>
    <row r="1449" spans="1:89" ht="25.5" x14ac:dyDescent="0.25">
      <c r="A1449" s="10"/>
      <c r="B1449" s="20" t="s">
        <v>2655</v>
      </c>
      <c r="C1449" s="21" t="s">
        <v>2656</v>
      </c>
      <c r="D1449" s="16"/>
      <c r="E1449" s="73">
        <v>25</v>
      </c>
      <c r="F1449" s="74" t="s">
        <v>3493</v>
      </c>
      <c r="G1449" s="75"/>
      <c r="H1449" s="76"/>
      <c r="I1449" s="77"/>
      <c r="J1449" s="76"/>
      <c r="K1449" s="77"/>
      <c r="L1449" s="76"/>
      <c r="M1449" s="78"/>
      <c r="N1449" s="79">
        <v>0.1</v>
      </c>
      <c r="O1449" s="80">
        <v>1</v>
      </c>
      <c r="Q1449" s="2" t="str">
        <f t="shared" si="368"/>
        <v>84609010</v>
      </c>
      <c r="R1449" s="91"/>
      <c r="S1449" s="91">
        <f>VLOOKUP(Q1449,'Dados Entrada'!$A$10:$D$10000,4,FALSE)</f>
        <v>1859</v>
      </c>
      <c r="T1449" s="10"/>
      <c r="U1449" s="3">
        <f t="shared" si="371"/>
        <v>0</v>
      </c>
      <c r="V1449" s="3">
        <f t="shared" si="372"/>
        <v>185.9</v>
      </c>
      <c r="AF1449" s="32"/>
      <c r="AG1449" s="30"/>
      <c r="AH1449" s="29"/>
      <c r="AI1449" s="29"/>
      <c r="AJ1449" s="32"/>
      <c r="AK1449" s="30"/>
      <c r="AL1449" s="29"/>
      <c r="AM1449" s="29"/>
      <c r="AN1449" s="32"/>
      <c r="AO1449" s="30"/>
      <c r="AP1449" s="29"/>
      <c r="AQ1449" s="29"/>
      <c r="AR1449" s="32"/>
      <c r="AS1449" s="30"/>
      <c r="AT1449" s="29"/>
      <c r="AU1449" s="29"/>
      <c r="AV1449" s="32"/>
      <c r="AW1449" s="30"/>
      <c r="AX1449" s="29"/>
      <c r="AY1449" s="29"/>
      <c r="AZ1449" s="32"/>
      <c r="BA1449" s="30"/>
      <c r="BB1449" s="29"/>
      <c r="BC1449" s="29"/>
      <c r="BD1449" s="32"/>
      <c r="BE1449" s="30"/>
      <c r="BF1449" s="29"/>
      <c r="BG1449" s="29"/>
      <c r="BH1449" s="32"/>
      <c r="BI1449" s="30"/>
      <c r="BJ1449" s="29"/>
      <c r="BK1449" s="29"/>
      <c r="BL1449" s="32"/>
      <c r="BM1449" s="30"/>
      <c r="BN1449" s="29"/>
      <c r="BO1449" s="29"/>
      <c r="BP1449" s="32"/>
      <c r="BQ1449" s="30"/>
      <c r="BR1449" s="29"/>
      <c r="BS1449" s="29"/>
      <c r="BT1449" s="32"/>
      <c r="BU1449" s="30"/>
      <c r="BV1449" s="29"/>
      <c r="BW1449" s="29"/>
      <c r="BX1449" s="32"/>
      <c r="BY1449" s="30"/>
      <c r="BZ1449" s="29"/>
      <c r="CA1449" s="29"/>
      <c r="CB1449" s="27">
        <f t="shared" si="373"/>
        <v>0</v>
      </c>
      <c r="CC1449" s="31">
        <f t="shared" si="374"/>
        <v>185.9</v>
      </c>
      <c r="CD1449" s="29"/>
      <c r="CE1449" s="30"/>
      <c r="CF1449" s="10"/>
      <c r="CG1449" s="10"/>
      <c r="CH1449" s="10"/>
      <c r="CI1449" s="10"/>
      <c r="CJ1449" s="10"/>
      <c r="CK1449" s="10"/>
    </row>
    <row r="1450" spans="1:89" ht="23.25" customHeight="1" x14ac:dyDescent="0.25">
      <c r="A1450" s="10"/>
      <c r="B1450" s="20" t="s">
        <v>2657</v>
      </c>
      <c r="C1450" s="21" t="s">
        <v>2658</v>
      </c>
      <c r="D1450" s="16"/>
      <c r="E1450" s="73">
        <v>25</v>
      </c>
      <c r="F1450" s="74" t="s">
        <v>3493</v>
      </c>
      <c r="G1450" s="75"/>
      <c r="H1450" s="76"/>
      <c r="I1450" s="77"/>
      <c r="J1450" s="76"/>
      <c r="K1450" s="77"/>
      <c r="L1450" s="76"/>
      <c r="M1450" s="78"/>
      <c r="N1450" s="79">
        <v>0.1</v>
      </c>
      <c r="O1450" s="80">
        <v>1</v>
      </c>
      <c r="Q1450" s="2" t="str">
        <f t="shared" si="368"/>
        <v>84609090</v>
      </c>
      <c r="R1450" s="91"/>
      <c r="S1450" s="91">
        <f>VLOOKUP(Q1450,'Dados Entrada'!$A$10:$D$10000,4,FALSE)</f>
        <v>2065107</v>
      </c>
      <c r="T1450" s="10"/>
      <c r="U1450" s="3">
        <f t="shared" si="371"/>
        <v>0</v>
      </c>
      <c r="V1450" s="3">
        <f t="shared" si="372"/>
        <v>206510.7</v>
      </c>
      <c r="AF1450" s="32"/>
      <c r="AG1450" s="30"/>
      <c r="AH1450" s="29"/>
      <c r="AI1450" s="29"/>
      <c r="AJ1450" s="32"/>
      <c r="AK1450" s="30"/>
      <c r="AL1450" s="29"/>
      <c r="AM1450" s="29"/>
      <c r="AN1450" s="32"/>
      <c r="AO1450" s="30"/>
      <c r="AP1450" s="29"/>
      <c r="AQ1450" s="29"/>
      <c r="AR1450" s="32"/>
      <c r="AS1450" s="30"/>
      <c r="AT1450" s="29"/>
      <c r="AU1450" s="29"/>
      <c r="AV1450" s="32"/>
      <c r="AW1450" s="30"/>
      <c r="AX1450" s="29"/>
      <c r="AY1450" s="29"/>
      <c r="AZ1450" s="32"/>
      <c r="BA1450" s="30"/>
      <c r="BB1450" s="29"/>
      <c r="BC1450" s="29"/>
      <c r="BD1450" s="32"/>
      <c r="BE1450" s="30"/>
      <c r="BF1450" s="29"/>
      <c r="BG1450" s="29"/>
      <c r="BH1450" s="32"/>
      <c r="BI1450" s="30"/>
      <c r="BJ1450" s="29"/>
      <c r="BK1450" s="29"/>
      <c r="BL1450" s="32"/>
      <c r="BM1450" s="30"/>
      <c r="BN1450" s="29"/>
      <c r="BO1450" s="29"/>
      <c r="BP1450" s="32"/>
      <c r="BQ1450" s="30"/>
      <c r="BR1450" s="29"/>
      <c r="BS1450" s="29"/>
      <c r="BT1450" s="32"/>
      <c r="BU1450" s="30"/>
      <c r="BV1450" s="29"/>
      <c r="BW1450" s="29"/>
      <c r="BX1450" s="32"/>
      <c r="BY1450" s="30"/>
      <c r="BZ1450" s="29"/>
      <c r="CA1450" s="29"/>
      <c r="CB1450" s="27">
        <f t="shared" si="373"/>
        <v>0</v>
      </c>
      <c r="CC1450" s="31">
        <f t="shared" si="374"/>
        <v>206510.7</v>
      </c>
      <c r="CD1450" s="29"/>
      <c r="CE1450" s="30"/>
      <c r="CF1450" s="10"/>
      <c r="CG1450" s="10"/>
      <c r="CH1450" s="10"/>
      <c r="CI1450" s="10"/>
      <c r="CJ1450" s="10"/>
      <c r="CK1450" s="10"/>
    </row>
    <row r="1451" spans="1:89" ht="25.5" x14ac:dyDescent="0.25">
      <c r="A1451" s="10"/>
      <c r="B1451" s="20" t="s">
        <v>2659</v>
      </c>
      <c r="C1451" s="21" t="s">
        <v>2660</v>
      </c>
      <c r="D1451" s="16"/>
      <c r="E1451" s="73">
        <v>25</v>
      </c>
      <c r="F1451" s="74" t="s">
        <v>3493</v>
      </c>
      <c r="G1451" s="75"/>
      <c r="H1451" s="76"/>
      <c r="I1451" s="77"/>
      <c r="J1451" s="76"/>
      <c r="K1451" s="77"/>
      <c r="L1451" s="76"/>
      <c r="M1451" s="78"/>
      <c r="N1451" s="79">
        <v>0.1</v>
      </c>
      <c r="O1451" s="80">
        <v>1</v>
      </c>
      <c r="Q1451" s="2" t="str">
        <f t="shared" si="368"/>
        <v>84612000</v>
      </c>
      <c r="R1451" s="91"/>
      <c r="S1451" s="91">
        <f>VLOOKUP(Q1451,'Dados Entrada'!$A$10:$D$10000,4,FALSE)</f>
        <v>182663</v>
      </c>
      <c r="T1451" s="10"/>
      <c r="U1451" s="3">
        <f t="shared" ref="U1451:U1482" si="375">R1451*N1451</f>
        <v>0</v>
      </c>
      <c r="V1451" s="3">
        <f t="shared" ref="V1451:V1482" si="376">S1451*N1451</f>
        <v>18266.3</v>
      </c>
      <c r="AF1451" s="32"/>
      <c r="AG1451" s="30"/>
      <c r="AH1451" s="29"/>
      <c r="AI1451" s="29"/>
      <c r="AJ1451" s="32"/>
      <c r="AK1451" s="30"/>
      <c r="AL1451" s="29"/>
      <c r="AM1451" s="29"/>
      <c r="AN1451" s="32"/>
      <c r="AO1451" s="30"/>
      <c r="AP1451" s="29"/>
      <c r="AQ1451" s="29"/>
      <c r="AR1451" s="32"/>
      <c r="AS1451" s="30"/>
      <c r="AT1451" s="29"/>
      <c r="AU1451" s="29"/>
      <c r="AV1451" s="32"/>
      <c r="AW1451" s="30"/>
      <c r="AX1451" s="29"/>
      <c r="AY1451" s="29"/>
      <c r="AZ1451" s="32"/>
      <c r="BA1451" s="30"/>
      <c r="BB1451" s="29"/>
      <c r="BC1451" s="29"/>
      <c r="BD1451" s="32"/>
      <c r="BE1451" s="30"/>
      <c r="BF1451" s="29"/>
      <c r="BG1451" s="29"/>
      <c r="BH1451" s="32"/>
      <c r="BI1451" s="30"/>
      <c r="BJ1451" s="29"/>
      <c r="BK1451" s="29"/>
      <c r="BL1451" s="32"/>
      <c r="BM1451" s="30"/>
      <c r="BN1451" s="29"/>
      <c r="BO1451" s="29"/>
      <c r="BP1451" s="32"/>
      <c r="BQ1451" s="30"/>
      <c r="BR1451" s="29"/>
      <c r="BS1451" s="29"/>
      <c r="BT1451" s="32"/>
      <c r="BU1451" s="30"/>
      <c r="BV1451" s="29"/>
      <c r="BW1451" s="29"/>
      <c r="BX1451" s="32"/>
      <c r="BY1451" s="30"/>
      <c r="BZ1451" s="29"/>
      <c r="CA1451" s="29"/>
      <c r="CB1451" s="27">
        <f t="shared" si="373"/>
        <v>0</v>
      </c>
      <c r="CC1451" s="31">
        <f t="shared" si="374"/>
        <v>18266.3</v>
      </c>
      <c r="CD1451" s="29"/>
      <c r="CE1451" s="30"/>
      <c r="CF1451" s="10"/>
      <c r="CG1451" s="10"/>
      <c r="CH1451" s="10"/>
      <c r="CI1451" s="10"/>
      <c r="CJ1451" s="10"/>
      <c r="CK1451" s="10"/>
    </row>
    <row r="1452" spans="1:89" ht="23.25" customHeight="1" x14ac:dyDescent="0.25">
      <c r="A1452" s="10"/>
      <c r="B1452" s="20" t="s">
        <v>2661</v>
      </c>
      <c r="C1452" s="21" t="s">
        <v>2662</v>
      </c>
      <c r="D1452" s="16"/>
      <c r="E1452" s="73">
        <v>25</v>
      </c>
      <c r="F1452" s="74" t="s">
        <v>3493</v>
      </c>
      <c r="G1452" s="75"/>
      <c r="H1452" s="76"/>
      <c r="I1452" s="77"/>
      <c r="J1452" s="76"/>
      <c r="K1452" s="77"/>
      <c r="L1452" s="76"/>
      <c r="M1452" s="78"/>
      <c r="N1452" s="79">
        <v>0.1</v>
      </c>
      <c r="O1452" s="80">
        <v>1</v>
      </c>
      <c r="Q1452" s="2" t="str">
        <f t="shared" si="368"/>
        <v>84613010</v>
      </c>
      <c r="R1452" s="91"/>
      <c r="S1452" s="91">
        <f>VLOOKUP(Q1452,'Dados Entrada'!$A$10:$D$10000,4,FALSE)</f>
        <v>177660</v>
      </c>
      <c r="T1452" s="10"/>
      <c r="U1452" s="3">
        <f t="shared" si="375"/>
        <v>0</v>
      </c>
      <c r="V1452" s="3">
        <f t="shared" si="376"/>
        <v>17766</v>
      </c>
      <c r="AF1452" s="32"/>
      <c r="AG1452" s="30"/>
      <c r="AH1452" s="29"/>
      <c r="AI1452" s="29"/>
      <c r="AJ1452" s="32"/>
      <c r="AK1452" s="30"/>
      <c r="AL1452" s="29"/>
      <c r="AM1452" s="29"/>
      <c r="AN1452" s="32"/>
      <c r="AO1452" s="30"/>
      <c r="AP1452" s="29"/>
      <c r="AQ1452" s="29"/>
      <c r="AR1452" s="32"/>
      <c r="AS1452" s="30"/>
      <c r="AT1452" s="29"/>
      <c r="AU1452" s="29"/>
      <c r="AV1452" s="32"/>
      <c r="AW1452" s="30"/>
      <c r="AX1452" s="29"/>
      <c r="AY1452" s="29"/>
      <c r="AZ1452" s="32"/>
      <c r="BA1452" s="30"/>
      <c r="BB1452" s="29"/>
      <c r="BC1452" s="29"/>
      <c r="BD1452" s="32"/>
      <c r="BE1452" s="30"/>
      <c r="BF1452" s="29"/>
      <c r="BG1452" s="29"/>
      <c r="BH1452" s="32"/>
      <c r="BI1452" s="30"/>
      <c r="BJ1452" s="29"/>
      <c r="BK1452" s="29"/>
      <c r="BL1452" s="32"/>
      <c r="BM1452" s="30"/>
      <c r="BN1452" s="29"/>
      <c r="BO1452" s="29"/>
      <c r="BP1452" s="32"/>
      <c r="BQ1452" s="30"/>
      <c r="BR1452" s="29"/>
      <c r="BS1452" s="29"/>
      <c r="BT1452" s="32"/>
      <c r="BU1452" s="30"/>
      <c r="BV1452" s="29"/>
      <c r="BW1452" s="29"/>
      <c r="BX1452" s="32"/>
      <c r="BY1452" s="30"/>
      <c r="BZ1452" s="29"/>
      <c r="CA1452" s="29"/>
      <c r="CB1452" s="27">
        <f t="shared" si="373"/>
        <v>0</v>
      </c>
      <c r="CC1452" s="31">
        <f t="shared" si="374"/>
        <v>17766</v>
      </c>
      <c r="CD1452" s="29"/>
      <c r="CE1452" s="30"/>
      <c r="CF1452" s="10"/>
      <c r="CG1452" s="10"/>
      <c r="CH1452" s="10"/>
      <c r="CI1452" s="10"/>
      <c r="CJ1452" s="10"/>
      <c r="CK1452" s="10"/>
    </row>
    <row r="1453" spans="1:89" ht="23.25" customHeight="1" x14ac:dyDescent="0.25">
      <c r="A1453" s="10"/>
      <c r="B1453" s="20" t="s">
        <v>2663</v>
      </c>
      <c r="C1453" s="21" t="s">
        <v>2664</v>
      </c>
      <c r="D1453" s="16"/>
      <c r="E1453" s="73">
        <v>25</v>
      </c>
      <c r="F1453" s="74" t="s">
        <v>3493</v>
      </c>
      <c r="G1453" s="75"/>
      <c r="H1453" s="76"/>
      <c r="I1453" s="77"/>
      <c r="J1453" s="76"/>
      <c r="K1453" s="77"/>
      <c r="L1453" s="76"/>
      <c r="M1453" s="78"/>
      <c r="N1453" s="79">
        <v>0.1</v>
      </c>
      <c r="O1453" s="80">
        <v>1</v>
      </c>
      <c r="Q1453" s="2" t="str">
        <f t="shared" si="368"/>
        <v>84613090</v>
      </c>
      <c r="R1453" s="91"/>
      <c r="S1453" s="91">
        <f>VLOOKUP(Q1453,'Dados Entrada'!$A$10:$D$10000,4,FALSE)</f>
        <v>60419</v>
      </c>
      <c r="T1453" s="10"/>
      <c r="U1453" s="3">
        <f t="shared" si="375"/>
        <v>0</v>
      </c>
      <c r="V1453" s="3">
        <f t="shared" si="376"/>
        <v>6041.9000000000005</v>
      </c>
      <c r="AF1453" s="32"/>
      <c r="AG1453" s="30"/>
      <c r="AH1453" s="29"/>
      <c r="AI1453" s="29"/>
      <c r="AJ1453" s="32"/>
      <c r="AK1453" s="30"/>
      <c r="AL1453" s="29"/>
      <c r="AM1453" s="29"/>
      <c r="AN1453" s="32"/>
      <c r="AO1453" s="30"/>
      <c r="AP1453" s="29"/>
      <c r="AQ1453" s="29"/>
      <c r="AR1453" s="32"/>
      <c r="AS1453" s="30"/>
      <c r="AT1453" s="29"/>
      <c r="AU1453" s="29"/>
      <c r="AV1453" s="32"/>
      <c r="AW1453" s="30"/>
      <c r="AX1453" s="29"/>
      <c r="AY1453" s="29"/>
      <c r="AZ1453" s="32"/>
      <c r="BA1453" s="30"/>
      <c r="BB1453" s="29"/>
      <c r="BC1453" s="29"/>
      <c r="BD1453" s="32"/>
      <c r="BE1453" s="30"/>
      <c r="BF1453" s="29"/>
      <c r="BG1453" s="29"/>
      <c r="BH1453" s="32"/>
      <c r="BI1453" s="30"/>
      <c r="BJ1453" s="29"/>
      <c r="BK1453" s="29"/>
      <c r="BL1453" s="32"/>
      <c r="BM1453" s="30"/>
      <c r="BN1453" s="29"/>
      <c r="BO1453" s="29"/>
      <c r="BP1453" s="32"/>
      <c r="BQ1453" s="30"/>
      <c r="BR1453" s="29"/>
      <c r="BS1453" s="29"/>
      <c r="BT1453" s="32"/>
      <c r="BU1453" s="30"/>
      <c r="BV1453" s="29"/>
      <c r="BW1453" s="29"/>
      <c r="BX1453" s="32"/>
      <c r="BY1453" s="30"/>
      <c r="BZ1453" s="29"/>
      <c r="CA1453" s="29"/>
      <c r="CB1453" s="27">
        <f t="shared" si="373"/>
        <v>0</v>
      </c>
      <c r="CC1453" s="31">
        <f t="shared" si="374"/>
        <v>6041.9000000000005</v>
      </c>
      <c r="CD1453" s="29"/>
      <c r="CE1453" s="30"/>
      <c r="CF1453" s="10"/>
      <c r="CG1453" s="10"/>
      <c r="CH1453" s="10"/>
      <c r="CI1453" s="10"/>
      <c r="CJ1453" s="10"/>
      <c r="CK1453" s="10"/>
    </row>
    <row r="1454" spans="1:89" ht="25.5" x14ac:dyDescent="0.25">
      <c r="A1454" s="10"/>
      <c r="B1454" s="20" t="s">
        <v>2665</v>
      </c>
      <c r="C1454" s="21" t="s">
        <v>2666</v>
      </c>
      <c r="D1454" s="16"/>
      <c r="E1454" s="73">
        <v>25</v>
      </c>
      <c r="F1454" s="74" t="s">
        <v>3493</v>
      </c>
      <c r="G1454" s="75"/>
      <c r="H1454" s="76"/>
      <c r="I1454" s="77"/>
      <c r="J1454" s="76"/>
      <c r="K1454" s="77"/>
      <c r="L1454" s="76"/>
      <c r="M1454" s="78"/>
      <c r="N1454" s="79">
        <v>0.1</v>
      </c>
      <c r="O1454" s="80">
        <v>1</v>
      </c>
      <c r="Q1454" s="2" t="str">
        <f t="shared" si="368"/>
        <v>84614011</v>
      </c>
      <c r="R1454" s="91"/>
      <c r="S1454" s="91">
        <f>VLOOKUP(Q1454,'Dados Entrada'!$A$10:$D$10000,4,FALSE)</f>
        <v>9534</v>
      </c>
      <c r="T1454" s="10"/>
      <c r="U1454" s="3">
        <f t="shared" si="375"/>
        <v>0</v>
      </c>
      <c r="V1454" s="3">
        <f t="shared" si="376"/>
        <v>953.40000000000009</v>
      </c>
      <c r="AF1454" s="32"/>
      <c r="AG1454" s="30"/>
      <c r="AH1454" s="29"/>
      <c r="AI1454" s="29"/>
      <c r="AJ1454" s="32"/>
      <c r="AK1454" s="30"/>
      <c r="AL1454" s="29"/>
      <c r="AM1454" s="29"/>
      <c r="AN1454" s="32"/>
      <c r="AO1454" s="30"/>
      <c r="AP1454" s="29"/>
      <c r="AQ1454" s="29"/>
      <c r="AR1454" s="32"/>
      <c r="AS1454" s="30"/>
      <c r="AT1454" s="29"/>
      <c r="AU1454" s="29"/>
      <c r="AV1454" s="32"/>
      <c r="AW1454" s="30"/>
      <c r="AX1454" s="29"/>
      <c r="AY1454" s="29"/>
      <c r="AZ1454" s="32"/>
      <c r="BA1454" s="30"/>
      <c r="BB1454" s="29"/>
      <c r="BC1454" s="29"/>
      <c r="BD1454" s="32"/>
      <c r="BE1454" s="30"/>
      <c r="BF1454" s="29"/>
      <c r="BG1454" s="29"/>
      <c r="BH1454" s="32"/>
      <c r="BI1454" s="30"/>
      <c r="BJ1454" s="29"/>
      <c r="BK1454" s="29"/>
      <c r="BL1454" s="32"/>
      <c r="BM1454" s="30"/>
      <c r="BN1454" s="29"/>
      <c r="BO1454" s="29"/>
      <c r="BP1454" s="32"/>
      <c r="BQ1454" s="30"/>
      <c r="BR1454" s="29"/>
      <c r="BS1454" s="29"/>
      <c r="BT1454" s="32"/>
      <c r="BU1454" s="30"/>
      <c r="BV1454" s="29"/>
      <c r="BW1454" s="29"/>
      <c r="BX1454" s="32"/>
      <c r="BY1454" s="30"/>
      <c r="BZ1454" s="29"/>
      <c r="CA1454" s="29"/>
      <c r="CB1454" s="27">
        <f t="shared" si="373"/>
        <v>0</v>
      </c>
      <c r="CC1454" s="31">
        <f t="shared" si="374"/>
        <v>953.40000000000009</v>
      </c>
      <c r="CD1454" s="29"/>
      <c r="CE1454" s="30"/>
      <c r="CF1454" s="10"/>
      <c r="CG1454" s="10"/>
      <c r="CH1454" s="10"/>
      <c r="CI1454" s="10"/>
      <c r="CJ1454" s="10"/>
      <c r="CK1454" s="10"/>
    </row>
    <row r="1455" spans="1:89" ht="25.5" x14ac:dyDescent="0.25">
      <c r="A1455" s="10"/>
      <c r="B1455" s="20" t="s">
        <v>2667</v>
      </c>
      <c r="C1455" s="21" t="s">
        <v>2668</v>
      </c>
      <c r="D1455" s="16"/>
      <c r="E1455" s="73">
        <v>25</v>
      </c>
      <c r="F1455" s="74" t="s">
        <v>3493</v>
      </c>
      <c r="G1455" s="75"/>
      <c r="H1455" s="76"/>
      <c r="I1455" s="77"/>
      <c r="J1455" s="76"/>
      <c r="K1455" s="77"/>
      <c r="L1455" s="76"/>
      <c r="M1455" s="78"/>
      <c r="N1455" s="79">
        <v>0.1</v>
      </c>
      <c r="O1455" s="80">
        <v>1</v>
      </c>
      <c r="Q1455" s="2" t="str">
        <f t="shared" si="368"/>
        <v>84614019</v>
      </c>
      <c r="R1455" s="91"/>
      <c r="S1455" s="91">
        <f>VLOOKUP(Q1455,'Dados Entrada'!$A$10:$D$10000,4,FALSE)</f>
        <v>3109</v>
      </c>
      <c r="T1455" s="10"/>
      <c r="U1455" s="3">
        <f t="shared" si="375"/>
        <v>0</v>
      </c>
      <c r="V1455" s="3">
        <f t="shared" si="376"/>
        <v>310.90000000000003</v>
      </c>
      <c r="AF1455" s="32"/>
      <c r="AG1455" s="30"/>
      <c r="AH1455" s="29"/>
      <c r="AI1455" s="29"/>
      <c r="AJ1455" s="32"/>
      <c r="AK1455" s="30"/>
      <c r="AL1455" s="29"/>
      <c r="AM1455" s="29"/>
      <c r="AN1455" s="32"/>
      <c r="AO1455" s="30"/>
      <c r="AP1455" s="29"/>
      <c r="AQ1455" s="29"/>
      <c r="AR1455" s="32"/>
      <c r="AS1455" s="30"/>
      <c r="AT1455" s="29"/>
      <c r="AU1455" s="29"/>
      <c r="AV1455" s="32"/>
      <c r="AW1455" s="30"/>
      <c r="AX1455" s="29"/>
      <c r="AY1455" s="29"/>
      <c r="AZ1455" s="32"/>
      <c r="BA1455" s="30"/>
      <c r="BB1455" s="29"/>
      <c r="BC1455" s="29"/>
      <c r="BD1455" s="32"/>
      <c r="BE1455" s="30"/>
      <c r="BF1455" s="29"/>
      <c r="BG1455" s="29"/>
      <c r="BH1455" s="32"/>
      <c r="BI1455" s="30"/>
      <c r="BJ1455" s="29"/>
      <c r="BK1455" s="29"/>
      <c r="BL1455" s="32"/>
      <c r="BM1455" s="30"/>
      <c r="BN1455" s="29"/>
      <c r="BO1455" s="29"/>
      <c r="BP1455" s="32"/>
      <c r="BQ1455" s="30"/>
      <c r="BR1455" s="29"/>
      <c r="BS1455" s="29"/>
      <c r="BT1455" s="32"/>
      <c r="BU1455" s="30"/>
      <c r="BV1455" s="29"/>
      <c r="BW1455" s="29"/>
      <c r="BX1455" s="32"/>
      <c r="BY1455" s="30"/>
      <c r="BZ1455" s="29"/>
      <c r="CA1455" s="29"/>
      <c r="CB1455" s="27">
        <f t="shared" si="373"/>
        <v>0</v>
      </c>
      <c r="CC1455" s="31">
        <f t="shared" si="374"/>
        <v>310.90000000000003</v>
      </c>
      <c r="CD1455" s="29"/>
      <c r="CE1455" s="30"/>
      <c r="CF1455" s="10"/>
      <c r="CG1455" s="10"/>
      <c r="CH1455" s="10"/>
      <c r="CI1455" s="10"/>
      <c r="CJ1455" s="10"/>
      <c r="CK1455" s="10"/>
    </row>
    <row r="1456" spans="1:89" ht="25.5" x14ac:dyDescent="0.25">
      <c r="A1456" s="10"/>
      <c r="B1456" s="20" t="s">
        <v>2669</v>
      </c>
      <c r="C1456" s="21" t="s">
        <v>2670</v>
      </c>
      <c r="D1456" s="16"/>
      <c r="E1456" s="73">
        <v>25</v>
      </c>
      <c r="F1456" s="74" t="s">
        <v>3493</v>
      </c>
      <c r="G1456" s="75"/>
      <c r="H1456" s="76"/>
      <c r="I1456" s="77"/>
      <c r="J1456" s="76"/>
      <c r="K1456" s="77"/>
      <c r="L1456" s="76"/>
      <c r="M1456" s="78"/>
      <c r="N1456" s="79">
        <v>0.1</v>
      </c>
      <c r="O1456" s="80">
        <v>1</v>
      </c>
      <c r="Q1456" s="2" t="str">
        <f t="shared" si="368"/>
        <v>84614039</v>
      </c>
      <c r="R1456" s="91"/>
      <c r="S1456" s="91">
        <f>VLOOKUP(Q1456,'Dados Entrada'!$A$10:$D$10000,4,FALSE)</f>
        <v>185541</v>
      </c>
      <c r="T1456" s="10"/>
      <c r="U1456" s="3">
        <f t="shared" si="375"/>
        <v>0</v>
      </c>
      <c r="V1456" s="3">
        <f t="shared" si="376"/>
        <v>18554.100000000002</v>
      </c>
      <c r="AF1456" s="32"/>
      <c r="AG1456" s="30"/>
      <c r="AH1456" s="29"/>
      <c r="AI1456" s="29"/>
      <c r="AJ1456" s="32"/>
      <c r="AK1456" s="30"/>
      <c r="AL1456" s="29"/>
      <c r="AM1456" s="29"/>
      <c r="AN1456" s="32"/>
      <c r="AO1456" s="30"/>
      <c r="AP1456" s="29"/>
      <c r="AQ1456" s="29"/>
      <c r="AR1456" s="32"/>
      <c r="AS1456" s="30"/>
      <c r="AT1456" s="29"/>
      <c r="AU1456" s="29"/>
      <c r="AV1456" s="32"/>
      <c r="AW1456" s="30"/>
      <c r="AX1456" s="29"/>
      <c r="AY1456" s="29"/>
      <c r="AZ1456" s="32"/>
      <c r="BA1456" s="30"/>
      <c r="BB1456" s="29"/>
      <c r="BC1456" s="29"/>
      <c r="BD1456" s="32"/>
      <c r="BE1456" s="30"/>
      <c r="BF1456" s="29"/>
      <c r="BG1456" s="29"/>
      <c r="BH1456" s="32"/>
      <c r="BI1456" s="30"/>
      <c r="BJ1456" s="29"/>
      <c r="BK1456" s="29"/>
      <c r="BL1456" s="32"/>
      <c r="BM1456" s="30"/>
      <c r="BN1456" s="29"/>
      <c r="BO1456" s="29"/>
      <c r="BP1456" s="32"/>
      <c r="BQ1456" s="30"/>
      <c r="BR1456" s="29"/>
      <c r="BS1456" s="29"/>
      <c r="BT1456" s="32"/>
      <c r="BU1456" s="30"/>
      <c r="BV1456" s="29"/>
      <c r="BW1456" s="29"/>
      <c r="BX1456" s="32"/>
      <c r="BY1456" s="30"/>
      <c r="BZ1456" s="29"/>
      <c r="CA1456" s="29"/>
      <c r="CB1456" s="27">
        <f t="shared" si="373"/>
        <v>0</v>
      </c>
      <c r="CC1456" s="31">
        <f t="shared" si="374"/>
        <v>18554.100000000002</v>
      </c>
      <c r="CD1456" s="29"/>
      <c r="CE1456" s="30"/>
      <c r="CF1456" s="10"/>
      <c r="CG1456" s="10"/>
      <c r="CH1456" s="10"/>
      <c r="CI1456" s="10"/>
      <c r="CJ1456" s="10"/>
      <c r="CK1456" s="10"/>
    </row>
    <row r="1457" spans="1:89" ht="25.5" x14ac:dyDescent="0.25">
      <c r="A1457" s="10"/>
      <c r="B1457" s="20" t="s">
        <v>2671</v>
      </c>
      <c r="C1457" s="21" t="s">
        <v>2672</v>
      </c>
      <c r="D1457" s="16"/>
      <c r="E1457" s="73">
        <v>25</v>
      </c>
      <c r="F1457" s="74" t="s">
        <v>3493</v>
      </c>
      <c r="G1457" s="75"/>
      <c r="H1457" s="76"/>
      <c r="I1457" s="77"/>
      <c r="J1457" s="76"/>
      <c r="K1457" s="77"/>
      <c r="L1457" s="76"/>
      <c r="M1457" s="78"/>
      <c r="N1457" s="79">
        <v>0.1</v>
      </c>
      <c r="O1457" s="80">
        <v>1</v>
      </c>
      <c r="Q1457" s="2" t="str">
        <f t="shared" si="368"/>
        <v>84614090</v>
      </c>
      <c r="R1457" s="91"/>
      <c r="S1457" s="91">
        <f>VLOOKUP(Q1457,'Dados Entrada'!$A$10:$D$10000,4,FALSE)</f>
        <v>37589</v>
      </c>
      <c r="T1457" s="10"/>
      <c r="U1457" s="3">
        <f t="shared" si="375"/>
        <v>0</v>
      </c>
      <c r="V1457" s="3">
        <f t="shared" si="376"/>
        <v>3758.9</v>
      </c>
      <c r="AF1457" s="32"/>
      <c r="AG1457" s="30"/>
      <c r="AH1457" s="29"/>
      <c r="AI1457" s="29"/>
      <c r="AJ1457" s="32"/>
      <c r="AK1457" s="30"/>
      <c r="AL1457" s="29"/>
      <c r="AM1457" s="29"/>
      <c r="AN1457" s="32"/>
      <c r="AO1457" s="30"/>
      <c r="AP1457" s="29"/>
      <c r="AQ1457" s="29"/>
      <c r="AR1457" s="32"/>
      <c r="AS1457" s="30"/>
      <c r="AT1457" s="29"/>
      <c r="AU1457" s="29"/>
      <c r="AV1457" s="32"/>
      <c r="AW1457" s="30"/>
      <c r="AX1457" s="29"/>
      <c r="AY1457" s="29"/>
      <c r="AZ1457" s="32"/>
      <c r="BA1457" s="30"/>
      <c r="BB1457" s="29"/>
      <c r="BC1457" s="29"/>
      <c r="BD1457" s="32"/>
      <c r="BE1457" s="30"/>
      <c r="BF1457" s="29"/>
      <c r="BG1457" s="29"/>
      <c r="BH1457" s="32"/>
      <c r="BI1457" s="30"/>
      <c r="BJ1457" s="29"/>
      <c r="BK1457" s="29"/>
      <c r="BL1457" s="32"/>
      <c r="BM1457" s="30"/>
      <c r="BN1457" s="29"/>
      <c r="BO1457" s="29"/>
      <c r="BP1457" s="32"/>
      <c r="BQ1457" s="30"/>
      <c r="BR1457" s="29"/>
      <c r="BS1457" s="29"/>
      <c r="BT1457" s="32"/>
      <c r="BU1457" s="30"/>
      <c r="BV1457" s="29"/>
      <c r="BW1457" s="29"/>
      <c r="BX1457" s="32"/>
      <c r="BY1457" s="30"/>
      <c r="BZ1457" s="29"/>
      <c r="CA1457" s="29"/>
      <c r="CB1457" s="27">
        <f t="shared" si="373"/>
        <v>0</v>
      </c>
      <c r="CC1457" s="31">
        <f t="shared" si="374"/>
        <v>3758.9</v>
      </c>
      <c r="CD1457" s="29"/>
      <c r="CE1457" s="30"/>
      <c r="CF1457" s="10"/>
      <c r="CG1457" s="10"/>
      <c r="CH1457" s="10"/>
      <c r="CI1457" s="10"/>
      <c r="CJ1457" s="10"/>
      <c r="CK1457" s="10"/>
    </row>
    <row r="1458" spans="1:89" ht="23.25" customHeight="1" x14ac:dyDescent="0.25">
      <c r="A1458" s="10"/>
      <c r="B1458" s="20" t="s">
        <v>2673</v>
      </c>
      <c r="C1458" s="21" t="s">
        <v>2674</v>
      </c>
      <c r="D1458" s="16"/>
      <c r="E1458" s="73">
        <v>25</v>
      </c>
      <c r="F1458" s="74" t="s">
        <v>3493</v>
      </c>
      <c r="G1458" s="75"/>
      <c r="H1458" s="76"/>
      <c r="I1458" s="77"/>
      <c r="J1458" s="76"/>
      <c r="K1458" s="77"/>
      <c r="L1458" s="76"/>
      <c r="M1458" s="78"/>
      <c r="N1458" s="79">
        <v>0.1</v>
      </c>
      <c r="O1458" s="80">
        <v>1</v>
      </c>
      <c r="Q1458" s="2" t="str">
        <f t="shared" si="368"/>
        <v>84615011</v>
      </c>
      <c r="R1458" s="91"/>
      <c r="S1458" s="91">
        <f>VLOOKUP(Q1458,'Dados Entrada'!$A$10:$D$10000,4,FALSE)</f>
        <v>51523</v>
      </c>
      <c r="T1458" s="10"/>
      <c r="U1458" s="3">
        <f t="shared" si="375"/>
        <v>0</v>
      </c>
      <c r="V1458" s="3">
        <f t="shared" si="376"/>
        <v>5152.3</v>
      </c>
      <c r="AF1458" s="32"/>
      <c r="AG1458" s="30"/>
      <c r="AH1458" s="29"/>
      <c r="AI1458" s="29"/>
      <c r="AJ1458" s="32"/>
      <c r="AK1458" s="30"/>
      <c r="AL1458" s="29"/>
      <c r="AM1458" s="29"/>
      <c r="AN1458" s="32"/>
      <c r="AO1458" s="30"/>
      <c r="AP1458" s="29"/>
      <c r="AQ1458" s="29"/>
      <c r="AR1458" s="32"/>
      <c r="AS1458" s="30"/>
      <c r="AT1458" s="29"/>
      <c r="AU1458" s="29"/>
      <c r="AV1458" s="32"/>
      <c r="AW1458" s="30"/>
      <c r="AX1458" s="29"/>
      <c r="AY1458" s="29"/>
      <c r="AZ1458" s="32"/>
      <c r="BA1458" s="30"/>
      <c r="BB1458" s="29"/>
      <c r="BC1458" s="29"/>
      <c r="BD1458" s="32"/>
      <c r="BE1458" s="30"/>
      <c r="BF1458" s="29"/>
      <c r="BG1458" s="29"/>
      <c r="BH1458" s="32"/>
      <c r="BI1458" s="30"/>
      <c r="BJ1458" s="29"/>
      <c r="BK1458" s="29"/>
      <c r="BL1458" s="32"/>
      <c r="BM1458" s="30"/>
      <c r="BN1458" s="29"/>
      <c r="BO1458" s="29"/>
      <c r="BP1458" s="32"/>
      <c r="BQ1458" s="30"/>
      <c r="BR1458" s="29"/>
      <c r="BS1458" s="29"/>
      <c r="BT1458" s="32"/>
      <c r="BU1458" s="30"/>
      <c r="BV1458" s="29"/>
      <c r="BW1458" s="29"/>
      <c r="BX1458" s="32"/>
      <c r="BY1458" s="30"/>
      <c r="BZ1458" s="29"/>
      <c r="CA1458" s="29"/>
      <c r="CB1458" s="27">
        <f t="shared" si="373"/>
        <v>0</v>
      </c>
      <c r="CC1458" s="31">
        <f t="shared" si="374"/>
        <v>5152.3</v>
      </c>
      <c r="CD1458" s="29"/>
      <c r="CE1458" s="30"/>
      <c r="CF1458" s="10"/>
      <c r="CG1458" s="10"/>
      <c r="CH1458" s="10"/>
      <c r="CI1458" s="10"/>
      <c r="CJ1458" s="10"/>
      <c r="CK1458" s="10"/>
    </row>
    <row r="1459" spans="1:89" ht="25.5" x14ac:dyDescent="0.25">
      <c r="A1459" s="10"/>
      <c r="B1459" s="20" t="s">
        <v>2675</v>
      </c>
      <c r="C1459" s="21" t="s">
        <v>2676</v>
      </c>
      <c r="D1459" s="16"/>
      <c r="E1459" s="73">
        <v>25</v>
      </c>
      <c r="F1459" s="74" t="s">
        <v>3493</v>
      </c>
      <c r="G1459" s="75"/>
      <c r="H1459" s="76"/>
      <c r="I1459" s="77"/>
      <c r="J1459" s="76"/>
      <c r="K1459" s="77"/>
      <c r="L1459" s="76"/>
      <c r="M1459" s="78"/>
      <c r="N1459" s="79">
        <v>0.1</v>
      </c>
      <c r="O1459" s="80">
        <v>1</v>
      </c>
      <c r="Q1459" s="2" t="str">
        <f t="shared" si="368"/>
        <v>84615019</v>
      </c>
      <c r="R1459" s="91"/>
      <c r="S1459" s="91">
        <f>VLOOKUP(Q1459,'Dados Entrada'!$A$10:$D$10000,4,FALSE)</f>
        <v>350980</v>
      </c>
      <c r="T1459" s="10"/>
      <c r="U1459" s="3">
        <f t="shared" si="375"/>
        <v>0</v>
      </c>
      <c r="V1459" s="3">
        <f t="shared" si="376"/>
        <v>35098</v>
      </c>
      <c r="AF1459" s="32"/>
      <c r="AG1459" s="30"/>
      <c r="AH1459" s="29"/>
      <c r="AI1459" s="29"/>
      <c r="AJ1459" s="32"/>
      <c r="AK1459" s="30"/>
      <c r="AL1459" s="29"/>
      <c r="AM1459" s="29"/>
      <c r="AN1459" s="32"/>
      <c r="AO1459" s="30"/>
      <c r="AP1459" s="29"/>
      <c r="AQ1459" s="29"/>
      <c r="AR1459" s="32"/>
      <c r="AS1459" s="30"/>
      <c r="AT1459" s="29"/>
      <c r="AU1459" s="29"/>
      <c r="AV1459" s="32"/>
      <c r="AW1459" s="30"/>
      <c r="AX1459" s="29"/>
      <c r="AY1459" s="29"/>
      <c r="AZ1459" s="32"/>
      <c r="BA1459" s="30"/>
      <c r="BB1459" s="29"/>
      <c r="BC1459" s="29"/>
      <c r="BD1459" s="32"/>
      <c r="BE1459" s="30"/>
      <c r="BF1459" s="29"/>
      <c r="BG1459" s="29"/>
      <c r="BH1459" s="32"/>
      <c r="BI1459" s="30"/>
      <c r="BJ1459" s="29"/>
      <c r="BK1459" s="29"/>
      <c r="BL1459" s="32"/>
      <c r="BM1459" s="30"/>
      <c r="BN1459" s="29"/>
      <c r="BO1459" s="29"/>
      <c r="BP1459" s="32"/>
      <c r="BQ1459" s="30"/>
      <c r="BR1459" s="29"/>
      <c r="BS1459" s="29"/>
      <c r="BT1459" s="32"/>
      <c r="BU1459" s="30"/>
      <c r="BV1459" s="29"/>
      <c r="BW1459" s="29"/>
      <c r="BX1459" s="32"/>
      <c r="BY1459" s="30"/>
      <c r="BZ1459" s="29"/>
      <c r="CA1459" s="29"/>
      <c r="CB1459" s="27">
        <f t="shared" si="373"/>
        <v>0</v>
      </c>
      <c r="CC1459" s="31">
        <f t="shared" si="374"/>
        <v>35098</v>
      </c>
      <c r="CD1459" s="29"/>
      <c r="CE1459" s="30"/>
      <c r="CF1459" s="10"/>
      <c r="CG1459" s="10"/>
      <c r="CH1459" s="10"/>
      <c r="CI1459" s="10"/>
      <c r="CJ1459" s="10"/>
      <c r="CK1459" s="10"/>
    </row>
    <row r="1460" spans="1:89" ht="25.5" x14ac:dyDescent="0.25">
      <c r="A1460" s="10"/>
      <c r="B1460" s="20" t="s">
        <v>2677</v>
      </c>
      <c r="C1460" s="21" t="s">
        <v>2678</v>
      </c>
      <c r="D1460" s="16"/>
      <c r="E1460" s="73">
        <v>25</v>
      </c>
      <c r="F1460" s="74" t="s">
        <v>3493</v>
      </c>
      <c r="G1460" s="75"/>
      <c r="H1460" s="76"/>
      <c r="I1460" s="77"/>
      <c r="J1460" s="76"/>
      <c r="K1460" s="77"/>
      <c r="L1460" s="76"/>
      <c r="M1460" s="78"/>
      <c r="N1460" s="79">
        <v>0.1</v>
      </c>
      <c r="O1460" s="80">
        <v>1</v>
      </c>
      <c r="Q1460" s="2" t="str">
        <f t="shared" si="368"/>
        <v>84615090</v>
      </c>
      <c r="R1460" s="91"/>
      <c r="S1460" s="91">
        <f>VLOOKUP(Q1460,'Dados Entrada'!$A$10:$D$10000,4,FALSE)</f>
        <v>191642</v>
      </c>
      <c r="T1460" s="10"/>
      <c r="U1460" s="3">
        <f t="shared" si="375"/>
        <v>0</v>
      </c>
      <c r="V1460" s="3">
        <f t="shared" si="376"/>
        <v>19164.2</v>
      </c>
      <c r="AF1460" s="32"/>
      <c r="AG1460" s="30"/>
      <c r="AH1460" s="29"/>
      <c r="AI1460" s="29"/>
      <c r="AJ1460" s="32"/>
      <c r="AK1460" s="30"/>
      <c r="AL1460" s="29"/>
      <c r="AM1460" s="29"/>
      <c r="AN1460" s="32"/>
      <c r="AO1460" s="30"/>
      <c r="AP1460" s="29"/>
      <c r="AQ1460" s="29"/>
      <c r="AR1460" s="32"/>
      <c r="AS1460" s="30"/>
      <c r="AT1460" s="29"/>
      <c r="AU1460" s="29"/>
      <c r="AV1460" s="32"/>
      <c r="AW1460" s="30"/>
      <c r="AX1460" s="29"/>
      <c r="AY1460" s="29"/>
      <c r="AZ1460" s="32"/>
      <c r="BA1460" s="30"/>
      <c r="BB1460" s="29"/>
      <c r="BC1460" s="29"/>
      <c r="BD1460" s="32"/>
      <c r="BE1460" s="30"/>
      <c r="BF1460" s="29"/>
      <c r="BG1460" s="29"/>
      <c r="BH1460" s="32"/>
      <c r="BI1460" s="30"/>
      <c r="BJ1460" s="29"/>
      <c r="BK1460" s="29"/>
      <c r="BL1460" s="32"/>
      <c r="BM1460" s="30"/>
      <c r="BN1460" s="29"/>
      <c r="BO1460" s="29"/>
      <c r="BP1460" s="32"/>
      <c r="BQ1460" s="30"/>
      <c r="BR1460" s="29"/>
      <c r="BS1460" s="29"/>
      <c r="BT1460" s="32"/>
      <c r="BU1460" s="30"/>
      <c r="BV1460" s="29"/>
      <c r="BW1460" s="29"/>
      <c r="BX1460" s="32"/>
      <c r="BY1460" s="30"/>
      <c r="BZ1460" s="29"/>
      <c r="CA1460" s="29"/>
      <c r="CB1460" s="27">
        <f t="shared" si="373"/>
        <v>0</v>
      </c>
      <c r="CC1460" s="31">
        <f t="shared" si="374"/>
        <v>19164.2</v>
      </c>
      <c r="CD1460" s="29"/>
      <c r="CE1460" s="30"/>
      <c r="CF1460" s="10"/>
      <c r="CG1460" s="10"/>
      <c r="CH1460" s="10"/>
      <c r="CI1460" s="10"/>
      <c r="CJ1460" s="10"/>
      <c r="CK1460" s="10"/>
    </row>
    <row r="1461" spans="1:89" ht="25.5" x14ac:dyDescent="0.25">
      <c r="A1461" s="10"/>
      <c r="B1461" s="20" t="s">
        <v>2679</v>
      </c>
      <c r="C1461" s="21" t="s">
        <v>2680</v>
      </c>
      <c r="D1461" s="16"/>
      <c r="E1461" s="73">
        <v>25</v>
      </c>
      <c r="F1461" s="74" t="s">
        <v>3493</v>
      </c>
      <c r="G1461" s="75"/>
      <c r="H1461" s="76"/>
      <c r="I1461" s="77"/>
      <c r="J1461" s="76"/>
      <c r="K1461" s="77"/>
      <c r="L1461" s="76"/>
      <c r="M1461" s="78"/>
      <c r="N1461" s="79">
        <v>0.1</v>
      </c>
      <c r="O1461" s="80">
        <v>1</v>
      </c>
      <c r="Q1461" s="2" t="str">
        <f t="shared" si="368"/>
        <v>84619000</v>
      </c>
      <c r="R1461" s="91"/>
      <c r="S1461" s="91">
        <f>VLOOKUP(Q1461,'Dados Entrada'!$A$10:$D$10000,4,FALSE)</f>
        <v>924675</v>
      </c>
      <c r="T1461" s="10"/>
      <c r="U1461" s="3">
        <f t="shared" si="375"/>
        <v>0</v>
      </c>
      <c r="V1461" s="3">
        <f t="shared" si="376"/>
        <v>92467.5</v>
      </c>
      <c r="AF1461" s="32"/>
      <c r="AG1461" s="30"/>
      <c r="AH1461" s="29"/>
      <c r="AI1461" s="29"/>
      <c r="AJ1461" s="32"/>
      <c r="AK1461" s="30"/>
      <c r="AL1461" s="29"/>
      <c r="AM1461" s="29"/>
      <c r="AN1461" s="32"/>
      <c r="AO1461" s="30"/>
      <c r="AP1461" s="29"/>
      <c r="AQ1461" s="29"/>
      <c r="AR1461" s="32"/>
      <c r="AS1461" s="30"/>
      <c r="AT1461" s="29"/>
      <c r="AU1461" s="29"/>
      <c r="AV1461" s="32"/>
      <c r="AW1461" s="30"/>
      <c r="AX1461" s="29"/>
      <c r="AY1461" s="29"/>
      <c r="AZ1461" s="32"/>
      <c r="BA1461" s="30"/>
      <c r="BB1461" s="29"/>
      <c r="BC1461" s="29"/>
      <c r="BD1461" s="32"/>
      <c r="BE1461" s="30"/>
      <c r="BF1461" s="29"/>
      <c r="BG1461" s="29"/>
      <c r="BH1461" s="32"/>
      <c r="BI1461" s="30"/>
      <c r="BJ1461" s="29"/>
      <c r="BK1461" s="29"/>
      <c r="BL1461" s="32"/>
      <c r="BM1461" s="30"/>
      <c r="BN1461" s="29"/>
      <c r="BO1461" s="29"/>
      <c r="BP1461" s="32"/>
      <c r="BQ1461" s="30"/>
      <c r="BR1461" s="29"/>
      <c r="BS1461" s="29"/>
      <c r="BT1461" s="32"/>
      <c r="BU1461" s="30"/>
      <c r="BV1461" s="29"/>
      <c r="BW1461" s="29"/>
      <c r="BX1461" s="32"/>
      <c r="BY1461" s="30"/>
      <c r="BZ1461" s="29"/>
      <c r="CA1461" s="29"/>
      <c r="CB1461" s="27">
        <f t="shared" si="373"/>
        <v>0</v>
      </c>
      <c r="CC1461" s="31">
        <f t="shared" si="374"/>
        <v>92467.5</v>
      </c>
      <c r="CD1461" s="29"/>
      <c r="CE1461" s="30"/>
      <c r="CF1461" s="10"/>
      <c r="CG1461" s="10"/>
      <c r="CH1461" s="10"/>
      <c r="CI1461" s="10"/>
      <c r="CJ1461" s="10"/>
      <c r="CK1461" s="10"/>
    </row>
    <row r="1462" spans="1:89" ht="23.25" customHeight="1" x14ac:dyDescent="0.25">
      <c r="A1462" s="10"/>
      <c r="B1462" s="20" t="s">
        <v>2681</v>
      </c>
      <c r="C1462" s="21" t="s">
        <v>2682</v>
      </c>
      <c r="D1462" s="16"/>
      <c r="E1462" s="73">
        <v>25</v>
      </c>
      <c r="F1462" s="74" t="s">
        <v>3493</v>
      </c>
      <c r="G1462" s="75"/>
      <c r="H1462" s="76"/>
      <c r="I1462" s="77"/>
      <c r="J1462" s="76"/>
      <c r="K1462" s="77"/>
      <c r="L1462" s="76"/>
      <c r="M1462" s="78"/>
      <c r="N1462" s="79">
        <v>0.1</v>
      </c>
      <c r="O1462" s="80">
        <v>1</v>
      </c>
      <c r="Q1462" s="2" t="str">
        <f t="shared" si="368"/>
        <v>84621010</v>
      </c>
      <c r="R1462" s="91"/>
      <c r="S1462" s="91">
        <f>VLOOKUP(Q1462,'Dados Entrada'!$A$10:$D$10000,4,FALSE)</f>
        <v>260669</v>
      </c>
      <c r="T1462" s="10"/>
      <c r="U1462" s="3">
        <f t="shared" si="375"/>
        <v>0</v>
      </c>
      <c r="V1462" s="3">
        <f t="shared" si="376"/>
        <v>26066.9</v>
      </c>
      <c r="AF1462" s="32"/>
      <c r="AG1462" s="30"/>
      <c r="AH1462" s="29"/>
      <c r="AI1462" s="29"/>
      <c r="AJ1462" s="32"/>
      <c r="AK1462" s="30"/>
      <c r="AL1462" s="29"/>
      <c r="AM1462" s="29"/>
      <c r="AN1462" s="32"/>
      <c r="AO1462" s="30"/>
      <c r="AP1462" s="29"/>
      <c r="AQ1462" s="29"/>
      <c r="AR1462" s="32"/>
      <c r="AS1462" s="30"/>
      <c r="AT1462" s="29"/>
      <c r="AU1462" s="29"/>
      <c r="AV1462" s="32"/>
      <c r="AW1462" s="30"/>
      <c r="AX1462" s="29"/>
      <c r="AY1462" s="29"/>
      <c r="AZ1462" s="32"/>
      <c r="BA1462" s="30"/>
      <c r="BB1462" s="29"/>
      <c r="BC1462" s="29"/>
      <c r="BD1462" s="32"/>
      <c r="BE1462" s="30"/>
      <c r="BF1462" s="29"/>
      <c r="BG1462" s="29"/>
      <c r="BH1462" s="32"/>
      <c r="BI1462" s="30"/>
      <c r="BJ1462" s="29"/>
      <c r="BK1462" s="29"/>
      <c r="BL1462" s="32"/>
      <c r="BM1462" s="30"/>
      <c r="BN1462" s="29"/>
      <c r="BO1462" s="29"/>
      <c r="BP1462" s="32"/>
      <c r="BQ1462" s="30"/>
      <c r="BR1462" s="29"/>
      <c r="BS1462" s="29"/>
      <c r="BT1462" s="32"/>
      <c r="BU1462" s="30"/>
      <c r="BV1462" s="29"/>
      <c r="BW1462" s="29"/>
      <c r="BX1462" s="32"/>
      <c r="BY1462" s="30"/>
      <c r="BZ1462" s="29"/>
      <c r="CA1462" s="29"/>
      <c r="CB1462" s="27">
        <f t="shared" si="373"/>
        <v>0</v>
      </c>
      <c r="CC1462" s="31">
        <f t="shared" si="374"/>
        <v>26066.9</v>
      </c>
      <c r="CD1462" s="29"/>
      <c r="CE1462" s="30"/>
      <c r="CF1462" s="10"/>
      <c r="CG1462" s="10"/>
      <c r="CH1462" s="10"/>
      <c r="CI1462" s="10"/>
      <c r="CJ1462" s="10"/>
      <c r="CK1462" s="10"/>
    </row>
    <row r="1463" spans="1:89" ht="23.25" customHeight="1" x14ac:dyDescent="0.25">
      <c r="A1463" s="10"/>
      <c r="B1463" s="20" t="s">
        <v>2683</v>
      </c>
      <c r="C1463" s="21" t="s">
        <v>2682</v>
      </c>
      <c r="D1463" s="16"/>
      <c r="E1463" s="73">
        <v>25</v>
      </c>
      <c r="F1463" s="74" t="s">
        <v>3493</v>
      </c>
      <c r="G1463" s="75"/>
      <c r="H1463" s="76"/>
      <c r="I1463" s="77"/>
      <c r="J1463" s="76"/>
      <c r="K1463" s="77"/>
      <c r="L1463" s="76"/>
      <c r="M1463" s="78"/>
      <c r="N1463" s="79">
        <v>0.1</v>
      </c>
      <c r="O1463" s="80">
        <v>1</v>
      </c>
      <c r="Q1463" s="2" t="str">
        <f t="shared" si="368"/>
        <v>84621090</v>
      </c>
      <c r="R1463" s="91"/>
      <c r="S1463" s="91">
        <f>VLOOKUP(Q1463,'Dados Entrada'!$A$10:$D$10000,4,FALSE)</f>
        <v>812734</v>
      </c>
      <c r="T1463" s="10"/>
      <c r="U1463" s="3">
        <f t="shared" si="375"/>
        <v>0</v>
      </c>
      <c r="V1463" s="3">
        <f t="shared" si="376"/>
        <v>81273.400000000009</v>
      </c>
      <c r="AF1463" s="32"/>
      <c r="AG1463" s="30"/>
      <c r="AH1463" s="29"/>
      <c r="AI1463" s="29"/>
      <c r="AJ1463" s="32"/>
      <c r="AK1463" s="30"/>
      <c r="AL1463" s="29"/>
      <c r="AM1463" s="29"/>
      <c r="AN1463" s="32"/>
      <c r="AO1463" s="30"/>
      <c r="AP1463" s="29"/>
      <c r="AQ1463" s="29"/>
      <c r="AR1463" s="32"/>
      <c r="AS1463" s="30"/>
      <c r="AT1463" s="29"/>
      <c r="AU1463" s="29"/>
      <c r="AV1463" s="32"/>
      <c r="AW1463" s="30"/>
      <c r="AX1463" s="29"/>
      <c r="AY1463" s="29"/>
      <c r="AZ1463" s="32"/>
      <c r="BA1463" s="30"/>
      <c r="BB1463" s="29"/>
      <c r="BC1463" s="29"/>
      <c r="BD1463" s="32"/>
      <c r="BE1463" s="30"/>
      <c r="BF1463" s="29"/>
      <c r="BG1463" s="29"/>
      <c r="BH1463" s="32"/>
      <c r="BI1463" s="30"/>
      <c r="BJ1463" s="29"/>
      <c r="BK1463" s="29"/>
      <c r="BL1463" s="32"/>
      <c r="BM1463" s="30"/>
      <c r="BN1463" s="29"/>
      <c r="BO1463" s="29"/>
      <c r="BP1463" s="32"/>
      <c r="BQ1463" s="30"/>
      <c r="BR1463" s="29"/>
      <c r="BS1463" s="29"/>
      <c r="BT1463" s="32"/>
      <c r="BU1463" s="30"/>
      <c r="BV1463" s="29"/>
      <c r="BW1463" s="29"/>
      <c r="BX1463" s="32"/>
      <c r="BY1463" s="30"/>
      <c r="BZ1463" s="29"/>
      <c r="CA1463" s="29"/>
      <c r="CB1463" s="27">
        <f t="shared" si="373"/>
        <v>0</v>
      </c>
      <c r="CC1463" s="31">
        <f t="shared" si="374"/>
        <v>81273.400000000009</v>
      </c>
      <c r="CD1463" s="29"/>
      <c r="CE1463" s="30"/>
      <c r="CF1463" s="10"/>
      <c r="CG1463" s="10"/>
      <c r="CH1463" s="10"/>
      <c r="CI1463" s="10"/>
      <c r="CJ1463" s="10"/>
      <c r="CK1463" s="10"/>
    </row>
    <row r="1464" spans="1:89" ht="25.5" x14ac:dyDescent="0.25">
      <c r="A1464" s="10"/>
      <c r="B1464" s="20" t="s">
        <v>2684</v>
      </c>
      <c r="C1464" s="21" t="s">
        <v>2685</v>
      </c>
      <c r="D1464" s="16"/>
      <c r="E1464" s="73">
        <v>25</v>
      </c>
      <c r="F1464" s="74" t="s">
        <v>3493</v>
      </c>
      <c r="G1464" s="75"/>
      <c r="H1464" s="76"/>
      <c r="I1464" s="77"/>
      <c r="J1464" s="76"/>
      <c r="K1464" s="77"/>
      <c r="L1464" s="76"/>
      <c r="M1464" s="78"/>
      <c r="N1464" s="79">
        <v>0.1</v>
      </c>
      <c r="O1464" s="80">
        <v>1</v>
      </c>
      <c r="Q1464" s="2" t="str">
        <f t="shared" si="368"/>
        <v>84622110</v>
      </c>
      <c r="R1464" s="91"/>
      <c r="S1464" s="91">
        <f>VLOOKUP(Q1464,'Dados Entrada'!$A$10:$D$10000,4,FALSE)</f>
        <v>10633501</v>
      </c>
      <c r="T1464" s="10"/>
      <c r="U1464" s="3">
        <f t="shared" si="375"/>
        <v>0</v>
      </c>
      <c r="V1464" s="3">
        <f t="shared" si="376"/>
        <v>1063350.1000000001</v>
      </c>
      <c r="AF1464" s="32"/>
      <c r="AG1464" s="30"/>
      <c r="AH1464" s="29"/>
      <c r="AI1464" s="29"/>
      <c r="AJ1464" s="32"/>
      <c r="AK1464" s="30"/>
      <c r="AL1464" s="29"/>
      <c r="AM1464" s="29"/>
      <c r="AN1464" s="32"/>
      <c r="AO1464" s="30"/>
      <c r="AP1464" s="29"/>
      <c r="AQ1464" s="29"/>
      <c r="AR1464" s="32"/>
      <c r="AS1464" s="30"/>
      <c r="AT1464" s="29"/>
      <c r="AU1464" s="29"/>
      <c r="AV1464" s="32"/>
      <c r="AW1464" s="30"/>
      <c r="AX1464" s="29"/>
      <c r="AY1464" s="29"/>
      <c r="AZ1464" s="32"/>
      <c r="BA1464" s="30"/>
      <c r="BB1464" s="29"/>
      <c r="BC1464" s="29"/>
      <c r="BD1464" s="32"/>
      <c r="BE1464" s="30"/>
      <c r="BF1464" s="29"/>
      <c r="BG1464" s="29"/>
      <c r="BH1464" s="32"/>
      <c r="BI1464" s="30"/>
      <c r="BJ1464" s="29"/>
      <c r="BK1464" s="29"/>
      <c r="BL1464" s="32"/>
      <c r="BM1464" s="30"/>
      <c r="BN1464" s="29"/>
      <c r="BO1464" s="29"/>
      <c r="BP1464" s="32"/>
      <c r="BQ1464" s="30"/>
      <c r="BR1464" s="29"/>
      <c r="BS1464" s="29"/>
      <c r="BT1464" s="32"/>
      <c r="BU1464" s="30"/>
      <c r="BV1464" s="29"/>
      <c r="BW1464" s="29"/>
      <c r="BX1464" s="32"/>
      <c r="BY1464" s="30"/>
      <c r="BZ1464" s="29"/>
      <c r="CA1464" s="29"/>
      <c r="CB1464" s="27">
        <f t="shared" si="373"/>
        <v>0</v>
      </c>
      <c r="CC1464" s="31">
        <f t="shared" si="374"/>
        <v>1063350.1000000001</v>
      </c>
      <c r="CD1464" s="29"/>
      <c r="CE1464" s="30"/>
      <c r="CF1464" s="10"/>
      <c r="CG1464" s="10"/>
      <c r="CH1464" s="10"/>
      <c r="CI1464" s="10"/>
      <c r="CJ1464" s="10"/>
      <c r="CK1464" s="10"/>
    </row>
    <row r="1465" spans="1:89" ht="25.5" x14ac:dyDescent="0.25">
      <c r="A1465" s="10"/>
      <c r="B1465" s="20" t="s">
        <v>2686</v>
      </c>
      <c r="C1465" s="21" t="s">
        <v>2685</v>
      </c>
      <c r="D1465" s="16"/>
      <c r="E1465" s="73">
        <v>25</v>
      </c>
      <c r="F1465" s="74" t="s">
        <v>3493</v>
      </c>
      <c r="G1465" s="75"/>
      <c r="H1465" s="76"/>
      <c r="I1465" s="77"/>
      <c r="J1465" s="76"/>
      <c r="K1465" s="77"/>
      <c r="L1465" s="76"/>
      <c r="M1465" s="78"/>
      <c r="N1465" s="79">
        <v>0.1</v>
      </c>
      <c r="O1465" s="80">
        <v>1</v>
      </c>
      <c r="Q1465" s="2" t="str">
        <f t="shared" si="368"/>
        <v>84622180</v>
      </c>
      <c r="R1465" s="91"/>
      <c r="S1465" s="91">
        <f>VLOOKUP(Q1465,'Dados Entrada'!$A$10:$D$10000,4,FALSE)</f>
        <v>3134954</v>
      </c>
      <c r="T1465" s="10"/>
      <c r="U1465" s="3">
        <f t="shared" si="375"/>
        <v>0</v>
      </c>
      <c r="V1465" s="3">
        <f t="shared" si="376"/>
        <v>313495.40000000002</v>
      </c>
      <c r="AF1465" s="32"/>
      <c r="AG1465" s="30"/>
      <c r="AH1465" s="29"/>
      <c r="AI1465" s="29"/>
      <c r="AJ1465" s="32"/>
      <c r="AK1465" s="30"/>
      <c r="AL1465" s="29"/>
      <c r="AM1465" s="29"/>
      <c r="AN1465" s="32"/>
      <c r="AO1465" s="30"/>
      <c r="AP1465" s="29"/>
      <c r="AQ1465" s="29"/>
      <c r="AR1465" s="32"/>
      <c r="AS1465" s="30"/>
      <c r="AT1465" s="29"/>
      <c r="AU1465" s="29"/>
      <c r="AV1465" s="32"/>
      <c r="AW1465" s="30"/>
      <c r="AX1465" s="29"/>
      <c r="AY1465" s="29"/>
      <c r="AZ1465" s="32"/>
      <c r="BA1465" s="30"/>
      <c r="BB1465" s="29"/>
      <c r="BC1465" s="29"/>
      <c r="BD1465" s="32"/>
      <c r="BE1465" s="30"/>
      <c r="BF1465" s="29"/>
      <c r="BG1465" s="29"/>
      <c r="BH1465" s="32"/>
      <c r="BI1465" s="30"/>
      <c r="BJ1465" s="29"/>
      <c r="BK1465" s="29"/>
      <c r="BL1465" s="32"/>
      <c r="BM1465" s="30"/>
      <c r="BN1465" s="29"/>
      <c r="BO1465" s="29"/>
      <c r="BP1465" s="32"/>
      <c r="BQ1465" s="30"/>
      <c r="BR1465" s="29"/>
      <c r="BS1465" s="29"/>
      <c r="BT1465" s="32"/>
      <c r="BU1465" s="30"/>
      <c r="BV1465" s="29"/>
      <c r="BW1465" s="29"/>
      <c r="BX1465" s="32"/>
      <c r="BY1465" s="30"/>
      <c r="BZ1465" s="29"/>
      <c r="CA1465" s="29"/>
      <c r="CB1465" s="27">
        <f t="shared" si="373"/>
        <v>0</v>
      </c>
      <c r="CC1465" s="31">
        <f t="shared" si="374"/>
        <v>313495.40000000002</v>
      </c>
      <c r="CD1465" s="29"/>
      <c r="CE1465" s="30"/>
      <c r="CF1465" s="10"/>
      <c r="CG1465" s="10"/>
      <c r="CH1465" s="10"/>
      <c r="CI1465" s="10"/>
      <c r="CJ1465" s="10"/>
      <c r="CK1465" s="10"/>
    </row>
    <row r="1466" spans="1:89" ht="25.5" x14ac:dyDescent="0.25">
      <c r="A1466" s="10"/>
      <c r="B1466" s="20" t="s">
        <v>2687</v>
      </c>
      <c r="C1466" s="21" t="s">
        <v>2688</v>
      </c>
      <c r="D1466" s="16"/>
      <c r="E1466" s="73">
        <v>25</v>
      </c>
      <c r="F1466" s="74" t="s">
        <v>3493</v>
      </c>
      <c r="G1466" s="75"/>
      <c r="H1466" s="76"/>
      <c r="I1466" s="77"/>
      <c r="J1466" s="76"/>
      <c r="K1466" s="77"/>
      <c r="L1466" s="76"/>
      <c r="M1466" s="78"/>
      <c r="N1466" s="79">
        <v>0.1</v>
      </c>
      <c r="O1466" s="80">
        <v>1</v>
      </c>
      <c r="Q1466" s="2" t="str">
        <f t="shared" si="368"/>
        <v>84622910</v>
      </c>
      <c r="R1466" s="91"/>
      <c r="S1466" s="91">
        <f>VLOOKUP(Q1466,'Dados Entrada'!$A$10:$D$10000,4,FALSE)</f>
        <v>3712703</v>
      </c>
      <c r="T1466" s="10"/>
      <c r="U1466" s="3">
        <f t="shared" si="375"/>
        <v>0</v>
      </c>
      <c r="V1466" s="3">
        <f t="shared" si="376"/>
        <v>371270.30000000005</v>
      </c>
      <c r="AF1466" s="32"/>
      <c r="AG1466" s="30"/>
      <c r="AH1466" s="29"/>
      <c r="AI1466" s="29"/>
      <c r="AJ1466" s="32"/>
      <c r="AK1466" s="30"/>
      <c r="AL1466" s="29"/>
      <c r="AM1466" s="29"/>
      <c r="AN1466" s="32"/>
      <c r="AO1466" s="30"/>
      <c r="AP1466" s="29"/>
      <c r="AQ1466" s="29"/>
      <c r="AR1466" s="32"/>
      <c r="AS1466" s="30"/>
      <c r="AT1466" s="29"/>
      <c r="AU1466" s="29"/>
      <c r="AV1466" s="32"/>
      <c r="AW1466" s="30"/>
      <c r="AX1466" s="29"/>
      <c r="AY1466" s="29"/>
      <c r="AZ1466" s="32"/>
      <c r="BA1466" s="30"/>
      <c r="BB1466" s="29"/>
      <c r="BC1466" s="29"/>
      <c r="BD1466" s="32"/>
      <c r="BE1466" s="30"/>
      <c r="BF1466" s="29"/>
      <c r="BG1466" s="29"/>
      <c r="BH1466" s="32"/>
      <c r="BI1466" s="30"/>
      <c r="BJ1466" s="29"/>
      <c r="BK1466" s="29"/>
      <c r="BL1466" s="32"/>
      <c r="BM1466" s="30"/>
      <c r="BN1466" s="29"/>
      <c r="BO1466" s="29"/>
      <c r="BP1466" s="32"/>
      <c r="BQ1466" s="30"/>
      <c r="BR1466" s="29"/>
      <c r="BS1466" s="29"/>
      <c r="BT1466" s="32"/>
      <c r="BU1466" s="30"/>
      <c r="BV1466" s="29"/>
      <c r="BW1466" s="29"/>
      <c r="BX1466" s="32"/>
      <c r="BY1466" s="30"/>
      <c r="BZ1466" s="29"/>
      <c r="CA1466" s="29"/>
      <c r="CB1466" s="27">
        <f t="shared" si="373"/>
        <v>0</v>
      </c>
      <c r="CC1466" s="31">
        <f t="shared" si="374"/>
        <v>371270.30000000005</v>
      </c>
      <c r="CD1466" s="29"/>
      <c r="CE1466" s="30"/>
      <c r="CF1466" s="10"/>
      <c r="CG1466" s="10"/>
      <c r="CH1466" s="10"/>
      <c r="CI1466" s="10"/>
      <c r="CJ1466" s="10"/>
      <c r="CK1466" s="10"/>
    </row>
    <row r="1467" spans="1:89" ht="25.5" x14ac:dyDescent="0.25">
      <c r="A1467" s="10"/>
      <c r="B1467" s="20" t="s">
        <v>2689</v>
      </c>
      <c r="C1467" s="21" t="s">
        <v>2688</v>
      </c>
      <c r="D1467" s="16"/>
      <c r="E1467" s="73">
        <v>25</v>
      </c>
      <c r="F1467" s="74" t="s">
        <v>3493</v>
      </c>
      <c r="G1467" s="75"/>
      <c r="H1467" s="76"/>
      <c r="I1467" s="77"/>
      <c r="J1467" s="76"/>
      <c r="K1467" s="77"/>
      <c r="L1467" s="76"/>
      <c r="M1467" s="78"/>
      <c r="N1467" s="79">
        <v>0.1</v>
      </c>
      <c r="O1467" s="80">
        <v>1</v>
      </c>
      <c r="Q1467" s="2" t="str">
        <f t="shared" si="368"/>
        <v>84622991</v>
      </c>
      <c r="R1467" s="91"/>
      <c r="S1467" s="91">
        <f>VLOOKUP(Q1467,'Dados Entrada'!$A$10:$D$10000,4,FALSE)</f>
        <v>460482</v>
      </c>
      <c r="T1467" s="10"/>
      <c r="U1467" s="3">
        <f t="shared" si="375"/>
        <v>0</v>
      </c>
      <c r="V1467" s="3">
        <f t="shared" si="376"/>
        <v>46048.200000000004</v>
      </c>
      <c r="AF1467" s="32"/>
      <c r="AG1467" s="30"/>
      <c r="AH1467" s="29"/>
      <c r="AI1467" s="29"/>
      <c r="AJ1467" s="32"/>
      <c r="AK1467" s="30"/>
      <c r="AL1467" s="29"/>
      <c r="AM1467" s="29"/>
      <c r="AN1467" s="32"/>
      <c r="AO1467" s="30"/>
      <c r="AP1467" s="29"/>
      <c r="AQ1467" s="29"/>
      <c r="AR1467" s="32"/>
      <c r="AS1467" s="30"/>
      <c r="AT1467" s="29"/>
      <c r="AU1467" s="29"/>
      <c r="AV1467" s="32"/>
      <c r="AW1467" s="30"/>
      <c r="AX1467" s="29"/>
      <c r="AY1467" s="29"/>
      <c r="AZ1467" s="32"/>
      <c r="BA1467" s="30"/>
      <c r="BB1467" s="29"/>
      <c r="BC1467" s="29"/>
      <c r="BD1467" s="32"/>
      <c r="BE1467" s="30"/>
      <c r="BF1467" s="29"/>
      <c r="BG1467" s="29"/>
      <c r="BH1467" s="32"/>
      <c r="BI1467" s="30"/>
      <c r="BJ1467" s="29"/>
      <c r="BK1467" s="29"/>
      <c r="BL1467" s="32"/>
      <c r="BM1467" s="30"/>
      <c r="BN1467" s="29"/>
      <c r="BO1467" s="29"/>
      <c r="BP1467" s="32"/>
      <c r="BQ1467" s="30"/>
      <c r="BR1467" s="29"/>
      <c r="BS1467" s="29"/>
      <c r="BT1467" s="32"/>
      <c r="BU1467" s="30"/>
      <c r="BV1467" s="29"/>
      <c r="BW1467" s="29"/>
      <c r="BX1467" s="32"/>
      <c r="BY1467" s="30"/>
      <c r="BZ1467" s="29"/>
      <c r="CA1467" s="29"/>
      <c r="CB1467" s="27">
        <f t="shared" si="373"/>
        <v>0</v>
      </c>
      <c r="CC1467" s="31">
        <f t="shared" si="374"/>
        <v>46048.200000000004</v>
      </c>
      <c r="CD1467" s="29"/>
      <c r="CE1467" s="30"/>
      <c r="CF1467" s="10"/>
      <c r="CG1467" s="10"/>
      <c r="CH1467" s="10"/>
      <c r="CI1467" s="10"/>
      <c r="CJ1467" s="10"/>
      <c r="CK1467" s="10"/>
    </row>
    <row r="1468" spans="1:89" ht="25.5" x14ac:dyDescent="0.25">
      <c r="A1468" s="10"/>
      <c r="B1468" s="20" t="s">
        <v>2690</v>
      </c>
      <c r="C1468" s="21" t="s">
        <v>2688</v>
      </c>
      <c r="D1468" s="16"/>
      <c r="E1468" s="73">
        <v>25</v>
      </c>
      <c r="F1468" s="74" t="s">
        <v>3493</v>
      </c>
      <c r="G1468" s="75"/>
      <c r="H1468" s="76"/>
      <c r="I1468" s="77"/>
      <c r="J1468" s="76"/>
      <c r="K1468" s="77"/>
      <c r="L1468" s="76"/>
      <c r="M1468" s="78"/>
      <c r="N1468" s="79">
        <v>0.1</v>
      </c>
      <c r="O1468" s="80">
        <v>1</v>
      </c>
      <c r="Q1468" s="2" t="str">
        <f t="shared" si="368"/>
        <v>84622998</v>
      </c>
      <c r="R1468" s="91"/>
      <c r="S1468" s="91">
        <f>VLOOKUP(Q1468,'Dados Entrada'!$A$10:$D$10000,4,FALSE)</f>
        <v>1595666</v>
      </c>
      <c r="T1468" s="10"/>
      <c r="U1468" s="3">
        <f t="shared" si="375"/>
        <v>0</v>
      </c>
      <c r="V1468" s="3">
        <f t="shared" si="376"/>
        <v>159566.6</v>
      </c>
      <c r="AF1468" s="32"/>
      <c r="AG1468" s="30"/>
      <c r="AH1468" s="29"/>
      <c r="AI1468" s="29"/>
      <c r="AJ1468" s="32"/>
      <c r="AK1468" s="30"/>
      <c r="AL1468" s="29"/>
      <c r="AM1468" s="29"/>
      <c r="AN1468" s="32"/>
      <c r="AO1468" s="30"/>
      <c r="AP1468" s="29"/>
      <c r="AQ1468" s="29"/>
      <c r="AR1468" s="32"/>
      <c r="AS1468" s="30"/>
      <c r="AT1468" s="29"/>
      <c r="AU1468" s="29"/>
      <c r="AV1468" s="32"/>
      <c r="AW1468" s="30"/>
      <c r="AX1468" s="29"/>
      <c r="AY1468" s="29"/>
      <c r="AZ1468" s="32"/>
      <c r="BA1468" s="30"/>
      <c r="BB1468" s="29"/>
      <c r="BC1468" s="29"/>
      <c r="BD1468" s="32"/>
      <c r="BE1468" s="30"/>
      <c r="BF1468" s="29"/>
      <c r="BG1468" s="29"/>
      <c r="BH1468" s="32"/>
      <c r="BI1468" s="30"/>
      <c r="BJ1468" s="29"/>
      <c r="BK1468" s="29"/>
      <c r="BL1468" s="32"/>
      <c r="BM1468" s="30"/>
      <c r="BN1468" s="29"/>
      <c r="BO1468" s="29"/>
      <c r="BP1468" s="32"/>
      <c r="BQ1468" s="30"/>
      <c r="BR1468" s="29"/>
      <c r="BS1468" s="29"/>
      <c r="BT1468" s="32"/>
      <c r="BU1468" s="30"/>
      <c r="BV1468" s="29"/>
      <c r="BW1468" s="29"/>
      <c r="BX1468" s="32"/>
      <c r="BY1468" s="30"/>
      <c r="BZ1468" s="29"/>
      <c r="CA1468" s="29"/>
      <c r="CB1468" s="27">
        <f t="shared" si="373"/>
        <v>0</v>
      </c>
      <c r="CC1468" s="31">
        <f t="shared" si="374"/>
        <v>159566.6</v>
      </c>
      <c r="CD1468" s="29"/>
      <c r="CE1468" s="30"/>
      <c r="CF1468" s="10"/>
      <c r="CG1468" s="10"/>
      <c r="CH1468" s="10"/>
      <c r="CI1468" s="10"/>
      <c r="CJ1468" s="10"/>
      <c r="CK1468" s="10"/>
    </row>
    <row r="1469" spans="1:89" ht="25.5" x14ac:dyDescent="0.25">
      <c r="A1469" s="10"/>
      <c r="B1469" s="20" t="s">
        <v>2691</v>
      </c>
      <c r="C1469" s="21" t="s">
        <v>2692</v>
      </c>
      <c r="D1469" s="16"/>
      <c r="E1469" s="73">
        <v>25</v>
      </c>
      <c r="F1469" s="74" t="s">
        <v>3493</v>
      </c>
      <c r="G1469" s="75"/>
      <c r="H1469" s="76"/>
      <c r="I1469" s="77"/>
      <c r="J1469" s="76"/>
      <c r="K1469" s="77"/>
      <c r="L1469" s="76"/>
      <c r="M1469" s="78"/>
      <c r="N1469" s="79">
        <v>0.1</v>
      </c>
      <c r="O1469" s="80">
        <v>1</v>
      </c>
      <c r="Q1469" s="2" t="str">
        <f t="shared" si="368"/>
        <v>84623100</v>
      </c>
      <c r="R1469" s="91"/>
      <c r="S1469" s="91">
        <f>VLOOKUP(Q1469,'Dados Entrada'!$A$10:$D$10000,4,FALSE)</f>
        <v>1597728</v>
      </c>
      <c r="T1469" s="10"/>
      <c r="U1469" s="3">
        <f t="shared" si="375"/>
        <v>0</v>
      </c>
      <c r="V1469" s="3">
        <f t="shared" si="376"/>
        <v>159772.80000000002</v>
      </c>
      <c r="AF1469" s="32"/>
      <c r="AG1469" s="30"/>
      <c r="AH1469" s="29"/>
      <c r="AI1469" s="29"/>
      <c r="AJ1469" s="32"/>
      <c r="AK1469" s="30"/>
      <c r="AL1469" s="29"/>
      <c r="AM1469" s="29"/>
      <c r="AN1469" s="32"/>
      <c r="AO1469" s="30"/>
      <c r="AP1469" s="29"/>
      <c r="AQ1469" s="29"/>
      <c r="AR1469" s="32"/>
      <c r="AS1469" s="30"/>
      <c r="AT1469" s="29"/>
      <c r="AU1469" s="29"/>
      <c r="AV1469" s="32"/>
      <c r="AW1469" s="30"/>
      <c r="AX1469" s="29"/>
      <c r="AY1469" s="29"/>
      <c r="AZ1469" s="32"/>
      <c r="BA1469" s="30"/>
      <c r="BB1469" s="29"/>
      <c r="BC1469" s="29"/>
      <c r="BD1469" s="32"/>
      <c r="BE1469" s="30"/>
      <c r="BF1469" s="29"/>
      <c r="BG1469" s="29"/>
      <c r="BH1469" s="32"/>
      <c r="BI1469" s="30"/>
      <c r="BJ1469" s="29"/>
      <c r="BK1469" s="29"/>
      <c r="BL1469" s="32"/>
      <c r="BM1469" s="30"/>
      <c r="BN1469" s="29"/>
      <c r="BO1469" s="29"/>
      <c r="BP1469" s="32"/>
      <c r="BQ1469" s="30"/>
      <c r="BR1469" s="29"/>
      <c r="BS1469" s="29"/>
      <c r="BT1469" s="32"/>
      <c r="BU1469" s="30"/>
      <c r="BV1469" s="29"/>
      <c r="BW1469" s="29"/>
      <c r="BX1469" s="32"/>
      <c r="BY1469" s="30"/>
      <c r="BZ1469" s="29"/>
      <c r="CA1469" s="29"/>
      <c r="CB1469" s="27">
        <f t="shared" si="373"/>
        <v>0</v>
      </c>
      <c r="CC1469" s="31">
        <f t="shared" si="374"/>
        <v>159772.80000000002</v>
      </c>
      <c r="CD1469" s="29"/>
      <c r="CE1469" s="30"/>
      <c r="CF1469" s="10"/>
      <c r="CG1469" s="10"/>
      <c r="CH1469" s="10"/>
      <c r="CI1469" s="10"/>
      <c r="CJ1469" s="10"/>
      <c r="CK1469" s="10"/>
    </row>
    <row r="1470" spans="1:89" ht="25.5" x14ac:dyDescent="0.25">
      <c r="A1470" s="10"/>
      <c r="B1470" s="20" t="s">
        <v>2693</v>
      </c>
      <c r="C1470" s="21" t="s">
        <v>2694</v>
      </c>
      <c r="D1470" s="16"/>
      <c r="E1470" s="73">
        <v>25</v>
      </c>
      <c r="F1470" s="74" t="s">
        <v>3493</v>
      </c>
      <c r="G1470" s="75"/>
      <c r="H1470" s="76"/>
      <c r="I1470" s="77"/>
      <c r="J1470" s="76"/>
      <c r="K1470" s="77"/>
      <c r="L1470" s="76"/>
      <c r="M1470" s="78"/>
      <c r="N1470" s="79">
        <v>0.1</v>
      </c>
      <c r="O1470" s="80">
        <v>1</v>
      </c>
      <c r="Q1470" s="2" t="str">
        <f t="shared" si="368"/>
        <v>84623910</v>
      </c>
      <c r="R1470" s="91"/>
      <c r="S1470" s="91">
        <f>VLOOKUP(Q1470,'Dados Entrada'!$A$10:$D$10000,4,FALSE)</f>
        <v>63571</v>
      </c>
      <c r="T1470" s="10"/>
      <c r="U1470" s="3">
        <f t="shared" si="375"/>
        <v>0</v>
      </c>
      <c r="V1470" s="3">
        <f t="shared" si="376"/>
        <v>6357.1</v>
      </c>
      <c r="AF1470" s="32"/>
      <c r="AG1470" s="30"/>
      <c r="AH1470" s="29"/>
      <c r="AI1470" s="29"/>
      <c r="AJ1470" s="32"/>
      <c r="AK1470" s="30"/>
      <c r="AL1470" s="29"/>
      <c r="AM1470" s="29"/>
      <c r="AN1470" s="32"/>
      <c r="AO1470" s="30"/>
      <c r="AP1470" s="29"/>
      <c r="AQ1470" s="29"/>
      <c r="AR1470" s="32"/>
      <c r="AS1470" s="30"/>
      <c r="AT1470" s="29"/>
      <c r="AU1470" s="29"/>
      <c r="AV1470" s="32"/>
      <c r="AW1470" s="30"/>
      <c r="AX1470" s="29"/>
      <c r="AY1470" s="29"/>
      <c r="AZ1470" s="32"/>
      <c r="BA1470" s="30"/>
      <c r="BB1470" s="29"/>
      <c r="BC1470" s="29"/>
      <c r="BD1470" s="32"/>
      <c r="BE1470" s="30"/>
      <c r="BF1470" s="29"/>
      <c r="BG1470" s="29"/>
      <c r="BH1470" s="32"/>
      <c r="BI1470" s="30"/>
      <c r="BJ1470" s="29"/>
      <c r="BK1470" s="29"/>
      <c r="BL1470" s="32"/>
      <c r="BM1470" s="30"/>
      <c r="BN1470" s="29"/>
      <c r="BO1470" s="29"/>
      <c r="BP1470" s="32"/>
      <c r="BQ1470" s="30"/>
      <c r="BR1470" s="29"/>
      <c r="BS1470" s="29"/>
      <c r="BT1470" s="32"/>
      <c r="BU1470" s="30"/>
      <c r="BV1470" s="29"/>
      <c r="BW1470" s="29"/>
      <c r="BX1470" s="32"/>
      <c r="BY1470" s="30"/>
      <c r="BZ1470" s="29"/>
      <c r="CA1470" s="29"/>
      <c r="CB1470" s="27">
        <f t="shared" si="373"/>
        <v>0</v>
      </c>
      <c r="CC1470" s="31">
        <f t="shared" si="374"/>
        <v>6357.1</v>
      </c>
      <c r="CD1470" s="29"/>
      <c r="CE1470" s="30"/>
      <c r="CF1470" s="10"/>
      <c r="CG1470" s="10"/>
      <c r="CH1470" s="10"/>
      <c r="CI1470" s="10"/>
      <c r="CJ1470" s="10"/>
      <c r="CK1470" s="10"/>
    </row>
    <row r="1471" spans="1:89" ht="25.5" x14ac:dyDescent="0.25">
      <c r="A1471" s="10"/>
      <c r="B1471" s="20" t="s">
        <v>2695</v>
      </c>
      <c r="C1471" s="21" t="s">
        <v>2696</v>
      </c>
      <c r="D1471" s="16"/>
      <c r="E1471" s="73">
        <v>25</v>
      </c>
      <c r="F1471" s="74" t="s">
        <v>3493</v>
      </c>
      <c r="G1471" s="75"/>
      <c r="H1471" s="76"/>
      <c r="I1471" s="77"/>
      <c r="J1471" s="76"/>
      <c r="K1471" s="77"/>
      <c r="L1471" s="76"/>
      <c r="M1471" s="78"/>
      <c r="N1471" s="79">
        <v>0.1</v>
      </c>
      <c r="O1471" s="80">
        <v>1</v>
      </c>
      <c r="Q1471" s="2" t="str">
        <f t="shared" ref="Q1471:Q1534" si="377">B1471</f>
        <v>84623991</v>
      </c>
      <c r="R1471" s="91"/>
      <c r="S1471" s="91">
        <f>VLOOKUP(Q1471,'Dados Entrada'!$A$10:$D$10000,4,FALSE)</f>
        <v>1334961</v>
      </c>
      <c r="T1471" s="10"/>
      <c r="U1471" s="3">
        <f t="shared" si="375"/>
        <v>0</v>
      </c>
      <c r="V1471" s="3">
        <f t="shared" si="376"/>
        <v>133496.1</v>
      </c>
      <c r="AF1471" s="32"/>
      <c r="AG1471" s="30"/>
      <c r="AH1471" s="29"/>
      <c r="AI1471" s="29"/>
      <c r="AJ1471" s="32"/>
      <c r="AK1471" s="30"/>
      <c r="AL1471" s="29"/>
      <c r="AM1471" s="29"/>
      <c r="AN1471" s="32"/>
      <c r="AO1471" s="30"/>
      <c r="AP1471" s="29"/>
      <c r="AQ1471" s="29"/>
      <c r="AR1471" s="32"/>
      <c r="AS1471" s="30"/>
      <c r="AT1471" s="29"/>
      <c r="AU1471" s="29"/>
      <c r="AV1471" s="32"/>
      <c r="AW1471" s="30"/>
      <c r="AX1471" s="29"/>
      <c r="AY1471" s="29"/>
      <c r="AZ1471" s="32"/>
      <c r="BA1471" s="30"/>
      <c r="BB1471" s="29"/>
      <c r="BC1471" s="29"/>
      <c r="BD1471" s="32"/>
      <c r="BE1471" s="30"/>
      <c r="BF1471" s="29"/>
      <c r="BG1471" s="29"/>
      <c r="BH1471" s="32"/>
      <c r="BI1471" s="30"/>
      <c r="BJ1471" s="29"/>
      <c r="BK1471" s="29"/>
      <c r="BL1471" s="32"/>
      <c r="BM1471" s="30"/>
      <c r="BN1471" s="29"/>
      <c r="BO1471" s="29"/>
      <c r="BP1471" s="32"/>
      <c r="BQ1471" s="30"/>
      <c r="BR1471" s="29"/>
      <c r="BS1471" s="29"/>
      <c r="BT1471" s="32"/>
      <c r="BU1471" s="30"/>
      <c r="BV1471" s="29"/>
      <c r="BW1471" s="29"/>
      <c r="BX1471" s="32"/>
      <c r="BY1471" s="30"/>
      <c r="BZ1471" s="29"/>
      <c r="CA1471" s="29"/>
      <c r="CB1471" s="27">
        <f t="shared" si="373"/>
        <v>0</v>
      </c>
      <c r="CC1471" s="31">
        <f t="shared" si="374"/>
        <v>133496.1</v>
      </c>
      <c r="CD1471" s="29"/>
      <c r="CE1471" s="30"/>
      <c r="CF1471" s="10"/>
      <c r="CG1471" s="10"/>
      <c r="CH1471" s="10"/>
      <c r="CI1471" s="10"/>
      <c r="CJ1471" s="10"/>
      <c r="CK1471" s="10"/>
    </row>
    <row r="1472" spans="1:89" ht="25.5" x14ac:dyDescent="0.25">
      <c r="A1472" s="10"/>
      <c r="B1472" s="20" t="s">
        <v>2697</v>
      </c>
      <c r="C1472" s="21" t="s">
        <v>2698</v>
      </c>
      <c r="D1472" s="16"/>
      <c r="E1472" s="73">
        <v>25</v>
      </c>
      <c r="F1472" s="74" t="s">
        <v>3493</v>
      </c>
      <c r="G1472" s="75"/>
      <c r="H1472" s="76"/>
      <c r="I1472" s="77"/>
      <c r="J1472" s="76"/>
      <c r="K1472" s="77"/>
      <c r="L1472" s="76"/>
      <c r="M1472" s="78"/>
      <c r="N1472" s="79">
        <v>0.1</v>
      </c>
      <c r="O1472" s="80">
        <v>1</v>
      </c>
      <c r="Q1472" s="2" t="str">
        <f t="shared" si="377"/>
        <v>84623999</v>
      </c>
      <c r="R1472" s="91"/>
      <c r="S1472" s="91">
        <f>VLOOKUP(Q1472,'Dados Entrada'!$A$10:$D$10000,4,FALSE)</f>
        <v>80495</v>
      </c>
      <c r="T1472" s="10"/>
      <c r="U1472" s="3">
        <f t="shared" si="375"/>
        <v>0</v>
      </c>
      <c r="V1472" s="3">
        <f t="shared" si="376"/>
        <v>8049.5</v>
      </c>
      <c r="AF1472" s="32"/>
      <c r="AG1472" s="30"/>
      <c r="AH1472" s="29"/>
      <c r="AI1472" s="29"/>
      <c r="AJ1472" s="32"/>
      <c r="AK1472" s="30"/>
      <c r="AL1472" s="29"/>
      <c r="AM1472" s="29"/>
      <c r="AN1472" s="32"/>
      <c r="AO1472" s="30"/>
      <c r="AP1472" s="29"/>
      <c r="AQ1472" s="29"/>
      <c r="AR1472" s="32"/>
      <c r="AS1472" s="30"/>
      <c r="AT1472" s="29"/>
      <c r="AU1472" s="29"/>
      <c r="AV1472" s="32"/>
      <c r="AW1472" s="30"/>
      <c r="AX1472" s="29"/>
      <c r="AY1472" s="29"/>
      <c r="AZ1472" s="32"/>
      <c r="BA1472" s="30"/>
      <c r="BB1472" s="29"/>
      <c r="BC1472" s="29"/>
      <c r="BD1472" s="32"/>
      <c r="BE1472" s="30"/>
      <c r="BF1472" s="29"/>
      <c r="BG1472" s="29"/>
      <c r="BH1472" s="32"/>
      <c r="BI1472" s="30"/>
      <c r="BJ1472" s="29"/>
      <c r="BK1472" s="29"/>
      <c r="BL1472" s="32"/>
      <c r="BM1472" s="30"/>
      <c r="BN1472" s="29"/>
      <c r="BO1472" s="29"/>
      <c r="BP1472" s="32"/>
      <c r="BQ1472" s="30"/>
      <c r="BR1472" s="29"/>
      <c r="BS1472" s="29"/>
      <c r="BT1472" s="32"/>
      <c r="BU1472" s="30"/>
      <c r="BV1472" s="29"/>
      <c r="BW1472" s="29"/>
      <c r="BX1472" s="32"/>
      <c r="BY1472" s="30"/>
      <c r="BZ1472" s="29"/>
      <c r="CA1472" s="29"/>
      <c r="CB1472" s="27">
        <f t="shared" si="373"/>
        <v>0</v>
      </c>
      <c r="CC1472" s="31">
        <f t="shared" si="374"/>
        <v>8049.5</v>
      </c>
      <c r="CD1472" s="29"/>
      <c r="CE1472" s="30"/>
      <c r="CF1472" s="10"/>
      <c r="CG1472" s="10"/>
      <c r="CH1472" s="10"/>
      <c r="CI1472" s="10"/>
      <c r="CJ1472" s="10"/>
      <c r="CK1472" s="10"/>
    </row>
    <row r="1473" spans="1:89" ht="25.5" x14ac:dyDescent="0.25">
      <c r="A1473" s="10"/>
      <c r="B1473" s="20" t="s">
        <v>2699</v>
      </c>
      <c r="C1473" s="21" t="s">
        <v>2700</v>
      </c>
      <c r="D1473" s="16"/>
      <c r="E1473" s="73">
        <v>25</v>
      </c>
      <c r="F1473" s="74" t="s">
        <v>3493</v>
      </c>
      <c r="G1473" s="75"/>
      <c r="H1473" s="76"/>
      <c r="I1473" s="77"/>
      <c r="J1473" s="76"/>
      <c r="K1473" s="77"/>
      <c r="L1473" s="76"/>
      <c r="M1473" s="78"/>
      <c r="N1473" s="79">
        <v>0.1</v>
      </c>
      <c r="O1473" s="80">
        <v>1</v>
      </c>
      <c r="Q1473" s="2" t="str">
        <f t="shared" si="377"/>
        <v>84624190</v>
      </c>
      <c r="R1473" s="91"/>
      <c r="S1473" s="91">
        <f>VLOOKUP(Q1473,'Dados Entrada'!$A$10:$D$10000,4,FALSE)</f>
        <v>723</v>
      </c>
      <c r="T1473" s="10"/>
      <c r="U1473" s="3">
        <f t="shared" si="375"/>
        <v>0</v>
      </c>
      <c r="V1473" s="3">
        <f t="shared" si="376"/>
        <v>72.3</v>
      </c>
      <c r="AF1473" s="32"/>
      <c r="AG1473" s="30"/>
      <c r="AH1473" s="29"/>
      <c r="AI1473" s="29"/>
      <c r="AJ1473" s="32"/>
      <c r="AK1473" s="30"/>
      <c r="AL1473" s="29"/>
      <c r="AM1473" s="29"/>
      <c r="AN1473" s="32"/>
      <c r="AO1473" s="30"/>
      <c r="AP1473" s="29"/>
      <c r="AQ1473" s="29"/>
      <c r="AR1473" s="32"/>
      <c r="AS1473" s="30"/>
      <c r="AT1473" s="29"/>
      <c r="AU1473" s="29"/>
      <c r="AV1473" s="32"/>
      <c r="AW1473" s="30"/>
      <c r="AX1473" s="29"/>
      <c r="AY1473" s="29"/>
      <c r="AZ1473" s="32"/>
      <c r="BA1473" s="30"/>
      <c r="BB1473" s="29"/>
      <c r="BC1473" s="29"/>
      <c r="BD1473" s="32"/>
      <c r="BE1473" s="30"/>
      <c r="BF1473" s="29"/>
      <c r="BG1473" s="29"/>
      <c r="BH1473" s="32"/>
      <c r="BI1473" s="30"/>
      <c r="BJ1473" s="29"/>
      <c r="BK1473" s="29"/>
      <c r="BL1473" s="32"/>
      <c r="BM1473" s="30"/>
      <c r="BN1473" s="29"/>
      <c r="BO1473" s="29"/>
      <c r="BP1473" s="32"/>
      <c r="BQ1473" s="30"/>
      <c r="BR1473" s="29"/>
      <c r="BS1473" s="29"/>
      <c r="BT1473" s="32"/>
      <c r="BU1473" s="30"/>
      <c r="BV1473" s="29"/>
      <c r="BW1473" s="29"/>
      <c r="BX1473" s="32"/>
      <c r="BY1473" s="30"/>
      <c r="BZ1473" s="29"/>
      <c r="CA1473" s="29"/>
      <c r="CB1473" s="27">
        <f t="shared" si="373"/>
        <v>0</v>
      </c>
      <c r="CC1473" s="31">
        <f t="shared" si="374"/>
        <v>72.3</v>
      </c>
      <c r="CD1473" s="29"/>
      <c r="CE1473" s="30"/>
      <c r="CF1473" s="10"/>
      <c r="CG1473" s="10"/>
      <c r="CH1473" s="10"/>
      <c r="CI1473" s="10"/>
      <c r="CJ1473" s="10"/>
      <c r="CK1473" s="10"/>
    </row>
    <row r="1474" spans="1:89" ht="25.5" x14ac:dyDescent="0.25">
      <c r="A1474" s="10"/>
      <c r="B1474" s="20" t="s">
        <v>2701</v>
      </c>
      <c r="C1474" s="21" t="s">
        <v>2702</v>
      </c>
      <c r="D1474" s="16"/>
      <c r="E1474" s="73">
        <v>25</v>
      </c>
      <c r="F1474" s="74" t="s">
        <v>3493</v>
      </c>
      <c r="G1474" s="75"/>
      <c r="H1474" s="76"/>
      <c r="I1474" s="77"/>
      <c r="J1474" s="76"/>
      <c r="K1474" s="77"/>
      <c r="L1474" s="76"/>
      <c r="M1474" s="78"/>
      <c r="N1474" s="79">
        <v>0.1</v>
      </c>
      <c r="O1474" s="80">
        <v>1</v>
      </c>
      <c r="Q1474" s="2" t="str">
        <f t="shared" si="377"/>
        <v>84624910</v>
      </c>
      <c r="R1474" s="91"/>
      <c r="S1474" s="91">
        <f>VLOOKUP(Q1474,'Dados Entrada'!$A$10:$D$10000,4,FALSE)</f>
        <v>177720</v>
      </c>
      <c r="T1474" s="10"/>
      <c r="U1474" s="3">
        <f t="shared" si="375"/>
        <v>0</v>
      </c>
      <c r="V1474" s="3">
        <f t="shared" si="376"/>
        <v>17772</v>
      </c>
      <c r="AF1474" s="32"/>
      <c r="AG1474" s="30"/>
      <c r="AH1474" s="29"/>
      <c r="AI1474" s="29"/>
      <c r="AJ1474" s="32"/>
      <c r="AK1474" s="30"/>
      <c r="AL1474" s="29"/>
      <c r="AM1474" s="29"/>
      <c r="AN1474" s="32"/>
      <c r="AO1474" s="30"/>
      <c r="AP1474" s="29"/>
      <c r="AQ1474" s="29"/>
      <c r="AR1474" s="32"/>
      <c r="AS1474" s="30"/>
      <c r="AT1474" s="29"/>
      <c r="AU1474" s="29"/>
      <c r="AV1474" s="32"/>
      <c r="AW1474" s="30"/>
      <c r="AX1474" s="29"/>
      <c r="AY1474" s="29"/>
      <c r="AZ1474" s="32"/>
      <c r="BA1474" s="30"/>
      <c r="BB1474" s="29"/>
      <c r="BC1474" s="29"/>
      <c r="BD1474" s="32"/>
      <c r="BE1474" s="30"/>
      <c r="BF1474" s="29"/>
      <c r="BG1474" s="29"/>
      <c r="BH1474" s="32"/>
      <c r="BI1474" s="30"/>
      <c r="BJ1474" s="29"/>
      <c r="BK1474" s="29"/>
      <c r="BL1474" s="32"/>
      <c r="BM1474" s="30"/>
      <c r="BN1474" s="29"/>
      <c r="BO1474" s="29"/>
      <c r="BP1474" s="32"/>
      <c r="BQ1474" s="30"/>
      <c r="BR1474" s="29"/>
      <c r="BS1474" s="29"/>
      <c r="BT1474" s="32"/>
      <c r="BU1474" s="30"/>
      <c r="BV1474" s="29"/>
      <c r="BW1474" s="29"/>
      <c r="BX1474" s="32"/>
      <c r="BY1474" s="30"/>
      <c r="BZ1474" s="29"/>
      <c r="CA1474" s="29"/>
      <c r="CB1474" s="27">
        <f t="shared" si="373"/>
        <v>0</v>
      </c>
      <c r="CC1474" s="31">
        <f t="shared" si="374"/>
        <v>17772</v>
      </c>
      <c r="CD1474" s="29"/>
      <c r="CE1474" s="30"/>
      <c r="CF1474" s="10"/>
      <c r="CG1474" s="10"/>
      <c r="CH1474" s="10"/>
      <c r="CI1474" s="10"/>
      <c r="CJ1474" s="10"/>
      <c r="CK1474" s="10"/>
    </row>
    <row r="1475" spans="1:89" ht="25.5" x14ac:dyDescent="0.25">
      <c r="A1475" s="10"/>
      <c r="B1475" s="20" t="s">
        <v>2703</v>
      </c>
      <c r="C1475" s="21" t="s">
        <v>2702</v>
      </c>
      <c r="D1475" s="16"/>
      <c r="E1475" s="73">
        <v>25</v>
      </c>
      <c r="F1475" s="74" t="s">
        <v>3493</v>
      </c>
      <c r="G1475" s="75"/>
      <c r="H1475" s="76"/>
      <c r="I1475" s="77"/>
      <c r="J1475" s="76"/>
      <c r="K1475" s="77"/>
      <c r="L1475" s="76"/>
      <c r="M1475" s="78"/>
      <c r="N1475" s="79">
        <v>0.1</v>
      </c>
      <c r="O1475" s="80">
        <v>1</v>
      </c>
      <c r="Q1475" s="2" t="str">
        <f t="shared" si="377"/>
        <v>84624990</v>
      </c>
      <c r="R1475" s="91"/>
      <c r="S1475" s="91">
        <f>VLOOKUP(Q1475,'Dados Entrada'!$A$10:$D$10000,4,FALSE)</f>
        <v>582341</v>
      </c>
      <c r="T1475" s="10"/>
      <c r="U1475" s="3">
        <f t="shared" si="375"/>
        <v>0</v>
      </c>
      <c r="V1475" s="3">
        <f t="shared" si="376"/>
        <v>58234.100000000006</v>
      </c>
      <c r="AF1475" s="32"/>
      <c r="AG1475" s="30"/>
      <c r="AH1475" s="29"/>
      <c r="AI1475" s="29"/>
      <c r="AJ1475" s="32"/>
      <c r="AK1475" s="30"/>
      <c r="AL1475" s="29"/>
      <c r="AM1475" s="29"/>
      <c r="AN1475" s="32"/>
      <c r="AO1475" s="30"/>
      <c r="AP1475" s="29"/>
      <c r="AQ1475" s="29"/>
      <c r="AR1475" s="32"/>
      <c r="AS1475" s="30"/>
      <c r="AT1475" s="29"/>
      <c r="AU1475" s="29"/>
      <c r="AV1475" s="32"/>
      <c r="AW1475" s="30"/>
      <c r="AX1475" s="29"/>
      <c r="AY1475" s="29"/>
      <c r="AZ1475" s="32"/>
      <c r="BA1475" s="30"/>
      <c r="BB1475" s="29"/>
      <c r="BC1475" s="29"/>
      <c r="BD1475" s="32"/>
      <c r="BE1475" s="30"/>
      <c r="BF1475" s="29"/>
      <c r="BG1475" s="29"/>
      <c r="BH1475" s="32"/>
      <c r="BI1475" s="30"/>
      <c r="BJ1475" s="29"/>
      <c r="BK1475" s="29"/>
      <c r="BL1475" s="32"/>
      <c r="BM1475" s="30"/>
      <c r="BN1475" s="29"/>
      <c r="BO1475" s="29"/>
      <c r="BP1475" s="32"/>
      <c r="BQ1475" s="30"/>
      <c r="BR1475" s="29"/>
      <c r="BS1475" s="29"/>
      <c r="BT1475" s="32"/>
      <c r="BU1475" s="30"/>
      <c r="BV1475" s="29"/>
      <c r="BW1475" s="29"/>
      <c r="BX1475" s="32"/>
      <c r="BY1475" s="30"/>
      <c r="BZ1475" s="29"/>
      <c r="CA1475" s="29"/>
      <c r="CB1475" s="27">
        <f t="shared" si="373"/>
        <v>0</v>
      </c>
      <c r="CC1475" s="31">
        <f t="shared" si="374"/>
        <v>58234.100000000006</v>
      </c>
      <c r="CD1475" s="29"/>
      <c r="CE1475" s="30"/>
      <c r="CF1475" s="10"/>
      <c r="CG1475" s="10"/>
      <c r="CH1475" s="10"/>
      <c r="CI1475" s="10"/>
      <c r="CJ1475" s="10"/>
      <c r="CK1475" s="10"/>
    </row>
    <row r="1476" spans="1:89" ht="25.5" x14ac:dyDescent="0.25">
      <c r="A1476" s="10"/>
      <c r="B1476" s="20" t="s">
        <v>2704</v>
      </c>
      <c r="C1476" s="21" t="s">
        <v>2705</v>
      </c>
      <c r="D1476" s="16"/>
      <c r="E1476" s="73">
        <v>25</v>
      </c>
      <c r="F1476" s="74" t="s">
        <v>3493</v>
      </c>
      <c r="G1476" s="75"/>
      <c r="H1476" s="76"/>
      <c r="I1476" s="77"/>
      <c r="J1476" s="76"/>
      <c r="K1476" s="77"/>
      <c r="L1476" s="76"/>
      <c r="M1476" s="78"/>
      <c r="N1476" s="79">
        <v>0.1</v>
      </c>
      <c r="O1476" s="80">
        <v>1</v>
      </c>
      <c r="Q1476" s="2" t="str">
        <f t="shared" si="377"/>
        <v>84629120</v>
      </c>
      <c r="R1476" s="91"/>
      <c r="S1476" s="91">
        <f>VLOOKUP(Q1476,'Dados Entrada'!$A$10:$D$10000,4,FALSE)</f>
        <v>50730</v>
      </c>
      <c r="T1476" s="10"/>
      <c r="U1476" s="3">
        <f t="shared" si="375"/>
        <v>0</v>
      </c>
      <c r="V1476" s="3">
        <f t="shared" si="376"/>
        <v>5073</v>
      </c>
      <c r="AF1476" s="32"/>
      <c r="AG1476" s="30"/>
      <c r="AH1476" s="29"/>
      <c r="AI1476" s="29"/>
      <c r="AJ1476" s="32"/>
      <c r="AK1476" s="30"/>
      <c r="AL1476" s="29"/>
      <c r="AM1476" s="29"/>
      <c r="AN1476" s="32"/>
      <c r="AO1476" s="30"/>
      <c r="AP1476" s="29"/>
      <c r="AQ1476" s="29"/>
      <c r="AR1476" s="32"/>
      <c r="AS1476" s="30"/>
      <c r="AT1476" s="29"/>
      <c r="AU1476" s="29"/>
      <c r="AV1476" s="32"/>
      <c r="AW1476" s="30"/>
      <c r="AX1476" s="29"/>
      <c r="AY1476" s="29"/>
      <c r="AZ1476" s="32"/>
      <c r="BA1476" s="30"/>
      <c r="BB1476" s="29"/>
      <c r="BC1476" s="29"/>
      <c r="BD1476" s="32"/>
      <c r="BE1476" s="30"/>
      <c r="BF1476" s="29"/>
      <c r="BG1476" s="29"/>
      <c r="BH1476" s="32"/>
      <c r="BI1476" s="30"/>
      <c r="BJ1476" s="29"/>
      <c r="BK1476" s="29"/>
      <c r="BL1476" s="32"/>
      <c r="BM1476" s="30"/>
      <c r="BN1476" s="29"/>
      <c r="BO1476" s="29"/>
      <c r="BP1476" s="32"/>
      <c r="BQ1476" s="30"/>
      <c r="BR1476" s="29"/>
      <c r="BS1476" s="29"/>
      <c r="BT1476" s="32"/>
      <c r="BU1476" s="30"/>
      <c r="BV1476" s="29"/>
      <c r="BW1476" s="29"/>
      <c r="BX1476" s="32"/>
      <c r="BY1476" s="30"/>
      <c r="BZ1476" s="29"/>
      <c r="CA1476" s="29"/>
      <c r="CB1476" s="27">
        <f t="shared" si="373"/>
        <v>0</v>
      </c>
      <c r="CC1476" s="31">
        <f t="shared" si="374"/>
        <v>5073</v>
      </c>
      <c r="CD1476" s="29"/>
      <c r="CE1476" s="30"/>
      <c r="CF1476" s="10"/>
      <c r="CG1476" s="10"/>
      <c r="CH1476" s="10"/>
      <c r="CI1476" s="10"/>
      <c r="CJ1476" s="10"/>
      <c r="CK1476" s="10"/>
    </row>
    <row r="1477" spans="1:89" ht="25.5" x14ac:dyDescent="0.25">
      <c r="A1477" s="10"/>
      <c r="B1477" s="20" t="s">
        <v>2706</v>
      </c>
      <c r="C1477" s="21" t="s">
        <v>2707</v>
      </c>
      <c r="D1477" s="16"/>
      <c r="E1477" s="73">
        <v>25</v>
      </c>
      <c r="F1477" s="74" t="s">
        <v>3493</v>
      </c>
      <c r="G1477" s="75"/>
      <c r="H1477" s="76"/>
      <c r="I1477" s="77"/>
      <c r="J1477" s="76"/>
      <c r="K1477" s="77"/>
      <c r="L1477" s="76"/>
      <c r="M1477" s="78"/>
      <c r="N1477" s="79">
        <v>0.1</v>
      </c>
      <c r="O1477" s="80">
        <v>1</v>
      </c>
      <c r="Q1477" s="2" t="str">
        <f t="shared" si="377"/>
        <v>84629180</v>
      </c>
      <c r="R1477" s="91"/>
      <c r="S1477" s="91">
        <f>VLOOKUP(Q1477,'Dados Entrada'!$A$10:$D$10000,4,FALSE)</f>
        <v>1281477</v>
      </c>
      <c r="T1477" s="10"/>
      <c r="U1477" s="3">
        <f t="shared" si="375"/>
        <v>0</v>
      </c>
      <c r="V1477" s="3">
        <f t="shared" si="376"/>
        <v>128147.70000000001</v>
      </c>
      <c r="AF1477" s="32"/>
      <c r="AG1477" s="30"/>
      <c r="AH1477" s="29"/>
      <c r="AI1477" s="29"/>
      <c r="AJ1477" s="32"/>
      <c r="AK1477" s="30"/>
      <c r="AL1477" s="29"/>
      <c r="AM1477" s="29"/>
      <c r="AN1477" s="32"/>
      <c r="AO1477" s="30"/>
      <c r="AP1477" s="29"/>
      <c r="AQ1477" s="29"/>
      <c r="AR1477" s="32"/>
      <c r="AS1477" s="30"/>
      <c r="AT1477" s="29"/>
      <c r="AU1477" s="29"/>
      <c r="AV1477" s="32"/>
      <c r="AW1477" s="30"/>
      <c r="AX1477" s="29"/>
      <c r="AY1477" s="29"/>
      <c r="AZ1477" s="32"/>
      <c r="BA1477" s="30"/>
      <c r="BB1477" s="29"/>
      <c r="BC1477" s="29"/>
      <c r="BD1477" s="32"/>
      <c r="BE1477" s="30"/>
      <c r="BF1477" s="29"/>
      <c r="BG1477" s="29"/>
      <c r="BH1477" s="32"/>
      <c r="BI1477" s="30"/>
      <c r="BJ1477" s="29"/>
      <c r="BK1477" s="29"/>
      <c r="BL1477" s="32"/>
      <c r="BM1477" s="30"/>
      <c r="BN1477" s="29"/>
      <c r="BO1477" s="29"/>
      <c r="BP1477" s="32"/>
      <c r="BQ1477" s="30"/>
      <c r="BR1477" s="29"/>
      <c r="BS1477" s="29"/>
      <c r="BT1477" s="32"/>
      <c r="BU1477" s="30"/>
      <c r="BV1477" s="29"/>
      <c r="BW1477" s="29"/>
      <c r="BX1477" s="32"/>
      <c r="BY1477" s="30"/>
      <c r="BZ1477" s="29"/>
      <c r="CA1477" s="29"/>
      <c r="CB1477" s="27">
        <f t="shared" si="373"/>
        <v>0</v>
      </c>
      <c r="CC1477" s="31">
        <f t="shared" si="374"/>
        <v>128147.70000000001</v>
      </c>
      <c r="CD1477" s="29"/>
      <c r="CE1477" s="30"/>
      <c r="CF1477" s="10"/>
      <c r="CG1477" s="10"/>
      <c r="CH1477" s="10"/>
      <c r="CI1477" s="10"/>
      <c r="CJ1477" s="10"/>
      <c r="CK1477" s="10"/>
    </row>
    <row r="1478" spans="1:89" ht="25.5" x14ac:dyDescent="0.25">
      <c r="A1478" s="10"/>
      <c r="B1478" s="20" t="s">
        <v>2708</v>
      </c>
      <c r="C1478" s="21" t="s">
        <v>2709</v>
      </c>
      <c r="D1478" s="16"/>
      <c r="E1478" s="73">
        <v>25</v>
      </c>
      <c r="F1478" s="74" t="s">
        <v>3493</v>
      </c>
      <c r="G1478" s="75"/>
      <c r="H1478" s="76"/>
      <c r="I1478" s="77"/>
      <c r="J1478" s="76"/>
      <c r="K1478" s="77"/>
      <c r="L1478" s="76"/>
      <c r="M1478" s="78"/>
      <c r="N1478" s="79">
        <v>0.1</v>
      </c>
      <c r="O1478" s="80">
        <v>1</v>
      </c>
      <c r="Q1478" s="2" t="str">
        <f t="shared" si="377"/>
        <v>84629980</v>
      </c>
      <c r="R1478" s="91"/>
      <c r="S1478" s="91">
        <f>VLOOKUP(Q1478,'Dados Entrada'!$A$10:$D$10000,4,FALSE)</f>
        <v>1825761</v>
      </c>
      <c r="T1478" s="10"/>
      <c r="U1478" s="3">
        <f t="shared" si="375"/>
        <v>0</v>
      </c>
      <c r="V1478" s="3">
        <f t="shared" si="376"/>
        <v>182576.1</v>
      </c>
      <c r="AF1478" s="32"/>
      <c r="AG1478" s="30"/>
      <c r="AH1478" s="29"/>
      <c r="AI1478" s="29"/>
      <c r="AJ1478" s="32"/>
      <c r="AK1478" s="30"/>
      <c r="AL1478" s="29"/>
      <c r="AM1478" s="29"/>
      <c r="AN1478" s="32"/>
      <c r="AO1478" s="30"/>
      <c r="AP1478" s="29"/>
      <c r="AQ1478" s="29"/>
      <c r="AR1478" s="32"/>
      <c r="AS1478" s="30"/>
      <c r="AT1478" s="29"/>
      <c r="AU1478" s="29"/>
      <c r="AV1478" s="32"/>
      <c r="AW1478" s="30"/>
      <c r="AX1478" s="29"/>
      <c r="AY1478" s="29"/>
      <c r="AZ1478" s="32"/>
      <c r="BA1478" s="30"/>
      <c r="BB1478" s="29"/>
      <c r="BC1478" s="29"/>
      <c r="BD1478" s="32"/>
      <c r="BE1478" s="30"/>
      <c r="BF1478" s="29"/>
      <c r="BG1478" s="29"/>
      <c r="BH1478" s="32"/>
      <c r="BI1478" s="30"/>
      <c r="BJ1478" s="29"/>
      <c r="BK1478" s="29"/>
      <c r="BL1478" s="32"/>
      <c r="BM1478" s="30"/>
      <c r="BN1478" s="29"/>
      <c r="BO1478" s="29"/>
      <c r="BP1478" s="32"/>
      <c r="BQ1478" s="30"/>
      <c r="BR1478" s="29"/>
      <c r="BS1478" s="29"/>
      <c r="BT1478" s="32"/>
      <c r="BU1478" s="30"/>
      <c r="BV1478" s="29"/>
      <c r="BW1478" s="29"/>
      <c r="BX1478" s="32"/>
      <c r="BY1478" s="30"/>
      <c r="BZ1478" s="29"/>
      <c r="CA1478" s="29"/>
      <c r="CB1478" s="27">
        <f t="shared" si="373"/>
        <v>0</v>
      </c>
      <c r="CC1478" s="31">
        <f t="shared" si="374"/>
        <v>182576.1</v>
      </c>
      <c r="CD1478" s="29"/>
      <c r="CE1478" s="30"/>
      <c r="CF1478" s="10"/>
      <c r="CG1478" s="10"/>
      <c r="CH1478" s="10"/>
      <c r="CI1478" s="10"/>
      <c r="CJ1478" s="10"/>
      <c r="CK1478" s="10"/>
    </row>
    <row r="1479" spans="1:89" ht="25.5" x14ac:dyDescent="0.25">
      <c r="A1479" s="10"/>
      <c r="B1479" s="20" t="s">
        <v>2710</v>
      </c>
      <c r="C1479" s="21" t="s">
        <v>2711</v>
      </c>
      <c r="D1479" s="16"/>
      <c r="E1479" s="73">
        <v>25</v>
      </c>
      <c r="F1479" s="74" t="s">
        <v>3493</v>
      </c>
      <c r="G1479" s="75"/>
      <c r="H1479" s="76"/>
      <c r="I1479" s="77"/>
      <c r="J1479" s="76"/>
      <c r="K1479" s="77"/>
      <c r="L1479" s="76"/>
      <c r="M1479" s="78"/>
      <c r="N1479" s="79">
        <v>0.1</v>
      </c>
      <c r="O1479" s="80">
        <v>1</v>
      </c>
      <c r="Q1479" s="2" t="str">
        <f t="shared" si="377"/>
        <v>84631010</v>
      </c>
      <c r="R1479" s="91"/>
      <c r="S1479" s="91">
        <f>VLOOKUP(Q1479,'Dados Entrada'!$A$10:$D$10000,4,FALSE)</f>
        <v>82096</v>
      </c>
      <c r="T1479" s="10"/>
      <c r="U1479" s="3">
        <f t="shared" si="375"/>
        <v>0</v>
      </c>
      <c r="V1479" s="3">
        <f t="shared" si="376"/>
        <v>8209.6</v>
      </c>
      <c r="AF1479" s="32"/>
      <c r="AG1479" s="30"/>
      <c r="AH1479" s="29"/>
      <c r="AI1479" s="29"/>
      <c r="AJ1479" s="32"/>
      <c r="AK1479" s="30"/>
      <c r="AL1479" s="29"/>
      <c r="AM1479" s="29"/>
      <c r="AN1479" s="32"/>
      <c r="AO1479" s="30"/>
      <c r="AP1479" s="29"/>
      <c r="AQ1479" s="29"/>
      <c r="AR1479" s="32"/>
      <c r="AS1479" s="30"/>
      <c r="AT1479" s="29"/>
      <c r="AU1479" s="29"/>
      <c r="AV1479" s="32"/>
      <c r="AW1479" s="30"/>
      <c r="AX1479" s="29"/>
      <c r="AY1479" s="29"/>
      <c r="AZ1479" s="32"/>
      <c r="BA1479" s="30"/>
      <c r="BB1479" s="29"/>
      <c r="BC1479" s="29"/>
      <c r="BD1479" s="32"/>
      <c r="BE1479" s="30"/>
      <c r="BF1479" s="29"/>
      <c r="BG1479" s="29"/>
      <c r="BH1479" s="32"/>
      <c r="BI1479" s="30"/>
      <c r="BJ1479" s="29"/>
      <c r="BK1479" s="29"/>
      <c r="BL1479" s="32"/>
      <c r="BM1479" s="30"/>
      <c r="BN1479" s="29"/>
      <c r="BO1479" s="29"/>
      <c r="BP1479" s="32"/>
      <c r="BQ1479" s="30"/>
      <c r="BR1479" s="29"/>
      <c r="BS1479" s="29"/>
      <c r="BT1479" s="32"/>
      <c r="BU1479" s="30"/>
      <c r="BV1479" s="29"/>
      <c r="BW1479" s="29"/>
      <c r="BX1479" s="32"/>
      <c r="BY1479" s="30"/>
      <c r="BZ1479" s="29"/>
      <c r="CA1479" s="29"/>
      <c r="CB1479" s="27">
        <f t="shared" si="373"/>
        <v>0</v>
      </c>
      <c r="CC1479" s="31">
        <f t="shared" si="374"/>
        <v>8209.6</v>
      </c>
      <c r="CD1479" s="29"/>
      <c r="CE1479" s="30"/>
      <c r="CF1479" s="10"/>
      <c r="CG1479" s="10"/>
      <c r="CH1479" s="10"/>
      <c r="CI1479" s="10"/>
      <c r="CJ1479" s="10"/>
      <c r="CK1479" s="10"/>
    </row>
    <row r="1480" spans="1:89" ht="25.5" x14ac:dyDescent="0.25">
      <c r="A1480" s="10"/>
      <c r="B1480" s="20" t="s">
        <v>2712</v>
      </c>
      <c r="C1480" s="21" t="s">
        <v>2713</v>
      </c>
      <c r="D1480" s="16"/>
      <c r="E1480" s="73">
        <v>25</v>
      </c>
      <c r="F1480" s="74" t="s">
        <v>3493</v>
      </c>
      <c r="G1480" s="75"/>
      <c r="H1480" s="76"/>
      <c r="I1480" s="77"/>
      <c r="J1480" s="76"/>
      <c r="K1480" s="77"/>
      <c r="L1480" s="76"/>
      <c r="M1480" s="78"/>
      <c r="N1480" s="79">
        <v>0.1</v>
      </c>
      <c r="O1480" s="80">
        <v>1</v>
      </c>
      <c r="Q1480" s="2" t="str">
        <f t="shared" si="377"/>
        <v>84631090</v>
      </c>
      <c r="R1480" s="91"/>
      <c r="S1480" s="91">
        <f>VLOOKUP(Q1480,'Dados Entrada'!$A$10:$D$10000,4,FALSE)</f>
        <v>229406</v>
      </c>
      <c r="T1480" s="10"/>
      <c r="U1480" s="3">
        <f t="shared" si="375"/>
        <v>0</v>
      </c>
      <c r="V1480" s="3">
        <f t="shared" si="376"/>
        <v>22940.600000000002</v>
      </c>
      <c r="AF1480" s="32"/>
      <c r="AG1480" s="30"/>
      <c r="AH1480" s="29"/>
      <c r="AI1480" s="29"/>
      <c r="AJ1480" s="32"/>
      <c r="AK1480" s="30"/>
      <c r="AL1480" s="29"/>
      <c r="AM1480" s="29"/>
      <c r="AN1480" s="32"/>
      <c r="AO1480" s="30"/>
      <c r="AP1480" s="29"/>
      <c r="AQ1480" s="29"/>
      <c r="AR1480" s="32"/>
      <c r="AS1480" s="30"/>
      <c r="AT1480" s="29"/>
      <c r="AU1480" s="29"/>
      <c r="AV1480" s="32"/>
      <c r="AW1480" s="30"/>
      <c r="AX1480" s="29"/>
      <c r="AY1480" s="29"/>
      <c r="AZ1480" s="32"/>
      <c r="BA1480" s="30"/>
      <c r="BB1480" s="29"/>
      <c r="BC1480" s="29"/>
      <c r="BD1480" s="32"/>
      <c r="BE1480" s="30"/>
      <c r="BF1480" s="29"/>
      <c r="BG1480" s="29"/>
      <c r="BH1480" s="32"/>
      <c r="BI1480" s="30"/>
      <c r="BJ1480" s="29"/>
      <c r="BK1480" s="29"/>
      <c r="BL1480" s="32"/>
      <c r="BM1480" s="30"/>
      <c r="BN1480" s="29"/>
      <c r="BO1480" s="29"/>
      <c r="BP1480" s="32"/>
      <c r="BQ1480" s="30"/>
      <c r="BR1480" s="29"/>
      <c r="BS1480" s="29"/>
      <c r="BT1480" s="32"/>
      <c r="BU1480" s="30"/>
      <c r="BV1480" s="29"/>
      <c r="BW1480" s="29"/>
      <c r="BX1480" s="32"/>
      <c r="BY1480" s="30"/>
      <c r="BZ1480" s="29"/>
      <c r="CA1480" s="29"/>
      <c r="CB1480" s="27">
        <f t="shared" si="373"/>
        <v>0</v>
      </c>
      <c r="CC1480" s="31">
        <f t="shared" si="374"/>
        <v>22940.600000000002</v>
      </c>
      <c r="CD1480" s="29"/>
      <c r="CE1480" s="30"/>
      <c r="CF1480" s="10"/>
      <c r="CG1480" s="10"/>
      <c r="CH1480" s="10"/>
      <c r="CI1480" s="10"/>
      <c r="CJ1480" s="10"/>
      <c r="CK1480" s="10"/>
    </row>
    <row r="1481" spans="1:89" ht="23.25" customHeight="1" x14ac:dyDescent="0.25">
      <c r="A1481" s="10"/>
      <c r="B1481" s="20" t="s">
        <v>2714</v>
      </c>
      <c r="C1481" s="21" t="s">
        <v>2715</v>
      </c>
      <c r="D1481" s="16"/>
      <c r="E1481" s="73">
        <v>25</v>
      </c>
      <c r="F1481" s="74" t="s">
        <v>3493</v>
      </c>
      <c r="G1481" s="75"/>
      <c r="H1481" s="76"/>
      <c r="I1481" s="77"/>
      <c r="J1481" s="76"/>
      <c r="K1481" s="77"/>
      <c r="L1481" s="76"/>
      <c r="M1481" s="78"/>
      <c r="N1481" s="79">
        <v>0.1</v>
      </c>
      <c r="O1481" s="80">
        <v>1</v>
      </c>
      <c r="Q1481" s="2" t="str">
        <f t="shared" si="377"/>
        <v>84632000</v>
      </c>
      <c r="R1481" s="91"/>
      <c r="S1481" s="91">
        <f>VLOOKUP(Q1481,'Dados Entrada'!$A$10:$D$10000,4,FALSE)</f>
        <v>22438</v>
      </c>
      <c r="T1481" s="10"/>
      <c r="U1481" s="3">
        <f t="shared" si="375"/>
        <v>0</v>
      </c>
      <c r="V1481" s="3">
        <f t="shared" si="376"/>
        <v>2243.8000000000002</v>
      </c>
      <c r="AF1481" s="32"/>
      <c r="AG1481" s="30"/>
      <c r="AH1481" s="29"/>
      <c r="AI1481" s="29"/>
      <c r="AJ1481" s="32"/>
      <c r="AK1481" s="30"/>
      <c r="AL1481" s="29"/>
      <c r="AM1481" s="29"/>
      <c r="AN1481" s="32"/>
      <c r="AO1481" s="30"/>
      <c r="AP1481" s="29"/>
      <c r="AQ1481" s="29"/>
      <c r="AR1481" s="32"/>
      <c r="AS1481" s="30"/>
      <c r="AT1481" s="29"/>
      <c r="AU1481" s="29"/>
      <c r="AV1481" s="32"/>
      <c r="AW1481" s="30"/>
      <c r="AX1481" s="29"/>
      <c r="AY1481" s="29"/>
      <c r="AZ1481" s="32"/>
      <c r="BA1481" s="30"/>
      <c r="BB1481" s="29"/>
      <c r="BC1481" s="29"/>
      <c r="BD1481" s="32"/>
      <c r="BE1481" s="30"/>
      <c r="BF1481" s="29"/>
      <c r="BG1481" s="29"/>
      <c r="BH1481" s="32"/>
      <c r="BI1481" s="30"/>
      <c r="BJ1481" s="29"/>
      <c r="BK1481" s="29"/>
      <c r="BL1481" s="32"/>
      <c r="BM1481" s="30"/>
      <c r="BN1481" s="29"/>
      <c r="BO1481" s="29"/>
      <c r="BP1481" s="32"/>
      <c r="BQ1481" s="30"/>
      <c r="BR1481" s="29"/>
      <c r="BS1481" s="29"/>
      <c r="BT1481" s="32"/>
      <c r="BU1481" s="30"/>
      <c r="BV1481" s="29"/>
      <c r="BW1481" s="29"/>
      <c r="BX1481" s="32"/>
      <c r="BY1481" s="30"/>
      <c r="BZ1481" s="29"/>
      <c r="CA1481" s="29"/>
      <c r="CB1481" s="27">
        <f t="shared" si="373"/>
        <v>0</v>
      </c>
      <c r="CC1481" s="31">
        <f t="shared" si="374"/>
        <v>2243.8000000000002</v>
      </c>
      <c r="CD1481" s="29"/>
      <c r="CE1481" s="30"/>
      <c r="CF1481" s="10"/>
      <c r="CG1481" s="10"/>
      <c r="CH1481" s="10"/>
      <c r="CI1481" s="10"/>
      <c r="CJ1481" s="10"/>
      <c r="CK1481" s="10"/>
    </row>
    <row r="1482" spans="1:89" ht="23.25" customHeight="1" x14ac:dyDescent="0.25">
      <c r="A1482" s="10"/>
      <c r="B1482" s="20" t="s">
        <v>2716</v>
      </c>
      <c r="C1482" s="21" t="s">
        <v>2717</v>
      </c>
      <c r="D1482" s="16"/>
      <c r="E1482" s="73">
        <v>25</v>
      </c>
      <c r="F1482" s="74" t="s">
        <v>3493</v>
      </c>
      <c r="G1482" s="75"/>
      <c r="H1482" s="76"/>
      <c r="I1482" s="77"/>
      <c r="J1482" s="76"/>
      <c r="K1482" s="77"/>
      <c r="L1482" s="76"/>
      <c r="M1482" s="78"/>
      <c r="N1482" s="79">
        <v>0.1</v>
      </c>
      <c r="O1482" s="80">
        <v>1</v>
      </c>
      <c r="Q1482" s="2" t="str">
        <f t="shared" si="377"/>
        <v>84633000</v>
      </c>
      <c r="R1482" s="91"/>
      <c r="S1482" s="91">
        <f>VLOOKUP(Q1482,'Dados Entrada'!$A$10:$D$10000,4,FALSE)</f>
        <v>550437</v>
      </c>
      <c r="T1482" s="10"/>
      <c r="U1482" s="3">
        <f t="shared" si="375"/>
        <v>0</v>
      </c>
      <c r="V1482" s="3">
        <f t="shared" si="376"/>
        <v>55043.700000000004</v>
      </c>
      <c r="AF1482" s="32"/>
      <c r="AG1482" s="30"/>
      <c r="AH1482" s="29"/>
      <c r="AI1482" s="29"/>
      <c r="AJ1482" s="32"/>
      <c r="AK1482" s="30"/>
      <c r="AL1482" s="29"/>
      <c r="AM1482" s="29"/>
      <c r="AN1482" s="32"/>
      <c r="AO1482" s="30"/>
      <c r="AP1482" s="29"/>
      <c r="AQ1482" s="29"/>
      <c r="AR1482" s="32"/>
      <c r="AS1482" s="30"/>
      <c r="AT1482" s="29"/>
      <c r="AU1482" s="29"/>
      <c r="AV1482" s="32"/>
      <c r="AW1482" s="30"/>
      <c r="AX1482" s="29"/>
      <c r="AY1482" s="29"/>
      <c r="AZ1482" s="32"/>
      <c r="BA1482" s="30"/>
      <c r="BB1482" s="29"/>
      <c r="BC1482" s="29"/>
      <c r="BD1482" s="32"/>
      <c r="BE1482" s="30"/>
      <c r="BF1482" s="29"/>
      <c r="BG1482" s="29"/>
      <c r="BH1482" s="32"/>
      <c r="BI1482" s="30"/>
      <c r="BJ1482" s="29"/>
      <c r="BK1482" s="29"/>
      <c r="BL1482" s="32"/>
      <c r="BM1482" s="30"/>
      <c r="BN1482" s="29"/>
      <c r="BO1482" s="29"/>
      <c r="BP1482" s="32"/>
      <c r="BQ1482" s="30"/>
      <c r="BR1482" s="29"/>
      <c r="BS1482" s="29"/>
      <c r="BT1482" s="32"/>
      <c r="BU1482" s="30"/>
      <c r="BV1482" s="29"/>
      <c r="BW1482" s="29"/>
      <c r="BX1482" s="32"/>
      <c r="BY1482" s="30"/>
      <c r="BZ1482" s="29"/>
      <c r="CA1482" s="29"/>
      <c r="CB1482" s="27">
        <f t="shared" si="373"/>
        <v>0</v>
      </c>
      <c r="CC1482" s="31">
        <f t="shared" si="374"/>
        <v>55043.700000000004</v>
      </c>
      <c r="CD1482" s="29"/>
      <c r="CE1482" s="30"/>
      <c r="CF1482" s="10"/>
      <c r="CG1482" s="10"/>
      <c r="CH1482" s="10"/>
      <c r="CI1482" s="10"/>
      <c r="CJ1482" s="10"/>
      <c r="CK1482" s="10"/>
    </row>
    <row r="1483" spans="1:89" ht="25.5" x14ac:dyDescent="0.25">
      <c r="A1483" s="10"/>
      <c r="B1483" s="20" t="s">
        <v>2718</v>
      </c>
      <c r="C1483" s="21" t="s">
        <v>2719</v>
      </c>
      <c r="D1483" s="16"/>
      <c r="E1483" s="73">
        <v>25</v>
      </c>
      <c r="F1483" s="74" t="s">
        <v>3493</v>
      </c>
      <c r="G1483" s="75"/>
      <c r="H1483" s="76"/>
      <c r="I1483" s="77"/>
      <c r="J1483" s="76"/>
      <c r="K1483" s="77"/>
      <c r="L1483" s="76"/>
      <c r="M1483" s="78"/>
      <c r="N1483" s="79">
        <v>0.1</v>
      </c>
      <c r="O1483" s="80">
        <v>1</v>
      </c>
      <c r="Q1483" s="2" t="str">
        <f t="shared" si="377"/>
        <v>84639000</v>
      </c>
      <c r="R1483" s="91"/>
      <c r="S1483" s="91">
        <f>VLOOKUP(Q1483,'Dados Entrada'!$A$10:$D$10000,4,FALSE)</f>
        <v>1393610</v>
      </c>
      <c r="T1483" s="10"/>
      <c r="U1483" s="3">
        <f t="shared" ref="U1483:U1499" si="378">R1483*N1483</f>
        <v>0</v>
      </c>
      <c r="V1483" s="3">
        <f t="shared" ref="V1483:V1499" si="379">S1483*N1483</f>
        <v>139361</v>
      </c>
      <c r="AF1483" s="32"/>
      <c r="AG1483" s="30"/>
      <c r="AH1483" s="29"/>
      <c r="AI1483" s="29"/>
      <c r="AJ1483" s="32"/>
      <c r="AK1483" s="30"/>
      <c r="AL1483" s="29"/>
      <c r="AM1483" s="29"/>
      <c r="AN1483" s="32"/>
      <c r="AO1483" s="30"/>
      <c r="AP1483" s="29"/>
      <c r="AQ1483" s="29"/>
      <c r="AR1483" s="32"/>
      <c r="AS1483" s="30"/>
      <c r="AT1483" s="29"/>
      <c r="AU1483" s="29"/>
      <c r="AV1483" s="32"/>
      <c r="AW1483" s="30"/>
      <c r="AX1483" s="29"/>
      <c r="AY1483" s="29"/>
      <c r="AZ1483" s="32"/>
      <c r="BA1483" s="30"/>
      <c r="BB1483" s="29"/>
      <c r="BC1483" s="29"/>
      <c r="BD1483" s="32"/>
      <c r="BE1483" s="30"/>
      <c r="BF1483" s="29"/>
      <c r="BG1483" s="29"/>
      <c r="BH1483" s="32"/>
      <c r="BI1483" s="30"/>
      <c r="BJ1483" s="29"/>
      <c r="BK1483" s="29"/>
      <c r="BL1483" s="32"/>
      <c r="BM1483" s="30"/>
      <c r="BN1483" s="29"/>
      <c r="BO1483" s="29"/>
      <c r="BP1483" s="32"/>
      <c r="BQ1483" s="30"/>
      <c r="BR1483" s="29"/>
      <c r="BS1483" s="29"/>
      <c r="BT1483" s="32"/>
      <c r="BU1483" s="30"/>
      <c r="BV1483" s="29"/>
      <c r="BW1483" s="29"/>
      <c r="BX1483" s="32"/>
      <c r="BY1483" s="30"/>
      <c r="BZ1483" s="29"/>
      <c r="CA1483" s="29"/>
      <c r="CB1483" s="27">
        <f t="shared" si="373"/>
        <v>0</v>
      </c>
      <c r="CC1483" s="31">
        <f t="shared" si="374"/>
        <v>139361</v>
      </c>
      <c r="CD1483" s="29"/>
      <c r="CE1483" s="30"/>
      <c r="CF1483" s="10"/>
      <c r="CG1483" s="10"/>
      <c r="CH1483" s="10"/>
      <c r="CI1483" s="10"/>
      <c r="CJ1483" s="10"/>
      <c r="CK1483" s="10"/>
    </row>
    <row r="1484" spans="1:89" ht="25.5" x14ac:dyDescent="0.25">
      <c r="A1484" s="10"/>
      <c r="B1484" s="20" t="s">
        <v>2720</v>
      </c>
      <c r="C1484" s="21" t="s">
        <v>2721</v>
      </c>
      <c r="D1484" s="16"/>
      <c r="E1484" s="73">
        <v>25</v>
      </c>
      <c r="F1484" s="74" t="s">
        <v>3493</v>
      </c>
      <c r="G1484" s="75"/>
      <c r="H1484" s="76"/>
      <c r="I1484" s="77"/>
      <c r="J1484" s="76"/>
      <c r="K1484" s="77"/>
      <c r="L1484" s="76"/>
      <c r="M1484" s="78"/>
      <c r="N1484" s="79">
        <v>0.1</v>
      </c>
      <c r="O1484" s="80">
        <v>1</v>
      </c>
      <c r="Q1484" s="2" t="str">
        <f t="shared" si="377"/>
        <v>84641000</v>
      </c>
      <c r="R1484" s="91"/>
      <c r="S1484" s="91">
        <f>VLOOKUP(Q1484,'Dados Entrada'!$A$10:$D$10000,4,FALSE)</f>
        <v>2649690</v>
      </c>
      <c r="T1484" s="10"/>
      <c r="U1484" s="3">
        <f t="shared" si="378"/>
        <v>0</v>
      </c>
      <c r="V1484" s="3">
        <f t="shared" si="379"/>
        <v>264969</v>
      </c>
      <c r="AF1484" s="32"/>
      <c r="AG1484" s="30"/>
      <c r="AH1484" s="29"/>
      <c r="AI1484" s="29"/>
      <c r="AJ1484" s="32"/>
      <c r="AK1484" s="30"/>
      <c r="AL1484" s="29"/>
      <c r="AM1484" s="29"/>
      <c r="AN1484" s="32"/>
      <c r="AO1484" s="30"/>
      <c r="AP1484" s="29"/>
      <c r="AQ1484" s="29"/>
      <c r="AR1484" s="32"/>
      <c r="AS1484" s="30"/>
      <c r="AT1484" s="29"/>
      <c r="AU1484" s="29"/>
      <c r="AV1484" s="32"/>
      <c r="AW1484" s="30"/>
      <c r="AX1484" s="29"/>
      <c r="AY1484" s="29"/>
      <c r="AZ1484" s="32"/>
      <c r="BA1484" s="30"/>
      <c r="BB1484" s="29"/>
      <c r="BC1484" s="29"/>
      <c r="BD1484" s="32"/>
      <c r="BE1484" s="30"/>
      <c r="BF1484" s="29"/>
      <c r="BG1484" s="29"/>
      <c r="BH1484" s="32"/>
      <c r="BI1484" s="30"/>
      <c r="BJ1484" s="29"/>
      <c r="BK1484" s="29"/>
      <c r="BL1484" s="32"/>
      <c r="BM1484" s="30"/>
      <c r="BN1484" s="29"/>
      <c r="BO1484" s="29"/>
      <c r="BP1484" s="32"/>
      <c r="BQ1484" s="30"/>
      <c r="BR1484" s="29"/>
      <c r="BS1484" s="29"/>
      <c r="BT1484" s="32"/>
      <c r="BU1484" s="30"/>
      <c r="BV1484" s="29"/>
      <c r="BW1484" s="29"/>
      <c r="BX1484" s="32"/>
      <c r="BY1484" s="30"/>
      <c r="BZ1484" s="29"/>
      <c r="CA1484" s="29"/>
      <c r="CB1484" s="27">
        <f t="shared" ref="CB1484:CB1502" si="380">$U1484*$O1484</f>
        <v>0</v>
      </c>
      <c r="CC1484" s="31">
        <f t="shared" ref="CC1484:CC1502" si="381">$V1484*$O1484</f>
        <v>264969</v>
      </c>
      <c r="CD1484" s="29"/>
      <c r="CE1484" s="30"/>
      <c r="CF1484" s="10"/>
      <c r="CG1484" s="10"/>
      <c r="CH1484" s="10"/>
      <c r="CI1484" s="10"/>
      <c r="CJ1484" s="10"/>
      <c r="CK1484" s="10"/>
    </row>
    <row r="1485" spans="1:89" ht="25.5" x14ac:dyDescent="0.25">
      <c r="A1485" s="10"/>
      <c r="B1485" s="20" t="s">
        <v>2722</v>
      </c>
      <c r="C1485" s="21" t="s">
        <v>2723</v>
      </c>
      <c r="D1485" s="16"/>
      <c r="E1485" s="73">
        <v>25</v>
      </c>
      <c r="F1485" s="74" t="s">
        <v>3493</v>
      </c>
      <c r="G1485" s="75"/>
      <c r="H1485" s="76"/>
      <c r="I1485" s="77"/>
      <c r="J1485" s="76"/>
      <c r="K1485" s="77"/>
      <c r="L1485" s="76"/>
      <c r="M1485" s="78"/>
      <c r="N1485" s="79">
        <v>0.1</v>
      </c>
      <c r="O1485" s="80">
        <v>1</v>
      </c>
      <c r="Q1485" s="2" t="str">
        <f t="shared" si="377"/>
        <v>84642011</v>
      </c>
      <c r="R1485" s="91"/>
      <c r="S1485" s="91">
        <f>VLOOKUP(Q1485,'Dados Entrada'!$A$10:$D$10000,4,FALSE)</f>
        <v>453000</v>
      </c>
      <c r="T1485" s="10"/>
      <c r="U1485" s="3">
        <f t="shared" si="378"/>
        <v>0</v>
      </c>
      <c r="V1485" s="3">
        <f t="shared" si="379"/>
        <v>45300</v>
      </c>
      <c r="AF1485" s="32"/>
      <c r="AG1485" s="30"/>
      <c r="AH1485" s="29"/>
      <c r="AI1485" s="29"/>
      <c r="AJ1485" s="32"/>
      <c r="AK1485" s="30"/>
      <c r="AL1485" s="29"/>
      <c r="AM1485" s="29"/>
      <c r="AN1485" s="32"/>
      <c r="AO1485" s="30"/>
      <c r="AP1485" s="29"/>
      <c r="AQ1485" s="29"/>
      <c r="AR1485" s="32"/>
      <c r="AS1485" s="30"/>
      <c r="AT1485" s="29"/>
      <c r="AU1485" s="29"/>
      <c r="AV1485" s="32"/>
      <c r="AW1485" s="30"/>
      <c r="AX1485" s="29"/>
      <c r="AY1485" s="29"/>
      <c r="AZ1485" s="32"/>
      <c r="BA1485" s="30"/>
      <c r="BB1485" s="29"/>
      <c r="BC1485" s="29"/>
      <c r="BD1485" s="32"/>
      <c r="BE1485" s="30"/>
      <c r="BF1485" s="29"/>
      <c r="BG1485" s="29"/>
      <c r="BH1485" s="32"/>
      <c r="BI1485" s="30"/>
      <c r="BJ1485" s="29"/>
      <c r="BK1485" s="29"/>
      <c r="BL1485" s="32"/>
      <c r="BM1485" s="30"/>
      <c r="BN1485" s="29"/>
      <c r="BO1485" s="29"/>
      <c r="BP1485" s="32"/>
      <c r="BQ1485" s="30"/>
      <c r="BR1485" s="29"/>
      <c r="BS1485" s="29"/>
      <c r="BT1485" s="32"/>
      <c r="BU1485" s="30"/>
      <c r="BV1485" s="29"/>
      <c r="BW1485" s="29"/>
      <c r="BX1485" s="32"/>
      <c r="BY1485" s="30"/>
      <c r="BZ1485" s="29"/>
      <c r="CA1485" s="29"/>
      <c r="CB1485" s="27">
        <f t="shared" si="380"/>
        <v>0</v>
      </c>
      <c r="CC1485" s="31">
        <f t="shared" si="381"/>
        <v>45300</v>
      </c>
      <c r="CD1485" s="29"/>
      <c r="CE1485" s="30"/>
      <c r="CF1485" s="10"/>
      <c r="CG1485" s="10"/>
      <c r="CH1485" s="10"/>
      <c r="CI1485" s="10"/>
      <c r="CJ1485" s="10"/>
      <c r="CK1485" s="10"/>
    </row>
    <row r="1486" spans="1:89" ht="25.5" x14ac:dyDescent="0.25">
      <c r="A1486" s="10"/>
      <c r="B1486" s="20" t="s">
        <v>2724</v>
      </c>
      <c r="C1486" s="21" t="s">
        <v>2725</v>
      </c>
      <c r="D1486" s="16"/>
      <c r="E1486" s="73">
        <v>25</v>
      </c>
      <c r="F1486" s="74" t="s">
        <v>3493</v>
      </c>
      <c r="G1486" s="75"/>
      <c r="H1486" s="76"/>
      <c r="I1486" s="77"/>
      <c r="J1486" s="76"/>
      <c r="K1486" s="77"/>
      <c r="L1486" s="76"/>
      <c r="M1486" s="78"/>
      <c r="N1486" s="79">
        <v>0.1</v>
      </c>
      <c r="O1486" s="80">
        <v>1</v>
      </c>
      <c r="Q1486" s="2" t="str">
        <f t="shared" si="377"/>
        <v>84642019</v>
      </c>
      <c r="R1486" s="91"/>
      <c r="S1486" s="91">
        <f>VLOOKUP(Q1486,'Dados Entrada'!$A$10:$D$10000,4,FALSE)</f>
        <v>143689</v>
      </c>
      <c r="T1486" s="10"/>
      <c r="U1486" s="3">
        <f t="shared" si="378"/>
        <v>0</v>
      </c>
      <c r="V1486" s="3">
        <f t="shared" si="379"/>
        <v>14368.900000000001</v>
      </c>
      <c r="AF1486" s="32"/>
      <c r="AG1486" s="30"/>
      <c r="AH1486" s="29"/>
      <c r="AI1486" s="29"/>
      <c r="AJ1486" s="32"/>
      <c r="AK1486" s="30"/>
      <c r="AL1486" s="29"/>
      <c r="AM1486" s="29"/>
      <c r="AN1486" s="32"/>
      <c r="AO1486" s="30"/>
      <c r="AP1486" s="29"/>
      <c r="AQ1486" s="29"/>
      <c r="AR1486" s="32"/>
      <c r="AS1486" s="30"/>
      <c r="AT1486" s="29"/>
      <c r="AU1486" s="29"/>
      <c r="AV1486" s="32"/>
      <c r="AW1486" s="30"/>
      <c r="AX1486" s="29"/>
      <c r="AY1486" s="29"/>
      <c r="AZ1486" s="32"/>
      <c r="BA1486" s="30"/>
      <c r="BB1486" s="29"/>
      <c r="BC1486" s="29"/>
      <c r="BD1486" s="32"/>
      <c r="BE1486" s="30"/>
      <c r="BF1486" s="29"/>
      <c r="BG1486" s="29"/>
      <c r="BH1486" s="32"/>
      <c r="BI1486" s="30"/>
      <c r="BJ1486" s="29"/>
      <c r="BK1486" s="29"/>
      <c r="BL1486" s="32"/>
      <c r="BM1486" s="30"/>
      <c r="BN1486" s="29"/>
      <c r="BO1486" s="29"/>
      <c r="BP1486" s="32"/>
      <c r="BQ1486" s="30"/>
      <c r="BR1486" s="29"/>
      <c r="BS1486" s="29"/>
      <c r="BT1486" s="32"/>
      <c r="BU1486" s="30"/>
      <c r="BV1486" s="29"/>
      <c r="BW1486" s="29"/>
      <c r="BX1486" s="32"/>
      <c r="BY1486" s="30"/>
      <c r="BZ1486" s="29"/>
      <c r="CA1486" s="29"/>
      <c r="CB1486" s="27">
        <f t="shared" si="380"/>
        <v>0</v>
      </c>
      <c r="CC1486" s="31">
        <f t="shared" si="381"/>
        <v>14368.900000000001</v>
      </c>
      <c r="CD1486" s="29"/>
      <c r="CE1486" s="30"/>
      <c r="CF1486" s="10"/>
      <c r="CG1486" s="10"/>
      <c r="CH1486" s="10"/>
      <c r="CI1486" s="10"/>
      <c r="CJ1486" s="10"/>
      <c r="CK1486" s="10"/>
    </row>
    <row r="1487" spans="1:89" ht="23.25" customHeight="1" x14ac:dyDescent="0.25">
      <c r="A1487" s="10"/>
      <c r="B1487" s="20" t="s">
        <v>2726</v>
      </c>
      <c r="C1487" s="21" t="s">
        <v>2727</v>
      </c>
      <c r="D1487" s="16"/>
      <c r="E1487" s="73">
        <v>25</v>
      </c>
      <c r="F1487" s="74" t="s">
        <v>3493</v>
      </c>
      <c r="G1487" s="75"/>
      <c r="H1487" s="76"/>
      <c r="I1487" s="77"/>
      <c r="J1487" s="76"/>
      <c r="K1487" s="77"/>
      <c r="L1487" s="76"/>
      <c r="M1487" s="78"/>
      <c r="N1487" s="79">
        <v>0.1</v>
      </c>
      <c r="O1487" s="80">
        <v>1</v>
      </c>
      <c r="Q1487" s="2" t="str">
        <f t="shared" si="377"/>
        <v>84642080</v>
      </c>
      <c r="R1487" s="91"/>
      <c r="S1487" s="91">
        <f>VLOOKUP(Q1487,'Dados Entrada'!$A$10:$D$10000,4,FALSE)</f>
        <v>315460</v>
      </c>
      <c r="T1487" s="10"/>
      <c r="U1487" s="3">
        <f t="shared" si="378"/>
        <v>0</v>
      </c>
      <c r="V1487" s="3">
        <f t="shared" si="379"/>
        <v>31546</v>
      </c>
      <c r="AF1487" s="32"/>
      <c r="AG1487" s="30"/>
      <c r="AH1487" s="29"/>
      <c r="AI1487" s="29"/>
      <c r="AJ1487" s="32"/>
      <c r="AK1487" s="30"/>
      <c r="AL1487" s="29"/>
      <c r="AM1487" s="29"/>
      <c r="AN1487" s="32"/>
      <c r="AO1487" s="30"/>
      <c r="AP1487" s="29"/>
      <c r="AQ1487" s="29"/>
      <c r="AR1487" s="32"/>
      <c r="AS1487" s="30"/>
      <c r="AT1487" s="29"/>
      <c r="AU1487" s="29"/>
      <c r="AV1487" s="32"/>
      <c r="AW1487" s="30"/>
      <c r="AX1487" s="29"/>
      <c r="AY1487" s="29"/>
      <c r="AZ1487" s="32"/>
      <c r="BA1487" s="30"/>
      <c r="BB1487" s="29"/>
      <c r="BC1487" s="29"/>
      <c r="BD1487" s="32"/>
      <c r="BE1487" s="30"/>
      <c r="BF1487" s="29"/>
      <c r="BG1487" s="29"/>
      <c r="BH1487" s="32"/>
      <c r="BI1487" s="30"/>
      <c r="BJ1487" s="29"/>
      <c r="BK1487" s="29"/>
      <c r="BL1487" s="32"/>
      <c r="BM1487" s="30"/>
      <c r="BN1487" s="29"/>
      <c r="BO1487" s="29"/>
      <c r="BP1487" s="32"/>
      <c r="BQ1487" s="30"/>
      <c r="BR1487" s="29"/>
      <c r="BS1487" s="29"/>
      <c r="BT1487" s="32"/>
      <c r="BU1487" s="30"/>
      <c r="BV1487" s="29"/>
      <c r="BW1487" s="29"/>
      <c r="BX1487" s="32"/>
      <c r="BY1487" s="30"/>
      <c r="BZ1487" s="29"/>
      <c r="CA1487" s="29"/>
      <c r="CB1487" s="27">
        <f t="shared" si="380"/>
        <v>0</v>
      </c>
      <c r="CC1487" s="31">
        <f t="shared" si="381"/>
        <v>31546</v>
      </c>
      <c r="CD1487" s="29"/>
      <c r="CE1487" s="30"/>
      <c r="CF1487" s="10"/>
      <c r="CG1487" s="10"/>
      <c r="CH1487" s="10"/>
      <c r="CI1487" s="10"/>
      <c r="CJ1487" s="10"/>
      <c r="CK1487" s="10"/>
    </row>
    <row r="1488" spans="1:89" ht="25.5" x14ac:dyDescent="0.25">
      <c r="A1488" s="10"/>
      <c r="B1488" s="20" t="s">
        <v>2728</v>
      </c>
      <c r="C1488" s="21" t="s">
        <v>2729</v>
      </c>
      <c r="D1488" s="16"/>
      <c r="E1488" s="73">
        <v>25</v>
      </c>
      <c r="F1488" s="74" t="s">
        <v>3493</v>
      </c>
      <c r="G1488" s="75"/>
      <c r="H1488" s="76"/>
      <c r="I1488" s="77"/>
      <c r="J1488" s="76"/>
      <c r="K1488" s="77"/>
      <c r="L1488" s="76"/>
      <c r="M1488" s="78"/>
      <c r="N1488" s="79">
        <v>0.1</v>
      </c>
      <c r="O1488" s="80">
        <v>1</v>
      </c>
      <c r="Q1488" s="2" t="str">
        <f t="shared" si="377"/>
        <v>84649000</v>
      </c>
      <c r="R1488" s="91"/>
      <c r="S1488" s="91">
        <f>VLOOKUP(Q1488,'Dados Entrada'!$A$10:$D$10000,4,FALSE)</f>
        <v>5060238</v>
      </c>
      <c r="T1488" s="10"/>
      <c r="U1488" s="3">
        <f t="shared" si="378"/>
        <v>0</v>
      </c>
      <c r="V1488" s="3">
        <f t="shared" si="379"/>
        <v>506023.80000000005</v>
      </c>
      <c r="AF1488" s="32"/>
      <c r="AG1488" s="30"/>
      <c r="AH1488" s="29"/>
      <c r="AI1488" s="29"/>
      <c r="AJ1488" s="32"/>
      <c r="AK1488" s="30"/>
      <c r="AL1488" s="29"/>
      <c r="AM1488" s="29"/>
      <c r="AN1488" s="32"/>
      <c r="AO1488" s="30"/>
      <c r="AP1488" s="29"/>
      <c r="AQ1488" s="29"/>
      <c r="AR1488" s="32"/>
      <c r="AS1488" s="30"/>
      <c r="AT1488" s="29"/>
      <c r="AU1488" s="29"/>
      <c r="AV1488" s="32"/>
      <c r="AW1488" s="30"/>
      <c r="AX1488" s="29"/>
      <c r="AY1488" s="29"/>
      <c r="AZ1488" s="32"/>
      <c r="BA1488" s="30"/>
      <c r="BB1488" s="29"/>
      <c r="BC1488" s="29"/>
      <c r="BD1488" s="32"/>
      <c r="BE1488" s="30"/>
      <c r="BF1488" s="29"/>
      <c r="BG1488" s="29"/>
      <c r="BH1488" s="32"/>
      <c r="BI1488" s="30"/>
      <c r="BJ1488" s="29"/>
      <c r="BK1488" s="29"/>
      <c r="BL1488" s="32"/>
      <c r="BM1488" s="30"/>
      <c r="BN1488" s="29"/>
      <c r="BO1488" s="29"/>
      <c r="BP1488" s="32"/>
      <c r="BQ1488" s="30"/>
      <c r="BR1488" s="29"/>
      <c r="BS1488" s="29"/>
      <c r="BT1488" s="32"/>
      <c r="BU1488" s="30"/>
      <c r="BV1488" s="29"/>
      <c r="BW1488" s="29"/>
      <c r="BX1488" s="32"/>
      <c r="BY1488" s="30"/>
      <c r="BZ1488" s="29"/>
      <c r="CA1488" s="29"/>
      <c r="CB1488" s="27">
        <f t="shared" si="380"/>
        <v>0</v>
      </c>
      <c r="CC1488" s="31">
        <f t="shared" si="381"/>
        <v>506023.80000000005</v>
      </c>
      <c r="CD1488" s="29"/>
      <c r="CE1488" s="30"/>
      <c r="CF1488" s="10"/>
      <c r="CG1488" s="10"/>
      <c r="CH1488" s="10"/>
      <c r="CI1488" s="10"/>
      <c r="CJ1488" s="10"/>
      <c r="CK1488" s="10"/>
    </row>
    <row r="1489" spans="1:89" ht="23.25" customHeight="1" x14ac:dyDescent="0.25">
      <c r="A1489" s="10"/>
      <c r="B1489" s="20" t="s">
        <v>2730</v>
      </c>
      <c r="C1489" s="21" t="s">
        <v>2731</v>
      </c>
      <c r="D1489" s="16"/>
      <c r="E1489" s="73">
        <v>25</v>
      </c>
      <c r="F1489" s="74" t="s">
        <v>3493</v>
      </c>
      <c r="G1489" s="75"/>
      <c r="H1489" s="76"/>
      <c r="I1489" s="77"/>
      <c r="J1489" s="76"/>
      <c r="K1489" s="77"/>
      <c r="L1489" s="76"/>
      <c r="M1489" s="78"/>
      <c r="N1489" s="79">
        <v>0.1</v>
      </c>
      <c r="O1489" s="80">
        <v>1</v>
      </c>
      <c r="Q1489" s="2" t="str">
        <f t="shared" si="377"/>
        <v>84651010</v>
      </c>
      <c r="R1489" s="91"/>
      <c r="S1489" s="91">
        <f>VLOOKUP(Q1489,'Dados Entrada'!$A$10:$D$10000,4,FALSE)</f>
        <v>282100</v>
      </c>
      <c r="T1489" s="10"/>
      <c r="U1489" s="3">
        <f t="shared" si="378"/>
        <v>0</v>
      </c>
      <c r="V1489" s="3">
        <f t="shared" si="379"/>
        <v>28210</v>
      </c>
      <c r="AF1489" s="32"/>
      <c r="AG1489" s="30"/>
      <c r="AH1489" s="29"/>
      <c r="AI1489" s="29"/>
      <c r="AJ1489" s="32"/>
      <c r="AK1489" s="30"/>
      <c r="AL1489" s="29"/>
      <c r="AM1489" s="29"/>
      <c r="AN1489" s="32"/>
      <c r="AO1489" s="30"/>
      <c r="AP1489" s="29"/>
      <c r="AQ1489" s="29"/>
      <c r="AR1489" s="32"/>
      <c r="AS1489" s="30"/>
      <c r="AT1489" s="29"/>
      <c r="AU1489" s="29"/>
      <c r="AV1489" s="32"/>
      <c r="AW1489" s="30"/>
      <c r="AX1489" s="29"/>
      <c r="AY1489" s="29"/>
      <c r="AZ1489" s="32"/>
      <c r="BA1489" s="30"/>
      <c r="BB1489" s="29"/>
      <c r="BC1489" s="29"/>
      <c r="BD1489" s="32"/>
      <c r="BE1489" s="30"/>
      <c r="BF1489" s="29"/>
      <c r="BG1489" s="29"/>
      <c r="BH1489" s="32"/>
      <c r="BI1489" s="30"/>
      <c r="BJ1489" s="29"/>
      <c r="BK1489" s="29"/>
      <c r="BL1489" s="32"/>
      <c r="BM1489" s="30"/>
      <c r="BN1489" s="29"/>
      <c r="BO1489" s="29"/>
      <c r="BP1489" s="32"/>
      <c r="BQ1489" s="30"/>
      <c r="BR1489" s="29"/>
      <c r="BS1489" s="29"/>
      <c r="BT1489" s="32"/>
      <c r="BU1489" s="30"/>
      <c r="BV1489" s="29"/>
      <c r="BW1489" s="29"/>
      <c r="BX1489" s="32"/>
      <c r="BY1489" s="30"/>
      <c r="BZ1489" s="29"/>
      <c r="CA1489" s="29"/>
      <c r="CB1489" s="27">
        <f t="shared" si="380"/>
        <v>0</v>
      </c>
      <c r="CC1489" s="31">
        <f t="shared" si="381"/>
        <v>28210</v>
      </c>
      <c r="CD1489" s="29"/>
      <c r="CE1489" s="30"/>
      <c r="CF1489" s="10"/>
      <c r="CG1489" s="10"/>
      <c r="CH1489" s="10"/>
      <c r="CI1489" s="10"/>
      <c r="CJ1489" s="10"/>
      <c r="CK1489" s="10"/>
    </row>
    <row r="1490" spans="1:89" ht="23.25" customHeight="1" x14ac:dyDescent="0.25">
      <c r="A1490" s="10"/>
      <c r="B1490" s="20" t="s">
        <v>2732</v>
      </c>
      <c r="C1490" s="21" t="s">
        <v>2731</v>
      </c>
      <c r="D1490" s="16"/>
      <c r="E1490" s="73">
        <v>25</v>
      </c>
      <c r="F1490" s="74" t="s">
        <v>3493</v>
      </c>
      <c r="G1490" s="75"/>
      <c r="H1490" s="76"/>
      <c r="I1490" s="77"/>
      <c r="J1490" s="76"/>
      <c r="K1490" s="77"/>
      <c r="L1490" s="76"/>
      <c r="M1490" s="78"/>
      <c r="N1490" s="79">
        <v>0.1</v>
      </c>
      <c r="O1490" s="80">
        <v>1</v>
      </c>
      <c r="Q1490" s="2" t="str">
        <f t="shared" si="377"/>
        <v>84651090</v>
      </c>
      <c r="R1490" s="91"/>
      <c r="S1490" s="91">
        <f>VLOOKUP(Q1490,'Dados Entrada'!$A$10:$D$10000,4,FALSE)</f>
        <v>562919</v>
      </c>
      <c r="T1490" s="10"/>
      <c r="U1490" s="3">
        <f t="shared" si="378"/>
        <v>0</v>
      </c>
      <c r="V1490" s="3">
        <f t="shared" si="379"/>
        <v>56291.9</v>
      </c>
      <c r="AF1490" s="32"/>
      <c r="AG1490" s="30"/>
      <c r="AH1490" s="29"/>
      <c r="AI1490" s="29"/>
      <c r="AJ1490" s="32"/>
      <c r="AK1490" s="30"/>
      <c r="AL1490" s="29"/>
      <c r="AM1490" s="29"/>
      <c r="AN1490" s="32"/>
      <c r="AO1490" s="30"/>
      <c r="AP1490" s="29"/>
      <c r="AQ1490" s="29"/>
      <c r="AR1490" s="32"/>
      <c r="AS1490" s="30"/>
      <c r="AT1490" s="29"/>
      <c r="AU1490" s="29"/>
      <c r="AV1490" s="32"/>
      <c r="AW1490" s="30"/>
      <c r="AX1490" s="29"/>
      <c r="AY1490" s="29"/>
      <c r="AZ1490" s="32"/>
      <c r="BA1490" s="30"/>
      <c r="BB1490" s="29"/>
      <c r="BC1490" s="29"/>
      <c r="BD1490" s="32"/>
      <c r="BE1490" s="30"/>
      <c r="BF1490" s="29"/>
      <c r="BG1490" s="29"/>
      <c r="BH1490" s="32"/>
      <c r="BI1490" s="30"/>
      <c r="BJ1490" s="29"/>
      <c r="BK1490" s="29"/>
      <c r="BL1490" s="32"/>
      <c r="BM1490" s="30"/>
      <c r="BN1490" s="29"/>
      <c r="BO1490" s="29"/>
      <c r="BP1490" s="32"/>
      <c r="BQ1490" s="30"/>
      <c r="BR1490" s="29"/>
      <c r="BS1490" s="29"/>
      <c r="BT1490" s="32"/>
      <c r="BU1490" s="30"/>
      <c r="BV1490" s="29"/>
      <c r="BW1490" s="29"/>
      <c r="BX1490" s="32"/>
      <c r="BY1490" s="30"/>
      <c r="BZ1490" s="29"/>
      <c r="CA1490" s="29"/>
      <c r="CB1490" s="27">
        <f t="shared" si="380"/>
        <v>0</v>
      </c>
      <c r="CC1490" s="31">
        <f t="shared" si="381"/>
        <v>56291.9</v>
      </c>
      <c r="CD1490" s="29"/>
      <c r="CE1490" s="30"/>
      <c r="CF1490" s="10"/>
      <c r="CG1490" s="10"/>
      <c r="CH1490" s="10"/>
      <c r="CI1490" s="10"/>
      <c r="CJ1490" s="10"/>
      <c r="CK1490" s="10"/>
    </row>
    <row r="1491" spans="1:89" ht="23.25" customHeight="1" x14ac:dyDescent="0.25">
      <c r="A1491" s="10"/>
      <c r="B1491" s="20" t="s">
        <v>2733</v>
      </c>
      <c r="C1491" s="21" t="s">
        <v>2734</v>
      </c>
      <c r="D1491" s="16"/>
      <c r="E1491" s="73">
        <v>25</v>
      </c>
      <c r="F1491" s="74" t="s">
        <v>3493</v>
      </c>
      <c r="G1491" s="75"/>
      <c r="H1491" s="76"/>
      <c r="I1491" s="77"/>
      <c r="J1491" s="76"/>
      <c r="K1491" s="77"/>
      <c r="L1491" s="76"/>
      <c r="M1491" s="78"/>
      <c r="N1491" s="79">
        <v>0.1</v>
      </c>
      <c r="O1491" s="80">
        <v>1</v>
      </c>
      <c r="Q1491" s="2" t="str">
        <f t="shared" si="377"/>
        <v>84659110</v>
      </c>
      <c r="R1491" s="91"/>
      <c r="S1491" s="91">
        <f>VLOOKUP(Q1491,'Dados Entrada'!$A$10:$D$10000,4,FALSE)</f>
        <v>183802</v>
      </c>
      <c r="T1491" s="10"/>
      <c r="U1491" s="3">
        <f t="shared" si="378"/>
        <v>0</v>
      </c>
      <c r="V1491" s="3">
        <f t="shared" si="379"/>
        <v>18380.2</v>
      </c>
      <c r="AF1491" s="32"/>
      <c r="AG1491" s="30"/>
      <c r="AH1491" s="29"/>
      <c r="AI1491" s="29"/>
      <c r="AJ1491" s="32"/>
      <c r="AK1491" s="30"/>
      <c r="AL1491" s="29"/>
      <c r="AM1491" s="29"/>
      <c r="AN1491" s="32"/>
      <c r="AO1491" s="30"/>
      <c r="AP1491" s="29"/>
      <c r="AQ1491" s="29"/>
      <c r="AR1491" s="32"/>
      <c r="AS1491" s="30"/>
      <c r="AT1491" s="29"/>
      <c r="AU1491" s="29"/>
      <c r="AV1491" s="32"/>
      <c r="AW1491" s="30"/>
      <c r="AX1491" s="29"/>
      <c r="AY1491" s="29"/>
      <c r="AZ1491" s="32"/>
      <c r="BA1491" s="30"/>
      <c r="BB1491" s="29"/>
      <c r="BC1491" s="29"/>
      <c r="BD1491" s="32"/>
      <c r="BE1491" s="30"/>
      <c r="BF1491" s="29"/>
      <c r="BG1491" s="29"/>
      <c r="BH1491" s="32"/>
      <c r="BI1491" s="30"/>
      <c r="BJ1491" s="29"/>
      <c r="BK1491" s="29"/>
      <c r="BL1491" s="32"/>
      <c r="BM1491" s="30"/>
      <c r="BN1491" s="29"/>
      <c r="BO1491" s="29"/>
      <c r="BP1491" s="32"/>
      <c r="BQ1491" s="30"/>
      <c r="BR1491" s="29"/>
      <c r="BS1491" s="29"/>
      <c r="BT1491" s="32"/>
      <c r="BU1491" s="30"/>
      <c r="BV1491" s="29"/>
      <c r="BW1491" s="29"/>
      <c r="BX1491" s="32"/>
      <c r="BY1491" s="30"/>
      <c r="BZ1491" s="29"/>
      <c r="CA1491" s="29"/>
      <c r="CB1491" s="27">
        <f t="shared" si="380"/>
        <v>0</v>
      </c>
      <c r="CC1491" s="31">
        <f t="shared" si="381"/>
        <v>18380.2</v>
      </c>
      <c r="CD1491" s="29"/>
      <c r="CE1491" s="30"/>
      <c r="CF1491" s="10"/>
      <c r="CG1491" s="10"/>
      <c r="CH1491" s="10"/>
      <c r="CI1491" s="10"/>
      <c r="CJ1491" s="10"/>
      <c r="CK1491" s="10"/>
    </row>
    <row r="1492" spans="1:89" ht="23.25" customHeight="1" x14ac:dyDescent="0.25">
      <c r="A1492" s="10"/>
      <c r="B1492" s="20" t="s">
        <v>2735</v>
      </c>
      <c r="C1492" s="21" t="s">
        <v>2736</v>
      </c>
      <c r="D1492" s="16"/>
      <c r="E1492" s="73">
        <v>25</v>
      </c>
      <c r="F1492" s="74" t="s">
        <v>3493</v>
      </c>
      <c r="G1492" s="75"/>
      <c r="H1492" s="76"/>
      <c r="I1492" s="77"/>
      <c r="J1492" s="76"/>
      <c r="K1492" s="77"/>
      <c r="L1492" s="76"/>
      <c r="M1492" s="78"/>
      <c r="N1492" s="79">
        <v>0.1</v>
      </c>
      <c r="O1492" s="80">
        <v>1</v>
      </c>
      <c r="Q1492" s="2" t="str">
        <f t="shared" si="377"/>
        <v>84659120</v>
      </c>
      <c r="R1492" s="91"/>
      <c r="S1492" s="91">
        <f>VLOOKUP(Q1492,'Dados Entrada'!$A$10:$D$10000,4,FALSE)</f>
        <v>267833</v>
      </c>
      <c r="T1492" s="10"/>
      <c r="U1492" s="3">
        <f t="shared" si="378"/>
        <v>0</v>
      </c>
      <c r="V1492" s="3">
        <f t="shared" si="379"/>
        <v>26783.300000000003</v>
      </c>
      <c r="AF1492" s="32"/>
      <c r="AG1492" s="30"/>
      <c r="AH1492" s="29"/>
      <c r="AI1492" s="29"/>
      <c r="AJ1492" s="32"/>
      <c r="AK1492" s="30"/>
      <c r="AL1492" s="29"/>
      <c r="AM1492" s="29"/>
      <c r="AN1492" s="32"/>
      <c r="AO1492" s="30"/>
      <c r="AP1492" s="29"/>
      <c r="AQ1492" s="29"/>
      <c r="AR1492" s="32"/>
      <c r="AS1492" s="30"/>
      <c r="AT1492" s="29"/>
      <c r="AU1492" s="29"/>
      <c r="AV1492" s="32"/>
      <c r="AW1492" s="30"/>
      <c r="AX1492" s="29"/>
      <c r="AY1492" s="29"/>
      <c r="AZ1492" s="32"/>
      <c r="BA1492" s="30"/>
      <c r="BB1492" s="29"/>
      <c r="BC1492" s="29"/>
      <c r="BD1492" s="32"/>
      <c r="BE1492" s="30"/>
      <c r="BF1492" s="29"/>
      <c r="BG1492" s="29"/>
      <c r="BH1492" s="32"/>
      <c r="BI1492" s="30"/>
      <c r="BJ1492" s="29"/>
      <c r="BK1492" s="29"/>
      <c r="BL1492" s="32"/>
      <c r="BM1492" s="30"/>
      <c r="BN1492" s="29"/>
      <c r="BO1492" s="29"/>
      <c r="BP1492" s="32"/>
      <c r="BQ1492" s="30"/>
      <c r="BR1492" s="29"/>
      <c r="BS1492" s="29"/>
      <c r="BT1492" s="32"/>
      <c r="BU1492" s="30"/>
      <c r="BV1492" s="29"/>
      <c r="BW1492" s="29"/>
      <c r="BX1492" s="32"/>
      <c r="BY1492" s="30"/>
      <c r="BZ1492" s="29"/>
      <c r="CA1492" s="29"/>
      <c r="CB1492" s="27">
        <f t="shared" si="380"/>
        <v>0</v>
      </c>
      <c r="CC1492" s="31">
        <f t="shared" si="381"/>
        <v>26783.300000000003</v>
      </c>
      <c r="CD1492" s="29"/>
      <c r="CE1492" s="30"/>
      <c r="CF1492" s="10"/>
      <c r="CG1492" s="10"/>
      <c r="CH1492" s="10"/>
      <c r="CI1492" s="10"/>
      <c r="CJ1492" s="10"/>
      <c r="CK1492" s="10"/>
    </row>
    <row r="1493" spans="1:89" ht="23.25" customHeight="1" x14ac:dyDescent="0.25">
      <c r="A1493" s="10"/>
      <c r="B1493" s="20" t="s">
        <v>2737</v>
      </c>
      <c r="C1493" s="21" t="s">
        <v>2738</v>
      </c>
      <c r="D1493" s="16"/>
      <c r="E1493" s="73">
        <v>25</v>
      </c>
      <c r="F1493" s="74" t="s">
        <v>3493</v>
      </c>
      <c r="G1493" s="75"/>
      <c r="H1493" s="76"/>
      <c r="I1493" s="77"/>
      <c r="J1493" s="76"/>
      <c r="K1493" s="77"/>
      <c r="L1493" s="76"/>
      <c r="M1493" s="78"/>
      <c r="N1493" s="79">
        <v>0.1</v>
      </c>
      <c r="O1493" s="80">
        <v>1</v>
      </c>
      <c r="Q1493" s="2" t="str">
        <f t="shared" si="377"/>
        <v>84659190</v>
      </c>
      <c r="R1493" s="91"/>
      <c r="S1493" s="91">
        <f>VLOOKUP(Q1493,'Dados Entrada'!$A$10:$D$10000,4,FALSE)</f>
        <v>609967</v>
      </c>
      <c r="T1493" s="10"/>
      <c r="U1493" s="3">
        <f t="shared" si="378"/>
        <v>0</v>
      </c>
      <c r="V1493" s="3">
        <f t="shared" si="379"/>
        <v>60996.700000000004</v>
      </c>
      <c r="AF1493" s="32"/>
      <c r="AG1493" s="30"/>
      <c r="AH1493" s="29"/>
      <c r="AI1493" s="29"/>
      <c r="AJ1493" s="32"/>
      <c r="AK1493" s="30"/>
      <c r="AL1493" s="29"/>
      <c r="AM1493" s="29"/>
      <c r="AN1493" s="32"/>
      <c r="AO1493" s="30"/>
      <c r="AP1493" s="29"/>
      <c r="AQ1493" s="29"/>
      <c r="AR1493" s="32"/>
      <c r="AS1493" s="30"/>
      <c r="AT1493" s="29"/>
      <c r="AU1493" s="29"/>
      <c r="AV1493" s="32"/>
      <c r="AW1493" s="30"/>
      <c r="AX1493" s="29"/>
      <c r="AY1493" s="29"/>
      <c r="AZ1493" s="32"/>
      <c r="BA1493" s="30"/>
      <c r="BB1493" s="29"/>
      <c r="BC1493" s="29"/>
      <c r="BD1493" s="32"/>
      <c r="BE1493" s="30"/>
      <c r="BF1493" s="29"/>
      <c r="BG1493" s="29"/>
      <c r="BH1493" s="32"/>
      <c r="BI1493" s="30"/>
      <c r="BJ1493" s="29"/>
      <c r="BK1493" s="29"/>
      <c r="BL1493" s="32"/>
      <c r="BM1493" s="30"/>
      <c r="BN1493" s="29"/>
      <c r="BO1493" s="29"/>
      <c r="BP1493" s="32"/>
      <c r="BQ1493" s="30"/>
      <c r="BR1493" s="29"/>
      <c r="BS1493" s="29"/>
      <c r="BT1493" s="32"/>
      <c r="BU1493" s="30"/>
      <c r="BV1493" s="29"/>
      <c r="BW1493" s="29"/>
      <c r="BX1493" s="32"/>
      <c r="BY1493" s="30"/>
      <c r="BZ1493" s="29"/>
      <c r="CA1493" s="29"/>
      <c r="CB1493" s="27">
        <f t="shared" si="380"/>
        <v>0</v>
      </c>
      <c r="CC1493" s="31">
        <f t="shared" si="381"/>
        <v>60996.700000000004</v>
      </c>
      <c r="CD1493" s="29"/>
      <c r="CE1493" s="30"/>
      <c r="CF1493" s="10"/>
      <c r="CG1493" s="10"/>
      <c r="CH1493" s="10"/>
      <c r="CI1493" s="10"/>
      <c r="CJ1493" s="10"/>
      <c r="CK1493" s="10"/>
    </row>
    <row r="1494" spans="1:89" ht="25.5" x14ac:dyDescent="0.25">
      <c r="A1494" s="10"/>
      <c r="B1494" s="20" t="s">
        <v>2739</v>
      </c>
      <c r="C1494" s="21" t="s">
        <v>2740</v>
      </c>
      <c r="D1494" s="16"/>
      <c r="E1494" s="73">
        <v>25</v>
      </c>
      <c r="F1494" s="74" t="s">
        <v>3493</v>
      </c>
      <c r="G1494" s="75"/>
      <c r="H1494" s="76"/>
      <c r="I1494" s="77"/>
      <c r="J1494" s="76"/>
      <c r="K1494" s="77"/>
      <c r="L1494" s="76"/>
      <c r="M1494" s="78"/>
      <c r="N1494" s="79">
        <v>0.1</v>
      </c>
      <c r="O1494" s="80">
        <v>1</v>
      </c>
      <c r="Q1494" s="2" t="str">
        <f t="shared" si="377"/>
        <v>84659200</v>
      </c>
      <c r="R1494" s="91"/>
      <c r="S1494" s="91">
        <f>VLOOKUP(Q1494,'Dados Entrada'!$A$10:$D$10000,4,FALSE)</f>
        <v>570014</v>
      </c>
      <c r="T1494" s="10"/>
      <c r="U1494" s="3">
        <f t="shared" si="378"/>
        <v>0</v>
      </c>
      <c r="V1494" s="3">
        <f t="shared" si="379"/>
        <v>57001.4</v>
      </c>
      <c r="AF1494" s="32"/>
      <c r="AG1494" s="30"/>
      <c r="AH1494" s="29"/>
      <c r="AI1494" s="29"/>
      <c r="AJ1494" s="32"/>
      <c r="AK1494" s="30"/>
      <c r="AL1494" s="29"/>
      <c r="AM1494" s="29"/>
      <c r="AN1494" s="32"/>
      <c r="AO1494" s="30"/>
      <c r="AP1494" s="29"/>
      <c r="AQ1494" s="29"/>
      <c r="AR1494" s="32"/>
      <c r="AS1494" s="30"/>
      <c r="AT1494" s="29"/>
      <c r="AU1494" s="29"/>
      <c r="AV1494" s="32"/>
      <c r="AW1494" s="30"/>
      <c r="AX1494" s="29"/>
      <c r="AY1494" s="29"/>
      <c r="AZ1494" s="32"/>
      <c r="BA1494" s="30"/>
      <c r="BB1494" s="29"/>
      <c r="BC1494" s="29"/>
      <c r="BD1494" s="32"/>
      <c r="BE1494" s="30"/>
      <c r="BF1494" s="29"/>
      <c r="BG1494" s="29"/>
      <c r="BH1494" s="32"/>
      <c r="BI1494" s="30"/>
      <c r="BJ1494" s="29"/>
      <c r="BK1494" s="29"/>
      <c r="BL1494" s="32"/>
      <c r="BM1494" s="30"/>
      <c r="BN1494" s="29"/>
      <c r="BO1494" s="29"/>
      <c r="BP1494" s="32"/>
      <c r="BQ1494" s="30"/>
      <c r="BR1494" s="29"/>
      <c r="BS1494" s="29"/>
      <c r="BT1494" s="32"/>
      <c r="BU1494" s="30"/>
      <c r="BV1494" s="29"/>
      <c r="BW1494" s="29"/>
      <c r="BX1494" s="32"/>
      <c r="BY1494" s="30"/>
      <c r="BZ1494" s="29"/>
      <c r="CA1494" s="29"/>
      <c r="CB1494" s="27">
        <f t="shared" si="380"/>
        <v>0</v>
      </c>
      <c r="CC1494" s="31">
        <f t="shared" si="381"/>
        <v>57001.4</v>
      </c>
      <c r="CD1494" s="29"/>
      <c r="CE1494" s="30"/>
      <c r="CF1494" s="10"/>
      <c r="CG1494" s="10"/>
      <c r="CH1494" s="10"/>
      <c r="CI1494" s="10"/>
      <c r="CJ1494" s="10"/>
      <c r="CK1494" s="10"/>
    </row>
    <row r="1495" spans="1:89" ht="23.25" customHeight="1" x14ac:dyDescent="0.25">
      <c r="A1495" s="10"/>
      <c r="B1495" s="20" t="s">
        <v>2741</v>
      </c>
      <c r="C1495" s="21" t="s">
        <v>2742</v>
      </c>
      <c r="D1495" s="16"/>
      <c r="E1495" s="73">
        <v>25</v>
      </c>
      <c r="F1495" s="74" t="s">
        <v>3493</v>
      </c>
      <c r="G1495" s="75"/>
      <c r="H1495" s="76"/>
      <c r="I1495" s="77"/>
      <c r="J1495" s="76"/>
      <c r="K1495" s="77"/>
      <c r="L1495" s="76"/>
      <c r="M1495" s="78"/>
      <c r="N1495" s="79">
        <v>0.1</v>
      </c>
      <c r="O1495" s="80">
        <v>1</v>
      </c>
      <c r="Q1495" s="2" t="str">
        <f t="shared" si="377"/>
        <v>84659300</v>
      </c>
      <c r="R1495" s="91"/>
      <c r="S1495" s="91">
        <f>VLOOKUP(Q1495,'Dados Entrada'!$A$10:$D$10000,4,FALSE)</f>
        <v>275496</v>
      </c>
      <c r="T1495" s="10"/>
      <c r="U1495" s="3">
        <f t="shared" si="378"/>
        <v>0</v>
      </c>
      <c r="V1495" s="3">
        <f t="shared" si="379"/>
        <v>27549.600000000002</v>
      </c>
      <c r="AF1495" s="32"/>
      <c r="AG1495" s="30"/>
      <c r="AH1495" s="29"/>
      <c r="AI1495" s="29"/>
      <c r="AJ1495" s="32"/>
      <c r="AK1495" s="30"/>
      <c r="AL1495" s="29"/>
      <c r="AM1495" s="29"/>
      <c r="AN1495" s="32"/>
      <c r="AO1495" s="30"/>
      <c r="AP1495" s="29"/>
      <c r="AQ1495" s="29"/>
      <c r="AR1495" s="32"/>
      <c r="AS1495" s="30"/>
      <c r="AT1495" s="29"/>
      <c r="AU1495" s="29"/>
      <c r="AV1495" s="32"/>
      <c r="AW1495" s="30"/>
      <c r="AX1495" s="29"/>
      <c r="AY1495" s="29"/>
      <c r="AZ1495" s="32"/>
      <c r="BA1495" s="30"/>
      <c r="BB1495" s="29"/>
      <c r="BC1495" s="29"/>
      <c r="BD1495" s="32"/>
      <c r="BE1495" s="30"/>
      <c r="BF1495" s="29"/>
      <c r="BG1495" s="29"/>
      <c r="BH1495" s="32"/>
      <c r="BI1495" s="30"/>
      <c r="BJ1495" s="29"/>
      <c r="BK1495" s="29"/>
      <c r="BL1495" s="32"/>
      <c r="BM1495" s="30"/>
      <c r="BN1495" s="29"/>
      <c r="BO1495" s="29"/>
      <c r="BP1495" s="32"/>
      <c r="BQ1495" s="30"/>
      <c r="BR1495" s="29"/>
      <c r="BS1495" s="29"/>
      <c r="BT1495" s="32"/>
      <c r="BU1495" s="30"/>
      <c r="BV1495" s="29"/>
      <c r="BW1495" s="29"/>
      <c r="BX1495" s="32"/>
      <c r="BY1495" s="30"/>
      <c r="BZ1495" s="29"/>
      <c r="CA1495" s="29"/>
      <c r="CB1495" s="27">
        <f t="shared" si="380"/>
        <v>0</v>
      </c>
      <c r="CC1495" s="31">
        <f t="shared" si="381"/>
        <v>27549.600000000002</v>
      </c>
      <c r="CD1495" s="29"/>
      <c r="CE1495" s="30"/>
      <c r="CF1495" s="10"/>
      <c r="CG1495" s="10"/>
      <c r="CH1495" s="10"/>
      <c r="CI1495" s="10"/>
      <c r="CJ1495" s="10"/>
      <c r="CK1495" s="10"/>
    </row>
    <row r="1496" spans="1:89" ht="25.5" x14ac:dyDescent="0.25">
      <c r="A1496" s="10"/>
      <c r="B1496" s="20" t="s">
        <v>2743</v>
      </c>
      <c r="C1496" s="21" t="s">
        <v>2744</v>
      </c>
      <c r="D1496" s="16"/>
      <c r="E1496" s="73">
        <v>25</v>
      </c>
      <c r="F1496" s="74" t="s">
        <v>3493</v>
      </c>
      <c r="G1496" s="75"/>
      <c r="H1496" s="76"/>
      <c r="I1496" s="77"/>
      <c r="J1496" s="76"/>
      <c r="K1496" s="77"/>
      <c r="L1496" s="76"/>
      <c r="M1496" s="78"/>
      <c r="N1496" s="79">
        <v>0.1</v>
      </c>
      <c r="O1496" s="80">
        <v>1</v>
      </c>
      <c r="Q1496" s="2" t="str">
        <f t="shared" si="377"/>
        <v>84659400</v>
      </c>
      <c r="R1496" s="91"/>
      <c r="S1496" s="91">
        <f>VLOOKUP(Q1496,'Dados Entrada'!$A$10:$D$10000,4,FALSE)</f>
        <v>31291</v>
      </c>
      <c r="T1496" s="10"/>
      <c r="U1496" s="3">
        <f t="shared" si="378"/>
        <v>0</v>
      </c>
      <c r="V1496" s="3">
        <f t="shared" si="379"/>
        <v>3129.1000000000004</v>
      </c>
      <c r="AF1496" s="32"/>
      <c r="AG1496" s="30"/>
      <c r="AH1496" s="29"/>
      <c r="AI1496" s="29"/>
      <c r="AJ1496" s="32"/>
      <c r="AK1496" s="30"/>
      <c r="AL1496" s="29"/>
      <c r="AM1496" s="29"/>
      <c r="AN1496" s="32"/>
      <c r="AO1496" s="30"/>
      <c r="AP1496" s="29"/>
      <c r="AQ1496" s="29"/>
      <c r="AR1496" s="32"/>
      <c r="AS1496" s="30"/>
      <c r="AT1496" s="29"/>
      <c r="AU1496" s="29"/>
      <c r="AV1496" s="32"/>
      <c r="AW1496" s="30"/>
      <c r="AX1496" s="29"/>
      <c r="AY1496" s="29"/>
      <c r="AZ1496" s="32"/>
      <c r="BA1496" s="30"/>
      <c r="BB1496" s="29"/>
      <c r="BC1496" s="29"/>
      <c r="BD1496" s="32"/>
      <c r="BE1496" s="30"/>
      <c r="BF1496" s="29"/>
      <c r="BG1496" s="29"/>
      <c r="BH1496" s="32"/>
      <c r="BI1496" s="30"/>
      <c r="BJ1496" s="29"/>
      <c r="BK1496" s="29"/>
      <c r="BL1496" s="32"/>
      <c r="BM1496" s="30"/>
      <c r="BN1496" s="29"/>
      <c r="BO1496" s="29"/>
      <c r="BP1496" s="32"/>
      <c r="BQ1496" s="30"/>
      <c r="BR1496" s="29"/>
      <c r="BS1496" s="29"/>
      <c r="BT1496" s="32"/>
      <c r="BU1496" s="30"/>
      <c r="BV1496" s="29"/>
      <c r="BW1496" s="29"/>
      <c r="BX1496" s="32"/>
      <c r="BY1496" s="30"/>
      <c r="BZ1496" s="29"/>
      <c r="CA1496" s="29"/>
      <c r="CB1496" s="27">
        <f t="shared" si="380"/>
        <v>0</v>
      </c>
      <c r="CC1496" s="31">
        <f t="shared" si="381"/>
        <v>3129.1000000000004</v>
      </c>
      <c r="CD1496" s="29"/>
      <c r="CE1496" s="30"/>
      <c r="CF1496" s="10"/>
      <c r="CG1496" s="10"/>
      <c r="CH1496" s="10"/>
      <c r="CI1496" s="10"/>
      <c r="CJ1496" s="10"/>
      <c r="CK1496" s="10"/>
    </row>
    <row r="1497" spans="1:89" ht="23.25" customHeight="1" x14ac:dyDescent="0.25">
      <c r="A1497" s="10"/>
      <c r="B1497" s="20" t="s">
        <v>2745</v>
      </c>
      <c r="C1497" s="21" t="s">
        <v>2746</v>
      </c>
      <c r="D1497" s="16"/>
      <c r="E1497" s="73">
        <v>25</v>
      </c>
      <c r="F1497" s="74" t="s">
        <v>3493</v>
      </c>
      <c r="G1497" s="75"/>
      <c r="H1497" s="76"/>
      <c r="I1497" s="77"/>
      <c r="J1497" s="76"/>
      <c r="K1497" s="77"/>
      <c r="L1497" s="76"/>
      <c r="M1497" s="78"/>
      <c r="N1497" s="79">
        <v>0.1</v>
      </c>
      <c r="O1497" s="80">
        <v>1</v>
      </c>
      <c r="Q1497" s="2" t="str">
        <f t="shared" si="377"/>
        <v>84659500</v>
      </c>
      <c r="R1497" s="91"/>
      <c r="S1497" s="91">
        <f>VLOOKUP(Q1497,'Dados Entrada'!$A$10:$D$10000,4,FALSE)</f>
        <v>240253</v>
      </c>
      <c r="T1497" s="10"/>
      <c r="U1497" s="3">
        <f t="shared" si="378"/>
        <v>0</v>
      </c>
      <c r="V1497" s="3">
        <f t="shared" si="379"/>
        <v>24025.300000000003</v>
      </c>
      <c r="AF1497" s="32"/>
      <c r="AG1497" s="30"/>
      <c r="AH1497" s="29"/>
      <c r="AI1497" s="29"/>
      <c r="AJ1497" s="32"/>
      <c r="AK1497" s="30"/>
      <c r="AL1497" s="29"/>
      <c r="AM1497" s="29"/>
      <c r="AN1497" s="32"/>
      <c r="AO1497" s="30"/>
      <c r="AP1497" s="29"/>
      <c r="AQ1497" s="29"/>
      <c r="AR1497" s="32"/>
      <c r="AS1497" s="30"/>
      <c r="AT1497" s="29"/>
      <c r="AU1497" s="29"/>
      <c r="AV1497" s="32"/>
      <c r="AW1497" s="30"/>
      <c r="AX1497" s="29"/>
      <c r="AY1497" s="29"/>
      <c r="AZ1497" s="32"/>
      <c r="BA1497" s="30"/>
      <c r="BB1497" s="29"/>
      <c r="BC1497" s="29"/>
      <c r="BD1497" s="32"/>
      <c r="BE1497" s="30"/>
      <c r="BF1497" s="29"/>
      <c r="BG1497" s="29"/>
      <c r="BH1497" s="32"/>
      <c r="BI1497" s="30"/>
      <c r="BJ1497" s="29"/>
      <c r="BK1497" s="29"/>
      <c r="BL1497" s="32"/>
      <c r="BM1497" s="30"/>
      <c r="BN1497" s="29"/>
      <c r="BO1497" s="29"/>
      <c r="BP1497" s="32"/>
      <c r="BQ1497" s="30"/>
      <c r="BR1497" s="29"/>
      <c r="BS1497" s="29"/>
      <c r="BT1497" s="32"/>
      <c r="BU1497" s="30"/>
      <c r="BV1497" s="29"/>
      <c r="BW1497" s="29"/>
      <c r="BX1497" s="32"/>
      <c r="BY1497" s="30"/>
      <c r="BZ1497" s="29"/>
      <c r="CA1497" s="29"/>
      <c r="CB1497" s="27">
        <f t="shared" si="380"/>
        <v>0</v>
      </c>
      <c r="CC1497" s="31">
        <f t="shared" si="381"/>
        <v>24025.300000000003</v>
      </c>
      <c r="CD1497" s="29"/>
      <c r="CE1497" s="30"/>
      <c r="CF1497" s="10"/>
      <c r="CG1497" s="10"/>
      <c r="CH1497" s="10"/>
      <c r="CI1497" s="10"/>
      <c r="CJ1497" s="10"/>
      <c r="CK1497" s="10"/>
    </row>
    <row r="1498" spans="1:89" ht="23.25" customHeight="1" x14ac:dyDescent="0.25">
      <c r="A1498" s="10"/>
      <c r="B1498" s="20" t="s">
        <v>2747</v>
      </c>
      <c r="C1498" s="21" t="s">
        <v>2748</v>
      </c>
      <c r="D1498" s="16"/>
      <c r="E1498" s="73">
        <v>25</v>
      </c>
      <c r="F1498" s="74" t="s">
        <v>3493</v>
      </c>
      <c r="G1498" s="75"/>
      <c r="H1498" s="76"/>
      <c r="I1498" s="77"/>
      <c r="J1498" s="76"/>
      <c r="K1498" s="77"/>
      <c r="L1498" s="76"/>
      <c r="M1498" s="78"/>
      <c r="N1498" s="79">
        <v>0.1</v>
      </c>
      <c r="O1498" s="80">
        <v>1</v>
      </c>
      <c r="Q1498" s="2" t="str">
        <f t="shared" si="377"/>
        <v>84659600</v>
      </c>
      <c r="R1498" s="91"/>
      <c r="S1498" s="91">
        <f>VLOOKUP(Q1498,'Dados Entrada'!$A$10:$D$10000,4,FALSE)</f>
        <v>430174</v>
      </c>
      <c r="T1498" s="10"/>
      <c r="U1498" s="3">
        <f t="shared" si="378"/>
        <v>0</v>
      </c>
      <c r="V1498" s="3">
        <f t="shared" si="379"/>
        <v>43017.4</v>
      </c>
      <c r="AF1498" s="32"/>
      <c r="AG1498" s="30"/>
      <c r="AH1498" s="29"/>
      <c r="AI1498" s="29"/>
      <c r="AJ1498" s="32"/>
      <c r="AK1498" s="30"/>
      <c r="AL1498" s="29"/>
      <c r="AM1498" s="29"/>
      <c r="AN1498" s="32"/>
      <c r="AO1498" s="30"/>
      <c r="AP1498" s="29"/>
      <c r="AQ1498" s="29"/>
      <c r="AR1498" s="32"/>
      <c r="AS1498" s="30"/>
      <c r="AT1498" s="29"/>
      <c r="AU1498" s="29"/>
      <c r="AV1498" s="32"/>
      <c r="AW1498" s="30"/>
      <c r="AX1498" s="29"/>
      <c r="AY1498" s="29"/>
      <c r="AZ1498" s="32"/>
      <c r="BA1498" s="30"/>
      <c r="BB1498" s="29"/>
      <c r="BC1498" s="29"/>
      <c r="BD1498" s="32"/>
      <c r="BE1498" s="30"/>
      <c r="BF1498" s="29"/>
      <c r="BG1498" s="29"/>
      <c r="BH1498" s="32"/>
      <c r="BI1498" s="30"/>
      <c r="BJ1498" s="29"/>
      <c r="BK1498" s="29"/>
      <c r="BL1498" s="32"/>
      <c r="BM1498" s="30"/>
      <c r="BN1498" s="29"/>
      <c r="BO1498" s="29"/>
      <c r="BP1498" s="32"/>
      <c r="BQ1498" s="30"/>
      <c r="BR1498" s="29"/>
      <c r="BS1498" s="29"/>
      <c r="BT1498" s="32"/>
      <c r="BU1498" s="30"/>
      <c r="BV1498" s="29"/>
      <c r="BW1498" s="29"/>
      <c r="BX1498" s="32"/>
      <c r="BY1498" s="30"/>
      <c r="BZ1498" s="29"/>
      <c r="CA1498" s="29"/>
      <c r="CB1498" s="27">
        <f t="shared" si="380"/>
        <v>0</v>
      </c>
      <c r="CC1498" s="31">
        <f t="shared" si="381"/>
        <v>43017.4</v>
      </c>
      <c r="CD1498" s="29"/>
      <c r="CE1498" s="30"/>
      <c r="CF1498" s="10"/>
      <c r="CG1498" s="10"/>
      <c r="CH1498" s="10"/>
      <c r="CI1498" s="10"/>
      <c r="CJ1498" s="10"/>
      <c r="CK1498" s="10"/>
    </row>
    <row r="1499" spans="1:89" ht="25.5" x14ac:dyDescent="0.25">
      <c r="A1499" s="10"/>
      <c r="B1499" s="20" t="s">
        <v>2749</v>
      </c>
      <c r="C1499" s="21" t="s">
        <v>2750</v>
      </c>
      <c r="D1499" s="16"/>
      <c r="E1499" s="73">
        <v>25</v>
      </c>
      <c r="F1499" s="74" t="s">
        <v>3493</v>
      </c>
      <c r="G1499" s="75"/>
      <c r="H1499" s="76"/>
      <c r="I1499" s="77"/>
      <c r="J1499" s="76"/>
      <c r="K1499" s="77"/>
      <c r="L1499" s="76"/>
      <c r="M1499" s="78"/>
      <c r="N1499" s="79">
        <v>0.1</v>
      </c>
      <c r="O1499" s="80">
        <v>1</v>
      </c>
      <c r="Q1499" s="2" t="str">
        <f t="shared" si="377"/>
        <v>84659900</v>
      </c>
      <c r="R1499" s="91"/>
      <c r="S1499" s="91">
        <f>VLOOKUP(Q1499,'Dados Entrada'!$A$10:$D$10000,4,FALSE)</f>
        <v>5020128</v>
      </c>
      <c r="T1499" s="10"/>
      <c r="U1499" s="3">
        <f t="shared" si="378"/>
        <v>0</v>
      </c>
      <c r="V1499" s="3">
        <f t="shared" si="379"/>
        <v>502012.80000000005</v>
      </c>
      <c r="AF1499" s="32"/>
      <c r="AG1499" s="30"/>
      <c r="AH1499" s="29"/>
      <c r="AI1499" s="29"/>
      <c r="AJ1499" s="32"/>
      <c r="AK1499" s="30"/>
      <c r="AL1499" s="29"/>
      <c r="AM1499" s="29"/>
      <c r="AN1499" s="32"/>
      <c r="AO1499" s="30"/>
      <c r="AP1499" s="29"/>
      <c r="AQ1499" s="29"/>
      <c r="AR1499" s="32"/>
      <c r="AS1499" s="30"/>
      <c r="AT1499" s="29"/>
      <c r="AU1499" s="29"/>
      <c r="AV1499" s="32"/>
      <c r="AW1499" s="30"/>
      <c r="AX1499" s="29"/>
      <c r="AY1499" s="29"/>
      <c r="AZ1499" s="32"/>
      <c r="BA1499" s="30"/>
      <c r="BB1499" s="29"/>
      <c r="BC1499" s="29"/>
      <c r="BD1499" s="32"/>
      <c r="BE1499" s="30"/>
      <c r="BF1499" s="29"/>
      <c r="BG1499" s="29"/>
      <c r="BH1499" s="32"/>
      <c r="BI1499" s="30"/>
      <c r="BJ1499" s="29"/>
      <c r="BK1499" s="29"/>
      <c r="BL1499" s="32"/>
      <c r="BM1499" s="30"/>
      <c r="BN1499" s="29"/>
      <c r="BO1499" s="29"/>
      <c r="BP1499" s="32"/>
      <c r="BQ1499" s="30"/>
      <c r="BR1499" s="29"/>
      <c r="BS1499" s="29"/>
      <c r="BT1499" s="32"/>
      <c r="BU1499" s="30"/>
      <c r="BV1499" s="29"/>
      <c r="BW1499" s="29"/>
      <c r="BX1499" s="32"/>
      <c r="BY1499" s="30"/>
      <c r="BZ1499" s="29"/>
      <c r="CA1499" s="29"/>
      <c r="CB1499" s="27">
        <f t="shared" si="380"/>
        <v>0</v>
      </c>
      <c r="CC1499" s="31">
        <f t="shared" si="381"/>
        <v>502012.80000000005</v>
      </c>
      <c r="CD1499" s="29"/>
      <c r="CE1499" s="30"/>
      <c r="CF1499" s="10"/>
      <c r="CG1499" s="10"/>
      <c r="CH1499" s="10"/>
      <c r="CI1499" s="10"/>
      <c r="CJ1499" s="10"/>
      <c r="CK1499" s="10"/>
    </row>
    <row r="1500" spans="1:89" ht="25.5" x14ac:dyDescent="0.25">
      <c r="A1500" s="10"/>
      <c r="B1500" s="20" t="s">
        <v>2751</v>
      </c>
      <c r="C1500" s="21" t="s">
        <v>2752</v>
      </c>
      <c r="D1500" s="16"/>
      <c r="E1500" s="73">
        <v>25</v>
      </c>
      <c r="F1500" s="74" t="s">
        <v>3493</v>
      </c>
      <c r="G1500" s="75"/>
      <c r="H1500" s="76"/>
      <c r="I1500" s="77"/>
      <c r="J1500" s="76"/>
      <c r="K1500" s="77"/>
      <c r="L1500" s="76"/>
      <c r="M1500" s="78"/>
      <c r="N1500" s="79">
        <v>0.1</v>
      </c>
      <c r="O1500" s="80">
        <v>1</v>
      </c>
      <c r="Q1500" s="2" t="str">
        <f t="shared" si="377"/>
        <v>84661020</v>
      </c>
      <c r="R1500" s="91"/>
      <c r="S1500" s="91">
        <f>VLOOKUP(Q1500,'Dados Entrada'!$A$10:$D$10000,4,FALSE)</f>
        <v>58951</v>
      </c>
      <c r="T1500" s="10"/>
      <c r="U1500" s="3">
        <f t="shared" ref="U1500:U1533" si="382">R1500*N1500</f>
        <v>0</v>
      </c>
      <c r="V1500" s="3">
        <f t="shared" ref="V1500:V1533" si="383">S1500*N1500</f>
        <v>5895.1</v>
      </c>
      <c r="AF1500" s="32"/>
      <c r="AG1500" s="30"/>
      <c r="AH1500" s="29"/>
      <c r="AI1500" s="29"/>
      <c r="AJ1500" s="32"/>
      <c r="AK1500" s="30"/>
      <c r="AL1500" s="29"/>
      <c r="AM1500" s="29"/>
      <c r="AN1500" s="32"/>
      <c r="AO1500" s="30"/>
      <c r="AP1500" s="29"/>
      <c r="AQ1500" s="29"/>
      <c r="AR1500" s="32"/>
      <c r="AS1500" s="30"/>
      <c r="AT1500" s="29"/>
      <c r="AU1500" s="29"/>
      <c r="AV1500" s="32"/>
      <c r="AW1500" s="30"/>
      <c r="AX1500" s="29"/>
      <c r="AY1500" s="29"/>
      <c r="AZ1500" s="32"/>
      <c r="BA1500" s="30"/>
      <c r="BB1500" s="29"/>
      <c r="BC1500" s="29"/>
      <c r="BD1500" s="32"/>
      <c r="BE1500" s="30"/>
      <c r="BF1500" s="29"/>
      <c r="BG1500" s="29"/>
      <c r="BH1500" s="32"/>
      <c r="BI1500" s="30"/>
      <c r="BJ1500" s="29"/>
      <c r="BK1500" s="29"/>
      <c r="BL1500" s="32"/>
      <c r="BM1500" s="30"/>
      <c r="BN1500" s="29"/>
      <c r="BO1500" s="29"/>
      <c r="BP1500" s="32"/>
      <c r="BQ1500" s="30"/>
      <c r="BR1500" s="29"/>
      <c r="BS1500" s="29"/>
      <c r="BT1500" s="32"/>
      <c r="BU1500" s="30"/>
      <c r="BV1500" s="29"/>
      <c r="BW1500" s="29"/>
      <c r="BX1500" s="32"/>
      <c r="BY1500" s="30"/>
      <c r="BZ1500" s="29"/>
      <c r="CA1500" s="29"/>
      <c r="CB1500" s="27">
        <f t="shared" si="380"/>
        <v>0</v>
      </c>
      <c r="CC1500" s="31">
        <f t="shared" si="381"/>
        <v>5895.1</v>
      </c>
      <c r="CD1500" s="29"/>
      <c r="CE1500" s="30"/>
      <c r="CF1500" s="10"/>
      <c r="CG1500" s="10"/>
      <c r="CH1500" s="10"/>
      <c r="CI1500" s="10"/>
      <c r="CJ1500" s="10"/>
      <c r="CK1500" s="10"/>
    </row>
    <row r="1501" spans="1:89" ht="25.5" x14ac:dyDescent="0.25">
      <c r="A1501" s="10"/>
      <c r="B1501" s="20" t="s">
        <v>2753</v>
      </c>
      <c r="C1501" s="21" t="s">
        <v>2754</v>
      </c>
      <c r="D1501" s="16"/>
      <c r="E1501" s="73">
        <v>25</v>
      </c>
      <c r="F1501" s="74" t="s">
        <v>3493</v>
      </c>
      <c r="G1501" s="75"/>
      <c r="H1501" s="76"/>
      <c r="I1501" s="77"/>
      <c r="J1501" s="76"/>
      <c r="K1501" s="77"/>
      <c r="L1501" s="76"/>
      <c r="M1501" s="78"/>
      <c r="N1501" s="79">
        <v>0.1</v>
      </c>
      <c r="O1501" s="80">
        <v>1</v>
      </c>
      <c r="Q1501" s="2" t="str">
        <f t="shared" si="377"/>
        <v>84661031</v>
      </c>
      <c r="R1501" s="91"/>
      <c r="S1501" s="91">
        <f>VLOOKUP(Q1501,'Dados Entrada'!$A$10:$D$10000,4,FALSE)</f>
        <v>153981</v>
      </c>
      <c r="T1501" s="10"/>
      <c r="U1501" s="3">
        <f t="shared" si="382"/>
        <v>0</v>
      </c>
      <c r="V1501" s="3">
        <f t="shared" si="383"/>
        <v>15398.1</v>
      </c>
      <c r="AF1501" s="32"/>
      <c r="AG1501" s="30"/>
      <c r="AH1501" s="29"/>
      <c r="AI1501" s="29"/>
      <c r="AJ1501" s="32"/>
      <c r="AK1501" s="30"/>
      <c r="AL1501" s="29"/>
      <c r="AM1501" s="29"/>
      <c r="AN1501" s="32"/>
      <c r="AO1501" s="30"/>
      <c r="AP1501" s="29"/>
      <c r="AQ1501" s="29"/>
      <c r="AR1501" s="32"/>
      <c r="AS1501" s="30"/>
      <c r="AT1501" s="29"/>
      <c r="AU1501" s="29"/>
      <c r="AV1501" s="32"/>
      <c r="AW1501" s="30"/>
      <c r="AX1501" s="29"/>
      <c r="AY1501" s="29"/>
      <c r="AZ1501" s="32"/>
      <c r="BA1501" s="30"/>
      <c r="BB1501" s="29"/>
      <c r="BC1501" s="29"/>
      <c r="BD1501" s="32"/>
      <c r="BE1501" s="30"/>
      <c r="BF1501" s="29"/>
      <c r="BG1501" s="29"/>
      <c r="BH1501" s="32"/>
      <c r="BI1501" s="30"/>
      <c r="BJ1501" s="29"/>
      <c r="BK1501" s="29"/>
      <c r="BL1501" s="32"/>
      <c r="BM1501" s="30"/>
      <c r="BN1501" s="29"/>
      <c r="BO1501" s="29"/>
      <c r="BP1501" s="32"/>
      <c r="BQ1501" s="30"/>
      <c r="BR1501" s="29"/>
      <c r="BS1501" s="29"/>
      <c r="BT1501" s="32"/>
      <c r="BU1501" s="30"/>
      <c r="BV1501" s="29"/>
      <c r="BW1501" s="29"/>
      <c r="BX1501" s="32"/>
      <c r="BY1501" s="30"/>
      <c r="BZ1501" s="29"/>
      <c r="CA1501" s="29"/>
      <c r="CB1501" s="27">
        <f t="shared" si="380"/>
        <v>0</v>
      </c>
      <c r="CC1501" s="31">
        <f t="shared" si="381"/>
        <v>15398.1</v>
      </c>
      <c r="CD1501" s="29"/>
      <c r="CE1501" s="30"/>
      <c r="CF1501" s="10"/>
      <c r="CG1501" s="10"/>
      <c r="CH1501" s="10"/>
      <c r="CI1501" s="10"/>
      <c r="CJ1501" s="10"/>
      <c r="CK1501" s="10"/>
    </row>
    <row r="1502" spans="1:89" ht="25.5" x14ac:dyDescent="0.25">
      <c r="A1502" s="10"/>
      <c r="B1502" s="20" t="s">
        <v>2755</v>
      </c>
      <c r="C1502" s="21" t="s">
        <v>2756</v>
      </c>
      <c r="D1502" s="16"/>
      <c r="E1502" s="73">
        <v>25</v>
      </c>
      <c r="F1502" s="74" t="s">
        <v>3493</v>
      </c>
      <c r="G1502" s="75"/>
      <c r="H1502" s="76"/>
      <c r="I1502" s="77"/>
      <c r="J1502" s="76"/>
      <c r="K1502" s="77"/>
      <c r="L1502" s="76"/>
      <c r="M1502" s="78"/>
      <c r="N1502" s="79">
        <v>0.1</v>
      </c>
      <c r="O1502" s="80">
        <v>1</v>
      </c>
      <c r="Q1502" s="2" t="str">
        <f t="shared" si="377"/>
        <v>84661038</v>
      </c>
      <c r="R1502" s="91"/>
      <c r="S1502" s="91">
        <f>VLOOKUP(Q1502,'Dados Entrada'!$A$10:$D$10000,4,FALSE)</f>
        <v>247846</v>
      </c>
      <c r="T1502" s="10"/>
      <c r="U1502" s="3">
        <f t="shared" si="382"/>
        <v>0</v>
      </c>
      <c r="V1502" s="3">
        <f t="shared" si="383"/>
        <v>24784.600000000002</v>
      </c>
      <c r="AF1502" s="32"/>
      <c r="AG1502" s="30"/>
      <c r="AH1502" s="29"/>
      <c r="AI1502" s="29"/>
      <c r="AJ1502" s="32"/>
      <c r="AK1502" s="30"/>
      <c r="AL1502" s="29"/>
      <c r="AM1502" s="29"/>
      <c r="AN1502" s="32"/>
      <c r="AO1502" s="30"/>
      <c r="AP1502" s="29"/>
      <c r="AQ1502" s="29"/>
      <c r="AR1502" s="32"/>
      <c r="AS1502" s="30"/>
      <c r="AT1502" s="29"/>
      <c r="AU1502" s="29"/>
      <c r="AV1502" s="32"/>
      <c r="AW1502" s="30"/>
      <c r="AX1502" s="29"/>
      <c r="AY1502" s="29"/>
      <c r="AZ1502" s="32"/>
      <c r="BA1502" s="30"/>
      <c r="BB1502" s="29"/>
      <c r="BC1502" s="29"/>
      <c r="BD1502" s="32"/>
      <c r="BE1502" s="30"/>
      <c r="BF1502" s="29"/>
      <c r="BG1502" s="29"/>
      <c r="BH1502" s="32"/>
      <c r="BI1502" s="30"/>
      <c r="BJ1502" s="29"/>
      <c r="BK1502" s="29"/>
      <c r="BL1502" s="32"/>
      <c r="BM1502" s="30"/>
      <c r="BN1502" s="29"/>
      <c r="BO1502" s="29"/>
      <c r="BP1502" s="32"/>
      <c r="BQ1502" s="30"/>
      <c r="BR1502" s="29"/>
      <c r="BS1502" s="29"/>
      <c r="BT1502" s="32"/>
      <c r="BU1502" s="30"/>
      <c r="BV1502" s="29"/>
      <c r="BW1502" s="29"/>
      <c r="BX1502" s="32"/>
      <c r="BY1502" s="30"/>
      <c r="BZ1502" s="29"/>
      <c r="CA1502" s="29"/>
      <c r="CB1502" s="27">
        <f t="shared" si="380"/>
        <v>0</v>
      </c>
      <c r="CC1502" s="31">
        <f t="shared" si="381"/>
        <v>24784.600000000002</v>
      </c>
      <c r="CD1502" s="29"/>
      <c r="CE1502" s="30"/>
      <c r="CF1502" s="10"/>
      <c r="CG1502" s="10"/>
      <c r="CH1502" s="10"/>
      <c r="CI1502" s="10"/>
      <c r="CJ1502" s="10"/>
      <c r="CK1502" s="10"/>
    </row>
    <row r="1503" spans="1:89" ht="23.25" customHeight="1" x14ac:dyDescent="0.25">
      <c r="A1503" s="10"/>
      <c r="B1503" s="20" t="s">
        <v>2757</v>
      </c>
      <c r="C1503" s="21" t="s">
        <v>2758</v>
      </c>
      <c r="D1503" s="16"/>
      <c r="E1503" s="73">
        <v>19</v>
      </c>
      <c r="F1503" s="74" t="s">
        <v>3496</v>
      </c>
      <c r="G1503" s="75"/>
      <c r="H1503" s="76"/>
      <c r="I1503" s="77"/>
      <c r="J1503" s="76"/>
      <c r="K1503" s="77"/>
      <c r="L1503" s="76"/>
      <c r="M1503" s="78"/>
      <c r="N1503" s="79">
        <v>0.3</v>
      </c>
      <c r="O1503" s="80">
        <v>1</v>
      </c>
      <c r="Q1503" s="2" t="str">
        <f t="shared" si="377"/>
        <v>84671110</v>
      </c>
      <c r="R1503" s="91"/>
      <c r="S1503" s="91">
        <f>VLOOKUP(Q1503,'Dados Entrada'!$A$10:$D$10000,4,FALSE)</f>
        <v>34026</v>
      </c>
      <c r="T1503" s="10"/>
      <c r="U1503" s="3">
        <f t="shared" si="382"/>
        <v>0</v>
      </c>
      <c r="V1503" s="3">
        <f t="shared" si="383"/>
        <v>10207.799999999999</v>
      </c>
      <c r="AF1503" s="32"/>
      <c r="AG1503" s="30"/>
      <c r="AH1503" s="29"/>
      <c r="AI1503" s="29"/>
      <c r="AJ1503" s="32"/>
      <c r="AK1503" s="30"/>
      <c r="AL1503" s="29"/>
      <c r="AM1503" s="29"/>
      <c r="AN1503" s="32"/>
      <c r="AO1503" s="30"/>
      <c r="AP1503" s="29"/>
      <c r="AQ1503" s="29"/>
      <c r="AR1503" s="32"/>
      <c r="AS1503" s="30"/>
      <c r="AT1503" s="29"/>
      <c r="AU1503" s="29"/>
      <c r="AV1503" s="32"/>
      <c r="AW1503" s="30"/>
      <c r="AX1503" s="29"/>
      <c r="AY1503" s="29"/>
      <c r="AZ1503" s="32"/>
      <c r="BA1503" s="30"/>
      <c r="BB1503" s="29"/>
      <c r="BC1503" s="29"/>
      <c r="BD1503" s="32"/>
      <c r="BE1503" s="30"/>
      <c r="BF1503" s="29"/>
      <c r="BG1503" s="29"/>
      <c r="BH1503" s="32"/>
      <c r="BI1503" s="30"/>
      <c r="BJ1503" s="29"/>
      <c r="BK1503" s="29"/>
      <c r="BL1503" s="32"/>
      <c r="BM1503" s="30"/>
      <c r="BN1503" s="29"/>
      <c r="BO1503" s="29"/>
      <c r="BP1503" s="27">
        <f t="shared" ref="BP1503:BP1527" si="384">$U1503*$O1503</f>
        <v>0</v>
      </c>
      <c r="BQ1503" s="31">
        <f t="shared" ref="BQ1503:BQ1527" si="385">$V1503*$O1503</f>
        <v>10207.799999999999</v>
      </c>
      <c r="BR1503" s="29"/>
      <c r="BS1503" s="29"/>
      <c r="BT1503" s="32"/>
      <c r="BU1503" s="30"/>
      <c r="BV1503" s="29"/>
      <c r="BW1503" s="29"/>
      <c r="BX1503" s="32"/>
      <c r="BY1503" s="30"/>
      <c r="BZ1503" s="29"/>
      <c r="CA1503" s="29"/>
      <c r="CB1503" s="32"/>
      <c r="CC1503" s="30"/>
      <c r="CD1503" s="29"/>
      <c r="CE1503" s="30"/>
      <c r="CF1503" s="10"/>
      <c r="CG1503" s="10"/>
      <c r="CH1503" s="10"/>
      <c r="CI1503" s="10"/>
      <c r="CJ1503" s="10"/>
      <c r="CK1503" s="10"/>
    </row>
    <row r="1504" spans="1:89" ht="23.25" customHeight="1" x14ac:dyDescent="0.25">
      <c r="A1504" s="10"/>
      <c r="B1504" s="20" t="s">
        <v>2759</v>
      </c>
      <c r="C1504" s="21" t="s">
        <v>2760</v>
      </c>
      <c r="D1504" s="16"/>
      <c r="E1504" s="73">
        <v>19</v>
      </c>
      <c r="F1504" s="74" t="s">
        <v>3496</v>
      </c>
      <c r="G1504" s="75"/>
      <c r="H1504" s="76"/>
      <c r="I1504" s="77"/>
      <c r="J1504" s="76"/>
      <c r="K1504" s="77"/>
      <c r="L1504" s="76"/>
      <c r="M1504" s="78"/>
      <c r="N1504" s="79">
        <v>0.3</v>
      </c>
      <c r="O1504" s="80">
        <v>1</v>
      </c>
      <c r="Q1504" s="2" t="str">
        <f t="shared" si="377"/>
        <v>84671190</v>
      </c>
      <c r="R1504" s="91"/>
      <c r="S1504" s="91">
        <f>VLOOKUP(Q1504,'Dados Entrada'!$A$10:$D$10000,4,FALSE)</f>
        <v>672182</v>
      </c>
      <c r="T1504" s="10"/>
      <c r="U1504" s="3">
        <f t="shared" si="382"/>
        <v>0</v>
      </c>
      <c r="V1504" s="3">
        <f t="shared" si="383"/>
        <v>201654.6</v>
      </c>
      <c r="AF1504" s="32"/>
      <c r="AG1504" s="30"/>
      <c r="AH1504" s="29"/>
      <c r="AI1504" s="29"/>
      <c r="AJ1504" s="32"/>
      <c r="AK1504" s="30"/>
      <c r="AL1504" s="29"/>
      <c r="AM1504" s="29"/>
      <c r="AN1504" s="32"/>
      <c r="AO1504" s="30"/>
      <c r="AP1504" s="29"/>
      <c r="AQ1504" s="29"/>
      <c r="AR1504" s="32"/>
      <c r="AS1504" s="30"/>
      <c r="AT1504" s="29"/>
      <c r="AU1504" s="29"/>
      <c r="AV1504" s="32"/>
      <c r="AW1504" s="30"/>
      <c r="AX1504" s="29"/>
      <c r="AY1504" s="29"/>
      <c r="AZ1504" s="32"/>
      <c r="BA1504" s="30"/>
      <c r="BB1504" s="29"/>
      <c r="BC1504" s="29"/>
      <c r="BD1504" s="32"/>
      <c r="BE1504" s="30"/>
      <c r="BF1504" s="29"/>
      <c r="BG1504" s="29"/>
      <c r="BH1504" s="32"/>
      <c r="BI1504" s="30"/>
      <c r="BJ1504" s="29"/>
      <c r="BK1504" s="29"/>
      <c r="BL1504" s="32"/>
      <c r="BM1504" s="30"/>
      <c r="BN1504" s="29"/>
      <c r="BO1504" s="29"/>
      <c r="BP1504" s="27">
        <f t="shared" si="384"/>
        <v>0</v>
      </c>
      <c r="BQ1504" s="31">
        <f t="shared" si="385"/>
        <v>201654.6</v>
      </c>
      <c r="BR1504" s="29"/>
      <c r="BS1504" s="29"/>
      <c r="BT1504" s="32"/>
      <c r="BU1504" s="30"/>
      <c r="BV1504" s="29"/>
      <c r="BW1504" s="29"/>
      <c r="BX1504" s="32"/>
      <c r="BY1504" s="30"/>
      <c r="BZ1504" s="29"/>
      <c r="CA1504" s="29"/>
      <c r="CB1504" s="32"/>
      <c r="CC1504" s="30"/>
      <c r="CD1504" s="29"/>
      <c r="CE1504" s="30"/>
      <c r="CF1504" s="10"/>
      <c r="CG1504" s="10"/>
      <c r="CH1504" s="10"/>
      <c r="CI1504" s="10"/>
      <c r="CJ1504" s="10"/>
      <c r="CK1504" s="10"/>
    </row>
    <row r="1505" spans="1:89" x14ac:dyDescent="0.25">
      <c r="A1505" s="10"/>
      <c r="B1505" s="20" t="s">
        <v>2761</v>
      </c>
      <c r="C1505" s="21" t="s">
        <v>2762</v>
      </c>
      <c r="D1505" s="16"/>
      <c r="E1505" s="73">
        <v>19</v>
      </c>
      <c r="F1505" s="74" t="s">
        <v>3496</v>
      </c>
      <c r="G1505" s="75"/>
      <c r="H1505" s="76"/>
      <c r="I1505" s="77"/>
      <c r="J1505" s="76"/>
      <c r="K1505" s="77"/>
      <c r="L1505" s="76"/>
      <c r="M1505" s="78"/>
      <c r="N1505" s="79">
        <v>0.3</v>
      </c>
      <c r="O1505" s="80">
        <v>1</v>
      </c>
      <c r="Q1505" s="2" t="str">
        <f t="shared" si="377"/>
        <v>84671900</v>
      </c>
      <c r="R1505" s="91"/>
      <c r="S1505" s="91">
        <f>VLOOKUP(Q1505,'Dados Entrada'!$A$10:$D$10000,4,FALSE)</f>
        <v>1453999</v>
      </c>
      <c r="T1505" s="10"/>
      <c r="U1505" s="3">
        <f t="shared" si="382"/>
        <v>0</v>
      </c>
      <c r="V1505" s="3">
        <f t="shared" si="383"/>
        <v>436199.7</v>
      </c>
      <c r="AF1505" s="32"/>
      <c r="AG1505" s="30"/>
      <c r="AH1505" s="29"/>
      <c r="AI1505" s="29"/>
      <c r="AJ1505" s="32"/>
      <c r="AK1505" s="30"/>
      <c r="AL1505" s="29"/>
      <c r="AM1505" s="29"/>
      <c r="AN1505" s="32"/>
      <c r="AO1505" s="30"/>
      <c r="AP1505" s="29"/>
      <c r="AQ1505" s="29"/>
      <c r="AR1505" s="32"/>
      <c r="AS1505" s="30"/>
      <c r="AT1505" s="29"/>
      <c r="AU1505" s="29"/>
      <c r="AV1505" s="32"/>
      <c r="AW1505" s="30"/>
      <c r="AX1505" s="29"/>
      <c r="AY1505" s="29"/>
      <c r="AZ1505" s="32"/>
      <c r="BA1505" s="30"/>
      <c r="BB1505" s="29"/>
      <c r="BC1505" s="29"/>
      <c r="BD1505" s="32"/>
      <c r="BE1505" s="30"/>
      <c r="BF1505" s="29"/>
      <c r="BG1505" s="29"/>
      <c r="BH1505" s="32"/>
      <c r="BI1505" s="30"/>
      <c r="BJ1505" s="29"/>
      <c r="BK1505" s="29"/>
      <c r="BL1505" s="32"/>
      <c r="BM1505" s="30"/>
      <c r="BN1505" s="29"/>
      <c r="BO1505" s="29"/>
      <c r="BP1505" s="27">
        <f t="shared" si="384"/>
        <v>0</v>
      </c>
      <c r="BQ1505" s="31">
        <f t="shared" si="385"/>
        <v>436199.7</v>
      </c>
      <c r="BR1505" s="29"/>
      <c r="BS1505" s="29"/>
      <c r="BT1505" s="32"/>
      <c r="BU1505" s="30"/>
      <c r="BV1505" s="29"/>
      <c r="BW1505" s="29"/>
      <c r="BX1505" s="32"/>
      <c r="BY1505" s="30"/>
      <c r="BZ1505" s="29"/>
      <c r="CA1505" s="29"/>
      <c r="CB1505" s="32"/>
      <c r="CC1505" s="30"/>
      <c r="CD1505" s="29"/>
      <c r="CE1505" s="30"/>
      <c r="CF1505" s="10"/>
      <c r="CG1505" s="10"/>
      <c r="CH1505" s="10"/>
      <c r="CI1505" s="10"/>
      <c r="CJ1505" s="10"/>
      <c r="CK1505" s="10"/>
    </row>
    <row r="1506" spans="1:89" ht="23.25" customHeight="1" x14ac:dyDescent="0.25">
      <c r="A1506" s="10"/>
      <c r="B1506" s="20" t="s">
        <v>2763</v>
      </c>
      <c r="C1506" s="21" t="s">
        <v>2764</v>
      </c>
      <c r="D1506" s="16"/>
      <c r="E1506" s="73">
        <v>19</v>
      </c>
      <c r="F1506" s="74" t="s">
        <v>3496</v>
      </c>
      <c r="G1506" s="75"/>
      <c r="H1506" s="76"/>
      <c r="I1506" s="77"/>
      <c r="J1506" s="76"/>
      <c r="K1506" s="77"/>
      <c r="L1506" s="76"/>
      <c r="M1506" s="78"/>
      <c r="N1506" s="79">
        <v>0.3</v>
      </c>
      <c r="O1506" s="80">
        <v>1</v>
      </c>
      <c r="Q1506" s="2" t="str">
        <f t="shared" si="377"/>
        <v>84672110</v>
      </c>
      <c r="R1506" s="91"/>
      <c r="S1506" s="91">
        <f>VLOOKUP(Q1506,'Dados Entrada'!$A$10:$D$10000,4,FALSE)</f>
        <v>211362</v>
      </c>
      <c r="T1506" s="10"/>
      <c r="U1506" s="3">
        <f t="shared" si="382"/>
        <v>0</v>
      </c>
      <c r="V1506" s="3">
        <f t="shared" si="383"/>
        <v>63408.6</v>
      </c>
      <c r="AF1506" s="32"/>
      <c r="AG1506" s="30"/>
      <c r="AH1506" s="29"/>
      <c r="AI1506" s="29"/>
      <c r="AJ1506" s="32"/>
      <c r="AK1506" s="30"/>
      <c r="AL1506" s="29"/>
      <c r="AM1506" s="29"/>
      <c r="AN1506" s="32"/>
      <c r="AO1506" s="30"/>
      <c r="AP1506" s="29"/>
      <c r="AQ1506" s="29"/>
      <c r="AR1506" s="32"/>
      <c r="AS1506" s="30"/>
      <c r="AT1506" s="29"/>
      <c r="AU1506" s="29"/>
      <c r="AV1506" s="32"/>
      <c r="AW1506" s="30"/>
      <c r="AX1506" s="29"/>
      <c r="AY1506" s="29"/>
      <c r="AZ1506" s="32"/>
      <c r="BA1506" s="30"/>
      <c r="BB1506" s="29"/>
      <c r="BC1506" s="29"/>
      <c r="BD1506" s="32"/>
      <c r="BE1506" s="30"/>
      <c r="BF1506" s="29"/>
      <c r="BG1506" s="29"/>
      <c r="BH1506" s="32"/>
      <c r="BI1506" s="30"/>
      <c r="BJ1506" s="29"/>
      <c r="BK1506" s="29"/>
      <c r="BL1506" s="32"/>
      <c r="BM1506" s="30"/>
      <c r="BN1506" s="29"/>
      <c r="BO1506" s="29"/>
      <c r="BP1506" s="27">
        <f t="shared" si="384"/>
        <v>0</v>
      </c>
      <c r="BQ1506" s="31">
        <f t="shared" si="385"/>
        <v>63408.6</v>
      </c>
      <c r="BR1506" s="29"/>
      <c r="BS1506" s="29"/>
      <c r="BT1506" s="32"/>
      <c r="BU1506" s="30"/>
      <c r="BV1506" s="29"/>
      <c r="BW1506" s="29"/>
      <c r="BX1506" s="32"/>
      <c r="BY1506" s="30"/>
      <c r="BZ1506" s="29"/>
      <c r="CA1506" s="29"/>
      <c r="CB1506" s="32"/>
      <c r="CC1506" s="30"/>
      <c r="CD1506" s="29"/>
      <c r="CE1506" s="30"/>
      <c r="CF1506" s="10"/>
      <c r="CG1506" s="10"/>
      <c r="CH1506" s="10"/>
      <c r="CI1506" s="10"/>
      <c r="CJ1506" s="10"/>
      <c r="CK1506" s="10"/>
    </row>
    <row r="1507" spans="1:89" ht="23.25" customHeight="1" x14ac:dyDescent="0.25">
      <c r="A1507" s="10"/>
      <c r="B1507" s="20" t="s">
        <v>2765</v>
      </c>
      <c r="C1507" s="21" t="s">
        <v>2766</v>
      </c>
      <c r="D1507" s="16"/>
      <c r="E1507" s="73">
        <v>19</v>
      </c>
      <c r="F1507" s="74" t="s">
        <v>3496</v>
      </c>
      <c r="G1507" s="75"/>
      <c r="H1507" s="76"/>
      <c r="I1507" s="77"/>
      <c r="J1507" s="76"/>
      <c r="K1507" s="77"/>
      <c r="L1507" s="76"/>
      <c r="M1507" s="78"/>
      <c r="N1507" s="79">
        <v>0.3</v>
      </c>
      <c r="O1507" s="80">
        <v>1</v>
      </c>
      <c r="Q1507" s="2" t="str">
        <f t="shared" si="377"/>
        <v>84672191</v>
      </c>
      <c r="R1507" s="91"/>
      <c r="S1507" s="91">
        <f>VLOOKUP(Q1507,'Dados Entrada'!$A$10:$D$10000,4,FALSE)</f>
        <v>336867</v>
      </c>
      <c r="T1507" s="10"/>
      <c r="U1507" s="3">
        <f t="shared" si="382"/>
        <v>0</v>
      </c>
      <c r="V1507" s="3">
        <f t="shared" si="383"/>
        <v>101060.09999999999</v>
      </c>
      <c r="AF1507" s="32"/>
      <c r="AG1507" s="30"/>
      <c r="AH1507" s="29"/>
      <c r="AI1507" s="29"/>
      <c r="AJ1507" s="32"/>
      <c r="AK1507" s="30"/>
      <c r="AL1507" s="29"/>
      <c r="AM1507" s="29"/>
      <c r="AN1507" s="32"/>
      <c r="AO1507" s="30"/>
      <c r="AP1507" s="29"/>
      <c r="AQ1507" s="29"/>
      <c r="AR1507" s="32"/>
      <c r="AS1507" s="30"/>
      <c r="AT1507" s="29"/>
      <c r="AU1507" s="29"/>
      <c r="AV1507" s="32"/>
      <c r="AW1507" s="30"/>
      <c r="AX1507" s="29"/>
      <c r="AY1507" s="29"/>
      <c r="AZ1507" s="32"/>
      <c r="BA1507" s="30"/>
      <c r="BB1507" s="29"/>
      <c r="BC1507" s="29"/>
      <c r="BD1507" s="32"/>
      <c r="BE1507" s="30"/>
      <c r="BF1507" s="29"/>
      <c r="BG1507" s="29"/>
      <c r="BH1507" s="32"/>
      <c r="BI1507" s="30"/>
      <c r="BJ1507" s="29"/>
      <c r="BK1507" s="29"/>
      <c r="BL1507" s="32"/>
      <c r="BM1507" s="30"/>
      <c r="BN1507" s="29"/>
      <c r="BO1507" s="29"/>
      <c r="BP1507" s="27">
        <f t="shared" si="384"/>
        <v>0</v>
      </c>
      <c r="BQ1507" s="31">
        <f t="shared" si="385"/>
        <v>101060.09999999999</v>
      </c>
      <c r="BR1507" s="29"/>
      <c r="BS1507" s="29"/>
      <c r="BT1507" s="32"/>
      <c r="BU1507" s="30"/>
      <c r="BV1507" s="29"/>
      <c r="BW1507" s="29"/>
      <c r="BX1507" s="32"/>
      <c r="BY1507" s="30"/>
      <c r="BZ1507" s="29"/>
      <c r="CA1507" s="29"/>
      <c r="CB1507" s="32"/>
      <c r="CC1507" s="30"/>
      <c r="CD1507" s="29"/>
      <c r="CE1507" s="30"/>
      <c r="CF1507" s="10"/>
      <c r="CG1507" s="10"/>
      <c r="CH1507" s="10"/>
      <c r="CI1507" s="10"/>
      <c r="CJ1507" s="10"/>
      <c r="CK1507" s="10"/>
    </row>
    <row r="1508" spans="1:89" ht="23.25" customHeight="1" x14ac:dyDescent="0.25">
      <c r="A1508" s="10"/>
      <c r="B1508" s="20" t="s">
        <v>2767</v>
      </c>
      <c r="C1508" s="21" t="s">
        <v>2768</v>
      </c>
      <c r="D1508" s="16"/>
      <c r="E1508" s="73">
        <v>19</v>
      </c>
      <c r="F1508" s="74" t="s">
        <v>3496</v>
      </c>
      <c r="G1508" s="75"/>
      <c r="H1508" s="76"/>
      <c r="I1508" s="77"/>
      <c r="J1508" s="76"/>
      <c r="K1508" s="77"/>
      <c r="L1508" s="76"/>
      <c r="M1508" s="78"/>
      <c r="N1508" s="79">
        <v>0.3</v>
      </c>
      <c r="O1508" s="80">
        <v>1</v>
      </c>
      <c r="Q1508" s="2" t="str">
        <f t="shared" si="377"/>
        <v>84672199</v>
      </c>
      <c r="R1508" s="91"/>
      <c r="S1508" s="91">
        <f>VLOOKUP(Q1508,'Dados Entrada'!$A$10:$D$10000,4,FALSE)</f>
        <v>1332470</v>
      </c>
      <c r="T1508" s="10"/>
      <c r="U1508" s="3">
        <f t="shared" si="382"/>
        <v>0</v>
      </c>
      <c r="V1508" s="3">
        <f t="shared" si="383"/>
        <v>399741</v>
      </c>
      <c r="AF1508" s="32"/>
      <c r="AG1508" s="30"/>
      <c r="AH1508" s="29"/>
      <c r="AI1508" s="29"/>
      <c r="AJ1508" s="32"/>
      <c r="AK1508" s="30"/>
      <c r="AL1508" s="29"/>
      <c r="AM1508" s="29"/>
      <c r="AN1508" s="32"/>
      <c r="AO1508" s="30"/>
      <c r="AP1508" s="29"/>
      <c r="AQ1508" s="29"/>
      <c r="AR1508" s="32"/>
      <c r="AS1508" s="30"/>
      <c r="AT1508" s="29"/>
      <c r="AU1508" s="29"/>
      <c r="AV1508" s="32"/>
      <c r="AW1508" s="30"/>
      <c r="AX1508" s="29"/>
      <c r="AY1508" s="29"/>
      <c r="AZ1508" s="32"/>
      <c r="BA1508" s="30"/>
      <c r="BB1508" s="29"/>
      <c r="BC1508" s="29"/>
      <c r="BD1508" s="32"/>
      <c r="BE1508" s="30"/>
      <c r="BF1508" s="29"/>
      <c r="BG1508" s="29"/>
      <c r="BH1508" s="32"/>
      <c r="BI1508" s="30"/>
      <c r="BJ1508" s="29"/>
      <c r="BK1508" s="29"/>
      <c r="BL1508" s="32"/>
      <c r="BM1508" s="30"/>
      <c r="BN1508" s="29"/>
      <c r="BO1508" s="29"/>
      <c r="BP1508" s="27">
        <f t="shared" si="384"/>
        <v>0</v>
      </c>
      <c r="BQ1508" s="31">
        <f t="shared" si="385"/>
        <v>399741</v>
      </c>
      <c r="BR1508" s="29"/>
      <c r="BS1508" s="29"/>
      <c r="BT1508" s="32"/>
      <c r="BU1508" s="30"/>
      <c r="BV1508" s="29"/>
      <c r="BW1508" s="29"/>
      <c r="BX1508" s="32"/>
      <c r="BY1508" s="30"/>
      <c r="BZ1508" s="29"/>
      <c r="CA1508" s="29"/>
      <c r="CB1508" s="32"/>
      <c r="CC1508" s="30"/>
      <c r="CD1508" s="29"/>
      <c r="CE1508" s="30"/>
      <c r="CF1508" s="10"/>
      <c r="CG1508" s="10"/>
      <c r="CH1508" s="10"/>
      <c r="CI1508" s="10"/>
      <c r="CJ1508" s="10"/>
      <c r="CK1508" s="10"/>
    </row>
    <row r="1509" spans="1:89" x14ac:dyDescent="0.25">
      <c r="A1509" s="10"/>
      <c r="B1509" s="20" t="s">
        <v>2769</v>
      </c>
      <c r="C1509" s="21" t="s">
        <v>2770</v>
      </c>
      <c r="D1509" s="16"/>
      <c r="E1509" s="73">
        <v>19</v>
      </c>
      <c r="F1509" s="74" t="s">
        <v>3496</v>
      </c>
      <c r="G1509" s="75"/>
      <c r="H1509" s="76"/>
      <c r="I1509" s="77"/>
      <c r="J1509" s="76"/>
      <c r="K1509" s="77"/>
      <c r="L1509" s="76"/>
      <c r="M1509" s="78"/>
      <c r="N1509" s="79">
        <v>0.3</v>
      </c>
      <c r="O1509" s="80">
        <v>1</v>
      </c>
      <c r="Q1509" s="2" t="str">
        <f t="shared" si="377"/>
        <v>84672210</v>
      </c>
      <c r="R1509" s="91"/>
      <c r="S1509" s="91">
        <f>VLOOKUP(Q1509,'Dados Entrada'!$A$10:$D$10000,4,FALSE)</f>
        <v>149856</v>
      </c>
      <c r="T1509" s="10"/>
      <c r="U1509" s="3">
        <f t="shared" si="382"/>
        <v>0</v>
      </c>
      <c r="V1509" s="3">
        <f t="shared" si="383"/>
        <v>44956.799999999996</v>
      </c>
      <c r="AF1509" s="32"/>
      <c r="AG1509" s="30"/>
      <c r="AH1509" s="29"/>
      <c r="AI1509" s="29"/>
      <c r="AJ1509" s="32"/>
      <c r="AK1509" s="30"/>
      <c r="AL1509" s="29"/>
      <c r="AM1509" s="29"/>
      <c r="AN1509" s="32"/>
      <c r="AO1509" s="30"/>
      <c r="AP1509" s="29"/>
      <c r="AQ1509" s="29"/>
      <c r="AR1509" s="32"/>
      <c r="AS1509" s="30"/>
      <c r="AT1509" s="29"/>
      <c r="AU1509" s="29"/>
      <c r="AV1509" s="32"/>
      <c r="AW1509" s="30"/>
      <c r="AX1509" s="29"/>
      <c r="AY1509" s="29"/>
      <c r="AZ1509" s="32"/>
      <c r="BA1509" s="30"/>
      <c r="BB1509" s="29"/>
      <c r="BC1509" s="29"/>
      <c r="BD1509" s="32"/>
      <c r="BE1509" s="30"/>
      <c r="BF1509" s="29"/>
      <c r="BG1509" s="29"/>
      <c r="BH1509" s="32"/>
      <c r="BI1509" s="30"/>
      <c r="BJ1509" s="29"/>
      <c r="BK1509" s="29"/>
      <c r="BL1509" s="32"/>
      <c r="BM1509" s="30"/>
      <c r="BN1509" s="29"/>
      <c r="BO1509" s="29"/>
      <c r="BP1509" s="27">
        <f t="shared" si="384"/>
        <v>0</v>
      </c>
      <c r="BQ1509" s="31">
        <f t="shared" si="385"/>
        <v>44956.799999999996</v>
      </c>
      <c r="BR1509" s="29"/>
      <c r="BS1509" s="29"/>
      <c r="BT1509" s="32"/>
      <c r="BU1509" s="30"/>
      <c r="BV1509" s="29"/>
      <c r="BW1509" s="29"/>
      <c r="BX1509" s="32"/>
      <c r="BY1509" s="30"/>
      <c r="BZ1509" s="29"/>
      <c r="CA1509" s="29"/>
      <c r="CB1509" s="32"/>
      <c r="CC1509" s="30"/>
      <c r="CD1509" s="29"/>
      <c r="CE1509" s="30"/>
      <c r="CF1509" s="10"/>
      <c r="CG1509" s="10"/>
      <c r="CH1509" s="10"/>
      <c r="CI1509" s="10"/>
      <c r="CJ1509" s="10"/>
      <c r="CK1509" s="10"/>
    </row>
    <row r="1510" spans="1:89" x14ac:dyDescent="0.25">
      <c r="A1510" s="10"/>
      <c r="B1510" s="20" t="s">
        <v>2771</v>
      </c>
      <c r="C1510" s="21" t="s">
        <v>2772</v>
      </c>
      <c r="D1510" s="16"/>
      <c r="E1510" s="73">
        <v>19</v>
      </c>
      <c r="F1510" s="74" t="s">
        <v>3496</v>
      </c>
      <c r="G1510" s="75"/>
      <c r="H1510" s="76"/>
      <c r="I1510" s="77"/>
      <c r="J1510" s="76"/>
      <c r="K1510" s="77"/>
      <c r="L1510" s="76"/>
      <c r="M1510" s="78"/>
      <c r="N1510" s="79">
        <v>0.3</v>
      </c>
      <c r="O1510" s="80">
        <v>1</v>
      </c>
      <c r="Q1510" s="2" t="str">
        <f t="shared" si="377"/>
        <v>84672230</v>
      </c>
      <c r="R1510" s="91"/>
      <c r="S1510" s="91">
        <f>VLOOKUP(Q1510,'Dados Entrada'!$A$10:$D$10000,4,FALSE)</f>
        <v>468871</v>
      </c>
      <c r="T1510" s="10"/>
      <c r="U1510" s="3">
        <f t="shared" si="382"/>
        <v>0</v>
      </c>
      <c r="V1510" s="3">
        <f t="shared" si="383"/>
        <v>140661.29999999999</v>
      </c>
      <c r="AF1510" s="32"/>
      <c r="AG1510" s="30"/>
      <c r="AH1510" s="29"/>
      <c r="AI1510" s="29"/>
      <c r="AJ1510" s="32"/>
      <c r="AK1510" s="30"/>
      <c r="AL1510" s="29"/>
      <c r="AM1510" s="29"/>
      <c r="AN1510" s="32"/>
      <c r="AO1510" s="30"/>
      <c r="AP1510" s="29"/>
      <c r="AQ1510" s="29"/>
      <c r="AR1510" s="32"/>
      <c r="AS1510" s="30"/>
      <c r="AT1510" s="29"/>
      <c r="AU1510" s="29"/>
      <c r="AV1510" s="32"/>
      <c r="AW1510" s="30"/>
      <c r="AX1510" s="29"/>
      <c r="AY1510" s="29"/>
      <c r="AZ1510" s="32"/>
      <c r="BA1510" s="30"/>
      <c r="BB1510" s="29"/>
      <c r="BC1510" s="29"/>
      <c r="BD1510" s="32"/>
      <c r="BE1510" s="30"/>
      <c r="BF1510" s="29"/>
      <c r="BG1510" s="29"/>
      <c r="BH1510" s="32"/>
      <c r="BI1510" s="30"/>
      <c r="BJ1510" s="29"/>
      <c r="BK1510" s="29"/>
      <c r="BL1510" s="32"/>
      <c r="BM1510" s="30"/>
      <c r="BN1510" s="29"/>
      <c r="BO1510" s="29"/>
      <c r="BP1510" s="27">
        <f t="shared" si="384"/>
        <v>0</v>
      </c>
      <c r="BQ1510" s="31">
        <f t="shared" si="385"/>
        <v>140661.29999999999</v>
      </c>
      <c r="BR1510" s="29"/>
      <c r="BS1510" s="29"/>
      <c r="BT1510" s="32"/>
      <c r="BU1510" s="30"/>
      <c r="BV1510" s="29"/>
      <c r="BW1510" s="29"/>
      <c r="BX1510" s="32"/>
      <c r="BY1510" s="30"/>
      <c r="BZ1510" s="29"/>
      <c r="CA1510" s="29"/>
      <c r="CB1510" s="32"/>
      <c r="CC1510" s="30"/>
      <c r="CD1510" s="29"/>
      <c r="CE1510" s="30"/>
      <c r="CF1510" s="10"/>
      <c r="CG1510" s="10"/>
      <c r="CH1510" s="10"/>
      <c r="CI1510" s="10"/>
      <c r="CJ1510" s="10"/>
      <c r="CK1510" s="10"/>
    </row>
    <row r="1511" spans="1:89" ht="23.25" customHeight="1" x14ac:dyDescent="0.25">
      <c r="A1511" s="10"/>
      <c r="B1511" s="20" t="s">
        <v>2773</v>
      </c>
      <c r="C1511" s="21" t="s">
        <v>2774</v>
      </c>
      <c r="D1511" s="16"/>
      <c r="E1511" s="73">
        <v>19</v>
      </c>
      <c r="F1511" s="74" t="s">
        <v>3496</v>
      </c>
      <c r="G1511" s="75"/>
      <c r="H1511" s="76"/>
      <c r="I1511" s="77"/>
      <c r="J1511" s="76"/>
      <c r="K1511" s="77"/>
      <c r="L1511" s="76"/>
      <c r="M1511" s="78"/>
      <c r="N1511" s="79">
        <v>0.3</v>
      </c>
      <c r="O1511" s="80">
        <v>1</v>
      </c>
      <c r="Q1511" s="2" t="str">
        <f t="shared" si="377"/>
        <v>84672290</v>
      </c>
      <c r="R1511" s="91"/>
      <c r="S1511" s="91">
        <f>VLOOKUP(Q1511,'Dados Entrada'!$A$10:$D$10000,4,FALSE)</f>
        <v>442427</v>
      </c>
      <c r="T1511" s="10"/>
      <c r="U1511" s="3">
        <f t="shared" si="382"/>
        <v>0</v>
      </c>
      <c r="V1511" s="3">
        <f t="shared" si="383"/>
        <v>132728.1</v>
      </c>
      <c r="AF1511" s="32"/>
      <c r="AG1511" s="30"/>
      <c r="AH1511" s="29"/>
      <c r="AI1511" s="29"/>
      <c r="AJ1511" s="32"/>
      <c r="AK1511" s="30"/>
      <c r="AL1511" s="29"/>
      <c r="AM1511" s="29"/>
      <c r="AN1511" s="32"/>
      <c r="AO1511" s="30"/>
      <c r="AP1511" s="29"/>
      <c r="AQ1511" s="29"/>
      <c r="AR1511" s="32"/>
      <c r="AS1511" s="30"/>
      <c r="AT1511" s="29"/>
      <c r="AU1511" s="29"/>
      <c r="AV1511" s="32"/>
      <c r="AW1511" s="30"/>
      <c r="AX1511" s="29"/>
      <c r="AY1511" s="29"/>
      <c r="AZ1511" s="32"/>
      <c r="BA1511" s="30"/>
      <c r="BB1511" s="29"/>
      <c r="BC1511" s="29"/>
      <c r="BD1511" s="32"/>
      <c r="BE1511" s="30"/>
      <c r="BF1511" s="29"/>
      <c r="BG1511" s="29"/>
      <c r="BH1511" s="32"/>
      <c r="BI1511" s="30"/>
      <c r="BJ1511" s="29"/>
      <c r="BK1511" s="29"/>
      <c r="BL1511" s="32"/>
      <c r="BM1511" s="30"/>
      <c r="BN1511" s="29"/>
      <c r="BO1511" s="29"/>
      <c r="BP1511" s="27">
        <f t="shared" si="384"/>
        <v>0</v>
      </c>
      <c r="BQ1511" s="31">
        <f t="shared" si="385"/>
        <v>132728.1</v>
      </c>
      <c r="BR1511" s="29"/>
      <c r="BS1511" s="29"/>
      <c r="BT1511" s="32"/>
      <c r="BU1511" s="30"/>
      <c r="BV1511" s="29"/>
      <c r="BW1511" s="29"/>
      <c r="BX1511" s="32"/>
      <c r="BY1511" s="30"/>
      <c r="BZ1511" s="29"/>
      <c r="CA1511" s="29"/>
      <c r="CB1511" s="32"/>
      <c r="CC1511" s="30"/>
      <c r="CD1511" s="29"/>
      <c r="CE1511" s="30"/>
      <c r="CF1511" s="10"/>
      <c r="CG1511" s="10"/>
      <c r="CH1511" s="10"/>
      <c r="CI1511" s="10"/>
      <c r="CJ1511" s="10"/>
      <c r="CK1511" s="10"/>
    </row>
    <row r="1512" spans="1:89" ht="23.25" customHeight="1" x14ac:dyDescent="0.25">
      <c r="A1512" s="10"/>
      <c r="B1512" s="20" t="s">
        <v>2775</v>
      </c>
      <c r="C1512" s="21" t="s">
        <v>2776</v>
      </c>
      <c r="D1512" s="16"/>
      <c r="E1512" s="73">
        <v>19</v>
      </c>
      <c r="F1512" s="74" t="s">
        <v>3496</v>
      </c>
      <c r="G1512" s="75"/>
      <c r="H1512" s="76"/>
      <c r="I1512" s="77"/>
      <c r="J1512" s="76"/>
      <c r="K1512" s="77"/>
      <c r="L1512" s="76"/>
      <c r="M1512" s="78"/>
      <c r="N1512" s="79">
        <v>0.3</v>
      </c>
      <c r="O1512" s="80">
        <v>1</v>
      </c>
      <c r="Q1512" s="2" t="str">
        <f t="shared" si="377"/>
        <v>84672910</v>
      </c>
      <c r="R1512" s="91"/>
      <c r="S1512" s="91"/>
      <c r="T1512" s="10"/>
      <c r="U1512" s="3">
        <f t="shared" si="382"/>
        <v>0</v>
      </c>
      <c r="V1512" s="3">
        <f t="shared" si="383"/>
        <v>0</v>
      </c>
      <c r="AF1512" s="32"/>
      <c r="AG1512" s="30"/>
      <c r="AH1512" s="29"/>
      <c r="AI1512" s="29"/>
      <c r="AJ1512" s="32"/>
      <c r="AK1512" s="30"/>
      <c r="AL1512" s="29"/>
      <c r="AM1512" s="29"/>
      <c r="AN1512" s="32"/>
      <c r="AO1512" s="30"/>
      <c r="AP1512" s="29"/>
      <c r="AQ1512" s="29"/>
      <c r="AR1512" s="32"/>
      <c r="AS1512" s="30"/>
      <c r="AT1512" s="29"/>
      <c r="AU1512" s="29"/>
      <c r="AV1512" s="32"/>
      <c r="AW1512" s="30"/>
      <c r="AX1512" s="29"/>
      <c r="AY1512" s="29"/>
      <c r="AZ1512" s="32"/>
      <c r="BA1512" s="30"/>
      <c r="BB1512" s="29"/>
      <c r="BC1512" s="29"/>
      <c r="BD1512" s="32"/>
      <c r="BE1512" s="30"/>
      <c r="BF1512" s="29"/>
      <c r="BG1512" s="29"/>
      <c r="BH1512" s="32"/>
      <c r="BI1512" s="30"/>
      <c r="BJ1512" s="29"/>
      <c r="BK1512" s="29"/>
      <c r="BL1512" s="32"/>
      <c r="BM1512" s="30"/>
      <c r="BN1512" s="29"/>
      <c r="BO1512" s="29"/>
      <c r="BP1512" s="27">
        <f t="shared" si="384"/>
        <v>0</v>
      </c>
      <c r="BQ1512" s="31">
        <f t="shared" si="385"/>
        <v>0</v>
      </c>
      <c r="BR1512" s="29"/>
      <c r="BS1512" s="29"/>
      <c r="BT1512" s="32"/>
      <c r="BU1512" s="30"/>
      <c r="BV1512" s="29"/>
      <c r="BW1512" s="29"/>
      <c r="BX1512" s="32"/>
      <c r="BY1512" s="30"/>
      <c r="BZ1512" s="29"/>
      <c r="CA1512" s="29"/>
      <c r="CB1512" s="32"/>
      <c r="CC1512" s="30"/>
      <c r="CD1512" s="29"/>
      <c r="CE1512" s="30"/>
      <c r="CF1512" s="10"/>
      <c r="CG1512" s="10"/>
      <c r="CH1512" s="10"/>
      <c r="CI1512" s="10"/>
      <c r="CJ1512" s="10"/>
      <c r="CK1512" s="10"/>
    </row>
    <row r="1513" spans="1:89" ht="22.5" x14ac:dyDescent="0.25">
      <c r="A1513" s="10"/>
      <c r="B1513" s="20" t="s">
        <v>2777</v>
      </c>
      <c r="C1513" s="21" t="s">
        <v>2778</v>
      </c>
      <c r="D1513" s="16"/>
      <c r="E1513" s="73">
        <v>19</v>
      </c>
      <c r="F1513" s="74" t="s">
        <v>3496</v>
      </c>
      <c r="G1513" s="75"/>
      <c r="H1513" s="76"/>
      <c r="I1513" s="77"/>
      <c r="J1513" s="76"/>
      <c r="K1513" s="77"/>
      <c r="L1513" s="76"/>
      <c r="M1513" s="78"/>
      <c r="N1513" s="79">
        <v>0.3</v>
      </c>
      <c r="O1513" s="80">
        <v>1</v>
      </c>
      <c r="Q1513" s="2" t="str">
        <f t="shared" si="377"/>
        <v>84672920</v>
      </c>
      <c r="R1513" s="91"/>
      <c r="S1513" s="91">
        <f>VLOOKUP(Q1513,'Dados Entrada'!$A$10:$D$10000,4,FALSE)</f>
        <v>121710</v>
      </c>
      <c r="T1513" s="10"/>
      <c r="U1513" s="3">
        <f t="shared" si="382"/>
        <v>0</v>
      </c>
      <c r="V1513" s="3">
        <f t="shared" si="383"/>
        <v>36513</v>
      </c>
      <c r="AF1513" s="32"/>
      <c r="AG1513" s="30"/>
      <c r="AH1513" s="29"/>
      <c r="AI1513" s="29"/>
      <c r="AJ1513" s="32"/>
      <c r="AK1513" s="30"/>
      <c r="AL1513" s="29"/>
      <c r="AM1513" s="29"/>
      <c r="AN1513" s="32"/>
      <c r="AO1513" s="30"/>
      <c r="AP1513" s="29"/>
      <c r="AQ1513" s="29"/>
      <c r="AR1513" s="32"/>
      <c r="AS1513" s="30"/>
      <c r="AT1513" s="29"/>
      <c r="AU1513" s="29"/>
      <c r="AV1513" s="32"/>
      <c r="AW1513" s="30"/>
      <c r="AX1513" s="29"/>
      <c r="AY1513" s="29"/>
      <c r="AZ1513" s="32"/>
      <c r="BA1513" s="30"/>
      <c r="BB1513" s="29"/>
      <c r="BC1513" s="29"/>
      <c r="BD1513" s="32"/>
      <c r="BE1513" s="30"/>
      <c r="BF1513" s="29"/>
      <c r="BG1513" s="29"/>
      <c r="BH1513" s="32"/>
      <c r="BI1513" s="30"/>
      <c r="BJ1513" s="29"/>
      <c r="BK1513" s="29"/>
      <c r="BL1513" s="32"/>
      <c r="BM1513" s="30"/>
      <c r="BN1513" s="29"/>
      <c r="BO1513" s="29"/>
      <c r="BP1513" s="27">
        <f t="shared" si="384"/>
        <v>0</v>
      </c>
      <c r="BQ1513" s="31">
        <f t="shared" si="385"/>
        <v>36513</v>
      </c>
      <c r="BR1513" s="29"/>
      <c r="BS1513" s="29"/>
      <c r="BT1513" s="32"/>
      <c r="BU1513" s="30"/>
      <c r="BV1513" s="29"/>
      <c r="BW1513" s="29"/>
      <c r="BX1513" s="32"/>
      <c r="BY1513" s="30"/>
      <c r="BZ1513" s="29"/>
      <c r="CA1513" s="29"/>
      <c r="CB1513" s="32"/>
      <c r="CC1513" s="30"/>
      <c r="CD1513" s="29"/>
      <c r="CE1513" s="30"/>
      <c r="CF1513" s="10"/>
      <c r="CG1513" s="10"/>
      <c r="CH1513" s="10"/>
      <c r="CI1513" s="10"/>
      <c r="CJ1513" s="10"/>
      <c r="CK1513" s="10"/>
    </row>
    <row r="1514" spans="1:89" ht="22.5" x14ac:dyDescent="0.25">
      <c r="A1514" s="10"/>
      <c r="B1514" s="20" t="s">
        <v>2779</v>
      </c>
      <c r="C1514" s="21" t="s">
        <v>2780</v>
      </c>
      <c r="D1514" s="16"/>
      <c r="E1514" s="73">
        <v>19</v>
      </c>
      <c r="F1514" s="74" t="s">
        <v>3496</v>
      </c>
      <c r="G1514" s="75"/>
      <c r="H1514" s="76"/>
      <c r="I1514" s="77"/>
      <c r="J1514" s="76"/>
      <c r="K1514" s="77"/>
      <c r="L1514" s="76"/>
      <c r="M1514" s="78"/>
      <c r="N1514" s="79">
        <v>0.3</v>
      </c>
      <c r="O1514" s="80">
        <v>1</v>
      </c>
      <c r="Q1514" s="2" t="str">
        <f t="shared" si="377"/>
        <v>84672930</v>
      </c>
      <c r="R1514" s="91"/>
      <c r="S1514" s="91"/>
      <c r="T1514" s="10"/>
      <c r="U1514" s="3">
        <f t="shared" si="382"/>
        <v>0</v>
      </c>
      <c r="V1514" s="3">
        <f t="shared" si="383"/>
        <v>0</v>
      </c>
      <c r="AF1514" s="32"/>
      <c r="AG1514" s="30"/>
      <c r="AH1514" s="29"/>
      <c r="AI1514" s="29"/>
      <c r="AJ1514" s="32"/>
      <c r="AK1514" s="30"/>
      <c r="AL1514" s="29"/>
      <c r="AM1514" s="29"/>
      <c r="AN1514" s="32"/>
      <c r="AO1514" s="30"/>
      <c r="AP1514" s="29"/>
      <c r="AQ1514" s="29"/>
      <c r="AR1514" s="32"/>
      <c r="AS1514" s="30"/>
      <c r="AT1514" s="29"/>
      <c r="AU1514" s="29"/>
      <c r="AV1514" s="32"/>
      <c r="AW1514" s="30"/>
      <c r="AX1514" s="29"/>
      <c r="AY1514" s="29"/>
      <c r="AZ1514" s="32"/>
      <c r="BA1514" s="30"/>
      <c r="BB1514" s="29"/>
      <c r="BC1514" s="29"/>
      <c r="BD1514" s="32"/>
      <c r="BE1514" s="30"/>
      <c r="BF1514" s="29"/>
      <c r="BG1514" s="29"/>
      <c r="BH1514" s="32"/>
      <c r="BI1514" s="30"/>
      <c r="BJ1514" s="29"/>
      <c r="BK1514" s="29"/>
      <c r="BL1514" s="32"/>
      <c r="BM1514" s="30"/>
      <c r="BN1514" s="29"/>
      <c r="BO1514" s="29"/>
      <c r="BP1514" s="27">
        <f t="shared" si="384"/>
        <v>0</v>
      </c>
      <c r="BQ1514" s="31">
        <f t="shared" si="385"/>
        <v>0</v>
      </c>
      <c r="BR1514" s="29"/>
      <c r="BS1514" s="29"/>
      <c r="BT1514" s="32"/>
      <c r="BU1514" s="30"/>
      <c r="BV1514" s="29"/>
      <c r="BW1514" s="29"/>
      <c r="BX1514" s="32"/>
      <c r="BY1514" s="30"/>
      <c r="BZ1514" s="29"/>
      <c r="CA1514" s="29"/>
      <c r="CB1514" s="32"/>
      <c r="CC1514" s="30"/>
      <c r="CD1514" s="29"/>
      <c r="CE1514" s="30"/>
      <c r="CF1514" s="10"/>
      <c r="CG1514" s="10"/>
      <c r="CH1514" s="10"/>
      <c r="CI1514" s="10"/>
      <c r="CJ1514" s="10"/>
      <c r="CK1514" s="10"/>
    </row>
    <row r="1515" spans="1:89" ht="22.5" x14ac:dyDescent="0.25">
      <c r="A1515" s="10"/>
      <c r="B1515" s="20" t="s">
        <v>2781</v>
      </c>
      <c r="C1515" s="21" t="s">
        <v>2782</v>
      </c>
      <c r="D1515" s="16"/>
      <c r="E1515" s="73">
        <v>19</v>
      </c>
      <c r="F1515" s="74" t="s">
        <v>3496</v>
      </c>
      <c r="G1515" s="75"/>
      <c r="H1515" s="76"/>
      <c r="I1515" s="77"/>
      <c r="J1515" s="76"/>
      <c r="K1515" s="77"/>
      <c r="L1515" s="76"/>
      <c r="M1515" s="78"/>
      <c r="N1515" s="79">
        <v>0.3</v>
      </c>
      <c r="O1515" s="80">
        <v>1</v>
      </c>
      <c r="Q1515" s="2" t="str">
        <f t="shared" si="377"/>
        <v>84672951</v>
      </c>
      <c r="R1515" s="91"/>
      <c r="S1515" s="91">
        <f>VLOOKUP(Q1515,'Dados Entrada'!$A$10:$D$10000,4,FALSE)</f>
        <v>574432</v>
      </c>
      <c r="T1515" s="10"/>
      <c r="U1515" s="3">
        <f t="shared" si="382"/>
        <v>0</v>
      </c>
      <c r="V1515" s="3">
        <f t="shared" si="383"/>
        <v>172329.60000000001</v>
      </c>
      <c r="AF1515" s="32"/>
      <c r="AG1515" s="30"/>
      <c r="AH1515" s="29"/>
      <c r="AI1515" s="29"/>
      <c r="AJ1515" s="32"/>
      <c r="AK1515" s="30"/>
      <c r="AL1515" s="29"/>
      <c r="AM1515" s="29"/>
      <c r="AN1515" s="32"/>
      <c r="AO1515" s="30"/>
      <c r="AP1515" s="29"/>
      <c r="AQ1515" s="29"/>
      <c r="AR1515" s="32"/>
      <c r="AS1515" s="30"/>
      <c r="AT1515" s="29"/>
      <c r="AU1515" s="29"/>
      <c r="AV1515" s="32"/>
      <c r="AW1515" s="30"/>
      <c r="AX1515" s="29"/>
      <c r="AY1515" s="29"/>
      <c r="AZ1515" s="32"/>
      <c r="BA1515" s="30"/>
      <c r="BB1515" s="29"/>
      <c r="BC1515" s="29"/>
      <c r="BD1515" s="32"/>
      <c r="BE1515" s="30"/>
      <c r="BF1515" s="29"/>
      <c r="BG1515" s="29"/>
      <c r="BH1515" s="32"/>
      <c r="BI1515" s="30"/>
      <c r="BJ1515" s="29"/>
      <c r="BK1515" s="29"/>
      <c r="BL1515" s="32"/>
      <c r="BM1515" s="30"/>
      <c r="BN1515" s="29"/>
      <c r="BO1515" s="29"/>
      <c r="BP1515" s="27">
        <f t="shared" si="384"/>
        <v>0</v>
      </c>
      <c r="BQ1515" s="31">
        <f t="shared" si="385"/>
        <v>172329.60000000001</v>
      </c>
      <c r="BR1515" s="29"/>
      <c r="BS1515" s="29"/>
      <c r="BT1515" s="32"/>
      <c r="BU1515" s="30"/>
      <c r="BV1515" s="29"/>
      <c r="BW1515" s="29"/>
      <c r="BX1515" s="32"/>
      <c r="BY1515" s="30"/>
      <c r="BZ1515" s="29"/>
      <c r="CA1515" s="29"/>
      <c r="CB1515" s="32"/>
      <c r="CC1515" s="30"/>
      <c r="CD1515" s="29"/>
      <c r="CE1515" s="30"/>
      <c r="CF1515" s="10"/>
      <c r="CG1515" s="10"/>
      <c r="CH1515" s="10"/>
      <c r="CI1515" s="10"/>
      <c r="CJ1515" s="10"/>
      <c r="CK1515" s="10"/>
    </row>
    <row r="1516" spans="1:89" ht="23.25" customHeight="1" x14ac:dyDescent="0.25">
      <c r="A1516" s="10"/>
      <c r="B1516" s="20" t="s">
        <v>2783</v>
      </c>
      <c r="C1516" s="21" t="s">
        <v>2784</v>
      </c>
      <c r="D1516" s="16"/>
      <c r="E1516" s="73">
        <v>19</v>
      </c>
      <c r="F1516" s="74" t="s">
        <v>3496</v>
      </c>
      <c r="G1516" s="75"/>
      <c r="H1516" s="76"/>
      <c r="I1516" s="77"/>
      <c r="J1516" s="76"/>
      <c r="K1516" s="77"/>
      <c r="L1516" s="76"/>
      <c r="M1516" s="78"/>
      <c r="N1516" s="79">
        <v>0.3</v>
      </c>
      <c r="O1516" s="80">
        <v>1</v>
      </c>
      <c r="Q1516" s="2" t="str">
        <f t="shared" si="377"/>
        <v>84672953</v>
      </c>
      <c r="R1516" s="91"/>
      <c r="S1516" s="91">
        <f>VLOOKUP(Q1516,'Dados Entrada'!$A$10:$D$10000,4,FALSE)</f>
        <v>64338</v>
      </c>
      <c r="T1516" s="10"/>
      <c r="U1516" s="3">
        <f t="shared" si="382"/>
        <v>0</v>
      </c>
      <c r="V1516" s="3">
        <f t="shared" si="383"/>
        <v>19301.399999999998</v>
      </c>
      <c r="AF1516" s="32"/>
      <c r="AG1516" s="30"/>
      <c r="AH1516" s="29"/>
      <c r="AI1516" s="29"/>
      <c r="AJ1516" s="32"/>
      <c r="AK1516" s="30"/>
      <c r="AL1516" s="29"/>
      <c r="AM1516" s="29"/>
      <c r="AN1516" s="32"/>
      <c r="AO1516" s="30"/>
      <c r="AP1516" s="29"/>
      <c r="AQ1516" s="29"/>
      <c r="AR1516" s="32"/>
      <c r="AS1516" s="30"/>
      <c r="AT1516" s="29"/>
      <c r="AU1516" s="29"/>
      <c r="AV1516" s="32"/>
      <c r="AW1516" s="30"/>
      <c r="AX1516" s="29"/>
      <c r="AY1516" s="29"/>
      <c r="AZ1516" s="32"/>
      <c r="BA1516" s="30"/>
      <c r="BB1516" s="29"/>
      <c r="BC1516" s="29"/>
      <c r="BD1516" s="32"/>
      <c r="BE1516" s="30"/>
      <c r="BF1516" s="29"/>
      <c r="BG1516" s="29"/>
      <c r="BH1516" s="32"/>
      <c r="BI1516" s="30"/>
      <c r="BJ1516" s="29"/>
      <c r="BK1516" s="29"/>
      <c r="BL1516" s="32"/>
      <c r="BM1516" s="30"/>
      <c r="BN1516" s="29"/>
      <c r="BO1516" s="29"/>
      <c r="BP1516" s="27">
        <f t="shared" si="384"/>
        <v>0</v>
      </c>
      <c r="BQ1516" s="31">
        <f t="shared" si="385"/>
        <v>19301.399999999998</v>
      </c>
      <c r="BR1516" s="29"/>
      <c r="BS1516" s="29"/>
      <c r="BT1516" s="32"/>
      <c r="BU1516" s="30"/>
      <c r="BV1516" s="29"/>
      <c r="BW1516" s="29"/>
      <c r="BX1516" s="32"/>
      <c r="BY1516" s="30"/>
      <c r="BZ1516" s="29"/>
      <c r="CA1516" s="29"/>
      <c r="CB1516" s="32"/>
      <c r="CC1516" s="30"/>
      <c r="CD1516" s="29"/>
      <c r="CE1516" s="30"/>
      <c r="CF1516" s="10"/>
      <c r="CG1516" s="10"/>
      <c r="CH1516" s="10"/>
      <c r="CI1516" s="10"/>
      <c r="CJ1516" s="10"/>
      <c r="CK1516" s="10"/>
    </row>
    <row r="1517" spans="1:89" ht="22.5" x14ac:dyDescent="0.25">
      <c r="A1517" s="10"/>
      <c r="B1517" s="20" t="s">
        <v>2785</v>
      </c>
      <c r="C1517" s="21" t="s">
        <v>2786</v>
      </c>
      <c r="D1517" s="16"/>
      <c r="E1517" s="73">
        <v>19</v>
      </c>
      <c r="F1517" s="74" t="s">
        <v>3496</v>
      </c>
      <c r="G1517" s="75"/>
      <c r="H1517" s="76"/>
      <c r="I1517" s="77"/>
      <c r="J1517" s="76"/>
      <c r="K1517" s="77"/>
      <c r="L1517" s="76"/>
      <c r="M1517" s="78"/>
      <c r="N1517" s="79">
        <v>0.3</v>
      </c>
      <c r="O1517" s="80">
        <v>1</v>
      </c>
      <c r="Q1517" s="2" t="str">
        <f t="shared" si="377"/>
        <v>84672959</v>
      </c>
      <c r="R1517" s="91"/>
      <c r="S1517" s="91">
        <f>VLOOKUP(Q1517,'Dados Entrada'!$A$10:$D$10000,4,FALSE)</f>
        <v>1339943</v>
      </c>
      <c r="T1517" s="10"/>
      <c r="U1517" s="3">
        <f t="shared" si="382"/>
        <v>0</v>
      </c>
      <c r="V1517" s="3">
        <f t="shared" si="383"/>
        <v>401982.89999999997</v>
      </c>
      <c r="AF1517" s="32"/>
      <c r="AG1517" s="30"/>
      <c r="AH1517" s="29"/>
      <c r="AI1517" s="29"/>
      <c r="AJ1517" s="32"/>
      <c r="AK1517" s="30"/>
      <c r="AL1517" s="29"/>
      <c r="AM1517" s="29"/>
      <c r="AN1517" s="32"/>
      <c r="AO1517" s="30"/>
      <c r="AP1517" s="29"/>
      <c r="AQ1517" s="29"/>
      <c r="AR1517" s="32"/>
      <c r="AS1517" s="30"/>
      <c r="AT1517" s="29"/>
      <c r="AU1517" s="29"/>
      <c r="AV1517" s="32"/>
      <c r="AW1517" s="30"/>
      <c r="AX1517" s="29"/>
      <c r="AY1517" s="29"/>
      <c r="AZ1517" s="32"/>
      <c r="BA1517" s="30"/>
      <c r="BB1517" s="29"/>
      <c r="BC1517" s="29"/>
      <c r="BD1517" s="32"/>
      <c r="BE1517" s="30"/>
      <c r="BF1517" s="29"/>
      <c r="BG1517" s="29"/>
      <c r="BH1517" s="32"/>
      <c r="BI1517" s="30"/>
      <c r="BJ1517" s="29"/>
      <c r="BK1517" s="29"/>
      <c r="BL1517" s="32"/>
      <c r="BM1517" s="30"/>
      <c r="BN1517" s="29"/>
      <c r="BO1517" s="29"/>
      <c r="BP1517" s="27">
        <f t="shared" si="384"/>
        <v>0</v>
      </c>
      <c r="BQ1517" s="31">
        <f t="shared" si="385"/>
        <v>401982.89999999997</v>
      </c>
      <c r="BR1517" s="29"/>
      <c r="BS1517" s="29"/>
      <c r="BT1517" s="32"/>
      <c r="BU1517" s="30"/>
      <c r="BV1517" s="29"/>
      <c r="BW1517" s="29"/>
      <c r="BX1517" s="32"/>
      <c r="BY1517" s="30"/>
      <c r="BZ1517" s="29"/>
      <c r="CA1517" s="29"/>
      <c r="CB1517" s="32"/>
      <c r="CC1517" s="30"/>
      <c r="CD1517" s="29"/>
      <c r="CE1517" s="30"/>
      <c r="CF1517" s="10"/>
      <c r="CG1517" s="10"/>
      <c r="CH1517" s="10"/>
      <c r="CI1517" s="10"/>
      <c r="CJ1517" s="10"/>
      <c r="CK1517" s="10"/>
    </row>
    <row r="1518" spans="1:89" ht="23.25" customHeight="1" x14ac:dyDescent="0.25">
      <c r="A1518" s="10"/>
      <c r="B1518" s="20" t="s">
        <v>2787</v>
      </c>
      <c r="C1518" s="21" t="s">
        <v>2788</v>
      </c>
      <c r="D1518" s="16"/>
      <c r="E1518" s="73">
        <v>19</v>
      </c>
      <c r="F1518" s="74" t="s">
        <v>3496</v>
      </c>
      <c r="G1518" s="75"/>
      <c r="H1518" s="76"/>
      <c r="I1518" s="77"/>
      <c r="J1518" s="76"/>
      <c r="K1518" s="77"/>
      <c r="L1518" s="76"/>
      <c r="M1518" s="78"/>
      <c r="N1518" s="79">
        <v>0.3</v>
      </c>
      <c r="O1518" s="80">
        <v>1</v>
      </c>
      <c r="Q1518" s="2" t="str">
        <f t="shared" si="377"/>
        <v>84672970</v>
      </c>
      <c r="R1518" s="91"/>
      <c r="S1518" s="91">
        <f>VLOOKUP(Q1518,'Dados Entrada'!$A$10:$D$10000,4,FALSE)</f>
        <v>35481</v>
      </c>
      <c r="T1518" s="10"/>
      <c r="U1518" s="3">
        <f t="shared" si="382"/>
        <v>0</v>
      </c>
      <c r="V1518" s="3">
        <f t="shared" si="383"/>
        <v>10644.3</v>
      </c>
      <c r="AF1518" s="32"/>
      <c r="AG1518" s="30"/>
      <c r="AH1518" s="29"/>
      <c r="AI1518" s="29"/>
      <c r="AJ1518" s="32"/>
      <c r="AK1518" s="30"/>
      <c r="AL1518" s="29"/>
      <c r="AM1518" s="29"/>
      <c r="AN1518" s="32"/>
      <c r="AO1518" s="30"/>
      <c r="AP1518" s="29"/>
      <c r="AQ1518" s="29"/>
      <c r="AR1518" s="32"/>
      <c r="AS1518" s="30"/>
      <c r="AT1518" s="29"/>
      <c r="AU1518" s="29"/>
      <c r="AV1518" s="32"/>
      <c r="AW1518" s="30"/>
      <c r="AX1518" s="29"/>
      <c r="AY1518" s="29"/>
      <c r="AZ1518" s="32"/>
      <c r="BA1518" s="30"/>
      <c r="BB1518" s="29"/>
      <c r="BC1518" s="29"/>
      <c r="BD1518" s="32"/>
      <c r="BE1518" s="30"/>
      <c r="BF1518" s="29"/>
      <c r="BG1518" s="29"/>
      <c r="BH1518" s="32"/>
      <c r="BI1518" s="30"/>
      <c r="BJ1518" s="29"/>
      <c r="BK1518" s="29"/>
      <c r="BL1518" s="32"/>
      <c r="BM1518" s="30"/>
      <c r="BN1518" s="29"/>
      <c r="BO1518" s="29"/>
      <c r="BP1518" s="27">
        <f t="shared" si="384"/>
        <v>0</v>
      </c>
      <c r="BQ1518" s="31">
        <f t="shared" si="385"/>
        <v>10644.3</v>
      </c>
      <c r="BR1518" s="29"/>
      <c r="BS1518" s="29"/>
      <c r="BT1518" s="32"/>
      <c r="BU1518" s="30"/>
      <c r="BV1518" s="29"/>
      <c r="BW1518" s="29"/>
      <c r="BX1518" s="32"/>
      <c r="BY1518" s="30"/>
      <c r="BZ1518" s="29"/>
      <c r="CA1518" s="29"/>
      <c r="CB1518" s="32"/>
      <c r="CC1518" s="30"/>
      <c r="CD1518" s="29"/>
      <c r="CE1518" s="30"/>
      <c r="CF1518" s="10"/>
      <c r="CG1518" s="10"/>
      <c r="CH1518" s="10"/>
      <c r="CI1518" s="10"/>
      <c r="CJ1518" s="10"/>
      <c r="CK1518" s="10"/>
    </row>
    <row r="1519" spans="1:89" ht="22.5" x14ac:dyDescent="0.25">
      <c r="A1519" s="10"/>
      <c r="B1519" s="20" t="s">
        <v>2789</v>
      </c>
      <c r="C1519" s="21" t="s">
        <v>2790</v>
      </c>
      <c r="D1519" s="16"/>
      <c r="E1519" s="73">
        <v>19</v>
      </c>
      <c r="F1519" s="74" t="s">
        <v>3496</v>
      </c>
      <c r="G1519" s="75"/>
      <c r="H1519" s="76"/>
      <c r="I1519" s="77"/>
      <c r="J1519" s="76"/>
      <c r="K1519" s="77"/>
      <c r="L1519" s="76"/>
      <c r="M1519" s="78"/>
      <c r="N1519" s="79">
        <v>0.3</v>
      </c>
      <c r="O1519" s="80">
        <v>1</v>
      </c>
      <c r="Q1519" s="2" t="str">
        <f t="shared" si="377"/>
        <v>84672980</v>
      </c>
      <c r="R1519" s="91"/>
      <c r="S1519" s="91">
        <f>VLOOKUP(Q1519,'Dados Entrada'!$A$10:$D$10000,4,FALSE)</f>
        <v>121273</v>
      </c>
      <c r="T1519" s="10"/>
      <c r="U1519" s="3">
        <f t="shared" si="382"/>
        <v>0</v>
      </c>
      <c r="V1519" s="3">
        <f t="shared" si="383"/>
        <v>36381.9</v>
      </c>
      <c r="AF1519" s="32"/>
      <c r="AG1519" s="30"/>
      <c r="AH1519" s="29"/>
      <c r="AI1519" s="29"/>
      <c r="AJ1519" s="32"/>
      <c r="AK1519" s="30"/>
      <c r="AL1519" s="29"/>
      <c r="AM1519" s="29"/>
      <c r="AN1519" s="32"/>
      <c r="AO1519" s="30"/>
      <c r="AP1519" s="29"/>
      <c r="AQ1519" s="29"/>
      <c r="AR1519" s="32"/>
      <c r="AS1519" s="30"/>
      <c r="AT1519" s="29"/>
      <c r="AU1519" s="29"/>
      <c r="AV1519" s="32"/>
      <c r="AW1519" s="30"/>
      <c r="AX1519" s="29"/>
      <c r="AY1519" s="29"/>
      <c r="AZ1519" s="32"/>
      <c r="BA1519" s="30"/>
      <c r="BB1519" s="29"/>
      <c r="BC1519" s="29"/>
      <c r="BD1519" s="32"/>
      <c r="BE1519" s="30"/>
      <c r="BF1519" s="29"/>
      <c r="BG1519" s="29"/>
      <c r="BH1519" s="32"/>
      <c r="BI1519" s="30"/>
      <c r="BJ1519" s="29"/>
      <c r="BK1519" s="29"/>
      <c r="BL1519" s="32"/>
      <c r="BM1519" s="30"/>
      <c r="BN1519" s="29"/>
      <c r="BO1519" s="29"/>
      <c r="BP1519" s="27">
        <f t="shared" si="384"/>
        <v>0</v>
      </c>
      <c r="BQ1519" s="31">
        <f t="shared" si="385"/>
        <v>36381.9</v>
      </c>
      <c r="BR1519" s="29"/>
      <c r="BS1519" s="29"/>
      <c r="BT1519" s="32"/>
      <c r="BU1519" s="30"/>
      <c r="BV1519" s="29"/>
      <c r="BW1519" s="29"/>
      <c r="BX1519" s="32"/>
      <c r="BY1519" s="30"/>
      <c r="BZ1519" s="29"/>
      <c r="CA1519" s="29"/>
      <c r="CB1519" s="32"/>
      <c r="CC1519" s="30"/>
      <c r="CD1519" s="29"/>
      <c r="CE1519" s="30"/>
      <c r="CF1519" s="10"/>
      <c r="CG1519" s="10"/>
      <c r="CH1519" s="10"/>
      <c r="CI1519" s="10"/>
      <c r="CJ1519" s="10"/>
      <c r="CK1519" s="10"/>
    </row>
    <row r="1520" spans="1:89" ht="23.25" customHeight="1" x14ac:dyDescent="0.25">
      <c r="A1520" s="10"/>
      <c r="B1520" s="20" t="s">
        <v>2791</v>
      </c>
      <c r="C1520" s="21" t="s">
        <v>2792</v>
      </c>
      <c r="D1520" s="16"/>
      <c r="E1520" s="73">
        <v>19</v>
      </c>
      <c r="F1520" s="74" t="s">
        <v>3496</v>
      </c>
      <c r="G1520" s="75"/>
      <c r="H1520" s="76"/>
      <c r="I1520" s="77"/>
      <c r="J1520" s="76"/>
      <c r="K1520" s="77"/>
      <c r="L1520" s="76"/>
      <c r="M1520" s="78"/>
      <c r="N1520" s="79">
        <v>0.3</v>
      </c>
      <c r="O1520" s="80">
        <v>1</v>
      </c>
      <c r="Q1520" s="2" t="str">
        <f t="shared" si="377"/>
        <v>84672985</v>
      </c>
      <c r="R1520" s="91"/>
      <c r="S1520" s="91">
        <f>VLOOKUP(Q1520,'Dados Entrada'!$A$10:$D$10000,4,FALSE)</f>
        <v>1179210</v>
      </c>
      <c r="T1520" s="10"/>
      <c r="U1520" s="3">
        <f t="shared" si="382"/>
        <v>0</v>
      </c>
      <c r="V1520" s="3">
        <f t="shared" si="383"/>
        <v>353763</v>
      </c>
      <c r="AF1520" s="32"/>
      <c r="AG1520" s="30"/>
      <c r="AH1520" s="29"/>
      <c r="AI1520" s="29"/>
      <c r="AJ1520" s="32"/>
      <c r="AK1520" s="30"/>
      <c r="AL1520" s="29"/>
      <c r="AM1520" s="29"/>
      <c r="AN1520" s="32"/>
      <c r="AO1520" s="30"/>
      <c r="AP1520" s="29"/>
      <c r="AQ1520" s="29"/>
      <c r="AR1520" s="32"/>
      <c r="AS1520" s="30"/>
      <c r="AT1520" s="29"/>
      <c r="AU1520" s="29"/>
      <c r="AV1520" s="32"/>
      <c r="AW1520" s="30"/>
      <c r="AX1520" s="29"/>
      <c r="AY1520" s="29"/>
      <c r="AZ1520" s="32"/>
      <c r="BA1520" s="30"/>
      <c r="BB1520" s="29"/>
      <c r="BC1520" s="29"/>
      <c r="BD1520" s="32"/>
      <c r="BE1520" s="30"/>
      <c r="BF1520" s="29"/>
      <c r="BG1520" s="29"/>
      <c r="BH1520" s="32"/>
      <c r="BI1520" s="30"/>
      <c r="BJ1520" s="29"/>
      <c r="BK1520" s="29"/>
      <c r="BL1520" s="32"/>
      <c r="BM1520" s="30"/>
      <c r="BN1520" s="29"/>
      <c r="BO1520" s="29"/>
      <c r="BP1520" s="27">
        <f t="shared" si="384"/>
        <v>0</v>
      </c>
      <c r="BQ1520" s="31">
        <f t="shared" si="385"/>
        <v>353763</v>
      </c>
      <c r="BR1520" s="29"/>
      <c r="BS1520" s="29"/>
      <c r="BT1520" s="32"/>
      <c r="BU1520" s="30"/>
      <c r="BV1520" s="29"/>
      <c r="BW1520" s="29"/>
      <c r="BX1520" s="32"/>
      <c r="BY1520" s="30"/>
      <c r="BZ1520" s="29"/>
      <c r="CA1520" s="29"/>
      <c r="CB1520" s="32"/>
      <c r="CC1520" s="30"/>
      <c r="CD1520" s="29"/>
      <c r="CE1520" s="30"/>
      <c r="CF1520" s="10"/>
      <c r="CG1520" s="10"/>
      <c r="CH1520" s="10"/>
      <c r="CI1520" s="10"/>
      <c r="CJ1520" s="10"/>
      <c r="CK1520" s="10"/>
    </row>
    <row r="1521" spans="1:89" ht="23.25" customHeight="1" x14ac:dyDescent="0.25">
      <c r="A1521" s="10"/>
      <c r="B1521" s="20" t="s">
        <v>2793</v>
      </c>
      <c r="C1521" s="21" t="s">
        <v>2794</v>
      </c>
      <c r="D1521" s="16"/>
      <c r="E1521" s="73">
        <v>19</v>
      </c>
      <c r="F1521" s="74" t="s">
        <v>3496</v>
      </c>
      <c r="G1521" s="75"/>
      <c r="H1521" s="76"/>
      <c r="I1521" s="77"/>
      <c r="J1521" s="76"/>
      <c r="K1521" s="77"/>
      <c r="L1521" s="76"/>
      <c r="M1521" s="78"/>
      <c r="N1521" s="79">
        <v>0.3</v>
      </c>
      <c r="O1521" s="80">
        <v>1</v>
      </c>
      <c r="Q1521" s="2" t="str">
        <f t="shared" si="377"/>
        <v>84672990</v>
      </c>
      <c r="R1521" s="91"/>
      <c r="S1521" s="91"/>
      <c r="T1521" s="10"/>
      <c r="U1521" s="3">
        <f t="shared" si="382"/>
        <v>0</v>
      </c>
      <c r="V1521" s="3">
        <f t="shared" si="383"/>
        <v>0</v>
      </c>
      <c r="AF1521" s="32"/>
      <c r="AG1521" s="30"/>
      <c r="AH1521" s="29"/>
      <c r="AI1521" s="29"/>
      <c r="AJ1521" s="32"/>
      <c r="AK1521" s="30"/>
      <c r="AL1521" s="29"/>
      <c r="AM1521" s="29"/>
      <c r="AN1521" s="32"/>
      <c r="AO1521" s="30"/>
      <c r="AP1521" s="29"/>
      <c r="AQ1521" s="29"/>
      <c r="AR1521" s="32"/>
      <c r="AS1521" s="30"/>
      <c r="AT1521" s="29"/>
      <c r="AU1521" s="29"/>
      <c r="AV1521" s="32"/>
      <c r="AW1521" s="30"/>
      <c r="AX1521" s="29"/>
      <c r="AY1521" s="29"/>
      <c r="AZ1521" s="32"/>
      <c r="BA1521" s="30"/>
      <c r="BB1521" s="29"/>
      <c r="BC1521" s="29"/>
      <c r="BD1521" s="32"/>
      <c r="BE1521" s="30"/>
      <c r="BF1521" s="29"/>
      <c r="BG1521" s="29"/>
      <c r="BH1521" s="32"/>
      <c r="BI1521" s="30"/>
      <c r="BJ1521" s="29"/>
      <c r="BK1521" s="29"/>
      <c r="BL1521" s="32"/>
      <c r="BM1521" s="30"/>
      <c r="BN1521" s="29"/>
      <c r="BO1521" s="29"/>
      <c r="BP1521" s="27">
        <f t="shared" si="384"/>
        <v>0</v>
      </c>
      <c r="BQ1521" s="31">
        <f t="shared" si="385"/>
        <v>0</v>
      </c>
      <c r="BR1521" s="29"/>
      <c r="BS1521" s="29"/>
      <c r="BT1521" s="32"/>
      <c r="BU1521" s="30"/>
      <c r="BV1521" s="29"/>
      <c r="BW1521" s="29"/>
      <c r="BX1521" s="32"/>
      <c r="BY1521" s="30"/>
      <c r="BZ1521" s="29"/>
      <c r="CA1521" s="29"/>
      <c r="CB1521" s="32"/>
      <c r="CC1521" s="30"/>
      <c r="CD1521" s="29"/>
      <c r="CE1521" s="30"/>
      <c r="CF1521" s="10"/>
      <c r="CG1521" s="10"/>
      <c r="CH1521" s="10"/>
      <c r="CI1521" s="10"/>
      <c r="CJ1521" s="10"/>
      <c r="CK1521" s="10"/>
    </row>
    <row r="1522" spans="1:89" ht="23.25" customHeight="1" x14ac:dyDescent="0.25">
      <c r="A1522" s="10"/>
      <c r="B1522" s="20" t="s">
        <v>2795</v>
      </c>
      <c r="C1522" s="21" t="s">
        <v>2796</v>
      </c>
      <c r="D1522" s="16"/>
      <c r="E1522" s="73">
        <v>19</v>
      </c>
      <c r="F1522" s="74" t="s">
        <v>3496</v>
      </c>
      <c r="G1522" s="75"/>
      <c r="H1522" s="76"/>
      <c r="I1522" s="77"/>
      <c r="J1522" s="76"/>
      <c r="K1522" s="77"/>
      <c r="L1522" s="76"/>
      <c r="M1522" s="78"/>
      <c r="N1522" s="79">
        <v>0.3</v>
      </c>
      <c r="O1522" s="80">
        <v>1</v>
      </c>
      <c r="Q1522" s="2" t="str">
        <f t="shared" si="377"/>
        <v>84678100</v>
      </c>
      <c r="R1522" s="91"/>
      <c r="S1522" s="91">
        <f>VLOOKUP(Q1522,'Dados Entrada'!$A$10:$D$10000,4,FALSE)</f>
        <v>315884</v>
      </c>
      <c r="T1522" s="10"/>
      <c r="U1522" s="3">
        <f t="shared" si="382"/>
        <v>0</v>
      </c>
      <c r="V1522" s="3">
        <f t="shared" si="383"/>
        <v>94765.2</v>
      </c>
      <c r="AF1522" s="32"/>
      <c r="AG1522" s="30"/>
      <c r="AH1522" s="29"/>
      <c r="AI1522" s="29"/>
      <c r="AJ1522" s="32"/>
      <c r="AK1522" s="30"/>
      <c r="AL1522" s="29"/>
      <c r="AM1522" s="29"/>
      <c r="AN1522" s="32"/>
      <c r="AO1522" s="30"/>
      <c r="AP1522" s="29"/>
      <c r="AQ1522" s="29"/>
      <c r="AR1522" s="32"/>
      <c r="AS1522" s="30"/>
      <c r="AT1522" s="29"/>
      <c r="AU1522" s="29"/>
      <c r="AV1522" s="32"/>
      <c r="AW1522" s="30"/>
      <c r="AX1522" s="29"/>
      <c r="AY1522" s="29"/>
      <c r="AZ1522" s="32"/>
      <c r="BA1522" s="30"/>
      <c r="BB1522" s="29"/>
      <c r="BC1522" s="29"/>
      <c r="BD1522" s="32"/>
      <c r="BE1522" s="30"/>
      <c r="BF1522" s="29"/>
      <c r="BG1522" s="29"/>
      <c r="BH1522" s="32"/>
      <c r="BI1522" s="30"/>
      <c r="BJ1522" s="29"/>
      <c r="BK1522" s="29"/>
      <c r="BL1522" s="32"/>
      <c r="BM1522" s="30"/>
      <c r="BN1522" s="29"/>
      <c r="BO1522" s="29"/>
      <c r="BP1522" s="27">
        <f t="shared" si="384"/>
        <v>0</v>
      </c>
      <c r="BQ1522" s="31">
        <f t="shared" si="385"/>
        <v>94765.2</v>
      </c>
      <c r="BR1522" s="29"/>
      <c r="BS1522" s="29"/>
      <c r="BT1522" s="32"/>
      <c r="BU1522" s="30"/>
      <c r="BV1522" s="29"/>
      <c r="BW1522" s="29"/>
      <c r="BX1522" s="32"/>
      <c r="BY1522" s="30"/>
      <c r="BZ1522" s="29"/>
      <c r="CA1522" s="29"/>
      <c r="CB1522" s="32"/>
      <c r="CC1522" s="30"/>
      <c r="CD1522" s="29"/>
      <c r="CE1522" s="30"/>
      <c r="CF1522" s="10"/>
      <c r="CG1522" s="10"/>
      <c r="CH1522" s="10"/>
      <c r="CI1522" s="10"/>
      <c r="CJ1522" s="10"/>
      <c r="CK1522" s="10"/>
    </row>
    <row r="1523" spans="1:89" ht="22.5" x14ac:dyDescent="0.25">
      <c r="A1523" s="10"/>
      <c r="B1523" s="20" t="s">
        <v>2797</v>
      </c>
      <c r="C1523" s="21" t="s">
        <v>2798</v>
      </c>
      <c r="D1523" s="16"/>
      <c r="E1523" s="73">
        <v>19</v>
      </c>
      <c r="F1523" s="74" t="s">
        <v>3496</v>
      </c>
      <c r="G1523" s="75"/>
      <c r="H1523" s="76"/>
      <c r="I1523" s="77"/>
      <c r="J1523" s="76"/>
      <c r="K1523" s="77"/>
      <c r="L1523" s="76"/>
      <c r="M1523" s="78"/>
      <c r="N1523" s="79">
        <v>0.3</v>
      </c>
      <c r="O1523" s="80">
        <v>1</v>
      </c>
      <c r="Q1523" s="2" t="str">
        <f t="shared" si="377"/>
        <v>84678900</v>
      </c>
      <c r="R1523" s="91"/>
      <c r="S1523" s="91">
        <f>VLOOKUP(Q1523,'Dados Entrada'!$A$10:$D$10000,4,FALSE)</f>
        <v>2026402</v>
      </c>
      <c r="T1523" s="10"/>
      <c r="U1523" s="3">
        <f t="shared" si="382"/>
        <v>0</v>
      </c>
      <c r="V1523" s="3">
        <f t="shared" si="383"/>
        <v>607920.6</v>
      </c>
      <c r="AF1523" s="32"/>
      <c r="AG1523" s="30"/>
      <c r="AH1523" s="29"/>
      <c r="AI1523" s="29"/>
      <c r="AJ1523" s="32"/>
      <c r="AK1523" s="30"/>
      <c r="AL1523" s="29"/>
      <c r="AM1523" s="29"/>
      <c r="AN1523" s="32"/>
      <c r="AO1523" s="30"/>
      <c r="AP1523" s="29"/>
      <c r="AQ1523" s="29"/>
      <c r="AR1523" s="32"/>
      <c r="AS1523" s="30"/>
      <c r="AT1523" s="29"/>
      <c r="AU1523" s="29"/>
      <c r="AV1523" s="32"/>
      <c r="AW1523" s="30"/>
      <c r="AX1523" s="29"/>
      <c r="AY1523" s="29"/>
      <c r="AZ1523" s="32"/>
      <c r="BA1523" s="30"/>
      <c r="BB1523" s="29"/>
      <c r="BC1523" s="29"/>
      <c r="BD1523" s="32"/>
      <c r="BE1523" s="30"/>
      <c r="BF1523" s="29"/>
      <c r="BG1523" s="29"/>
      <c r="BH1523" s="32"/>
      <c r="BI1523" s="30"/>
      <c r="BJ1523" s="29"/>
      <c r="BK1523" s="29"/>
      <c r="BL1523" s="32"/>
      <c r="BM1523" s="30"/>
      <c r="BN1523" s="29"/>
      <c r="BO1523" s="29"/>
      <c r="BP1523" s="27">
        <f t="shared" si="384"/>
        <v>0</v>
      </c>
      <c r="BQ1523" s="31">
        <f t="shared" si="385"/>
        <v>607920.6</v>
      </c>
      <c r="BR1523" s="29"/>
      <c r="BS1523" s="29"/>
      <c r="BT1523" s="32"/>
      <c r="BU1523" s="30"/>
      <c r="BV1523" s="29"/>
      <c r="BW1523" s="29"/>
      <c r="BX1523" s="32"/>
      <c r="BY1523" s="30"/>
      <c r="BZ1523" s="29"/>
      <c r="CA1523" s="29"/>
      <c r="CB1523" s="32"/>
      <c r="CC1523" s="30"/>
      <c r="CD1523" s="29"/>
      <c r="CE1523" s="30"/>
      <c r="CF1523" s="10"/>
      <c r="CG1523" s="10"/>
      <c r="CH1523" s="10"/>
      <c r="CI1523" s="10"/>
      <c r="CJ1523" s="10"/>
      <c r="CK1523" s="10"/>
    </row>
    <row r="1524" spans="1:89" ht="23.25" customHeight="1" x14ac:dyDescent="0.25">
      <c r="A1524" s="10"/>
      <c r="B1524" s="20" t="s">
        <v>2799</v>
      </c>
      <c r="C1524" s="21" t="s">
        <v>2800</v>
      </c>
      <c r="D1524" s="16"/>
      <c r="E1524" s="73">
        <v>19</v>
      </c>
      <c r="F1524" s="74" t="s">
        <v>3496</v>
      </c>
      <c r="G1524" s="75"/>
      <c r="H1524" s="76"/>
      <c r="I1524" s="77"/>
      <c r="J1524" s="76"/>
      <c r="K1524" s="77"/>
      <c r="L1524" s="76"/>
      <c r="M1524" s="78"/>
      <c r="N1524" s="79">
        <v>0.3</v>
      </c>
      <c r="O1524" s="80">
        <v>1</v>
      </c>
      <c r="Q1524" s="2" t="str">
        <f t="shared" si="377"/>
        <v>84679100</v>
      </c>
      <c r="R1524" s="91"/>
      <c r="S1524" s="91">
        <f>VLOOKUP(Q1524,'Dados Entrada'!$A$10:$D$10000,4,FALSE)</f>
        <v>53218</v>
      </c>
      <c r="T1524" s="10"/>
      <c r="U1524" s="3">
        <f t="shared" si="382"/>
        <v>0</v>
      </c>
      <c r="V1524" s="3">
        <f t="shared" si="383"/>
        <v>15965.4</v>
      </c>
      <c r="AF1524" s="32"/>
      <c r="AG1524" s="30"/>
      <c r="AH1524" s="29"/>
      <c r="AI1524" s="29"/>
      <c r="AJ1524" s="32"/>
      <c r="AK1524" s="30"/>
      <c r="AL1524" s="29"/>
      <c r="AM1524" s="29"/>
      <c r="AN1524" s="32"/>
      <c r="AO1524" s="30"/>
      <c r="AP1524" s="29"/>
      <c r="AQ1524" s="29"/>
      <c r="AR1524" s="32"/>
      <c r="AS1524" s="30"/>
      <c r="AT1524" s="29"/>
      <c r="AU1524" s="29"/>
      <c r="AV1524" s="32"/>
      <c r="AW1524" s="30"/>
      <c r="AX1524" s="29"/>
      <c r="AY1524" s="29"/>
      <c r="AZ1524" s="32"/>
      <c r="BA1524" s="30"/>
      <c r="BB1524" s="29"/>
      <c r="BC1524" s="29"/>
      <c r="BD1524" s="32"/>
      <c r="BE1524" s="30"/>
      <c r="BF1524" s="29"/>
      <c r="BG1524" s="29"/>
      <c r="BH1524" s="32"/>
      <c r="BI1524" s="30"/>
      <c r="BJ1524" s="29"/>
      <c r="BK1524" s="29"/>
      <c r="BL1524" s="32"/>
      <c r="BM1524" s="30"/>
      <c r="BN1524" s="29"/>
      <c r="BO1524" s="29"/>
      <c r="BP1524" s="27">
        <f t="shared" si="384"/>
        <v>0</v>
      </c>
      <c r="BQ1524" s="31">
        <f t="shared" si="385"/>
        <v>15965.4</v>
      </c>
      <c r="BR1524" s="29"/>
      <c r="BS1524" s="29"/>
      <c r="BT1524" s="32"/>
      <c r="BU1524" s="30"/>
      <c r="BV1524" s="29"/>
      <c r="BW1524" s="29"/>
      <c r="BX1524" s="32"/>
      <c r="BY1524" s="30"/>
      <c r="BZ1524" s="29"/>
      <c r="CA1524" s="29"/>
      <c r="CB1524" s="32"/>
      <c r="CC1524" s="30"/>
      <c r="CD1524" s="29"/>
      <c r="CE1524" s="30"/>
      <c r="CF1524" s="10"/>
      <c r="CG1524" s="10"/>
      <c r="CH1524" s="10"/>
      <c r="CI1524" s="10"/>
      <c r="CJ1524" s="10"/>
      <c r="CK1524" s="10"/>
    </row>
    <row r="1525" spans="1:89" ht="22.5" x14ac:dyDescent="0.25">
      <c r="A1525" s="10"/>
      <c r="B1525" s="20" t="s">
        <v>2801</v>
      </c>
      <c r="C1525" s="21" t="s">
        <v>2802</v>
      </c>
      <c r="D1525" s="16"/>
      <c r="E1525" s="73">
        <v>19</v>
      </c>
      <c r="F1525" s="74" t="s">
        <v>3496</v>
      </c>
      <c r="G1525" s="75"/>
      <c r="H1525" s="76"/>
      <c r="I1525" s="77"/>
      <c r="J1525" s="76"/>
      <c r="K1525" s="77"/>
      <c r="L1525" s="76"/>
      <c r="M1525" s="78"/>
      <c r="N1525" s="79">
        <v>0.3</v>
      </c>
      <c r="O1525" s="80">
        <v>1</v>
      </c>
      <c r="Q1525" s="2" t="str">
        <f t="shared" si="377"/>
        <v>84679200</v>
      </c>
      <c r="R1525" s="91"/>
      <c r="S1525" s="91">
        <f>VLOOKUP(Q1525,'Dados Entrada'!$A$10:$D$10000,4,FALSE)</f>
        <v>1000889</v>
      </c>
      <c r="T1525" s="10"/>
      <c r="U1525" s="3">
        <f t="shared" si="382"/>
        <v>0</v>
      </c>
      <c r="V1525" s="3">
        <f t="shared" si="383"/>
        <v>300266.7</v>
      </c>
      <c r="AF1525" s="32"/>
      <c r="AG1525" s="30"/>
      <c r="AH1525" s="29"/>
      <c r="AI1525" s="29"/>
      <c r="AJ1525" s="32"/>
      <c r="AK1525" s="30"/>
      <c r="AL1525" s="29"/>
      <c r="AM1525" s="29"/>
      <c r="AN1525" s="32"/>
      <c r="AO1525" s="30"/>
      <c r="AP1525" s="29"/>
      <c r="AQ1525" s="29"/>
      <c r="AR1525" s="32"/>
      <c r="AS1525" s="30"/>
      <c r="AT1525" s="29"/>
      <c r="AU1525" s="29"/>
      <c r="AV1525" s="32"/>
      <c r="AW1525" s="30"/>
      <c r="AX1525" s="29"/>
      <c r="AY1525" s="29"/>
      <c r="AZ1525" s="32"/>
      <c r="BA1525" s="30"/>
      <c r="BB1525" s="29"/>
      <c r="BC1525" s="29"/>
      <c r="BD1525" s="32"/>
      <c r="BE1525" s="30"/>
      <c r="BF1525" s="29"/>
      <c r="BG1525" s="29"/>
      <c r="BH1525" s="32"/>
      <c r="BI1525" s="30"/>
      <c r="BJ1525" s="29"/>
      <c r="BK1525" s="29"/>
      <c r="BL1525" s="32"/>
      <c r="BM1525" s="30"/>
      <c r="BN1525" s="29"/>
      <c r="BO1525" s="29"/>
      <c r="BP1525" s="27">
        <f t="shared" si="384"/>
        <v>0</v>
      </c>
      <c r="BQ1525" s="31">
        <f t="shared" si="385"/>
        <v>300266.7</v>
      </c>
      <c r="BR1525" s="29"/>
      <c r="BS1525" s="29"/>
      <c r="BT1525" s="32"/>
      <c r="BU1525" s="30"/>
      <c r="BV1525" s="29"/>
      <c r="BW1525" s="29"/>
      <c r="BX1525" s="32"/>
      <c r="BY1525" s="30"/>
      <c r="BZ1525" s="29"/>
      <c r="CA1525" s="29"/>
      <c r="CB1525" s="32"/>
      <c r="CC1525" s="30"/>
      <c r="CD1525" s="29"/>
      <c r="CE1525" s="30"/>
      <c r="CF1525" s="10"/>
      <c r="CG1525" s="10"/>
      <c r="CH1525" s="10"/>
      <c r="CI1525" s="10"/>
      <c r="CJ1525" s="10"/>
      <c r="CK1525" s="10"/>
    </row>
    <row r="1526" spans="1:89" ht="23.25" customHeight="1" x14ac:dyDescent="0.25">
      <c r="A1526" s="10"/>
      <c r="B1526" s="20" t="s">
        <v>2803</v>
      </c>
      <c r="C1526" s="21" t="s">
        <v>2804</v>
      </c>
      <c r="D1526" s="16"/>
      <c r="E1526" s="73">
        <v>19</v>
      </c>
      <c r="F1526" s="74" t="s">
        <v>3496</v>
      </c>
      <c r="G1526" s="75"/>
      <c r="H1526" s="76"/>
      <c r="I1526" s="77"/>
      <c r="J1526" s="76"/>
      <c r="K1526" s="77"/>
      <c r="L1526" s="76"/>
      <c r="M1526" s="78"/>
      <c r="N1526" s="79">
        <v>0.3</v>
      </c>
      <c r="O1526" s="80">
        <v>1</v>
      </c>
      <c r="Q1526" s="2" t="str">
        <f t="shared" si="377"/>
        <v>84679900</v>
      </c>
      <c r="R1526" s="91"/>
      <c r="S1526" s="91">
        <f>VLOOKUP(Q1526,'Dados Entrada'!$A$10:$D$10000,4,FALSE)</f>
        <v>853554</v>
      </c>
      <c r="T1526" s="10"/>
      <c r="U1526" s="3">
        <f t="shared" si="382"/>
        <v>0</v>
      </c>
      <c r="V1526" s="3">
        <f t="shared" si="383"/>
        <v>256066.19999999998</v>
      </c>
      <c r="AF1526" s="32"/>
      <c r="AG1526" s="30"/>
      <c r="AH1526" s="29"/>
      <c r="AI1526" s="29"/>
      <c r="AJ1526" s="32"/>
      <c r="AK1526" s="30"/>
      <c r="AL1526" s="29"/>
      <c r="AM1526" s="29"/>
      <c r="AN1526" s="32"/>
      <c r="AO1526" s="30"/>
      <c r="AP1526" s="29"/>
      <c r="AQ1526" s="29"/>
      <c r="AR1526" s="32"/>
      <c r="AS1526" s="30"/>
      <c r="AT1526" s="29"/>
      <c r="AU1526" s="29"/>
      <c r="AV1526" s="32"/>
      <c r="AW1526" s="30"/>
      <c r="AX1526" s="29"/>
      <c r="AY1526" s="29"/>
      <c r="AZ1526" s="32"/>
      <c r="BA1526" s="30"/>
      <c r="BB1526" s="29"/>
      <c r="BC1526" s="29"/>
      <c r="BD1526" s="32"/>
      <c r="BE1526" s="30"/>
      <c r="BF1526" s="29"/>
      <c r="BG1526" s="29"/>
      <c r="BH1526" s="32"/>
      <c r="BI1526" s="30"/>
      <c r="BJ1526" s="29"/>
      <c r="BK1526" s="29"/>
      <c r="BL1526" s="32"/>
      <c r="BM1526" s="30"/>
      <c r="BN1526" s="29"/>
      <c r="BO1526" s="29"/>
      <c r="BP1526" s="27">
        <f t="shared" si="384"/>
        <v>0</v>
      </c>
      <c r="BQ1526" s="31">
        <f t="shared" si="385"/>
        <v>256066.19999999998</v>
      </c>
      <c r="BR1526" s="29"/>
      <c r="BS1526" s="29"/>
      <c r="BT1526" s="32"/>
      <c r="BU1526" s="30"/>
      <c r="BV1526" s="29"/>
      <c r="BW1526" s="29"/>
      <c r="BX1526" s="32"/>
      <c r="BY1526" s="30"/>
      <c r="BZ1526" s="29"/>
      <c r="CA1526" s="29"/>
      <c r="CB1526" s="32"/>
      <c r="CC1526" s="30"/>
      <c r="CD1526" s="29"/>
      <c r="CE1526" s="30"/>
      <c r="CF1526" s="10"/>
      <c r="CG1526" s="10"/>
      <c r="CH1526" s="10"/>
      <c r="CI1526" s="10"/>
      <c r="CJ1526" s="10"/>
      <c r="CK1526" s="10"/>
    </row>
    <row r="1527" spans="1:89" x14ac:dyDescent="0.25">
      <c r="A1527" s="10"/>
      <c r="B1527" s="20" t="s">
        <v>2805</v>
      </c>
      <c r="C1527" s="21" t="s">
        <v>2806</v>
      </c>
      <c r="D1527" s="16"/>
      <c r="E1527" s="73">
        <v>19</v>
      </c>
      <c r="F1527" s="74" t="s">
        <v>3496</v>
      </c>
      <c r="G1527" s="75"/>
      <c r="H1527" s="76"/>
      <c r="I1527" s="77"/>
      <c r="J1527" s="76"/>
      <c r="K1527" s="77"/>
      <c r="L1527" s="76"/>
      <c r="M1527" s="78"/>
      <c r="N1527" s="79">
        <v>0.3</v>
      </c>
      <c r="O1527" s="80">
        <v>1</v>
      </c>
      <c r="Q1527" s="2" t="str">
        <f t="shared" si="377"/>
        <v>84681000</v>
      </c>
      <c r="R1527" s="91"/>
      <c r="S1527" s="91">
        <f>VLOOKUP(Q1527,'Dados Entrada'!$A$10:$D$10000,4,FALSE)</f>
        <v>136753</v>
      </c>
      <c r="T1527" s="10"/>
      <c r="U1527" s="3">
        <f t="shared" si="382"/>
        <v>0</v>
      </c>
      <c r="V1527" s="3">
        <f t="shared" si="383"/>
        <v>41025.9</v>
      </c>
      <c r="AF1527" s="32"/>
      <c r="AG1527" s="30"/>
      <c r="AH1527" s="29"/>
      <c r="AI1527" s="29"/>
      <c r="AJ1527" s="32"/>
      <c r="AK1527" s="30"/>
      <c r="AL1527" s="29"/>
      <c r="AM1527" s="29"/>
      <c r="AN1527" s="32"/>
      <c r="AO1527" s="30"/>
      <c r="AP1527" s="29"/>
      <c r="AQ1527" s="29"/>
      <c r="AR1527" s="32"/>
      <c r="AS1527" s="30"/>
      <c r="AT1527" s="29"/>
      <c r="AU1527" s="29"/>
      <c r="AV1527" s="32"/>
      <c r="AW1527" s="30"/>
      <c r="AX1527" s="29"/>
      <c r="AY1527" s="29"/>
      <c r="AZ1527" s="32"/>
      <c r="BA1527" s="30"/>
      <c r="BB1527" s="29"/>
      <c r="BC1527" s="29"/>
      <c r="BD1527" s="32"/>
      <c r="BE1527" s="30"/>
      <c r="BF1527" s="29"/>
      <c r="BG1527" s="29"/>
      <c r="BH1527" s="32"/>
      <c r="BI1527" s="30"/>
      <c r="BJ1527" s="29"/>
      <c r="BK1527" s="29"/>
      <c r="BL1527" s="32"/>
      <c r="BM1527" s="30"/>
      <c r="BN1527" s="29"/>
      <c r="BO1527" s="29"/>
      <c r="BP1527" s="27">
        <f t="shared" si="384"/>
        <v>0</v>
      </c>
      <c r="BQ1527" s="31">
        <f t="shared" si="385"/>
        <v>41025.9</v>
      </c>
      <c r="BR1527" s="29"/>
      <c r="BS1527" s="29"/>
      <c r="BT1527" s="32"/>
      <c r="BU1527" s="30"/>
      <c r="BV1527" s="29"/>
      <c r="BW1527" s="29"/>
      <c r="BX1527" s="32"/>
      <c r="BY1527" s="30"/>
      <c r="BZ1527" s="29"/>
      <c r="CA1527" s="29"/>
      <c r="CB1527" s="32"/>
      <c r="CC1527" s="30"/>
      <c r="CD1527" s="29"/>
      <c r="CE1527" s="30"/>
      <c r="CF1527" s="10"/>
      <c r="CG1527" s="10"/>
      <c r="CH1527" s="10"/>
      <c r="CI1527" s="10"/>
      <c r="CJ1527" s="10"/>
      <c r="CK1527" s="10"/>
    </row>
    <row r="1528" spans="1:89" ht="23.25" customHeight="1" x14ac:dyDescent="0.25">
      <c r="A1528" s="10"/>
      <c r="B1528" s="20" t="s">
        <v>2807</v>
      </c>
      <c r="C1528" s="21" t="s">
        <v>2808</v>
      </c>
      <c r="D1528" s="16"/>
      <c r="E1528" s="73">
        <v>25</v>
      </c>
      <c r="F1528" s="74" t="s">
        <v>3493</v>
      </c>
      <c r="G1528" s="75"/>
      <c r="H1528" s="76"/>
      <c r="I1528" s="77"/>
      <c r="J1528" s="76"/>
      <c r="K1528" s="77"/>
      <c r="L1528" s="76"/>
      <c r="M1528" s="78"/>
      <c r="N1528" s="79">
        <v>0.3</v>
      </c>
      <c r="O1528" s="80">
        <v>1</v>
      </c>
      <c r="Q1528" s="2" t="str">
        <f t="shared" si="377"/>
        <v>84682000</v>
      </c>
      <c r="R1528" s="91"/>
      <c r="S1528" s="91">
        <f>VLOOKUP(Q1528,'Dados Entrada'!$A$10:$D$10000,4,FALSE)</f>
        <v>71544</v>
      </c>
      <c r="T1528" s="10"/>
      <c r="U1528" s="3">
        <f t="shared" si="382"/>
        <v>0</v>
      </c>
      <c r="V1528" s="3">
        <f t="shared" si="383"/>
        <v>21463.200000000001</v>
      </c>
      <c r="AF1528" s="32"/>
      <c r="AG1528" s="30"/>
      <c r="AH1528" s="29"/>
      <c r="AI1528" s="29"/>
      <c r="AJ1528" s="32"/>
      <c r="AK1528" s="30"/>
      <c r="AL1528" s="29"/>
      <c r="AM1528" s="29"/>
      <c r="AN1528" s="32"/>
      <c r="AO1528" s="30"/>
      <c r="AP1528" s="29"/>
      <c r="AQ1528" s="29"/>
      <c r="AR1528" s="32"/>
      <c r="AS1528" s="30"/>
      <c r="AT1528" s="29"/>
      <c r="AU1528" s="29"/>
      <c r="AV1528" s="32"/>
      <c r="AW1528" s="30"/>
      <c r="AX1528" s="29"/>
      <c r="AY1528" s="29"/>
      <c r="AZ1528" s="32"/>
      <c r="BA1528" s="30"/>
      <c r="BB1528" s="29"/>
      <c r="BC1528" s="29"/>
      <c r="BD1528" s="32"/>
      <c r="BE1528" s="30"/>
      <c r="BF1528" s="29"/>
      <c r="BG1528" s="29"/>
      <c r="BH1528" s="32"/>
      <c r="BI1528" s="30"/>
      <c r="BJ1528" s="29"/>
      <c r="BK1528" s="29"/>
      <c r="BL1528" s="32"/>
      <c r="BM1528" s="30"/>
      <c r="BN1528" s="29"/>
      <c r="BO1528" s="29"/>
      <c r="BP1528" s="32"/>
      <c r="BQ1528" s="30"/>
      <c r="BR1528" s="29"/>
      <c r="BS1528" s="29"/>
      <c r="BT1528" s="32"/>
      <c r="BU1528" s="30"/>
      <c r="BV1528" s="29"/>
      <c r="BW1528" s="29"/>
      <c r="BX1528" s="32"/>
      <c r="BY1528" s="30"/>
      <c r="BZ1528" s="29"/>
      <c r="CA1528" s="29"/>
      <c r="CB1528" s="27">
        <f t="shared" ref="CB1528:CB1560" si="386">$U1528*$O1528</f>
        <v>0</v>
      </c>
      <c r="CC1528" s="31">
        <f t="shared" ref="CC1528:CC1560" si="387">$V1528*$O1528</f>
        <v>21463.200000000001</v>
      </c>
      <c r="CD1528" s="29"/>
      <c r="CE1528" s="30"/>
      <c r="CF1528" s="10"/>
      <c r="CG1528" s="10"/>
      <c r="CH1528" s="10"/>
      <c r="CI1528" s="10"/>
      <c r="CJ1528" s="10"/>
      <c r="CK1528" s="10"/>
    </row>
    <row r="1529" spans="1:89" ht="25.5" x14ac:dyDescent="0.25">
      <c r="A1529" s="10"/>
      <c r="B1529" s="20" t="s">
        <v>2809</v>
      </c>
      <c r="C1529" s="21" t="s">
        <v>2810</v>
      </c>
      <c r="D1529" s="16"/>
      <c r="E1529" s="73">
        <v>25</v>
      </c>
      <c r="F1529" s="74" t="s">
        <v>3493</v>
      </c>
      <c r="G1529" s="75"/>
      <c r="H1529" s="76"/>
      <c r="I1529" s="77"/>
      <c r="J1529" s="76"/>
      <c r="K1529" s="77"/>
      <c r="L1529" s="76"/>
      <c r="M1529" s="78"/>
      <c r="N1529" s="79">
        <v>0.3</v>
      </c>
      <c r="O1529" s="80">
        <v>1</v>
      </c>
      <c r="Q1529" s="2" t="str">
        <f t="shared" si="377"/>
        <v>84688000</v>
      </c>
      <c r="R1529" s="91"/>
      <c r="S1529" s="91">
        <f>VLOOKUP(Q1529,'Dados Entrada'!$A$10:$D$10000,4,FALSE)</f>
        <v>552558</v>
      </c>
      <c r="T1529" s="10"/>
      <c r="U1529" s="3">
        <f t="shared" si="382"/>
        <v>0</v>
      </c>
      <c r="V1529" s="3">
        <f t="shared" si="383"/>
        <v>165767.4</v>
      </c>
      <c r="AF1529" s="32"/>
      <c r="AG1529" s="30"/>
      <c r="AH1529" s="29"/>
      <c r="AI1529" s="29"/>
      <c r="AJ1529" s="32"/>
      <c r="AK1529" s="30"/>
      <c r="AL1529" s="29"/>
      <c r="AM1529" s="29"/>
      <c r="AN1529" s="32"/>
      <c r="AO1529" s="30"/>
      <c r="AP1529" s="29"/>
      <c r="AQ1529" s="29"/>
      <c r="AR1529" s="32"/>
      <c r="AS1529" s="30"/>
      <c r="AT1529" s="29"/>
      <c r="AU1529" s="29"/>
      <c r="AV1529" s="32"/>
      <c r="AW1529" s="30"/>
      <c r="AX1529" s="29"/>
      <c r="AY1529" s="29"/>
      <c r="AZ1529" s="32"/>
      <c r="BA1529" s="30"/>
      <c r="BB1529" s="29"/>
      <c r="BC1529" s="29"/>
      <c r="BD1529" s="32"/>
      <c r="BE1529" s="30"/>
      <c r="BF1529" s="29"/>
      <c r="BG1529" s="29"/>
      <c r="BH1529" s="32"/>
      <c r="BI1529" s="30"/>
      <c r="BJ1529" s="29"/>
      <c r="BK1529" s="29"/>
      <c r="BL1529" s="32"/>
      <c r="BM1529" s="30"/>
      <c r="BN1529" s="29"/>
      <c r="BO1529" s="29"/>
      <c r="BP1529" s="32"/>
      <c r="BQ1529" s="30"/>
      <c r="BR1529" s="29"/>
      <c r="BS1529" s="29"/>
      <c r="BT1529" s="32"/>
      <c r="BU1529" s="30"/>
      <c r="BV1529" s="29"/>
      <c r="BW1529" s="29"/>
      <c r="BX1529" s="32"/>
      <c r="BY1529" s="30"/>
      <c r="BZ1529" s="29"/>
      <c r="CA1529" s="29"/>
      <c r="CB1529" s="27">
        <f t="shared" si="386"/>
        <v>0</v>
      </c>
      <c r="CC1529" s="31">
        <f t="shared" si="387"/>
        <v>165767.4</v>
      </c>
      <c r="CD1529" s="29"/>
      <c r="CE1529" s="30"/>
      <c r="CF1529" s="10"/>
      <c r="CG1529" s="10"/>
      <c r="CH1529" s="10"/>
      <c r="CI1529" s="10"/>
      <c r="CJ1529" s="10"/>
      <c r="CK1529" s="10"/>
    </row>
    <row r="1530" spans="1:89" ht="23.25" customHeight="1" x14ac:dyDescent="0.25">
      <c r="A1530" s="10"/>
      <c r="B1530" s="20" t="s">
        <v>2811</v>
      </c>
      <c r="C1530" s="21" t="s">
        <v>2812</v>
      </c>
      <c r="D1530" s="16"/>
      <c r="E1530" s="73">
        <v>25</v>
      </c>
      <c r="F1530" s="74" t="s">
        <v>3493</v>
      </c>
      <c r="G1530" s="75"/>
      <c r="H1530" s="76"/>
      <c r="I1530" s="77"/>
      <c r="J1530" s="76"/>
      <c r="K1530" s="77"/>
      <c r="L1530" s="76"/>
      <c r="M1530" s="78"/>
      <c r="N1530" s="79">
        <v>0.3</v>
      </c>
      <c r="O1530" s="80">
        <v>1</v>
      </c>
      <c r="Q1530" s="2" t="str">
        <f t="shared" si="377"/>
        <v>84689000</v>
      </c>
      <c r="R1530" s="91"/>
      <c r="S1530" s="91">
        <f>VLOOKUP(Q1530,'Dados Entrada'!$A$10:$D$10000,4,FALSE)</f>
        <v>409380</v>
      </c>
      <c r="T1530" s="10"/>
      <c r="U1530" s="3">
        <f t="shared" si="382"/>
        <v>0</v>
      </c>
      <c r="V1530" s="3">
        <f t="shared" si="383"/>
        <v>122814</v>
      </c>
      <c r="AF1530" s="32"/>
      <c r="AG1530" s="30"/>
      <c r="AH1530" s="29"/>
      <c r="AI1530" s="29"/>
      <c r="AJ1530" s="32"/>
      <c r="AK1530" s="30"/>
      <c r="AL1530" s="29"/>
      <c r="AM1530" s="29"/>
      <c r="AN1530" s="32"/>
      <c r="AO1530" s="30"/>
      <c r="AP1530" s="29"/>
      <c r="AQ1530" s="29"/>
      <c r="AR1530" s="32"/>
      <c r="AS1530" s="30"/>
      <c r="AT1530" s="29"/>
      <c r="AU1530" s="29"/>
      <c r="AV1530" s="32"/>
      <c r="AW1530" s="30"/>
      <c r="AX1530" s="29"/>
      <c r="AY1530" s="29"/>
      <c r="AZ1530" s="32"/>
      <c r="BA1530" s="30"/>
      <c r="BB1530" s="29"/>
      <c r="BC1530" s="29"/>
      <c r="BD1530" s="32"/>
      <c r="BE1530" s="30"/>
      <c r="BF1530" s="29"/>
      <c r="BG1530" s="29"/>
      <c r="BH1530" s="32"/>
      <c r="BI1530" s="30"/>
      <c r="BJ1530" s="29"/>
      <c r="BK1530" s="29"/>
      <c r="BL1530" s="32"/>
      <c r="BM1530" s="30"/>
      <c r="BN1530" s="29"/>
      <c r="BO1530" s="29"/>
      <c r="BP1530" s="32"/>
      <c r="BQ1530" s="30"/>
      <c r="BR1530" s="29"/>
      <c r="BS1530" s="29"/>
      <c r="BT1530" s="32"/>
      <c r="BU1530" s="30"/>
      <c r="BV1530" s="29"/>
      <c r="BW1530" s="29"/>
      <c r="BX1530" s="32"/>
      <c r="BY1530" s="30"/>
      <c r="BZ1530" s="29"/>
      <c r="CA1530" s="29"/>
      <c r="CB1530" s="27">
        <f t="shared" si="386"/>
        <v>0</v>
      </c>
      <c r="CC1530" s="31">
        <f t="shared" si="387"/>
        <v>122814</v>
      </c>
      <c r="CD1530" s="29"/>
      <c r="CE1530" s="30"/>
      <c r="CF1530" s="10"/>
      <c r="CG1530" s="10"/>
      <c r="CH1530" s="10"/>
      <c r="CI1530" s="10"/>
      <c r="CJ1530" s="10"/>
      <c r="CK1530" s="10"/>
    </row>
    <row r="1531" spans="1:89" ht="23.25" customHeight="1" x14ac:dyDescent="0.25">
      <c r="A1531" s="10"/>
      <c r="B1531" s="20" t="s">
        <v>2813</v>
      </c>
      <c r="C1531" s="21" t="s">
        <v>2814</v>
      </c>
      <c r="D1531" s="16"/>
      <c r="E1531" s="73">
        <v>25</v>
      </c>
      <c r="F1531" s="74" t="s">
        <v>3493</v>
      </c>
      <c r="G1531" s="75"/>
      <c r="H1531" s="76"/>
      <c r="I1531" s="77"/>
      <c r="J1531" s="76"/>
      <c r="K1531" s="77"/>
      <c r="L1531" s="76"/>
      <c r="M1531" s="78"/>
      <c r="N1531" s="79">
        <v>0.3</v>
      </c>
      <c r="O1531" s="80">
        <v>1</v>
      </c>
      <c r="Q1531" s="2" t="str">
        <f t="shared" si="377"/>
        <v>84741000</v>
      </c>
      <c r="R1531" s="91"/>
      <c r="S1531" s="91">
        <f>VLOOKUP(Q1531,'Dados Entrada'!$A$10:$D$10000,4,FALSE)</f>
        <v>6958099</v>
      </c>
      <c r="T1531" s="10"/>
      <c r="U1531" s="3">
        <f t="shared" si="382"/>
        <v>0</v>
      </c>
      <c r="V1531" s="3">
        <f t="shared" si="383"/>
        <v>2087429.7</v>
      </c>
      <c r="AF1531" s="32"/>
      <c r="AG1531" s="30"/>
      <c r="AH1531" s="29"/>
      <c r="AI1531" s="29"/>
      <c r="AJ1531" s="32"/>
      <c r="AK1531" s="30"/>
      <c r="AL1531" s="29"/>
      <c r="AM1531" s="29"/>
      <c r="AN1531" s="32"/>
      <c r="AO1531" s="30"/>
      <c r="AP1531" s="29"/>
      <c r="AQ1531" s="29"/>
      <c r="AR1531" s="32"/>
      <c r="AS1531" s="30"/>
      <c r="AT1531" s="29"/>
      <c r="AU1531" s="29"/>
      <c r="AV1531" s="32"/>
      <c r="AW1531" s="30"/>
      <c r="AX1531" s="29"/>
      <c r="AY1531" s="29"/>
      <c r="AZ1531" s="32"/>
      <c r="BA1531" s="30"/>
      <c r="BB1531" s="29"/>
      <c r="BC1531" s="29"/>
      <c r="BD1531" s="32"/>
      <c r="BE1531" s="30"/>
      <c r="BF1531" s="29"/>
      <c r="BG1531" s="29"/>
      <c r="BH1531" s="32"/>
      <c r="BI1531" s="30"/>
      <c r="BJ1531" s="29"/>
      <c r="BK1531" s="29"/>
      <c r="BL1531" s="32"/>
      <c r="BM1531" s="30"/>
      <c r="BN1531" s="29"/>
      <c r="BO1531" s="29"/>
      <c r="BP1531" s="32"/>
      <c r="BQ1531" s="30"/>
      <c r="BR1531" s="29"/>
      <c r="BS1531" s="29"/>
      <c r="BT1531" s="32"/>
      <c r="BU1531" s="30"/>
      <c r="BV1531" s="29"/>
      <c r="BW1531" s="29"/>
      <c r="BX1531" s="32"/>
      <c r="BY1531" s="30"/>
      <c r="BZ1531" s="29"/>
      <c r="CA1531" s="29"/>
      <c r="CB1531" s="27">
        <f t="shared" si="386"/>
        <v>0</v>
      </c>
      <c r="CC1531" s="31">
        <f t="shared" si="387"/>
        <v>2087429.7</v>
      </c>
      <c r="CD1531" s="29"/>
      <c r="CE1531" s="30"/>
      <c r="CF1531" s="10"/>
      <c r="CG1531" s="10"/>
      <c r="CH1531" s="10"/>
      <c r="CI1531" s="10"/>
      <c r="CJ1531" s="10"/>
      <c r="CK1531" s="10"/>
    </row>
    <row r="1532" spans="1:89" ht="23.25" customHeight="1" x14ac:dyDescent="0.25">
      <c r="A1532" s="10"/>
      <c r="B1532" s="20" t="s">
        <v>2815</v>
      </c>
      <c r="C1532" s="21" t="s">
        <v>2816</v>
      </c>
      <c r="D1532" s="16"/>
      <c r="E1532" s="73">
        <v>25</v>
      </c>
      <c r="F1532" s="74" t="s">
        <v>3493</v>
      </c>
      <c r="G1532" s="75"/>
      <c r="H1532" s="76"/>
      <c r="I1532" s="77"/>
      <c r="J1532" s="76"/>
      <c r="K1532" s="77"/>
      <c r="L1532" s="76"/>
      <c r="M1532" s="78"/>
      <c r="N1532" s="79">
        <v>0.3</v>
      </c>
      <c r="O1532" s="80">
        <v>1</v>
      </c>
      <c r="Q1532" s="2" t="str">
        <f t="shared" si="377"/>
        <v>84742000</v>
      </c>
      <c r="R1532" s="91"/>
      <c r="S1532" s="91">
        <f>VLOOKUP(Q1532,'Dados Entrada'!$A$10:$D$10000,4,FALSE)</f>
        <v>11140738</v>
      </c>
      <c r="T1532" s="10"/>
      <c r="U1532" s="3">
        <f t="shared" si="382"/>
        <v>0</v>
      </c>
      <c r="V1532" s="3">
        <f t="shared" si="383"/>
        <v>3342221.4</v>
      </c>
      <c r="AF1532" s="32"/>
      <c r="AG1532" s="30"/>
      <c r="AH1532" s="29"/>
      <c r="AI1532" s="29"/>
      <c r="AJ1532" s="32"/>
      <c r="AK1532" s="30"/>
      <c r="AL1532" s="29"/>
      <c r="AM1532" s="29"/>
      <c r="AN1532" s="32"/>
      <c r="AO1532" s="30"/>
      <c r="AP1532" s="29"/>
      <c r="AQ1532" s="29"/>
      <c r="AR1532" s="32"/>
      <c r="AS1532" s="30"/>
      <c r="AT1532" s="29"/>
      <c r="AU1532" s="29"/>
      <c r="AV1532" s="32"/>
      <c r="AW1532" s="30"/>
      <c r="AX1532" s="29"/>
      <c r="AY1532" s="29"/>
      <c r="AZ1532" s="32"/>
      <c r="BA1532" s="30"/>
      <c r="BB1532" s="29"/>
      <c r="BC1532" s="29"/>
      <c r="BD1532" s="32"/>
      <c r="BE1532" s="30"/>
      <c r="BF1532" s="29"/>
      <c r="BG1532" s="29"/>
      <c r="BH1532" s="32"/>
      <c r="BI1532" s="30"/>
      <c r="BJ1532" s="29"/>
      <c r="BK1532" s="29"/>
      <c r="BL1532" s="32"/>
      <c r="BM1532" s="30"/>
      <c r="BN1532" s="29"/>
      <c r="BO1532" s="29"/>
      <c r="BP1532" s="32"/>
      <c r="BQ1532" s="30"/>
      <c r="BR1532" s="29"/>
      <c r="BS1532" s="29"/>
      <c r="BT1532" s="32"/>
      <c r="BU1532" s="30"/>
      <c r="BV1532" s="29"/>
      <c r="BW1532" s="29"/>
      <c r="BX1532" s="32"/>
      <c r="BY1532" s="30"/>
      <c r="BZ1532" s="29"/>
      <c r="CA1532" s="29"/>
      <c r="CB1532" s="27">
        <f t="shared" si="386"/>
        <v>0</v>
      </c>
      <c r="CC1532" s="31">
        <f t="shared" si="387"/>
        <v>3342221.4</v>
      </c>
      <c r="CD1532" s="29"/>
      <c r="CE1532" s="30"/>
      <c r="CF1532" s="10"/>
      <c r="CG1532" s="10"/>
      <c r="CH1532" s="10"/>
      <c r="CI1532" s="10"/>
      <c r="CJ1532" s="10"/>
      <c r="CK1532" s="10"/>
    </row>
    <row r="1533" spans="1:89" ht="25.5" x14ac:dyDescent="0.25">
      <c r="A1533" s="10"/>
      <c r="B1533" s="20" t="s">
        <v>2817</v>
      </c>
      <c r="C1533" s="21" t="s">
        <v>2818</v>
      </c>
      <c r="D1533" s="16"/>
      <c r="E1533" s="73">
        <v>25</v>
      </c>
      <c r="F1533" s="74" t="s">
        <v>3493</v>
      </c>
      <c r="G1533" s="75"/>
      <c r="H1533" s="76"/>
      <c r="I1533" s="77"/>
      <c r="J1533" s="76"/>
      <c r="K1533" s="77"/>
      <c r="L1533" s="76"/>
      <c r="M1533" s="78"/>
      <c r="N1533" s="79">
        <v>1</v>
      </c>
      <c r="O1533" s="80">
        <v>1</v>
      </c>
      <c r="Q1533" s="2" t="str">
        <f t="shared" si="377"/>
        <v>84743100</v>
      </c>
      <c r="R1533" s="91"/>
      <c r="S1533" s="91">
        <f>VLOOKUP(Q1533,'Dados Entrada'!$A$10:$D$10000,4,FALSE)</f>
        <v>15419243</v>
      </c>
      <c r="T1533" s="10"/>
      <c r="U1533" s="3">
        <f t="shared" si="382"/>
        <v>0</v>
      </c>
      <c r="V1533" s="3">
        <f t="shared" si="383"/>
        <v>15419243</v>
      </c>
      <c r="AF1533" s="32"/>
      <c r="AG1533" s="30"/>
      <c r="AH1533" s="29"/>
      <c r="AI1533" s="29"/>
      <c r="AJ1533" s="32"/>
      <c r="AK1533" s="30"/>
      <c r="AL1533" s="29"/>
      <c r="AM1533" s="29"/>
      <c r="AN1533" s="32"/>
      <c r="AO1533" s="30"/>
      <c r="AP1533" s="29"/>
      <c r="AQ1533" s="29"/>
      <c r="AR1533" s="32"/>
      <c r="AS1533" s="30"/>
      <c r="AT1533" s="29"/>
      <c r="AU1533" s="29"/>
      <c r="AV1533" s="32"/>
      <c r="AW1533" s="30"/>
      <c r="AX1533" s="29"/>
      <c r="AY1533" s="29"/>
      <c r="AZ1533" s="32"/>
      <c r="BA1533" s="30"/>
      <c r="BB1533" s="29"/>
      <c r="BC1533" s="29"/>
      <c r="BD1533" s="32"/>
      <c r="BE1533" s="30"/>
      <c r="BF1533" s="29"/>
      <c r="BG1533" s="29"/>
      <c r="BH1533" s="32"/>
      <c r="BI1533" s="30"/>
      <c r="BJ1533" s="29"/>
      <c r="BK1533" s="29"/>
      <c r="BL1533" s="32"/>
      <c r="BM1533" s="30"/>
      <c r="BN1533" s="29"/>
      <c r="BO1533" s="29"/>
      <c r="BP1533" s="32"/>
      <c r="BQ1533" s="30"/>
      <c r="BR1533" s="29"/>
      <c r="BS1533" s="29"/>
      <c r="BT1533" s="32"/>
      <c r="BU1533" s="30"/>
      <c r="BV1533" s="29"/>
      <c r="BW1533" s="29"/>
      <c r="BX1533" s="32"/>
      <c r="BY1533" s="30"/>
      <c r="BZ1533" s="29"/>
      <c r="CA1533" s="29"/>
      <c r="CB1533" s="27">
        <f t="shared" si="386"/>
        <v>0</v>
      </c>
      <c r="CC1533" s="31">
        <f t="shared" si="387"/>
        <v>15419243</v>
      </c>
      <c r="CD1533" s="29"/>
      <c r="CE1533" s="30"/>
      <c r="CF1533" s="10"/>
      <c r="CG1533" s="10"/>
      <c r="CH1533" s="10"/>
      <c r="CI1533" s="10"/>
      <c r="CJ1533" s="10"/>
      <c r="CK1533" s="10"/>
    </row>
    <row r="1534" spans="1:89" ht="25.5" x14ac:dyDescent="0.25">
      <c r="A1534" s="10"/>
      <c r="B1534" s="20" t="s">
        <v>2819</v>
      </c>
      <c r="C1534" s="21" t="s">
        <v>2820</v>
      </c>
      <c r="D1534" s="16"/>
      <c r="E1534" s="73">
        <v>25</v>
      </c>
      <c r="F1534" s="74" t="s">
        <v>3493</v>
      </c>
      <c r="G1534" s="75"/>
      <c r="H1534" s="76"/>
      <c r="I1534" s="77"/>
      <c r="J1534" s="76"/>
      <c r="K1534" s="77"/>
      <c r="L1534" s="76"/>
      <c r="M1534" s="78"/>
      <c r="N1534" s="79">
        <v>1</v>
      </c>
      <c r="O1534" s="80">
        <v>1</v>
      </c>
      <c r="Q1534" s="2" t="str">
        <f t="shared" si="377"/>
        <v>84743200</v>
      </c>
      <c r="R1534" s="91"/>
      <c r="S1534" s="91">
        <f>VLOOKUP(Q1534,'Dados Entrada'!$A$10:$D$10000,4,FALSE)</f>
        <v>617797</v>
      </c>
      <c r="T1534" s="10"/>
      <c r="U1534" s="3">
        <f t="shared" ref="U1534:U1597" si="388">R1534*N1534</f>
        <v>0</v>
      </c>
      <c r="V1534" s="3">
        <f t="shared" ref="V1534:V1597" si="389">S1534*N1534</f>
        <v>617797</v>
      </c>
      <c r="AF1534" s="32"/>
      <c r="AG1534" s="30"/>
      <c r="AH1534" s="29"/>
      <c r="AI1534" s="29"/>
      <c r="AJ1534" s="32"/>
      <c r="AK1534" s="30"/>
      <c r="AL1534" s="29"/>
      <c r="AM1534" s="29"/>
      <c r="AN1534" s="32"/>
      <c r="AO1534" s="30"/>
      <c r="AP1534" s="29"/>
      <c r="AQ1534" s="29"/>
      <c r="AR1534" s="32"/>
      <c r="AS1534" s="30"/>
      <c r="AT1534" s="29"/>
      <c r="AU1534" s="29"/>
      <c r="AV1534" s="32"/>
      <c r="AW1534" s="30"/>
      <c r="AX1534" s="29"/>
      <c r="AY1534" s="29"/>
      <c r="AZ1534" s="32"/>
      <c r="BA1534" s="30"/>
      <c r="BB1534" s="29"/>
      <c r="BC1534" s="29"/>
      <c r="BD1534" s="32"/>
      <c r="BE1534" s="30"/>
      <c r="BF1534" s="29"/>
      <c r="BG1534" s="29"/>
      <c r="BH1534" s="32"/>
      <c r="BI1534" s="30"/>
      <c r="BJ1534" s="29"/>
      <c r="BK1534" s="29"/>
      <c r="BL1534" s="32"/>
      <c r="BM1534" s="30"/>
      <c r="BN1534" s="29"/>
      <c r="BO1534" s="29"/>
      <c r="BP1534" s="32"/>
      <c r="BQ1534" s="30"/>
      <c r="BR1534" s="29"/>
      <c r="BS1534" s="29"/>
      <c r="BT1534" s="32"/>
      <c r="BU1534" s="30"/>
      <c r="BV1534" s="29"/>
      <c r="BW1534" s="29"/>
      <c r="BX1534" s="32"/>
      <c r="BY1534" s="30"/>
      <c r="BZ1534" s="29"/>
      <c r="CA1534" s="29"/>
      <c r="CB1534" s="27">
        <f t="shared" si="386"/>
        <v>0</v>
      </c>
      <c r="CC1534" s="31">
        <f t="shared" si="387"/>
        <v>617797</v>
      </c>
      <c r="CD1534" s="29"/>
      <c r="CE1534" s="30"/>
      <c r="CF1534" s="10"/>
      <c r="CG1534" s="10"/>
      <c r="CH1534" s="10"/>
      <c r="CI1534" s="10"/>
      <c r="CJ1534" s="10"/>
      <c r="CK1534" s="10"/>
    </row>
    <row r="1535" spans="1:89" ht="25.5" x14ac:dyDescent="0.25">
      <c r="A1535" s="10"/>
      <c r="B1535" s="20" t="s">
        <v>2821</v>
      </c>
      <c r="C1535" s="21" t="s">
        <v>2822</v>
      </c>
      <c r="D1535" s="16"/>
      <c r="E1535" s="73">
        <v>25</v>
      </c>
      <c r="F1535" s="74" t="s">
        <v>3493</v>
      </c>
      <c r="G1535" s="75"/>
      <c r="H1535" s="76"/>
      <c r="I1535" s="77"/>
      <c r="J1535" s="76"/>
      <c r="K1535" s="77"/>
      <c r="L1535" s="76"/>
      <c r="M1535" s="78"/>
      <c r="N1535" s="79">
        <v>0.1</v>
      </c>
      <c r="O1535" s="80">
        <v>1</v>
      </c>
      <c r="Q1535" s="2" t="str">
        <f t="shared" ref="Q1535:Q1598" si="390">B1535</f>
        <v>84743900</v>
      </c>
      <c r="R1535" s="91"/>
      <c r="S1535" s="91">
        <f>VLOOKUP(Q1535,'Dados Entrada'!$A$10:$D$10000,4,FALSE)</f>
        <v>5957039</v>
      </c>
      <c r="T1535" s="10"/>
      <c r="U1535" s="3">
        <f t="shared" si="388"/>
        <v>0</v>
      </c>
      <c r="V1535" s="3">
        <f t="shared" si="389"/>
        <v>595703.9</v>
      </c>
      <c r="AF1535" s="32"/>
      <c r="AG1535" s="30"/>
      <c r="AH1535" s="29"/>
      <c r="AI1535" s="29"/>
      <c r="AJ1535" s="32"/>
      <c r="AK1535" s="30"/>
      <c r="AL1535" s="29"/>
      <c r="AM1535" s="29"/>
      <c r="AN1535" s="32"/>
      <c r="AO1535" s="30"/>
      <c r="AP1535" s="29"/>
      <c r="AQ1535" s="29"/>
      <c r="AR1535" s="32"/>
      <c r="AS1535" s="30"/>
      <c r="AT1535" s="29"/>
      <c r="AU1535" s="29"/>
      <c r="AV1535" s="32"/>
      <c r="AW1535" s="30"/>
      <c r="AX1535" s="29"/>
      <c r="AY1535" s="29"/>
      <c r="AZ1535" s="32"/>
      <c r="BA1535" s="30"/>
      <c r="BB1535" s="29"/>
      <c r="BC1535" s="29"/>
      <c r="BD1535" s="32"/>
      <c r="BE1535" s="30"/>
      <c r="BF1535" s="29"/>
      <c r="BG1535" s="29"/>
      <c r="BH1535" s="32"/>
      <c r="BI1535" s="30"/>
      <c r="BJ1535" s="29"/>
      <c r="BK1535" s="29"/>
      <c r="BL1535" s="32"/>
      <c r="BM1535" s="30"/>
      <c r="BN1535" s="29"/>
      <c r="BO1535" s="29"/>
      <c r="BP1535" s="32"/>
      <c r="BQ1535" s="30"/>
      <c r="BR1535" s="29"/>
      <c r="BS1535" s="29"/>
      <c r="BT1535" s="32"/>
      <c r="BU1535" s="30"/>
      <c r="BV1535" s="29"/>
      <c r="BW1535" s="29"/>
      <c r="BX1535" s="32"/>
      <c r="BY1535" s="30"/>
      <c r="BZ1535" s="29"/>
      <c r="CA1535" s="29"/>
      <c r="CB1535" s="27">
        <f t="shared" si="386"/>
        <v>0</v>
      </c>
      <c r="CC1535" s="31">
        <f t="shared" si="387"/>
        <v>595703.9</v>
      </c>
      <c r="CD1535" s="29"/>
      <c r="CE1535" s="30"/>
      <c r="CF1535" s="10"/>
      <c r="CG1535" s="10"/>
      <c r="CH1535" s="10"/>
      <c r="CI1535" s="10"/>
      <c r="CJ1535" s="10"/>
      <c r="CK1535" s="10"/>
    </row>
    <row r="1536" spans="1:89" ht="25.5" x14ac:dyDescent="0.25">
      <c r="A1536" s="10"/>
      <c r="B1536" s="20" t="s">
        <v>2823</v>
      </c>
      <c r="C1536" s="21" t="s">
        <v>2824</v>
      </c>
      <c r="D1536" s="16"/>
      <c r="E1536" s="73">
        <v>25</v>
      </c>
      <c r="F1536" s="74" t="s">
        <v>3493</v>
      </c>
      <c r="G1536" s="75"/>
      <c r="H1536" s="76"/>
      <c r="I1536" s="77"/>
      <c r="J1536" s="76"/>
      <c r="K1536" s="77"/>
      <c r="L1536" s="76"/>
      <c r="M1536" s="78"/>
      <c r="N1536" s="79">
        <v>1</v>
      </c>
      <c r="O1536" s="80">
        <v>1</v>
      </c>
      <c r="Q1536" s="2" t="str">
        <f t="shared" si="390"/>
        <v>84748010</v>
      </c>
      <c r="R1536" s="91"/>
      <c r="S1536" s="91">
        <f>VLOOKUP(Q1536,'Dados Entrada'!$A$10:$D$10000,4,FALSE)</f>
        <v>14576121</v>
      </c>
      <c r="T1536" s="10"/>
      <c r="U1536" s="3">
        <f t="shared" si="388"/>
        <v>0</v>
      </c>
      <c r="V1536" s="3">
        <f t="shared" si="389"/>
        <v>14576121</v>
      </c>
      <c r="AF1536" s="32"/>
      <c r="AG1536" s="30"/>
      <c r="AH1536" s="29"/>
      <c r="AI1536" s="29"/>
      <c r="AJ1536" s="32"/>
      <c r="AK1536" s="30"/>
      <c r="AL1536" s="29"/>
      <c r="AM1536" s="29"/>
      <c r="AN1536" s="32"/>
      <c r="AO1536" s="30"/>
      <c r="AP1536" s="29"/>
      <c r="AQ1536" s="29"/>
      <c r="AR1536" s="32"/>
      <c r="AS1536" s="30"/>
      <c r="AT1536" s="29"/>
      <c r="AU1536" s="29"/>
      <c r="AV1536" s="32"/>
      <c r="AW1536" s="30"/>
      <c r="AX1536" s="29"/>
      <c r="AY1536" s="29"/>
      <c r="AZ1536" s="32"/>
      <c r="BA1536" s="30"/>
      <c r="BB1536" s="29"/>
      <c r="BC1536" s="29"/>
      <c r="BD1536" s="32"/>
      <c r="BE1536" s="30"/>
      <c r="BF1536" s="29"/>
      <c r="BG1536" s="29"/>
      <c r="BH1536" s="32"/>
      <c r="BI1536" s="30"/>
      <c r="BJ1536" s="29"/>
      <c r="BK1536" s="29"/>
      <c r="BL1536" s="32"/>
      <c r="BM1536" s="30"/>
      <c r="BN1536" s="29"/>
      <c r="BO1536" s="29"/>
      <c r="BP1536" s="32"/>
      <c r="BQ1536" s="30"/>
      <c r="BR1536" s="29"/>
      <c r="BS1536" s="29"/>
      <c r="BT1536" s="32"/>
      <c r="BU1536" s="30"/>
      <c r="BV1536" s="29"/>
      <c r="BW1536" s="29"/>
      <c r="BX1536" s="32"/>
      <c r="BY1536" s="30"/>
      <c r="BZ1536" s="29"/>
      <c r="CA1536" s="29"/>
      <c r="CB1536" s="27">
        <f t="shared" si="386"/>
        <v>0</v>
      </c>
      <c r="CC1536" s="31">
        <f t="shared" si="387"/>
        <v>14576121</v>
      </c>
      <c r="CD1536" s="29"/>
      <c r="CE1536" s="30"/>
      <c r="CF1536" s="10"/>
      <c r="CG1536" s="10"/>
      <c r="CH1536" s="10"/>
      <c r="CI1536" s="10"/>
      <c r="CJ1536" s="10"/>
      <c r="CK1536" s="10"/>
    </row>
    <row r="1537" spans="1:89" ht="25.5" x14ac:dyDescent="0.25">
      <c r="A1537" s="10"/>
      <c r="B1537" s="20" t="s">
        <v>2825</v>
      </c>
      <c r="C1537" s="21" t="s">
        <v>2826</v>
      </c>
      <c r="D1537" s="16"/>
      <c r="E1537" s="73">
        <v>25</v>
      </c>
      <c r="F1537" s="74" t="s">
        <v>3493</v>
      </c>
      <c r="G1537" s="75"/>
      <c r="H1537" s="76"/>
      <c r="I1537" s="77"/>
      <c r="J1537" s="76"/>
      <c r="K1537" s="77"/>
      <c r="L1537" s="76"/>
      <c r="M1537" s="78"/>
      <c r="N1537" s="79">
        <v>0.1</v>
      </c>
      <c r="O1537" s="80">
        <v>1</v>
      </c>
      <c r="Q1537" s="2" t="str">
        <f t="shared" si="390"/>
        <v>84748090</v>
      </c>
      <c r="R1537" s="91"/>
      <c r="S1537" s="91">
        <f>VLOOKUP(Q1537,'Dados Entrada'!$A$10:$D$10000,4,FALSE)</f>
        <v>9575838</v>
      </c>
      <c r="T1537" s="10"/>
      <c r="U1537" s="3">
        <f t="shared" si="388"/>
        <v>0</v>
      </c>
      <c r="V1537" s="3">
        <f t="shared" si="389"/>
        <v>957583.8</v>
      </c>
      <c r="AF1537" s="32"/>
      <c r="AG1537" s="30"/>
      <c r="AH1537" s="29"/>
      <c r="AI1537" s="29"/>
      <c r="AJ1537" s="32"/>
      <c r="AK1537" s="30"/>
      <c r="AL1537" s="29"/>
      <c r="AM1537" s="29"/>
      <c r="AN1537" s="32"/>
      <c r="AO1537" s="30"/>
      <c r="AP1537" s="29"/>
      <c r="AQ1537" s="29"/>
      <c r="AR1537" s="32"/>
      <c r="AS1537" s="30"/>
      <c r="AT1537" s="29"/>
      <c r="AU1537" s="29"/>
      <c r="AV1537" s="32"/>
      <c r="AW1537" s="30"/>
      <c r="AX1537" s="29"/>
      <c r="AY1537" s="29"/>
      <c r="AZ1537" s="32"/>
      <c r="BA1537" s="30"/>
      <c r="BB1537" s="29"/>
      <c r="BC1537" s="29"/>
      <c r="BD1537" s="32"/>
      <c r="BE1537" s="30"/>
      <c r="BF1537" s="29"/>
      <c r="BG1537" s="29"/>
      <c r="BH1537" s="32"/>
      <c r="BI1537" s="30"/>
      <c r="BJ1537" s="29"/>
      <c r="BK1537" s="29"/>
      <c r="BL1537" s="32"/>
      <c r="BM1537" s="30"/>
      <c r="BN1537" s="29"/>
      <c r="BO1537" s="29"/>
      <c r="BP1537" s="32"/>
      <c r="BQ1537" s="30"/>
      <c r="BR1537" s="29"/>
      <c r="BS1537" s="29"/>
      <c r="BT1537" s="32"/>
      <c r="BU1537" s="30"/>
      <c r="BV1537" s="29"/>
      <c r="BW1537" s="29"/>
      <c r="BX1537" s="32"/>
      <c r="BY1537" s="30"/>
      <c r="BZ1537" s="29"/>
      <c r="CA1537" s="29"/>
      <c r="CB1537" s="27">
        <f t="shared" si="386"/>
        <v>0</v>
      </c>
      <c r="CC1537" s="31">
        <f t="shared" si="387"/>
        <v>957583.8</v>
      </c>
      <c r="CD1537" s="29"/>
      <c r="CE1537" s="30"/>
      <c r="CF1537" s="10"/>
      <c r="CG1537" s="10"/>
      <c r="CH1537" s="10"/>
      <c r="CI1537" s="10"/>
      <c r="CJ1537" s="10"/>
      <c r="CK1537" s="10"/>
    </row>
    <row r="1538" spans="1:89" ht="25.5" x14ac:dyDescent="0.25">
      <c r="A1538" s="10"/>
      <c r="B1538" s="20" t="s">
        <v>2827</v>
      </c>
      <c r="C1538" s="21" t="s">
        <v>2828</v>
      </c>
      <c r="D1538" s="16"/>
      <c r="E1538" s="73">
        <v>25</v>
      </c>
      <c r="F1538" s="74" t="s">
        <v>3493</v>
      </c>
      <c r="G1538" s="75"/>
      <c r="H1538" s="76"/>
      <c r="I1538" s="77"/>
      <c r="J1538" s="76"/>
      <c r="K1538" s="77"/>
      <c r="L1538" s="76"/>
      <c r="M1538" s="78"/>
      <c r="N1538" s="79">
        <v>0.1</v>
      </c>
      <c r="O1538" s="80">
        <v>1</v>
      </c>
      <c r="Q1538" s="2" t="str">
        <f t="shared" si="390"/>
        <v>84749010</v>
      </c>
      <c r="R1538" s="91"/>
      <c r="S1538" s="91">
        <f>VLOOKUP(Q1538,'Dados Entrada'!$A$10:$D$10000,4,FALSE)</f>
        <v>15821344</v>
      </c>
      <c r="T1538" s="10"/>
      <c r="U1538" s="3">
        <f t="shared" si="388"/>
        <v>0</v>
      </c>
      <c r="V1538" s="3">
        <f t="shared" si="389"/>
        <v>1582134.4000000001</v>
      </c>
      <c r="AF1538" s="32"/>
      <c r="AG1538" s="30"/>
      <c r="AH1538" s="29"/>
      <c r="AI1538" s="29"/>
      <c r="AJ1538" s="32"/>
      <c r="AK1538" s="30"/>
      <c r="AL1538" s="29"/>
      <c r="AM1538" s="29"/>
      <c r="AN1538" s="32"/>
      <c r="AO1538" s="30"/>
      <c r="AP1538" s="29"/>
      <c r="AQ1538" s="29"/>
      <c r="AR1538" s="32"/>
      <c r="AS1538" s="30"/>
      <c r="AT1538" s="29"/>
      <c r="AU1538" s="29"/>
      <c r="AV1538" s="32"/>
      <c r="AW1538" s="30"/>
      <c r="AX1538" s="29"/>
      <c r="AY1538" s="29"/>
      <c r="AZ1538" s="32"/>
      <c r="BA1538" s="30"/>
      <c r="BB1538" s="29"/>
      <c r="BC1538" s="29"/>
      <c r="BD1538" s="32"/>
      <c r="BE1538" s="30"/>
      <c r="BF1538" s="29"/>
      <c r="BG1538" s="29"/>
      <c r="BH1538" s="32"/>
      <c r="BI1538" s="30"/>
      <c r="BJ1538" s="29"/>
      <c r="BK1538" s="29"/>
      <c r="BL1538" s="32"/>
      <c r="BM1538" s="30"/>
      <c r="BN1538" s="29"/>
      <c r="BO1538" s="29"/>
      <c r="BP1538" s="32"/>
      <c r="BQ1538" s="30"/>
      <c r="BR1538" s="29"/>
      <c r="BS1538" s="29"/>
      <c r="BT1538" s="32"/>
      <c r="BU1538" s="30"/>
      <c r="BV1538" s="29"/>
      <c r="BW1538" s="29"/>
      <c r="BX1538" s="32"/>
      <c r="BY1538" s="30"/>
      <c r="BZ1538" s="29"/>
      <c r="CA1538" s="29"/>
      <c r="CB1538" s="27">
        <f t="shared" si="386"/>
        <v>0</v>
      </c>
      <c r="CC1538" s="31">
        <f t="shared" si="387"/>
        <v>1582134.4000000001</v>
      </c>
      <c r="CD1538" s="29"/>
      <c r="CE1538" s="30"/>
      <c r="CF1538" s="10"/>
      <c r="CG1538" s="10"/>
      <c r="CH1538" s="10"/>
      <c r="CI1538" s="10"/>
      <c r="CJ1538" s="10"/>
      <c r="CK1538" s="10"/>
    </row>
    <row r="1539" spans="1:89" ht="25.5" x14ac:dyDescent="0.25">
      <c r="A1539" s="10"/>
      <c r="B1539" s="20" t="s">
        <v>2829</v>
      </c>
      <c r="C1539" s="21" t="s">
        <v>2828</v>
      </c>
      <c r="D1539" s="16"/>
      <c r="E1539" s="73">
        <v>25</v>
      </c>
      <c r="F1539" s="74" t="s">
        <v>3493</v>
      </c>
      <c r="G1539" s="75"/>
      <c r="H1539" s="76"/>
      <c r="I1539" s="77"/>
      <c r="J1539" s="76"/>
      <c r="K1539" s="77"/>
      <c r="L1539" s="76"/>
      <c r="M1539" s="78"/>
      <c r="N1539" s="79">
        <v>0.1</v>
      </c>
      <c r="O1539" s="80">
        <v>1</v>
      </c>
      <c r="Q1539" s="2" t="str">
        <f t="shared" si="390"/>
        <v>84749090</v>
      </c>
      <c r="R1539" s="91"/>
      <c r="S1539" s="91">
        <f>VLOOKUP(Q1539,'Dados Entrada'!$A$10:$D$10000,4,FALSE)</f>
        <v>21318823</v>
      </c>
      <c r="T1539" s="10"/>
      <c r="U1539" s="3">
        <f t="shared" si="388"/>
        <v>0</v>
      </c>
      <c r="V1539" s="3">
        <f t="shared" si="389"/>
        <v>2131882.3000000003</v>
      </c>
      <c r="AF1539" s="32"/>
      <c r="AG1539" s="30"/>
      <c r="AH1539" s="29"/>
      <c r="AI1539" s="29"/>
      <c r="AJ1539" s="32"/>
      <c r="AK1539" s="30"/>
      <c r="AL1539" s="29"/>
      <c r="AM1539" s="29"/>
      <c r="AN1539" s="32"/>
      <c r="AO1539" s="30"/>
      <c r="AP1539" s="29"/>
      <c r="AQ1539" s="29"/>
      <c r="AR1539" s="32"/>
      <c r="AS1539" s="30"/>
      <c r="AT1539" s="29"/>
      <c r="AU1539" s="29"/>
      <c r="AV1539" s="32"/>
      <c r="AW1539" s="30"/>
      <c r="AX1539" s="29"/>
      <c r="AY1539" s="29"/>
      <c r="AZ1539" s="32"/>
      <c r="BA1539" s="30"/>
      <c r="BB1539" s="29"/>
      <c r="BC1539" s="29"/>
      <c r="BD1539" s="32"/>
      <c r="BE1539" s="30"/>
      <c r="BF1539" s="29"/>
      <c r="BG1539" s="29"/>
      <c r="BH1539" s="32"/>
      <c r="BI1539" s="30"/>
      <c r="BJ1539" s="29"/>
      <c r="BK1539" s="29"/>
      <c r="BL1539" s="32"/>
      <c r="BM1539" s="30"/>
      <c r="BN1539" s="29"/>
      <c r="BO1539" s="29"/>
      <c r="BP1539" s="32"/>
      <c r="BQ1539" s="30"/>
      <c r="BR1539" s="29"/>
      <c r="BS1539" s="29"/>
      <c r="BT1539" s="32"/>
      <c r="BU1539" s="30"/>
      <c r="BV1539" s="29"/>
      <c r="BW1539" s="29"/>
      <c r="BX1539" s="32"/>
      <c r="BY1539" s="30"/>
      <c r="BZ1539" s="29"/>
      <c r="CA1539" s="29"/>
      <c r="CB1539" s="27">
        <f t="shared" si="386"/>
        <v>0</v>
      </c>
      <c r="CC1539" s="31">
        <f t="shared" si="387"/>
        <v>2131882.3000000003</v>
      </c>
      <c r="CD1539" s="29"/>
      <c r="CE1539" s="30"/>
      <c r="CF1539" s="10"/>
      <c r="CG1539" s="10"/>
      <c r="CH1539" s="10"/>
      <c r="CI1539" s="10"/>
      <c r="CJ1539" s="10"/>
      <c r="CK1539" s="10"/>
    </row>
    <row r="1540" spans="1:89" ht="25.5" x14ac:dyDescent="0.25">
      <c r="A1540" s="10"/>
      <c r="B1540" s="20" t="s">
        <v>2830</v>
      </c>
      <c r="C1540" s="21" t="s">
        <v>2831</v>
      </c>
      <c r="D1540" s="16"/>
      <c r="E1540" s="73">
        <v>25</v>
      </c>
      <c r="F1540" s="74" t="s">
        <v>3493</v>
      </c>
      <c r="G1540" s="75"/>
      <c r="H1540" s="76"/>
      <c r="I1540" s="77"/>
      <c r="J1540" s="76"/>
      <c r="K1540" s="77"/>
      <c r="L1540" s="76"/>
      <c r="M1540" s="78"/>
      <c r="N1540" s="79">
        <v>0.1</v>
      </c>
      <c r="O1540" s="80">
        <v>1</v>
      </c>
      <c r="Q1540" s="2" t="str">
        <f t="shared" si="390"/>
        <v>84752100</v>
      </c>
      <c r="R1540" s="91"/>
      <c r="S1540" s="91">
        <f>VLOOKUP(Q1540,'Dados Entrada'!$A$10:$D$10000,4,FALSE)</f>
        <v>0</v>
      </c>
      <c r="T1540" s="10"/>
      <c r="U1540" s="3">
        <f t="shared" si="388"/>
        <v>0</v>
      </c>
      <c r="V1540" s="3">
        <f t="shared" si="389"/>
        <v>0</v>
      </c>
      <c r="AF1540" s="32"/>
      <c r="AG1540" s="30"/>
      <c r="AH1540" s="29"/>
      <c r="AI1540" s="29"/>
      <c r="AJ1540" s="32"/>
      <c r="AK1540" s="30"/>
      <c r="AL1540" s="29"/>
      <c r="AM1540" s="29"/>
      <c r="AN1540" s="32"/>
      <c r="AO1540" s="30"/>
      <c r="AP1540" s="29"/>
      <c r="AQ1540" s="29"/>
      <c r="AR1540" s="32"/>
      <c r="AS1540" s="30"/>
      <c r="AT1540" s="29"/>
      <c r="AU1540" s="29"/>
      <c r="AV1540" s="32"/>
      <c r="AW1540" s="30"/>
      <c r="AX1540" s="29"/>
      <c r="AY1540" s="29"/>
      <c r="AZ1540" s="32"/>
      <c r="BA1540" s="30"/>
      <c r="BB1540" s="29"/>
      <c r="BC1540" s="29"/>
      <c r="BD1540" s="32"/>
      <c r="BE1540" s="30"/>
      <c r="BF1540" s="29"/>
      <c r="BG1540" s="29"/>
      <c r="BH1540" s="32"/>
      <c r="BI1540" s="30"/>
      <c r="BJ1540" s="29"/>
      <c r="BK1540" s="29"/>
      <c r="BL1540" s="32"/>
      <c r="BM1540" s="30"/>
      <c r="BN1540" s="29"/>
      <c r="BO1540" s="29"/>
      <c r="BP1540" s="32"/>
      <c r="BQ1540" s="30"/>
      <c r="BR1540" s="29"/>
      <c r="BS1540" s="29"/>
      <c r="BT1540" s="32"/>
      <c r="BU1540" s="30"/>
      <c r="BV1540" s="29"/>
      <c r="BW1540" s="29"/>
      <c r="BX1540" s="32"/>
      <c r="BY1540" s="30"/>
      <c r="BZ1540" s="29"/>
      <c r="CA1540" s="29"/>
      <c r="CB1540" s="27">
        <f t="shared" si="386"/>
        <v>0</v>
      </c>
      <c r="CC1540" s="31">
        <f t="shared" si="387"/>
        <v>0</v>
      </c>
      <c r="CD1540" s="29"/>
      <c r="CE1540" s="30"/>
      <c r="CF1540" s="10"/>
      <c r="CG1540" s="10"/>
      <c r="CH1540" s="10"/>
      <c r="CI1540" s="10"/>
      <c r="CJ1540" s="10"/>
      <c r="CK1540" s="10"/>
    </row>
    <row r="1541" spans="1:89" ht="25.5" x14ac:dyDescent="0.25">
      <c r="A1541" s="10"/>
      <c r="B1541" s="20" t="s">
        <v>2832</v>
      </c>
      <c r="C1541" s="21" t="s">
        <v>2833</v>
      </c>
      <c r="D1541" s="16"/>
      <c r="E1541" s="73">
        <v>25</v>
      </c>
      <c r="F1541" s="74" t="s">
        <v>3493</v>
      </c>
      <c r="G1541" s="75"/>
      <c r="H1541" s="76"/>
      <c r="I1541" s="77"/>
      <c r="J1541" s="76"/>
      <c r="K1541" s="77"/>
      <c r="L1541" s="76"/>
      <c r="M1541" s="78"/>
      <c r="N1541" s="79">
        <v>0.1</v>
      </c>
      <c r="O1541" s="80">
        <v>1</v>
      </c>
      <c r="Q1541" s="2" t="str">
        <f t="shared" si="390"/>
        <v>84752900</v>
      </c>
      <c r="R1541" s="91"/>
      <c r="S1541" s="91">
        <f>VLOOKUP(Q1541,'Dados Entrada'!$A$10:$D$10000,4,FALSE)</f>
        <v>1621856</v>
      </c>
      <c r="T1541" s="10"/>
      <c r="U1541" s="3">
        <f t="shared" si="388"/>
        <v>0</v>
      </c>
      <c r="V1541" s="3">
        <f t="shared" si="389"/>
        <v>162185.60000000001</v>
      </c>
      <c r="AF1541" s="32"/>
      <c r="AG1541" s="30"/>
      <c r="AH1541" s="29"/>
      <c r="AI1541" s="29"/>
      <c r="AJ1541" s="32"/>
      <c r="AK1541" s="30"/>
      <c r="AL1541" s="29"/>
      <c r="AM1541" s="29"/>
      <c r="AN1541" s="32"/>
      <c r="AO1541" s="30"/>
      <c r="AP1541" s="29"/>
      <c r="AQ1541" s="29"/>
      <c r="AR1541" s="32"/>
      <c r="AS1541" s="30"/>
      <c r="AT1541" s="29"/>
      <c r="AU1541" s="29"/>
      <c r="AV1541" s="32"/>
      <c r="AW1541" s="30"/>
      <c r="AX1541" s="29"/>
      <c r="AY1541" s="29"/>
      <c r="AZ1541" s="32"/>
      <c r="BA1541" s="30"/>
      <c r="BB1541" s="29"/>
      <c r="BC1541" s="29"/>
      <c r="BD1541" s="32"/>
      <c r="BE1541" s="30"/>
      <c r="BF1541" s="29"/>
      <c r="BG1541" s="29"/>
      <c r="BH1541" s="32"/>
      <c r="BI1541" s="30"/>
      <c r="BJ1541" s="29"/>
      <c r="BK1541" s="29"/>
      <c r="BL1541" s="32"/>
      <c r="BM1541" s="30"/>
      <c r="BN1541" s="29"/>
      <c r="BO1541" s="29"/>
      <c r="BP1541" s="32"/>
      <c r="BQ1541" s="30"/>
      <c r="BR1541" s="29"/>
      <c r="BS1541" s="29"/>
      <c r="BT1541" s="32"/>
      <c r="BU1541" s="30"/>
      <c r="BV1541" s="29"/>
      <c r="BW1541" s="29"/>
      <c r="BX1541" s="32"/>
      <c r="BY1541" s="30"/>
      <c r="BZ1541" s="29"/>
      <c r="CA1541" s="29"/>
      <c r="CB1541" s="27">
        <f t="shared" si="386"/>
        <v>0</v>
      </c>
      <c r="CC1541" s="31">
        <f t="shared" si="387"/>
        <v>162185.60000000001</v>
      </c>
      <c r="CD1541" s="29"/>
      <c r="CE1541" s="30"/>
      <c r="CF1541" s="10"/>
      <c r="CG1541" s="10"/>
      <c r="CH1541" s="10"/>
      <c r="CI1541" s="10"/>
      <c r="CJ1541" s="10"/>
      <c r="CK1541" s="10"/>
    </row>
    <row r="1542" spans="1:89" ht="25.5" x14ac:dyDescent="0.25">
      <c r="A1542" s="10"/>
      <c r="B1542" s="20" t="s">
        <v>2834</v>
      </c>
      <c r="C1542" s="21" t="s">
        <v>2835</v>
      </c>
      <c r="D1542" s="16"/>
      <c r="E1542" s="73">
        <v>25</v>
      </c>
      <c r="F1542" s="74" t="s">
        <v>3493</v>
      </c>
      <c r="G1542" s="75"/>
      <c r="H1542" s="76"/>
      <c r="I1542" s="77"/>
      <c r="J1542" s="76"/>
      <c r="K1542" s="77"/>
      <c r="L1542" s="76"/>
      <c r="M1542" s="78"/>
      <c r="N1542" s="79">
        <v>0.1</v>
      </c>
      <c r="O1542" s="80">
        <v>1</v>
      </c>
      <c r="Q1542" s="2" t="str">
        <f t="shared" si="390"/>
        <v>84759000</v>
      </c>
      <c r="R1542" s="91"/>
      <c r="S1542" s="91">
        <f>VLOOKUP(Q1542,'Dados Entrada'!$A$10:$D$10000,4,FALSE)</f>
        <v>1152616</v>
      </c>
      <c r="T1542" s="10"/>
      <c r="U1542" s="3">
        <f t="shared" si="388"/>
        <v>0</v>
      </c>
      <c r="V1542" s="3">
        <f t="shared" si="389"/>
        <v>115261.6</v>
      </c>
      <c r="AF1542" s="32"/>
      <c r="AG1542" s="30"/>
      <c r="AH1542" s="29"/>
      <c r="AI1542" s="29"/>
      <c r="AJ1542" s="32"/>
      <c r="AK1542" s="30"/>
      <c r="AL1542" s="29"/>
      <c r="AM1542" s="29"/>
      <c r="AN1542" s="32"/>
      <c r="AO1542" s="30"/>
      <c r="AP1542" s="29"/>
      <c r="AQ1542" s="29"/>
      <c r="AR1542" s="32"/>
      <c r="AS1542" s="30"/>
      <c r="AT1542" s="29"/>
      <c r="AU1542" s="29"/>
      <c r="AV1542" s="32"/>
      <c r="AW1542" s="30"/>
      <c r="AX1542" s="29"/>
      <c r="AY1542" s="29"/>
      <c r="AZ1542" s="32"/>
      <c r="BA1542" s="30"/>
      <c r="BB1542" s="29"/>
      <c r="BC1542" s="29"/>
      <c r="BD1542" s="32"/>
      <c r="BE1542" s="30"/>
      <c r="BF1542" s="29"/>
      <c r="BG1542" s="29"/>
      <c r="BH1542" s="32"/>
      <c r="BI1542" s="30"/>
      <c r="BJ1542" s="29"/>
      <c r="BK1542" s="29"/>
      <c r="BL1542" s="32"/>
      <c r="BM1542" s="30"/>
      <c r="BN1542" s="29"/>
      <c r="BO1542" s="29"/>
      <c r="BP1542" s="32"/>
      <c r="BQ1542" s="30"/>
      <c r="BR1542" s="29"/>
      <c r="BS1542" s="29"/>
      <c r="BT1542" s="32"/>
      <c r="BU1542" s="30"/>
      <c r="BV1542" s="29"/>
      <c r="BW1542" s="29"/>
      <c r="BX1542" s="32"/>
      <c r="BY1542" s="30"/>
      <c r="BZ1542" s="29"/>
      <c r="CA1542" s="29"/>
      <c r="CB1542" s="27">
        <f t="shared" si="386"/>
        <v>0</v>
      </c>
      <c r="CC1542" s="31">
        <f t="shared" si="387"/>
        <v>115261.6</v>
      </c>
      <c r="CD1542" s="29"/>
      <c r="CE1542" s="30"/>
      <c r="CF1542" s="10"/>
      <c r="CG1542" s="10"/>
      <c r="CH1542" s="10"/>
      <c r="CI1542" s="10"/>
      <c r="CJ1542" s="10"/>
      <c r="CK1542" s="10"/>
    </row>
    <row r="1543" spans="1:89" ht="23.25" customHeight="1" x14ac:dyDescent="0.25">
      <c r="A1543" s="10"/>
      <c r="B1543" s="20" t="s">
        <v>2836</v>
      </c>
      <c r="C1543" s="21" t="s">
        <v>2837</v>
      </c>
      <c r="D1543" s="16"/>
      <c r="E1543" s="73">
        <v>25</v>
      </c>
      <c r="F1543" s="74" t="s">
        <v>3493</v>
      </c>
      <c r="G1543" s="75"/>
      <c r="H1543" s="76"/>
      <c r="I1543" s="77"/>
      <c r="J1543" s="76"/>
      <c r="K1543" s="77"/>
      <c r="L1543" s="76"/>
      <c r="M1543" s="78"/>
      <c r="N1543" s="79">
        <v>0.1</v>
      </c>
      <c r="O1543" s="80">
        <v>1</v>
      </c>
      <c r="Q1543" s="2" t="str">
        <f t="shared" si="390"/>
        <v>84771000</v>
      </c>
      <c r="R1543" s="91"/>
      <c r="S1543" s="91">
        <f>VLOOKUP(Q1543,'Dados Entrada'!$A$10:$D$10000,4,FALSE)</f>
        <v>1031001</v>
      </c>
      <c r="T1543" s="10"/>
      <c r="U1543" s="3">
        <f t="shared" si="388"/>
        <v>0</v>
      </c>
      <c r="V1543" s="3">
        <f t="shared" si="389"/>
        <v>103100.1</v>
      </c>
      <c r="AF1543" s="32"/>
      <c r="AG1543" s="30"/>
      <c r="AH1543" s="29"/>
      <c r="AI1543" s="29"/>
      <c r="AJ1543" s="32"/>
      <c r="AK1543" s="30"/>
      <c r="AL1543" s="29"/>
      <c r="AM1543" s="29"/>
      <c r="AN1543" s="32"/>
      <c r="AO1543" s="30"/>
      <c r="AP1543" s="29"/>
      <c r="AQ1543" s="29"/>
      <c r="AR1543" s="32"/>
      <c r="AS1543" s="30"/>
      <c r="AT1543" s="29"/>
      <c r="AU1543" s="29"/>
      <c r="AV1543" s="32"/>
      <c r="AW1543" s="30"/>
      <c r="AX1543" s="29"/>
      <c r="AY1543" s="29"/>
      <c r="AZ1543" s="32"/>
      <c r="BA1543" s="30"/>
      <c r="BB1543" s="29"/>
      <c r="BC1543" s="29"/>
      <c r="BD1543" s="32"/>
      <c r="BE1543" s="30"/>
      <c r="BF1543" s="29"/>
      <c r="BG1543" s="29"/>
      <c r="BH1543" s="32"/>
      <c r="BI1543" s="30"/>
      <c r="BJ1543" s="29"/>
      <c r="BK1543" s="29"/>
      <c r="BL1543" s="32"/>
      <c r="BM1543" s="30"/>
      <c r="BN1543" s="29"/>
      <c r="BO1543" s="29"/>
      <c r="BP1543" s="32"/>
      <c r="BQ1543" s="30"/>
      <c r="BR1543" s="29"/>
      <c r="BS1543" s="29"/>
      <c r="BT1543" s="32"/>
      <c r="BU1543" s="30"/>
      <c r="BV1543" s="29"/>
      <c r="BW1543" s="29"/>
      <c r="BX1543" s="32"/>
      <c r="BY1543" s="30"/>
      <c r="BZ1543" s="29"/>
      <c r="CA1543" s="29"/>
      <c r="CB1543" s="27">
        <f t="shared" si="386"/>
        <v>0</v>
      </c>
      <c r="CC1543" s="31">
        <f t="shared" si="387"/>
        <v>103100.1</v>
      </c>
      <c r="CD1543" s="29"/>
      <c r="CE1543" s="30"/>
      <c r="CF1543" s="10"/>
      <c r="CG1543" s="10"/>
      <c r="CH1543" s="10"/>
      <c r="CI1543" s="10"/>
      <c r="CJ1543" s="10"/>
      <c r="CK1543" s="10"/>
    </row>
    <row r="1544" spans="1:89" ht="25.5" x14ac:dyDescent="0.25">
      <c r="A1544" s="10"/>
      <c r="B1544" s="20" t="s">
        <v>2838</v>
      </c>
      <c r="C1544" s="21" t="s">
        <v>2839</v>
      </c>
      <c r="D1544" s="16"/>
      <c r="E1544" s="73">
        <v>25</v>
      </c>
      <c r="F1544" s="74" t="s">
        <v>3493</v>
      </c>
      <c r="G1544" s="75"/>
      <c r="H1544" s="76"/>
      <c r="I1544" s="77"/>
      <c r="J1544" s="76"/>
      <c r="K1544" s="77"/>
      <c r="L1544" s="76"/>
      <c r="M1544" s="78"/>
      <c r="N1544" s="79">
        <v>0.1</v>
      </c>
      <c r="O1544" s="80">
        <v>1</v>
      </c>
      <c r="Q1544" s="2" t="str">
        <f t="shared" si="390"/>
        <v>84772000</v>
      </c>
      <c r="R1544" s="91"/>
      <c r="S1544" s="91">
        <f>VLOOKUP(Q1544,'Dados Entrada'!$A$10:$D$10000,4,FALSE)</f>
        <v>2121828</v>
      </c>
      <c r="T1544" s="10"/>
      <c r="U1544" s="3">
        <f t="shared" si="388"/>
        <v>0</v>
      </c>
      <c r="V1544" s="3">
        <f t="shared" si="389"/>
        <v>212182.80000000002</v>
      </c>
      <c r="AF1544" s="32"/>
      <c r="AG1544" s="30"/>
      <c r="AH1544" s="29"/>
      <c r="AI1544" s="29"/>
      <c r="AJ1544" s="32"/>
      <c r="AK1544" s="30"/>
      <c r="AL1544" s="29"/>
      <c r="AM1544" s="29"/>
      <c r="AN1544" s="32"/>
      <c r="AO1544" s="30"/>
      <c r="AP1544" s="29"/>
      <c r="AQ1544" s="29"/>
      <c r="AR1544" s="32"/>
      <c r="AS1544" s="30"/>
      <c r="AT1544" s="29"/>
      <c r="AU1544" s="29"/>
      <c r="AV1544" s="32"/>
      <c r="AW1544" s="30"/>
      <c r="AX1544" s="29"/>
      <c r="AY1544" s="29"/>
      <c r="AZ1544" s="32"/>
      <c r="BA1544" s="30"/>
      <c r="BB1544" s="29"/>
      <c r="BC1544" s="29"/>
      <c r="BD1544" s="32"/>
      <c r="BE1544" s="30"/>
      <c r="BF1544" s="29"/>
      <c r="BG1544" s="29"/>
      <c r="BH1544" s="32"/>
      <c r="BI1544" s="30"/>
      <c r="BJ1544" s="29"/>
      <c r="BK1544" s="29"/>
      <c r="BL1544" s="32"/>
      <c r="BM1544" s="30"/>
      <c r="BN1544" s="29"/>
      <c r="BO1544" s="29"/>
      <c r="BP1544" s="32"/>
      <c r="BQ1544" s="30"/>
      <c r="BR1544" s="29"/>
      <c r="BS1544" s="29"/>
      <c r="BT1544" s="32"/>
      <c r="BU1544" s="30"/>
      <c r="BV1544" s="29"/>
      <c r="BW1544" s="29"/>
      <c r="BX1544" s="32"/>
      <c r="BY1544" s="30"/>
      <c r="BZ1544" s="29"/>
      <c r="CA1544" s="29"/>
      <c r="CB1544" s="27">
        <f t="shared" si="386"/>
        <v>0</v>
      </c>
      <c r="CC1544" s="31">
        <f t="shared" si="387"/>
        <v>212182.80000000002</v>
      </c>
      <c r="CD1544" s="29"/>
      <c r="CE1544" s="30"/>
      <c r="CF1544" s="10"/>
      <c r="CG1544" s="10"/>
      <c r="CH1544" s="10"/>
      <c r="CI1544" s="10"/>
      <c r="CJ1544" s="10"/>
      <c r="CK1544" s="10"/>
    </row>
    <row r="1545" spans="1:89" ht="23.25" customHeight="1" x14ac:dyDescent="0.25">
      <c r="A1545" s="10"/>
      <c r="B1545" s="20" t="s">
        <v>2840</v>
      </c>
      <c r="C1545" s="21" t="s">
        <v>2841</v>
      </c>
      <c r="D1545" s="16"/>
      <c r="E1545" s="73">
        <v>25</v>
      </c>
      <c r="F1545" s="74" t="s">
        <v>3493</v>
      </c>
      <c r="G1545" s="75"/>
      <c r="H1545" s="76"/>
      <c r="I1545" s="77"/>
      <c r="J1545" s="76"/>
      <c r="K1545" s="77"/>
      <c r="L1545" s="76"/>
      <c r="M1545" s="78"/>
      <c r="N1545" s="79">
        <v>0.1</v>
      </c>
      <c r="O1545" s="80">
        <v>1</v>
      </c>
      <c r="Q1545" s="2" t="str">
        <f t="shared" si="390"/>
        <v>84773000</v>
      </c>
      <c r="R1545" s="91"/>
      <c r="S1545" s="91">
        <f>VLOOKUP(Q1545,'Dados Entrada'!$A$10:$D$10000,4,FALSE)</f>
        <v>562715</v>
      </c>
      <c r="T1545" s="10"/>
      <c r="U1545" s="3">
        <f t="shared" si="388"/>
        <v>0</v>
      </c>
      <c r="V1545" s="3">
        <f t="shared" si="389"/>
        <v>56271.5</v>
      </c>
      <c r="AF1545" s="32"/>
      <c r="AG1545" s="30"/>
      <c r="AH1545" s="29"/>
      <c r="AI1545" s="29"/>
      <c r="AJ1545" s="32"/>
      <c r="AK1545" s="30"/>
      <c r="AL1545" s="29"/>
      <c r="AM1545" s="29"/>
      <c r="AN1545" s="32"/>
      <c r="AO1545" s="30"/>
      <c r="AP1545" s="29"/>
      <c r="AQ1545" s="29"/>
      <c r="AR1545" s="32"/>
      <c r="AS1545" s="30"/>
      <c r="AT1545" s="29"/>
      <c r="AU1545" s="29"/>
      <c r="AV1545" s="32"/>
      <c r="AW1545" s="30"/>
      <c r="AX1545" s="29"/>
      <c r="AY1545" s="29"/>
      <c r="AZ1545" s="32"/>
      <c r="BA1545" s="30"/>
      <c r="BB1545" s="29"/>
      <c r="BC1545" s="29"/>
      <c r="BD1545" s="32"/>
      <c r="BE1545" s="30"/>
      <c r="BF1545" s="29"/>
      <c r="BG1545" s="29"/>
      <c r="BH1545" s="32"/>
      <c r="BI1545" s="30"/>
      <c r="BJ1545" s="29"/>
      <c r="BK1545" s="29"/>
      <c r="BL1545" s="32"/>
      <c r="BM1545" s="30"/>
      <c r="BN1545" s="29"/>
      <c r="BO1545" s="29"/>
      <c r="BP1545" s="32"/>
      <c r="BQ1545" s="30"/>
      <c r="BR1545" s="29"/>
      <c r="BS1545" s="29"/>
      <c r="BT1545" s="32"/>
      <c r="BU1545" s="30"/>
      <c r="BV1545" s="29"/>
      <c r="BW1545" s="29"/>
      <c r="BX1545" s="32"/>
      <c r="BY1545" s="30"/>
      <c r="BZ1545" s="29"/>
      <c r="CA1545" s="29"/>
      <c r="CB1545" s="27">
        <f t="shared" si="386"/>
        <v>0</v>
      </c>
      <c r="CC1545" s="31">
        <f t="shared" si="387"/>
        <v>56271.5</v>
      </c>
      <c r="CD1545" s="29"/>
      <c r="CE1545" s="30"/>
      <c r="CF1545" s="10"/>
      <c r="CG1545" s="10"/>
      <c r="CH1545" s="10"/>
      <c r="CI1545" s="10"/>
      <c r="CJ1545" s="10"/>
      <c r="CK1545" s="10"/>
    </row>
    <row r="1546" spans="1:89" ht="25.5" x14ac:dyDescent="0.25">
      <c r="A1546" s="10"/>
      <c r="B1546" s="20" t="s">
        <v>2842</v>
      </c>
      <c r="C1546" s="21" t="s">
        <v>2843</v>
      </c>
      <c r="D1546" s="16"/>
      <c r="E1546" s="73">
        <v>25</v>
      </c>
      <c r="F1546" s="74" t="s">
        <v>3493</v>
      </c>
      <c r="G1546" s="75"/>
      <c r="H1546" s="76"/>
      <c r="I1546" s="77"/>
      <c r="J1546" s="76"/>
      <c r="K1546" s="77"/>
      <c r="L1546" s="76"/>
      <c r="M1546" s="78"/>
      <c r="N1546" s="79">
        <v>0.1</v>
      </c>
      <c r="O1546" s="80">
        <v>1</v>
      </c>
      <c r="Q1546" s="2" t="str">
        <f t="shared" si="390"/>
        <v>84774000</v>
      </c>
      <c r="R1546" s="91"/>
      <c r="S1546" s="91">
        <f>VLOOKUP(Q1546,'Dados Entrada'!$A$10:$D$10000,4,FALSE)</f>
        <v>64555</v>
      </c>
      <c r="T1546" s="10"/>
      <c r="U1546" s="3">
        <f t="shared" si="388"/>
        <v>0</v>
      </c>
      <c r="V1546" s="3">
        <f t="shared" si="389"/>
        <v>6455.5</v>
      </c>
      <c r="AF1546" s="32"/>
      <c r="AG1546" s="30"/>
      <c r="AH1546" s="29"/>
      <c r="AI1546" s="29"/>
      <c r="AJ1546" s="32"/>
      <c r="AK1546" s="30"/>
      <c r="AL1546" s="29"/>
      <c r="AM1546" s="29"/>
      <c r="AN1546" s="32"/>
      <c r="AO1546" s="30"/>
      <c r="AP1546" s="29"/>
      <c r="AQ1546" s="29"/>
      <c r="AR1546" s="32"/>
      <c r="AS1546" s="30"/>
      <c r="AT1546" s="29"/>
      <c r="AU1546" s="29"/>
      <c r="AV1546" s="32"/>
      <c r="AW1546" s="30"/>
      <c r="AX1546" s="29"/>
      <c r="AY1546" s="29"/>
      <c r="AZ1546" s="32"/>
      <c r="BA1546" s="30"/>
      <c r="BB1546" s="29"/>
      <c r="BC1546" s="29"/>
      <c r="BD1546" s="32"/>
      <c r="BE1546" s="30"/>
      <c r="BF1546" s="29"/>
      <c r="BG1546" s="29"/>
      <c r="BH1546" s="32"/>
      <c r="BI1546" s="30"/>
      <c r="BJ1546" s="29"/>
      <c r="BK1546" s="29"/>
      <c r="BL1546" s="32"/>
      <c r="BM1546" s="30"/>
      <c r="BN1546" s="29"/>
      <c r="BO1546" s="29"/>
      <c r="BP1546" s="32"/>
      <c r="BQ1546" s="30"/>
      <c r="BR1546" s="29"/>
      <c r="BS1546" s="29"/>
      <c r="BT1546" s="32"/>
      <c r="BU1546" s="30"/>
      <c r="BV1546" s="29"/>
      <c r="BW1546" s="29"/>
      <c r="BX1546" s="32"/>
      <c r="BY1546" s="30"/>
      <c r="BZ1546" s="29"/>
      <c r="CA1546" s="29"/>
      <c r="CB1546" s="27">
        <f t="shared" si="386"/>
        <v>0</v>
      </c>
      <c r="CC1546" s="31">
        <f t="shared" si="387"/>
        <v>6455.5</v>
      </c>
      <c r="CD1546" s="29"/>
      <c r="CE1546" s="30"/>
      <c r="CF1546" s="10"/>
      <c r="CG1546" s="10"/>
      <c r="CH1546" s="10"/>
      <c r="CI1546" s="10"/>
      <c r="CJ1546" s="10"/>
      <c r="CK1546" s="10"/>
    </row>
    <row r="1547" spans="1:89" ht="25.5" x14ac:dyDescent="0.25">
      <c r="A1547" s="10"/>
      <c r="B1547" s="20" t="s">
        <v>2844</v>
      </c>
      <c r="C1547" s="21" t="s">
        <v>2845</v>
      </c>
      <c r="D1547" s="16"/>
      <c r="E1547" s="73">
        <v>25</v>
      </c>
      <c r="F1547" s="74" t="s">
        <v>3493</v>
      </c>
      <c r="G1547" s="75"/>
      <c r="H1547" s="76"/>
      <c r="I1547" s="77"/>
      <c r="J1547" s="76"/>
      <c r="K1547" s="77"/>
      <c r="L1547" s="76"/>
      <c r="M1547" s="78"/>
      <c r="N1547" s="79">
        <v>0.1</v>
      </c>
      <c r="O1547" s="80">
        <v>1</v>
      </c>
      <c r="Q1547" s="2" t="str">
        <f t="shared" si="390"/>
        <v>84775910</v>
      </c>
      <c r="R1547" s="91"/>
      <c r="S1547" s="91">
        <f>VLOOKUP(Q1547,'Dados Entrada'!$A$10:$D$10000,4,FALSE)</f>
        <v>108924</v>
      </c>
      <c r="T1547" s="10"/>
      <c r="U1547" s="3">
        <f t="shared" si="388"/>
        <v>0</v>
      </c>
      <c r="V1547" s="3">
        <f t="shared" si="389"/>
        <v>10892.400000000001</v>
      </c>
      <c r="AF1547" s="32"/>
      <c r="AG1547" s="30"/>
      <c r="AH1547" s="29"/>
      <c r="AI1547" s="29"/>
      <c r="AJ1547" s="32"/>
      <c r="AK1547" s="30"/>
      <c r="AL1547" s="29"/>
      <c r="AM1547" s="29"/>
      <c r="AN1547" s="32"/>
      <c r="AO1547" s="30"/>
      <c r="AP1547" s="29"/>
      <c r="AQ1547" s="29"/>
      <c r="AR1547" s="32"/>
      <c r="AS1547" s="30"/>
      <c r="AT1547" s="29"/>
      <c r="AU1547" s="29"/>
      <c r="AV1547" s="32"/>
      <c r="AW1547" s="30"/>
      <c r="AX1547" s="29"/>
      <c r="AY1547" s="29"/>
      <c r="AZ1547" s="32"/>
      <c r="BA1547" s="30"/>
      <c r="BB1547" s="29"/>
      <c r="BC1547" s="29"/>
      <c r="BD1547" s="32"/>
      <c r="BE1547" s="30"/>
      <c r="BF1547" s="29"/>
      <c r="BG1547" s="29"/>
      <c r="BH1547" s="32"/>
      <c r="BI1547" s="30"/>
      <c r="BJ1547" s="29"/>
      <c r="BK1547" s="29"/>
      <c r="BL1547" s="32"/>
      <c r="BM1547" s="30"/>
      <c r="BN1547" s="29"/>
      <c r="BO1547" s="29"/>
      <c r="BP1547" s="32"/>
      <c r="BQ1547" s="30"/>
      <c r="BR1547" s="29"/>
      <c r="BS1547" s="29"/>
      <c r="BT1547" s="32"/>
      <c r="BU1547" s="30"/>
      <c r="BV1547" s="29"/>
      <c r="BW1547" s="29"/>
      <c r="BX1547" s="32"/>
      <c r="BY1547" s="30"/>
      <c r="BZ1547" s="29"/>
      <c r="CA1547" s="29"/>
      <c r="CB1547" s="27">
        <f t="shared" si="386"/>
        <v>0</v>
      </c>
      <c r="CC1547" s="31">
        <f t="shared" si="387"/>
        <v>10892.400000000001</v>
      </c>
      <c r="CD1547" s="29"/>
      <c r="CE1547" s="30"/>
      <c r="CF1547" s="10"/>
      <c r="CG1547" s="10"/>
      <c r="CH1547" s="10"/>
      <c r="CI1547" s="10"/>
      <c r="CJ1547" s="10"/>
      <c r="CK1547" s="10"/>
    </row>
    <row r="1548" spans="1:89" ht="25.5" x14ac:dyDescent="0.25">
      <c r="A1548" s="10"/>
      <c r="B1548" s="20" t="s">
        <v>2846</v>
      </c>
      <c r="C1548" s="21" t="s">
        <v>2847</v>
      </c>
      <c r="D1548" s="16"/>
      <c r="E1548" s="73">
        <v>25</v>
      </c>
      <c r="F1548" s="74" t="s">
        <v>3493</v>
      </c>
      <c r="G1548" s="75"/>
      <c r="H1548" s="76"/>
      <c r="I1548" s="77"/>
      <c r="J1548" s="76"/>
      <c r="K1548" s="77"/>
      <c r="L1548" s="76"/>
      <c r="M1548" s="78"/>
      <c r="N1548" s="79">
        <v>0.1</v>
      </c>
      <c r="O1548" s="80">
        <v>1</v>
      </c>
      <c r="Q1548" s="2" t="str">
        <f t="shared" si="390"/>
        <v>84775980</v>
      </c>
      <c r="R1548" s="91"/>
      <c r="S1548" s="91">
        <f>VLOOKUP(Q1548,'Dados Entrada'!$A$10:$D$10000,4,FALSE)</f>
        <v>54476</v>
      </c>
      <c r="T1548" s="10"/>
      <c r="U1548" s="3">
        <f t="shared" si="388"/>
        <v>0</v>
      </c>
      <c r="V1548" s="3">
        <f t="shared" si="389"/>
        <v>5447.6</v>
      </c>
      <c r="AF1548" s="32"/>
      <c r="AG1548" s="30"/>
      <c r="AH1548" s="29"/>
      <c r="AI1548" s="29"/>
      <c r="AJ1548" s="32"/>
      <c r="AK1548" s="30"/>
      <c r="AL1548" s="29"/>
      <c r="AM1548" s="29"/>
      <c r="AN1548" s="32"/>
      <c r="AO1548" s="30"/>
      <c r="AP1548" s="29"/>
      <c r="AQ1548" s="29"/>
      <c r="AR1548" s="32"/>
      <c r="AS1548" s="30"/>
      <c r="AT1548" s="29"/>
      <c r="AU1548" s="29"/>
      <c r="AV1548" s="32"/>
      <c r="AW1548" s="30"/>
      <c r="AX1548" s="29"/>
      <c r="AY1548" s="29"/>
      <c r="AZ1548" s="32"/>
      <c r="BA1548" s="30"/>
      <c r="BB1548" s="29"/>
      <c r="BC1548" s="29"/>
      <c r="BD1548" s="32"/>
      <c r="BE1548" s="30"/>
      <c r="BF1548" s="29"/>
      <c r="BG1548" s="29"/>
      <c r="BH1548" s="32"/>
      <c r="BI1548" s="30"/>
      <c r="BJ1548" s="29"/>
      <c r="BK1548" s="29"/>
      <c r="BL1548" s="32"/>
      <c r="BM1548" s="30"/>
      <c r="BN1548" s="29"/>
      <c r="BO1548" s="29"/>
      <c r="BP1548" s="32"/>
      <c r="BQ1548" s="30"/>
      <c r="BR1548" s="29"/>
      <c r="BS1548" s="29"/>
      <c r="BT1548" s="32"/>
      <c r="BU1548" s="30"/>
      <c r="BV1548" s="29"/>
      <c r="BW1548" s="29"/>
      <c r="BX1548" s="32"/>
      <c r="BY1548" s="30"/>
      <c r="BZ1548" s="29"/>
      <c r="CA1548" s="29"/>
      <c r="CB1548" s="27">
        <f t="shared" si="386"/>
        <v>0</v>
      </c>
      <c r="CC1548" s="31">
        <f t="shared" si="387"/>
        <v>5447.6</v>
      </c>
      <c r="CD1548" s="29"/>
      <c r="CE1548" s="30"/>
      <c r="CF1548" s="10"/>
      <c r="CG1548" s="10"/>
      <c r="CH1548" s="10"/>
      <c r="CI1548" s="10"/>
      <c r="CJ1548" s="10"/>
      <c r="CK1548" s="10"/>
    </row>
    <row r="1549" spans="1:89" ht="25.5" x14ac:dyDescent="0.25">
      <c r="A1549" s="10"/>
      <c r="B1549" s="20" t="s">
        <v>2848</v>
      </c>
      <c r="C1549" s="21" t="s">
        <v>2849</v>
      </c>
      <c r="D1549" s="16"/>
      <c r="E1549" s="73">
        <v>25</v>
      </c>
      <c r="F1549" s="74" t="s">
        <v>3493</v>
      </c>
      <c r="G1549" s="75"/>
      <c r="H1549" s="76"/>
      <c r="I1549" s="77"/>
      <c r="J1549" s="76"/>
      <c r="K1549" s="77"/>
      <c r="L1549" s="76"/>
      <c r="M1549" s="78"/>
      <c r="N1549" s="79">
        <v>0.1</v>
      </c>
      <c r="O1549" s="80">
        <v>1</v>
      </c>
      <c r="Q1549" s="2" t="str">
        <f t="shared" si="390"/>
        <v>84778011</v>
      </c>
      <c r="R1549" s="91"/>
      <c r="S1549" s="91">
        <f>VLOOKUP(Q1549,'Dados Entrada'!$A$10:$D$10000,4,FALSE)</f>
        <v>0</v>
      </c>
      <c r="T1549" s="10"/>
      <c r="U1549" s="3">
        <f t="shared" si="388"/>
        <v>0</v>
      </c>
      <c r="V1549" s="3">
        <f t="shared" si="389"/>
        <v>0</v>
      </c>
      <c r="AF1549" s="32"/>
      <c r="AG1549" s="30"/>
      <c r="AH1549" s="29"/>
      <c r="AI1549" s="29"/>
      <c r="AJ1549" s="32"/>
      <c r="AK1549" s="30"/>
      <c r="AL1549" s="29"/>
      <c r="AM1549" s="29"/>
      <c r="AN1549" s="32"/>
      <c r="AO1549" s="30"/>
      <c r="AP1549" s="29"/>
      <c r="AQ1549" s="29"/>
      <c r="AR1549" s="32"/>
      <c r="AS1549" s="30"/>
      <c r="AT1549" s="29"/>
      <c r="AU1549" s="29"/>
      <c r="AV1549" s="32"/>
      <c r="AW1549" s="30"/>
      <c r="AX1549" s="29"/>
      <c r="AY1549" s="29"/>
      <c r="AZ1549" s="32"/>
      <c r="BA1549" s="30"/>
      <c r="BB1549" s="29"/>
      <c r="BC1549" s="29"/>
      <c r="BD1549" s="32"/>
      <c r="BE1549" s="30"/>
      <c r="BF1549" s="29"/>
      <c r="BG1549" s="29"/>
      <c r="BH1549" s="32"/>
      <c r="BI1549" s="30"/>
      <c r="BJ1549" s="29"/>
      <c r="BK1549" s="29"/>
      <c r="BL1549" s="32"/>
      <c r="BM1549" s="30"/>
      <c r="BN1549" s="29"/>
      <c r="BO1549" s="29"/>
      <c r="BP1549" s="32"/>
      <c r="BQ1549" s="30"/>
      <c r="BR1549" s="29"/>
      <c r="BS1549" s="29"/>
      <c r="BT1549" s="32"/>
      <c r="BU1549" s="30"/>
      <c r="BV1549" s="29"/>
      <c r="BW1549" s="29"/>
      <c r="BX1549" s="32"/>
      <c r="BY1549" s="30"/>
      <c r="BZ1549" s="29"/>
      <c r="CA1549" s="29"/>
      <c r="CB1549" s="27">
        <f t="shared" si="386"/>
        <v>0</v>
      </c>
      <c r="CC1549" s="31">
        <f t="shared" si="387"/>
        <v>0</v>
      </c>
      <c r="CD1549" s="29"/>
      <c r="CE1549" s="30"/>
      <c r="CF1549" s="10"/>
      <c r="CG1549" s="10"/>
      <c r="CH1549" s="10"/>
      <c r="CI1549" s="10"/>
      <c r="CJ1549" s="10"/>
      <c r="CK1549" s="10"/>
    </row>
    <row r="1550" spans="1:89" ht="25.5" x14ac:dyDescent="0.25">
      <c r="A1550" s="10"/>
      <c r="B1550" s="20" t="s">
        <v>2850</v>
      </c>
      <c r="C1550" s="21" t="s">
        <v>2851</v>
      </c>
      <c r="D1550" s="16"/>
      <c r="E1550" s="73">
        <v>25</v>
      </c>
      <c r="F1550" s="74" t="s">
        <v>3493</v>
      </c>
      <c r="G1550" s="75"/>
      <c r="H1550" s="76"/>
      <c r="I1550" s="77"/>
      <c r="J1550" s="76"/>
      <c r="K1550" s="77"/>
      <c r="L1550" s="76"/>
      <c r="M1550" s="78"/>
      <c r="N1550" s="79">
        <v>0.1</v>
      </c>
      <c r="O1550" s="80">
        <v>1</v>
      </c>
      <c r="Q1550" s="2" t="str">
        <f t="shared" si="390"/>
        <v>84778019</v>
      </c>
      <c r="R1550" s="91"/>
      <c r="S1550" s="91">
        <f>VLOOKUP(Q1550,'Dados Entrada'!$A$10:$D$10000,4,FALSE)</f>
        <v>279094</v>
      </c>
      <c r="T1550" s="10"/>
      <c r="U1550" s="3">
        <f t="shared" si="388"/>
        <v>0</v>
      </c>
      <c r="V1550" s="3">
        <f t="shared" si="389"/>
        <v>27909.4</v>
      </c>
      <c r="AF1550" s="32"/>
      <c r="AG1550" s="30"/>
      <c r="AH1550" s="29"/>
      <c r="AI1550" s="29"/>
      <c r="AJ1550" s="32"/>
      <c r="AK1550" s="30"/>
      <c r="AL1550" s="29"/>
      <c r="AM1550" s="29"/>
      <c r="AN1550" s="32"/>
      <c r="AO1550" s="30"/>
      <c r="AP1550" s="29"/>
      <c r="AQ1550" s="29"/>
      <c r="AR1550" s="32"/>
      <c r="AS1550" s="30"/>
      <c r="AT1550" s="29"/>
      <c r="AU1550" s="29"/>
      <c r="AV1550" s="32"/>
      <c r="AW1550" s="30"/>
      <c r="AX1550" s="29"/>
      <c r="AY1550" s="29"/>
      <c r="AZ1550" s="32"/>
      <c r="BA1550" s="30"/>
      <c r="BB1550" s="29"/>
      <c r="BC1550" s="29"/>
      <c r="BD1550" s="32"/>
      <c r="BE1550" s="30"/>
      <c r="BF1550" s="29"/>
      <c r="BG1550" s="29"/>
      <c r="BH1550" s="32"/>
      <c r="BI1550" s="30"/>
      <c r="BJ1550" s="29"/>
      <c r="BK1550" s="29"/>
      <c r="BL1550" s="32"/>
      <c r="BM1550" s="30"/>
      <c r="BN1550" s="29"/>
      <c r="BO1550" s="29"/>
      <c r="BP1550" s="32"/>
      <c r="BQ1550" s="30"/>
      <c r="BR1550" s="29"/>
      <c r="BS1550" s="29"/>
      <c r="BT1550" s="32"/>
      <c r="BU1550" s="30"/>
      <c r="BV1550" s="29"/>
      <c r="BW1550" s="29"/>
      <c r="BX1550" s="32"/>
      <c r="BY1550" s="30"/>
      <c r="BZ1550" s="29"/>
      <c r="CA1550" s="29"/>
      <c r="CB1550" s="27">
        <f t="shared" si="386"/>
        <v>0</v>
      </c>
      <c r="CC1550" s="31">
        <f t="shared" si="387"/>
        <v>27909.4</v>
      </c>
      <c r="CD1550" s="29"/>
      <c r="CE1550" s="30"/>
      <c r="CF1550" s="10"/>
      <c r="CG1550" s="10"/>
      <c r="CH1550" s="10"/>
      <c r="CI1550" s="10"/>
      <c r="CJ1550" s="10"/>
      <c r="CK1550" s="10"/>
    </row>
    <row r="1551" spans="1:89" ht="25.5" x14ac:dyDescent="0.25">
      <c r="A1551" s="10"/>
      <c r="B1551" s="20" t="s">
        <v>2852</v>
      </c>
      <c r="C1551" s="21" t="s">
        <v>2853</v>
      </c>
      <c r="D1551" s="16"/>
      <c r="E1551" s="73">
        <v>25</v>
      </c>
      <c r="F1551" s="74" t="s">
        <v>3493</v>
      </c>
      <c r="G1551" s="75"/>
      <c r="H1551" s="76"/>
      <c r="I1551" s="77"/>
      <c r="J1551" s="76"/>
      <c r="K1551" s="77"/>
      <c r="L1551" s="76"/>
      <c r="M1551" s="78"/>
      <c r="N1551" s="79">
        <v>0.1</v>
      </c>
      <c r="O1551" s="80">
        <v>1</v>
      </c>
      <c r="Q1551" s="2" t="str">
        <f t="shared" si="390"/>
        <v>84778091</v>
      </c>
      <c r="R1551" s="91"/>
      <c r="S1551" s="91">
        <f>VLOOKUP(Q1551,'Dados Entrada'!$A$10:$D$10000,4,FALSE)</f>
        <v>441110</v>
      </c>
      <c r="T1551" s="10"/>
      <c r="U1551" s="3">
        <f t="shared" si="388"/>
        <v>0</v>
      </c>
      <c r="V1551" s="3">
        <f t="shared" si="389"/>
        <v>44111</v>
      </c>
      <c r="AF1551" s="32"/>
      <c r="AG1551" s="30"/>
      <c r="AH1551" s="29"/>
      <c r="AI1551" s="29"/>
      <c r="AJ1551" s="32"/>
      <c r="AK1551" s="30"/>
      <c r="AL1551" s="29"/>
      <c r="AM1551" s="29"/>
      <c r="AN1551" s="32"/>
      <c r="AO1551" s="30"/>
      <c r="AP1551" s="29"/>
      <c r="AQ1551" s="29"/>
      <c r="AR1551" s="32"/>
      <c r="AS1551" s="30"/>
      <c r="AT1551" s="29"/>
      <c r="AU1551" s="29"/>
      <c r="AV1551" s="32"/>
      <c r="AW1551" s="30"/>
      <c r="AX1551" s="29"/>
      <c r="AY1551" s="29"/>
      <c r="AZ1551" s="32"/>
      <c r="BA1551" s="30"/>
      <c r="BB1551" s="29"/>
      <c r="BC1551" s="29"/>
      <c r="BD1551" s="32"/>
      <c r="BE1551" s="30"/>
      <c r="BF1551" s="29"/>
      <c r="BG1551" s="29"/>
      <c r="BH1551" s="32"/>
      <c r="BI1551" s="30"/>
      <c r="BJ1551" s="29"/>
      <c r="BK1551" s="29"/>
      <c r="BL1551" s="32"/>
      <c r="BM1551" s="30"/>
      <c r="BN1551" s="29"/>
      <c r="BO1551" s="29"/>
      <c r="BP1551" s="32"/>
      <c r="BQ1551" s="30"/>
      <c r="BR1551" s="29"/>
      <c r="BS1551" s="29"/>
      <c r="BT1551" s="32"/>
      <c r="BU1551" s="30"/>
      <c r="BV1551" s="29"/>
      <c r="BW1551" s="29"/>
      <c r="BX1551" s="32"/>
      <c r="BY1551" s="30"/>
      <c r="BZ1551" s="29"/>
      <c r="CA1551" s="29"/>
      <c r="CB1551" s="27">
        <f t="shared" si="386"/>
        <v>0</v>
      </c>
      <c r="CC1551" s="31">
        <f t="shared" si="387"/>
        <v>44111</v>
      </c>
      <c r="CD1551" s="29"/>
      <c r="CE1551" s="30"/>
      <c r="CF1551" s="10"/>
      <c r="CG1551" s="10"/>
      <c r="CH1551" s="10"/>
      <c r="CI1551" s="10"/>
      <c r="CJ1551" s="10"/>
      <c r="CK1551" s="10"/>
    </row>
    <row r="1552" spans="1:89" ht="23.25" customHeight="1" x14ac:dyDescent="0.25">
      <c r="A1552" s="10"/>
      <c r="B1552" s="20" t="s">
        <v>2854</v>
      </c>
      <c r="C1552" s="21" t="s">
        <v>2855</v>
      </c>
      <c r="D1552" s="16"/>
      <c r="E1552" s="73">
        <v>25</v>
      </c>
      <c r="F1552" s="74" t="s">
        <v>3493</v>
      </c>
      <c r="G1552" s="75"/>
      <c r="H1552" s="76"/>
      <c r="I1552" s="77"/>
      <c r="J1552" s="76"/>
      <c r="K1552" s="77"/>
      <c r="L1552" s="76"/>
      <c r="M1552" s="78"/>
      <c r="N1552" s="79">
        <v>0.1</v>
      </c>
      <c r="O1552" s="80">
        <v>1</v>
      </c>
      <c r="Q1552" s="2" t="str">
        <f t="shared" si="390"/>
        <v>84778093</v>
      </c>
      <c r="R1552" s="91"/>
      <c r="S1552" s="91">
        <f>VLOOKUP(Q1552,'Dados Entrada'!$A$10:$D$10000,4,FALSE)</f>
        <v>291378</v>
      </c>
      <c r="T1552" s="10"/>
      <c r="U1552" s="3">
        <f t="shared" si="388"/>
        <v>0</v>
      </c>
      <c r="V1552" s="3">
        <f t="shared" si="389"/>
        <v>29137.800000000003</v>
      </c>
      <c r="AF1552" s="32"/>
      <c r="AG1552" s="30"/>
      <c r="AH1552" s="29"/>
      <c r="AI1552" s="29"/>
      <c r="AJ1552" s="32"/>
      <c r="AK1552" s="30"/>
      <c r="AL1552" s="29"/>
      <c r="AM1552" s="29"/>
      <c r="AN1552" s="32"/>
      <c r="AO1552" s="30"/>
      <c r="AP1552" s="29"/>
      <c r="AQ1552" s="29"/>
      <c r="AR1552" s="32"/>
      <c r="AS1552" s="30"/>
      <c r="AT1552" s="29"/>
      <c r="AU1552" s="29"/>
      <c r="AV1552" s="32"/>
      <c r="AW1552" s="30"/>
      <c r="AX1552" s="29"/>
      <c r="AY1552" s="29"/>
      <c r="AZ1552" s="32"/>
      <c r="BA1552" s="30"/>
      <c r="BB1552" s="29"/>
      <c r="BC1552" s="29"/>
      <c r="BD1552" s="32"/>
      <c r="BE1552" s="30"/>
      <c r="BF1552" s="29"/>
      <c r="BG1552" s="29"/>
      <c r="BH1552" s="32"/>
      <c r="BI1552" s="30"/>
      <c r="BJ1552" s="29"/>
      <c r="BK1552" s="29"/>
      <c r="BL1552" s="32"/>
      <c r="BM1552" s="30"/>
      <c r="BN1552" s="29"/>
      <c r="BO1552" s="29"/>
      <c r="BP1552" s="32"/>
      <c r="BQ1552" s="30"/>
      <c r="BR1552" s="29"/>
      <c r="BS1552" s="29"/>
      <c r="BT1552" s="32"/>
      <c r="BU1552" s="30"/>
      <c r="BV1552" s="29"/>
      <c r="BW1552" s="29"/>
      <c r="BX1552" s="32"/>
      <c r="BY1552" s="30"/>
      <c r="BZ1552" s="29"/>
      <c r="CA1552" s="29"/>
      <c r="CB1552" s="27">
        <f t="shared" si="386"/>
        <v>0</v>
      </c>
      <c r="CC1552" s="31">
        <f t="shared" si="387"/>
        <v>29137.800000000003</v>
      </c>
      <c r="CD1552" s="29"/>
      <c r="CE1552" s="30"/>
      <c r="CF1552" s="10"/>
      <c r="CG1552" s="10"/>
      <c r="CH1552" s="10"/>
      <c r="CI1552" s="10"/>
      <c r="CJ1552" s="10"/>
      <c r="CK1552" s="10"/>
    </row>
    <row r="1553" spans="1:89" ht="23.25" customHeight="1" x14ac:dyDescent="0.25">
      <c r="A1553" s="10"/>
      <c r="B1553" s="20" t="s">
        <v>2856</v>
      </c>
      <c r="C1553" s="21" t="s">
        <v>2857</v>
      </c>
      <c r="D1553" s="16"/>
      <c r="E1553" s="73">
        <v>25</v>
      </c>
      <c r="F1553" s="74" t="s">
        <v>3493</v>
      </c>
      <c r="G1553" s="75"/>
      <c r="H1553" s="76"/>
      <c r="I1553" s="77"/>
      <c r="J1553" s="76"/>
      <c r="K1553" s="77"/>
      <c r="L1553" s="76"/>
      <c r="M1553" s="78"/>
      <c r="N1553" s="79">
        <v>0.1</v>
      </c>
      <c r="O1553" s="80">
        <v>1</v>
      </c>
      <c r="Q1553" s="2" t="str">
        <f t="shared" si="390"/>
        <v>84778095</v>
      </c>
      <c r="R1553" s="91"/>
      <c r="S1553" s="91">
        <f>VLOOKUP(Q1553,'Dados Entrada'!$A$10:$D$10000,4,FALSE)</f>
        <v>215349</v>
      </c>
      <c r="T1553" s="10"/>
      <c r="U1553" s="3">
        <f t="shared" si="388"/>
        <v>0</v>
      </c>
      <c r="V1553" s="3">
        <f t="shared" si="389"/>
        <v>21534.9</v>
      </c>
      <c r="AF1553" s="32"/>
      <c r="AG1553" s="30"/>
      <c r="AH1553" s="29"/>
      <c r="AI1553" s="29"/>
      <c r="AJ1553" s="32"/>
      <c r="AK1553" s="30"/>
      <c r="AL1553" s="29"/>
      <c r="AM1553" s="29"/>
      <c r="AN1553" s="32"/>
      <c r="AO1553" s="30"/>
      <c r="AP1553" s="29"/>
      <c r="AQ1553" s="29"/>
      <c r="AR1553" s="32"/>
      <c r="AS1553" s="30"/>
      <c r="AT1553" s="29"/>
      <c r="AU1553" s="29"/>
      <c r="AV1553" s="32"/>
      <c r="AW1553" s="30"/>
      <c r="AX1553" s="29"/>
      <c r="AY1553" s="29"/>
      <c r="AZ1553" s="32"/>
      <c r="BA1553" s="30"/>
      <c r="BB1553" s="29"/>
      <c r="BC1553" s="29"/>
      <c r="BD1553" s="32"/>
      <c r="BE1553" s="30"/>
      <c r="BF1553" s="29"/>
      <c r="BG1553" s="29"/>
      <c r="BH1553" s="32"/>
      <c r="BI1553" s="30"/>
      <c r="BJ1553" s="29"/>
      <c r="BK1553" s="29"/>
      <c r="BL1553" s="32"/>
      <c r="BM1553" s="30"/>
      <c r="BN1553" s="29"/>
      <c r="BO1553" s="29"/>
      <c r="BP1553" s="32"/>
      <c r="BQ1553" s="30"/>
      <c r="BR1553" s="29"/>
      <c r="BS1553" s="29"/>
      <c r="BT1553" s="32"/>
      <c r="BU1553" s="30"/>
      <c r="BV1553" s="29"/>
      <c r="BW1553" s="29"/>
      <c r="BX1553" s="32"/>
      <c r="BY1553" s="30"/>
      <c r="BZ1553" s="29"/>
      <c r="CA1553" s="29"/>
      <c r="CB1553" s="27">
        <f t="shared" si="386"/>
        <v>0</v>
      </c>
      <c r="CC1553" s="31">
        <f t="shared" si="387"/>
        <v>21534.9</v>
      </c>
      <c r="CD1553" s="29"/>
      <c r="CE1553" s="30"/>
      <c r="CF1553" s="10"/>
      <c r="CG1553" s="10"/>
      <c r="CH1553" s="10"/>
      <c r="CI1553" s="10"/>
      <c r="CJ1553" s="10"/>
      <c r="CK1553" s="10"/>
    </row>
    <row r="1554" spans="1:89" ht="25.5" x14ac:dyDescent="0.25">
      <c r="A1554" s="10"/>
      <c r="B1554" s="20" t="s">
        <v>2858</v>
      </c>
      <c r="C1554" s="21" t="s">
        <v>2859</v>
      </c>
      <c r="D1554" s="16"/>
      <c r="E1554" s="73">
        <v>25</v>
      </c>
      <c r="F1554" s="74" t="s">
        <v>3493</v>
      </c>
      <c r="G1554" s="75"/>
      <c r="H1554" s="76"/>
      <c r="I1554" s="77"/>
      <c r="J1554" s="76"/>
      <c r="K1554" s="77"/>
      <c r="L1554" s="76"/>
      <c r="M1554" s="78"/>
      <c r="N1554" s="79">
        <v>0.1</v>
      </c>
      <c r="O1554" s="80">
        <v>1</v>
      </c>
      <c r="Q1554" s="2" t="str">
        <f t="shared" si="390"/>
        <v>84778099</v>
      </c>
      <c r="R1554" s="91"/>
      <c r="S1554" s="91">
        <f>VLOOKUP(Q1554,'Dados Entrada'!$A$10:$D$10000,4,FALSE)</f>
        <v>4610575</v>
      </c>
      <c r="T1554" s="10"/>
      <c r="U1554" s="3">
        <f t="shared" si="388"/>
        <v>0</v>
      </c>
      <c r="V1554" s="3">
        <f t="shared" si="389"/>
        <v>461057.5</v>
      </c>
      <c r="AF1554" s="32"/>
      <c r="AG1554" s="30"/>
      <c r="AH1554" s="29"/>
      <c r="AI1554" s="29"/>
      <c r="AJ1554" s="32"/>
      <c r="AK1554" s="30"/>
      <c r="AL1554" s="29"/>
      <c r="AM1554" s="29"/>
      <c r="AN1554" s="32"/>
      <c r="AO1554" s="30"/>
      <c r="AP1554" s="29"/>
      <c r="AQ1554" s="29"/>
      <c r="AR1554" s="32"/>
      <c r="AS1554" s="30"/>
      <c r="AT1554" s="29"/>
      <c r="AU1554" s="29"/>
      <c r="AV1554" s="32"/>
      <c r="AW1554" s="30"/>
      <c r="AX1554" s="29"/>
      <c r="AY1554" s="29"/>
      <c r="AZ1554" s="32"/>
      <c r="BA1554" s="30"/>
      <c r="BB1554" s="29"/>
      <c r="BC1554" s="29"/>
      <c r="BD1554" s="32"/>
      <c r="BE1554" s="30"/>
      <c r="BF1554" s="29"/>
      <c r="BG1554" s="29"/>
      <c r="BH1554" s="32"/>
      <c r="BI1554" s="30"/>
      <c r="BJ1554" s="29"/>
      <c r="BK1554" s="29"/>
      <c r="BL1554" s="32"/>
      <c r="BM1554" s="30"/>
      <c r="BN1554" s="29"/>
      <c r="BO1554" s="29"/>
      <c r="BP1554" s="32"/>
      <c r="BQ1554" s="30"/>
      <c r="BR1554" s="29"/>
      <c r="BS1554" s="29"/>
      <c r="BT1554" s="32"/>
      <c r="BU1554" s="30"/>
      <c r="BV1554" s="29"/>
      <c r="BW1554" s="29"/>
      <c r="BX1554" s="32"/>
      <c r="BY1554" s="30"/>
      <c r="BZ1554" s="29"/>
      <c r="CA1554" s="29"/>
      <c r="CB1554" s="27">
        <f t="shared" si="386"/>
        <v>0</v>
      </c>
      <c r="CC1554" s="31">
        <f t="shared" si="387"/>
        <v>461057.5</v>
      </c>
      <c r="CD1554" s="29"/>
      <c r="CE1554" s="30"/>
      <c r="CF1554" s="10"/>
      <c r="CG1554" s="10"/>
      <c r="CH1554" s="10"/>
      <c r="CI1554" s="10"/>
      <c r="CJ1554" s="10"/>
      <c r="CK1554" s="10"/>
    </row>
    <row r="1555" spans="1:89" ht="25.5" x14ac:dyDescent="0.25">
      <c r="A1555" s="10"/>
      <c r="B1555" s="20" t="s">
        <v>2860</v>
      </c>
      <c r="C1555" s="21" t="s">
        <v>2861</v>
      </c>
      <c r="D1555" s="16"/>
      <c r="E1555" s="73">
        <v>25</v>
      </c>
      <c r="F1555" s="74" t="s">
        <v>3493</v>
      </c>
      <c r="G1555" s="75"/>
      <c r="H1555" s="76"/>
      <c r="I1555" s="77"/>
      <c r="J1555" s="76"/>
      <c r="K1555" s="77"/>
      <c r="L1555" s="76"/>
      <c r="M1555" s="78"/>
      <c r="N1555" s="79">
        <v>0.1</v>
      </c>
      <c r="O1555" s="80">
        <v>1</v>
      </c>
      <c r="Q1555" s="2" t="str">
        <f t="shared" si="390"/>
        <v>84791000</v>
      </c>
      <c r="R1555" s="91"/>
      <c r="S1555" s="91">
        <f>VLOOKUP(Q1555,'Dados Entrada'!$A$10:$D$10000,4,FALSE)</f>
        <v>27237596</v>
      </c>
      <c r="T1555" s="10"/>
      <c r="U1555" s="3">
        <f t="shared" si="388"/>
        <v>0</v>
      </c>
      <c r="V1555" s="3">
        <f t="shared" si="389"/>
        <v>2723759.6</v>
      </c>
      <c r="AF1555" s="32"/>
      <c r="AG1555" s="30"/>
      <c r="AH1555" s="29"/>
      <c r="AI1555" s="29"/>
      <c r="AJ1555" s="32"/>
      <c r="AK1555" s="30"/>
      <c r="AL1555" s="29"/>
      <c r="AM1555" s="29"/>
      <c r="AN1555" s="32"/>
      <c r="AO1555" s="30"/>
      <c r="AP1555" s="29"/>
      <c r="AQ1555" s="29"/>
      <c r="AR1555" s="32"/>
      <c r="AS1555" s="30"/>
      <c r="AT1555" s="29"/>
      <c r="AU1555" s="29"/>
      <c r="AV1555" s="32"/>
      <c r="AW1555" s="30"/>
      <c r="AX1555" s="29"/>
      <c r="AY1555" s="29"/>
      <c r="AZ1555" s="32"/>
      <c r="BA1555" s="30"/>
      <c r="BB1555" s="29"/>
      <c r="BC1555" s="29"/>
      <c r="BD1555" s="32"/>
      <c r="BE1555" s="30"/>
      <c r="BF1555" s="29"/>
      <c r="BG1555" s="29"/>
      <c r="BH1555" s="32"/>
      <c r="BI1555" s="30"/>
      <c r="BJ1555" s="29"/>
      <c r="BK1555" s="29"/>
      <c r="BL1555" s="32"/>
      <c r="BM1555" s="30"/>
      <c r="BN1555" s="29"/>
      <c r="BO1555" s="29"/>
      <c r="BP1555" s="32"/>
      <c r="BQ1555" s="30"/>
      <c r="BR1555" s="29"/>
      <c r="BS1555" s="29"/>
      <c r="BT1555" s="32"/>
      <c r="BU1555" s="30"/>
      <c r="BV1555" s="29"/>
      <c r="BW1555" s="29"/>
      <c r="BX1555" s="32"/>
      <c r="BY1555" s="30"/>
      <c r="BZ1555" s="29"/>
      <c r="CA1555" s="29"/>
      <c r="CB1555" s="27">
        <f t="shared" si="386"/>
        <v>0</v>
      </c>
      <c r="CC1555" s="31">
        <f t="shared" si="387"/>
        <v>2723759.6</v>
      </c>
      <c r="CD1555" s="29"/>
      <c r="CE1555" s="30"/>
      <c r="CF1555" s="10"/>
      <c r="CG1555" s="10"/>
      <c r="CH1555" s="10"/>
      <c r="CI1555" s="10"/>
      <c r="CJ1555" s="10"/>
      <c r="CK1555" s="10"/>
    </row>
    <row r="1556" spans="1:89" ht="23.25" customHeight="1" x14ac:dyDescent="0.25">
      <c r="A1556" s="10"/>
      <c r="B1556" s="20" t="s">
        <v>2862</v>
      </c>
      <c r="C1556" s="21" t="s">
        <v>2863</v>
      </c>
      <c r="D1556" s="16"/>
      <c r="E1556" s="73">
        <v>25</v>
      </c>
      <c r="F1556" s="74" t="s">
        <v>3493</v>
      </c>
      <c r="G1556" s="75"/>
      <c r="H1556" s="76"/>
      <c r="I1556" s="77"/>
      <c r="J1556" s="76"/>
      <c r="K1556" s="77"/>
      <c r="L1556" s="76"/>
      <c r="M1556" s="78"/>
      <c r="N1556" s="79">
        <v>0.1</v>
      </c>
      <c r="O1556" s="80">
        <v>1</v>
      </c>
      <c r="Q1556" s="2" t="str">
        <f t="shared" si="390"/>
        <v>84793010</v>
      </c>
      <c r="R1556" s="91"/>
      <c r="S1556" s="91">
        <f>VLOOKUP(Q1556,'Dados Entrada'!$A$10:$D$10000,4,FALSE)</f>
        <v>39185</v>
      </c>
      <c r="T1556" s="10"/>
      <c r="U1556" s="3">
        <f t="shared" si="388"/>
        <v>0</v>
      </c>
      <c r="V1556" s="3">
        <f t="shared" si="389"/>
        <v>3918.5</v>
      </c>
      <c r="AF1556" s="32"/>
      <c r="AG1556" s="30"/>
      <c r="AH1556" s="29"/>
      <c r="AI1556" s="29"/>
      <c r="AJ1556" s="32"/>
      <c r="AK1556" s="30"/>
      <c r="AL1556" s="29"/>
      <c r="AM1556" s="29"/>
      <c r="AN1556" s="32"/>
      <c r="AO1556" s="30"/>
      <c r="AP1556" s="29"/>
      <c r="AQ1556" s="29"/>
      <c r="AR1556" s="32"/>
      <c r="AS1556" s="30"/>
      <c r="AT1556" s="29"/>
      <c r="AU1556" s="29"/>
      <c r="AV1556" s="32"/>
      <c r="AW1556" s="30"/>
      <c r="AX1556" s="29"/>
      <c r="AY1556" s="29"/>
      <c r="AZ1556" s="32"/>
      <c r="BA1556" s="30"/>
      <c r="BB1556" s="29"/>
      <c r="BC1556" s="29"/>
      <c r="BD1556" s="32"/>
      <c r="BE1556" s="30"/>
      <c r="BF1556" s="29"/>
      <c r="BG1556" s="29"/>
      <c r="BH1556" s="32"/>
      <c r="BI1556" s="30"/>
      <c r="BJ1556" s="29"/>
      <c r="BK1556" s="29"/>
      <c r="BL1556" s="32"/>
      <c r="BM1556" s="30"/>
      <c r="BN1556" s="29"/>
      <c r="BO1556" s="29"/>
      <c r="BP1556" s="32"/>
      <c r="BQ1556" s="30"/>
      <c r="BR1556" s="29"/>
      <c r="BS1556" s="29"/>
      <c r="BT1556" s="32"/>
      <c r="BU1556" s="30"/>
      <c r="BV1556" s="29"/>
      <c r="BW1556" s="29"/>
      <c r="BX1556" s="32"/>
      <c r="BY1556" s="30"/>
      <c r="BZ1556" s="29"/>
      <c r="CA1556" s="29"/>
      <c r="CB1556" s="27">
        <f t="shared" si="386"/>
        <v>0</v>
      </c>
      <c r="CC1556" s="31">
        <f t="shared" si="387"/>
        <v>3918.5</v>
      </c>
      <c r="CD1556" s="29"/>
      <c r="CE1556" s="30"/>
      <c r="CF1556" s="10"/>
      <c r="CG1556" s="10"/>
      <c r="CH1556" s="10"/>
      <c r="CI1556" s="10"/>
      <c r="CJ1556" s="10"/>
      <c r="CK1556" s="10"/>
    </row>
    <row r="1557" spans="1:89" ht="25.5" x14ac:dyDescent="0.25">
      <c r="A1557" s="10"/>
      <c r="B1557" s="20" t="s">
        <v>2864</v>
      </c>
      <c r="C1557" s="21" t="s">
        <v>2865</v>
      </c>
      <c r="D1557" s="16"/>
      <c r="E1557" s="73">
        <v>25</v>
      </c>
      <c r="F1557" s="74" t="s">
        <v>3493</v>
      </c>
      <c r="G1557" s="75"/>
      <c r="H1557" s="76"/>
      <c r="I1557" s="77"/>
      <c r="J1557" s="76"/>
      <c r="K1557" s="77"/>
      <c r="L1557" s="76"/>
      <c r="M1557" s="78"/>
      <c r="N1557" s="79">
        <v>0.1</v>
      </c>
      <c r="O1557" s="80">
        <v>1</v>
      </c>
      <c r="Q1557" s="2" t="str">
        <f t="shared" si="390"/>
        <v>84793090</v>
      </c>
      <c r="R1557" s="91"/>
      <c r="S1557" s="91">
        <f>VLOOKUP(Q1557,'Dados Entrada'!$A$10:$D$10000,4,FALSE)</f>
        <v>224296</v>
      </c>
      <c r="T1557" s="10"/>
      <c r="U1557" s="3">
        <f t="shared" si="388"/>
        <v>0</v>
      </c>
      <c r="V1557" s="3">
        <f t="shared" si="389"/>
        <v>22429.600000000002</v>
      </c>
      <c r="AF1557" s="32"/>
      <c r="AG1557" s="30"/>
      <c r="AH1557" s="29"/>
      <c r="AI1557" s="29"/>
      <c r="AJ1557" s="32"/>
      <c r="AK1557" s="30"/>
      <c r="AL1557" s="29"/>
      <c r="AM1557" s="29"/>
      <c r="AN1557" s="32"/>
      <c r="AO1557" s="30"/>
      <c r="AP1557" s="29"/>
      <c r="AQ1557" s="29"/>
      <c r="AR1557" s="32"/>
      <c r="AS1557" s="30"/>
      <c r="AT1557" s="29"/>
      <c r="AU1557" s="29"/>
      <c r="AV1557" s="32"/>
      <c r="AW1557" s="30"/>
      <c r="AX1557" s="29"/>
      <c r="AY1557" s="29"/>
      <c r="AZ1557" s="32"/>
      <c r="BA1557" s="30"/>
      <c r="BB1557" s="29"/>
      <c r="BC1557" s="29"/>
      <c r="BD1557" s="32"/>
      <c r="BE1557" s="30"/>
      <c r="BF1557" s="29"/>
      <c r="BG1557" s="29"/>
      <c r="BH1557" s="32"/>
      <c r="BI1557" s="30"/>
      <c r="BJ1557" s="29"/>
      <c r="BK1557" s="29"/>
      <c r="BL1557" s="32"/>
      <c r="BM1557" s="30"/>
      <c r="BN1557" s="29"/>
      <c r="BO1557" s="29"/>
      <c r="BP1557" s="32"/>
      <c r="BQ1557" s="30"/>
      <c r="BR1557" s="29"/>
      <c r="BS1557" s="29"/>
      <c r="BT1557" s="32"/>
      <c r="BU1557" s="30"/>
      <c r="BV1557" s="29"/>
      <c r="BW1557" s="29"/>
      <c r="BX1557" s="32"/>
      <c r="BY1557" s="30"/>
      <c r="BZ1557" s="29"/>
      <c r="CA1557" s="29"/>
      <c r="CB1557" s="27">
        <f t="shared" si="386"/>
        <v>0</v>
      </c>
      <c r="CC1557" s="31">
        <f t="shared" si="387"/>
        <v>22429.600000000002</v>
      </c>
      <c r="CD1557" s="29"/>
      <c r="CE1557" s="30"/>
      <c r="CF1557" s="10"/>
      <c r="CG1557" s="10"/>
      <c r="CH1557" s="10"/>
      <c r="CI1557" s="10"/>
      <c r="CJ1557" s="10"/>
      <c r="CK1557" s="10"/>
    </row>
    <row r="1558" spans="1:89" ht="25.5" x14ac:dyDescent="0.25">
      <c r="A1558" s="10"/>
      <c r="B1558" s="20" t="s">
        <v>2866</v>
      </c>
      <c r="C1558" s="21" t="s">
        <v>2867</v>
      </c>
      <c r="D1558" s="16"/>
      <c r="E1558" s="73">
        <v>25</v>
      </c>
      <c r="F1558" s="74" t="s">
        <v>3493</v>
      </c>
      <c r="G1558" s="75"/>
      <c r="H1558" s="76"/>
      <c r="I1558" s="77"/>
      <c r="J1558" s="76"/>
      <c r="K1558" s="77"/>
      <c r="L1558" s="76"/>
      <c r="M1558" s="78"/>
      <c r="N1558" s="79">
        <v>0.1</v>
      </c>
      <c r="O1558" s="80">
        <v>1</v>
      </c>
      <c r="Q1558" s="2" t="str">
        <f t="shared" si="390"/>
        <v>84794000</v>
      </c>
      <c r="R1558" s="91"/>
      <c r="S1558" s="91">
        <f>VLOOKUP(Q1558,'Dados Entrada'!$A$10:$D$10000,4,FALSE)</f>
        <v>289213</v>
      </c>
      <c r="T1558" s="10"/>
      <c r="U1558" s="3">
        <f t="shared" si="388"/>
        <v>0</v>
      </c>
      <c r="V1558" s="3">
        <f t="shared" si="389"/>
        <v>28921.300000000003</v>
      </c>
      <c r="AF1558" s="32"/>
      <c r="AG1558" s="30"/>
      <c r="AH1558" s="29"/>
      <c r="AI1558" s="29"/>
      <c r="AJ1558" s="32"/>
      <c r="AK1558" s="30"/>
      <c r="AL1558" s="29"/>
      <c r="AM1558" s="29"/>
      <c r="AN1558" s="32"/>
      <c r="AO1558" s="30"/>
      <c r="AP1558" s="29"/>
      <c r="AQ1558" s="29"/>
      <c r="AR1558" s="32"/>
      <c r="AS1558" s="30"/>
      <c r="AT1558" s="29"/>
      <c r="AU1558" s="29"/>
      <c r="AV1558" s="32"/>
      <c r="AW1558" s="30"/>
      <c r="AX1558" s="29"/>
      <c r="AY1558" s="29"/>
      <c r="AZ1558" s="32"/>
      <c r="BA1558" s="30"/>
      <c r="BB1558" s="29"/>
      <c r="BC1558" s="29"/>
      <c r="BD1558" s="32"/>
      <c r="BE1558" s="30"/>
      <c r="BF1558" s="29"/>
      <c r="BG1558" s="29"/>
      <c r="BH1558" s="32"/>
      <c r="BI1558" s="30"/>
      <c r="BJ1558" s="29"/>
      <c r="BK1558" s="29"/>
      <c r="BL1558" s="32"/>
      <c r="BM1558" s="30"/>
      <c r="BN1558" s="29"/>
      <c r="BO1558" s="29"/>
      <c r="BP1558" s="32"/>
      <c r="BQ1558" s="30"/>
      <c r="BR1558" s="29"/>
      <c r="BS1558" s="29"/>
      <c r="BT1558" s="32"/>
      <c r="BU1558" s="30"/>
      <c r="BV1558" s="29"/>
      <c r="BW1558" s="29"/>
      <c r="BX1558" s="32"/>
      <c r="BY1558" s="30"/>
      <c r="BZ1558" s="29"/>
      <c r="CA1558" s="29"/>
      <c r="CB1558" s="27">
        <f t="shared" si="386"/>
        <v>0</v>
      </c>
      <c r="CC1558" s="31">
        <f t="shared" si="387"/>
        <v>28921.300000000003</v>
      </c>
      <c r="CD1558" s="29"/>
      <c r="CE1558" s="30"/>
      <c r="CF1558" s="10"/>
      <c r="CG1558" s="10"/>
      <c r="CH1558" s="10"/>
      <c r="CI1558" s="10"/>
      <c r="CJ1558" s="10"/>
      <c r="CK1558" s="10"/>
    </row>
    <row r="1559" spans="1:89" ht="25.5" x14ac:dyDescent="0.25">
      <c r="A1559" s="10"/>
      <c r="B1559" s="20" t="s">
        <v>2868</v>
      </c>
      <c r="C1559" s="21" t="s">
        <v>2869</v>
      </c>
      <c r="D1559" s="16"/>
      <c r="E1559" s="73">
        <v>25</v>
      </c>
      <c r="F1559" s="74" t="s">
        <v>3493</v>
      </c>
      <c r="G1559" s="75"/>
      <c r="H1559" s="76"/>
      <c r="I1559" s="77"/>
      <c r="J1559" s="76"/>
      <c r="K1559" s="77"/>
      <c r="L1559" s="76"/>
      <c r="M1559" s="78"/>
      <c r="N1559" s="79">
        <v>0.1</v>
      </c>
      <c r="O1559" s="80">
        <v>1</v>
      </c>
      <c r="Q1559" s="2" t="str">
        <f t="shared" si="390"/>
        <v>84798100</v>
      </c>
      <c r="R1559" s="91"/>
      <c r="S1559" s="91">
        <f>VLOOKUP(Q1559,'Dados Entrada'!$A$10:$D$10000,4,FALSE)</f>
        <v>473748</v>
      </c>
      <c r="T1559" s="10"/>
      <c r="U1559" s="3">
        <f t="shared" si="388"/>
        <v>0</v>
      </c>
      <c r="V1559" s="3">
        <f t="shared" si="389"/>
        <v>47374.8</v>
      </c>
      <c r="AF1559" s="32"/>
      <c r="AG1559" s="30"/>
      <c r="AH1559" s="29"/>
      <c r="AI1559" s="29"/>
      <c r="AJ1559" s="32"/>
      <c r="AK1559" s="30"/>
      <c r="AL1559" s="29"/>
      <c r="AM1559" s="29"/>
      <c r="AN1559" s="32"/>
      <c r="AO1559" s="30"/>
      <c r="AP1559" s="29"/>
      <c r="AQ1559" s="29"/>
      <c r="AR1559" s="32"/>
      <c r="AS1559" s="30"/>
      <c r="AT1559" s="29"/>
      <c r="AU1559" s="29"/>
      <c r="AV1559" s="32"/>
      <c r="AW1559" s="30"/>
      <c r="AX1559" s="29"/>
      <c r="AY1559" s="29"/>
      <c r="AZ1559" s="32"/>
      <c r="BA1559" s="30"/>
      <c r="BB1559" s="29"/>
      <c r="BC1559" s="29"/>
      <c r="BD1559" s="32"/>
      <c r="BE1559" s="30"/>
      <c r="BF1559" s="29"/>
      <c r="BG1559" s="29"/>
      <c r="BH1559" s="32"/>
      <c r="BI1559" s="30"/>
      <c r="BJ1559" s="29"/>
      <c r="BK1559" s="29"/>
      <c r="BL1559" s="32"/>
      <c r="BM1559" s="30"/>
      <c r="BN1559" s="29"/>
      <c r="BO1559" s="29"/>
      <c r="BP1559" s="32"/>
      <c r="BQ1559" s="30"/>
      <c r="BR1559" s="29"/>
      <c r="BS1559" s="29"/>
      <c r="BT1559" s="32"/>
      <c r="BU1559" s="30"/>
      <c r="BV1559" s="29"/>
      <c r="BW1559" s="29"/>
      <c r="BX1559" s="32"/>
      <c r="BY1559" s="30"/>
      <c r="BZ1559" s="29"/>
      <c r="CA1559" s="29"/>
      <c r="CB1559" s="27">
        <f t="shared" si="386"/>
        <v>0</v>
      </c>
      <c r="CC1559" s="31">
        <f t="shared" si="387"/>
        <v>47374.8</v>
      </c>
      <c r="CD1559" s="29"/>
      <c r="CE1559" s="30"/>
      <c r="CF1559" s="10"/>
      <c r="CG1559" s="10"/>
      <c r="CH1559" s="10"/>
      <c r="CI1559" s="10"/>
      <c r="CJ1559" s="10"/>
      <c r="CK1559" s="10"/>
    </row>
    <row r="1560" spans="1:89" ht="25.5" x14ac:dyDescent="0.25">
      <c r="A1560" s="10"/>
      <c r="B1560" s="20" t="s">
        <v>2870</v>
      </c>
      <c r="C1560" s="21" t="s">
        <v>2871</v>
      </c>
      <c r="D1560" s="16"/>
      <c r="E1560" s="73">
        <v>25</v>
      </c>
      <c r="F1560" s="74" t="s">
        <v>3493</v>
      </c>
      <c r="G1560" s="75"/>
      <c r="H1560" s="76"/>
      <c r="I1560" s="77"/>
      <c r="J1560" s="76"/>
      <c r="K1560" s="77"/>
      <c r="L1560" s="76"/>
      <c r="M1560" s="78"/>
      <c r="N1560" s="79">
        <v>0.1</v>
      </c>
      <c r="O1560" s="80">
        <v>1</v>
      </c>
      <c r="Q1560" s="2" t="str">
        <f t="shared" si="390"/>
        <v>84798200</v>
      </c>
      <c r="R1560" s="91"/>
      <c r="S1560" s="91">
        <f>VLOOKUP(Q1560,'Dados Entrada'!$A$10:$D$10000,4,FALSE)</f>
        <v>9103670</v>
      </c>
      <c r="T1560" s="10"/>
      <c r="U1560" s="3">
        <f t="shared" si="388"/>
        <v>0</v>
      </c>
      <c r="V1560" s="3">
        <f t="shared" si="389"/>
        <v>910367</v>
      </c>
      <c r="AF1560" s="32"/>
      <c r="AG1560" s="30"/>
      <c r="AH1560" s="29"/>
      <c r="AI1560" s="29"/>
      <c r="AJ1560" s="32"/>
      <c r="AK1560" s="30"/>
      <c r="AL1560" s="29"/>
      <c r="AM1560" s="29"/>
      <c r="AN1560" s="32"/>
      <c r="AO1560" s="30"/>
      <c r="AP1560" s="29"/>
      <c r="AQ1560" s="29"/>
      <c r="AR1560" s="32"/>
      <c r="AS1560" s="30"/>
      <c r="AT1560" s="29"/>
      <c r="AU1560" s="29"/>
      <c r="AV1560" s="32"/>
      <c r="AW1560" s="30"/>
      <c r="AX1560" s="29"/>
      <c r="AY1560" s="29"/>
      <c r="AZ1560" s="32"/>
      <c r="BA1560" s="30"/>
      <c r="BB1560" s="29"/>
      <c r="BC1560" s="29"/>
      <c r="BD1560" s="32"/>
      <c r="BE1560" s="30"/>
      <c r="BF1560" s="29"/>
      <c r="BG1560" s="29"/>
      <c r="BH1560" s="32"/>
      <c r="BI1560" s="30"/>
      <c r="BJ1560" s="29"/>
      <c r="BK1560" s="29"/>
      <c r="BL1560" s="32"/>
      <c r="BM1560" s="30"/>
      <c r="BN1560" s="29"/>
      <c r="BO1560" s="29"/>
      <c r="BP1560" s="32"/>
      <c r="BQ1560" s="30"/>
      <c r="BR1560" s="29"/>
      <c r="BS1560" s="29"/>
      <c r="BT1560" s="32"/>
      <c r="BU1560" s="30"/>
      <c r="BV1560" s="29"/>
      <c r="BW1560" s="29"/>
      <c r="BX1560" s="32"/>
      <c r="BY1560" s="30"/>
      <c r="BZ1560" s="29"/>
      <c r="CA1560" s="29"/>
      <c r="CB1560" s="27">
        <f t="shared" si="386"/>
        <v>0</v>
      </c>
      <c r="CC1560" s="31">
        <f t="shared" si="387"/>
        <v>910367</v>
      </c>
      <c r="CD1560" s="29"/>
      <c r="CE1560" s="30"/>
      <c r="CF1560" s="10"/>
      <c r="CG1560" s="10"/>
      <c r="CH1560" s="10"/>
      <c r="CI1560" s="10"/>
      <c r="CJ1560" s="10"/>
      <c r="CK1560" s="10"/>
    </row>
    <row r="1561" spans="1:89" ht="23.25" customHeight="1" x14ac:dyDescent="0.25">
      <c r="A1561" s="10"/>
      <c r="B1561" s="20" t="s">
        <v>2872</v>
      </c>
      <c r="C1561" s="21" t="s">
        <v>2873</v>
      </c>
      <c r="D1561" s="16"/>
      <c r="E1561" s="73">
        <v>20</v>
      </c>
      <c r="F1561" s="74" t="s">
        <v>3512</v>
      </c>
      <c r="G1561" s="75"/>
      <c r="H1561" s="76"/>
      <c r="I1561" s="77"/>
      <c r="J1561" s="76"/>
      <c r="K1561" s="77"/>
      <c r="L1561" s="76"/>
      <c r="M1561" s="78"/>
      <c r="N1561" s="79">
        <v>0.4</v>
      </c>
      <c r="O1561" s="80">
        <v>1</v>
      </c>
      <c r="Q1561" s="2" t="str">
        <f t="shared" si="390"/>
        <v>84811005</v>
      </c>
      <c r="R1561" s="91"/>
      <c r="S1561" s="91">
        <f>VLOOKUP(Q1561,'Dados Entrada'!$A$10:$D$10000,4,FALSE)</f>
        <v>221060</v>
      </c>
      <c r="T1561" s="10"/>
      <c r="U1561" s="3">
        <f t="shared" si="388"/>
        <v>0</v>
      </c>
      <c r="V1561" s="3">
        <f t="shared" si="389"/>
        <v>88424</v>
      </c>
      <c r="AF1561" s="32"/>
      <c r="AG1561" s="30"/>
      <c r="AH1561" s="29"/>
      <c r="AI1561" s="29"/>
      <c r="AJ1561" s="32"/>
      <c r="AK1561" s="30"/>
      <c r="AL1561" s="29"/>
      <c r="AM1561" s="29"/>
      <c r="AN1561" s="32"/>
      <c r="AO1561" s="30"/>
      <c r="AP1561" s="29"/>
      <c r="AQ1561" s="29"/>
      <c r="AR1561" s="32"/>
      <c r="AS1561" s="30"/>
      <c r="AT1561" s="29"/>
      <c r="AU1561" s="29"/>
      <c r="AV1561" s="32"/>
      <c r="AW1561" s="30"/>
      <c r="AX1561" s="29"/>
      <c r="AY1561" s="29"/>
      <c r="AZ1561" s="32"/>
      <c r="BA1561" s="30"/>
      <c r="BB1561" s="29"/>
      <c r="BC1561" s="29"/>
      <c r="BD1561" s="32"/>
      <c r="BE1561" s="30"/>
      <c r="BF1561" s="29"/>
      <c r="BG1561" s="29"/>
      <c r="BH1561" s="32"/>
      <c r="BI1561" s="30"/>
      <c r="BJ1561" s="29"/>
      <c r="BK1561" s="29"/>
      <c r="BL1561" s="32"/>
      <c r="BM1561" s="30"/>
      <c r="BN1561" s="29"/>
      <c r="BO1561" s="29"/>
      <c r="BP1561" s="32"/>
      <c r="BQ1561" s="30"/>
      <c r="BR1561" s="28">
        <f t="shared" ref="BR1561:BR1567" si="391">$U1561*$O1561</f>
        <v>0</v>
      </c>
      <c r="BS1561" s="28">
        <f t="shared" ref="BS1561:BS1567" si="392">$V1561*$O1561</f>
        <v>88424</v>
      </c>
      <c r="BT1561" s="32"/>
      <c r="BU1561" s="30"/>
      <c r="BV1561" s="29"/>
      <c r="BW1561" s="29"/>
      <c r="BX1561" s="32"/>
      <c r="BY1561" s="30"/>
      <c r="BZ1561" s="29"/>
      <c r="CA1561" s="29"/>
      <c r="CB1561" s="32"/>
      <c r="CC1561" s="30"/>
      <c r="CD1561" s="29"/>
      <c r="CE1561" s="30"/>
      <c r="CF1561" s="10"/>
      <c r="CG1561" s="10"/>
      <c r="CH1561" s="10"/>
      <c r="CI1561" s="10"/>
      <c r="CJ1561" s="10"/>
      <c r="CK1561" s="10"/>
    </row>
    <row r="1562" spans="1:89" ht="25.5" x14ac:dyDescent="0.25">
      <c r="A1562" s="10"/>
      <c r="B1562" s="20" t="s">
        <v>2874</v>
      </c>
      <c r="C1562" s="21" t="s">
        <v>2875</v>
      </c>
      <c r="D1562" s="16"/>
      <c r="E1562" s="73">
        <v>20</v>
      </c>
      <c r="F1562" s="74" t="s">
        <v>3512</v>
      </c>
      <c r="G1562" s="75"/>
      <c r="H1562" s="76"/>
      <c r="I1562" s="77"/>
      <c r="J1562" s="76"/>
      <c r="K1562" s="77"/>
      <c r="L1562" s="76"/>
      <c r="M1562" s="78"/>
      <c r="N1562" s="79">
        <v>0.4</v>
      </c>
      <c r="O1562" s="80">
        <v>1</v>
      </c>
      <c r="Q1562" s="2" t="str">
        <f t="shared" si="390"/>
        <v>84811019</v>
      </c>
      <c r="R1562" s="91"/>
      <c r="S1562" s="91">
        <f>VLOOKUP(Q1562,'Dados Entrada'!$A$10:$D$10000,4,FALSE)</f>
        <v>1210584</v>
      </c>
      <c r="T1562" s="10"/>
      <c r="U1562" s="3">
        <f t="shared" si="388"/>
        <v>0</v>
      </c>
      <c r="V1562" s="3">
        <f t="shared" si="389"/>
        <v>484233.60000000003</v>
      </c>
      <c r="AF1562" s="32"/>
      <c r="AG1562" s="30"/>
      <c r="AH1562" s="29"/>
      <c r="AI1562" s="29"/>
      <c r="AJ1562" s="32"/>
      <c r="AK1562" s="30"/>
      <c r="AL1562" s="29"/>
      <c r="AM1562" s="29"/>
      <c r="AN1562" s="32"/>
      <c r="AO1562" s="30"/>
      <c r="AP1562" s="29"/>
      <c r="AQ1562" s="29"/>
      <c r="AR1562" s="32"/>
      <c r="AS1562" s="30"/>
      <c r="AT1562" s="29"/>
      <c r="AU1562" s="29"/>
      <c r="AV1562" s="32"/>
      <c r="AW1562" s="30"/>
      <c r="AX1562" s="29"/>
      <c r="AY1562" s="29"/>
      <c r="AZ1562" s="32"/>
      <c r="BA1562" s="30"/>
      <c r="BB1562" s="29"/>
      <c r="BC1562" s="29"/>
      <c r="BD1562" s="32"/>
      <c r="BE1562" s="30"/>
      <c r="BF1562" s="29"/>
      <c r="BG1562" s="29"/>
      <c r="BH1562" s="32"/>
      <c r="BI1562" s="30"/>
      <c r="BJ1562" s="29"/>
      <c r="BK1562" s="29"/>
      <c r="BL1562" s="32"/>
      <c r="BM1562" s="30"/>
      <c r="BN1562" s="29"/>
      <c r="BO1562" s="29"/>
      <c r="BP1562" s="32"/>
      <c r="BQ1562" s="30"/>
      <c r="BR1562" s="28">
        <f t="shared" si="391"/>
        <v>0</v>
      </c>
      <c r="BS1562" s="28">
        <f t="shared" si="392"/>
        <v>484233.60000000003</v>
      </c>
      <c r="BT1562" s="32"/>
      <c r="BU1562" s="30"/>
      <c r="BV1562" s="29"/>
      <c r="BW1562" s="29"/>
      <c r="BX1562" s="32"/>
      <c r="BY1562" s="30"/>
      <c r="BZ1562" s="29"/>
      <c r="CA1562" s="29"/>
      <c r="CB1562" s="32"/>
      <c r="CC1562" s="30"/>
      <c r="CD1562" s="29"/>
      <c r="CE1562" s="30"/>
      <c r="CF1562" s="10"/>
      <c r="CG1562" s="10"/>
      <c r="CH1562" s="10"/>
      <c r="CI1562" s="10"/>
      <c r="CJ1562" s="10"/>
      <c r="CK1562" s="10"/>
    </row>
    <row r="1563" spans="1:89" ht="25.5" x14ac:dyDescent="0.25">
      <c r="A1563" s="10"/>
      <c r="B1563" s="20" t="s">
        <v>2876</v>
      </c>
      <c r="C1563" s="21" t="s">
        <v>2877</v>
      </c>
      <c r="D1563" s="16"/>
      <c r="E1563" s="73">
        <v>20</v>
      </c>
      <c r="F1563" s="74" t="s">
        <v>3512</v>
      </c>
      <c r="G1563" s="75"/>
      <c r="H1563" s="76"/>
      <c r="I1563" s="77"/>
      <c r="J1563" s="76"/>
      <c r="K1563" s="77"/>
      <c r="L1563" s="76"/>
      <c r="M1563" s="78"/>
      <c r="N1563" s="79">
        <v>0.4</v>
      </c>
      <c r="O1563" s="80">
        <v>1</v>
      </c>
      <c r="Q1563" s="2" t="str">
        <f t="shared" si="390"/>
        <v>84811099</v>
      </c>
      <c r="R1563" s="91"/>
      <c r="S1563" s="91">
        <f>VLOOKUP(Q1563,'Dados Entrada'!$A$10:$D$10000,4,FALSE)</f>
        <v>2221479</v>
      </c>
      <c r="T1563" s="10"/>
      <c r="U1563" s="3">
        <f t="shared" si="388"/>
        <v>0</v>
      </c>
      <c r="V1563" s="3">
        <f t="shared" si="389"/>
        <v>888591.60000000009</v>
      </c>
      <c r="AF1563" s="32"/>
      <c r="AG1563" s="30"/>
      <c r="AH1563" s="29"/>
      <c r="AI1563" s="29"/>
      <c r="AJ1563" s="32"/>
      <c r="AK1563" s="30"/>
      <c r="AL1563" s="29"/>
      <c r="AM1563" s="29"/>
      <c r="AN1563" s="32"/>
      <c r="AO1563" s="30"/>
      <c r="AP1563" s="29"/>
      <c r="AQ1563" s="29"/>
      <c r="AR1563" s="32"/>
      <c r="AS1563" s="30"/>
      <c r="AT1563" s="29"/>
      <c r="AU1563" s="29"/>
      <c r="AV1563" s="32"/>
      <c r="AW1563" s="30"/>
      <c r="AX1563" s="29"/>
      <c r="AY1563" s="29"/>
      <c r="AZ1563" s="32"/>
      <c r="BA1563" s="30"/>
      <c r="BB1563" s="29"/>
      <c r="BC1563" s="29"/>
      <c r="BD1563" s="32"/>
      <c r="BE1563" s="30"/>
      <c r="BF1563" s="29"/>
      <c r="BG1563" s="29"/>
      <c r="BH1563" s="32"/>
      <c r="BI1563" s="30"/>
      <c r="BJ1563" s="29"/>
      <c r="BK1563" s="29"/>
      <c r="BL1563" s="32"/>
      <c r="BM1563" s="30"/>
      <c r="BN1563" s="29"/>
      <c r="BO1563" s="29"/>
      <c r="BP1563" s="32"/>
      <c r="BQ1563" s="30"/>
      <c r="BR1563" s="28">
        <f t="shared" si="391"/>
        <v>0</v>
      </c>
      <c r="BS1563" s="28">
        <f t="shared" si="392"/>
        <v>888591.60000000009</v>
      </c>
      <c r="BT1563" s="32"/>
      <c r="BU1563" s="30"/>
      <c r="BV1563" s="29"/>
      <c r="BW1563" s="29"/>
      <c r="BX1563" s="32"/>
      <c r="BY1563" s="30"/>
      <c r="BZ1563" s="29"/>
      <c r="CA1563" s="29"/>
      <c r="CB1563" s="32"/>
      <c r="CC1563" s="30"/>
      <c r="CD1563" s="29"/>
      <c r="CE1563" s="30"/>
      <c r="CF1563" s="10"/>
      <c r="CG1563" s="10"/>
      <c r="CH1563" s="10"/>
      <c r="CI1563" s="10"/>
      <c r="CJ1563" s="10"/>
      <c r="CK1563" s="10"/>
    </row>
    <row r="1564" spans="1:89" ht="23.25" customHeight="1" x14ac:dyDescent="0.25">
      <c r="A1564" s="10"/>
      <c r="B1564" s="20" t="s">
        <v>2878</v>
      </c>
      <c r="C1564" s="21" t="s">
        <v>2879</v>
      </c>
      <c r="D1564" s="16"/>
      <c r="E1564" s="73">
        <v>20</v>
      </c>
      <c r="F1564" s="74" t="s">
        <v>3512</v>
      </c>
      <c r="G1564" s="75"/>
      <c r="H1564" s="76"/>
      <c r="I1564" s="77"/>
      <c r="J1564" s="76"/>
      <c r="K1564" s="77"/>
      <c r="L1564" s="76"/>
      <c r="M1564" s="78"/>
      <c r="N1564" s="79">
        <v>0.4</v>
      </c>
      <c r="O1564" s="80">
        <v>1</v>
      </c>
      <c r="Q1564" s="2" t="str">
        <f t="shared" si="390"/>
        <v>84813091</v>
      </c>
      <c r="R1564" s="91"/>
      <c r="S1564" s="91">
        <f>VLOOKUP(Q1564,'Dados Entrada'!$A$10:$D$10000,4,FALSE)</f>
        <v>4500014</v>
      </c>
      <c r="T1564" s="10"/>
      <c r="U1564" s="3">
        <f t="shared" si="388"/>
        <v>0</v>
      </c>
      <c r="V1564" s="3">
        <f t="shared" si="389"/>
        <v>1800005.6</v>
      </c>
      <c r="AF1564" s="32"/>
      <c r="AG1564" s="30"/>
      <c r="AH1564" s="29"/>
      <c r="AI1564" s="29"/>
      <c r="AJ1564" s="32"/>
      <c r="AK1564" s="30"/>
      <c r="AL1564" s="29"/>
      <c r="AM1564" s="29"/>
      <c r="AN1564" s="32"/>
      <c r="AO1564" s="30"/>
      <c r="AP1564" s="29"/>
      <c r="AQ1564" s="29"/>
      <c r="AR1564" s="32"/>
      <c r="AS1564" s="30"/>
      <c r="AT1564" s="29"/>
      <c r="AU1564" s="29"/>
      <c r="AV1564" s="32"/>
      <c r="AW1564" s="30"/>
      <c r="AX1564" s="29"/>
      <c r="AY1564" s="29"/>
      <c r="AZ1564" s="32"/>
      <c r="BA1564" s="30"/>
      <c r="BB1564" s="29"/>
      <c r="BC1564" s="29"/>
      <c r="BD1564" s="32"/>
      <c r="BE1564" s="30"/>
      <c r="BF1564" s="29"/>
      <c r="BG1564" s="29"/>
      <c r="BH1564" s="32"/>
      <c r="BI1564" s="30"/>
      <c r="BJ1564" s="29"/>
      <c r="BK1564" s="29"/>
      <c r="BL1564" s="32"/>
      <c r="BM1564" s="30"/>
      <c r="BN1564" s="29"/>
      <c r="BO1564" s="29"/>
      <c r="BP1564" s="32"/>
      <c r="BQ1564" s="30"/>
      <c r="BR1564" s="28">
        <f t="shared" si="391"/>
        <v>0</v>
      </c>
      <c r="BS1564" s="28">
        <f t="shared" si="392"/>
        <v>1800005.6</v>
      </c>
      <c r="BT1564" s="32"/>
      <c r="BU1564" s="30"/>
      <c r="BV1564" s="29"/>
      <c r="BW1564" s="29"/>
      <c r="BX1564" s="32"/>
      <c r="BY1564" s="30"/>
      <c r="BZ1564" s="29"/>
      <c r="CA1564" s="29"/>
      <c r="CB1564" s="32"/>
      <c r="CC1564" s="30"/>
      <c r="CD1564" s="29"/>
      <c r="CE1564" s="30"/>
      <c r="CF1564" s="10"/>
      <c r="CG1564" s="10"/>
      <c r="CH1564" s="10"/>
      <c r="CI1564" s="10"/>
      <c r="CJ1564" s="10"/>
      <c r="CK1564" s="10"/>
    </row>
    <row r="1565" spans="1:89" ht="23.25" customHeight="1" x14ac:dyDescent="0.25">
      <c r="A1565" s="10"/>
      <c r="B1565" s="20" t="s">
        <v>2880</v>
      </c>
      <c r="C1565" s="21" t="s">
        <v>2879</v>
      </c>
      <c r="D1565" s="16"/>
      <c r="E1565" s="73">
        <v>20</v>
      </c>
      <c r="F1565" s="74" t="s">
        <v>3512</v>
      </c>
      <c r="G1565" s="75"/>
      <c r="H1565" s="76"/>
      <c r="I1565" s="77"/>
      <c r="J1565" s="76"/>
      <c r="K1565" s="77"/>
      <c r="L1565" s="76"/>
      <c r="M1565" s="78"/>
      <c r="N1565" s="79">
        <v>0.4</v>
      </c>
      <c r="O1565" s="80">
        <v>1</v>
      </c>
      <c r="Q1565" s="2" t="str">
        <f t="shared" si="390"/>
        <v>84813099</v>
      </c>
      <c r="R1565" s="91"/>
      <c r="S1565" s="91">
        <f>VLOOKUP(Q1565,'Dados Entrada'!$A$10:$D$10000,4,FALSE)</f>
        <v>951388</v>
      </c>
      <c r="T1565" s="10"/>
      <c r="U1565" s="3">
        <f t="shared" si="388"/>
        <v>0</v>
      </c>
      <c r="V1565" s="3">
        <f t="shared" si="389"/>
        <v>380555.2</v>
      </c>
      <c r="AF1565" s="32"/>
      <c r="AG1565" s="30"/>
      <c r="AH1565" s="29"/>
      <c r="AI1565" s="29"/>
      <c r="AJ1565" s="32"/>
      <c r="AK1565" s="30"/>
      <c r="AL1565" s="29"/>
      <c r="AM1565" s="29"/>
      <c r="AN1565" s="32"/>
      <c r="AO1565" s="30"/>
      <c r="AP1565" s="29"/>
      <c r="AQ1565" s="29"/>
      <c r="AR1565" s="32"/>
      <c r="AS1565" s="30"/>
      <c r="AT1565" s="29"/>
      <c r="AU1565" s="29"/>
      <c r="AV1565" s="32"/>
      <c r="AW1565" s="30"/>
      <c r="AX1565" s="29"/>
      <c r="AY1565" s="29"/>
      <c r="AZ1565" s="32"/>
      <c r="BA1565" s="30"/>
      <c r="BB1565" s="29"/>
      <c r="BC1565" s="29"/>
      <c r="BD1565" s="32"/>
      <c r="BE1565" s="30"/>
      <c r="BF1565" s="29"/>
      <c r="BG1565" s="29"/>
      <c r="BH1565" s="32"/>
      <c r="BI1565" s="30"/>
      <c r="BJ1565" s="29"/>
      <c r="BK1565" s="29"/>
      <c r="BL1565" s="32"/>
      <c r="BM1565" s="30"/>
      <c r="BN1565" s="29"/>
      <c r="BO1565" s="29"/>
      <c r="BP1565" s="32"/>
      <c r="BQ1565" s="30"/>
      <c r="BR1565" s="28">
        <f t="shared" si="391"/>
        <v>0</v>
      </c>
      <c r="BS1565" s="28">
        <f t="shared" si="392"/>
        <v>380555.2</v>
      </c>
      <c r="BT1565" s="32"/>
      <c r="BU1565" s="30"/>
      <c r="BV1565" s="29"/>
      <c r="BW1565" s="29"/>
      <c r="BX1565" s="32"/>
      <c r="BY1565" s="30"/>
      <c r="BZ1565" s="29"/>
      <c r="CA1565" s="29"/>
      <c r="CB1565" s="32"/>
      <c r="CC1565" s="30"/>
      <c r="CD1565" s="29"/>
      <c r="CE1565" s="30"/>
      <c r="CF1565" s="10"/>
      <c r="CG1565" s="10"/>
      <c r="CH1565" s="10"/>
      <c r="CI1565" s="10"/>
      <c r="CJ1565" s="10"/>
      <c r="CK1565" s="10"/>
    </row>
    <row r="1566" spans="1:89" ht="25.5" x14ac:dyDescent="0.25">
      <c r="A1566" s="10"/>
      <c r="B1566" s="20" t="s">
        <v>2881</v>
      </c>
      <c r="C1566" s="21" t="s">
        <v>2882</v>
      </c>
      <c r="D1566" s="16"/>
      <c r="E1566" s="73">
        <v>20</v>
      </c>
      <c r="F1566" s="74" t="s">
        <v>3512</v>
      </c>
      <c r="G1566" s="75"/>
      <c r="H1566" s="76"/>
      <c r="I1566" s="77"/>
      <c r="J1566" s="76"/>
      <c r="K1566" s="77"/>
      <c r="L1566" s="76"/>
      <c r="M1566" s="78"/>
      <c r="N1566" s="79">
        <v>0.4</v>
      </c>
      <c r="O1566" s="80">
        <v>1</v>
      </c>
      <c r="Q1566" s="2" t="str">
        <f t="shared" si="390"/>
        <v>84814010</v>
      </c>
      <c r="R1566" s="91"/>
      <c r="S1566" s="91">
        <f>VLOOKUP(Q1566,'Dados Entrada'!$A$10:$D$10000,4,FALSE)</f>
        <v>5493240</v>
      </c>
      <c r="T1566" s="10"/>
      <c r="U1566" s="3">
        <f t="shared" si="388"/>
        <v>0</v>
      </c>
      <c r="V1566" s="3">
        <f t="shared" si="389"/>
        <v>2197296</v>
      </c>
      <c r="AF1566" s="32"/>
      <c r="AG1566" s="30"/>
      <c r="AH1566" s="29"/>
      <c r="AI1566" s="29"/>
      <c r="AJ1566" s="32"/>
      <c r="AK1566" s="30"/>
      <c r="AL1566" s="29"/>
      <c r="AM1566" s="29"/>
      <c r="AN1566" s="32"/>
      <c r="AO1566" s="30"/>
      <c r="AP1566" s="29"/>
      <c r="AQ1566" s="29"/>
      <c r="AR1566" s="32"/>
      <c r="AS1566" s="30"/>
      <c r="AT1566" s="29"/>
      <c r="AU1566" s="29"/>
      <c r="AV1566" s="32"/>
      <c r="AW1566" s="30"/>
      <c r="AX1566" s="29"/>
      <c r="AY1566" s="29"/>
      <c r="AZ1566" s="32"/>
      <c r="BA1566" s="30"/>
      <c r="BB1566" s="29"/>
      <c r="BC1566" s="29"/>
      <c r="BD1566" s="32"/>
      <c r="BE1566" s="30"/>
      <c r="BF1566" s="29"/>
      <c r="BG1566" s="29"/>
      <c r="BH1566" s="32"/>
      <c r="BI1566" s="30"/>
      <c r="BJ1566" s="29"/>
      <c r="BK1566" s="29"/>
      <c r="BL1566" s="32"/>
      <c r="BM1566" s="30"/>
      <c r="BN1566" s="29"/>
      <c r="BO1566" s="29"/>
      <c r="BP1566" s="32"/>
      <c r="BQ1566" s="30"/>
      <c r="BR1566" s="28">
        <f t="shared" si="391"/>
        <v>0</v>
      </c>
      <c r="BS1566" s="28">
        <f t="shared" si="392"/>
        <v>2197296</v>
      </c>
      <c r="BT1566" s="32"/>
      <c r="BU1566" s="30"/>
      <c r="BV1566" s="29"/>
      <c r="BW1566" s="29"/>
      <c r="BX1566" s="32"/>
      <c r="BY1566" s="30"/>
      <c r="BZ1566" s="29"/>
      <c r="CA1566" s="29"/>
      <c r="CB1566" s="32"/>
      <c r="CC1566" s="30"/>
      <c r="CD1566" s="29"/>
      <c r="CE1566" s="30"/>
      <c r="CF1566" s="10"/>
      <c r="CG1566" s="10"/>
      <c r="CH1566" s="10"/>
      <c r="CI1566" s="10"/>
      <c r="CJ1566" s="10"/>
      <c r="CK1566" s="10"/>
    </row>
    <row r="1567" spans="1:89" ht="23.25" customHeight="1" x14ac:dyDescent="0.25">
      <c r="A1567" s="10"/>
      <c r="B1567" s="20" t="s">
        <v>2883</v>
      </c>
      <c r="C1567" s="21" t="s">
        <v>2884</v>
      </c>
      <c r="D1567" s="16"/>
      <c r="E1567" s="73">
        <v>20</v>
      </c>
      <c r="F1567" s="74" t="s">
        <v>3512</v>
      </c>
      <c r="G1567" s="75"/>
      <c r="H1567" s="76"/>
      <c r="I1567" s="77"/>
      <c r="J1567" s="76"/>
      <c r="K1567" s="77"/>
      <c r="L1567" s="76"/>
      <c r="M1567" s="78"/>
      <c r="N1567" s="79">
        <v>0.4</v>
      </c>
      <c r="O1567" s="80">
        <v>1</v>
      </c>
      <c r="Q1567" s="2" t="str">
        <f t="shared" si="390"/>
        <v>84814090</v>
      </c>
      <c r="R1567" s="91"/>
      <c r="S1567" s="91">
        <f>VLOOKUP(Q1567,'Dados Entrada'!$A$10:$D$10000,4,FALSE)</f>
        <v>2395876</v>
      </c>
      <c r="T1567" s="10"/>
      <c r="U1567" s="3">
        <f t="shared" si="388"/>
        <v>0</v>
      </c>
      <c r="V1567" s="3">
        <f t="shared" si="389"/>
        <v>958350.4</v>
      </c>
      <c r="AF1567" s="32"/>
      <c r="AG1567" s="30"/>
      <c r="AH1567" s="29"/>
      <c r="AI1567" s="29"/>
      <c r="AJ1567" s="32"/>
      <c r="AK1567" s="30"/>
      <c r="AL1567" s="29"/>
      <c r="AM1567" s="29"/>
      <c r="AN1567" s="32"/>
      <c r="AO1567" s="30"/>
      <c r="AP1567" s="29"/>
      <c r="AQ1567" s="29"/>
      <c r="AR1567" s="32"/>
      <c r="AS1567" s="30"/>
      <c r="AT1567" s="29"/>
      <c r="AU1567" s="29"/>
      <c r="AV1567" s="32"/>
      <c r="AW1567" s="30"/>
      <c r="AX1567" s="29"/>
      <c r="AY1567" s="29"/>
      <c r="AZ1567" s="32"/>
      <c r="BA1567" s="30"/>
      <c r="BB1567" s="29"/>
      <c r="BC1567" s="29"/>
      <c r="BD1567" s="32"/>
      <c r="BE1567" s="30"/>
      <c r="BF1567" s="29"/>
      <c r="BG1567" s="29"/>
      <c r="BH1567" s="32"/>
      <c r="BI1567" s="30"/>
      <c r="BJ1567" s="29"/>
      <c r="BK1567" s="29"/>
      <c r="BL1567" s="32"/>
      <c r="BM1567" s="30"/>
      <c r="BN1567" s="29"/>
      <c r="BO1567" s="29"/>
      <c r="BP1567" s="32"/>
      <c r="BQ1567" s="30"/>
      <c r="BR1567" s="28">
        <f t="shared" si="391"/>
        <v>0</v>
      </c>
      <c r="BS1567" s="28">
        <f t="shared" si="392"/>
        <v>958350.4</v>
      </c>
      <c r="BT1567" s="32"/>
      <c r="BU1567" s="30"/>
      <c r="BV1567" s="29"/>
      <c r="BW1567" s="29"/>
      <c r="BX1567" s="32"/>
      <c r="BY1567" s="30"/>
      <c r="BZ1567" s="29"/>
      <c r="CA1567" s="29"/>
      <c r="CB1567" s="32"/>
      <c r="CC1567" s="30"/>
      <c r="CD1567" s="29"/>
      <c r="CE1567" s="30"/>
      <c r="CF1567" s="10"/>
      <c r="CG1567" s="10"/>
      <c r="CH1567" s="10"/>
      <c r="CI1567" s="10"/>
      <c r="CJ1567" s="10"/>
      <c r="CK1567" s="10"/>
    </row>
    <row r="1568" spans="1:89" ht="38.25" x14ac:dyDescent="0.25">
      <c r="A1568" s="10"/>
      <c r="B1568" s="20" t="s">
        <v>2885</v>
      </c>
      <c r="C1568" s="21" t="s">
        <v>2886</v>
      </c>
      <c r="D1568" s="16"/>
      <c r="E1568" s="73">
        <v>4</v>
      </c>
      <c r="F1568" s="74" t="s">
        <v>3498</v>
      </c>
      <c r="G1568" s="75"/>
      <c r="H1568" s="76"/>
      <c r="I1568" s="77"/>
      <c r="J1568" s="76"/>
      <c r="K1568" s="77"/>
      <c r="L1568" s="76"/>
      <c r="M1568" s="78"/>
      <c r="N1568" s="79">
        <v>1</v>
      </c>
      <c r="O1568" s="80">
        <v>1</v>
      </c>
      <c r="Q1568" s="2" t="str">
        <f t="shared" si="390"/>
        <v>84818011</v>
      </c>
      <c r="R1568" s="91"/>
      <c r="S1568" s="91">
        <f>VLOOKUP(Q1568,'Dados Entrada'!$A$10:$D$10000,4,FALSE)</f>
        <v>163181466</v>
      </c>
      <c r="T1568" s="10"/>
      <c r="U1568" s="3">
        <f t="shared" si="388"/>
        <v>0</v>
      </c>
      <c r="V1568" s="3">
        <f t="shared" si="389"/>
        <v>163181466</v>
      </c>
      <c r="AF1568" s="32"/>
      <c r="AG1568" s="30"/>
      <c r="AH1568" s="29"/>
      <c r="AI1568" s="29"/>
      <c r="AJ1568" s="32"/>
      <c r="AK1568" s="30"/>
      <c r="AL1568" s="28">
        <f t="shared" ref="AL1568:AL1571" si="393">$U1568*$O1568</f>
        <v>0</v>
      </c>
      <c r="AM1568" s="28">
        <f t="shared" ref="AM1568:AM1571" si="394">$V1568*$O1568</f>
        <v>163181466</v>
      </c>
      <c r="AN1568" s="32"/>
      <c r="AO1568" s="30"/>
      <c r="AP1568" s="29"/>
      <c r="AQ1568" s="29"/>
      <c r="AR1568" s="32"/>
      <c r="AS1568" s="30"/>
      <c r="AT1568" s="29"/>
      <c r="AU1568" s="29"/>
      <c r="AV1568" s="32"/>
      <c r="AW1568" s="30"/>
      <c r="AX1568" s="29"/>
      <c r="AY1568" s="29"/>
      <c r="AZ1568" s="32"/>
      <c r="BA1568" s="30"/>
      <c r="BB1568" s="29"/>
      <c r="BC1568" s="29"/>
      <c r="BD1568" s="32"/>
      <c r="BE1568" s="30"/>
      <c r="BF1568" s="29"/>
      <c r="BG1568" s="29"/>
      <c r="BH1568" s="32"/>
      <c r="BI1568" s="30"/>
      <c r="BJ1568" s="29"/>
      <c r="BK1568" s="29"/>
      <c r="BL1568" s="32"/>
      <c r="BM1568" s="30"/>
      <c r="BN1568" s="29"/>
      <c r="BO1568" s="29"/>
      <c r="BP1568" s="32"/>
      <c r="BQ1568" s="30"/>
      <c r="BR1568" s="29"/>
      <c r="BS1568" s="29"/>
      <c r="BT1568" s="32"/>
      <c r="BU1568" s="30"/>
      <c r="BV1568" s="29"/>
      <c r="BW1568" s="29"/>
      <c r="BX1568" s="32"/>
      <c r="BY1568" s="30"/>
      <c r="BZ1568" s="29"/>
      <c r="CA1568" s="29"/>
      <c r="CB1568" s="32"/>
      <c r="CC1568" s="30"/>
      <c r="CD1568" s="29"/>
      <c r="CE1568" s="30"/>
      <c r="CF1568" s="10"/>
      <c r="CG1568" s="10"/>
      <c r="CH1568" s="10"/>
      <c r="CI1568" s="10"/>
      <c r="CJ1568" s="10"/>
      <c r="CK1568" s="10"/>
    </row>
    <row r="1569" spans="1:89" ht="23.25" customHeight="1" x14ac:dyDescent="0.25">
      <c r="A1569" s="10"/>
      <c r="B1569" s="20" t="s">
        <v>2887</v>
      </c>
      <c r="C1569" s="21" t="s">
        <v>2888</v>
      </c>
      <c r="D1569" s="16"/>
      <c r="E1569" s="73">
        <v>4</v>
      </c>
      <c r="F1569" s="74" t="s">
        <v>3498</v>
      </c>
      <c r="G1569" s="75"/>
      <c r="H1569" s="76"/>
      <c r="I1569" s="77"/>
      <c r="J1569" s="76"/>
      <c r="K1569" s="77"/>
      <c r="L1569" s="76"/>
      <c r="M1569" s="78"/>
      <c r="N1569" s="79">
        <v>1</v>
      </c>
      <c r="O1569" s="80">
        <v>1</v>
      </c>
      <c r="Q1569" s="2" t="str">
        <f t="shared" si="390"/>
        <v>84818019</v>
      </c>
      <c r="R1569" s="91"/>
      <c r="S1569" s="91">
        <f>VLOOKUP(Q1569,'Dados Entrada'!$A$10:$D$10000,4,FALSE)</f>
        <v>11461300</v>
      </c>
      <c r="T1569" s="10"/>
      <c r="U1569" s="3">
        <f t="shared" si="388"/>
        <v>0</v>
      </c>
      <c r="V1569" s="3">
        <f t="shared" si="389"/>
        <v>11461300</v>
      </c>
      <c r="AF1569" s="32"/>
      <c r="AG1569" s="30"/>
      <c r="AH1569" s="29"/>
      <c r="AI1569" s="29"/>
      <c r="AJ1569" s="32"/>
      <c r="AK1569" s="30"/>
      <c r="AL1569" s="28">
        <f t="shared" si="393"/>
        <v>0</v>
      </c>
      <c r="AM1569" s="28">
        <f t="shared" si="394"/>
        <v>11461300</v>
      </c>
      <c r="AN1569" s="32"/>
      <c r="AO1569" s="30"/>
      <c r="AP1569" s="29"/>
      <c r="AQ1569" s="29"/>
      <c r="AR1569" s="32"/>
      <c r="AS1569" s="30"/>
      <c r="AT1569" s="29"/>
      <c r="AU1569" s="29"/>
      <c r="AV1569" s="32"/>
      <c r="AW1569" s="30"/>
      <c r="AX1569" s="29"/>
      <c r="AY1569" s="29"/>
      <c r="AZ1569" s="32"/>
      <c r="BA1569" s="30"/>
      <c r="BB1569" s="29"/>
      <c r="BC1569" s="29"/>
      <c r="BD1569" s="32"/>
      <c r="BE1569" s="30"/>
      <c r="BF1569" s="29"/>
      <c r="BG1569" s="29"/>
      <c r="BH1569" s="32"/>
      <c r="BI1569" s="30"/>
      <c r="BJ1569" s="29"/>
      <c r="BK1569" s="29"/>
      <c r="BL1569" s="32"/>
      <c r="BM1569" s="30"/>
      <c r="BN1569" s="29"/>
      <c r="BO1569" s="29"/>
      <c r="BP1569" s="32"/>
      <c r="BQ1569" s="30"/>
      <c r="BR1569" s="29"/>
      <c r="BS1569" s="29"/>
      <c r="BT1569" s="32"/>
      <c r="BU1569" s="30"/>
      <c r="BV1569" s="29"/>
      <c r="BW1569" s="29"/>
      <c r="BX1569" s="32"/>
      <c r="BY1569" s="30"/>
      <c r="BZ1569" s="29"/>
      <c r="CA1569" s="29"/>
      <c r="CB1569" s="32"/>
      <c r="CC1569" s="30"/>
      <c r="CD1569" s="29"/>
      <c r="CE1569" s="30"/>
      <c r="CF1569" s="10"/>
      <c r="CG1569" s="10"/>
      <c r="CH1569" s="10"/>
      <c r="CI1569" s="10"/>
      <c r="CJ1569" s="10"/>
      <c r="CK1569" s="10"/>
    </row>
    <row r="1570" spans="1:89" ht="23.25" customHeight="1" x14ac:dyDescent="0.25">
      <c r="A1570" s="10"/>
      <c r="B1570" s="20" t="s">
        <v>2889</v>
      </c>
      <c r="C1570" s="21" t="s">
        <v>2890</v>
      </c>
      <c r="D1570" s="16"/>
      <c r="E1570" s="73">
        <v>4</v>
      </c>
      <c r="F1570" s="74" t="s">
        <v>3498</v>
      </c>
      <c r="G1570" s="75"/>
      <c r="H1570" s="76"/>
      <c r="I1570" s="77"/>
      <c r="J1570" s="76"/>
      <c r="K1570" s="77"/>
      <c r="L1570" s="76"/>
      <c r="M1570" s="78"/>
      <c r="N1570" s="79">
        <v>1</v>
      </c>
      <c r="O1570" s="80">
        <v>1</v>
      </c>
      <c r="Q1570" s="2" t="str">
        <f t="shared" si="390"/>
        <v>84818031</v>
      </c>
      <c r="R1570" s="91"/>
      <c r="S1570" s="91">
        <f>VLOOKUP(Q1570,'Dados Entrada'!$A$10:$D$10000,4,FALSE)</f>
        <v>546607</v>
      </c>
      <c r="T1570" s="10"/>
      <c r="U1570" s="3">
        <f t="shared" si="388"/>
        <v>0</v>
      </c>
      <c r="V1570" s="3">
        <f t="shared" si="389"/>
        <v>546607</v>
      </c>
      <c r="AF1570" s="32"/>
      <c r="AG1570" s="30"/>
      <c r="AH1570" s="29"/>
      <c r="AI1570" s="29"/>
      <c r="AJ1570" s="32"/>
      <c r="AK1570" s="30"/>
      <c r="AL1570" s="28">
        <f t="shared" si="393"/>
        <v>0</v>
      </c>
      <c r="AM1570" s="28">
        <f t="shared" si="394"/>
        <v>546607</v>
      </c>
      <c r="AN1570" s="32"/>
      <c r="AO1570" s="30"/>
      <c r="AP1570" s="29"/>
      <c r="AQ1570" s="29"/>
      <c r="AR1570" s="32"/>
      <c r="AS1570" s="30"/>
      <c r="AT1570" s="29"/>
      <c r="AU1570" s="29"/>
      <c r="AV1570" s="32"/>
      <c r="AW1570" s="30"/>
      <c r="AX1570" s="29"/>
      <c r="AY1570" s="29"/>
      <c r="AZ1570" s="32"/>
      <c r="BA1570" s="30"/>
      <c r="BB1570" s="29"/>
      <c r="BC1570" s="29"/>
      <c r="BD1570" s="32"/>
      <c r="BE1570" s="30"/>
      <c r="BF1570" s="29"/>
      <c r="BG1570" s="29"/>
      <c r="BH1570" s="32"/>
      <c r="BI1570" s="30"/>
      <c r="BJ1570" s="29"/>
      <c r="BK1570" s="29"/>
      <c r="BL1570" s="32"/>
      <c r="BM1570" s="30"/>
      <c r="BN1570" s="29"/>
      <c r="BO1570" s="29"/>
      <c r="BP1570" s="32"/>
      <c r="BQ1570" s="30"/>
      <c r="BR1570" s="29"/>
      <c r="BS1570" s="29"/>
      <c r="BT1570" s="32"/>
      <c r="BU1570" s="30"/>
      <c r="BV1570" s="29"/>
      <c r="BW1570" s="29"/>
      <c r="BX1570" s="32"/>
      <c r="BY1570" s="30"/>
      <c r="BZ1570" s="29"/>
      <c r="CA1570" s="29"/>
      <c r="CB1570" s="32"/>
      <c r="CC1570" s="30"/>
      <c r="CD1570" s="29"/>
      <c r="CE1570" s="30"/>
      <c r="CF1570" s="10"/>
      <c r="CG1570" s="10"/>
      <c r="CH1570" s="10"/>
      <c r="CI1570" s="10"/>
      <c r="CJ1570" s="10"/>
      <c r="CK1570" s="10"/>
    </row>
    <row r="1571" spans="1:89" ht="38.25" x14ac:dyDescent="0.25">
      <c r="A1571" s="10"/>
      <c r="B1571" s="20" t="s">
        <v>2891</v>
      </c>
      <c r="C1571" s="21" t="s">
        <v>2892</v>
      </c>
      <c r="D1571" s="16"/>
      <c r="E1571" s="73">
        <v>4</v>
      </c>
      <c r="F1571" s="74" t="s">
        <v>3498</v>
      </c>
      <c r="G1571" s="75"/>
      <c r="H1571" s="76"/>
      <c r="I1571" s="77"/>
      <c r="J1571" s="76"/>
      <c r="K1571" s="77"/>
      <c r="L1571" s="76"/>
      <c r="M1571" s="78"/>
      <c r="N1571" s="79">
        <v>1</v>
      </c>
      <c r="O1571" s="80">
        <v>1</v>
      </c>
      <c r="Q1571" s="2" t="str">
        <f t="shared" si="390"/>
        <v>84818039</v>
      </c>
      <c r="R1571" s="91"/>
      <c r="S1571" s="91">
        <f>VLOOKUP(Q1571,'Dados Entrada'!$A$10:$D$10000,4,FALSE)</f>
        <v>122782</v>
      </c>
      <c r="T1571" s="10"/>
      <c r="U1571" s="3">
        <f t="shared" si="388"/>
        <v>0</v>
      </c>
      <c r="V1571" s="3">
        <f t="shared" si="389"/>
        <v>122782</v>
      </c>
      <c r="AF1571" s="32"/>
      <c r="AG1571" s="30"/>
      <c r="AH1571" s="29"/>
      <c r="AI1571" s="29"/>
      <c r="AJ1571" s="32"/>
      <c r="AK1571" s="30"/>
      <c r="AL1571" s="28">
        <f t="shared" si="393"/>
        <v>0</v>
      </c>
      <c r="AM1571" s="28">
        <f t="shared" si="394"/>
        <v>122782</v>
      </c>
      <c r="AN1571" s="32"/>
      <c r="AO1571" s="30"/>
      <c r="AP1571" s="29"/>
      <c r="AQ1571" s="29"/>
      <c r="AR1571" s="32"/>
      <c r="AS1571" s="30"/>
      <c r="AT1571" s="29"/>
      <c r="AU1571" s="29"/>
      <c r="AV1571" s="32"/>
      <c r="AW1571" s="30"/>
      <c r="AX1571" s="29"/>
      <c r="AY1571" s="29"/>
      <c r="AZ1571" s="32"/>
      <c r="BA1571" s="30"/>
      <c r="BB1571" s="29"/>
      <c r="BC1571" s="29"/>
      <c r="BD1571" s="32"/>
      <c r="BE1571" s="30"/>
      <c r="BF1571" s="29"/>
      <c r="BG1571" s="29"/>
      <c r="BH1571" s="32"/>
      <c r="BI1571" s="30"/>
      <c r="BJ1571" s="29"/>
      <c r="BK1571" s="29"/>
      <c r="BL1571" s="32"/>
      <c r="BM1571" s="30"/>
      <c r="BN1571" s="29"/>
      <c r="BO1571" s="29"/>
      <c r="BP1571" s="32"/>
      <c r="BQ1571" s="30"/>
      <c r="BR1571" s="29"/>
      <c r="BS1571" s="29"/>
      <c r="BT1571" s="32"/>
      <c r="BU1571" s="30"/>
      <c r="BV1571" s="29"/>
      <c r="BW1571" s="29"/>
      <c r="BX1571" s="32"/>
      <c r="BY1571" s="30"/>
      <c r="BZ1571" s="29"/>
      <c r="CA1571" s="29"/>
      <c r="CB1571" s="32"/>
      <c r="CC1571" s="30"/>
      <c r="CD1571" s="29"/>
      <c r="CE1571" s="30"/>
      <c r="CF1571" s="10"/>
      <c r="CG1571" s="10"/>
      <c r="CH1571" s="10"/>
      <c r="CI1571" s="10"/>
      <c r="CJ1571" s="10"/>
      <c r="CK1571" s="10"/>
    </row>
    <row r="1572" spans="1:89" ht="25.5" x14ac:dyDescent="0.25">
      <c r="A1572" s="10"/>
      <c r="B1572" s="20" t="s">
        <v>2893</v>
      </c>
      <c r="C1572" s="21" t="s">
        <v>2894</v>
      </c>
      <c r="D1572" s="16"/>
      <c r="E1572" s="73">
        <v>20</v>
      </c>
      <c r="F1572" s="74" t="s">
        <v>3512</v>
      </c>
      <c r="G1572" s="75"/>
      <c r="H1572" s="76"/>
      <c r="I1572" s="77"/>
      <c r="J1572" s="76"/>
      <c r="K1572" s="77"/>
      <c r="L1572" s="76"/>
      <c r="M1572" s="78"/>
      <c r="N1572" s="79">
        <v>0.7</v>
      </c>
      <c r="O1572" s="80">
        <v>1</v>
      </c>
      <c r="Q1572" s="2" t="str">
        <f t="shared" si="390"/>
        <v>84818040</v>
      </c>
      <c r="R1572" s="91"/>
      <c r="S1572" s="91">
        <f>VLOOKUP(Q1572,'Dados Entrada'!$A$10:$D$10000,4,FALSE)</f>
        <v>40657</v>
      </c>
      <c r="T1572" s="10"/>
      <c r="U1572" s="3">
        <f t="shared" si="388"/>
        <v>0</v>
      </c>
      <c r="V1572" s="3">
        <f t="shared" si="389"/>
        <v>28459.899999999998</v>
      </c>
      <c r="AF1572" s="32"/>
      <c r="AG1572" s="30"/>
      <c r="AH1572" s="29"/>
      <c r="AI1572" s="29"/>
      <c r="AJ1572" s="32"/>
      <c r="AK1572" s="30"/>
      <c r="AL1572" s="29"/>
      <c r="AM1572" s="29"/>
      <c r="AN1572" s="32"/>
      <c r="AO1572" s="30"/>
      <c r="AP1572" s="29"/>
      <c r="AQ1572" s="29"/>
      <c r="AR1572" s="32"/>
      <c r="AS1572" s="30"/>
      <c r="AT1572" s="29"/>
      <c r="AU1572" s="29"/>
      <c r="AV1572" s="32"/>
      <c r="AW1572" s="30"/>
      <c r="AX1572" s="29"/>
      <c r="AY1572" s="29"/>
      <c r="AZ1572" s="32"/>
      <c r="BA1572" s="30"/>
      <c r="BB1572" s="29"/>
      <c r="BC1572" s="29"/>
      <c r="BD1572" s="32"/>
      <c r="BE1572" s="30"/>
      <c r="BF1572" s="29"/>
      <c r="BG1572" s="29"/>
      <c r="BH1572" s="32"/>
      <c r="BI1572" s="30"/>
      <c r="BJ1572" s="29"/>
      <c r="BK1572" s="29"/>
      <c r="BL1572" s="32"/>
      <c r="BM1572" s="30"/>
      <c r="BN1572" s="29"/>
      <c r="BO1572" s="29"/>
      <c r="BP1572" s="32"/>
      <c r="BQ1572" s="30"/>
      <c r="BR1572" s="28">
        <f t="shared" ref="BR1572:BR1584" si="395">$U1572*$O1572</f>
        <v>0</v>
      </c>
      <c r="BS1572" s="28">
        <f t="shared" ref="BS1572:BS1584" si="396">$V1572*$O1572</f>
        <v>28459.899999999998</v>
      </c>
      <c r="BT1572" s="32"/>
      <c r="BU1572" s="30"/>
      <c r="BV1572" s="29"/>
      <c r="BW1572" s="29"/>
      <c r="BX1572" s="32"/>
      <c r="BY1572" s="30"/>
      <c r="BZ1572" s="29"/>
      <c r="CA1572" s="29"/>
      <c r="CB1572" s="32"/>
      <c r="CC1572" s="30"/>
      <c r="CD1572" s="29"/>
      <c r="CE1572" s="30"/>
      <c r="CF1572" s="10"/>
      <c r="CG1572" s="10"/>
      <c r="CH1572" s="10"/>
      <c r="CI1572" s="10"/>
      <c r="CJ1572" s="10"/>
      <c r="CK1572" s="10"/>
    </row>
    <row r="1573" spans="1:89" ht="23.25" customHeight="1" x14ac:dyDescent="0.25">
      <c r="A1573" s="10"/>
      <c r="B1573" s="20" t="s">
        <v>2895</v>
      </c>
      <c r="C1573" s="21" t="s">
        <v>2896</v>
      </c>
      <c r="D1573" s="16"/>
      <c r="E1573" s="73">
        <v>20</v>
      </c>
      <c r="F1573" s="74" t="s">
        <v>3512</v>
      </c>
      <c r="G1573" s="75"/>
      <c r="H1573" s="76"/>
      <c r="I1573" s="77"/>
      <c r="J1573" s="76"/>
      <c r="K1573" s="77"/>
      <c r="L1573" s="76"/>
      <c r="M1573" s="78"/>
      <c r="N1573" s="79">
        <v>0.7</v>
      </c>
      <c r="O1573" s="80">
        <v>1</v>
      </c>
      <c r="Q1573" s="2" t="str">
        <f t="shared" si="390"/>
        <v>84818051</v>
      </c>
      <c r="R1573" s="91"/>
      <c r="S1573" s="91">
        <f>VLOOKUP(Q1573,'Dados Entrada'!$A$10:$D$10000,4,FALSE)</f>
        <v>299120</v>
      </c>
      <c r="T1573" s="10"/>
      <c r="U1573" s="3">
        <f t="shared" si="388"/>
        <v>0</v>
      </c>
      <c r="V1573" s="3">
        <f t="shared" si="389"/>
        <v>209384</v>
      </c>
      <c r="AF1573" s="32"/>
      <c r="AG1573" s="30"/>
      <c r="AH1573" s="29"/>
      <c r="AI1573" s="29"/>
      <c r="AJ1573" s="32"/>
      <c r="AK1573" s="30"/>
      <c r="AL1573" s="29"/>
      <c r="AM1573" s="29"/>
      <c r="AN1573" s="32"/>
      <c r="AO1573" s="30"/>
      <c r="AP1573" s="29"/>
      <c r="AQ1573" s="29"/>
      <c r="AR1573" s="32"/>
      <c r="AS1573" s="30"/>
      <c r="AT1573" s="29"/>
      <c r="AU1573" s="29"/>
      <c r="AV1573" s="32"/>
      <c r="AW1573" s="30"/>
      <c r="AX1573" s="29"/>
      <c r="AY1573" s="29"/>
      <c r="AZ1573" s="32"/>
      <c r="BA1573" s="30"/>
      <c r="BB1573" s="29"/>
      <c r="BC1573" s="29"/>
      <c r="BD1573" s="32"/>
      <c r="BE1573" s="30"/>
      <c r="BF1573" s="29"/>
      <c r="BG1573" s="29"/>
      <c r="BH1573" s="32"/>
      <c r="BI1573" s="30"/>
      <c r="BJ1573" s="29"/>
      <c r="BK1573" s="29"/>
      <c r="BL1573" s="32"/>
      <c r="BM1573" s="30"/>
      <c r="BN1573" s="29"/>
      <c r="BO1573" s="29"/>
      <c r="BP1573" s="32"/>
      <c r="BQ1573" s="30"/>
      <c r="BR1573" s="28">
        <f t="shared" si="395"/>
        <v>0</v>
      </c>
      <c r="BS1573" s="28">
        <f t="shared" si="396"/>
        <v>209384</v>
      </c>
      <c r="BT1573" s="32"/>
      <c r="BU1573" s="30"/>
      <c r="BV1573" s="29"/>
      <c r="BW1573" s="29"/>
      <c r="BX1573" s="32"/>
      <c r="BY1573" s="30"/>
      <c r="BZ1573" s="29"/>
      <c r="CA1573" s="29"/>
      <c r="CB1573" s="32"/>
      <c r="CC1573" s="30"/>
      <c r="CD1573" s="29"/>
      <c r="CE1573" s="30"/>
      <c r="CF1573" s="10"/>
      <c r="CG1573" s="10"/>
      <c r="CH1573" s="10"/>
      <c r="CI1573" s="10"/>
      <c r="CJ1573" s="10"/>
      <c r="CK1573" s="10"/>
    </row>
    <row r="1574" spans="1:89" ht="25.5" x14ac:dyDescent="0.25">
      <c r="A1574" s="10"/>
      <c r="B1574" s="20" t="s">
        <v>2897</v>
      </c>
      <c r="C1574" s="21" t="s">
        <v>2898</v>
      </c>
      <c r="D1574" s="16"/>
      <c r="E1574" s="73">
        <v>20</v>
      </c>
      <c r="F1574" s="74" t="s">
        <v>3512</v>
      </c>
      <c r="G1574" s="75"/>
      <c r="H1574" s="76"/>
      <c r="I1574" s="77"/>
      <c r="J1574" s="76"/>
      <c r="K1574" s="77"/>
      <c r="L1574" s="76"/>
      <c r="M1574" s="78"/>
      <c r="N1574" s="79">
        <v>0.7</v>
      </c>
      <c r="O1574" s="80">
        <v>1</v>
      </c>
      <c r="Q1574" s="2" t="str">
        <f t="shared" si="390"/>
        <v>84818059</v>
      </c>
      <c r="R1574" s="91"/>
      <c r="S1574" s="91">
        <f>VLOOKUP(Q1574,'Dados Entrada'!$A$10:$D$10000,4,FALSE)</f>
        <v>6250423</v>
      </c>
      <c r="T1574" s="10"/>
      <c r="U1574" s="3">
        <f t="shared" si="388"/>
        <v>0</v>
      </c>
      <c r="V1574" s="3">
        <f t="shared" si="389"/>
        <v>4375296.0999999996</v>
      </c>
      <c r="AF1574" s="32"/>
      <c r="AG1574" s="30"/>
      <c r="AH1574" s="29"/>
      <c r="AI1574" s="29"/>
      <c r="AJ1574" s="32"/>
      <c r="AK1574" s="30"/>
      <c r="AL1574" s="29"/>
      <c r="AM1574" s="29"/>
      <c r="AN1574" s="32"/>
      <c r="AO1574" s="30"/>
      <c r="AP1574" s="29"/>
      <c r="AQ1574" s="29"/>
      <c r="AR1574" s="32"/>
      <c r="AS1574" s="30"/>
      <c r="AT1574" s="29"/>
      <c r="AU1574" s="29"/>
      <c r="AV1574" s="32"/>
      <c r="AW1574" s="30"/>
      <c r="AX1574" s="29"/>
      <c r="AY1574" s="29"/>
      <c r="AZ1574" s="32"/>
      <c r="BA1574" s="30"/>
      <c r="BB1574" s="29"/>
      <c r="BC1574" s="29"/>
      <c r="BD1574" s="32"/>
      <c r="BE1574" s="30"/>
      <c r="BF1574" s="29"/>
      <c r="BG1574" s="29"/>
      <c r="BH1574" s="32"/>
      <c r="BI1574" s="30"/>
      <c r="BJ1574" s="29"/>
      <c r="BK1574" s="29"/>
      <c r="BL1574" s="32"/>
      <c r="BM1574" s="30"/>
      <c r="BN1574" s="29"/>
      <c r="BO1574" s="29"/>
      <c r="BP1574" s="32"/>
      <c r="BQ1574" s="30"/>
      <c r="BR1574" s="28">
        <f t="shared" si="395"/>
        <v>0</v>
      </c>
      <c r="BS1574" s="28">
        <f t="shared" si="396"/>
        <v>4375296.0999999996</v>
      </c>
      <c r="BT1574" s="32"/>
      <c r="BU1574" s="30"/>
      <c r="BV1574" s="29"/>
      <c r="BW1574" s="29"/>
      <c r="BX1574" s="32"/>
      <c r="BY1574" s="30"/>
      <c r="BZ1574" s="29"/>
      <c r="CA1574" s="29"/>
      <c r="CB1574" s="32"/>
      <c r="CC1574" s="30"/>
      <c r="CD1574" s="29"/>
      <c r="CE1574" s="30"/>
      <c r="CF1574" s="10"/>
      <c r="CG1574" s="10"/>
      <c r="CH1574" s="10"/>
      <c r="CI1574" s="10"/>
      <c r="CJ1574" s="10"/>
      <c r="CK1574" s="10"/>
    </row>
    <row r="1575" spans="1:89" ht="38.25" x14ac:dyDescent="0.25">
      <c r="A1575" s="10"/>
      <c r="B1575" s="20" t="s">
        <v>2899</v>
      </c>
      <c r="C1575" s="21" t="s">
        <v>2900</v>
      </c>
      <c r="D1575" s="16"/>
      <c r="E1575" s="73">
        <v>4</v>
      </c>
      <c r="F1575" s="74" t="s">
        <v>3498</v>
      </c>
      <c r="G1575" s="73">
        <v>20</v>
      </c>
      <c r="H1575" s="74" t="s">
        <v>3512</v>
      </c>
      <c r="I1575" s="77"/>
      <c r="J1575" s="76"/>
      <c r="K1575" s="77"/>
      <c r="L1575" s="76"/>
      <c r="M1575" s="78"/>
      <c r="N1575" s="79">
        <v>0.7</v>
      </c>
      <c r="O1575" s="80">
        <v>0.5</v>
      </c>
      <c r="Q1575" s="2" t="str">
        <f t="shared" si="390"/>
        <v>84818061</v>
      </c>
      <c r="R1575" s="91"/>
      <c r="S1575" s="91">
        <f>VLOOKUP(Q1575,'Dados Entrada'!$A$10:$D$10000,4,FALSE)</f>
        <v>759269</v>
      </c>
      <c r="T1575" s="10"/>
      <c r="U1575" s="3">
        <f t="shared" si="388"/>
        <v>0</v>
      </c>
      <c r="V1575" s="3">
        <f t="shared" si="389"/>
        <v>531488.29999999993</v>
      </c>
      <c r="AF1575" s="32"/>
      <c r="AG1575" s="30"/>
      <c r="AH1575" s="29"/>
      <c r="AI1575" s="29"/>
      <c r="AJ1575" s="32"/>
      <c r="AK1575" s="30"/>
      <c r="AL1575" s="28">
        <f t="shared" ref="AL1575:AL1584" si="397">$U1575*$O1575</f>
        <v>0</v>
      </c>
      <c r="AM1575" s="28">
        <f t="shared" ref="AM1575:AM1584" si="398">$V1575*$O1575</f>
        <v>265744.14999999997</v>
      </c>
      <c r="AN1575" s="32"/>
      <c r="AO1575" s="30"/>
      <c r="AP1575" s="29"/>
      <c r="AQ1575" s="29"/>
      <c r="AR1575" s="32"/>
      <c r="AS1575" s="30"/>
      <c r="AT1575" s="29"/>
      <c r="AU1575" s="29"/>
      <c r="AV1575" s="32"/>
      <c r="AW1575" s="30"/>
      <c r="AX1575" s="29"/>
      <c r="AY1575" s="29"/>
      <c r="AZ1575" s="32"/>
      <c r="BA1575" s="30"/>
      <c r="BB1575" s="29"/>
      <c r="BC1575" s="29"/>
      <c r="BD1575" s="32"/>
      <c r="BE1575" s="30"/>
      <c r="BF1575" s="29"/>
      <c r="BG1575" s="29"/>
      <c r="BH1575" s="32"/>
      <c r="BI1575" s="30"/>
      <c r="BJ1575" s="29"/>
      <c r="BK1575" s="29"/>
      <c r="BL1575" s="32"/>
      <c r="BM1575" s="30"/>
      <c r="BN1575" s="29"/>
      <c r="BO1575" s="29"/>
      <c r="BP1575" s="32"/>
      <c r="BQ1575" s="30"/>
      <c r="BR1575" s="28">
        <f t="shared" si="395"/>
        <v>0</v>
      </c>
      <c r="BS1575" s="28">
        <f t="shared" si="396"/>
        <v>265744.14999999997</v>
      </c>
      <c r="BT1575" s="32"/>
      <c r="BU1575" s="30"/>
      <c r="BV1575" s="29"/>
      <c r="BW1575" s="29"/>
      <c r="BX1575" s="32"/>
      <c r="BY1575" s="30"/>
      <c r="BZ1575" s="29"/>
      <c r="CA1575" s="29"/>
      <c r="CB1575" s="32"/>
      <c r="CC1575" s="30"/>
      <c r="CD1575" s="29"/>
      <c r="CE1575" s="30"/>
      <c r="CF1575" s="10"/>
      <c r="CG1575" s="10"/>
      <c r="CH1575" s="10"/>
      <c r="CI1575" s="10"/>
      <c r="CJ1575" s="10"/>
      <c r="CK1575" s="10"/>
    </row>
    <row r="1576" spans="1:89" ht="38.25" x14ac:dyDescent="0.25">
      <c r="A1576" s="10"/>
      <c r="B1576" s="20" t="s">
        <v>2901</v>
      </c>
      <c r="C1576" s="21" t="s">
        <v>2900</v>
      </c>
      <c r="D1576" s="16"/>
      <c r="E1576" s="73">
        <v>4</v>
      </c>
      <c r="F1576" s="74" t="s">
        <v>3498</v>
      </c>
      <c r="G1576" s="73">
        <v>20</v>
      </c>
      <c r="H1576" s="74" t="s">
        <v>3512</v>
      </c>
      <c r="I1576" s="77"/>
      <c r="J1576" s="76"/>
      <c r="K1576" s="77"/>
      <c r="L1576" s="76"/>
      <c r="M1576" s="78"/>
      <c r="N1576" s="79">
        <v>0.7</v>
      </c>
      <c r="O1576" s="80">
        <v>0.5</v>
      </c>
      <c r="Q1576" s="2" t="str">
        <f t="shared" si="390"/>
        <v>84818063</v>
      </c>
      <c r="R1576" s="91"/>
      <c r="S1576" s="91">
        <f>VLOOKUP(Q1576,'Dados Entrada'!$A$10:$D$10000,4,FALSE)</f>
        <v>928542</v>
      </c>
      <c r="T1576" s="10"/>
      <c r="U1576" s="3">
        <f t="shared" si="388"/>
        <v>0</v>
      </c>
      <c r="V1576" s="3">
        <f t="shared" si="389"/>
        <v>649979.39999999991</v>
      </c>
      <c r="AF1576" s="32"/>
      <c r="AG1576" s="30"/>
      <c r="AH1576" s="29"/>
      <c r="AI1576" s="29"/>
      <c r="AJ1576" s="32"/>
      <c r="AK1576" s="30"/>
      <c r="AL1576" s="28">
        <f t="shared" si="397"/>
        <v>0</v>
      </c>
      <c r="AM1576" s="28">
        <f t="shared" si="398"/>
        <v>324989.69999999995</v>
      </c>
      <c r="AN1576" s="32"/>
      <c r="AO1576" s="30"/>
      <c r="AP1576" s="29"/>
      <c r="AQ1576" s="29"/>
      <c r="AR1576" s="32"/>
      <c r="AS1576" s="30"/>
      <c r="AT1576" s="29"/>
      <c r="AU1576" s="29"/>
      <c r="AV1576" s="32"/>
      <c r="AW1576" s="30"/>
      <c r="AX1576" s="29"/>
      <c r="AY1576" s="29"/>
      <c r="AZ1576" s="32"/>
      <c r="BA1576" s="30"/>
      <c r="BB1576" s="29"/>
      <c r="BC1576" s="29"/>
      <c r="BD1576" s="32"/>
      <c r="BE1576" s="30"/>
      <c r="BF1576" s="29"/>
      <c r="BG1576" s="29"/>
      <c r="BH1576" s="32"/>
      <c r="BI1576" s="30"/>
      <c r="BJ1576" s="29"/>
      <c r="BK1576" s="29"/>
      <c r="BL1576" s="32"/>
      <c r="BM1576" s="30"/>
      <c r="BN1576" s="29"/>
      <c r="BO1576" s="29"/>
      <c r="BP1576" s="32"/>
      <c r="BQ1576" s="30"/>
      <c r="BR1576" s="28">
        <f t="shared" si="395"/>
        <v>0</v>
      </c>
      <c r="BS1576" s="28">
        <f t="shared" si="396"/>
        <v>324989.69999999995</v>
      </c>
      <c r="BT1576" s="32"/>
      <c r="BU1576" s="30"/>
      <c r="BV1576" s="29"/>
      <c r="BW1576" s="29"/>
      <c r="BX1576" s="32"/>
      <c r="BY1576" s="30"/>
      <c r="BZ1576" s="29"/>
      <c r="CA1576" s="29"/>
      <c r="CB1576" s="32"/>
      <c r="CC1576" s="30"/>
      <c r="CD1576" s="29"/>
      <c r="CE1576" s="30"/>
      <c r="CF1576" s="10"/>
      <c r="CG1576" s="10"/>
      <c r="CH1576" s="10"/>
      <c r="CI1576" s="10"/>
      <c r="CJ1576" s="10"/>
      <c r="CK1576" s="10"/>
    </row>
    <row r="1577" spans="1:89" ht="38.25" x14ac:dyDescent="0.25">
      <c r="A1577" s="10"/>
      <c r="B1577" s="20" t="s">
        <v>2902</v>
      </c>
      <c r="C1577" s="21" t="s">
        <v>2900</v>
      </c>
      <c r="D1577" s="16"/>
      <c r="E1577" s="73">
        <v>4</v>
      </c>
      <c r="F1577" s="74" t="s">
        <v>3498</v>
      </c>
      <c r="G1577" s="73">
        <v>20</v>
      </c>
      <c r="H1577" s="74" t="s">
        <v>3512</v>
      </c>
      <c r="I1577" s="77"/>
      <c r="J1577" s="76"/>
      <c r="K1577" s="77"/>
      <c r="L1577" s="76"/>
      <c r="M1577" s="78"/>
      <c r="N1577" s="79">
        <v>0.7</v>
      </c>
      <c r="O1577" s="80">
        <v>0.5</v>
      </c>
      <c r="Q1577" s="2" t="str">
        <f t="shared" si="390"/>
        <v>84818069</v>
      </c>
      <c r="R1577" s="91"/>
      <c r="S1577" s="91">
        <f>VLOOKUP(Q1577,'Dados Entrada'!$A$10:$D$10000,4,FALSE)</f>
        <v>215836</v>
      </c>
      <c r="T1577" s="10"/>
      <c r="U1577" s="3">
        <f t="shared" si="388"/>
        <v>0</v>
      </c>
      <c r="V1577" s="3">
        <f t="shared" si="389"/>
        <v>151085.19999999998</v>
      </c>
      <c r="AF1577" s="32"/>
      <c r="AG1577" s="30"/>
      <c r="AH1577" s="29"/>
      <c r="AI1577" s="29"/>
      <c r="AJ1577" s="32"/>
      <c r="AK1577" s="30"/>
      <c r="AL1577" s="28">
        <f t="shared" si="397"/>
        <v>0</v>
      </c>
      <c r="AM1577" s="28">
        <f t="shared" si="398"/>
        <v>75542.599999999991</v>
      </c>
      <c r="AN1577" s="32"/>
      <c r="AO1577" s="30"/>
      <c r="AP1577" s="29"/>
      <c r="AQ1577" s="29"/>
      <c r="AR1577" s="32"/>
      <c r="AS1577" s="30"/>
      <c r="AT1577" s="29"/>
      <c r="AU1577" s="29"/>
      <c r="AV1577" s="32"/>
      <c r="AW1577" s="30"/>
      <c r="AX1577" s="29"/>
      <c r="AY1577" s="29"/>
      <c r="AZ1577" s="32"/>
      <c r="BA1577" s="30"/>
      <c r="BB1577" s="29"/>
      <c r="BC1577" s="29"/>
      <c r="BD1577" s="32"/>
      <c r="BE1577" s="30"/>
      <c r="BF1577" s="29"/>
      <c r="BG1577" s="29"/>
      <c r="BH1577" s="32"/>
      <c r="BI1577" s="30"/>
      <c r="BJ1577" s="29"/>
      <c r="BK1577" s="29"/>
      <c r="BL1577" s="32"/>
      <c r="BM1577" s="30"/>
      <c r="BN1577" s="29"/>
      <c r="BO1577" s="29"/>
      <c r="BP1577" s="32"/>
      <c r="BQ1577" s="30"/>
      <c r="BR1577" s="28">
        <f t="shared" si="395"/>
        <v>0</v>
      </c>
      <c r="BS1577" s="28">
        <f t="shared" si="396"/>
        <v>75542.599999999991</v>
      </c>
      <c r="BT1577" s="32"/>
      <c r="BU1577" s="30"/>
      <c r="BV1577" s="29"/>
      <c r="BW1577" s="29"/>
      <c r="BX1577" s="32"/>
      <c r="BY1577" s="30"/>
      <c r="BZ1577" s="29"/>
      <c r="CA1577" s="29"/>
      <c r="CB1577" s="32"/>
      <c r="CC1577" s="30"/>
      <c r="CD1577" s="29"/>
      <c r="CE1577" s="30"/>
      <c r="CF1577" s="10"/>
      <c r="CG1577" s="10"/>
      <c r="CH1577" s="10"/>
      <c r="CI1577" s="10"/>
      <c r="CJ1577" s="10"/>
      <c r="CK1577" s="10"/>
    </row>
    <row r="1578" spans="1:89" ht="23.25" customHeight="1" x14ac:dyDescent="0.25">
      <c r="A1578" s="10"/>
      <c r="B1578" s="20" t="s">
        <v>2903</v>
      </c>
      <c r="C1578" s="21" t="s">
        <v>2904</v>
      </c>
      <c r="D1578" s="16"/>
      <c r="E1578" s="73">
        <v>4</v>
      </c>
      <c r="F1578" s="74" t="s">
        <v>3498</v>
      </c>
      <c r="G1578" s="73">
        <v>20</v>
      </c>
      <c r="H1578" s="74" t="s">
        <v>3512</v>
      </c>
      <c r="I1578" s="77"/>
      <c r="J1578" s="76"/>
      <c r="K1578" s="77"/>
      <c r="L1578" s="76"/>
      <c r="M1578" s="78"/>
      <c r="N1578" s="79">
        <v>0.7</v>
      </c>
      <c r="O1578" s="80">
        <v>0.5</v>
      </c>
      <c r="Q1578" s="2" t="str">
        <f t="shared" si="390"/>
        <v>84818071</v>
      </c>
      <c r="R1578" s="91"/>
      <c r="S1578" s="91">
        <f>VLOOKUP(Q1578,'Dados Entrada'!$A$10:$D$10000,4,FALSE)</f>
        <v>43428</v>
      </c>
      <c r="T1578" s="10"/>
      <c r="U1578" s="3">
        <f t="shared" si="388"/>
        <v>0</v>
      </c>
      <c r="V1578" s="3">
        <f t="shared" si="389"/>
        <v>30399.599999999999</v>
      </c>
      <c r="AF1578" s="32"/>
      <c r="AG1578" s="30"/>
      <c r="AH1578" s="29"/>
      <c r="AI1578" s="29"/>
      <c r="AJ1578" s="32"/>
      <c r="AK1578" s="30"/>
      <c r="AL1578" s="28">
        <f t="shared" si="397"/>
        <v>0</v>
      </c>
      <c r="AM1578" s="28">
        <f t="shared" si="398"/>
        <v>15199.8</v>
      </c>
      <c r="AN1578" s="32"/>
      <c r="AO1578" s="30"/>
      <c r="AP1578" s="29"/>
      <c r="AQ1578" s="29"/>
      <c r="AR1578" s="32"/>
      <c r="AS1578" s="30"/>
      <c r="AT1578" s="29"/>
      <c r="AU1578" s="29"/>
      <c r="AV1578" s="32"/>
      <c r="AW1578" s="30"/>
      <c r="AX1578" s="29"/>
      <c r="AY1578" s="29"/>
      <c r="AZ1578" s="32"/>
      <c r="BA1578" s="30"/>
      <c r="BB1578" s="29"/>
      <c r="BC1578" s="29"/>
      <c r="BD1578" s="32"/>
      <c r="BE1578" s="30"/>
      <c r="BF1578" s="29"/>
      <c r="BG1578" s="29"/>
      <c r="BH1578" s="32"/>
      <c r="BI1578" s="30"/>
      <c r="BJ1578" s="29"/>
      <c r="BK1578" s="29"/>
      <c r="BL1578" s="32"/>
      <c r="BM1578" s="30"/>
      <c r="BN1578" s="29"/>
      <c r="BO1578" s="29"/>
      <c r="BP1578" s="32"/>
      <c r="BQ1578" s="30"/>
      <c r="BR1578" s="28">
        <f t="shared" si="395"/>
        <v>0</v>
      </c>
      <c r="BS1578" s="28">
        <f t="shared" si="396"/>
        <v>15199.8</v>
      </c>
      <c r="BT1578" s="32"/>
      <c r="BU1578" s="30"/>
      <c r="BV1578" s="29"/>
      <c r="BW1578" s="29"/>
      <c r="BX1578" s="32"/>
      <c r="BY1578" s="30"/>
      <c r="BZ1578" s="29"/>
      <c r="CA1578" s="29"/>
      <c r="CB1578" s="32"/>
      <c r="CC1578" s="30"/>
      <c r="CD1578" s="29"/>
      <c r="CE1578" s="30"/>
      <c r="CF1578" s="10"/>
      <c r="CG1578" s="10"/>
      <c r="CH1578" s="10"/>
      <c r="CI1578" s="10"/>
      <c r="CJ1578" s="10"/>
      <c r="CK1578" s="10"/>
    </row>
    <row r="1579" spans="1:89" ht="23.25" customHeight="1" x14ac:dyDescent="0.25">
      <c r="A1579" s="10"/>
      <c r="B1579" s="20" t="s">
        <v>2905</v>
      </c>
      <c r="C1579" s="21" t="s">
        <v>2906</v>
      </c>
      <c r="D1579" s="16"/>
      <c r="E1579" s="73">
        <v>4</v>
      </c>
      <c r="F1579" s="74" t="s">
        <v>3498</v>
      </c>
      <c r="G1579" s="73">
        <v>20</v>
      </c>
      <c r="H1579" s="74" t="s">
        <v>3512</v>
      </c>
      <c r="I1579" s="77"/>
      <c r="J1579" s="76"/>
      <c r="K1579" s="77"/>
      <c r="L1579" s="76"/>
      <c r="M1579" s="78"/>
      <c r="N1579" s="79">
        <v>0.7</v>
      </c>
      <c r="O1579" s="80">
        <v>0.5</v>
      </c>
      <c r="Q1579" s="2" t="str">
        <f t="shared" si="390"/>
        <v>84818073</v>
      </c>
      <c r="R1579" s="91"/>
      <c r="S1579" s="91">
        <f>VLOOKUP(Q1579,'Dados Entrada'!$A$10:$D$10000,4,FALSE)</f>
        <v>332611</v>
      </c>
      <c r="T1579" s="10"/>
      <c r="U1579" s="3">
        <f t="shared" si="388"/>
        <v>0</v>
      </c>
      <c r="V1579" s="3">
        <f t="shared" si="389"/>
        <v>232827.69999999998</v>
      </c>
      <c r="AF1579" s="32"/>
      <c r="AG1579" s="30"/>
      <c r="AH1579" s="29"/>
      <c r="AI1579" s="29"/>
      <c r="AJ1579" s="32"/>
      <c r="AK1579" s="30"/>
      <c r="AL1579" s="28">
        <f t="shared" si="397"/>
        <v>0</v>
      </c>
      <c r="AM1579" s="28">
        <f t="shared" si="398"/>
        <v>116413.84999999999</v>
      </c>
      <c r="AN1579" s="32"/>
      <c r="AO1579" s="30"/>
      <c r="AP1579" s="29"/>
      <c r="AQ1579" s="29"/>
      <c r="AR1579" s="32"/>
      <c r="AS1579" s="30"/>
      <c r="AT1579" s="29"/>
      <c r="AU1579" s="29"/>
      <c r="AV1579" s="32"/>
      <c r="AW1579" s="30"/>
      <c r="AX1579" s="29"/>
      <c r="AY1579" s="29"/>
      <c r="AZ1579" s="32"/>
      <c r="BA1579" s="30"/>
      <c r="BB1579" s="29"/>
      <c r="BC1579" s="29"/>
      <c r="BD1579" s="32"/>
      <c r="BE1579" s="30"/>
      <c r="BF1579" s="29"/>
      <c r="BG1579" s="29"/>
      <c r="BH1579" s="32"/>
      <c r="BI1579" s="30"/>
      <c r="BJ1579" s="29"/>
      <c r="BK1579" s="29"/>
      <c r="BL1579" s="32"/>
      <c r="BM1579" s="30"/>
      <c r="BN1579" s="29"/>
      <c r="BO1579" s="29"/>
      <c r="BP1579" s="32"/>
      <c r="BQ1579" s="30"/>
      <c r="BR1579" s="28">
        <f t="shared" si="395"/>
        <v>0</v>
      </c>
      <c r="BS1579" s="28">
        <f t="shared" si="396"/>
        <v>116413.84999999999</v>
      </c>
      <c r="BT1579" s="32"/>
      <c r="BU1579" s="30"/>
      <c r="BV1579" s="29"/>
      <c r="BW1579" s="29"/>
      <c r="BX1579" s="32"/>
      <c r="BY1579" s="30"/>
      <c r="BZ1579" s="29"/>
      <c r="CA1579" s="29"/>
      <c r="CB1579" s="32"/>
      <c r="CC1579" s="30"/>
      <c r="CD1579" s="29"/>
      <c r="CE1579" s="30"/>
      <c r="CF1579" s="10"/>
      <c r="CG1579" s="10"/>
      <c r="CH1579" s="10"/>
      <c r="CI1579" s="10"/>
      <c r="CJ1579" s="10"/>
      <c r="CK1579" s="10"/>
    </row>
    <row r="1580" spans="1:89" ht="38.25" x14ac:dyDescent="0.25">
      <c r="A1580" s="10"/>
      <c r="B1580" s="20" t="s">
        <v>2907</v>
      </c>
      <c r="C1580" s="21" t="s">
        <v>2908</v>
      </c>
      <c r="D1580" s="16"/>
      <c r="E1580" s="73">
        <v>4</v>
      </c>
      <c r="F1580" s="74" t="s">
        <v>3498</v>
      </c>
      <c r="G1580" s="73">
        <v>20</v>
      </c>
      <c r="H1580" s="74" t="s">
        <v>3512</v>
      </c>
      <c r="I1580" s="77"/>
      <c r="J1580" s="76"/>
      <c r="K1580" s="77"/>
      <c r="L1580" s="76"/>
      <c r="M1580" s="78"/>
      <c r="N1580" s="79">
        <v>0.7</v>
      </c>
      <c r="O1580" s="80">
        <v>0.5</v>
      </c>
      <c r="Q1580" s="2" t="str">
        <f t="shared" si="390"/>
        <v>84818079</v>
      </c>
      <c r="R1580" s="91"/>
      <c r="S1580" s="91">
        <f>VLOOKUP(Q1580,'Dados Entrada'!$A$10:$D$10000,4,FALSE)</f>
        <v>347668</v>
      </c>
      <c r="T1580" s="10"/>
      <c r="U1580" s="3">
        <f t="shared" si="388"/>
        <v>0</v>
      </c>
      <c r="V1580" s="3">
        <f t="shared" si="389"/>
        <v>243367.59999999998</v>
      </c>
      <c r="AF1580" s="32"/>
      <c r="AG1580" s="30"/>
      <c r="AH1580" s="29"/>
      <c r="AI1580" s="29"/>
      <c r="AJ1580" s="32"/>
      <c r="AK1580" s="30"/>
      <c r="AL1580" s="28">
        <f t="shared" si="397"/>
        <v>0</v>
      </c>
      <c r="AM1580" s="28">
        <f t="shared" si="398"/>
        <v>121683.79999999999</v>
      </c>
      <c r="AN1580" s="32"/>
      <c r="AO1580" s="30"/>
      <c r="AP1580" s="29"/>
      <c r="AQ1580" s="29"/>
      <c r="AR1580" s="32"/>
      <c r="AS1580" s="30"/>
      <c r="AT1580" s="29"/>
      <c r="AU1580" s="29"/>
      <c r="AV1580" s="32"/>
      <c r="AW1580" s="30"/>
      <c r="AX1580" s="29"/>
      <c r="AY1580" s="29"/>
      <c r="AZ1580" s="32"/>
      <c r="BA1580" s="30"/>
      <c r="BB1580" s="29"/>
      <c r="BC1580" s="29"/>
      <c r="BD1580" s="32"/>
      <c r="BE1580" s="30"/>
      <c r="BF1580" s="29"/>
      <c r="BG1580" s="29"/>
      <c r="BH1580" s="32"/>
      <c r="BI1580" s="30"/>
      <c r="BJ1580" s="29"/>
      <c r="BK1580" s="29"/>
      <c r="BL1580" s="32"/>
      <c r="BM1580" s="30"/>
      <c r="BN1580" s="29"/>
      <c r="BO1580" s="29"/>
      <c r="BP1580" s="32"/>
      <c r="BQ1580" s="30"/>
      <c r="BR1580" s="28">
        <f t="shared" si="395"/>
        <v>0</v>
      </c>
      <c r="BS1580" s="28">
        <f t="shared" si="396"/>
        <v>121683.79999999999</v>
      </c>
      <c r="BT1580" s="32"/>
      <c r="BU1580" s="30"/>
      <c r="BV1580" s="29"/>
      <c r="BW1580" s="29"/>
      <c r="BX1580" s="32"/>
      <c r="BY1580" s="30"/>
      <c r="BZ1580" s="29"/>
      <c r="CA1580" s="29"/>
      <c r="CB1580" s="32"/>
      <c r="CC1580" s="30"/>
      <c r="CD1580" s="29"/>
      <c r="CE1580" s="30"/>
      <c r="CF1580" s="10"/>
      <c r="CG1580" s="10"/>
      <c r="CH1580" s="10"/>
      <c r="CI1580" s="10"/>
      <c r="CJ1580" s="10"/>
      <c r="CK1580" s="10"/>
    </row>
    <row r="1581" spans="1:89" ht="23.25" customHeight="1" x14ac:dyDescent="0.25">
      <c r="A1581" s="10"/>
      <c r="B1581" s="20" t="s">
        <v>2909</v>
      </c>
      <c r="C1581" s="21" t="s">
        <v>2910</v>
      </c>
      <c r="D1581" s="16"/>
      <c r="E1581" s="73">
        <v>4</v>
      </c>
      <c r="F1581" s="74" t="s">
        <v>3498</v>
      </c>
      <c r="G1581" s="73">
        <v>20</v>
      </c>
      <c r="H1581" s="74" t="s">
        <v>3512</v>
      </c>
      <c r="I1581" s="77"/>
      <c r="J1581" s="76"/>
      <c r="K1581" s="77"/>
      <c r="L1581" s="76"/>
      <c r="M1581" s="78"/>
      <c r="N1581" s="79">
        <v>0.7</v>
      </c>
      <c r="O1581" s="80">
        <v>0.5</v>
      </c>
      <c r="Q1581" s="2" t="str">
        <f t="shared" si="390"/>
        <v>84818081</v>
      </c>
      <c r="R1581" s="91"/>
      <c r="S1581" s="91">
        <f>VLOOKUP(Q1581,'Dados Entrada'!$A$10:$D$10000,4,FALSE)</f>
        <v>273534</v>
      </c>
      <c r="T1581" s="10"/>
      <c r="U1581" s="3">
        <f t="shared" si="388"/>
        <v>0</v>
      </c>
      <c r="V1581" s="3">
        <f t="shared" si="389"/>
        <v>191473.8</v>
      </c>
      <c r="AF1581" s="32"/>
      <c r="AG1581" s="30"/>
      <c r="AH1581" s="29"/>
      <c r="AI1581" s="29"/>
      <c r="AJ1581" s="32"/>
      <c r="AK1581" s="30"/>
      <c r="AL1581" s="28">
        <f t="shared" si="397"/>
        <v>0</v>
      </c>
      <c r="AM1581" s="28">
        <f t="shared" si="398"/>
        <v>95736.9</v>
      </c>
      <c r="AN1581" s="32"/>
      <c r="AO1581" s="30"/>
      <c r="AP1581" s="29"/>
      <c r="AQ1581" s="29"/>
      <c r="AR1581" s="32"/>
      <c r="AS1581" s="30"/>
      <c r="AT1581" s="29"/>
      <c r="AU1581" s="29"/>
      <c r="AV1581" s="32"/>
      <c r="AW1581" s="30"/>
      <c r="AX1581" s="29"/>
      <c r="AY1581" s="29"/>
      <c r="AZ1581" s="32"/>
      <c r="BA1581" s="30"/>
      <c r="BB1581" s="29"/>
      <c r="BC1581" s="29"/>
      <c r="BD1581" s="32"/>
      <c r="BE1581" s="30"/>
      <c r="BF1581" s="29"/>
      <c r="BG1581" s="29"/>
      <c r="BH1581" s="32"/>
      <c r="BI1581" s="30"/>
      <c r="BJ1581" s="29"/>
      <c r="BK1581" s="29"/>
      <c r="BL1581" s="32"/>
      <c r="BM1581" s="30"/>
      <c r="BN1581" s="29"/>
      <c r="BO1581" s="29"/>
      <c r="BP1581" s="32"/>
      <c r="BQ1581" s="30"/>
      <c r="BR1581" s="28">
        <f t="shared" si="395"/>
        <v>0</v>
      </c>
      <c r="BS1581" s="28">
        <f t="shared" si="396"/>
        <v>95736.9</v>
      </c>
      <c r="BT1581" s="32"/>
      <c r="BU1581" s="30"/>
      <c r="BV1581" s="29"/>
      <c r="BW1581" s="29"/>
      <c r="BX1581" s="32"/>
      <c r="BY1581" s="30"/>
      <c r="BZ1581" s="29"/>
      <c r="CA1581" s="29"/>
      <c r="CB1581" s="32"/>
      <c r="CC1581" s="30"/>
      <c r="CD1581" s="29"/>
      <c r="CE1581" s="30"/>
      <c r="CF1581" s="10"/>
      <c r="CG1581" s="10"/>
      <c r="CH1581" s="10"/>
      <c r="CI1581" s="10"/>
      <c r="CJ1581" s="10"/>
      <c r="CK1581" s="10"/>
    </row>
    <row r="1582" spans="1:89" ht="23.25" customHeight="1" x14ac:dyDescent="0.25">
      <c r="A1582" s="10"/>
      <c r="B1582" s="20" t="s">
        <v>2911</v>
      </c>
      <c r="C1582" s="21" t="s">
        <v>2912</v>
      </c>
      <c r="D1582" s="16"/>
      <c r="E1582" s="73">
        <v>4</v>
      </c>
      <c r="F1582" s="74" t="s">
        <v>3498</v>
      </c>
      <c r="G1582" s="73">
        <v>20</v>
      </c>
      <c r="H1582" s="74" t="s">
        <v>3512</v>
      </c>
      <c r="I1582" s="77"/>
      <c r="J1582" s="76"/>
      <c r="K1582" s="77"/>
      <c r="L1582" s="76"/>
      <c r="M1582" s="78"/>
      <c r="N1582" s="79">
        <v>0.7</v>
      </c>
      <c r="O1582" s="80">
        <v>0.5</v>
      </c>
      <c r="Q1582" s="2" t="str">
        <f t="shared" si="390"/>
        <v>84818085</v>
      </c>
      <c r="R1582" s="91"/>
      <c r="S1582" s="91">
        <f>VLOOKUP(Q1582,'Dados Entrada'!$A$10:$D$10000,4,FALSE)</f>
        <v>1086896</v>
      </c>
      <c r="T1582" s="10"/>
      <c r="U1582" s="3">
        <f t="shared" si="388"/>
        <v>0</v>
      </c>
      <c r="V1582" s="3">
        <f t="shared" si="389"/>
        <v>760827.2</v>
      </c>
      <c r="AF1582" s="32"/>
      <c r="AG1582" s="30"/>
      <c r="AH1582" s="29"/>
      <c r="AI1582" s="29"/>
      <c r="AJ1582" s="32"/>
      <c r="AK1582" s="30"/>
      <c r="AL1582" s="28">
        <f t="shared" si="397"/>
        <v>0</v>
      </c>
      <c r="AM1582" s="28">
        <f t="shared" si="398"/>
        <v>380413.6</v>
      </c>
      <c r="AN1582" s="32"/>
      <c r="AO1582" s="30"/>
      <c r="AP1582" s="29"/>
      <c r="AQ1582" s="29"/>
      <c r="AR1582" s="32"/>
      <c r="AS1582" s="30"/>
      <c r="AT1582" s="29"/>
      <c r="AU1582" s="29"/>
      <c r="AV1582" s="32"/>
      <c r="AW1582" s="30"/>
      <c r="AX1582" s="29"/>
      <c r="AY1582" s="29"/>
      <c r="AZ1582" s="32"/>
      <c r="BA1582" s="30"/>
      <c r="BB1582" s="29"/>
      <c r="BC1582" s="29"/>
      <c r="BD1582" s="32"/>
      <c r="BE1582" s="30"/>
      <c r="BF1582" s="29"/>
      <c r="BG1582" s="29"/>
      <c r="BH1582" s="32"/>
      <c r="BI1582" s="30"/>
      <c r="BJ1582" s="29"/>
      <c r="BK1582" s="29"/>
      <c r="BL1582" s="32"/>
      <c r="BM1582" s="30"/>
      <c r="BN1582" s="29"/>
      <c r="BO1582" s="29"/>
      <c r="BP1582" s="32"/>
      <c r="BQ1582" s="30"/>
      <c r="BR1582" s="28">
        <f t="shared" si="395"/>
        <v>0</v>
      </c>
      <c r="BS1582" s="28">
        <f t="shared" si="396"/>
        <v>380413.6</v>
      </c>
      <c r="BT1582" s="32"/>
      <c r="BU1582" s="30"/>
      <c r="BV1582" s="29"/>
      <c r="BW1582" s="29"/>
      <c r="BX1582" s="32"/>
      <c r="BY1582" s="30"/>
      <c r="BZ1582" s="29"/>
      <c r="CA1582" s="29"/>
      <c r="CB1582" s="32"/>
      <c r="CC1582" s="30"/>
      <c r="CD1582" s="29"/>
      <c r="CE1582" s="30"/>
      <c r="CF1582" s="10"/>
      <c r="CG1582" s="10"/>
      <c r="CH1582" s="10"/>
      <c r="CI1582" s="10"/>
      <c r="CJ1582" s="10"/>
      <c r="CK1582" s="10"/>
    </row>
    <row r="1583" spans="1:89" ht="38.25" x14ac:dyDescent="0.25">
      <c r="A1583" s="10"/>
      <c r="B1583" s="20" t="s">
        <v>2913</v>
      </c>
      <c r="C1583" s="21" t="s">
        <v>2914</v>
      </c>
      <c r="D1583" s="16"/>
      <c r="E1583" s="73">
        <v>4</v>
      </c>
      <c r="F1583" s="74" t="s">
        <v>3498</v>
      </c>
      <c r="G1583" s="73">
        <v>20</v>
      </c>
      <c r="H1583" s="74" t="s">
        <v>3512</v>
      </c>
      <c r="I1583" s="77"/>
      <c r="J1583" s="76"/>
      <c r="K1583" s="77"/>
      <c r="L1583" s="76"/>
      <c r="M1583" s="78"/>
      <c r="N1583" s="79">
        <v>0.7</v>
      </c>
      <c r="O1583" s="80">
        <v>0.5</v>
      </c>
      <c r="Q1583" s="2" t="str">
        <f t="shared" si="390"/>
        <v>84818087</v>
      </c>
      <c r="R1583" s="91"/>
      <c r="S1583" s="91">
        <f>VLOOKUP(Q1583,'Dados Entrada'!$A$10:$D$10000,4,FALSE)</f>
        <v>4224</v>
      </c>
      <c r="T1583" s="10"/>
      <c r="U1583" s="3">
        <f t="shared" si="388"/>
        <v>0</v>
      </c>
      <c r="V1583" s="3">
        <f t="shared" si="389"/>
        <v>2956.7999999999997</v>
      </c>
      <c r="AF1583" s="32"/>
      <c r="AG1583" s="30"/>
      <c r="AH1583" s="29"/>
      <c r="AI1583" s="29"/>
      <c r="AJ1583" s="32"/>
      <c r="AK1583" s="30"/>
      <c r="AL1583" s="28">
        <f t="shared" si="397"/>
        <v>0</v>
      </c>
      <c r="AM1583" s="28">
        <f t="shared" si="398"/>
        <v>1478.3999999999999</v>
      </c>
      <c r="AN1583" s="32"/>
      <c r="AO1583" s="30"/>
      <c r="AP1583" s="29"/>
      <c r="AQ1583" s="29"/>
      <c r="AR1583" s="32"/>
      <c r="AS1583" s="30"/>
      <c r="AT1583" s="29"/>
      <c r="AU1583" s="29"/>
      <c r="AV1583" s="32"/>
      <c r="AW1583" s="30"/>
      <c r="AX1583" s="29"/>
      <c r="AY1583" s="29"/>
      <c r="AZ1583" s="32"/>
      <c r="BA1583" s="30"/>
      <c r="BB1583" s="29"/>
      <c r="BC1583" s="29"/>
      <c r="BD1583" s="32"/>
      <c r="BE1583" s="30"/>
      <c r="BF1583" s="29"/>
      <c r="BG1583" s="29"/>
      <c r="BH1583" s="32"/>
      <c r="BI1583" s="30"/>
      <c r="BJ1583" s="29"/>
      <c r="BK1583" s="29"/>
      <c r="BL1583" s="32"/>
      <c r="BM1583" s="30"/>
      <c r="BN1583" s="29"/>
      <c r="BO1583" s="29"/>
      <c r="BP1583" s="32"/>
      <c r="BQ1583" s="30"/>
      <c r="BR1583" s="28">
        <f t="shared" si="395"/>
        <v>0</v>
      </c>
      <c r="BS1583" s="28">
        <f t="shared" si="396"/>
        <v>1478.3999999999999</v>
      </c>
      <c r="BT1583" s="32"/>
      <c r="BU1583" s="30"/>
      <c r="BV1583" s="29"/>
      <c r="BW1583" s="29"/>
      <c r="BX1583" s="32"/>
      <c r="BY1583" s="30"/>
      <c r="BZ1583" s="29"/>
      <c r="CA1583" s="29"/>
      <c r="CB1583" s="32"/>
      <c r="CC1583" s="30"/>
      <c r="CD1583" s="29"/>
      <c r="CE1583" s="30"/>
      <c r="CF1583" s="10"/>
      <c r="CG1583" s="10"/>
      <c r="CH1583" s="10"/>
      <c r="CI1583" s="10"/>
      <c r="CJ1583" s="10"/>
      <c r="CK1583" s="10"/>
    </row>
    <row r="1584" spans="1:89" ht="23.25" customHeight="1" x14ac:dyDescent="0.25">
      <c r="A1584" s="10"/>
      <c r="B1584" s="20" t="s">
        <v>2915</v>
      </c>
      <c r="C1584" s="21" t="s">
        <v>2916</v>
      </c>
      <c r="D1584" s="16"/>
      <c r="E1584" s="73">
        <v>4</v>
      </c>
      <c r="F1584" s="74" t="s">
        <v>3498</v>
      </c>
      <c r="G1584" s="73">
        <v>20</v>
      </c>
      <c r="H1584" s="74" t="s">
        <v>3512</v>
      </c>
      <c r="I1584" s="77"/>
      <c r="J1584" s="76"/>
      <c r="K1584" s="77"/>
      <c r="L1584" s="76"/>
      <c r="M1584" s="78"/>
      <c r="N1584" s="79">
        <v>0.7</v>
      </c>
      <c r="O1584" s="80">
        <v>0.5</v>
      </c>
      <c r="Q1584" s="2" t="str">
        <f t="shared" si="390"/>
        <v>84818099</v>
      </c>
      <c r="R1584" s="91"/>
      <c r="S1584" s="91">
        <f>VLOOKUP(Q1584,'Dados Entrada'!$A$10:$D$10000,4,FALSE)</f>
        <v>26679852</v>
      </c>
      <c r="T1584" s="10"/>
      <c r="U1584" s="3">
        <f t="shared" si="388"/>
        <v>0</v>
      </c>
      <c r="V1584" s="3">
        <f t="shared" si="389"/>
        <v>18675896.399999999</v>
      </c>
      <c r="AF1584" s="32"/>
      <c r="AG1584" s="30"/>
      <c r="AH1584" s="29"/>
      <c r="AI1584" s="29"/>
      <c r="AJ1584" s="32"/>
      <c r="AK1584" s="30"/>
      <c r="AL1584" s="28">
        <f t="shared" si="397"/>
        <v>0</v>
      </c>
      <c r="AM1584" s="28">
        <f t="shared" si="398"/>
        <v>9337948.1999999993</v>
      </c>
      <c r="AN1584" s="32"/>
      <c r="AO1584" s="30"/>
      <c r="AP1584" s="29"/>
      <c r="AQ1584" s="29"/>
      <c r="AR1584" s="32"/>
      <c r="AS1584" s="30"/>
      <c r="AT1584" s="29"/>
      <c r="AU1584" s="29"/>
      <c r="AV1584" s="32"/>
      <c r="AW1584" s="30"/>
      <c r="AX1584" s="29"/>
      <c r="AY1584" s="29"/>
      <c r="AZ1584" s="32"/>
      <c r="BA1584" s="30"/>
      <c r="BB1584" s="29"/>
      <c r="BC1584" s="29"/>
      <c r="BD1584" s="32"/>
      <c r="BE1584" s="30"/>
      <c r="BF1584" s="29"/>
      <c r="BG1584" s="29"/>
      <c r="BH1584" s="32"/>
      <c r="BI1584" s="30"/>
      <c r="BJ1584" s="29"/>
      <c r="BK1584" s="29"/>
      <c r="BL1584" s="32"/>
      <c r="BM1584" s="30"/>
      <c r="BN1584" s="29"/>
      <c r="BO1584" s="29"/>
      <c r="BP1584" s="32"/>
      <c r="BQ1584" s="30"/>
      <c r="BR1584" s="28">
        <f t="shared" si="395"/>
        <v>0</v>
      </c>
      <c r="BS1584" s="28">
        <f t="shared" si="396"/>
        <v>9337948.1999999993</v>
      </c>
      <c r="BT1584" s="32"/>
      <c r="BU1584" s="30"/>
      <c r="BV1584" s="29"/>
      <c r="BW1584" s="29"/>
      <c r="BX1584" s="32"/>
      <c r="BY1584" s="30"/>
      <c r="BZ1584" s="29"/>
      <c r="CA1584" s="29"/>
      <c r="CB1584" s="32"/>
      <c r="CC1584" s="30"/>
      <c r="CD1584" s="29"/>
      <c r="CE1584" s="30"/>
      <c r="CF1584" s="10"/>
      <c r="CG1584" s="10"/>
      <c r="CH1584" s="10"/>
      <c r="CI1584" s="10"/>
      <c r="CJ1584" s="10"/>
      <c r="CK1584" s="10"/>
    </row>
    <row r="1585" spans="1:89" ht="25.5" x14ac:dyDescent="0.25">
      <c r="A1585" s="10"/>
      <c r="B1585" s="20" t="s">
        <v>2917</v>
      </c>
      <c r="C1585" s="21" t="s">
        <v>2918</v>
      </c>
      <c r="D1585" s="16"/>
      <c r="E1585" s="73">
        <v>20</v>
      </c>
      <c r="F1585" s="74" t="s">
        <v>3512</v>
      </c>
      <c r="G1585" s="75"/>
      <c r="H1585" s="76"/>
      <c r="I1585" s="77"/>
      <c r="J1585" s="76"/>
      <c r="K1585" s="77"/>
      <c r="L1585" s="76"/>
      <c r="M1585" s="78"/>
      <c r="N1585" s="79">
        <v>0.7</v>
      </c>
      <c r="O1585" s="80">
        <v>1</v>
      </c>
      <c r="Q1585" s="2" t="str">
        <f t="shared" si="390"/>
        <v>84819000</v>
      </c>
      <c r="R1585" s="91"/>
      <c r="S1585" s="91">
        <f>VLOOKUP(Q1585,'Dados Entrada'!$A$10:$D$10000,4,FALSE)</f>
        <v>21659990</v>
      </c>
      <c r="T1585" s="10"/>
      <c r="U1585" s="3">
        <f t="shared" si="388"/>
        <v>0</v>
      </c>
      <c r="V1585" s="3">
        <f t="shared" si="389"/>
        <v>15161992.999999998</v>
      </c>
      <c r="AF1585" s="32"/>
      <c r="AG1585" s="30"/>
      <c r="AH1585" s="29"/>
      <c r="AI1585" s="29"/>
      <c r="AJ1585" s="32"/>
      <c r="AK1585" s="30"/>
      <c r="AL1585" s="29"/>
      <c r="AM1585" s="29"/>
      <c r="AN1585" s="32"/>
      <c r="AO1585" s="30"/>
      <c r="AP1585" s="29"/>
      <c r="AQ1585" s="29"/>
      <c r="AR1585" s="32"/>
      <c r="AS1585" s="30"/>
      <c r="AT1585" s="29"/>
      <c r="AU1585" s="29"/>
      <c r="AV1585" s="32"/>
      <c r="AW1585" s="30"/>
      <c r="AX1585" s="29"/>
      <c r="AY1585" s="29"/>
      <c r="AZ1585" s="32"/>
      <c r="BA1585" s="30"/>
      <c r="BB1585" s="29"/>
      <c r="BC1585" s="29"/>
      <c r="BD1585" s="32"/>
      <c r="BE1585" s="30"/>
      <c r="BF1585" s="29"/>
      <c r="BG1585" s="29"/>
      <c r="BH1585" s="32"/>
      <c r="BI1585" s="30"/>
      <c r="BJ1585" s="29"/>
      <c r="BK1585" s="29"/>
      <c r="BL1585" s="32"/>
      <c r="BM1585" s="30"/>
      <c r="BN1585" s="29"/>
      <c r="BO1585" s="29"/>
      <c r="BP1585" s="32"/>
      <c r="BQ1585" s="30"/>
      <c r="BR1585" s="28">
        <f>$U1585*$O1585</f>
        <v>0</v>
      </c>
      <c r="BS1585" s="28">
        <f>$V1585*$O1585</f>
        <v>15161992.999999998</v>
      </c>
      <c r="BT1585" s="32"/>
      <c r="BU1585" s="30"/>
      <c r="BV1585" s="29"/>
      <c r="BW1585" s="29"/>
      <c r="BX1585" s="32"/>
      <c r="BY1585" s="30"/>
      <c r="BZ1585" s="29"/>
      <c r="CA1585" s="29"/>
      <c r="CB1585" s="32"/>
      <c r="CC1585" s="30"/>
      <c r="CD1585" s="29"/>
      <c r="CE1585" s="30"/>
      <c r="CF1585" s="10"/>
      <c r="CG1585" s="10"/>
      <c r="CH1585" s="10"/>
      <c r="CI1585" s="10"/>
      <c r="CJ1585" s="10"/>
      <c r="CK1585" s="10"/>
    </row>
    <row r="1586" spans="1:89" ht="25.5" x14ac:dyDescent="0.25">
      <c r="A1586" s="10"/>
      <c r="B1586" s="20" t="s">
        <v>2919</v>
      </c>
      <c r="C1586" s="21" t="s">
        <v>2920</v>
      </c>
      <c r="D1586" s="16"/>
      <c r="E1586" s="73">
        <v>24</v>
      </c>
      <c r="F1586" s="74" t="s">
        <v>3515</v>
      </c>
      <c r="G1586" s="75"/>
      <c r="H1586" s="76"/>
      <c r="I1586" s="77"/>
      <c r="J1586" s="76"/>
      <c r="K1586" s="77"/>
      <c r="L1586" s="76"/>
      <c r="M1586" s="78"/>
      <c r="N1586" s="79">
        <v>0.6</v>
      </c>
      <c r="O1586" s="80">
        <v>1</v>
      </c>
      <c r="Q1586" s="2" t="str">
        <f t="shared" si="390"/>
        <v>85041080</v>
      </c>
      <c r="R1586" s="91"/>
      <c r="S1586" s="91">
        <f>VLOOKUP(Q1586,'Dados Entrada'!$A$10:$D$10000,4,FALSE)</f>
        <v>409322</v>
      </c>
      <c r="T1586" s="10"/>
      <c r="U1586" s="3">
        <f t="shared" si="388"/>
        <v>0</v>
      </c>
      <c r="V1586" s="3">
        <f t="shared" si="389"/>
        <v>245593.19999999998</v>
      </c>
      <c r="AF1586" s="32"/>
      <c r="AG1586" s="30"/>
      <c r="AH1586" s="29"/>
      <c r="AI1586" s="29"/>
      <c r="AJ1586" s="32"/>
      <c r="AK1586" s="30"/>
      <c r="AL1586" s="29"/>
      <c r="AM1586" s="29"/>
      <c r="AN1586" s="32"/>
      <c r="AO1586" s="30"/>
      <c r="AP1586" s="29"/>
      <c r="AQ1586" s="29"/>
      <c r="AR1586" s="32"/>
      <c r="AS1586" s="30"/>
      <c r="AT1586" s="29"/>
      <c r="AU1586" s="29"/>
      <c r="AV1586" s="32"/>
      <c r="AW1586" s="30"/>
      <c r="AX1586" s="29"/>
      <c r="AY1586" s="29"/>
      <c r="AZ1586" s="32"/>
      <c r="BA1586" s="30"/>
      <c r="BB1586" s="29"/>
      <c r="BC1586" s="29"/>
      <c r="BD1586" s="32"/>
      <c r="BE1586" s="30"/>
      <c r="BF1586" s="29"/>
      <c r="BG1586" s="29"/>
      <c r="BH1586" s="32"/>
      <c r="BI1586" s="30"/>
      <c r="BJ1586" s="29"/>
      <c r="BK1586" s="29"/>
      <c r="BL1586" s="32"/>
      <c r="BM1586" s="30"/>
      <c r="BN1586" s="29"/>
      <c r="BO1586" s="29"/>
      <c r="BP1586" s="32"/>
      <c r="BQ1586" s="30"/>
      <c r="BR1586" s="29"/>
      <c r="BS1586" s="29"/>
      <c r="BT1586" s="32"/>
      <c r="BU1586" s="30"/>
      <c r="BV1586" s="29"/>
      <c r="BW1586" s="29"/>
      <c r="BX1586" s="32"/>
      <c r="BY1586" s="30"/>
      <c r="BZ1586" s="28">
        <f t="shared" ref="BZ1586:BZ1622" si="399">$U1586*$O1586</f>
        <v>0</v>
      </c>
      <c r="CA1586" s="28">
        <f t="shared" ref="CA1586:CA1622" si="400">$V1586*$O1586</f>
        <v>245593.19999999998</v>
      </c>
      <c r="CB1586" s="32"/>
      <c r="CC1586" s="30"/>
      <c r="CD1586" s="29"/>
      <c r="CE1586" s="30"/>
      <c r="CF1586" s="10"/>
      <c r="CG1586" s="10"/>
      <c r="CH1586" s="10"/>
      <c r="CI1586" s="10"/>
      <c r="CJ1586" s="10"/>
      <c r="CK1586" s="10"/>
    </row>
    <row r="1587" spans="1:89" ht="25.5" x14ac:dyDescent="0.25">
      <c r="A1587" s="10"/>
      <c r="B1587" s="20" t="s">
        <v>2921</v>
      </c>
      <c r="C1587" s="21" t="s">
        <v>2922</v>
      </c>
      <c r="D1587" s="16"/>
      <c r="E1587" s="73">
        <v>24</v>
      </c>
      <c r="F1587" s="74" t="s">
        <v>3515</v>
      </c>
      <c r="G1587" s="75"/>
      <c r="H1587" s="76"/>
      <c r="I1587" s="77"/>
      <c r="J1587" s="76"/>
      <c r="K1587" s="77"/>
      <c r="L1587" s="76"/>
      <c r="M1587" s="78"/>
      <c r="N1587" s="79">
        <v>0.6</v>
      </c>
      <c r="O1587" s="80">
        <v>1</v>
      </c>
      <c r="Q1587" s="2" t="str">
        <f t="shared" si="390"/>
        <v>85042100</v>
      </c>
      <c r="R1587" s="91"/>
      <c r="S1587" s="91">
        <f>VLOOKUP(Q1587,'Dados Entrada'!$A$10:$D$10000,4,FALSE)</f>
        <v>34905443</v>
      </c>
      <c r="T1587" s="10"/>
      <c r="U1587" s="3">
        <f t="shared" si="388"/>
        <v>0</v>
      </c>
      <c r="V1587" s="3">
        <f t="shared" si="389"/>
        <v>20943265.800000001</v>
      </c>
      <c r="AF1587" s="32"/>
      <c r="AG1587" s="30"/>
      <c r="AH1587" s="29"/>
      <c r="AI1587" s="29"/>
      <c r="AJ1587" s="32"/>
      <c r="AK1587" s="30"/>
      <c r="AL1587" s="29"/>
      <c r="AM1587" s="29"/>
      <c r="AN1587" s="32"/>
      <c r="AO1587" s="30"/>
      <c r="AP1587" s="29"/>
      <c r="AQ1587" s="29"/>
      <c r="AR1587" s="32"/>
      <c r="AS1587" s="30"/>
      <c r="AT1587" s="29"/>
      <c r="AU1587" s="29"/>
      <c r="AV1587" s="32"/>
      <c r="AW1587" s="30"/>
      <c r="AX1587" s="29"/>
      <c r="AY1587" s="29"/>
      <c r="AZ1587" s="32"/>
      <c r="BA1587" s="30"/>
      <c r="BB1587" s="29"/>
      <c r="BC1587" s="29"/>
      <c r="BD1587" s="32"/>
      <c r="BE1587" s="30"/>
      <c r="BF1587" s="29"/>
      <c r="BG1587" s="29"/>
      <c r="BH1587" s="32"/>
      <c r="BI1587" s="30"/>
      <c r="BJ1587" s="29"/>
      <c r="BK1587" s="29"/>
      <c r="BL1587" s="32"/>
      <c r="BM1587" s="30"/>
      <c r="BN1587" s="29"/>
      <c r="BO1587" s="29"/>
      <c r="BP1587" s="32"/>
      <c r="BQ1587" s="30"/>
      <c r="BR1587" s="29"/>
      <c r="BS1587" s="29"/>
      <c r="BT1587" s="32"/>
      <c r="BU1587" s="30"/>
      <c r="BV1587" s="29"/>
      <c r="BW1587" s="29"/>
      <c r="BX1587" s="32"/>
      <c r="BY1587" s="30"/>
      <c r="BZ1587" s="28">
        <f t="shared" si="399"/>
        <v>0</v>
      </c>
      <c r="CA1587" s="28">
        <f t="shared" si="400"/>
        <v>20943265.800000001</v>
      </c>
      <c r="CB1587" s="32"/>
      <c r="CC1587" s="30"/>
      <c r="CD1587" s="29"/>
      <c r="CE1587" s="30"/>
      <c r="CF1587" s="10"/>
      <c r="CG1587" s="10"/>
      <c r="CH1587" s="10"/>
      <c r="CI1587" s="10"/>
      <c r="CJ1587" s="10"/>
      <c r="CK1587" s="10"/>
    </row>
    <row r="1588" spans="1:89" ht="23.25" customHeight="1" x14ac:dyDescent="0.25">
      <c r="A1588" s="10"/>
      <c r="B1588" s="20" t="s">
        <v>2923</v>
      </c>
      <c r="C1588" s="21" t="s">
        <v>2924</v>
      </c>
      <c r="D1588" s="16"/>
      <c r="E1588" s="73">
        <v>24</v>
      </c>
      <c r="F1588" s="74" t="s">
        <v>3515</v>
      </c>
      <c r="G1588" s="75"/>
      <c r="H1588" s="76"/>
      <c r="I1588" s="77"/>
      <c r="J1588" s="76"/>
      <c r="K1588" s="77"/>
      <c r="L1588" s="76"/>
      <c r="M1588" s="78"/>
      <c r="N1588" s="79">
        <v>0.6</v>
      </c>
      <c r="O1588" s="80">
        <v>1</v>
      </c>
      <c r="Q1588" s="2" t="str">
        <f t="shared" si="390"/>
        <v>85042210</v>
      </c>
      <c r="R1588" s="91"/>
      <c r="S1588" s="91">
        <f>VLOOKUP(Q1588,'Dados Entrada'!$A$10:$D$10000,4,FALSE)</f>
        <v>12681258</v>
      </c>
      <c r="T1588" s="10"/>
      <c r="U1588" s="3">
        <f t="shared" si="388"/>
        <v>0</v>
      </c>
      <c r="V1588" s="3">
        <f t="shared" si="389"/>
        <v>7608754.7999999998</v>
      </c>
      <c r="AF1588" s="32"/>
      <c r="AG1588" s="30"/>
      <c r="AH1588" s="29"/>
      <c r="AI1588" s="29"/>
      <c r="AJ1588" s="32"/>
      <c r="AK1588" s="30"/>
      <c r="AL1588" s="29"/>
      <c r="AM1588" s="29"/>
      <c r="AN1588" s="32"/>
      <c r="AO1588" s="30"/>
      <c r="AP1588" s="29"/>
      <c r="AQ1588" s="29"/>
      <c r="AR1588" s="32"/>
      <c r="AS1588" s="30"/>
      <c r="AT1588" s="29"/>
      <c r="AU1588" s="29"/>
      <c r="AV1588" s="32"/>
      <c r="AW1588" s="30"/>
      <c r="AX1588" s="29"/>
      <c r="AY1588" s="29"/>
      <c r="AZ1588" s="32"/>
      <c r="BA1588" s="30"/>
      <c r="BB1588" s="29"/>
      <c r="BC1588" s="29"/>
      <c r="BD1588" s="32"/>
      <c r="BE1588" s="30"/>
      <c r="BF1588" s="29"/>
      <c r="BG1588" s="29"/>
      <c r="BH1588" s="32"/>
      <c r="BI1588" s="30"/>
      <c r="BJ1588" s="29"/>
      <c r="BK1588" s="29"/>
      <c r="BL1588" s="32"/>
      <c r="BM1588" s="30"/>
      <c r="BN1588" s="29"/>
      <c r="BO1588" s="29"/>
      <c r="BP1588" s="32"/>
      <c r="BQ1588" s="30"/>
      <c r="BR1588" s="29"/>
      <c r="BS1588" s="29"/>
      <c r="BT1588" s="32"/>
      <c r="BU1588" s="30"/>
      <c r="BV1588" s="29"/>
      <c r="BW1588" s="29"/>
      <c r="BX1588" s="32"/>
      <c r="BY1588" s="30"/>
      <c r="BZ1588" s="28">
        <f t="shared" si="399"/>
        <v>0</v>
      </c>
      <c r="CA1588" s="28">
        <f t="shared" si="400"/>
        <v>7608754.7999999998</v>
      </c>
      <c r="CB1588" s="32"/>
      <c r="CC1588" s="30"/>
      <c r="CD1588" s="29"/>
      <c r="CE1588" s="30"/>
      <c r="CF1588" s="10"/>
      <c r="CG1588" s="10"/>
      <c r="CH1588" s="10"/>
      <c r="CI1588" s="10"/>
      <c r="CJ1588" s="10"/>
      <c r="CK1588" s="10"/>
    </row>
    <row r="1589" spans="1:89" ht="23.25" customHeight="1" x14ac:dyDescent="0.25">
      <c r="A1589" s="10"/>
      <c r="B1589" s="20" t="s">
        <v>2925</v>
      </c>
      <c r="C1589" s="21" t="s">
        <v>2926</v>
      </c>
      <c r="D1589" s="16"/>
      <c r="E1589" s="73">
        <v>24</v>
      </c>
      <c r="F1589" s="74" t="s">
        <v>3515</v>
      </c>
      <c r="G1589" s="75"/>
      <c r="H1589" s="76"/>
      <c r="I1589" s="77"/>
      <c r="J1589" s="76"/>
      <c r="K1589" s="77"/>
      <c r="L1589" s="76"/>
      <c r="M1589" s="78"/>
      <c r="N1589" s="79">
        <v>0.6</v>
      </c>
      <c r="O1589" s="80">
        <v>1</v>
      </c>
      <c r="Q1589" s="2" t="str">
        <f t="shared" si="390"/>
        <v>85042290</v>
      </c>
      <c r="R1589" s="91"/>
      <c r="S1589" s="91">
        <f>VLOOKUP(Q1589,'Dados Entrada'!$A$10:$D$10000,4,FALSE)</f>
        <v>13906415</v>
      </c>
      <c r="T1589" s="10"/>
      <c r="U1589" s="3">
        <f t="shared" si="388"/>
        <v>0</v>
      </c>
      <c r="V1589" s="3">
        <f t="shared" si="389"/>
        <v>8343849</v>
      </c>
      <c r="AF1589" s="32"/>
      <c r="AG1589" s="30"/>
      <c r="AH1589" s="29"/>
      <c r="AI1589" s="29"/>
      <c r="AJ1589" s="32"/>
      <c r="AK1589" s="30"/>
      <c r="AL1589" s="29"/>
      <c r="AM1589" s="29"/>
      <c r="AN1589" s="32"/>
      <c r="AO1589" s="30"/>
      <c r="AP1589" s="29"/>
      <c r="AQ1589" s="29"/>
      <c r="AR1589" s="32"/>
      <c r="AS1589" s="30"/>
      <c r="AT1589" s="29"/>
      <c r="AU1589" s="29"/>
      <c r="AV1589" s="32"/>
      <c r="AW1589" s="30"/>
      <c r="AX1589" s="29"/>
      <c r="AY1589" s="29"/>
      <c r="AZ1589" s="32"/>
      <c r="BA1589" s="30"/>
      <c r="BB1589" s="29"/>
      <c r="BC1589" s="29"/>
      <c r="BD1589" s="32"/>
      <c r="BE1589" s="30"/>
      <c r="BF1589" s="29"/>
      <c r="BG1589" s="29"/>
      <c r="BH1589" s="32"/>
      <c r="BI1589" s="30"/>
      <c r="BJ1589" s="29"/>
      <c r="BK1589" s="29"/>
      <c r="BL1589" s="32"/>
      <c r="BM1589" s="30"/>
      <c r="BN1589" s="29"/>
      <c r="BO1589" s="29"/>
      <c r="BP1589" s="32"/>
      <c r="BQ1589" s="30"/>
      <c r="BR1589" s="29"/>
      <c r="BS1589" s="29"/>
      <c r="BT1589" s="32"/>
      <c r="BU1589" s="30"/>
      <c r="BV1589" s="29"/>
      <c r="BW1589" s="29"/>
      <c r="BX1589" s="32"/>
      <c r="BY1589" s="30"/>
      <c r="BZ1589" s="28">
        <f t="shared" si="399"/>
        <v>0</v>
      </c>
      <c r="CA1589" s="28">
        <f t="shared" si="400"/>
        <v>8343849</v>
      </c>
      <c r="CB1589" s="32"/>
      <c r="CC1589" s="30"/>
      <c r="CD1589" s="29"/>
      <c r="CE1589" s="30"/>
      <c r="CF1589" s="10"/>
      <c r="CG1589" s="10"/>
      <c r="CH1589" s="10"/>
      <c r="CI1589" s="10"/>
      <c r="CJ1589" s="10"/>
      <c r="CK1589" s="10"/>
    </row>
    <row r="1590" spans="1:89" ht="25.5" x14ac:dyDescent="0.25">
      <c r="A1590" s="10"/>
      <c r="B1590" s="20" t="s">
        <v>2927</v>
      </c>
      <c r="C1590" s="21" t="s">
        <v>2928</v>
      </c>
      <c r="D1590" s="16"/>
      <c r="E1590" s="73">
        <v>24</v>
      </c>
      <c r="F1590" s="74" t="s">
        <v>3515</v>
      </c>
      <c r="G1590" s="75"/>
      <c r="H1590" s="76"/>
      <c r="I1590" s="77"/>
      <c r="J1590" s="76"/>
      <c r="K1590" s="77"/>
      <c r="L1590" s="76"/>
      <c r="M1590" s="78"/>
      <c r="N1590" s="79">
        <v>0.6</v>
      </c>
      <c r="O1590" s="80">
        <v>1</v>
      </c>
      <c r="Q1590" s="2" t="str">
        <f t="shared" si="390"/>
        <v>85042300</v>
      </c>
      <c r="R1590" s="91"/>
      <c r="S1590" s="91">
        <f>VLOOKUP(Q1590,'Dados Entrada'!$A$10:$D$10000,4,FALSE)</f>
        <v>86021340</v>
      </c>
      <c r="T1590" s="10"/>
      <c r="U1590" s="3">
        <f t="shared" si="388"/>
        <v>0</v>
      </c>
      <c r="V1590" s="3">
        <f t="shared" si="389"/>
        <v>51612804</v>
      </c>
      <c r="AF1590" s="32"/>
      <c r="AG1590" s="30"/>
      <c r="AH1590" s="29"/>
      <c r="AI1590" s="29"/>
      <c r="AJ1590" s="32"/>
      <c r="AK1590" s="30"/>
      <c r="AL1590" s="29"/>
      <c r="AM1590" s="29"/>
      <c r="AN1590" s="32"/>
      <c r="AO1590" s="30"/>
      <c r="AP1590" s="29"/>
      <c r="AQ1590" s="29"/>
      <c r="AR1590" s="32"/>
      <c r="AS1590" s="30"/>
      <c r="AT1590" s="29"/>
      <c r="AU1590" s="29"/>
      <c r="AV1590" s="32"/>
      <c r="AW1590" s="30"/>
      <c r="AX1590" s="29"/>
      <c r="AY1590" s="29"/>
      <c r="AZ1590" s="32"/>
      <c r="BA1590" s="30"/>
      <c r="BB1590" s="29"/>
      <c r="BC1590" s="29"/>
      <c r="BD1590" s="32"/>
      <c r="BE1590" s="30"/>
      <c r="BF1590" s="29"/>
      <c r="BG1590" s="29"/>
      <c r="BH1590" s="32"/>
      <c r="BI1590" s="30"/>
      <c r="BJ1590" s="29"/>
      <c r="BK1590" s="29"/>
      <c r="BL1590" s="32"/>
      <c r="BM1590" s="30"/>
      <c r="BN1590" s="29"/>
      <c r="BO1590" s="29"/>
      <c r="BP1590" s="32"/>
      <c r="BQ1590" s="30"/>
      <c r="BR1590" s="29"/>
      <c r="BS1590" s="29"/>
      <c r="BT1590" s="32"/>
      <c r="BU1590" s="30"/>
      <c r="BV1590" s="29"/>
      <c r="BW1590" s="29"/>
      <c r="BX1590" s="32"/>
      <c r="BY1590" s="30"/>
      <c r="BZ1590" s="28">
        <f t="shared" si="399"/>
        <v>0</v>
      </c>
      <c r="CA1590" s="28">
        <f t="shared" si="400"/>
        <v>51612804</v>
      </c>
      <c r="CB1590" s="32"/>
      <c r="CC1590" s="30"/>
      <c r="CD1590" s="29"/>
      <c r="CE1590" s="30"/>
      <c r="CF1590" s="10"/>
      <c r="CG1590" s="10"/>
      <c r="CH1590" s="10"/>
      <c r="CI1590" s="10"/>
      <c r="CJ1590" s="10"/>
      <c r="CK1590" s="10"/>
    </row>
    <row r="1591" spans="1:89" ht="25.5" x14ac:dyDescent="0.25">
      <c r="A1591" s="10"/>
      <c r="B1591" s="20" t="s">
        <v>2929</v>
      </c>
      <c r="C1591" s="21" t="s">
        <v>2930</v>
      </c>
      <c r="D1591" s="16"/>
      <c r="E1591" s="73">
        <v>24</v>
      </c>
      <c r="F1591" s="74" t="s">
        <v>3515</v>
      </c>
      <c r="G1591" s="75"/>
      <c r="H1591" s="76"/>
      <c r="I1591" s="77"/>
      <c r="J1591" s="76"/>
      <c r="K1591" s="77"/>
      <c r="L1591" s="76"/>
      <c r="M1591" s="78"/>
      <c r="N1591" s="79">
        <v>0.6</v>
      </c>
      <c r="O1591" s="80">
        <v>1</v>
      </c>
      <c r="Q1591" s="2" t="str">
        <f t="shared" si="390"/>
        <v>85043121</v>
      </c>
      <c r="R1591" s="91"/>
      <c r="S1591" s="91">
        <f>VLOOKUP(Q1591,'Dados Entrada'!$A$10:$D$10000,4,FALSE)</f>
        <v>255834</v>
      </c>
      <c r="T1591" s="10"/>
      <c r="U1591" s="3">
        <f t="shared" si="388"/>
        <v>0</v>
      </c>
      <c r="V1591" s="3">
        <f t="shared" si="389"/>
        <v>153500.4</v>
      </c>
      <c r="AF1591" s="32"/>
      <c r="AG1591" s="30"/>
      <c r="AH1591" s="29"/>
      <c r="AI1591" s="29"/>
      <c r="AJ1591" s="32"/>
      <c r="AK1591" s="30"/>
      <c r="AL1591" s="29"/>
      <c r="AM1591" s="29"/>
      <c r="AN1591" s="32"/>
      <c r="AO1591" s="30"/>
      <c r="AP1591" s="29"/>
      <c r="AQ1591" s="29"/>
      <c r="AR1591" s="32"/>
      <c r="AS1591" s="30"/>
      <c r="AT1591" s="29"/>
      <c r="AU1591" s="29"/>
      <c r="AV1591" s="32"/>
      <c r="AW1591" s="30"/>
      <c r="AX1591" s="29"/>
      <c r="AY1591" s="29"/>
      <c r="AZ1591" s="32"/>
      <c r="BA1591" s="30"/>
      <c r="BB1591" s="29"/>
      <c r="BC1591" s="29"/>
      <c r="BD1591" s="32"/>
      <c r="BE1591" s="30"/>
      <c r="BF1591" s="29"/>
      <c r="BG1591" s="29"/>
      <c r="BH1591" s="32"/>
      <c r="BI1591" s="30"/>
      <c r="BJ1591" s="29"/>
      <c r="BK1591" s="29"/>
      <c r="BL1591" s="32"/>
      <c r="BM1591" s="30"/>
      <c r="BN1591" s="29"/>
      <c r="BO1591" s="29"/>
      <c r="BP1591" s="32"/>
      <c r="BQ1591" s="30"/>
      <c r="BR1591" s="29"/>
      <c r="BS1591" s="29"/>
      <c r="BT1591" s="32"/>
      <c r="BU1591" s="30"/>
      <c r="BV1591" s="29"/>
      <c r="BW1591" s="29"/>
      <c r="BX1591" s="32"/>
      <c r="BY1591" s="30"/>
      <c r="BZ1591" s="28">
        <f t="shared" si="399"/>
        <v>0</v>
      </c>
      <c r="CA1591" s="28">
        <f t="shared" si="400"/>
        <v>153500.4</v>
      </c>
      <c r="CB1591" s="32"/>
      <c r="CC1591" s="30"/>
      <c r="CD1591" s="29"/>
      <c r="CE1591" s="30"/>
      <c r="CF1591" s="10"/>
      <c r="CG1591" s="10"/>
      <c r="CH1591" s="10"/>
      <c r="CI1591" s="10"/>
      <c r="CJ1591" s="10"/>
      <c r="CK1591" s="10"/>
    </row>
    <row r="1592" spans="1:89" ht="25.5" x14ac:dyDescent="0.25">
      <c r="A1592" s="10"/>
      <c r="B1592" s="20" t="s">
        <v>2931</v>
      </c>
      <c r="C1592" s="21" t="s">
        <v>2932</v>
      </c>
      <c r="D1592" s="16"/>
      <c r="E1592" s="73">
        <v>24</v>
      </c>
      <c r="F1592" s="74" t="s">
        <v>3515</v>
      </c>
      <c r="G1592" s="75"/>
      <c r="H1592" s="76"/>
      <c r="I1592" s="77"/>
      <c r="J1592" s="76"/>
      <c r="K1592" s="77"/>
      <c r="L1592" s="76"/>
      <c r="M1592" s="78"/>
      <c r="N1592" s="79">
        <v>0.6</v>
      </c>
      <c r="O1592" s="80">
        <v>1</v>
      </c>
      <c r="Q1592" s="2" t="str">
        <f t="shared" si="390"/>
        <v>85043129</v>
      </c>
      <c r="R1592" s="91"/>
      <c r="S1592" s="91">
        <f>VLOOKUP(Q1592,'Dados Entrada'!$A$10:$D$10000,4,FALSE)</f>
        <v>523664</v>
      </c>
      <c r="T1592" s="10"/>
      <c r="U1592" s="3">
        <f t="shared" si="388"/>
        <v>0</v>
      </c>
      <c r="V1592" s="3">
        <f t="shared" si="389"/>
        <v>314198.39999999997</v>
      </c>
      <c r="AF1592" s="32"/>
      <c r="AG1592" s="30"/>
      <c r="AH1592" s="29"/>
      <c r="AI1592" s="29"/>
      <c r="AJ1592" s="32"/>
      <c r="AK1592" s="30"/>
      <c r="AL1592" s="29"/>
      <c r="AM1592" s="29"/>
      <c r="AN1592" s="32"/>
      <c r="AO1592" s="30"/>
      <c r="AP1592" s="29"/>
      <c r="AQ1592" s="29"/>
      <c r="AR1592" s="32"/>
      <c r="AS1592" s="30"/>
      <c r="AT1592" s="29"/>
      <c r="AU1592" s="29"/>
      <c r="AV1592" s="32"/>
      <c r="AW1592" s="30"/>
      <c r="AX1592" s="29"/>
      <c r="AY1592" s="29"/>
      <c r="AZ1592" s="32"/>
      <c r="BA1592" s="30"/>
      <c r="BB1592" s="29"/>
      <c r="BC1592" s="29"/>
      <c r="BD1592" s="32"/>
      <c r="BE1592" s="30"/>
      <c r="BF1592" s="29"/>
      <c r="BG1592" s="29"/>
      <c r="BH1592" s="32"/>
      <c r="BI1592" s="30"/>
      <c r="BJ1592" s="29"/>
      <c r="BK1592" s="29"/>
      <c r="BL1592" s="32"/>
      <c r="BM1592" s="30"/>
      <c r="BN1592" s="29"/>
      <c r="BO1592" s="29"/>
      <c r="BP1592" s="32"/>
      <c r="BQ1592" s="30"/>
      <c r="BR1592" s="29"/>
      <c r="BS1592" s="29"/>
      <c r="BT1592" s="32"/>
      <c r="BU1592" s="30"/>
      <c r="BV1592" s="29"/>
      <c r="BW1592" s="29"/>
      <c r="BX1592" s="32"/>
      <c r="BY1592" s="30"/>
      <c r="BZ1592" s="28">
        <f t="shared" si="399"/>
        <v>0</v>
      </c>
      <c r="CA1592" s="28">
        <f t="shared" si="400"/>
        <v>314198.39999999997</v>
      </c>
      <c r="CB1592" s="32"/>
      <c r="CC1592" s="30"/>
      <c r="CD1592" s="29"/>
      <c r="CE1592" s="30"/>
      <c r="CF1592" s="10"/>
      <c r="CG1592" s="10"/>
      <c r="CH1592" s="10"/>
      <c r="CI1592" s="10"/>
      <c r="CJ1592" s="10"/>
      <c r="CK1592" s="10"/>
    </row>
    <row r="1593" spans="1:89" ht="25.5" x14ac:dyDescent="0.25">
      <c r="A1593" s="10"/>
      <c r="B1593" s="20" t="s">
        <v>2933</v>
      </c>
      <c r="C1593" s="21" t="s">
        <v>2934</v>
      </c>
      <c r="D1593" s="16"/>
      <c r="E1593" s="73">
        <v>24</v>
      </c>
      <c r="F1593" s="74" t="s">
        <v>3515</v>
      </c>
      <c r="G1593" s="75"/>
      <c r="H1593" s="76"/>
      <c r="I1593" s="77"/>
      <c r="J1593" s="76"/>
      <c r="K1593" s="77"/>
      <c r="L1593" s="76"/>
      <c r="M1593" s="78"/>
      <c r="N1593" s="79">
        <v>0.6</v>
      </c>
      <c r="O1593" s="80">
        <v>1</v>
      </c>
      <c r="Q1593" s="2" t="str">
        <f t="shared" si="390"/>
        <v>85043180</v>
      </c>
      <c r="R1593" s="91"/>
      <c r="S1593" s="91">
        <f>VLOOKUP(Q1593,'Dados Entrada'!$A$10:$D$10000,4,FALSE)</f>
        <v>1898750</v>
      </c>
      <c r="T1593" s="10"/>
      <c r="U1593" s="3">
        <f t="shared" si="388"/>
        <v>0</v>
      </c>
      <c r="V1593" s="3">
        <f t="shared" si="389"/>
        <v>1139250</v>
      </c>
      <c r="AF1593" s="32"/>
      <c r="AG1593" s="30"/>
      <c r="AH1593" s="29"/>
      <c r="AI1593" s="29"/>
      <c r="AJ1593" s="32"/>
      <c r="AK1593" s="30"/>
      <c r="AL1593" s="29"/>
      <c r="AM1593" s="29"/>
      <c r="AN1593" s="32"/>
      <c r="AO1593" s="30"/>
      <c r="AP1593" s="29"/>
      <c r="AQ1593" s="29"/>
      <c r="AR1593" s="32"/>
      <c r="AS1593" s="30"/>
      <c r="AT1593" s="29"/>
      <c r="AU1593" s="29"/>
      <c r="AV1593" s="32"/>
      <c r="AW1593" s="30"/>
      <c r="AX1593" s="29"/>
      <c r="AY1593" s="29"/>
      <c r="AZ1593" s="32"/>
      <c r="BA1593" s="30"/>
      <c r="BB1593" s="29"/>
      <c r="BC1593" s="29"/>
      <c r="BD1593" s="32"/>
      <c r="BE1593" s="30"/>
      <c r="BF1593" s="29"/>
      <c r="BG1593" s="29"/>
      <c r="BH1593" s="32"/>
      <c r="BI1593" s="30"/>
      <c r="BJ1593" s="29"/>
      <c r="BK1593" s="29"/>
      <c r="BL1593" s="32"/>
      <c r="BM1593" s="30"/>
      <c r="BN1593" s="29"/>
      <c r="BO1593" s="29"/>
      <c r="BP1593" s="32"/>
      <c r="BQ1593" s="30"/>
      <c r="BR1593" s="29"/>
      <c r="BS1593" s="29"/>
      <c r="BT1593" s="32"/>
      <c r="BU1593" s="30"/>
      <c r="BV1593" s="29"/>
      <c r="BW1593" s="29"/>
      <c r="BX1593" s="32"/>
      <c r="BY1593" s="30"/>
      <c r="BZ1593" s="28">
        <f t="shared" si="399"/>
        <v>0</v>
      </c>
      <c r="CA1593" s="28">
        <f t="shared" si="400"/>
        <v>1139250</v>
      </c>
      <c r="CB1593" s="32"/>
      <c r="CC1593" s="30"/>
      <c r="CD1593" s="29"/>
      <c r="CE1593" s="30"/>
      <c r="CF1593" s="10"/>
      <c r="CG1593" s="10"/>
      <c r="CH1593" s="10"/>
      <c r="CI1593" s="10"/>
      <c r="CJ1593" s="10"/>
      <c r="CK1593" s="10"/>
    </row>
    <row r="1594" spans="1:89" ht="23.25" customHeight="1" x14ac:dyDescent="0.25">
      <c r="A1594" s="10"/>
      <c r="B1594" s="20" t="s">
        <v>2935</v>
      </c>
      <c r="C1594" s="21" t="s">
        <v>2936</v>
      </c>
      <c r="D1594" s="16"/>
      <c r="E1594" s="73">
        <v>24</v>
      </c>
      <c r="F1594" s="74" t="s">
        <v>3515</v>
      </c>
      <c r="G1594" s="75"/>
      <c r="H1594" s="76"/>
      <c r="I1594" s="77"/>
      <c r="J1594" s="76"/>
      <c r="K1594" s="77"/>
      <c r="L1594" s="76"/>
      <c r="M1594" s="78"/>
      <c r="N1594" s="79">
        <v>0.6</v>
      </c>
      <c r="O1594" s="80">
        <v>1</v>
      </c>
      <c r="Q1594" s="2" t="str">
        <f t="shared" si="390"/>
        <v>85043200</v>
      </c>
      <c r="R1594" s="91"/>
      <c r="S1594" s="91">
        <f>VLOOKUP(Q1594,'Dados Entrada'!$A$10:$D$10000,4,FALSE)</f>
        <v>329656</v>
      </c>
      <c r="T1594" s="10"/>
      <c r="U1594" s="3">
        <f t="shared" si="388"/>
        <v>0</v>
      </c>
      <c r="V1594" s="3">
        <f t="shared" si="389"/>
        <v>197793.6</v>
      </c>
      <c r="AF1594" s="32"/>
      <c r="AG1594" s="30"/>
      <c r="AH1594" s="29"/>
      <c r="AI1594" s="29"/>
      <c r="AJ1594" s="32"/>
      <c r="AK1594" s="30"/>
      <c r="AL1594" s="29"/>
      <c r="AM1594" s="29"/>
      <c r="AN1594" s="32"/>
      <c r="AO1594" s="30"/>
      <c r="AP1594" s="29"/>
      <c r="AQ1594" s="29"/>
      <c r="AR1594" s="32"/>
      <c r="AS1594" s="30"/>
      <c r="AT1594" s="29"/>
      <c r="AU1594" s="29"/>
      <c r="AV1594" s="32"/>
      <c r="AW1594" s="30"/>
      <c r="AX1594" s="29"/>
      <c r="AY1594" s="29"/>
      <c r="AZ1594" s="32"/>
      <c r="BA1594" s="30"/>
      <c r="BB1594" s="29"/>
      <c r="BC1594" s="29"/>
      <c r="BD1594" s="32"/>
      <c r="BE1594" s="30"/>
      <c r="BF1594" s="29"/>
      <c r="BG1594" s="29"/>
      <c r="BH1594" s="32"/>
      <c r="BI1594" s="30"/>
      <c r="BJ1594" s="29"/>
      <c r="BK1594" s="29"/>
      <c r="BL1594" s="32"/>
      <c r="BM1594" s="30"/>
      <c r="BN1594" s="29"/>
      <c r="BO1594" s="29"/>
      <c r="BP1594" s="32"/>
      <c r="BQ1594" s="30"/>
      <c r="BR1594" s="29"/>
      <c r="BS1594" s="29"/>
      <c r="BT1594" s="32"/>
      <c r="BU1594" s="30"/>
      <c r="BV1594" s="29"/>
      <c r="BW1594" s="29"/>
      <c r="BX1594" s="32"/>
      <c r="BY1594" s="30"/>
      <c r="BZ1594" s="28">
        <f t="shared" si="399"/>
        <v>0</v>
      </c>
      <c r="CA1594" s="28">
        <f t="shared" si="400"/>
        <v>197793.6</v>
      </c>
      <c r="CB1594" s="32"/>
      <c r="CC1594" s="30"/>
      <c r="CD1594" s="29"/>
      <c r="CE1594" s="30"/>
      <c r="CF1594" s="10"/>
      <c r="CG1594" s="10"/>
      <c r="CH1594" s="10"/>
      <c r="CI1594" s="10"/>
      <c r="CJ1594" s="10"/>
      <c r="CK1594" s="10"/>
    </row>
    <row r="1595" spans="1:89" ht="23.25" customHeight="1" x14ac:dyDescent="0.25">
      <c r="A1595" s="10"/>
      <c r="B1595" s="20" t="s">
        <v>2937</v>
      </c>
      <c r="C1595" s="21" t="s">
        <v>2938</v>
      </c>
      <c r="D1595" s="16"/>
      <c r="E1595" s="73">
        <v>24</v>
      </c>
      <c r="F1595" s="74" t="s">
        <v>3515</v>
      </c>
      <c r="G1595" s="75"/>
      <c r="H1595" s="76"/>
      <c r="I1595" s="77"/>
      <c r="J1595" s="76"/>
      <c r="K1595" s="77"/>
      <c r="L1595" s="76"/>
      <c r="M1595" s="78"/>
      <c r="N1595" s="79">
        <v>0.6</v>
      </c>
      <c r="O1595" s="80">
        <v>1</v>
      </c>
      <c r="Q1595" s="2" t="str">
        <f t="shared" si="390"/>
        <v>85043300</v>
      </c>
      <c r="R1595" s="91"/>
      <c r="S1595" s="91">
        <f>VLOOKUP(Q1595,'Dados Entrada'!$A$10:$D$10000,4,FALSE)</f>
        <v>5461719</v>
      </c>
      <c r="T1595" s="10"/>
      <c r="U1595" s="3">
        <f t="shared" si="388"/>
        <v>0</v>
      </c>
      <c r="V1595" s="3">
        <f t="shared" si="389"/>
        <v>3277031.4</v>
      </c>
      <c r="AF1595" s="32"/>
      <c r="AG1595" s="30"/>
      <c r="AH1595" s="29"/>
      <c r="AI1595" s="29"/>
      <c r="AJ1595" s="32"/>
      <c r="AK1595" s="30"/>
      <c r="AL1595" s="29"/>
      <c r="AM1595" s="29"/>
      <c r="AN1595" s="32"/>
      <c r="AO1595" s="30"/>
      <c r="AP1595" s="29"/>
      <c r="AQ1595" s="29"/>
      <c r="AR1595" s="32"/>
      <c r="AS1595" s="30"/>
      <c r="AT1595" s="29"/>
      <c r="AU1595" s="29"/>
      <c r="AV1595" s="32"/>
      <c r="AW1595" s="30"/>
      <c r="AX1595" s="29"/>
      <c r="AY1595" s="29"/>
      <c r="AZ1595" s="32"/>
      <c r="BA1595" s="30"/>
      <c r="BB1595" s="29"/>
      <c r="BC1595" s="29"/>
      <c r="BD1595" s="32"/>
      <c r="BE1595" s="30"/>
      <c r="BF1595" s="29"/>
      <c r="BG1595" s="29"/>
      <c r="BH1595" s="32"/>
      <c r="BI1595" s="30"/>
      <c r="BJ1595" s="29"/>
      <c r="BK1595" s="29"/>
      <c r="BL1595" s="32"/>
      <c r="BM1595" s="30"/>
      <c r="BN1595" s="29"/>
      <c r="BO1595" s="29"/>
      <c r="BP1595" s="32"/>
      <c r="BQ1595" s="30"/>
      <c r="BR1595" s="29"/>
      <c r="BS1595" s="29"/>
      <c r="BT1595" s="32"/>
      <c r="BU1595" s="30"/>
      <c r="BV1595" s="29"/>
      <c r="BW1595" s="29"/>
      <c r="BX1595" s="32"/>
      <c r="BY1595" s="30"/>
      <c r="BZ1595" s="28">
        <f t="shared" si="399"/>
        <v>0</v>
      </c>
      <c r="CA1595" s="28">
        <f t="shared" si="400"/>
        <v>3277031.4</v>
      </c>
      <c r="CB1595" s="32"/>
      <c r="CC1595" s="30"/>
      <c r="CD1595" s="29"/>
      <c r="CE1595" s="30"/>
      <c r="CF1595" s="10"/>
      <c r="CG1595" s="10"/>
      <c r="CH1595" s="10"/>
      <c r="CI1595" s="10"/>
      <c r="CJ1595" s="10"/>
      <c r="CK1595" s="10"/>
    </row>
    <row r="1596" spans="1:89" ht="25.5" x14ac:dyDescent="0.25">
      <c r="A1596" s="10"/>
      <c r="B1596" s="20" t="s">
        <v>2939</v>
      </c>
      <c r="C1596" s="21" t="s">
        <v>2940</v>
      </c>
      <c r="D1596" s="16"/>
      <c r="E1596" s="73">
        <v>24</v>
      </c>
      <c r="F1596" s="74" t="s">
        <v>3515</v>
      </c>
      <c r="G1596" s="75"/>
      <c r="H1596" s="76"/>
      <c r="I1596" s="77"/>
      <c r="J1596" s="76"/>
      <c r="K1596" s="77"/>
      <c r="L1596" s="76"/>
      <c r="M1596" s="78"/>
      <c r="N1596" s="79">
        <v>0.6</v>
      </c>
      <c r="O1596" s="80">
        <v>1</v>
      </c>
      <c r="Q1596" s="2" t="str">
        <f t="shared" si="390"/>
        <v>85043400</v>
      </c>
      <c r="R1596" s="91"/>
      <c r="S1596" s="91">
        <f>VLOOKUP(Q1596,'Dados Entrada'!$A$10:$D$10000,4,FALSE)</f>
        <v>9000056</v>
      </c>
      <c r="T1596" s="10"/>
      <c r="U1596" s="3">
        <f t="shared" si="388"/>
        <v>0</v>
      </c>
      <c r="V1596" s="3">
        <f t="shared" si="389"/>
        <v>5400033.5999999996</v>
      </c>
      <c r="AF1596" s="32"/>
      <c r="AG1596" s="30"/>
      <c r="AH1596" s="29"/>
      <c r="AI1596" s="29"/>
      <c r="AJ1596" s="32"/>
      <c r="AK1596" s="30"/>
      <c r="AL1596" s="29"/>
      <c r="AM1596" s="29"/>
      <c r="AN1596" s="32"/>
      <c r="AO1596" s="30"/>
      <c r="AP1596" s="29"/>
      <c r="AQ1596" s="29"/>
      <c r="AR1596" s="32"/>
      <c r="AS1596" s="30"/>
      <c r="AT1596" s="29"/>
      <c r="AU1596" s="29"/>
      <c r="AV1596" s="32"/>
      <c r="AW1596" s="30"/>
      <c r="AX1596" s="29"/>
      <c r="AY1596" s="29"/>
      <c r="AZ1596" s="32"/>
      <c r="BA1596" s="30"/>
      <c r="BB1596" s="29"/>
      <c r="BC1596" s="29"/>
      <c r="BD1596" s="32"/>
      <c r="BE1596" s="30"/>
      <c r="BF1596" s="29"/>
      <c r="BG1596" s="29"/>
      <c r="BH1596" s="32"/>
      <c r="BI1596" s="30"/>
      <c r="BJ1596" s="29"/>
      <c r="BK1596" s="29"/>
      <c r="BL1596" s="32"/>
      <c r="BM1596" s="30"/>
      <c r="BN1596" s="29"/>
      <c r="BO1596" s="29"/>
      <c r="BP1596" s="32"/>
      <c r="BQ1596" s="30"/>
      <c r="BR1596" s="29"/>
      <c r="BS1596" s="29"/>
      <c r="BT1596" s="32"/>
      <c r="BU1596" s="30"/>
      <c r="BV1596" s="29"/>
      <c r="BW1596" s="29"/>
      <c r="BX1596" s="32"/>
      <c r="BY1596" s="30"/>
      <c r="BZ1596" s="28">
        <f t="shared" si="399"/>
        <v>0</v>
      </c>
      <c r="CA1596" s="28">
        <f t="shared" si="400"/>
        <v>5400033.5999999996</v>
      </c>
      <c r="CB1596" s="32"/>
      <c r="CC1596" s="30"/>
      <c r="CD1596" s="29"/>
      <c r="CE1596" s="30"/>
      <c r="CF1596" s="10"/>
      <c r="CG1596" s="10"/>
      <c r="CH1596" s="10"/>
      <c r="CI1596" s="10"/>
      <c r="CJ1596" s="10"/>
      <c r="CK1596" s="10"/>
    </row>
    <row r="1597" spans="1:89" ht="25.5" x14ac:dyDescent="0.25">
      <c r="A1597" s="10"/>
      <c r="B1597" s="20" t="s">
        <v>2941</v>
      </c>
      <c r="C1597" s="21" t="s">
        <v>2942</v>
      </c>
      <c r="D1597" s="16"/>
      <c r="E1597" s="73">
        <v>24</v>
      </c>
      <c r="F1597" s="74" t="s">
        <v>3515</v>
      </c>
      <c r="G1597" s="75"/>
      <c r="H1597" s="76"/>
      <c r="I1597" s="77"/>
      <c r="J1597" s="76"/>
      <c r="K1597" s="77"/>
      <c r="L1597" s="76"/>
      <c r="M1597" s="78"/>
      <c r="N1597" s="79">
        <v>0.6</v>
      </c>
      <c r="O1597" s="80">
        <v>1</v>
      </c>
      <c r="Q1597" s="2" t="str">
        <f t="shared" si="390"/>
        <v>85044030</v>
      </c>
      <c r="R1597" s="91"/>
      <c r="S1597" s="91">
        <f>VLOOKUP(Q1597,'Dados Entrada'!$A$10:$D$10000,4,FALSE)</f>
        <v>5908401</v>
      </c>
      <c r="T1597" s="10"/>
      <c r="U1597" s="3">
        <f t="shared" si="388"/>
        <v>0</v>
      </c>
      <c r="V1597" s="3">
        <f t="shared" si="389"/>
        <v>3545040.6</v>
      </c>
      <c r="AF1597" s="32"/>
      <c r="AG1597" s="30"/>
      <c r="AH1597" s="29"/>
      <c r="AI1597" s="29"/>
      <c r="AJ1597" s="32"/>
      <c r="AK1597" s="30"/>
      <c r="AL1597" s="29"/>
      <c r="AM1597" s="29"/>
      <c r="AN1597" s="32"/>
      <c r="AO1597" s="30"/>
      <c r="AP1597" s="29"/>
      <c r="AQ1597" s="29"/>
      <c r="AR1597" s="32"/>
      <c r="AS1597" s="30"/>
      <c r="AT1597" s="29"/>
      <c r="AU1597" s="29"/>
      <c r="AV1597" s="32"/>
      <c r="AW1597" s="30"/>
      <c r="AX1597" s="29"/>
      <c r="AY1597" s="29"/>
      <c r="AZ1597" s="32"/>
      <c r="BA1597" s="30"/>
      <c r="BB1597" s="29"/>
      <c r="BC1597" s="29"/>
      <c r="BD1597" s="32"/>
      <c r="BE1597" s="30"/>
      <c r="BF1597" s="29"/>
      <c r="BG1597" s="29"/>
      <c r="BH1597" s="32"/>
      <c r="BI1597" s="30"/>
      <c r="BJ1597" s="29"/>
      <c r="BK1597" s="29"/>
      <c r="BL1597" s="32"/>
      <c r="BM1597" s="30"/>
      <c r="BN1597" s="29"/>
      <c r="BO1597" s="29"/>
      <c r="BP1597" s="32"/>
      <c r="BQ1597" s="30"/>
      <c r="BR1597" s="29"/>
      <c r="BS1597" s="29"/>
      <c r="BT1597" s="32"/>
      <c r="BU1597" s="30"/>
      <c r="BV1597" s="29"/>
      <c r="BW1597" s="29"/>
      <c r="BX1597" s="32"/>
      <c r="BY1597" s="30"/>
      <c r="BZ1597" s="28">
        <f t="shared" si="399"/>
        <v>0</v>
      </c>
      <c r="CA1597" s="28">
        <f t="shared" si="400"/>
        <v>3545040.6</v>
      </c>
      <c r="CB1597" s="32"/>
      <c r="CC1597" s="30"/>
      <c r="CD1597" s="29"/>
      <c r="CE1597" s="30"/>
      <c r="CF1597" s="10"/>
      <c r="CG1597" s="10"/>
      <c r="CH1597" s="10"/>
      <c r="CI1597" s="10"/>
      <c r="CJ1597" s="10"/>
      <c r="CK1597" s="10"/>
    </row>
    <row r="1598" spans="1:89" ht="25.5" x14ac:dyDescent="0.25">
      <c r="A1598" s="10"/>
      <c r="B1598" s="20" t="s">
        <v>2943</v>
      </c>
      <c r="C1598" s="21" t="s">
        <v>2944</v>
      </c>
      <c r="D1598" s="16"/>
      <c r="E1598" s="73">
        <v>24</v>
      </c>
      <c r="F1598" s="74" t="s">
        <v>3515</v>
      </c>
      <c r="G1598" s="75"/>
      <c r="H1598" s="76"/>
      <c r="I1598" s="77"/>
      <c r="J1598" s="76"/>
      <c r="K1598" s="77"/>
      <c r="L1598" s="76"/>
      <c r="M1598" s="78"/>
      <c r="N1598" s="79">
        <v>0.6</v>
      </c>
      <c r="O1598" s="80">
        <v>1</v>
      </c>
      <c r="Q1598" s="2" t="str">
        <f t="shared" si="390"/>
        <v>85044055</v>
      </c>
      <c r="R1598" s="91"/>
      <c r="S1598" s="91">
        <f>VLOOKUP(Q1598,'Dados Entrada'!$A$10:$D$10000,4,FALSE)</f>
        <v>2501821</v>
      </c>
      <c r="T1598" s="10"/>
      <c r="U1598" s="3">
        <f t="shared" ref="U1598:U1661" si="401">R1598*N1598</f>
        <v>0</v>
      </c>
      <c r="V1598" s="3">
        <f t="shared" ref="V1598:V1661" si="402">S1598*N1598</f>
        <v>1501092.5999999999</v>
      </c>
      <c r="AF1598" s="32"/>
      <c r="AG1598" s="30"/>
      <c r="AH1598" s="29"/>
      <c r="AI1598" s="29"/>
      <c r="AJ1598" s="32"/>
      <c r="AK1598" s="30"/>
      <c r="AL1598" s="29"/>
      <c r="AM1598" s="29"/>
      <c r="AN1598" s="32"/>
      <c r="AO1598" s="30"/>
      <c r="AP1598" s="29"/>
      <c r="AQ1598" s="29"/>
      <c r="AR1598" s="32"/>
      <c r="AS1598" s="30"/>
      <c r="AT1598" s="29"/>
      <c r="AU1598" s="29"/>
      <c r="AV1598" s="32"/>
      <c r="AW1598" s="30"/>
      <c r="AX1598" s="29"/>
      <c r="AY1598" s="29"/>
      <c r="AZ1598" s="32"/>
      <c r="BA1598" s="30"/>
      <c r="BB1598" s="29"/>
      <c r="BC1598" s="29"/>
      <c r="BD1598" s="32"/>
      <c r="BE1598" s="30"/>
      <c r="BF1598" s="29"/>
      <c r="BG1598" s="29"/>
      <c r="BH1598" s="32"/>
      <c r="BI1598" s="30"/>
      <c r="BJ1598" s="29"/>
      <c r="BK1598" s="29"/>
      <c r="BL1598" s="32"/>
      <c r="BM1598" s="30"/>
      <c r="BN1598" s="29"/>
      <c r="BO1598" s="29"/>
      <c r="BP1598" s="32"/>
      <c r="BQ1598" s="30"/>
      <c r="BR1598" s="29"/>
      <c r="BS1598" s="29"/>
      <c r="BT1598" s="32"/>
      <c r="BU1598" s="30"/>
      <c r="BV1598" s="29"/>
      <c r="BW1598" s="29"/>
      <c r="BX1598" s="32"/>
      <c r="BY1598" s="30"/>
      <c r="BZ1598" s="28">
        <f t="shared" si="399"/>
        <v>0</v>
      </c>
      <c r="CA1598" s="28">
        <f t="shared" si="400"/>
        <v>1501092.5999999999</v>
      </c>
      <c r="CB1598" s="32"/>
      <c r="CC1598" s="30"/>
      <c r="CD1598" s="29"/>
      <c r="CE1598" s="30"/>
      <c r="CF1598" s="10"/>
      <c r="CG1598" s="10"/>
      <c r="CH1598" s="10"/>
      <c r="CI1598" s="10"/>
      <c r="CJ1598" s="10"/>
      <c r="CK1598" s="10"/>
    </row>
    <row r="1599" spans="1:89" ht="25.5" x14ac:dyDescent="0.25">
      <c r="A1599" s="10"/>
      <c r="B1599" s="20" t="s">
        <v>2945</v>
      </c>
      <c r="C1599" s="21" t="s">
        <v>2946</v>
      </c>
      <c r="D1599" s="16"/>
      <c r="E1599" s="73">
        <v>24</v>
      </c>
      <c r="F1599" s="74" t="s">
        <v>3515</v>
      </c>
      <c r="G1599" s="75"/>
      <c r="H1599" s="76"/>
      <c r="I1599" s="77"/>
      <c r="J1599" s="76"/>
      <c r="K1599" s="77"/>
      <c r="L1599" s="76"/>
      <c r="M1599" s="78"/>
      <c r="N1599" s="79">
        <v>0.6</v>
      </c>
      <c r="O1599" s="80">
        <v>1</v>
      </c>
      <c r="Q1599" s="2" t="str">
        <f t="shared" ref="Q1599:Q1662" si="403">B1599</f>
        <v>85044082</v>
      </c>
      <c r="R1599" s="91"/>
      <c r="S1599" s="91">
        <f>VLOOKUP(Q1599,'Dados Entrada'!$A$10:$D$10000,4,FALSE)</f>
        <v>906737</v>
      </c>
      <c r="T1599" s="10"/>
      <c r="U1599" s="3">
        <f t="shared" si="401"/>
        <v>0</v>
      </c>
      <c r="V1599" s="3">
        <f t="shared" si="402"/>
        <v>544042.19999999995</v>
      </c>
      <c r="AF1599" s="32"/>
      <c r="AG1599" s="30"/>
      <c r="AH1599" s="29"/>
      <c r="AI1599" s="29"/>
      <c r="AJ1599" s="32"/>
      <c r="AK1599" s="30"/>
      <c r="AL1599" s="29"/>
      <c r="AM1599" s="29"/>
      <c r="AN1599" s="32"/>
      <c r="AO1599" s="30"/>
      <c r="AP1599" s="29"/>
      <c r="AQ1599" s="29"/>
      <c r="AR1599" s="32"/>
      <c r="AS1599" s="30"/>
      <c r="AT1599" s="29"/>
      <c r="AU1599" s="29"/>
      <c r="AV1599" s="32"/>
      <c r="AW1599" s="30"/>
      <c r="AX1599" s="29"/>
      <c r="AY1599" s="29"/>
      <c r="AZ1599" s="32"/>
      <c r="BA1599" s="30"/>
      <c r="BB1599" s="29"/>
      <c r="BC1599" s="29"/>
      <c r="BD1599" s="32"/>
      <c r="BE1599" s="30"/>
      <c r="BF1599" s="29"/>
      <c r="BG1599" s="29"/>
      <c r="BH1599" s="32"/>
      <c r="BI1599" s="30"/>
      <c r="BJ1599" s="29"/>
      <c r="BK1599" s="29"/>
      <c r="BL1599" s="32"/>
      <c r="BM1599" s="30"/>
      <c r="BN1599" s="29"/>
      <c r="BO1599" s="29"/>
      <c r="BP1599" s="32"/>
      <c r="BQ1599" s="30"/>
      <c r="BR1599" s="29"/>
      <c r="BS1599" s="29"/>
      <c r="BT1599" s="32"/>
      <c r="BU1599" s="30"/>
      <c r="BV1599" s="29"/>
      <c r="BW1599" s="29"/>
      <c r="BX1599" s="32"/>
      <c r="BY1599" s="30"/>
      <c r="BZ1599" s="28">
        <f t="shared" si="399"/>
        <v>0</v>
      </c>
      <c r="CA1599" s="28">
        <f t="shared" si="400"/>
        <v>544042.19999999995</v>
      </c>
      <c r="CB1599" s="32"/>
      <c r="CC1599" s="30"/>
      <c r="CD1599" s="29"/>
      <c r="CE1599" s="30"/>
      <c r="CF1599" s="10"/>
      <c r="CG1599" s="10"/>
      <c r="CH1599" s="10"/>
      <c r="CI1599" s="10"/>
      <c r="CJ1599" s="10"/>
      <c r="CK1599" s="10"/>
    </row>
    <row r="1600" spans="1:89" ht="25.5" x14ac:dyDescent="0.25">
      <c r="A1600" s="10"/>
      <c r="B1600" s="20" t="s">
        <v>2947</v>
      </c>
      <c r="C1600" s="21" t="s">
        <v>2948</v>
      </c>
      <c r="D1600" s="16"/>
      <c r="E1600" s="73">
        <v>24</v>
      </c>
      <c r="F1600" s="74" t="s">
        <v>3515</v>
      </c>
      <c r="G1600" s="75"/>
      <c r="H1600" s="76"/>
      <c r="I1600" s="77"/>
      <c r="J1600" s="76"/>
      <c r="K1600" s="77"/>
      <c r="L1600" s="76"/>
      <c r="M1600" s="78"/>
      <c r="N1600" s="79">
        <v>0.6</v>
      </c>
      <c r="O1600" s="80">
        <v>1</v>
      </c>
      <c r="Q1600" s="2" t="str">
        <f t="shared" si="403"/>
        <v>85044084</v>
      </c>
      <c r="R1600" s="91"/>
      <c r="S1600" s="91">
        <f>VLOOKUP(Q1600,'Dados Entrada'!$A$10:$D$10000,4,FALSE)</f>
        <v>1566499</v>
      </c>
      <c r="T1600" s="10"/>
      <c r="U1600" s="3">
        <f t="shared" si="401"/>
        <v>0</v>
      </c>
      <c r="V1600" s="3">
        <f t="shared" si="402"/>
        <v>939899.4</v>
      </c>
      <c r="AF1600" s="32"/>
      <c r="AG1600" s="30"/>
      <c r="AH1600" s="29"/>
      <c r="AI1600" s="29"/>
      <c r="AJ1600" s="32"/>
      <c r="AK1600" s="30"/>
      <c r="AL1600" s="29"/>
      <c r="AM1600" s="29"/>
      <c r="AN1600" s="32"/>
      <c r="AO1600" s="30"/>
      <c r="AP1600" s="29"/>
      <c r="AQ1600" s="29"/>
      <c r="AR1600" s="32"/>
      <c r="AS1600" s="30"/>
      <c r="AT1600" s="29"/>
      <c r="AU1600" s="29"/>
      <c r="AV1600" s="32"/>
      <c r="AW1600" s="30"/>
      <c r="AX1600" s="29"/>
      <c r="AY1600" s="29"/>
      <c r="AZ1600" s="32"/>
      <c r="BA1600" s="30"/>
      <c r="BB1600" s="29"/>
      <c r="BC1600" s="29"/>
      <c r="BD1600" s="32"/>
      <c r="BE1600" s="30"/>
      <c r="BF1600" s="29"/>
      <c r="BG1600" s="29"/>
      <c r="BH1600" s="32"/>
      <c r="BI1600" s="30"/>
      <c r="BJ1600" s="29"/>
      <c r="BK1600" s="29"/>
      <c r="BL1600" s="32"/>
      <c r="BM1600" s="30"/>
      <c r="BN1600" s="29"/>
      <c r="BO1600" s="29"/>
      <c r="BP1600" s="32"/>
      <c r="BQ1600" s="30"/>
      <c r="BR1600" s="29"/>
      <c r="BS1600" s="29"/>
      <c r="BT1600" s="32"/>
      <c r="BU1600" s="30"/>
      <c r="BV1600" s="29"/>
      <c r="BW1600" s="29"/>
      <c r="BX1600" s="32"/>
      <c r="BY1600" s="30"/>
      <c r="BZ1600" s="28">
        <f t="shared" si="399"/>
        <v>0</v>
      </c>
      <c r="CA1600" s="28">
        <f t="shared" si="400"/>
        <v>939899.4</v>
      </c>
      <c r="CB1600" s="32"/>
      <c r="CC1600" s="30"/>
      <c r="CD1600" s="29"/>
      <c r="CE1600" s="30"/>
      <c r="CF1600" s="10"/>
      <c r="CG1600" s="10"/>
      <c r="CH1600" s="10"/>
      <c r="CI1600" s="10"/>
      <c r="CJ1600" s="10"/>
      <c r="CK1600" s="10"/>
    </row>
    <row r="1601" spans="1:89" ht="25.5" x14ac:dyDescent="0.25">
      <c r="A1601" s="10"/>
      <c r="B1601" s="20" t="s">
        <v>2949</v>
      </c>
      <c r="C1601" s="21" t="s">
        <v>2950</v>
      </c>
      <c r="D1601" s="16"/>
      <c r="E1601" s="73">
        <v>24</v>
      </c>
      <c r="F1601" s="74" t="s">
        <v>3515</v>
      </c>
      <c r="G1601" s="75"/>
      <c r="H1601" s="76"/>
      <c r="I1601" s="77"/>
      <c r="J1601" s="76"/>
      <c r="K1601" s="77"/>
      <c r="L1601" s="76"/>
      <c r="M1601" s="78"/>
      <c r="N1601" s="79">
        <v>0.6</v>
      </c>
      <c r="O1601" s="80">
        <v>1</v>
      </c>
      <c r="Q1601" s="2" t="str">
        <f t="shared" si="403"/>
        <v>85044088</v>
      </c>
      <c r="R1601" s="91"/>
      <c r="S1601" s="91">
        <f>VLOOKUP(Q1601,'Dados Entrada'!$A$10:$D$10000,4,FALSE)</f>
        <v>4303405</v>
      </c>
      <c r="T1601" s="10"/>
      <c r="U1601" s="3">
        <f t="shared" si="401"/>
        <v>0</v>
      </c>
      <c r="V1601" s="3">
        <f t="shared" si="402"/>
        <v>2582043</v>
      </c>
      <c r="AF1601" s="32"/>
      <c r="AG1601" s="30"/>
      <c r="AH1601" s="29"/>
      <c r="AI1601" s="29"/>
      <c r="AJ1601" s="32"/>
      <c r="AK1601" s="30"/>
      <c r="AL1601" s="29"/>
      <c r="AM1601" s="29"/>
      <c r="AN1601" s="32"/>
      <c r="AO1601" s="30"/>
      <c r="AP1601" s="29"/>
      <c r="AQ1601" s="29"/>
      <c r="AR1601" s="32"/>
      <c r="AS1601" s="30"/>
      <c r="AT1601" s="29"/>
      <c r="AU1601" s="29"/>
      <c r="AV1601" s="32"/>
      <c r="AW1601" s="30"/>
      <c r="AX1601" s="29"/>
      <c r="AY1601" s="29"/>
      <c r="AZ1601" s="32"/>
      <c r="BA1601" s="30"/>
      <c r="BB1601" s="29"/>
      <c r="BC1601" s="29"/>
      <c r="BD1601" s="32"/>
      <c r="BE1601" s="30"/>
      <c r="BF1601" s="29"/>
      <c r="BG1601" s="29"/>
      <c r="BH1601" s="32"/>
      <c r="BI1601" s="30"/>
      <c r="BJ1601" s="29"/>
      <c r="BK1601" s="29"/>
      <c r="BL1601" s="32"/>
      <c r="BM1601" s="30"/>
      <c r="BN1601" s="29"/>
      <c r="BO1601" s="29"/>
      <c r="BP1601" s="32"/>
      <c r="BQ1601" s="30"/>
      <c r="BR1601" s="29"/>
      <c r="BS1601" s="29"/>
      <c r="BT1601" s="32"/>
      <c r="BU1601" s="30"/>
      <c r="BV1601" s="29"/>
      <c r="BW1601" s="29"/>
      <c r="BX1601" s="32"/>
      <c r="BY1601" s="30"/>
      <c r="BZ1601" s="28">
        <f t="shared" si="399"/>
        <v>0</v>
      </c>
      <c r="CA1601" s="28">
        <f t="shared" si="400"/>
        <v>2582043</v>
      </c>
      <c r="CB1601" s="32"/>
      <c r="CC1601" s="30"/>
      <c r="CD1601" s="29"/>
      <c r="CE1601" s="30"/>
      <c r="CF1601" s="10"/>
      <c r="CG1601" s="10"/>
      <c r="CH1601" s="10"/>
      <c r="CI1601" s="10"/>
      <c r="CJ1601" s="10"/>
      <c r="CK1601" s="10"/>
    </row>
    <row r="1602" spans="1:89" ht="25.5" x14ac:dyDescent="0.25">
      <c r="A1602" s="10"/>
      <c r="B1602" s="20" t="s">
        <v>2951</v>
      </c>
      <c r="C1602" s="21" t="s">
        <v>2952</v>
      </c>
      <c r="D1602" s="16"/>
      <c r="E1602" s="73">
        <v>24</v>
      </c>
      <c r="F1602" s="74" t="s">
        <v>3515</v>
      </c>
      <c r="G1602" s="75"/>
      <c r="H1602" s="76"/>
      <c r="I1602" s="77"/>
      <c r="J1602" s="76"/>
      <c r="K1602" s="77"/>
      <c r="L1602" s="76"/>
      <c r="M1602" s="78"/>
      <c r="N1602" s="79">
        <v>0.6</v>
      </c>
      <c r="O1602" s="80">
        <v>1</v>
      </c>
      <c r="Q1602" s="2" t="str">
        <f t="shared" si="403"/>
        <v>85044090</v>
      </c>
      <c r="R1602" s="91"/>
      <c r="S1602" s="91">
        <f>VLOOKUP(Q1602,'Dados Entrada'!$A$10:$D$10000,4,FALSE)</f>
        <v>5327333</v>
      </c>
      <c r="T1602" s="10"/>
      <c r="U1602" s="3">
        <f t="shared" si="401"/>
        <v>0</v>
      </c>
      <c r="V1602" s="3">
        <f t="shared" si="402"/>
        <v>3196399.8</v>
      </c>
      <c r="AF1602" s="32"/>
      <c r="AG1602" s="30"/>
      <c r="AH1602" s="29"/>
      <c r="AI1602" s="29"/>
      <c r="AJ1602" s="32"/>
      <c r="AK1602" s="30"/>
      <c r="AL1602" s="29"/>
      <c r="AM1602" s="29"/>
      <c r="AN1602" s="32"/>
      <c r="AO1602" s="30"/>
      <c r="AP1602" s="29"/>
      <c r="AQ1602" s="29"/>
      <c r="AR1602" s="32"/>
      <c r="AS1602" s="30"/>
      <c r="AT1602" s="29"/>
      <c r="AU1602" s="29"/>
      <c r="AV1602" s="32"/>
      <c r="AW1602" s="30"/>
      <c r="AX1602" s="29"/>
      <c r="AY1602" s="29"/>
      <c r="AZ1602" s="32"/>
      <c r="BA1602" s="30"/>
      <c r="BB1602" s="29"/>
      <c r="BC1602" s="29"/>
      <c r="BD1602" s="32"/>
      <c r="BE1602" s="30"/>
      <c r="BF1602" s="29"/>
      <c r="BG1602" s="29"/>
      <c r="BH1602" s="32"/>
      <c r="BI1602" s="30"/>
      <c r="BJ1602" s="29"/>
      <c r="BK1602" s="29"/>
      <c r="BL1602" s="32"/>
      <c r="BM1602" s="30"/>
      <c r="BN1602" s="29"/>
      <c r="BO1602" s="29"/>
      <c r="BP1602" s="32"/>
      <c r="BQ1602" s="30"/>
      <c r="BR1602" s="29"/>
      <c r="BS1602" s="29"/>
      <c r="BT1602" s="32"/>
      <c r="BU1602" s="30"/>
      <c r="BV1602" s="29"/>
      <c r="BW1602" s="29"/>
      <c r="BX1602" s="32"/>
      <c r="BY1602" s="30"/>
      <c r="BZ1602" s="28">
        <f t="shared" si="399"/>
        <v>0</v>
      </c>
      <c r="CA1602" s="28">
        <f t="shared" si="400"/>
        <v>3196399.8</v>
      </c>
      <c r="CB1602" s="32"/>
      <c r="CC1602" s="30"/>
      <c r="CD1602" s="29"/>
      <c r="CE1602" s="30"/>
      <c r="CF1602" s="10"/>
      <c r="CG1602" s="10"/>
      <c r="CH1602" s="10"/>
      <c r="CI1602" s="10"/>
      <c r="CJ1602" s="10"/>
      <c r="CK1602" s="10"/>
    </row>
    <row r="1603" spans="1:89" ht="25.5" x14ac:dyDescent="0.25">
      <c r="A1603" s="10"/>
      <c r="B1603" s="20" t="s">
        <v>2953</v>
      </c>
      <c r="C1603" s="21" t="s">
        <v>2954</v>
      </c>
      <c r="D1603" s="16"/>
      <c r="E1603" s="73">
        <v>24</v>
      </c>
      <c r="F1603" s="74" t="s">
        <v>3515</v>
      </c>
      <c r="G1603" s="75"/>
      <c r="H1603" s="76"/>
      <c r="I1603" s="77"/>
      <c r="J1603" s="76"/>
      <c r="K1603" s="77"/>
      <c r="L1603" s="76"/>
      <c r="M1603" s="78"/>
      <c r="N1603" s="79">
        <v>0.6</v>
      </c>
      <c r="O1603" s="80">
        <v>1</v>
      </c>
      <c r="Q1603" s="2" t="str">
        <f t="shared" si="403"/>
        <v>85045020</v>
      </c>
      <c r="R1603" s="91"/>
      <c r="S1603" s="91">
        <f>VLOOKUP(Q1603,'Dados Entrada'!$A$10:$D$10000,4,FALSE)</f>
        <v>1227310</v>
      </c>
      <c r="T1603" s="10"/>
      <c r="U1603" s="3">
        <f t="shared" si="401"/>
        <v>0</v>
      </c>
      <c r="V1603" s="3">
        <f t="shared" si="402"/>
        <v>736386</v>
      </c>
      <c r="AF1603" s="32"/>
      <c r="AG1603" s="30"/>
      <c r="AH1603" s="29"/>
      <c r="AI1603" s="29"/>
      <c r="AJ1603" s="32"/>
      <c r="AK1603" s="30"/>
      <c r="AL1603" s="29"/>
      <c r="AM1603" s="29"/>
      <c r="AN1603" s="32"/>
      <c r="AO1603" s="30"/>
      <c r="AP1603" s="29"/>
      <c r="AQ1603" s="29"/>
      <c r="AR1603" s="32"/>
      <c r="AS1603" s="30"/>
      <c r="AT1603" s="29"/>
      <c r="AU1603" s="29"/>
      <c r="AV1603" s="32"/>
      <c r="AW1603" s="30"/>
      <c r="AX1603" s="29"/>
      <c r="AY1603" s="29"/>
      <c r="AZ1603" s="32"/>
      <c r="BA1603" s="30"/>
      <c r="BB1603" s="29"/>
      <c r="BC1603" s="29"/>
      <c r="BD1603" s="32"/>
      <c r="BE1603" s="30"/>
      <c r="BF1603" s="29"/>
      <c r="BG1603" s="29"/>
      <c r="BH1603" s="32"/>
      <c r="BI1603" s="30"/>
      <c r="BJ1603" s="29"/>
      <c r="BK1603" s="29"/>
      <c r="BL1603" s="32"/>
      <c r="BM1603" s="30"/>
      <c r="BN1603" s="29"/>
      <c r="BO1603" s="29"/>
      <c r="BP1603" s="32"/>
      <c r="BQ1603" s="30"/>
      <c r="BR1603" s="29"/>
      <c r="BS1603" s="29"/>
      <c r="BT1603" s="32"/>
      <c r="BU1603" s="30"/>
      <c r="BV1603" s="29"/>
      <c r="BW1603" s="29"/>
      <c r="BX1603" s="32"/>
      <c r="BY1603" s="30"/>
      <c r="BZ1603" s="28">
        <f t="shared" si="399"/>
        <v>0</v>
      </c>
      <c r="CA1603" s="28">
        <f t="shared" si="400"/>
        <v>736386</v>
      </c>
      <c r="CB1603" s="32"/>
      <c r="CC1603" s="30"/>
      <c r="CD1603" s="29"/>
      <c r="CE1603" s="30"/>
      <c r="CF1603" s="10"/>
      <c r="CG1603" s="10"/>
      <c r="CH1603" s="10"/>
      <c r="CI1603" s="10"/>
      <c r="CJ1603" s="10"/>
      <c r="CK1603" s="10"/>
    </row>
    <row r="1604" spans="1:89" ht="25.5" x14ac:dyDescent="0.25">
      <c r="A1604" s="10"/>
      <c r="B1604" s="20" t="s">
        <v>2955</v>
      </c>
      <c r="C1604" s="21" t="s">
        <v>2956</v>
      </c>
      <c r="D1604" s="16"/>
      <c r="E1604" s="73">
        <v>24</v>
      </c>
      <c r="F1604" s="74" t="s">
        <v>3515</v>
      </c>
      <c r="G1604" s="75"/>
      <c r="H1604" s="76"/>
      <c r="I1604" s="77"/>
      <c r="J1604" s="76"/>
      <c r="K1604" s="77"/>
      <c r="L1604" s="76"/>
      <c r="M1604" s="78"/>
      <c r="N1604" s="79">
        <v>0.6</v>
      </c>
      <c r="O1604" s="80">
        <v>1</v>
      </c>
      <c r="Q1604" s="2" t="str">
        <f t="shared" si="403"/>
        <v>85045095</v>
      </c>
      <c r="R1604" s="91"/>
      <c r="S1604" s="91">
        <f>VLOOKUP(Q1604,'Dados Entrada'!$A$10:$D$10000,4,FALSE)</f>
        <v>890000</v>
      </c>
      <c r="T1604" s="10"/>
      <c r="U1604" s="3">
        <f t="shared" si="401"/>
        <v>0</v>
      </c>
      <c r="V1604" s="3">
        <f t="shared" si="402"/>
        <v>534000</v>
      </c>
      <c r="AF1604" s="32"/>
      <c r="AG1604" s="30"/>
      <c r="AH1604" s="29"/>
      <c r="AI1604" s="29"/>
      <c r="AJ1604" s="32"/>
      <c r="AK1604" s="30"/>
      <c r="AL1604" s="29"/>
      <c r="AM1604" s="29"/>
      <c r="AN1604" s="32"/>
      <c r="AO1604" s="30"/>
      <c r="AP1604" s="29"/>
      <c r="AQ1604" s="29"/>
      <c r="AR1604" s="32"/>
      <c r="AS1604" s="30"/>
      <c r="AT1604" s="29"/>
      <c r="AU1604" s="29"/>
      <c r="AV1604" s="32"/>
      <c r="AW1604" s="30"/>
      <c r="AX1604" s="29"/>
      <c r="AY1604" s="29"/>
      <c r="AZ1604" s="32"/>
      <c r="BA1604" s="30"/>
      <c r="BB1604" s="29"/>
      <c r="BC1604" s="29"/>
      <c r="BD1604" s="32"/>
      <c r="BE1604" s="30"/>
      <c r="BF1604" s="29"/>
      <c r="BG1604" s="29"/>
      <c r="BH1604" s="32"/>
      <c r="BI1604" s="30"/>
      <c r="BJ1604" s="29"/>
      <c r="BK1604" s="29"/>
      <c r="BL1604" s="32"/>
      <c r="BM1604" s="30"/>
      <c r="BN1604" s="29"/>
      <c r="BO1604" s="29"/>
      <c r="BP1604" s="32"/>
      <c r="BQ1604" s="30"/>
      <c r="BR1604" s="29"/>
      <c r="BS1604" s="29"/>
      <c r="BT1604" s="32"/>
      <c r="BU1604" s="30"/>
      <c r="BV1604" s="29"/>
      <c r="BW1604" s="29"/>
      <c r="BX1604" s="32"/>
      <c r="BY1604" s="30"/>
      <c r="BZ1604" s="28">
        <f t="shared" si="399"/>
        <v>0</v>
      </c>
      <c r="CA1604" s="28">
        <f t="shared" si="400"/>
        <v>534000</v>
      </c>
      <c r="CB1604" s="32"/>
      <c r="CC1604" s="30"/>
      <c r="CD1604" s="29"/>
      <c r="CE1604" s="30"/>
      <c r="CF1604" s="10"/>
      <c r="CG1604" s="10"/>
      <c r="CH1604" s="10"/>
      <c r="CI1604" s="10"/>
      <c r="CJ1604" s="10"/>
      <c r="CK1604" s="10"/>
    </row>
    <row r="1605" spans="1:89" ht="25.5" x14ac:dyDescent="0.25">
      <c r="A1605" s="10"/>
      <c r="B1605" s="20" t="s">
        <v>2957</v>
      </c>
      <c r="C1605" s="21" t="s">
        <v>2958</v>
      </c>
      <c r="D1605" s="16"/>
      <c r="E1605" s="73">
        <v>24</v>
      </c>
      <c r="F1605" s="74" t="s">
        <v>3515</v>
      </c>
      <c r="G1605" s="75"/>
      <c r="H1605" s="76"/>
      <c r="I1605" s="77"/>
      <c r="J1605" s="76"/>
      <c r="K1605" s="77"/>
      <c r="L1605" s="76"/>
      <c r="M1605" s="78"/>
      <c r="N1605" s="79">
        <v>0.6</v>
      </c>
      <c r="O1605" s="80">
        <v>1</v>
      </c>
      <c r="Q1605" s="2" t="str">
        <f t="shared" si="403"/>
        <v>85049005</v>
      </c>
      <c r="R1605" s="91"/>
      <c r="S1605" s="91">
        <f>VLOOKUP(Q1605,'Dados Entrada'!$A$10:$D$10000,4,FALSE)</f>
        <v>1992333</v>
      </c>
      <c r="T1605" s="10"/>
      <c r="U1605" s="3">
        <f t="shared" si="401"/>
        <v>0</v>
      </c>
      <c r="V1605" s="3">
        <f t="shared" si="402"/>
        <v>1195399.8</v>
      </c>
      <c r="AF1605" s="32"/>
      <c r="AG1605" s="30"/>
      <c r="AH1605" s="29"/>
      <c r="AI1605" s="29"/>
      <c r="AJ1605" s="32"/>
      <c r="AK1605" s="30"/>
      <c r="AL1605" s="29"/>
      <c r="AM1605" s="29"/>
      <c r="AN1605" s="32"/>
      <c r="AO1605" s="30"/>
      <c r="AP1605" s="29"/>
      <c r="AQ1605" s="29"/>
      <c r="AR1605" s="32"/>
      <c r="AS1605" s="30"/>
      <c r="AT1605" s="29"/>
      <c r="AU1605" s="29"/>
      <c r="AV1605" s="32"/>
      <c r="AW1605" s="30"/>
      <c r="AX1605" s="29"/>
      <c r="AY1605" s="29"/>
      <c r="AZ1605" s="32"/>
      <c r="BA1605" s="30"/>
      <c r="BB1605" s="29"/>
      <c r="BC1605" s="29"/>
      <c r="BD1605" s="32"/>
      <c r="BE1605" s="30"/>
      <c r="BF1605" s="29"/>
      <c r="BG1605" s="29"/>
      <c r="BH1605" s="32"/>
      <c r="BI1605" s="30"/>
      <c r="BJ1605" s="29"/>
      <c r="BK1605" s="29"/>
      <c r="BL1605" s="32"/>
      <c r="BM1605" s="30"/>
      <c r="BN1605" s="29"/>
      <c r="BO1605" s="29"/>
      <c r="BP1605" s="32"/>
      <c r="BQ1605" s="30"/>
      <c r="BR1605" s="29"/>
      <c r="BS1605" s="29"/>
      <c r="BT1605" s="32"/>
      <c r="BU1605" s="30"/>
      <c r="BV1605" s="29"/>
      <c r="BW1605" s="29"/>
      <c r="BX1605" s="32"/>
      <c r="BY1605" s="30"/>
      <c r="BZ1605" s="28">
        <f t="shared" si="399"/>
        <v>0</v>
      </c>
      <c r="CA1605" s="28">
        <f t="shared" si="400"/>
        <v>1195399.8</v>
      </c>
      <c r="CB1605" s="32"/>
      <c r="CC1605" s="30"/>
      <c r="CD1605" s="29"/>
      <c r="CE1605" s="30"/>
      <c r="CF1605" s="10"/>
      <c r="CG1605" s="10"/>
      <c r="CH1605" s="10"/>
      <c r="CI1605" s="10"/>
      <c r="CJ1605" s="10"/>
      <c r="CK1605" s="10"/>
    </row>
    <row r="1606" spans="1:89" ht="23.25" customHeight="1" x14ac:dyDescent="0.25">
      <c r="A1606" s="10"/>
      <c r="B1606" s="20" t="s">
        <v>2959</v>
      </c>
      <c r="C1606" s="21" t="s">
        <v>2960</v>
      </c>
      <c r="D1606" s="16"/>
      <c r="E1606" s="73">
        <v>24</v>
      </c>
      <c r="F1606" s="74" t="s">
        <v>3515</v>
      </c>
      <c r="G1606" s="75"/>
      <c r="H1606" s="76"/>
      <c r="I1606" s="77"/>
      <c r="J1606" s="76"/>
      <c r="K1606" s="77"/>
      <c r="L1606" s="76"/>
      <c r="M1606" s="78"/>
      <c r="N1606" s="79">
        <v>0.6</v>
      </c>
      <c r="O1606" s="80">
        <v>1</v>
      </c>
      <c r="Q1606" s="2" t="str">
        <f t="shared" si="403"/>
        <v>85049011</v>
      </c>
      <c r="R1606" s="91"/>
      <c r="S1606" s="91">
        <f>VLOOKUP(Q1606,'Dados Entrada'!$A$10:$D$10000,4,FALSE)</f>
        <v>13030</v>
      </c>
      <c r="T1606" s="10"/>
      <c r="U1606" s="3">
        <f t="shared" si="401"/>
        <v>0</v>
      </c>
      <c r="V1606" s="3">
        <f t="shared" si="402"/>
        <v>7818</v>
      </c>
      <c r="AF1606" s="32"/>
      <c r="AG1606" s="30"/>
      <c r="AH1606" s="29"/>
      <c r="AI1606" s="29"/>
      <c r="AJ1606" s="32"/>
      <c r="AK1606" s="30"/>
      <c r="AL1606" s="29"/>
      <c r="AM1606" s="29"/>
      <c r="AN1606" s="32"/>
      <c r="AO1606" s="30"/>
      <c r="AP1606" s="29"/>
      <c r="AQ1606" s="29"/>
      <c r="AR1606" s="32"/>
      <c r="AS1606" s="30"/>
      <c r="AT1606" s="29"/>
      <c r="AU1606" s="29"/>
      <c r="AV1606" s="32"/>
      <c r="AW1606" s="30"/>
      <c r="AX1606" s="29"/>
      <c r="AY1606" s="29"/>
      <c r="AZ1606" s="32"/>
      <c r="BA1606" s="30"/>
      <c r="BB1606" s="29"/>
      <c r="BC1606" s="29"/>
      <c r="BD1606" s="32"/>
      <c r="BE1606" s="30"/>
      <c r="BF1606" s="29"/>
      <c r="BG1606" s="29"/>
      <c r="BH1606" s="32"/>
      <c r="BI1606" s="30"/>
      <c r="BJ1606" s="29"/>
      <c r="BK1606" s="29"/>
      <c r="BL1606" s="32"/>
      <c r="BM1606" s="30"/>
      <c r="BN1606" s="29"/>
      <c r="BO1606" s="29"/>
      <c r="BP1606" s="32"/>
      <c r="BQ1606" s="30"/>
      <c r="BR1606" s="29"/>
      <c r="BS1606" s="29"/>
      <c r="BT1606" s="32"/>
      <c r="BU1606" s="30"/>
      <c r="BV1606" s="29"/>
      <c r="BW1606" s="29"/>
      <c r="BX1606" s="32"/>
      <c r="BY1606" s="30"/>
      <c r="BZ1606" s="28">
        <f t="shared" si="399"/>
        <v>0</v>
      </c>
      <c r="CA1606" s="28">
        <f t="shared" si="400"/>
        <v>7818</v>
      </c>
      <c r="CB1606" s="32"/>
      <c r="CC1606" s="30"/>
      <c r="CD1606" s="29"/>
      <c r="CE1606" s="30"/>
      <c r="CF1606" s="10"/>
      <c r="CG1606" s="10"/>
      <c r="CH1606" s="10"/>
      <c r="CI1606" s="10"/>
      <c r="CJ1606" s="10"/>
      <c r="CK1606" s="10"/>
    </row>
    <row r="1607" spans="1:89" ht="25.5" x14ac:dyDescent="0.25">
      <c r="A1607" s="10"/>
      <c r="B1607" s="20" t="s">
        <v>2961</v>
      </c>
      <c r="C1607" s="21" t="s">
        <v>2962</v>
      </c>
      <c r="D1607" s="16"/>
      <c r="E1607" s="73">
        <v>24</v>
      </c>
      <c r="F1607" s="74" t="s">
        <v>3515</v>
      </c>
      <c r="G1607" s="75"/>
      <c r="H1607" s="76"/>
      <c r="I1607" s="77"/>
      <c r="J1607" s="76"/>
      <c r="K1607" s="77"/>
      <c r="L1607" s="76"/>
      <c r="M1607" s="78"/>
      <c r="N1607" s="79">
        <v>0.6</v>
      </c>
      <c r="O1607" s="80">
        <v>1</v>
      </c>
      <c r="Q1607" s="2" t="str">
        <f t="shared" si="403"/>
        <v>85049018</v>
      </c>
      <c r="R1607" s="91"/>
      <c r="S1607" s="91">
        <f>VLOOKUP(Q1607,'Dados Entrada'!$A$10:$D$10000,4,FALSE)</f>
        <v>7035658</v>
      </c>
      <c r="T1607" s="10"/>
      <c r="U1607" s="3">
        <f t="shared" si="401"/>
        <v>0</v>
      </c>
      <c r="V1607" s="3">
        <f t="shared" si="402"/>
        <v>4221394.8</v>
      </c>
      <c r="AF1607" s="32"/>
      <c r="AG1607" s="30"/>
      <c r="AH1607" s="29"/>
      <c r="AI1607" s="29"/>
      <c r="AJ1607" s="32"/>
      <c r="AK1607" s="30"/>
      <c r="AL1607" s="29"/>
      <c r="AM1607" s="29"/>
      <c r="AN1607" s="32"/>
      <c r="AO1607" s="30"/>
      <c r="AP1607" s="29"/>
      <c r="AQ1607" s="29"/>
      <c r="AR1607" s="32"/>
      <c r="AS1607" s="30"/>
      <c r="AT1607" s="29"/>
      <c r="AU1607" s="29"/>
      <c r="AV1607" s="32"/>
      <c r="AW1607" s="30"/>
      <c r="AX1607" s="29"/>
      <c r="AY1607" s="29"/>
      <c r="AZ1607" s="32"/>
      <c r="BA1607" s="30"/>
      <c r="BB1607" s="29"/>
      <c r="BC1607" s="29"/>
      <c r="BD1607" s="32"/>
      <c r="BE1607" s="30"/>
      <c r="BF1607" s="29"/>
      <c r="BG1607" s="29"/>
      <c r="BH1607" s="32"/>
      <c r="BI1607" s="30"/>
      <c r="BJ1607" s="29"/>
      <c r="BK1607" s="29"/>
      <c r="BL1607" s="32"/>
      <c r="BM1607" s="30"/>
      <c r="BN1607" s="29"/>
      <c r="BO1607" s="29"/>
      <c r="BP1607" s="32"/>
      <c r="BQ1607" s="30"/>
      <c r="BR1607" s="29"/>
      <c r="BS1607" s="29"/>
      <c r="BT1607" s="32"/>
      <c r="BU1607" s="30"/>
      <c r="BV1607" s="29"/>
      <c r="BW1607" s="29"/>
      <c r="BX1607" s="32"/>
      <c r="BY1607" s="30"/>
      <c r="BZ1607" s="28">
        <f t="shared" si="399"/>
        <v>0</v>
      </c>
      <c r="CA1607" s="28">
        <f t="shared" si="400"/>
        <v>4221394.8</v>
      </c>
      <c r="CB1607" s="32"/>
      <c r="CC1607" s="30"/>
      <c r="CD1607" s="29"/>
      <c r="CE1607" s="30"/>
      <c r="CF1607" s="10"/>
      <c r="CG1607" s="10"/>
      <c r="CH1607" s="10"/>
      <c r="CI1607" s="10"/>
      <c r="CJ1607" s="10"/>
      <c r="CK1607" s="10"/>
    </row>
    <row r="1608" spans="1:89" ht="25.5" x14ac:dyDescent="0.25">
      <c r="A1608" s="10"/>
      <c r="B1608" s="20" t="s">
        <v>2963</v>
      </c>
      <c r="C1608" s="21" t="s">
        <v>2964</v>
      </c>
      <c r="D1608" s="16"/>
      <c r="E1608" s="73">
        <v>24</v>
      </c>
      <c r="F1608" s="74" t="s">
        <v>3515</v>
      </c>
      <c r="G1608" s="75"/>
      <c r="H1608" s="76"/>
      <c r="I1608" s="77"/>
      <c r="J1608" s="76"/>
      <c r="K1608" s="77"/>
      <c r="L1608" s="76"/>
      <c r="M1608" s="78"/>
      <c r="N1608" s="79">
        <v>0.6</v>
      </c>
      <c r="O1608" s="80">
        <v>1</v>
      </c>
      <c r="Q1608" s="2" t="str">
        <f t="shared" si="403"/>
        <v>85049091</v>
      </c>
      <c r="R1608" s="91"/>
      <c r="S1608" s="91">
        <f>VLOOKUP(Q1608,'Dados Entrada'!$A$10:$D$10000,4,FALSE)</f>
        <v>66142</v>
      </c>
      <c r="T1608" s="10"/>
      <c r="U1608" s="3">
        <f t="shared" si="401"/>
        <v>0</v>
      </c>
      <c r="V1608" s="3">
        <f t="shared" si="402"/>
        <v>39685.199999999997</v>
      </c>
      <c r="AF1608" s="32"/>
      <c r="AG1608" s="30"/>
      <c r="AH1608" s="29"/>
      <c r="AI1608" s="29"/>
      <c r="AJ1608" s="32"/>
      <c r="AK1608" s="30"/>
      <c r="AL1608" s="29"/>
      <c r="AM1608" s="29"/>
      <c r="AN1608" s="32"/>
      <c r="AO1608" s="30"/>
      <c r="AP1608" s="29"/>
      <c r="AQ1608" s="29"/>
      <c r="AR1608" s="32"/>
      <c r="AS1608" s="30"/>
      <c r="AT1608" s="29"/>
      <c r="AU1608" s="29"/>
      <c r="AV1608" s="32"/>
      <c r="AW1608" s="30"/>
      <c r="AX1608" s="29"/>
      <c r="AY1608" s="29"/>
      <c r="AZ1608" s="32"/>
      <c r="BA1608" s="30"/>
      <c r="BB1608" s="29"/>
      <c r="BC1608" s="29"/>
      <c r="BD1608" s="32"/>
      <c r="BE1608" s="30"/>
      <c r="BF1608" s="29"/>
      <c r="BG1608" s="29"/>
      <c r="BH1608" s="32"/>
      <c r="BI1608" s="30"/>
      <c r="BJ1608" s="29"/>
      <c r="BK1608" s="29"/>
      <c r="BL1608" s="32"/>
      <c r="BM1608" s="30"/>
      <c r="BN1608" s="29"/>
      <c r="BO1608" s="29"/>
      <c r="BP1608" s="32"/>
      <c r="BQ1608" s="30"/>
      <c r="BR1608" s="29"/>
      <c r="BS1608" s="29"/>
      <c r="BT1608" s="32"/>
      <c r="BU1608" s="30"/>
      <c r="BV1608" s="29"/>
      <c r="BW1608" s="29"/>
      <c r="BX1608" s="32"/>
      <c r="BY1608" s="30"/>
      <c r="BZ1608" s="28">
        <f t="shared" si="399"/>
        <v>0</v>
      </c>
      <c r="CA1608" s="28">
        <f t="shared" si="400"/>
        <v>39685.199999999997</v>
      </c>
      <c r="CB1608" s="32"/>
      <c r="CC1608" s="30"/>
      <c r="CD1608" s="29"/>
      <c r="CE1608" s="30"/>
      <c r="CF1608" s="10"/>
      <c r="CG1608" s="10"/>
      <c r="CH1608" s="10"/>
      <c r="CI1608" s="10"/>
      <c r="CJ1608" s="10"/>
      <c r="CK1608" s="10"/>
    </row>
    <row r="1609" spans="1:89" ht="25.5" x14ac:dyDescent="0.25">
      <c r="A1609" s="10"/>
      <c r="B1609" s="20" t="s">
        <v>2965</v>
      </c>
      <c r="C1609" s="21" t="s">
        <v>2966</v>
      </c>
      <c r="D1609" s="16"/>
      <c r="E1609" s="73">
        <v>24</v>
      </c>
      <c r="F1609" s="74" t="s">
        <v>3515</v>
      </c>
      <c r="G1609" s="75"/>
      <c r="H1609" s="76"/>
      <c r="I1609" s="77"/>
      <c r="J1609" s="76"/>
      <c r="K1609" s="77"/>
      <c r="L1609" s="76"/>
      <c r="M1609" s="78"/>
      <c r="N1609" s="79">
        <v>0.6</v>
      </c>
      <c r="O1609" s="80">
        <v>1</v>
      </c>
      <c r="Q1609" s="2" t="str">
        <f t="shared" si="403"/>
        <v>85049099</v>
      </c>
      <c r="R1609" s="91"/>
      <c r="S1609" s="91">
        <f>VLOOKUP(Q1609,'Dados Entrada'!$A$10:$D$10000,4,FALSE)</f>
        <v>5618696</v>
      </c>
      <c r="T1609" s="10"/>
      <c r="U1609" s="3">
        <f t="shared" si="401"/>
        <v>0</v>
      </c>
      <c r="V1609" s="3">
        <f t="shared" si="402"/>
        <v>3371217.6</v>
      </c>
      <c r="AF1609" s="32"/>
      <c r="AG1609" s="30"/>
      <c r="AH1609" s="29"/>
      <c r="AI1609" s="29"/>
      <c r="AJ1609" s="32"/>
      <c r="AK1609" s="30"/>
      <c r="AL1609" s="29"/>
      <c r="AM1609" s="29"/>
      <c r="AN1609" s="32"/>
      <c r="AO1609" s="30"/>
      <c r="AP1609" s="29"/>
      <c r="AQ1609" s="29"/>
      <c r="AR1609" s="32"/>
      <c r="AS1609" s="30"/>
      <c r="AT1609" s="29"/>
      <c r="AU1609" s="29"/>
      <c r="AV1609" s="32"/>
      <c r="AW1609" s="30"/>
      <c r="AX1609" s="29"/>
      <c r="AY1609" s="29"/>
      <c r="AZ1609" s="32"/>
      <c r="BA1609" s="30"/>
      <c r="BB1609" s="29"/>
      <c r="BC1609" s="29"/>
      <c r="BD1609" s="32"/>
      <c r="BE1609" s="30"/>
      <c r="BF1609" s="29"/>
      <c r="BG1609" s="29"/>
      <c r="BH1609" s="32"/>
      <c r="BI1609" s="30"/>
      <c r="BJ1609" s="29"/>
      <c r="BK1609" s="29"/>
      <c r="BL1609" s="32"/>
      <c r="BM1609" s="30"/>
      <c r="BN1609" s="29"/>
      <c r="BO1609" s="29"/>
      <c r="BP1609" s="32"/>
      <c r="BQ1609" s="30"/>
      <c r="BR1609" s="29"/>
      <c r="BS1609" s="29"/>
      <c r="BT1609" s="32"/>
      <c r="BU1609" s="30"/>
      <c r="BV1609" s="29"/>
      <c r="BW1609" s="29"/>
      <c r="BX1609" s="32"/>
      <c r="BY1609" s="30"/>
      <c r="BZ1609" s="28">
        <f t="shared" si="399"/>
        <v>0</v>
      </c>
      <c r="CA1609" s="28">
        <f t="shared" si="400"/>
        <v>3371217.6</v>
      </c>
      <c r="CB1609" s="32"/>
      <c r="CC1609" s="30"/>
      <c r="CD1609" s="29"/>
      <c r="CE1609" s="30"/>
      <c r="CF1609" s="10"/>
      <c r="CG1609" s="10"/>
      <c r="CH1609" s="10"/>
      <c r="CI1609" s="10"/>
      <c r="CJ1609" s="10"/>
      <c r="CK1609" s="10"/>
    </row>
    <row r="1610" spans="1:89" ht="25.5" x14ac:dyDescent="0.25">
      <c r="A1610" s="10"/>
      <c r="B1610" s="20" t="s">
        <v>2967</v>
      </c>
      <c r="C1610" s="21" t="s">
        <v>2968</v>
      </c>
      <c r="D1610" s="16"/>
      <c r="E1610" s="73">
        <v>24</v>
      </c>
      <c r="F1610" s="74" t="s">
        <v>3515</v>
      </c>
      <c r="G1610" s="75"/>
      <c r="H1610" s="76"/>
      <c r="I1610" s="77"/>
      <c r="J1610" s="76"/>
      <c r="K1610" s="77"/>
      <c r="L1610" s="76"/>
      <c r="M1610" s="78"/>
      <c r="N1610" s="79">
        <v>0.6</v>
      </c>
      <c r="O1610" s="80">
        <v>1</v>
      </c>
      <c r="Q1610" s="2" t="str">
        <f t="shared" si="403"/>
        <v>85081100</v>
      </c>
      <c r="R1610" s="91"/>
      <c r="S1610" s="91">
        <f>VLOOKUP(Q1610,'Dados Entrada'!$A$10:$D$10000,4,FALSE)</f>
        <v>5034003</v>
      </c>
      <c r="T1610" s="10"/>
      <c r="U1610" s="3">
        <f t="shared" si="401"/>
        <v>0</v>
      </c>
      <c r="V1610" s="3">
        <f t="shared" si="402"/>
        <v>3020401.8</v>
      </c>
      <c r="AF1610" s="32"/>
      <c r="AG1610" s="30"/>
      <c r="AH1610" s="29"/>
      <c r="AI1610" s="29"/>
      <c r="AJ1610" s="32"/>
      <c r="AK1610" s="30"/>
      <c r="AL1610" s="29"/>
      <c r="AM1610" s="29"/>
      <c r="AN1610" s="32"/>
      <c r="AO1610" s="30"/>
      <c r="AP1610" s="29"/>
      <c r="AQ1610" s="29"/>
      <c r="AR1610" s="32"/>
      <c r="AS1610" s="30"/>
      <c r="AT1610" s="29"/>
      <c r="AU1610" s="29"/>
      <c r="AV1610" s="32"/>
      <c r="AW1610" s="30"/>
      <c r="AX1610" s="29"/>
      <c r="AY1610" s="29"/>
      <c r="AZ1610" s="32"/>
      <c r="BA1610" s="30"/>
      <c r="BB1610" s="29"/>
      <c r="BC1610" s="29"/>
      <c r="BD1610" s="32"/>
      <c r="BE1610" s="30"/>
      <c r="BF1610" s="29"/>
      <c r="BG1610" s="29"/>
      <c r="BH1610" s="32"/>
      <c r="BI1610" s="30"/>
      <c r="BJ1610" s="29"/>
      <c r="BK1610" s="29"/>
      <c r="BL1610" s="32"/>
      <c r="BM1610" s="30"/>
      <c r="BN1610" s="29"/>
      <c r="BO1610" s="29"/>
      <c r="BP1610" s="32"/>
      <c r="BQ1610" s="30"/>
      <c r="BR1610" s="29"/>
      <c r="BS1610" s="29"/>
      <c r="BT1610" s="32"/>
      <c r="BU1610" s="30"/>
      <c r="BV1610" s="29"/>
      <c r="BW1610" s="29"/>
      <c r="BX1610" s="32"/>
      <c r="BY1610" s="30"/>
      <c r="BZ1610" s="28">
        <f t="shared" si="399"/>
        <v>0</v>
      </c>
      <c r="CA1610" s="28">
        <f t="shared" si="400"/>
        <v>3020401.8</v>
      </c>
      <c r="CB1610" s="32"/>
      <c r="CC1610" s="30"/>
      <c r="CD1610" s="29"/>
      <c r="CE1610" s="30"/>
      <c r="CF1610" s="10"/>
      <c r="CG1610" s="10"/>
      <c r="CH1610" s="10"/>
      <c r="CI1610" s="10"/>
      <c r="CJ1610" s="10"/>
      <c r="CK1610" s="10"/>
    </row>
    <row r="1611" spans="1:89" ht="25.5" x14ac:dyDescent="0.25">
      <c r="A1611" s="10"/>
      <c r="B1611" s="20" t="s">
        <v>2969</v>
      </c>
      <c r="C1611" s="21" t="s">
        <v>2970</v>
      </c>
      <c r="D1611" s="16"/>
      <c r="E1611" s="73">
        <v>24</v>
      </c>
      <c r="F1611" s="74" t="s">
        <v>3515</v>
      </c>
      <c r="G1611" s="75"/>
      <c r="H1611" s="76"/>
      <c r="I1611" s="77"/>
      <c r="J1611" s="76"/>
      <c r="K1611" s="77"/>
      <c r="L1611" s="76"/>
      <c r="M1611" s="78"/>
      <c r="N1611" s="79">
        <v>0.6</v>
      </c>
      <c r="O1611" s="80">
        <v>1</v>
      </c>
      <c r="Q1611" s="2" t="str">
        <f t="shared" si="403"/>
        <v>85081900</v>
      </c>
      <c r="R1611" s="91"/>
      <c r="S1611" s="91">
        <f>VLOOKUP(Q1611,'Dados Entrada'!$A$10:$D$10000,4,FALSE)</f>
        <v>826225</v>
      </c>
      <c r="T1611" s="10"/>
      <c r="U1611" s="3">
        <f t="shared" si="401"/>
        <v>0</v>
      </c>
      <c r="V1611" s="3">
        <f t="shared" si="402"/>
        <v>495735</v>
      </c>
      <c r="AF1611" s="32"/>
      <c r="AG1611" s="30"/>
      <c r="AH1611" s="29"/>
      <c r="AI1611" s="29"/>
      <c r="AJ1611" s="32"/>
      <c r="AK1611" s="30"/>
      <c r="AL1611" s="29"/>
      <c r="AM1611" s="29"/>
      <c r="AN1611" s="32"/>
      <c r="AO1611" s="30"/>
      <c r="AP1611" s="29"/>
      <c r="AQ1611" s="29"/>
      <c r="AR1611" s="32"/>
      <c r="AS1611" s="30"/>
      <c r="AT1611" s="29"/>
      <c r="AU1611" s="29"/>
      <c r="AV1611" s="32"/>
      <c r="AW1611" s="30"/>
      <c r="AX1611" s="29"/>
      <c r="AY1611" s="29"/>
      <c r="AZ1611" s="32"/>
      <c r="BA1611" s="30"/>
      <c r="BB1611" s="29"/>
      <c r="BC1611" s="29"/>
      <c r="BD1611" s="32"/>
      <c r="BE1611" s="30"/>
      <c r="BF1611" s="29"/>
      <c r="BG1611" s="29"/>
      <c r="BH1611" s="32"/>
      <c r="BI1611" s="30"/>
      <c r="BJ1611" s="29"/>
      <c r="BK1611" s="29"/>
      <c r="BL1611" s="32"/>
      <c r="BM1611" s="30"/>
      <c r="BN1611" s="29"/>
      <c r="BO1611" s="29"/>
      <c r="BP1611" s="32"/>
      <c r="BQ1611" s="30"/>
      <c r="BR1611" s="29"/>
      <c r="BS1611" s="29"/>
      <c r="BT1611" s="32"/>
      <c r="BU1611" s="30"/>
      <c r="BV1611" s="29"/>
      <c r="BW1611" s="29"/>
      <c r="BX1611" s="32"/>
      <c r="BY1611" s="30"/>
      <c r="BZ1611" s="28">
        <f t="shared" si="399"/>
        <v>0</v>
      </c>
      <c r="CA1611" s="28">
        <f t="shared" si="400"/>
        <v>495735</v>
      </c>
      <c r="CB1611" s="32"/>
      <c r="CC1611" s="30"/>
      <c r="CD1611" s="29"/>
      <c r="CE1611" s="30"/>
      <c r="CF1611" s="10"/>
      <c r="CG1611" s="10"/>
      <c r="CH1611" s="10"/>
      <c r="CI1611" s="10"/>
      <c r="CJ1611" s="10"/>
      <c r="CK1611" s="10"/>
    </row>
    <row r="1612" spans="1:89" ht="25.5" x14ac:dyDescent="0.25">
      <c r="A1612" s="10"/>
      <c r="B1612" s="20" t="s">
        <v>2971</v>
      </c>
      <c r="C1612" s="21" t="s">
        <v>2972</v>
      </c>
      <c r="D1612" s="16"/>
      <c r="E1612" s="73">
        <v>24</v>
      </c>
      <c r="F1612" s="74" t="s">
        <v>3515</v>
      </c>
      <c r="G1612" s="75"/>
      <c r="H1612" s="76"/>
      <c r="I1612" s="77"/>
      <c r="J1612" s="76"/>
      <c r="K1612" s="77"/>
      <c r="L1612" s="76"/>
      <c r="M1612" s="78"/>
      <c r="N1612" s="79">
        <v>0.6</v>
      </c>
      <c r="O1612" s="80">
        <v>1</v>
      </c>
      <c r="Q1612" s="2" t="str">
        <f t="shared" si="403"/>
        <v>85086000</v>
      </c>
      <c r="R1612" s="91"/>
      <c r="S1612" s="91">
        <f>VLOOKUP(Q1612,'Dados Entrada'!$A$10:$D$10000,4,FALSE)</f>
        <v>603986</v>
      </c>
      <c r="T1612" s="10"/>
      <c r="U1612" s="3">
        <f t="shared" si="401"/>
        <v>0</v>
      </c>
      <c r="V1612" s="3">
        <f t="shared" si="402"/>
        <v>362391.6</v>
      </c>
      <c r="AF1612" s="32"/>
      <c r="AG1612" s="30"/>
      <c r="AH1612" s="29"/>
      <c r="AI1612" s="29"/>
      <c r="AJ1612" s="32"/>
      <c r="AK1612" s="30"/>
      <c r="AL1612" s="29"/>
      <c r="AM1612" s="29"/>
      <c r="AN1612" s="32"/>
      <c r="AO1612" s="30"/>
      <c r="AP1612" s="29"/>
      <c r="AQ1612" s="29"/>
      <c r="AR1612" s="32"/>
      <c r="AS1612" s="30"/>
      <c r="AT1612" s="29"/>
      <c r="AU1612" s="29"/>
      <c r="AV1612" s="32"/>
      <c r="AW1612" s="30"/>
      <c r="AX1612" s="29"/>
      <c r="AY1612" s="29"/>
      <c r="AZ1612" s="32"/>
      <c r="BA1612" s="30"/>
      <c r="BB1612" s="29"/>
      <c r="BC1612" s="29"/>
      <c r="BD1612" s="32"/>
      <c r="BE1612" s="30"/>
      <c r="BF1612" s="29"/>
      <c r="BG1612" s="29"/>
      <c r="BH1612" s="32"/>
      <c r="BI1612" s="30"/>
      <c r="BJ1612" s="29"/>
      <c r="BK1612" s="29"/>
      <c r="BL1612" s="32"/>
      <c r="BM1612" s="30"/>
      <c r="BN1612" s="29"/>
      <c r="BO1612" s="29"/>
      <c r="BP1612" s="32"/>
      <c r="BQ1612" s="30"/>
      <c r="BR1612" s="29"/>
      <c r="BS1612" s="29"/>
      <c r="BT1612" s="32"/>
      <c r="BU1612" s="30"/>
      <c r="BV1612" s="29"/>
      <c r="BW1612" s="29"/>
      <c r="BX1612" s="32"/>
      <c r="BY1612" s="30"/>
      <c r="BZ1612" s="28">
        <f t="shared" si="399"/>
        <v>0</v>
      </c>
      <c r="CA1612" s="28">
        <f t="shared" si="400"/>
        <v>362391.6</v>
      </c>
      <c r="CB1612" s="32"/>
      <c r="CC1612" s="30"/>
      <c r="CD1612" s="29"/>
      <c r="CE1612" s="30"/>
      <c r="CF1612" s="10"/>
      <c r="CG1612" s="10"/>
      <c r="CH1612" s="10"/>
      <c r="CI1612" s="10"/>
      <c r="CJ1612" s="10"/>
      <c r="CK1612" s="10"/>
    </row>
    <row r="1613" spans="1:89" ht="25.5" x14ac:dyDescent="0.25">
      <c r="A1613" s="10"/>
      <c r="B1613" s="20" t="s">
        <v>2973</v>
      </c>
      <c r="C1613" s="21" t="s">
        <v>2974</v>
      </c>
      <c r="D1613" s="16"/>
      <c r="E1613" s="73">
        <v>24</v>
      </c>
      <c r="F1613" s="74" t="s">
        <v>3515</v>
      </c>
      <c r="G1613" s="75"/>
      <c r="H1613" s="76"/>
      <c r="I1613" s="77"/>
      <c r="J1613" s="76"/>
      <c r="K1613" s="77"/>
      <c r="L1613" s="76"/>
      <c r="M1613" s="78"/>
      <c r="N1613" s="79">
        <v>0.6</v>
      </c>
      <c r="O1613" s="80">
        <v>1</v>
      </c>
      <c r="Q1613" s="2" t="str">
        <f t="shared" si="403"/>
        <v>85087000</v>
      </c>
      <c r="R1613" s="91"/>
      <c r="S1613" s="91">
        <f>VLOOKUP(Q1613,'Dados Entrada'!$A$10:$D$10000,4,FALSE)</f>
        <v>891637</v>
      </c>
      <c r="T1613" s="10"/>
      <c r="U1613" s="3">
        <f t="shared" si="401"/>
        <v>0</v>
      </c>
      <c r="V1613" s="3">
        <f t="shared" si="402"/>
        <v>534982.19999999995</v>
      </c>
      <c r="AF1613" s="32"/>
      <c r="AG1613" s="30"/>
      <c r="AH1613" s="29"/>
      <c r="AI1613" s="29"/>
      <c r="AJ1613" s="32"/>
      <c r="AK1613" s="30"/>
      <c r="AL1613" s="29"/>
      <c r="AM1613" s="29"/>
      <c r="AN1613" s="32"/>
      <c r="AO1613" s="30"/>
      <c r="AP1613" s="29"/>
      <c r="AQ1613" s="29"/>
      <c r="AR1613" s="32"/>
      <c r="AS1613" s="30"/>
      <c r="AT1613" s="29"/>
      <c r="AU1613" s="29"/>
      <c r="AV1613" s="32"/>
      <c r="AW1613" s="30"/>
      <c r="AX1613" s="29"/>
      <c r="AY1613" s="29"/>
      <c r="AZ1613" s="32"/>
      <c r="BA1613" s="30"/>
      <c r="BB1613" s="29"/>
      <c r="BC1613" s="29"/>
      <c r="BD1613" s="32"/>
      <c r="BE1613" s="30"/>
      <c r="BF1613" s="29"/>
      <c r="BG1613" s="29"/>
      <c r="BH1613" s="32"/>
      <c r="BI1613" s="30"/>
      <c r="BJ1613" s="29"/>
      <c r="BK1613" s="29"/>
      <c r="BL1613" s="32"/>
      <c r="BM1613" s="30"/>
      <c r="BN1613" s="29"/>
      <c r="BO1613" s="29"/>
      <c r="BP1613" s="32"/>
      <c r="BQ1613" s="30"/>
      <c r="BR1613" s="29"/>
      <c r="BS1613" s="29"/>
      <c r="BT1613" s="32"/>
      <c r="BU1613" s="30"/>
      <c r="BV1613" s="29"/>
      <c r="BW1613" s="29"/>
      <c r="BX1613" s="32"/>
      <c r="BY1613" s="30"/>
      <c r="BZ1613" s="28">
        <f t="shared" si="399"/>
        <v>0</v>
      </c>
      <c r="CA1613" s="28">
        <f t="shared" si="400"/>
        <v>534982.19999999995</v>
      </c>
      <c r="CB1613" s="32"/>
      <c r="CC1613" s="30"/>
      <c r="CD1613" s="29"/>
      <c r="CE1613" s="30"/>
      <c r="CF1613" s="10"/>
      <c r="CG1613" s="10"/>
      <c r="CH1613" s="10"/>
      <c r="CI1613" s="10"/>
      <c r="CJ1613" s="10"/>
      <c r="CK1613" s="10"/>
    </row>
    <row r="1614" spans="1:89" ht="23.25" customHeight="1" x14ac:dyDescent="0.25">
      <c r="A1614" s="10"/>
      <c r="B1614" s="20" t="s">
        <v>2975</v>
      </c>
      <c r="C1614" s="21" t="s">
        <v>2976</v>
      </c>
      <c r="D1614" s="16"/>
      <c r="E1614" s="73">
        <v>24</v>
      </c>
      <c r="F1614" s="74" t="s">
        <v>3515</v>
      </c>
      <c r="G1614" s="75"/>
      <c r="H1614" s="76"/>
      <c r="I1614" s="77"/>
      <c r="J1614" s="76"/>
      <c r="K1614" s="77"/>
      <c r="L1614" s="76"/>
      <c r="M1614" s="78"/>
      <c r="N1614" s="79">
        <v>0.6</v>
      </c>
      <c r="O1614" s="80">
        <v>1</v>
      </c>
      <c r="Q1614" s="2" t="str">
        <f t="shared" si="403"/>
        <v>85121000</v>
      </c>
      <c r="R1614" s="91"/>
      <c r="S1614" s="91">
        <f>VLOOKUP(Q1614,'Dados Entrada'!$A$10:$D$10000,4,FALSE)</f>
        <v>141408</v>
      </c>
      <c r="T1614" s="10"/>
      <c r="U1614" s="3">
        <f t="shared" si="401"/>
        <v>0</v>
      </c>
      <c r="V1614" s="3">
        <f t="shared" si="402"/>
        <v>84844.800000000003</v>
      </c>
      <c r="AF1614" s="32"/>
      <c r="AG1614" s="30"/>
      <c r="AH1614" s="29"/>
      <c r="AI1614" s="29"/>
      <c r="AJ1614" s="32"/>
      <c r="AK1614" s="30"/>
      <c r="AL1614" s="29"/>
      <c r="AM1614" s="29"/>
      <c r="AN1614" s="32"/>
      <c r="AO1614" s="30"/>
      <c r="AP1614" s="29"/>
      <c r="AQ1614" s="29"/>
      <c r="AR1614" s="32"/>
      <c r="AS1614" s="30"/>
      <c r="AT1614" s="29"/>
      <c r="AU1614" s="29"/>
      <c r="AV1614" s="32"/>
      <c r="AW1614" s="30"/>
      <c r="AX1614" s="29"/>
      <c r="AY1614" s="29"/>
      <c r="AZ1614" s="32"/>
      <c r="BA1614" s="30"/>
      <c r="BB1614" s="29"/>
      <c r="BC1614" s="29"/>
      <c r="BD1614" s="32"/>
      <c r="BE1614" s="30"/>
      <c r="BF1614" s="29"/>
      <c r="BG1614" s="29"/>
      <c r="BH1614" s="32"/>
      <c r="BI1614" s="30"/>
      <c r="BJ1614" s="29"/>
      <c r="BK1614" s="29"/>
      <c r="BL1614" s="32"/>
      <c r="BM1614" s="30"/>
      <c r="BN1614" s="29"/>
      <c r="BO1614" s="29"/>
      <c r="BP1614" s="32"/>
      <c r="BQ1614" s="30"/>
      <c r="BR1614" s="29"/>
      <c r="BS1614" s="29"/>
      <c r="BT1614" s="32"/>
      <c r="BU1614" s="30"/>
      <c r="BV1614" s="29"/>
      <c r="BW1614" s="29"/>
      <c r="BX1614" s="32"/>
      <c r="BY1614" s="30"/>
      <c r="BZ1614" s="28">
        <f t="shared" si="399"/>
        <v>0</v>
      </c>
      <c r="CA1614" s="28">
        <f t="shared" si="400"/>
        <v>84844.800000000003</v>
      </c>
      <c r="CB1614" s="32"/>
      <c r="CC1614" s="30"/>
      <c r="CD1614" s="29"/>
      <c r="CE1614" s="30"/>
      <c r="CF1614" s="10"/>
      <c r="CG1614" s="10"/>
      <c r="CH1614" s="10"/>
      <c r="CI1614" s="10"/>
      <c r="CJ1614" s="10"/>
      <c r="CK1614" s="10"/>
    </row>
    <row r="1615" spans="1:89" ht="23.25" customHeight="1" x14ac:dyDescent="0.25">
      <c r="A1615" s="10"/>
      <c r="B1615" s="20" t="s">
        <v>2977</v>
      </c>
      <c r="C1615" s="21" t="s">
        <v>2978</v>
      </c>
      <c r="D1615" s="16"/>
      <c r="E1615" s="73">
        <v>24</v>
      </c>
      <c r="F1615" s="74" t="s">
        <v>3515</v>
      </c>
      <c r="G1615" s="75"/>
      <c r="H1615" s="76"/>
      <c r="I1615" s="77"/>
      <c r="J1615" s="76"/>
      <c r="K1615" s="77"/>
      <c r="L1615" s="76"/>
      <c r="M1615" s="78"/>
      <c r="N1615" s="79">
        <v>0.6</v>
      </c>
      <c r="O1615" s="80">
        <v>1</v>
      </c>
      <c r="Q1615" s="2" t="str">
        <f t="shared" si="403"/>
        <v>85122000</v>
      </c>
      <c r="R1615" s="91"/>
      <c r="S1615" s="91">
        <f>VLOOKUP(Q1615,'Dados Entrada'!$A$10:$D$10000,4,FALSE)</f>
        <v>38895272</v>
      </c>
      <c r="T1615" s="10"/>
      <c r="U1615" s="3">
        <f t="shared" si="401"/>
        <v>0</v>
      </c>
      <c r="V1615" s="3">
        <f t="shared" si="402"/>
        <v>23337163.199999999</v>
      </c>
      <c r="AF1615" s="32"/>
      <c r="AG1615" s="30"/>
      <c r="AH1615" s="29"/>
      <c r="AI1615" s="29"/>
      <c r="AJ1615" s="32"/>
      <c r="AK1615" s="30"/>
      <c r="AL1615" s="29"/>
      <c r="AM1615" s="29"/>
      <c r="AN1615" s="32"/>
      <c r="AO1615" s="30"/>
      <c r="AP1615" s="29"/>
      <c r="AQ1615" s="29"/>
      <c r="AR1615" s="32"/>
      <c r="AS1615" s="30"/>
      <c r="AT1615" s="29"/>
      <c r="AU1615" s="29"/>
      <c r="AV1615" s="32"/>
      <c r="AW1615" s="30"/>
      <c r="AX1615" s="29"/>
      <c r="AY1615" s="29"/>
      <c r="AZ1615" s="32"/>
      <c r="BA1615" s="30"/>
      <c r="BB1615" s="29"/>
      <c r="BC1615" s="29"/>
      <c r="BD1615" s="32"/>
      <c r="BE1615" s="30"/>
      <c r="BF1615" s="29"/>
      <c r="BG1615" s="29"/>
      <c r="BH1615" s="32"/>
      <c r="BI1615" s="30"/>
      <c r="BJ1615" s="29"/>
      <c r="BK1615" s="29"/>
      <c r="BL1615" s="32"/>
      <c r="BM1615" s="30"/>
      <c r="BN1615" s="29"/>
      <c r="BO1615" s="29"/>
      <c r="BP1615" s="32"/>
      <c r="BQ1615" s="30"/>
      <c r="BR1615" s="29"/>
      <c r="BS1615" s="29"/>
      <c r="BT1615" s="32"/>
      <c r="BU1615" s="30"/>
      <c r="BV1615" s="29"/>
      <c r="BW1615" s="29"/>
      <c r="BX1615" s="32"/>
      <c r="BY1615" s="30"/>
      <c r="BZ1615" s="28">
        <f t="shared" si="399"/>
        <v>0</v>
      </c>
      <c r="CA1615" s="28">
        <f t="shared" si="400"/>
        <v>23337163.199999999</v>
      </c>
      <c r="CB1615" s="32"/>
      <c r="CC1615" s="30"/>
      <c r="CD1615" s="29"/>
      <c r="CE1615" s="30"/>
      <c r="CF1615" s="10"/>
      <c r="CG1615" s="10"/>
      <c r="CH1615" s="10"/>
      <c r="CI1615" s="10"/>
      <c r="CJ1615" s="10"/>
      <c r="CK1615" s="10"/>
    </row>
    <row r="1616" spans="1:89" ht="23.25" customHeight="1" x14ac:dyDescent="0.25">
      <c r="A1616" s="10"/>
      <c r="B1616" s="20" t="s">
        <v>2979</v>
      </c>
      <c r="C1616" s="21" t="s">
        <v>2980</v>
      </c>
      <c r="D1616" s="16"/>
      <c r="E1616" s="73">
        <v>24</v>
      </c>
      <c r="F1616" s="74" t="s">
        <v>3515</v>
      </c>
      <c r="G1616" s="75"/>
      <c r="H1616" s="76"/>
      <c r="I1616" s="77"/>
      <c r="J1616" s="76"/>
      <c r="K1616" s="77"/>
      <c r="L1616" s="76"/>
      <c r="M1616" s="78"/>
      <c r="N1616" s="79">
        <v>0.6</v>
      </c>
      <c r="O1616" s="80">
        <v>1</v>
      </c>
      <c r="Q1616" s="2" t="str">
        <f t="shared" si="403"/>
        <v>85123010</v>
      </c>
      <c r="R1616" s="91"/>
      <c r="S1616" s="91">
        <f>VLOOKUP(Q1616,'Dados Entrada'!$A$10:$D$10000,4,FALSE)</f>
        <v>35223</v>
      </c>
      <c r="T1616" s="10"/>
      <c r="U1616" s="3">
        <f t="shared" si="401"/>
        <v>0</v>
      </c>
      <c r="V1616" s="3">
        <f t="shared" si="402"/>
        <v>21133.8</v>
      </c>
      <c r="AF1616" s="32"/>
      <c r="AG1616" s="30"/>
      <c r="AH1616" s="29"/>
      <c r="AI1616" s="29"/>
      <c r="AJ1616" s="32"/>
      <c r="AK1616" s="30"/>
      <c r="AL1616" s="29"/>
      <c r="AM1616" s="29"/>
      <c r="AN1616" s="32"/>
      <c r="AO1616" s="30"/>
      <c r="AP1616" s="29"/>
      <c r="AQ1616" s="29"/>
      <c r="AR1616" s="32"/>
      <c r="AS1616" s="30"/>
      <c r="AT1616" s="29"/>
      <c r="AU1616" s="29"/>
      <c r="AV1616" s="32"/>
      <c r="AW1616" s="30"/>
      <c r="AX1616" s="29"/>
      <c r="AY1616" s="29"/>
      <c r="AZ1616" s="32"/>
      <c r="BA1616" s="30"/>
      <c r="BB1616" s="29"/>
      <c r="BC1616" s="29"/>
      <c r="BD1616" s="32"/>
      <c r="BE1616" s="30"/>
      <c r="BF1616" s="29"/>
      <c r="BG1616" s="29"/>
      <c r="BH1616" s="32"/>
      <c r="BI1616" s="30"/>
      <c r="BJ1616" s="29"/>
      <c r="BK1616" s="29"/>
      <c r="BL1616" s="32"/>
      <c r="BM1616" s="30"/>
      <c r="BN1616" s="29"/>
      <c r="BO1616" s="29"/>
      <c r="BP1616" s="32"/>
      <c r="BQ1616" s="30"/>
      <c r="BR1616" s="29"/>
      <c r="BS1616" s="29"/>
      <c r="BT1616" s="32"/>
      <c r="BU1616" s="30"/>
      <c r="BV1616" s="29"/>
      <c r="BW1616" s="29"/>
      <c r="BX1616" s="32"/>
      <c r="BY1616" s="30"/>
      <c r="BZ1616" s="28">
        <f t="shared" si="399"/>
        <v>0</v>
      </c>
      <c r="CA1616" s="28">
        <f t="shared" si="400"/>
        <v>21133.8</v>
      </c>
      <c r="CB1616" s="32"/>
      <c r="CC1616" s="30"/>
      <c r="CD1616" s="29"/>
      <c r="CE1616" s="30"/>
      <c r="CF1616" s="10"/>
      <c r="CG1616" s="10"/>
      <c r="CH1616" s="10"/>
      <c r="CI1616" s="10"/>
      <c r="CJ1616" s="10"/>
      <c r="CK1616" s="10"/>
    </row>
    <row r="1617" spans="1:89" ht="23.25" customHeight="1" x14ac:dyDescent="0.25">
      <c r="A1617" s="10"/>
      <c r="B1617" s="20" t="s">
        <v>2981</v>
      </c>
      <c r="C1617" s="21" t="s">
        <v>2982</v>
      </c>
      <c r="D1617" s="16"/>
      <c r="E1617" s="73">
        <v>24</v>
      </c>
      <c r="F1617" s="74" t="s">
        <v>3515</v>
      </c>
      <c r="G1617" s="75"/>
      <c r="H1617" s="76"/>
      <c r="I1617" s="77"/>
      <c r="J1617" s="76"/>
      <c r="K1617" s="77"/>
      <c r="L1617" s="76"/>
      <c r="M1617" s="78"/>
      <c r="N1617" s="79">
        <v>0.6</v>
      </c>
      <c r="O1617" s="80">
        <v>1</v>
      </c>
      <c r="Q1617" s="2" t="str">
        <f t="shared" si="403"/>
        <v>85123090</v>
      </c>
      <c r="R1617" s="91"/>
      <c r="S1617" s="91">
        <f>VLOOKUP(Q1617,'Dados Entrada'!$A$10:$D$10000,4,FALSE)</f>
        <v>221492</v>
      </c>
      <c r="T1617" s="10"/>
      <c r="U1617" s="3">
        <f t="shared" si="401"/>
        <v>0</v>
      </c>
      <c r="V1617" s="3">
        <f t="shared" si="402"/>
        <v>132895.19999999998</v>
      </c>
      <c r="AF1617" s="32"/>
      <c r="AG1617" s="30"/>
      <c r="AH1617" s="29"/>
      <c r="AI1617" s="29"/>
      <c r="AJ1617" s="32"/>
      <c r="AK1617" s="30"/>
      <c r="AL1617" s="29"/>
      <c r="AM1617" s="29"/>
      <c r="AN1617" s="32"/>
      <c r="AO1617" s="30"/>
      <c r="AP1617" s="29"/>
      <c r="AQ1617" s="29"/>
      <c r="AR1617" s="32"/>
      <c r="AS1617" s="30"/>
      <c r="AT1617" s="29"/>
      <c r="AU1617" s="29"/>
      <c r="AV1617" s="32"/>
      <c r="AW1617" s="30"/>
      <c r="AX1617" s="29"/>
      <c r="AY1617" s="29"/>
      <c r="AZ1617" s="32"/>
      <c r="BA1617" s="30"/>
      <c r="BB1617" s="29"/>
      <c r="BC1617" s="29"/>
      <c r="BD1617" s="32"/>
      <c r="BE1617" s="30"/>
      <c r="BF1617" s="29"/>
      <c r="BG1617" s="29"/>
      <c r="BH1617" s="32"/>
      <c r="BI1617" s="30"/>
      <c r="BJ1617" s="29"/>
      <c r="BK1617" s="29"/>
      <c r="BL1617" s="32"/>
      <c r="BM1617" s="30"/>
      <c r="BN1617" s="29"/>
      <c r="BO1617" s="29"/>
      <c r="BP1617" s="32"/>
      <c r="BQ1617" s="30"/>
      <c r="BR1617" s="29"/>
      <c r="BS1617" s="29"/>
      <c r="BT1617" s="32"/>
      <c r="BU1617" s="30"/>
      <c r="BV1617" s="29"/>
      <c r="BW1617" s="29"/>
      <c r="BX1617" s="32"/>
      <c r="BY1617" s="30"/>
      <c r="BZ1617" s="28">
        <f t="shared" si="399"/>
        <v>0</v>
      </c>
      <c r="CA1617" s="28">
        <f t="shared" si="400"/>
        <v>132895.19999999998</v>
      </c>
      <c r="CB1617" s="32"/>
      <c r="CC1617" s="30"/>
      <c r="CD1617" s="29"/>
      <c r="CE1617" s="30"/>
      <c r="CF1617" s="10"/>
      <c r="CG1617" s="10"/>
      <c r="CH1617" s="10"/>
      <c r="CI1617" s="10"/>
      <c r="CJ1617" s="10"/>
      <c r="CK1617" s="10"/>
    </row>
    <row r="1618" spans="1:89" ht="25.5" x14ac:dyDescent="0.25">
      <c r="A1618" s="10"/>
      <c r="B1618" s="20" t="s">
        <v>2983</v>
      </c>
      <c r="C1618" s="21" t="s">
        <v>2984</v>
      </c>
      <c r="D1618" s="16"/>
      <c r="E1618" s="73">
        <v>24</v>
      </c>
      <c r="F1618" s="74" t="s">
        <v>3515</v>
      </c>
      <c r="G1618" s="75"/>
      <c r="H1618" s="76"/>
      <c r="I1618" s="77"/>
      <c r="J1618" s="76"/>
      <c r="K1618" s="77"/>
      <c r="L1618" s="76"/>
      <c r="M1618" s="78"/>
      <c r="N1618" s="79">
        <v>0.6</v>
      </c>
      <c r="O1618" s="80">
        <v>1</v>
      </c>
      <c r="Q1618" s="2" t="str">
        <f t="shared" si="403"/>
        <v>85124000</v>
      </c>
      <c r="R1618" s="91"/>
      <c r="S1618" s="91">
        <f>VLOOKUP(Q1618,'Dados Entrada'!$A$10:$D$10000,4,FALSE)</f>
        <v>13167697</v>
      </c>
      <c r="T1618" s="10"/>
      <c r="U1618" s="3">
        <f t="shared" si="401"/>
        <v>0</v>
      </c>
      <c r="V1618" s="3">
        <f t="shared" si="402"/>
        <v>7900618.1999999993</v>
      </c>
      <c r="AF1618" s="32"/>
      <c r="AG1618" s="30"/>
      <c r="AH1618" s="29"/>
      <c r="AI1618" s="29"/>
      <c r="AJ1618" s="32"/>
      <c r="AK1618" s="30"/>
      <c r="AL1618" s="29"/>
      <c r="AM1618" s="29"/>
      <c r="AN1618" s="32"/>
      <c r="AO1618" s="30"/>
      <c r="AP1618" s="29"/>
      <c r="AQ1618" s="29"/>
      <c r="AR1618" s="32"/>
      <c r="AS1618" s="30"/>
      <c r="AT1618" s="29"/>
      <c r="AU1618" s="29"/>
      <c r="AV1618" s="32"/>
      <c r="AW1618" s="30"/>
      <c r="AX1618" s="29"/>
      <c r="AY1618" s="29"/>
      <c r="AZ1618" s="32"/>
      <c r="BA1618" s="30"/>
      <c r="BB1618" s="29"/>
      <c r="BC1618" s="29"/>
      <c r="BD1618" s="32"/>
      <c r="BE1618" s="30"/>
      <c r="BF1618" s="29"/>
      <c r="BG1618" s="29"/>
      <c r="BH1618" s="32"/>
      <c r="BI1618" s="30"/>
      <c r="BJ1618" s="29"/>
      <c r="BK1618" s="29"/>
      <c r="BL1618" s="32"/>
      <c r="BM1618" s="30"/>
      <c r="BN1618" s="29"/>
      <c r="BO1618" s="29"/>
      <c r="BP1618" s="32"/>
      <c r="BQ1618" s="30"/>
      <c r="BR1618" s="29"/>
      <c r="BS1618" s="29"/>
      <c r="BT1618" s="32"/>
      <c r="BU1618" s="30"/>
      <c r="BV1618" s="29"/>
      <c r="BW1618" s="29"/>
      <c r="BX1618" s="32"/>
      <c r="BY1618" s="30"/>
      <c r="BZ1618" s="28">
        <f t="shared" si="399"/>
        <v>0</v>
      </c>
      <c r="CA1618" s="28">
        <f t="shared" si="400"/>
        <v>7900618.1999999993</v>
      </c>
      <c r="CB1618" s="32"/>
      <c r="CC1618" s="30"/>
      <c r="CD1618" s="29"/>
      <c r="CE1618" s="30"/>
      <c r="CF1618" s="10"/>
      <c r="CG1618" s="10"/>
      <c r="CH1618" s="10"/>
      <c r="CI1618" s="10"/>
      <c r="CJ1618" s="10"/>
      <c r="CK1618" s="10"/>
    </row>
    <row r="1619" spans="1:89" ht="23.25" customHeight="1" x14ac:dyDescent="0.25">
      <c r="A1619" s="10"/>
      <c r="B1619" s="20" t="s">
        <v>2985</v>
      </c>
      <c r="C1619" s="21" t="s">
        <v>2986</v>
      </c>
      <c r="D1619" s="16"/>
      <c r="E1619" s="73">
        <v>24</v>
      </c>
      <c r="F1619" s="74" t="s">
        <v>3515</v>
      </c>
      <c r="G1619" s="75"/>
      <c r="H1619" s="76"/>
      <c r="I1619" s="77"/>
      <c r="J1619" s="76"/>
      <c r="K1619" s="77"/>
      <c r="L1619" s="76"/>
      <c r="M1619" s="78"/>
      <c r="N1619" s="79">
        <v>0.6</v>
      </c>
      <c r="O1619" s="80">
        <v>1</v>
      </c>
      <c r="Q1619" s="2" t="str">
        <f t="shared" si="403"/>
        <v>85129010</v>
      </c>
      <c r="R1619" s="91"/>
      <c r="S1619" s="91">
        <f>VLOOKUP(Q1619,'Dados Entrada'!$A$10:$D$10000,4,FALSE)</f>
        <v>8716</v>
      </c>
      <c r="T1619" s="10"/>
      <c r="U1619" s="3">
        <f t="shared" si="401"/>
        <v>0</v>
      </c>
      <c r="V1619" s="3">
        <f t="shared" si="402"/>
        <v>5229.5999999999995</v>
      </c>
      <c r="AF1619" s="32"/>
      <c r="AG1619" s="30"/>
      <c r="AH1619" s="29"/>
      <c r="AI1619" s="29"/>
      <c r="AJ1619" s="32"/>
      <c r="AK1619" s="30"/>
      <c r="AL1619" s="29"/>
      <c r="AM1619" s="29"/>
      <c r="AN1619" s="32"/>
      <c r="AO1619" s="30"/>
      <c r="AP1619" s="29"/>
      <c r="AQ1619" s="29"/>
      <c r="AR1619" s="32"/>
      <c r="AS1619" s="30"/>
      <c r="AT1619" s="29"/>
      <c r="AU1619" s="29"/>
      <c r="AV1619" s="32"/>
      <c r="AW1619" s="30"/>
      <c r="AX1619" s="29"/>
      <c r="AY1619" s="29"/>
      <c r="AZ1619" s="32"/>
      <c r="BA1619" s="30"/>
      <c r="BB1619" s="29"/>
      <c r="BC1619" s="29"/>
      <c r="BD1619" s="32"/>
      <c r="BE1619" s="30"/>
      <c r="BF1619" s="29"/>
      <c r="BG1619" s="29"/>
      <c r="BH1619" s="32"/>
      <c r="BI1619" s="30"/>
      <c r="BJ1619" s="29"/>
      <c r="BK1619" s="29"/>
      <c r="BL1619" s="32"/>
      <c r="BM1619" s="30"/>
      <c r="BN1619" s="29"/>
      <c r="BO1619" s="29"/>
      <c r="BP1619" s="32"/>
      <c r="BQ1619" s="30"/>
      <c r="BR1619" s="29"/>
      <c r="BS1619" s="29"/>
      <c r="BT1619" s="32"/>
      <c r="BU1619" s="30"/>
      <c r="BV1619" s="29"/>
      <c r="BW1619" s="29"/>
      <c r="BX1619" s="32"/>
      <c r="BY1619" s="30"/>
      <c r="BZ1619" s="28">
        <f t="shared" si="399"/>
        <v>0</v>
      </c>
      <c r="CA1619" s="28">
        <f t="shared" si="400"/>
        <v>5229.5999999999995</v>
      </c>
      <c r="CB1619" s="32"/>
      <c r="CC1619" s="30"/>
      <c r="CD1619" s="29"/>
      <c r="CE1619" s="30"/>
      <c r="CF1619" s="10"/>
      <c r="CG1619" s="10"/>
      <c r="CH1619" s="10"/>
      <c r="CI1619" s="10"/>
      <c r="CJ1619" s="10"/>
      <c r="CK1619" s="10"/>
    </row>
    <row r="1620" spans="1:89" ht="23.25" customHeight="1" x14ac:dyDescent="0.25">
      <c r="A1620" s="10"/>
      <c r="B1620" s="20" t="s">
        <v>2987</v>
      </c>
      <c r="C1620" s="21" t="s">
        <v>2988</v>
      </c>
      <c r="D1620" s="16"/>
      <c r="E1620" s="73">
        <v>24</v>
      </c>
      <c r="F1620" s="74" t="s">
        <v>3515</v>
      </c>
      <c r="G1620" s="75"/>
      <c r="H1620" s="76"/>
      <c r="I1620" s="77"/>
      <c r="J1620" s="76"/>
      <c r="K1620" s="77"/>
      <c r="L1620" s="76"/>
      <c r="M1620" s="78"/>
      <c r="N1620" s="79">
        <v>0.6</v>
      </c>
      <c r="O1620" s="80">
        <v>1</v>
      </c>
      <c r="Q1620" s="2" t="str">
        <f t="shared" si="403"/>
        <v>85129090</v>
      </c>
      <c r="R1620" s="91"/>
      <c r="S1620" s="91">
        <f>VLOOKUP(Q1620,'Dados Entrada'!$A$10:$D$10000,4,FALSE)</f>
        <v>2555437</v>
      </c>
      <c r="T1620" s="10"/>
      <c r="U1620" s="3">
        <f t="shared" si="401"/>
        <v>0</v>
      </c>
      <c r="V1620" s="3">
        <f t="shared" si="402"/>
        <v>1533262.2</v>
      </c>
      <c r="AF1620" s="32"/>
      <c r="AG1620" s="30"/>
      <c r="AH1620" s="29"/>
      <c r="AI1620" s="29"/>
      <c r="AJ1620" s="32"/>
      <c r="AK1620" s="30"/>
      <c r="AL1620" s="29"/>
      <c r="AM1620" s="29"/>
      <c r="AN1620" s="32"/>
      <c r="AO1620" s="30"/>
      <c r="AP1620" s="29"/>
      <c r="AQ1620" s="29"/>
      <c r="AR1620" s="32"/>
      <c r="AS1620" s="30"/>
      <c r="AT1620" s="29"/>
      <c r="AU1620" s="29"/>
      <c r="AV1620" s="32"/>
      <c r="AW1620" s="30"/>
      <c r="AX1620" s="29"/>
      <c r="AY1620" s="29"/>
      <c r="AZ1620" s="32"/>
      <c r="BA1620" s="30"/>
      <c r="BB1620" s="29"/>
      <c r="BC1620" s="29"/>
      <c r="BD1620" s="32"/>
      <c r="BE1620" s="30"/>
      <c r="BF1620" s="29"/>
      <c r="BG1620" s="29"/>
      <c r="BH1620" s="32"/>
      <c r="BI1620" s="30"/>
      <c r="BJ1620" s="29"/>
      <c r="BK1620" s="29"/>
      <c r="BL1620" s="32"/>
      <c r="BM1620" s="30"/>
      <c r="BN1620" s="29"/>
      <c r="BO1620" s="29"/>
      <c r="BP1620" s="32"/>
      <c r="BQ1620" s="30"/>
      <c r="BR1620" s="29"/>
      <c r="BS1620" s="29"/>
      <c r="BT1620" s="32"/>
      <c r="BU1620" s="30"/>
      <c r="BV1620" s="29"/>
      <c r="BW1620" s="29"/>
      <c r="BX1620" s="32"/>
      <c r="BY1620" s="30"/>
      <c r="BZ1620" s="28">
        <f t="shared" si="399"/>
        <v>0</v>
      </c>
      <c r="CA1620" s="28">
        <f t="shared" si="400"/>
        <v>1533262.2</v>
      </c>
      <c r="CB1620" s="32"/>
      <c r="CC1620" s="30"/>
      <c r="CD1620" s="29"/>
      <c r="CE1620" s="30"/>
      <c r="CF1620" s="10"/>
      <c r="CG1620" s="10"/>
      <c r="CH1620" s="10"/>
      <c r="CI1620" s="10"/>
      <c r="CJ1620" s="10"/>
      <c r="CK1620" s="10"/>
    </row>
    <row r="1621" spans="1:89" ht="23.25" customHeight="1" x14ac:dyDescent="0.25">
      <c r="A1621" s="10"/>
      <c r="B1621" s="20" t="s">
        <v>2989</v>
      </c>
      <c r="C1621" s="21" t="s">
        <v>2990</v>
      </c>
      <c r="D1621" s="16"/>
      <c r="E1621" s="73">
        <v>24</v>
      </c>
      <c r="F1621" s="74" t="s">
        <v>3515</v>
      </c>
      <c r="G1621" s="75"/>
      <c r="H1621" s="76"/>
      <c r="I1621" s="77"/>
      <c r="J1621" s="76"/>
      <c r="K1621" s="77"/>
      <c r="L1621" s="76"/>
      <c r="M1621" s="78"/>
      <c r="N1621" s="79">
        <v>0.6</v>
      </c>
      <c r="O1621" s="80">
        <v>1</v>
      </c>
      <c r="Q1621" s="2" t="str">
        <f t="shared" si="403"/>
        <v>85131000</v>
      </c>
      <c r="R1621" s="91"/>
      <c r="S1621" s="91">
        <f>VLOOKUP(Q1621,'Dados Entrada'!$A$10:$D$10000,4,FALSE)</f>
        <v>523194</v>
      </c>
      <c r="T1621" s="10"/>
      <c r="U1621" s="3">
        <f t="shared" si="401"/>
        <v>0</v>
      </c>
      <c r="V1621" s="3">
        <f t="shared" si="402"/>
        <v>313916.39999999997</v>
      </c>
      <c r="AF1621" s="32"/>
      <c r="AG1621" s="30"/>
      <c r="AH1621" s="29"/>
      <c r="AI1621" s="29"/>
      <c r="AJ1621" s="32"/>
      <c r="AK1621" s="30"/>
      <c r="AL1621" s="29"/>
      <c r="AM1621" s="29"/>
      <c r="AN1621" s="32"/>
      <c r="AO1621" s="30"/>
      <c r="AP1621" s="29"/>
      <c r="AQ1621" s="29"/>
      <c r="AR1621" s="32"/>
      <c r="AS1621" s="30"/>
      <c r="AT1621" s="29"/>
      <c r="AU1621" s="29"/>
      <c r="AV1621" s="32"/>
      <c r="AW1621" s="30"/>
      <c r="AX1621" s="29"/>
      <c r="AY1621" s="29"/>
      <c r="AZ1621" s="32"/>
      <c r="BA1621" s="30"/>
      <c r="BB1621" s="29"/>
      <c r="BC1621" s="29"/>
      <c r="BD1621" s="32"/>
      <c r="BE1621" s="30"/>
      <c r="BF1621" s="29"/>
      <c r="BG1621" s="29"/>
      <c r="BH1621" s="32"/>
      <c r="BI1621" s="30"/>
      <c r="BJ1621" s="29"/>
      <c r="BK1621" s="29"/>
      <c r="BL1621" s="32"/>
      <c r="BM1621" s="30"/>
      <c r="BN1621" s="29"/>
      <c r="BO1621" s="29"/>
      <c r="BP1621" s="32"/>
      <c r="BQ1621" s="30"/>
      <c r="BR1621" s="29"/>
      <c r="BS1621" s="29"/>
      <c r="BT1621" s="32"/>
      <c r="BU1621" s="30"/>
      <c r="BV1621" s="29"/>
      <c r="BW1621" s="29"/>
      <c r="BX1621" s="32"/>
      <c r="BY1621" s="30"/>
      <c r="BZ1621" s="28">
        <f t="shared" si="399"/>
        <v>0</v>
      </c>
      <c r="CA1621" s="28">
        <f t="shared" si="400"/>
        <v>313916.39999999997</v>
      </c>
      <c r="CB1621" s="32"/>
      <c r="CC1621" s="30"/>
      <c r="CD1621" s="29"/>
      <c r="CE1621" s="30"/>
      <c r="CF1621" s="10"/>
      <c r="CG1621" s="10"/>
      <c r="CH1621" s="10"/>
      <c r="CI1621" s="10"/>
      <c r="CJ1621" s="10"/>
      <c r="CK1621" s="10"/>
    </row>
    <row r="1622" spans="1:89" ht="23.25" customHeight="1" x14ac:dyDescent="0.25">
      <c r="A1622" s="10"/>
      <c r="B1622" s="20" t="s">
        <v>2991</v>
      </c>
      <c r="C1622" s="21" t="s">
        <v>2992</v>
      </c>
      <c r="D1622" s="16"/>
      <c r="E1622" s="73">
        <v>24</v>
      </c>
      <c r="F1622" s="74" t="s">
        <v>3515</v>
      </c>
      <c r="G1622" s="75"/>
      <c r="H1622" s="76"/>
      <c r="I1622" s="77"/>
      <c r="J1622" s="76"/>
      <c r="K1622" s="77"/>
      <c r="L1622" s="76"/>
      <c r="M1622" s="78"/>
      <c r="N1622" s="79">
        <v>0.6</v>
      </c>
      <c r="O1622" s="80">
        <v>1</v>
      </c>
      <c r="Q1622" s="2" t="str">
        <f t="shared" si="403"/>
        <v>85139000</v>
      </c>
      <c r="R1622" s="91"/>
      <c r="S1622" s="91">
        <f>VLOOKUP(Q1622,'Dados Entrada'!$A$10:$D$10000,4,FALSE)</f>
        <v>1090</v>
      </c>
      <c r="T1622" s="10"/>
      <c r="U1622" s="3">
        <f t="shared" si="401"/>
        <v>0</v>
      </c>
      <c r="V1622" s="3">
        <f t="shared" si="402"/>
        <v>654</v>
      </c>
      <c r="AF1622" s="32"/>
      <c r="AG1622" s="30"/>
      <c r="AH1622" s="29"/>
      <c r="AI1622" s="29"/>
      <c r="AJ1622" s="32"/>
      <c r="AK1622" s="30"/>
      <c r="AL1622" s="29"/>
      <c r="AM1622" s="29"/>
      <c r="AN1622" s="32"/>
      <c r="AO1622" s="30"/>
      <c r="AP1622" s="29"/>
      <c r="AQ1622" s="29"/>
      <c r="AR1622" s="32"/>
      <c r="AS1622" s="30"/>
      <c r="AT1622" s="29"/>
      <c r="AU1622" s="29"/>
      <c r="AV1622" s="32"/>
      <c r="AW1622" s="30"/>
      <c r="AX1622" s="29"/>
      <c r="AY1622" s="29"/>
      <c r="AZ1622" s="32"/>
      <c r="BA1622" s="30"/>
      <c r="BB1622" s="29"/>
      <c r="BC1622" s="29"/>
      <c r="BD1622" s="32"/>
      <c r="BE1622" s="30"/>
      <c r="BF1622" s="29"/>
      <c r="BG1622" s="29"/>
      <c r="BH1622" s="32"/>
      <c r="BI1622" s="30"/>
      <c r="BJ1622" s="29"/>
      <c r="BK1622" s="29"/>
      <c r="BL1622" s="32"/>
      <c r="BM1622" s="30"/>
      <c r="BN1622" s="29"/>
      <c r="BO1622" s="29"/>
      <c r="BP1622" s="32"/>
      <c r="BQ1622" s="30"/>
      <c r="BR1622" s="29"/>
      <c r="BS1622" s="29"/>
      <c r="BT1622" s="32"/>
      <c r="BU1622" s="30"/>
      <c r="BV1622" s="29"/>
      <c r="BW1622" s="29"/>
      <c r="BX1622" s="32"/>
      <c r="BY1622" s="30"/>
      <c r="BZ1622" s="28">
        <f t="shared" si="399"/>
        <v>0</v>
      </c>
      <c r="CA1622" s="28">
        <f t="shared" si="400"/>
        <v>654</v>
      </c>
      <c r="CB1622" s="32"/>
      <c r="CC1622" s="30"/>
      <c r="CD1622" s="29"/>
      <c r="CE1622" s="30"/>
      <c r="CF1622" s="10"/>
      <c r="CG1622" s="10"/>
      <c r="CH1622" s="10"/>
      <c r="CI1622" s="10"/>
      <c r="CJ1622" s="10"/>
      <c r="CK1622" s="10"/>
    </row>
    <row r="1623" spans="1:89" x14ac:dyDescent="0.25">
      <c r="A1623" s="10"/>
      <c r="B1623" s="20" t="s">
        <v>2993</v>
      </c>
      <c r="C1623" s="21" t="s">
        <v>2994</v>
      </c>
      <c r="D1623" s="16"/>
      <c r="E1623" s="73">
        <v>19</v>
      </c>
      <c r="F1623" s="74" t="s">
        <v>3496</v>
      </c>
      <c r="G1623" s="75"/>
      <c r="H1623" s="76"/>
      <c r="I1623" s="77"/>
      <c r="J1623" s="76"/>
      <c r="K1623" s="77"/>
      <c r="L1623" s="76"/>
      <c r="M1623" s="78"/>
      <c r="N1623" s="79">
        <v>0.3</v>
      </c>
      <c r="O1623" s="80">
        <v>1</v>
      </c>
      <c r="Q1623" s="2" t="str">
        <f t="shared" si="403"/>
        <v>85151100</v>
      </c>
      <c r="R1623" s="91"/>
      <c r="S1623" s="91">
        <f>VLOOKUP(Q1623,'Dados Entrada'!$A$10:$D$10000,4,FALSE)</f>
        <v>65972</v>
      </c>
      <c r="T1623" s="10"/>
      <c r="U1623" s="3">
        <f t="shared" si="401"/>
        <v>0</v>
      </c>
      <c r="V1623" s="3">
        <f t="shared" si="402"/>
        <v>19791.599999999999</v>
      </c>
      <c r="AF1623" s="32"/>
      <c r="AG1623" s="30"/>
      <c r="AH1623" s="29"/>
      <c r="AI1623" s="29"/>
      <c r="AJ1623" s="32"/>
      <c r="AK1623" s="30"/>
      <c r="AL1623" s="29"/>
      <c r="AM1623" s="29"/>
      <c r="AN1623" s="32"/>
      <c r="AO1623" s="30"/>
      <c r="AP1623" s="29"/>
      <c r="AQ1623" s="29"/>
      <c r="AR1623" s="32"/>
      <c r="AS1623" s="30"/>
      <c r="AT1623" s="29"/>
      <c r="AU1623" s="29"/>
      <c r="AV1623" s="32"/>
      <c r="AW1623" s="30"/>
      <c r="AX1623" s="29"/>
      <c r="AY1623" s="29"/>
      <c r="AZ1623" s="32"/>
      <c r="BA1623" s="30"/>
      <c r="BB1623" s="29"/>
      <c r="BC1623" s="29"/>
      <c r="BD1623" s="32"/>
      <c r="BE1623" s="30"/>
      <c r="BF1623" s="29"/>
      <c r="BG1623" s="29"/>
      <c r="BH1623" s="32"/>
      <c r="BI1623" s="30"/>
      <c r="BJ1623" s="29"/>
      <c r="BK1623" s="29"/>
      <c r="BL1623" s="32"/>
      <c r="BM1623" s="30"/>
      <c r="BN1623" s="29"/>
      <c r="BO1623" s="29"/>
      <c r="BP1623" s="27">
        <f>$U1623*$O1623</f>
        <v>0</v>
      </c>
      <c r="BQ1623" s="31">
        <f>$V1623*$O1623</f>
        <v>19791.599999999999</v>
      </c>
      <c r="BR1623" s="29"/>
      <c r="BS1623" s="29"/>
      <c r="BT1623" s="32"/>
      <c r="BU1623" s="30"/>
      <c r="BV1623" s="29"/>
      <c r="BW1623" s="29"/>
      <c r="BX1623" s="32"/>
      <c r="BY1623" s="30"/>
      <c r="BZ1623" s="29"/>
      <c r="CA1623" s="29"/>
      <c r="CB1623" s="32"/>
      <c r="CC1623" s="30"/>
      <c r="CD1623" s="29"/>
      <c r="CE1623" s="30"/>
      <c r="CF1623" s="10"/>
      <c r="CG1623" s="10"/>
      <c r="CH1623" s="10"/>
      <c r="CI1623" s="10"/>
      <c r="CJ1623" s="10"/>
      <c r="CK1623" s="10"/>
    </row>
    <row r="1624" spans="1:89" ht="23.25" customHeight="1" x14ac:dyDescent="0.25">
      <c r="A1624" s="10"/>
      <c r="B1624" s="20" t="s">
        <v>2995</v>
      </c>
      <c r="C1624" s="21" t="s">
        <v>2996</v>
      </c>
      <c r="D1624" s="16"/>
      <c r="E1624" s="73">
        <v>25</v>
      </c>
      <c r="F1624" s="74" t="s">
        <v>3493</v>
      </c>
      <c r="G1624" s="75"/>
      <c r="H1624" s="76"/>
      <c r="I1624" s="77"/>
      <c r="J1624" s="76"/>
      <c r="K1624" s="77"/>
      <c r="L1624" s="76"/>
      <c r="M1624" s="78"/>
      <c r="N1624" s="79">
        <v>0.3</v>
      </c>
      <c r="O1624" s="80">
        <v>1</v>
      </c>
      <c r="Q1624" s="2" t="str">
        <f t="shared" si="403"/>
        <v>85151900</v>
      </c>
      <c r="R1624" s="91"/>
      <c r="S1624" s="91">
        <f>VLOOKUP(Q1624,'Dados Entrada'!$A$10:$D$10000,4,FALSE)</f>
        <v>887828</v>
      </c>
      <c r="T1624" s="10"/>
      <c r="U1624" s="3">
        <f t="shared" si="401"/>
        <v>0</v>
      </c>
      <c r="V1624" s="3">
        <f t="shared" si="402"/>
        <v>266348.39999999997</v>
      </c>
      <c r="AF1624" s="32"/>
      <c r="AG1624" s="30"/>
      <c r="AH1624" s="29"/>
      <c r="AI1624" s="29"/>
      <c r="AJ1624" s="32"/>
      <c r="AK1624" s="30"/>
      <c r="AL1624" s="29"/>
      <c r="AM1624" s="29"/>
      <c r="AN1624" s="32"/>
      <c r="AO1624" s="30"/>
      <c r="AP1624" s="29"/>
      <c r="AQ1624" s="29"/>
      <c r="AR1624" s="32"/>
      <c r="AS1624" s="30"/>
      <c r="AT1624" s="29"/>
      <c r="AU1624" s="29"/>
      <c r="AV1624" s="32"/>
      <c r="AW1624" s="30"/>
      <c r="AX1624" s="29"/>
      <c r="AY1624" s="29"/>
      <c r="AZ1624" s="32"/>
      <c r="BA1624" s="30"/>
      <c r="BB1624" s="29"/>
      <c r="BC1624" s="29"/>
      <c r="BD1624" s="32"/>
      <c r="BE1624" s="30"/>
      <c r="BF1624" s="29"/>
      <c r="BG1624" s="29"/>
      <c r="BH1624" s="32"/>
      <c r="BI1624" s="30"/>
      <c r="BJ1624" s="29"/>
      <c r="BK1624" s="29"/>
      <c r="BL1624" s="32"/>
      <c r="BM1624" s="30"/>
      <c r="BN1624" s="29"/>
      <c r="BO1624" s="29"/>
      <c r="BP1624" s="32"/>
      <c r="BQ1624" s="30"/>
      <c r="BR1624" s="29"/>
      <c r="BS1624" s="29"/>
      <c r="BT1624" s="32"/>
      <c r="BU1624" s="30"/>
      <c r="BV1624" s="29"/>
      <c r="BW1624" s="29"/>
      <c r="BX1624" s="32"/>
      <c r="BY1624" s="30"/>
      <c r="BZ1624" s="29"/>
      <c r="CA1624" s="29"/>
      <c r="CB1624" s="27">
        <f t="shared" ref="CB1624:CB1633" si="404">$U1624*$O1624</f>
        <v>0</v>
      </c>
      <c r="CC1624" s="31">
        <f t="shared" ref="CC1624:CC1633" si="405">$V1624*$O1624</f>
        <v>266348.39999999997</v>
      </c>
      <c r="CD1624" s="29"/>
      <c r="CE1624" s="30"/>
      <c r="CF1624" s="10"/>
      <c r="CG1624" s="10"/>
      <c r="CH1624" s="10"/>
      <c r="CI1624" s="10"/>
      <c r="CJ1624" s="10"/>
      <c r="CK1624" s="10"/>
    </row>
    <row r="1625" spans="1:89" ht="23.25" customHeight="1" x14ac:dyDescent="0.25">
      <c r="A1625" s="10"/>
      <c r="B1625" s="20" t="s">
        <v>2997</v>
      </c>
      <c r="C1625" s="21" t="s">
        <v>2998</v>
      </c>
      <c r="D1625" s="16"/>
      <c r="E1625" s="73">
        <v>25</v>
      </c>
      <c r="F1625" s="74" t="s">
        <v>3493</v>
      </c>
      <c r="G1625" s="75"/>
      <c r="H1625" s="76"/>
      <c r="I1625" s="77"/>
      <c r="J1625" s="76"/>
      <c r="K1625" s="77"/>
      <c r="L1625" s="76"/>
      <c r="M1625" s="78"/>
      <c r="N1625" s="79">
        <v>0.3</v>
      </c>
      <c r="O1625" s="80">
        <v>1</v>
      </c>
      <c r="Q1625" s="2" t="str">
        <f t="shared" si="403"/>
        <v>85152100</v>
      </c>
      <c r="R1625" s="91"/>
      <c r="S1625" s="91">
        <f>VLOOKUP(Q1625,'Dados Entrada'!$A$10:$D$10000,4,FALSE)</f>
        <v>195355</v>
      </c>
      <c r="T1625" s="10"/>
      <c r="U1625" s="3">
        <f t="shared" si="401"/>
        <v>0</v>
      </c>
      <c r="V1625" s="3">
        <f t="shared" si="402"/>
        <v>58606.5</v>
      </c>
      <c r="AF1625" s="32"/>
      <c r="AG1625" s="30"/>
      <c r="AH1625" s="29"/>
      <c r="AI1625" s="29"/>
      <c r="AJ1625" s="32"/>
      <c r="AK1625" s="30"/>
      <c r="AL1625" s="29"/>
      <c r="AM1625" s="29"/>
      <c r="AN1625" s="32"/>
      <c r="AO1625" s="30"/>
      <c r="AP1625" s="29"/>
      <c r="AQ1625" s="29"/>
      <c r="AR1625" s="32"/>
      <c r="AS1625" s="30"/>
      <c r="AT1625" s="29"/>
      <c r="AU1625" s="29"/>
      <c r="AV1625" s="32"/>
      <c r="AW1625" s="30"/>
      <c r="AX1625" s="29"/>
      <c r="AY1625" s="29"/>
      <c r="AZ1625" s="32"/>
      <c r="BA1625" s="30"/>
      <c r="BB1625" s="29"/>
      <c r="BC1625" s="29"/>
      <c r="BD1625" s="32"/>
      <c r="BE1625" s="30"/>
      <c r="BF1625" s="29"/>
      <c r="BG1625" s="29"/>
      <c r="BH1625" s="32"/>
      <c r="BI1625" s="30"/>
      <c r="BJ1625" s="29"/>
      <c r="BK1625" s="29"/>
      <c r="BL1625" s="32"/>
      <c r="BM1625" s="30"/>
      <c r="BN1625" s="29"/>
      <c r="BO1625" s="29"/>
      <c r="BP1625" s="32"/>
      <c r="BQ1625" s="30"/>
      <c r="BR1625" s="29"/>
      <c r="BS1625" s="29"/>
      <c r="BT1625" s="32"/>
      <c r="BU1625" s="30"/>
      <c r="BV1625" s="29"/>
      <c r="BW1625" s="29"/>
      <c r="BX1625" s="32"/>
      <c r="BY1625" s="30"/>
      <c r="BZ1625" s="29"/>
      <c r="CA1625" s="29"/>
      <c r="CB1625" s="27">
        <f t="shared" si="404"/>
        <v>0</v>
      </c>
      <c r="CC1625" s="31">
        <f t="shared" si="405"/>
        <v>58606.5</v>
      </c>
      <c r="CD1625" s="29"/>
      <c r="CE1625" s="30"/>
      <c r="CF1625" s="10"/>
      <c r="CG1625" s="10"/>
      <c r="CH1625" s="10"/>
      <c r="CI1625" s="10"/>
      <c r="CJ1625" s="10"/>
      <c r="CK1625" s="10"/>
    </row>
    <row r="1626" spans="1:89" ht="23.25" customHeight="1" x14ac:dyDescent="0.25">
      <c r="A1626" s="10"/>
      <c r="B1626" s="20" t="s">
        <v>2999</v>
      </c>
      <c r="C1626" s="21" t="s">
        <v>3000</v>
      </c>
      <c r="D1626" s="16"/>
      <c r="E1626" s="73">
        <v>25</v>
      </c>
      <c r="F1626" s="74" t="s">
        <v>3493</v>
      </c>
      <c r="G1626" s="75"/>
      <c r="H1626" s="76"/>
      <c r="I1626" s="77"/>
      <c r="J1626" s="76"/>
      <c r="K1626" s="77"/>
      <c r="L1626" s="76"/>
      <c r="M1626" s="78"/>
      <c r="N1626" s="79">
        <v>0.3</v>
      </c>
      <c r="O1626" s="80">
        <v>1</v>
      </c>
      <c r="Q1626" s="2" t="str">
        <f t="shared" si="403"/>
        <v>85152900</v>
      </c>
      <c r="R1626" s="91"/>
      <c r="S1626" s="91">
        <f>VLOOKUP(Q1626,'Dados Entrada'!$A$10:$D$10000,4,FALSE)</f>
        <v>1038074</v>
      </c>
      <c r="T1626" s="10"/>
      <c r="U1626" s="3">
        <f t="shared" si="401"/>
        <v>0</v>
      </c>
      <c r="V1626" s="3">
        <f t="shared" si="402"/>
        <v>311422.2</v>
      </c>
      <c r="AF1626" s="32"/>
      <c r="AG1626" s="30"/>
      <c r="AH1626" s="29"/>
      <c r="AI1626" s="29"/>
      <c r="AJ1626" s="32"/>
      <c r="AK1626" s="30"/>
      <c r="AL1626" s="29"/>
      <c r="AM1626" s="29"/>
      <c r="AN1626" s="32"/>
      <c r="AO1626" s="30"/>
      <c r="AP1626" s="29"/>
      <c r="AQ1626" s="29"/>
      <c r="AR1626" s="32"/>
      <c r="AS1626" s="30"/>
      <c r="AT1626" s="29"/>
      <c r="AU1626" s="29"/>
      <c r="AV1626" s="32"/>
      <c r="AW1626" s="30"/>
      <c r="AX1626" s="29"/>
      <c r="AY1626" s="29"/>
      <c r="AZ1626" s="32"/>
      <c r="BA1626" s="30"/>
      <c r="BB1626" s="29"/>
      <c r="BC1626" s="29"/>
      <c r="BD1626" s="32"/>
      <c r="BE1626" s="30"/>
      <c r="BF1626" s="29"/>
      <c r="BG1626" s="29"/>
      <c r="BH1626" s="32"/>
      <c r="BI1626" s="30"/>
      <c r="BJ1626" s="29"/>
      <c r="BK1626" s="29"/>
      <c r="BL1626" s="32"/>
      <c r="BM1626" s="30"/>
      <c r="BN1626" s="29"/>
      <c r="BO1626" s="29"/>
      <c r="BP1626" s="32"/>
      <c r="BQ1626" s="30"/>
      <c r="BR1626" s="29"/>
      <c r="BS1626" s="29"/>
      <c r="BT1626" s="32"/>
      <c r="BU1626" s="30"/>
      <c r="BV1626" s="29"/>
      <c r="BW1626" s="29"/>
      <c r="BX1626" s="32"/>
      <c r="BY1626" s="30"/>
      <c r="BZ1626" s="29"/>
      <c r="CA1626" s="29"/>
      <c r="CB1626" s="27">
        <f t="shared" si="404"/>
        <v>0</v>
      </c>
      <c r="CC1626" s="31">
        <f t="shared" si="405"/>
        <v>311422.2</v>
      </c>
      <c r="CD1626" s="29"/>
      <c r="CE1626" s="30"/>
      <c r="CF1626" s="10"/>
      <c r="CG1626" s="10"/>
      <c r="CH1626" s="10"/>
      <c r="CI1626" s="10"/>
      <c r="CJ1626" s="10"/>
      <c r="CK1626" s="10"/>
    </row>
    <row r="1627" spans="1:89" ht="23.25" customHeight="1" x14ac:dyDescent="0.25">
      <c r="A1627" s="10"/>
      <c r="B1627" s="20" t="s">
        <v>3001</v>
      </c>
      <c r="C1627" s="21" t="s">
        <v>3002</v>
      </c>
      <c r="D1627" s="16"/>
      <c r="E1627" s="73">
        <v>25</v>
      </c>
      <c r="F1627" s="74" t="s">
        <v>3493</v>
      </c>
      <c r="G1627" s="75"/>
      <c r="H1627" s="76"/>
      <c r="I1627" s="77"/>
      <c r="J1627" s="76"/>
      <c r="K1627" s="77"/>
      <c r="L1627" s="76"/>
      <c r="M1627" s="78"/>
      <c r="N1627" s="79">
        <v>0.3</v>
      </c>
      <c r="O1627" s="80">
        <v>1</v>
      </c>
      <c r="Q1627" s="2" t="str">
        <f t="shared" si="403"/>
        <v>85153100</v>
      </c>
      <c r="R1627" s="91"/>
      <c r="S1627" s="91">
        <f>VLOOKUP(Q1627,'Dados Entrada'!$A$10:$D$10000,4,FALSE)</f>
        <v>3095305</v>
      </c>
      <c r="T1627" s="10"/>
      <c r="U1627" s="3">
        <f t="shared" si="401"/>
        <v>0</v>
      </c>
      <c r="V1627" s="3">
        <f t="shared" si="402"/>
        <v>928591.5</v>
      </c>
      <c r="AF1627" s="32"/>
      <c r="AG1627" s="30"/>
      <c r="AH1627" s="29"/>
      <c r="AI1627" s="29"/>
      <c r="AJ1627" s="32"/>
      <c r="AK1627" s="30"/>
      <c r="AL1627" s="29"/>
      <c r="AM1627" s="29"/>
      <c r="AN1627" s="32"/>
      <c r="AO1627" s="30"/>
      <c r="AP1627" s="29"/>
      <c r="AQ1627" s="29"/>
      <c r="AR1627" s="32"/>
      <c r="AS1627" s="30"/>
      <c r="AT1627" s="29"/>
      <c r="AU1627" s="29"/>
      <c r="AV1627" s="32"/>
      <c r="AW1627" s="30"/>
      <c r="AX1627" s="29"/>
      <c r="AY1627" s="29"/>
      <c r="AZ1627" s="32"/>
      <c r="BA1627" s="30"/>
      <c r="BB1627" s="29"/>
      <c r="BC1627" s="29"/>
      <c r="BD1627" s="32"/>
      <c r="BE1627" s="30"/>
      <c r="BF1627" s="29"/>
      <c r="BG1627" s="29"/>
      <c r="BH1627" s="32"/>
      <c r="BI1627" s="30"/>
      <c r="BJ1627" s="29"/>
      <c r="BK1627" s="29"/>
      <c r="BL1627" s="32"/>
      <c r="BM1627" s="30"/>
      <c r="BN1627" s="29"/>
      <c r="BO1627" s="29"/>
      <c r="BP1627" s="32"/>
      <c r="BQ1627" s="30"/>
      <c r="BR1627" s="29"/>
      <c r="BS1627" s="29"/>
      <c r="BT1627" s="32"/>
      <c r="BU1627" s="30"/>
      <c r="BV1627" s="29"/>
      <c r="BW1627" s="29"/>
      <c r="BX1627" s="32"/>
      <c r="BY1627" s="30"/>
      <c r="BZ1627" s="29"/>
      <c r="CA1627" s="29"/>
      <c r="CB1627" s="27">
        <f t="shared" si="404"/>
        <v>0</v>
      </c>
      <c r="CC1627" s="31">
        <f t="shared" si="405"/>
        <v>928591.5</v>
      </c>
      <c r="CD1627" s="29"/>
      <c r="CE1627" s="30"/>
      <c r="CF1627" s="10"/>
      <c r="CG1627" s="10"/>
      <c r="CH1627" s="10"/>
      <c r="CI1627" s="10"/>
      <c r="CJ1627" s="10"/>
      <c r="CK1627" s="10"/>
    </row>
    <row r="1628" spans="1:89" ht="25.5" x14ac:dyDescent="0.25">
      <c r="A1628" s="10"/>
      <c r="B1628" s="20" t="s">
        <v>3003</v>
      </c>
      <c r="C1628" s="21" t="s">
        <v>3004</v>
      </c>
      <c r="D1628" s="16"/>
      <c r="E1628" s="73">
        <v>25</v>
      </c>
      <c r="F1628" s="74" t="s">
        <v>3493</v>
      </c>
      <c r="G1628" s="75"/>
      <c r="H1628" s="76"/>
      <c r="I1628" s="77"/>
      <c r="J1628" s="76"/>
      <c r="K1628" s="77"/>
      <c r="L1628" s="76"/>
      <c r="M1628" s="78"/>
      <c r="N1628" s="79">
        <v>0.3</v>
      </c>
      <c r="O1628" s="80">
        <v>1</v>
      </c>
      <c r="Q1628" s="2" t="str">
        <f t="shared" si="403"/>
        <v>85153913</v>
      </c>
      <c r="R1628" s="91"/>
      <c r="S1628" s="91">
        <f>VLOOKUP(Q1628,'Dados Entrada'!$A$10:$D$10000,4,FALSE)</f>
        <v>15502</v>
      </c>
      <c r="T1628" s="10"/>
      <c r="U1628" s="3">
        <f t="shared" si="401"/>
        <v>0</v>
      </c>
      <c r="V1628" s="3">
        <f t="shared" si="402"/>
        <v>4650.5999999999995</v>
      </c>
      <c r="AF1628" s="32"/>
      <c r="AG1628" s="30"/>
      <c r="AH1628" s="29"/>
      <c r="AI1628" s="29"/>
      <c r="AJ1628" s="32"/>
      <c r="AK1628" s="30"/>
      <c r="AL1628" s="29"/>
      <c r="AM1628" s="29"/>
      <c r="AN1628" s="32"/>
      <c r="AO1628" s="30"/>
      <c r="AP1628" s="29"/>
      <c r="AQ1628" s="29"/>
      <c r="AR1628" s="32"/>
      <c r="AS1628" s="30"/>
      <c r="AT1628" s="29"/>
      <c r="AU1628" s="29"/>
      <c r="AV1628" s="32"/>
      <c r="AW1628" s="30"/>
      <c r="AX1628" s="29"/>
      <c r="AY1628" s="29"/>
      <c r="AZ1628" s="32"/>
      <c r="BA1628" s="30"/>
      <c r="BB1628" s="29"/>
      <c r="BC1628" s="29"/>
      <c r="BD1628" s="32"/>
      <c r="BE1628" s="30"/>
      <c r="BF1628" s="29"/>
      <c r="BG1628" s="29"/>
      <c r="BH1628" s="32"/>
      <c r="BI1628" s="30"/>
      <c r="BJ1628" s="29"/>
      <c r="BK1628" s="29"/>
      <c r="BL1628" s="32"/>
      <c r="BM1628" s="30"/>
      <c r="BN1628" s="29"/>
      <c r="BO1628" s="29"/>
      <c r="BP1628" s="32"/>
      <c r="BQ1628" s="30"/>
      <c r="BR1628" s="29"/>
      <c r="BS1628" s="29"/>
      <c r="BT1628" s="32"/>
      <c r="BU1628" s="30"/>
      <c r="BV1628" s="29"/>
      <c r="BW1628" s="29"/>
      <c r="BX1628" s="32"/>
      <c r="BY1628" s="30"/>
      <c r="BZ1628" s="29"/>
      <c r="CA1628" s="29"/>
      <c r="CB1628" s="27">
        <f t="shared" si="404"/>
        <v>0</v>
      </c>
      <c r="CC1628" s="31">
        <f t="shared" si="405"/>
        <v>4650.5999999999995</v>
      </c>
      <c r="CD1628" s="29"/>
      <c r="CE1628" s="30"/>
      <c r="CF1628" s="10"/>
      <c r="CG1628" s="10"/>
      <c r="CH1628" s="10"/>
      <c r="CI1628" s="10"/>
      <c r="CJ1628" s="10"/>
      <c r="CK1628" s="10"/>
    </row>
    <row r="1629" spans="1:89" ht="25.5" x14ac:dyDescent="0.25">
      <c r="A1629" s="10"/>
      <c r="B1629" s="20" t="s">
        <v>3005</v>
      </c>
      <c r="C1629" s="21" t="s">
        <v>3004</v>
      </c>
      <c r="D1629" s="16"/>
      <c r="E1629" s="73">
        <v>25</v>
      </c>
      <c r="F1629" s="74" t="s">
        <v>3493</v>
      </c>
      <c r="G1629" s="75"/>
      <c r="H1629" s="76"/>
      <c r="I1629" s="77"/>
      <c r="J1629" s="76"/>
      <c r="K1629" s="77"/>
      <c r="L1629" s="76"/>
      <c r="M1629" s="78"/>
      <c r="N1629" s="79">
        <v>0.3</v>
      </c>
      <c r="O1629" s="80">
        <v>1</v>
      </c>
      <c r="Q1629" s="2" t="str">
        <f t="shared" si="403"/>
        <v>85153918</v>
      </c>
      <c r="R1629" s="91"/>
      <c r="S1629" s="91">
        <f>VLOOKUP(Q1629,'Dados Entrada'!$A$10:$D$10000,4,FALSE)</f>
        <v>39867</v>
      </c>
      <c r="T1629" s="10"/>
      <c r="U1629" s="3">
        <f t="shared" si="401"/>
        <v>0</v>
      </c>
      <c r="V1629" s="3">
        <f t="shared" si="402"/>
        <v>11960.1</v>
      </c>
      <c r="AF1629" s="32"/>
      <c r="AG1629" s="30"/>
      <c r="AH1629" s="29"/>
      <c r="AI1629" s="29"/>
      <c r="AJ1629" s="32"/>
      <c r="AK1629" s="30"/>
      <c r="AL1629" s="29"/>
      <c r="AM1629" s="29"/>
      <c r="AN1629" s="32"/>
      <c r="AO1629" s="30"/>
      <c r="AP1629" s="29"/>
      <c r="AQ1629" s="29"/>
      <c r="AR1629" s="32"/>
      <c r="AS1629" s="30"/>
      <c r="AT1629" s="29"/>
      <c r="AU1629" s="29"/>
      <c r="AV1629" s="32"/>
      <c r="AW1629" s="30"/>
      <c r="AX1629" s="29"/>
      <c r="AY1629" s="29"/>
      <c r="AZ1629" s="32"/>
      <c r="BA1629" s="30"/>
      <c r="BB1629" s="29"/>
      <c r="BC1629" s="29"/>
      <c r="BD1629" s="32"/>
      <c r="BE1629" s="30"/>
      <c r="BF1629" s="29"/>
      <c r="BG1629" s="29"/>
      <c r="BH1629" s="32"/>
      <c r="BI1629" s="30"/>
      <c r="BJ1629" s="29"/>
      <c r="BK1629" s="29"/>
      <c r="BL1629" s="32"/>
      <c r="BM1629" s="30"/>
      <c r="BN1629" s="29"/>
      <c r="BO1629" s="29"/>
      <c r="BP1629" s="32"/>
      <c r="BQ1629" s="30"/>
      <c r="BR1629" s="29"/>
      <c r="BS1629" s="29"/>
      <c r="BT1629" s="32"/>
      <c r="BU1629" s="30"/>
      <c r="BV1629" s="29"/>
      <c r="BW1629" s="29"/>
      <c r="BX1629" s="32"/>
      <c r="BY1629" s="30"/>
      <c r="BZ1629" s="29"/>
      <c r="CA1629" s="29"/>
      <c r="CB1629" s="27">
        <f t="shared" si="404"/>
        <v>0</v>
      </c>
      <c r="CC1629" s="31">
        <f t="shared" si="405"/>
        <v>11960.1</v>
      </c>
      <c r="CD1629" s="29"/>
      <c r="CE1629" s="30"/>
      <c r="CF1629" s="10"/>
      <c r="CG1629" s="10"/>
      <c r="CH1629" s="10"/>
      <c r="CI1629" s="10"/>
      <c r="CJ1629" s="10"/>
      <c r="CK1629" s="10"/>
    </row>
    <row r="1630" spans="1:89" ht="23.25" customHeight="1" x14ac:dyDescent="0.25">
      <c r="A1630" s="10"/>
      <c r="B1630" s="20" t="s">
        <v>3006</v>
      </c>
      <c r="C1630" s="21" t="s">
        <v>3007</v>
      </c>
      <c r="D1630" s="16"/>
      <c r="E1630" s="73">
        <v>25</v>
      </c>
      <c r="F1630" s="74" t="s">
        <v>3493</v>
      </c>
      <c r="G1630" s="75"/>
      <c r="H1630" s="76"/>
      <c r="I1630" s="77"/>
      <c r="J1630" s="76"/>
      <c r="K1630" s="77"/>
      <c r="L1630" s="76"/>
      <c r="M1630" s="78"/>
      <c r="N1630" s="79">
        <v>0.3</v>
      </c>
      <c r="O1630" s="80">
        <v>1</v>
      </c>
      <c r="Q1630" s="2" t="str">
        <f t="shared" si="403"/>
        <v>85153990</v>
      </c>
      <c r="R1630" s="91"/>
      <c r="S1630" s="91">
        <f>VLOOKUP(Q1630,'Dados Entrada'!$A$10:$D$10000,4,FALSE)</f>
        <v>1501753</v>
      </c>
      <c r="T1630" s="10"/>
      <c r="U1630" s="3">
        <f t="shared" si="401"/>
        <v>0</v>
      </c>
      <c r="V1630" s="3">
        <f t="shared" si="402"/>
        <v>450525.89999999997</v>
      </c>
      <c r="AF1630" s="32"/>
      <c r="AG1630" s="30"/>
      <c r="AH1630" s="29"/>
      <c r="AI1630" s="29"/>
      <c r="AJ1630" s="32"/>
      <c r="AK1630" s="30"/>
      <c r="AL1630" s="29"/>
      <c r="AM1630" s="29"/>
      <c r="AN1630" s="32"/>
      <c r="AO1630" s="30"/>
      <c r="AP1630" s="29"/>
      <c r="AQ1630" s="29"/>
      <c r="AR1630" s="32"/>
      <c r="AS1630" s="30"/>
      <c r="AT1630" s="29"/>
      <c r="AU1630" s="29"/>
      <c r="AV1630" s="32"/>
      <c r="AW1630" s="30"/>
      <c r="AX1630" s="29"/>
      <c r="AY1630" s="29"/>
      <c r="AZ1630" s="32"/>
      <c r="BA1630" s="30"/>
      <c r="BB1630" s="29"/>
      <c r="BC1630" s="29"/>
      <c r="BD1630" s="32"/>
      <c r="BE1630" s="30"/>
      <c r="BF1630" s="29"/>
      <c r="BG1630" s="29"/>
      <c r="BH1630" s="32"/>
      <c r="BI1630" s="30"/>
      <c r="BJ1630" s="29"/>
      <c r="BK1630" s="29"/>
      <c r="BL1630" s="32"/>
      <c r="BM1630" s="30"/>
      <c r="BN1630" s="29"/>
      <c r="BO1630" s="29"/>
      <c r="BP1630" s="32"/>
      <c r="BQ1630" s="30"/>
      <c r="BR1630" s="29"/>
      <c r="BS1630" s="29"/>
      <c r="BT1630" s="32"/>
      <c r="BU1630" s="30"/>
      <c r="BV1630" s="29"/>
      <c r="BW1630" s="29"/>
      <c r="BX1630" s="32"/>
      <c r="BY1630" s="30"/>
      <c r="BZ1630" s="29"/>
      <c r="CA1630" s="29"/>
      <c r="CB1630" s="27">
        <f t="shared" si="404"/>
        <v>0</v>
      </c>
      <c r="CC1630" s="31">
        <f t="shared" si="405"/>
        <v>450525.89999999997</v>
      </c>
      <c r="CD1630" s="29"/>
      <c r="CE1630" s="30"/>
      <c r="CF1630" s="10"/>
      <c r="CG1630" s="10"/>
      <c r="CH1630" s="10"/>
      <c r="CI1630" s="10"/>
      <c r="CJ1630" s="10"/>
      <c r="CK1630" s="10"/>
    </row>
    <row r="1631" spans="1:89" ht="25.5" x14ac:dyDescent="0.25">
      <c r="A1631" s="10"/>
      <c r="B1631" s="20" t="s">
        <v>3008</v>
      </c>
      <c r="C1631" s="21" t="s">
        <v>3009</v>
      </c>
      <c r="D1631" s="16"/>
      <c r="E1631" s="73">
        <v>25</v>
      </c>
      <c r="F1631" s="74" t="s">
        <v>3493</v>
      </c>
      <c r="G1631" s="75"/>
      <c r="H1631" s="76"/>
      <c r="I1631" s="77"/>
      <c r="J1631" s="76"/>
      <c r="K1631" s="77"/>
      <c r="L1631" s="76"/>
      <c r="M1631" s="78"/>
      <c r="N1631" s="79">
        <v>0.3</v>
      </c>
      <c r="O1631" s="80">
        <v>1</v>
      </c>
      <c r="Q1631" s="2" t="str">
        <f t="shared" si="403"/>
        <v>85158010</v>
      </c>
      <c r="R1631" s="91"/>
      <c r="S1631" s="91">
        <f>VLOOKUP(Q1631,'Dados Entrada'!$A$10:$D$10000,4,FALSE)</f>
        <v>496205</v>
      </c>
      <c r="T1631" s="10"/>
      <c r="U1631" s="3">
        <f t="shared" si="401"/>
        <v>0</v>
      </c>
      <c r="V1631" s="3">
        <f t="shared" si="402"/>
        <v>148861.5</v>
      </c>
      <c r="AF1631" s="32"/>
      <c r="AG1631" s="30"/>
      <c r="AH1631" s="29"/>
      <c r="AI1631" s="29"/>
      <c r="AJ1631" s="32"/>
      <c r="AK1631" s="30"/>
      <c r="AL1631" s="29"/>
      <c r="AM1631" s="29"/>
      <c r="AN1631" s="32"/>
      <c r="AO1631" s="30"/>
      <c r="AP1631" s="29"/>
      <c r="AQ1631" s="29"/>
      <c r="AR1631" s="32"/>
      <c r="AS1631" s="30"/>
      <c r="AT1631" s="29"/>
      <c r="AU1631" s="29"/>
      <c r="AV1631" s="32"/>
      <c r="AW1631" s="30"/>
      <c r="AX1631" s="29"/>
      <c r="AY1631" s="29"/>
      <c r="AZ1631" s="32"/>
      <c r="BA1631" s="30"/>
      <c r="BB1631" s="29"/>
      <c r="BC1631" s="29"/>
      <c r="BD1631" s="32"/>
      <c r="BE1631" s="30"/>
      <c r="BF1631" s="29"/>
      <c r="BG1631" s="29"/>
      <c r="BH1631" s="32"/>
      <c r="BI1631" s="30"/>
      <c r="BJ1631" s="29"/>
      <c r="BK1631" s="29"/>
      <c r="BL1631" s="32"/>
      <c r="BM1631" s="30"/>
      <c r="BN1631" s="29"/>
      <c r="BO1631" s="29"/>
      <c r="BP1631" s="32"/>
      <c r="BQ1631" s="30"/>
      <c r="BR1631" s="29"/>
      <c r="BS1631" s="29"/>
      <c r="BT1631" s="32"/>
      <c r="BU1631" s="30"/>
      <c r="BV1631" s="29"/>
      <c r="BW1631" s="29"/>
      <c r="BX1631" s="32"/>
      <c r="BY1631" s="30"/>
      <c r="BZ1631" s="29"/>
      <c r="CA1631" s="29"/>
      <c r="CB1631" s="27">
        <f t="shared" si="404"/>
        <v>0</v>
      </c>
      <c r="CC1631" s="31">
        <f t="shared" si="405"/>
        <v>148861.5</v>
      </c>
      <c r="CD1631" s="29"/>
      <c r="CE1631" s="30"/>
      <c r="CF1631" s="10"/>
      <c r="CG1631" s="10"/>
      <c r="CH1631" s="10"/>
      <c r="CI1631" s="10"/>
      <c r="CJ1631" s="10"/>
      <c r="CK1631" s="10"/>
    </row>
    <row r="1632" spans="1:89" ht="25.5" x14ac:dyDescent="0.25">
      <c r="A1632" s="10"/>
      <c r="B1632" s="20" t="s">
        <v>3010</v>
      </c>
      <c r="C1632" s="21" t="s">
        <v>3011</v>
      </c>
      <c r="D1632" s="16"/>
      <c r="E1632" s="73">
        <v>25</v>
      </c>
      <c r="F1632" s="74" t="s">
        <v>3493</v>
      </c>
      <c r="G1632" s="75"/>
      <c r="H1632" s="76"/>
      <c r="I1632" s="77"/>
      <c r="J1632" s="76"/>
      <c r="K1632" s="77"/>
      <c r="L1632" s="76"/>
      <c r="M1632" s="78"/>
      <c r="N1632" s="79">
        <v>0.3</v>
      </c>
      <c r="O1632" s="80">
        <v>1</v>
      </c>
      <c r="Q1632" s="2" t="str">
        <f t="shared" si="403"/>
        <v>85158090</v>
      </c>
      <c r="R1632" s="91"/>
      <c r="S1632" s="91">
        <f>VLOOKUP(Q1632,'Dados Entrada'!$A$10:$D$10000,4,FALSE)</f>
        <v>1584609</v>
      </c>
      <c r="T1632" s="10"/>
      <c r="U1632" s="3">
        <f t="shared" si="401"/>
        <v>0</v>
      </c>
      <c r="V1632" s="3">
        <f t="shared" si="402"/>
        <v>475382.69999999995</v>
      </c>
      <c r="AF1632" s="32"/>
      <c r="AG1632" s="30"/>
      <c r="AH1632" s="29"/>
      <c r="AI1632" s="29"/>
      <c r="AJ1632" s="32"/>
      <c r="AK1632" s="30"/>
      <c r="AL1632" s="29"/>
      <c r="AM1632" s="29"/>
      <c r="AN1632" s="32"/>
      <c r="AO1632" s="30"/>
      <c r="AP1632" s="29"/>
      <c r="AQ1632" s="29"/>
      <c r="AR1632" s="32"/>
      <c r="AS1632" s="30"/>
      <c r="AT1632" s="29"/>
      <c r="AU1632" s="29"/>
      <c r="AV1632" s="32"/>
      <c r="AW1632" s="30"/>
      <c r="AX1632" s="29"/>
      <c r="AY1632" s="29"/>
      <c r="AZ1632" s="32"/>
      <c r="BA1632" s="30"/>
      <c r="BB1632" s="29"/>
      <c r="BC1632" s="29"/>
      <c r="BD1632" s="32"/>
      <c r="BE1632" s="30"/>
      <c r="BF1632" s="29"/>
      <c r="BG1632" s="29"/>
      <c r="BH1632" s="32"/>
      <c r="BI1632" s="30"/>
      <c r="BJ1632" s="29"/>
      <c r="BK1632" s="29"/>
      <c r="BL1632" s="32"/>
      <c r="BM1632" s="30"/>
      <c r="BN1632" s="29"/>
      <c r="BO1632" s="29"/>
      <c r="BP1632" s="32"/>
      <c r="BQ1632" s="30"/>
      <c r="BR1632" s="29"/>
      <c r="BS1632" s="29"/>
      <c r="BT1632" s="32"/>
      <c r="BU1632" s="30"/>
      <c r="BV1632" s="29"/>
      <c r="BW1632" s="29"/>
      <c r="BX1632" s="32"/>
      <c r="BY1632" s="30"/>
      <c r="BZ1632" s="29"/>
      <c r="CA1632" s="29"/>
      <c r="CB1632" s="27">
        <f t="shared" si="404"/>
        <v>0</v>
      </c>
      <c r="CC1632" s="31">
        <f t="shared" si="405"/>
        <v>475382.69999999995</v>
      </c>
      <c r="CD1632" s="29"/>
      <c r="CE1632" s="30"/>
      <c r="CF1632" s="10"/>
      <c r="CG1632" s="10"/>
      <c r="CH1632" s="10"/>
      <c r="CI1632" s="10"/>
      <c r="CJ1632" s="10"/>
      <c r="CK1632" s="10"/>
    </row>
    <row r="1633" spans="1:89" ht="25.5" x14ac:dyDescent="0.25">
      <c r="A1633" s="10"/>
      <c r="B1633" s="20" t="s">
        <v>3012</v>
      </c>
      <c r="C1633" s="21" t="s">
        <v>3013</v>
      </c>
      <c r="D1633" s="16"/>
      <c r="E1633" s="73">
        <v>25</v>
      </c>
      <c r="F1633" s="74" t="s">
        <v>3493</v>
      </c>
      <c r="G1633" s="75"/>
      <c r="H1633" s="76"/>
      <c r="I1633" s="77"/>
      <c r="J1633" s="76"/>
      <c r="K1633" s="77"/>
      <c r="L1633" s="76"/>
      <c r="M1633" s="78"/>
      <c r="N1633" s="79">
        <v>0.3</v>
      </c>
      <c r="O1633" s="80">
        <v>1</v>
      </c>
      <c r="Q1633" s="2" t="str">
        <f t="shared" si="403"/>
        <v>85159000</v>
      </c>
      <c r="R1633" s="91"/>
      <c r="S1633" s="91">
        <f>VLOOKUP(Q1633,'Dados Entrada'!$A$10:$D$10000,4,FALSE)</f>
        <v>1482404</v>
      </c>
      <c r="T1633" s="10"/>
      <c r="U1633" s="3">
        <f t="shared" si="401"/>
        <v>0</v>
      </c>
      <c r="V1633" s="3">
        <f t="shared" si="402"/>
        <v>444721.2</v>
      </c>
      <c r="AF1633" s="32"/>
      <c r="AG1633" s="30"/>
      <c r="AH1633" s="29"/>
      <c r="AI1633" s="29"/>
      <c r="AJ1633" s="32"/>
      <c r="AK1633" s="30"/>
      <c r="AL1633" s="29"/>
      <c r="AM1633" s="29"/>
      <c r="AN1633" s="32"/>
      <c r="AO1633" s="30"/>
      <c r="AP1633" s="29"/>
      <c r="AQ1633" s="29"/>
      <c r="AR1633" s="32"/>
      <c r="AS1633" s="30"/>
      <c r="AT1633" s="29"/>
      <c r="AU1633" s="29"/>
      <c r="AV1633" s="32"/>
      <c r="AW1633" s="30"/>
      <c r="AX1633" s="29"/>
      <c r="AY1633" s="29"/>
      <c r="AZ1633" s="32"/>
      <c r="BA1633" s="30"/>
      <c r="BB1633" s="29"/>
      <c r="BC1633" s="29"/>
      <c r="BD1633" s="32"/>
      <c r="BE1633" s="30"/>
      <c r="BF1633" s="29"/>
      <c r="BG1633" s="29"/>
      <c r="BH1633" s="32"/>
      <c r="BI1633" s="30"/>
      <c r="BJ1633" s="29"/>
      <c r="BK1633" s="29"/>
      <c r="BL1633" s="32"/>
      <c r="BM1633" s="30"/>
      <c r="BN1633" s="29"/>
      <c r="BO1633" s="29"/>
      <c r="BP1633" s="32"/>
      <c r="BQ1633" s="30"/>
      <c r="BR1633" s="29"/>
      <c r="BS1633" s="29"/>
      <c r="BT1633" s="32"/>
      <c r="BU1633" s="30"/>
      <c r="BV1633" s="29"/>
      <c r="BW1633" s="29"/>
      <c r="BX1633" s="32"/>
      <c r="BY1633" s="30"/>
      <c r="BZ1633" s="29"/>
      <c r="CA1633" s="29"/>
      <c r="CB1633" s="27">
        <f t="shared" si="404"/>
        <v>0</v>
      </c>
      <c r="CC1633" s="31">
        <f t="shared" si="405"/>
        <v>444721.2</v>
      </c>
      <c r="CD1633" s="29"/>
      <c r="CE1633" s="30"/>
      <c r="CF1633" s="10"/>
      <c r="CG1633" s="10"/>
      <c r="CH1633" s="10"/>
      <c r="CI1633" s="10"/>
      <c r="CJ1633" s="10"/>
      <c r="CK1633" s="10"/>
    </row>
    <row r="1634" spans="1:89" ht="25.5" x14ac:dyDescent="0.25">
      <c r="A1634" s="10"/>
      <c r="B1634" s="20" t="s">
        <v>3014</v>
      </c>
      <c r="C1634" s="21" t="s">
        <v>3015</v>
      </c>
      <c r="D1634" s="16"/>
      <c r="E1634" s="73">
        <v>23</v>
      </c>
      <c r="F1634" s="74" t="s">
        <v>3514</v>
      </c>
      <c r="G1634" s="75"/>
      <c r="H1634" s="76"/>
      <c r="I1634" s="77"/>
      <c r="J1634" s="76"/>
      <c r="K1634" s="77"/>
      <c r="L1634" s="76"/>
      <c r="M1634" s="78"/>
      <c r="N1634" s="79">
        <v>0.8</v>
      </c>
      <c r="O1634" s="80">
        <v>1</v>
      </c>
      <c r="Q1634" s="2" t="str">
        <f t="shared" si="403"/>
        <v>85161011</v>
      </c>
      <c r="R1634" s="91"/>
      <c r="S1634" s="91">
        <f>VLOOKUP(Q1634,'Dados Entrada'!$A$10:$D$10000,4,FALSE)</f>
        <v>209561</v>
      </c>
      <c r="T1634" s="10"/>
      <c r="U1634" s="3">
        <f t="shared" si="401"/>
        <v>0</v>
      </c>
      <c r="V1634" s="3">
        <f t="shared" si="402"/>
        <v>167648.80000000002</v>
      </c>
      <c r="AF1634" s="32"/>
      <c r="AG1634" s="30"/>
      <c r="AH1634" s="29"/>
      <c r="AI1634" s="29"/>
      <c r="AJ1634" s="32"/>
      <c r="AK1634" s="30"/>
      <c r="AL1634" s="29"/>
      <c r="AM1634" s="29"/>
      <c r="AN1634" s="32"/>
      <c r="AO1634" s="30"/>
      <c r="AP1634" s="29"/>
      <c r="AQ1634" s="29"/>
      <c r="AR1634" s="32"/>
      <c r="AS1634" s="30"/>
      <c r="AT1634" s="29"/>
      <c r="AU1634" s="29"/>
      <c r="AV1634" s="32"/>
      <c r="AW1634" s="30"/>
      <c r="AX1634" s="29"/>
      <c r="AY1634" s="29"/>
      <c r="AZ1634" s="32"/>
      <c r="BA1634" s="30"/>
      <c r="BB1634" s="29"/>
      <c r="BC1634" s="29"/>
      <c r="BD1634" s="32"/>
      <c r="BE1634" s="30"/>
      <c r="BF1634" s="29"/>
      <c r="BG1634" s="29"/>
      <c r="BH1634" s="32"/>
      <c r="BI1634" s="30"/>
      <c r="BJ1634" s="29"/>
      <c r="BK1634" s="29"/>
      <c r="BL1634" s="32"/>
      <c r="BM1634" s="30"/>
      <c r="BN1634" s="29"/>
      <c r="BO1634" s="29"/>
      <c r="BP1634" s="32"/>
      <c r="BQ1634" s="30"/>
      <c r="BR1634" s="29"/>
      <c r="BS1634" s="29"/>
      <c r="BT1634" s="32"/>
      <c r="BU1634" s="30"/>
      <c r="BV1634" s="29"/>
      <c r="BW1634" s="29"/>
      <c r="BX1634" s="27">
        <f t="shared" ref="BX1634:BX1640" si="406">$U1634*$O1634</f>
        <v>0</v>
      </c>
      <c r="BY1634" s="31">
        <f t="shared" ref="BY1634:BY1640" si="407">$V1634*$O1634</f>
        <v>167648.80000000002</v>
      </c>
      <c r="BZ1634" s="29"/>
      <c r="CA1634" s="29"/>
      <c r="CB1634" s="32"/>
      <c r="CC1634" s="30"/>
      <c r="CD1634" s="29"/>
      <c r="CE1634" s="30"/>
      <c r="CF1634" s="10"/>
      <c r="CG1634" s="10"/>
      <c r="CH1634" s="10"/>
      <c r="CI1634" s="10"/>
      <c r="CJ1634" s="10"/>
      <c r="CK1634" s="10"/>
    </row>
    <row r="1635" spans="1:89" ht="25.5" x14ac:dyDescent="0.25">
      <c r="A1635" s="10"/>
      <c r="B1635" s="20" t="s">
        <v>3016</v>
      </c>
      <c r="C1635" s="21" t="s">
        <v>3017</v>
      </c>
      <c r="D1635" s="16"/>
      <c r="E1635" s="73">
        <v>23</v>
      </c>
      <c r="F1635" s="74" t="s">
        <v>3514</v>
      </c>
      <c r="G1635" s="75"/>
      <c r="H1635" s="76"/>
      <c r="I1635" s="77"/>
      <c r="J1635" s="76"/>
      <c r="K1635" s="77"/>
      <c r="L1635" s="76"/>
      <c r="M1635" s="78"/>
      <c r="N1635" s="79">
        <v>0.8</v>
      </c>
      <c r="O1635" s="80">
        <v>1</v>
      </c>
      <c r="Q1635" s="2" t="str">
        <f t="shared" si="403"/>
        <v>85161080</v>
      </c>
      <c r="R1635" s="91"/>
      <c r="S1635" s="91">
        <f>VLOOKUP(Q1635,'Dados Entrada'!$A$10:$D$10000,4,FALSE)</f>
        <v>7658781</v>
      </c>
      <c r="T1635" s="10"/>
      <c r="U1635" s="3">
        <f t="shared" si="401"/>
        <v>0</v>
      </c>
      <c r="V1635" s="3">
        <f t="shared" si="402"/>
        <v>6127024.8000000007</v>
      </c>
      <c r="AF1635" s="32"/>
      <c r="AG1635" s="30"/>
      <c r="AH1635" s="29"/>
      <c r="AI1635" s="29"/>
      <c r="AJ1635" s="32"/>
      <c r="AK1635" s="30"/>
      <c r="AL1635" s="29"/>
      <c r="AM1635" s="29"/>
      <c r="AN1635" s="32"/>
      <c r="AO1635" s="30"/>
      <c r="AP1635" s="29"/>
      <c r="AQ1635" s="29"/>
      <c r="AR1635" s="32"/>
      <c r="AS1635" s="30"/>
      <c r="AT1635" s="29"/>
      <c r="AU1635" s="29"/>
      <c r="AV1635" s="32"/>
      <c r="AW1635" s="30"/>
      <c r="AX1635" s="29"/>
      <c r="AY1635" s="29"/>
      <c r="AZ1635" s="32"/>
      <c r="BA1635" s="30"/>
      <c r="BB1635" s="29"/>
      <c r="BC1635" s="29"/>
      <c r="BD1635" s="32"/>
      <c r="BE1635" s="30"/>
      <c r="BF1635" s="29"/>
      <c r="BG1635" s="29"/>
      <c r="BH1635" s="32"/>
      <c r="BI1635" s="30"/>
      <c r="BJ1635" s="29"/>
      <c r="BK1635" s="29"/>
      <c r="BL1635" s="32"/>
      <c r="BM1635" s="30"/>
      <c r="BN1635" s="29"/>
      <c r="BO1635" s="29"/>
      <c r="BP1635" s="32"/>
      <c r="BQ1635" s="30"/>
      <c r="BR1635" s="29"/>
      <c r="BS1635" s="29"/>
      <c r="BT1635" s="32"/>
      <c r="BU1635" s="30"/>
      <c r="BV1635" s="29"/>
      <c r="BW1635" s="29"/>
      <c r="BX1635" s="27">
        <f t="shared" si="406"/>
        <v>0</v>
      </c>
      <c r="BY1635" s="31">
        <f t="shared" si="407"/>
        <v>6127024.8000000007</v>
      </c>
      <c r="BZ1635" s="29"/>
      <c r="CA1635" s="29"/>
      <c r="CB1635" s="32"/>
      <c r="CC1635" s="30"/>
      <c r="CD1635" s="29"/>
      <c r="CE1635" s="30"/>
      <c r="CF1635" s="10"/>
      <c r="CG1635" s="10"/>
      <c r="CH1635" s="10"/>
      <c r="CI1635" s="10"/>
      <c r="CJ1635" s="10"/>
      <c r="CK1635" s="10"/>
    </row>
    <row r="1636" spans="1:89" ht="25.5" x14ac:dyDescent="0.25">
      <c r="A1636" s="10"/>
      <c r="B1636" s="20" t="s">
        <v>3018</v>
      </c>
      <c r="C1636" s="21" t="s">
        <v>3019</v>
      </c>
      <c r="D1636" s="16"/>
      <c r="E1636" s="73">
        <v>23</v>
      </c>
      <c r="F1636" s="74" t="s">
        <v>3514</v>
      </c>
      <c r="G1636" s="75"/>
      <c r="H1636" s="76"/>
      <c r="I1636" s="77"/>
      <c r="J1636" s="76"/>
      <c r="K1636" s="77"/>
      <c r="L1636" s="76"/>
      <c r="M1636" s="78"/>
      <c r="N1636" s="79">
        <v>0.8</v>
      </c>
      <c r="O1636" s="80">
        <v>1</v>
      </c>
      <c r="Q1636" s="2" t="str">
        <f t="shared" si="403"/>
        <v>85162100</v>
      </c>
      <c r="R1636" s="91"/>
      <c r="S1636" s="91">
        <f>VLOOKUP(Q1636,'Dados Entrada'!$A$10:$D$10000,4,FALSE)</f>
        <v>19931</v>
      </c>
      <c r="T1636" s="10"/>
      <c r="U1636" s="3">
        <f t="shared" si="401"/>
        <v>0</v>
      </c>
      <c r="V1636" s="3">
        <f t="shared" si="402"/>
        <v>15944.800000000001</v>
      </c>
      <c r="AF1636" s="32"/>
      <c r="AG1636" s="30"/>
      <c r="AH1636" s="29"/>
      <c r="AI1636" s="29"/>
      <c r="AJ1636" s="32"/>
      <c r="AK1636" s="30"/>
      <c r="AL1636" s="29"/>
      <c r="AM1636" s="29"/>
      <c r="AN1636" s="32"/>
      <c r="AO1636" s="30"/>
      <c r="AP1636" s="29"/>
      <c r="AQ1636" s="29"/>
      <c r="AR1636" s="32"/>
      <c r="AS1636" s="30"/>
      <c r="AT1636" s="29"/>
      <c r="AU1636" s="29"/>
      <c r="AV1636" s="32"/>
      <c r="AW1636" s="30"/>
      <c r="AX1636" s="29"/>
      <c r="AY1636" s="29"/>
      <c r="AZ1636" s="32"/>
      <c r="BA1636" s="30"/>
      <c r="BB1636" s="29"/>
      <c r="BC1636" s="29"/>
      <c r="BD1636" s="32"/>
      <c r="BE1636" s="30"/>
      <c r="BF1636" s="29"/>
      <c r="BG1636" s="29"/>
      <c r="BH1636" s="32"/>
      <c r="BI1636" s="30"/>
      <c r="BJ1636" s="29"/>
      <c r="BK1636" s="29"/>
      <c r="BL1636" s="32"/>
      <c r="BM1636" s="30"/>
      <c r="BN1636" s="29"/>
      <c r="BO1636" s="29"/>
      <c r="BP1636" s="32"/>
      <c r="BQ1636" s="30"/>
      <c r="BR1636" s="29"/>
      <c r="BS1636" s="29"/>
      <c r="BT1636" s="32"/>
      <c r="BU1636" s="30"/>
      <c r="BV1636" s="29"/>
      <c r="BW1636" s="29"/>
      <c r="BX1636" s="27">
        <f t="shared" si="406"/>
        <v>0</v>
      </c>
      <c r="BY1636" s="31">
        <f t="shared" si="407"/>
        <v>15944.800000000001</v>
      </c>
      <c r="BZ1636" s="29"/>
      <c r="CA1636" s="29"/>
      <c r="CB1636" s="32"/>
      <c r="CC1636" s="30"/>
      <c r="CD1636" s="29"/>
      <c r="CE1636" s="30"/>
      <c r="CF1636" s="10"/>
      <c r="CG1636" s="10"/>
      <c r="CH1636" s="10"/>
      <c r="CI1636" s="10"/>
      <c r="CJ1636" s="10"/>
      <c r="CK1636" s="10"/>
    </row>
    <row r="1637" spans="1:89" ht="25.5" x14ac:dyDescent="0.25">
      <c r="A1637" s="10"/>
      <c r="B1637" s="20" t="s">
        <v>3020</v>
      </c>
      <c r="C1637" s="21" t="s">
        <v>3021</v>
      </c>
      <c r="D1637" s="16"/>
      <c r="E1637" s="73">
        <v>23</v>
      </c>
      <c r="F1637" s="74" t="s">
        <v>3514</v>
      </c>
      <c r="G1637" s="75"/>
      <c r="H1637" s="76"/>
      <c r="I1637" s="77"/>
      <c r="J1637" s="76"/>
      <c r="K1637" s="77"/>
      <c r="L1637" s="76"/>
      <c r="M1637" s="78"/>
      <c r="N1637" s="79">
        <v>0.8</v>
      </c>
      <c r="O1637" s="80">
        <v>1</v>
      </c>
      <c r="Q1637" s="2" t="str">
        <f t="shared" si="403"/>
        <v>85162910</v>
      </c>
      <c r="R1637" s="91"/>
      <c r="S1637" s="91">
        <f>VLOOKUP(Q1637,'Dados Entrada'!$A$10:$D$10000,4,FALSE)</f>
        <v>146407</v>
      </c>
      <c r="T1637" s="10"/>
      <c r="U1637" s="3">
        <f t="shared" si="401"/>
        <v>0</v>
      </c>
      <c r="V1637" s="3">
        <f t="shared" si="402"/>
        <v>117125.6</v>
      </c>
      <c r="AF1637" s="32"/>
      <c r="AG1637" s="30"/>
      <c r="AH1637" s="29"/>
      <c r="AI1637" s="29"/>
      <c r="AJ1637" s="32"/>
      <c r="AK1637" s="30"/>
      <c r="AL1637" s="29"/>
      <c r="AM1637" s="29"/>
      <c r="AN1637" s="32"/>
      <c r="AO1637" s="30"/>
      <c r="AP1637" s="29"/>
      <c r="AQ1637" s="29"/>
      <c r="AR1637" s="32"/>
      <c r="AS1637" s="30"/>
      <c r="AT1637" s="29"/>
      <c r="AU1637" s="29"/>
      <c r="AV1637" s="32"/>
      <c r="AW1637" s="30"/>
      <c r="AX1637" s="29"/>
      <c r="AY1637" s="29"/>
      <c r="AZ1637" s="32"/>
      <c r="BA1637" s="30"/>
      <c r="BB1637" s="29"/>
      <c r="BC1637" s="29"/>
      <c r="BD1637" s="32"/>
      <c r="BE1637" s="30"/>
      <c r="BF1637" s="29"/>
      <c r="BG1637" s="29"/>
      <c r="BH1637" s="32"/>
      <c r="BI1637" s="30"/>
      <c r="BJ1637" s="29"/>
      <c r="BK1637" s="29"/>
      <c r="BL1637" s="32"/>
      <c r="BM1637" s="30"/>
      <c r="BN1637" s="29"/>
      <c r="BO1637" s="29"/>
      <c r="BP1637" s="32"/>
      <c r="BQ1637" s="30"/>
      <c r="BR1637" s="29"/>
      <c r="BS1637" s="29"/>
      <c r="BT1637" s="32"/>
      <c r="BU1637" s="30"/>
      <c r="BV1637" s="29"/>
      <c r="BW1637" s="29"/>
      <c r="BX1637" s="27">
        <f t="shared" si="406"/>
        <v>0</v>
      </c>
      <c r="BY1637" s="31">
        <f t="shared" si="407"/>
        <v>117125.6</v>
      </c>
      <c r="BZ1637" s="29"/>
      <c r="CA1637" s="29"/>
      <c r="CB1637" s="32"/>
      <c r="CC1637" s="30"/>
      <c r="CD1637" s="29"/>
      <c r="CE1637" s="30"/>
      <c r="CF1637" s="10"/>
      <c r="CG1637" s="10"/>
      <c r="CH1637" s="10"/>
      <c r="CI1637" s="10"/>
      <c r="CJ1637" s="10"/>
      <c r="CK1637" s="10"/>
    </row>
    <row r="1638" spans="1:89" ht="25.5" x14ac:dyDescent="0.25">
      <c r="A1638" s="10"/>
      <c r="B1638" s="20" t="s">
        <v>3022</v>
      </c>
      <c r="C1638" s="21" t="s">
        <v>3023</v>
      </c>
      <c r="D1638" s="16"/>
      <c r="E1638" s="73">
        <v>23</v>
      </c>
      <c r="F1638" s="74" t="s">
        <v>3514</v>
      </c>
      <c r="G1638" s="75"/>
      <c r="H1638" s="76"/>
      <c r="I1638" s="77"/>
      <c r="J1638" s="76"/>
      <c r="K1638" s="77"/>
      <c r="L1638" s="76"/>
      <c r="M1638" s="78"/>
      <c r="N1638" s="79">
        <v>0.8</v>
      </c>
      <c r="O1638" s="80">
        <v>1</v>
      </c>
      <c r="Q1638" s="2" t="str">
        <f t="shared" si="403"/>
        <v>85162950</v>
      </c>
      <c r="R1638" s="91"/>
      <c r="S1638" s="91">
        <f>VLOOKUP(Q1638,'Dados Entrada'!$A$10:$D$10000,4,FALSE)</f>
        <v>436875</v>
      </c>
      <c r="T1638" s="10"/>
      <c r="U1638" s="3">
        <f t="shared" si="401"/>
        <v>0</v>
      </c>
      <c r="V1638" s="3">
        <f t="shared" si="402"/>
        <v>349500</v>
      </c>
      <c r="AF1638" s="32"/>
      <c r="AG1638" s="30"/>
      <c r="AH1638" s="29"/>
      <c r="AI1638" s="29"/>
      <c r="AJ1638" s="32"/>
      <c r="AK1638" s="30"/>
      <c r="AL1638" s="29"/>
      <c r="AM1638" s="29"/>
      <c r="AN1638" s="32"/>
      <c r="AO1638" s="30"/>
      <c r="AP1638" s="29"/>
      <c r="AQ1638" s="29"/>
      <c r="AR1638" s="32"/>
      <c r="AS1638" s="30"/>
      <c r="AT1638" s="29"/>
      <c r="AU1638" s="29"/>
      <c r="AV1638" s="32"/>
      <c r="AW1638" s="30"/>
      <c r="AX1638" s="29"/>
      <c r="AY1638" s="29"/>
      <c r="AZ1638" s="32"/>
      <c r="BA1638" s="30"/>
      <c r="BB1638" s="29"/>
      <c r="BC1638" s="29"/>
      <c r="BD1638" s="32"/>
      <c r="BE1638" s="30"/>
      <c r="BF1638" s="29"/>
      <c r="BG1638" s="29"/>
      <c r="BH1638" s="32"/>
      <c r="BI1638" s="30"/>
      <c r="BJ1638" s="29"/>
      <c r="BK1638" s="29"/>
      <c r="BL1638" s="32"/>
      <c r="BM1638" s="30"/>
      <c r="BN1638" s="29"/>
      <c r="BO1638" s="29"/>
      <c r="BP1638" s="32"/>
      <c r="BQ1638" s="30"/>
      <c r="BR1638" s="29"/>
      <c r="BS1638" s="29"/>
      <c r="BT1638" s="32"/>
      <c r="BU1638" s="30"/>
      <c r="BV1638" s="29"/>
      <c r="BW1638" s="29"/>
      <c r="BX1638" s="27">
        <f t="shared" si="406"/>
        <v>0</v>
      </c>
      <c r="BY1638" s="31">
        <f t="shared" si="407"/>
        <v>349500</v>
      </c>
      <c r="BZ1638" s="29"/>
      <c r="CA1638" s="29"/>
      <c r="CB1638" s="32"/>
      <c r="CC1638" s="30"/>
      <c r="CD1638" s="29"/>
      <c r="CE1638" s="30"/>
      <c r="CF1638" s="10"/>
      <c r="CG1638" s="10"/>
      <c r="CH1638" s="10"/>
      <c r="CI1638" s="10"/>
      <c r="CJ1638" s="10"/>
      <c r="CK1638" s="10"/>
    </row>
    <row r="1639" spans="1:89" ht="25.5" x14ac:dyDescent="0.25">
      <c r="A1639" s="10"/>
      <c r="B1639" s="20" t="s">
        <v>3024</v>
      </c>
      <c r="C1639" s="21" t="s">
        <v>3025</v>
      </c>
      <c r="D1639" s="16"/>
      <c r="E1639" s="73">
        <v>23</v>
      </c>
      <c r="F1639" s="74" t="s">
        <v>3514</v>
      </c>
      <c r="G1639" s="75"/>
      <c r="H1639" s="76"/>
      <c r="I1639" s="77"/>
      <c r="J1639" s="76"/>
      <c r="K1639" s="77"/>
      <c r="L1639" s="76"/>
      <c r="M1639" s="78"/>
      <c r="N1639" s="79">
        <v>0.8</v>
      </c>
      <c r="O1639" s="80">
        <v>1</v>
      </c>
      <c r="Q1639" s="2" t="str">
        <f t="shared" si="403"/>
        <v>85162991</v>
      </c>
      <c r="R1639" s="91"/>
      <c r="S1639" s="91">
        <f>VLOOKUP(Q1639,'Dados Entrada'!$A$10:$D$10000,4,FALSE)</f>
        <v>667038</v>
      </c>
      <c r="T1639" s="10"/>
      <c r="U1639" s="3">
        <f t="shared" si="401"/>
        <v>0</v>
      </c>
      <c r="V1639" s="3">
        <f t="shared" si="402"/>
        <v>533630.4</v>
      </c>
      <c r="AF1639" s="32"/>
      <c r="AG1639" s="30"/>
      <c r="AH1639" s="29"/>
      <c r="AI1639" s="29"/>
      <c r="AJ1639" s="32"/>
      <c r="AK1639" s="30"/>
      <c r="AL1639" s="29"/>
      <c r="AM1639" s="29"/>
      <c r="AN1639" s="32"/>
      <c r="AO1639" s="30"/>
      <c r="AP1639" s="29"/>
      <c r="AQ1639" s="29"/>
      <c r="AR1639" s="32"/>
      <c r="AS1639" s="30"/>
      <c r="AT1639" s="29"/>
      <c r="AU1639" s="29"/>
      <c r="AV1639" s="32"/>
      <c r="AW1639" s="30"/>
      <c r="AX1639" s="29"/>
      <c r="AY1639" s="29"/>
      <c r="AZ1639" s="32"/>
      <c r="BA1639" s="30"/>
      <c r="BB1639" s="29"/>
      <c r="BC1639" s="29"/>
      <c r="BD1639" s="32"/>
      <c r="BE1639" s="30"/>
      <c r="BF1639" s="29"/>
      <c r="BG1639" s="29"/>
      <c r="BH1639" s="32"/>
      <c r="BI1639" s="30"/>
      <c r="BJ1639" s="29"/>
      <c r="BK1639" s="29"/>
      <c r="BL1639" s="32"/>
      <c r="BM1639" s="30"/>
      <c r="BN1639" s="29"/>
      <c r="BO1639" s="29"/>
      <c r="BP1639" s="32"/>
      <c r="BQ1639" s="30"/>
      <c r="BR1639" s="29"/>
      <c r="BS1639" s="29"/>
      <c r="BT1639" s="32"/>
      <c r="BU1639" s="30"/>
      <c r="BV1639" s="29"/>
      <c r="BW1639" s="29"/>
      <c r="BX1639" s="27">
        <f t="shared" si="406"/>
        <v>0</v>
      </c>
      <c r="BY1639" s="31">
        <f t="shared" si="407"/>
        <v>533630.4</v>
      </c>
      <c r="BZ1639" s="29"/>
      <c r="CA1639" s="29"/>
      <c r="CB1639" s="32"/>
      <c r="CC1639" s="30"/>
      <c r="CD1639" s="29"/>
      <c r="CE1639" s="30"/>
      <c r="CF1639" s="10"/>
      <c r="CG1639" s="10"/>
      <c r="CH1639" s="10"/>
      <c r="CI1639" s="10"/>
      <c r="CJ1639" s="10"/>
      <c r="CK1639" s="10"/>
    </row>
    <row r="1640" spans="1:89" ht="25.5" x14ac:dyDescent="0.25">
      <c r="A1640" s="10"/>
      <c r="B1640" s="20" t="s">
        <v>3026</v>
      </c>
      <c r="C1640" s="21" t="s">
        <v>3027</v>
      </c>
      <c r="D1640" s="16"/>
      <c r="E1640" s="73">
        <v>23</v>
      </c>
      <c r="F1640" s="74" t="s">
        <v>3514</v>
      </c>
      <c r="G1640" s="75"/>
      <c r="H1640" s="76"/>
      <c r="I1640" s="77"/>
      <c r="J1640" s="76"/>
      <c r="K1640" s="77"/>
      <c r="L1640" s="76"/>
      <c r="M1640" s="78"/>
      <c r="N1640" s="79">
        <v>0.8</v>
      </c>
      <c r="O1640" s="80">
        <v>1</v>
      </c>
      <c r="Q1640" s="2" t="str">
        <f t="shared" si="403"/>
        <v>85162999</v>
      </c>
      <c r="R1640" s="91"/>
      <c r="S1640" s="91">
        <f>VLOOKUP(Q1640,'Dados Entrada'!$A$10:$D$10000,4,FALSE)</f>
        <v>453227</v>
      </c>
      <c r="T1640" s="10"/>
      <c r="U1640" s="3">
        <f t="shared" si="401"/>
        <v>0</v>
      </c>
      <c r="V1640" s="3">
        <f t="shared" si="402"/>
        <v>362581.60000000003</v>
      </c>
      <c r="AF1640" s="32"/>
      <c r="AG1640" s="30"/>
      <c r="AH1640" s="29"/>
      <c r="AI1640" s="29"/>
      <c r="AJ1640" s="32"/>
      <c r="AK1640" s="30"/>
      <c r="AL1640" s="29"/>
      <c r="AM1640" s="29"/>
      <c r="AN1640" s="32"/>
      <c r="AO1640" s="30"/>
      <c r="AP1640" s="29"/>
      <c r="AQ1640" s="29"/>
      <c r="AR1640" s="32"/>
      <c r="AS1640" s="30"/>
      <c r="AT1640" s="29"/>
      <c r="AU1640" s="29"/>
      <c r="AV1640" s="32"/>
      <c r="AW1640" s="30"/>
      <c r="AX1640" s="29"/>
      <c r="AY1640" s="29"/>
      <c r="AZ1640" s="32"/>
      <c r="BA1640" s="30"/>
      <c r="BB1640" s="29"/>
      <c r="BC1640" s="29"/>
      <c r="BD1640" s="32"/>
      <c r="BE1640" s="30"/>
      <c r="BF1640" s="29"/>
      <c r="BG1640" s="29"/>
      <c r="BH1640" s="32"/>
      <c r="BI1640" s="30"/>
      <c r="BJ1640" s="29"/>
      <c r="BK1640" s="29"/>
      <c r="BL1640" s="32"/>
      <c r="BM1640" s="30"/>
      <c r="BN1640" s="29"/>
      <c r="BO1640" s="29"/>
      <c r="BP1640" s="32"/>
      <c r="BQ1640" s="30"/>
      <c r="BR1640" s="29"/>
      <c r="BS1640" s="29"/>
      <c r="BT1640" s="32"/>
      <c r="BU1640" s="30"/>
      <c r="BV1640" s="29"/>
      <c r="BW1640" s="29"/>
      <c r="BX1640" s="27">
        <f t="shared" si="406"/>
        <v>0</v>
      </c>
      <c r="BY1640" s="31">
        <f t="shared" si="407"/>
        <v>362581.60000000003</v>
      </c>
      <c r="BZ1640" s="29"/>
      <c r="CA1640" s="29"/>
      <c r="CB1640" s="32"/>
      <c r="CC1640" s="30"/>
      <c r="CD1640" s="29"/>
      <c r="CE1640" s="30"/>
      <c r="CF1640" s="10"/>
      <c r="CG1640" s="10"/>
      <c r="CH1640" s="10"/>
      <c r="CI1640" s="10"/>
      <c r="CJ1640" s="10"/>
      <c r="CK1640" s="10"/>
    </row>
    <row r="1641" spans="1:89" ht="25.5" x14ac:dyDescent="0.25">
      <c r="A1641" s="10"/>
      <c r="B1641" s="20" t="s">
        <v>3028</v>
      </c>
      <c r="C1641" s="21" t="s">
        <v>3029</v>
      </c>
      <c r="D1641" s="16"/>
      <c r="E1641" s="73">
        <v>5</v>
      </c>
      <c r="F1641" s="74" t="s">
        <v>3504</v>
      </c>
      <c r="G1641" s="75"/>
      <c r="H1641" s="76"/>
      <c r="I1641" s="77"/>
      <c r="J1641" s="76"/>
      <c r="K1641" s="77"/>
      <c r="L1641" s="76"/>
      <c r="M1641" s="78"/>
      <c r="N1641" s="79">
        <v>0.8</v>
      </c>
      <c r="O1641" s="80">
        <v>1</v>
      </c>
      <c r="Q1641" s="2" t="str">
        <f t="shared" si="403"/>
        <v>85163100</v>
      </c>
      <c r="R1641" s="91"/>
      <c r="S1641" s="91">
        <f>VLOOKUP(Q1641,'Dados Entrada'!$A$10:$D$10000,4,FALSE)</f>
        <v>220670</v>
      </c>
      <c r="T1641" s="10"/>
      <c r="U1641" s="3">
        <f t="shared" si="401"/>
        <v>0</v>
      </c>
      <c r="V1641" s="3">
        <f t="shared" si="402"/>
        <v>176536</v>
      </c>
      <c r="AF1641" s="32"/>
      <c r="AG1641" s="30"/>
      <c r="AH1641" s="29"/>
      <c r="AI1641" s="29"/>
      <c r="AJ1641" s="32"/>
      <c r="AK1641" s="30"/>
      <c r="AL1641" s="29"/>
      <c r="AM1641" s="29"/>
      <c r="AN1641" s="27">
        <f t="shared" ref="AN1641:AN1654" si="408">$U1641*$O1641</f>
        <v>0</v>
      </c>
      <c r="AO1641" s="31">
        <f t="shared" ref="AO1641:AO1654" si="409">$V1641*$O1641</f>
        <v>176536</v>
      </c>
      <c r="AP1641" s="29"/>
      <c r="AQ1641" s="29"/>
      <c r="AR1641" s="32"/>
      <c r="AS1641" s="30"/>
      <c r="AT1641" s="29"/>
      <c r="AU1641" s="29"/>
      <c r="AV1641" s="32"/>
      <c r="AW1641" s="30"/>
      <c r="AX1641" s="29"/>
      <c r="AY1641" s="29"/>
      <c r="AZ1641" s="32"/>
      <c r="BA1641" s="30"/>
      <c r="BB1641" s="29"/>
      <c r="BC1641" s="29"/>
      <c r="BD1641" s="32"/>
      <c r="BE1641" s="30"/>
      <c r="BF1641" s="29"/>
      <c r="BG1641" s="29"/>
      <c r="BH1641" s="32"/>
      <c r="BI1641" s="30"/>
      <c r="BJ1641" s="29"/>
      <c r="BK1641" s="29"/>
      <c r="BL1641" s="32"/>
      <c r="BM1641" s="30"/>
      <c r="BN1641" s="29"/>
      <c r="BO1641" s="29"/>
      <c r="BP1641" s="32"/>
      <c r="BQ1641" s="30"/>
      <c r="BR1641" s="29"/>
      <c r="BS1641" s="29"/>
      <c r="BT1641" s="32"/>
      <c r="BU1641" s="30"/>
      <c r="BV1641" s="29"/>
      <c r="BW1641" s="29"/>
      <c r="BX1641" s="32"/>
      <c r="BY1641" s="30"/>
      <c r="BZ1641" s="29"/>
      <c r="CA1641" s="29"/>
      <c r="CB1641" s="32"/>
      <c r="CC1641" s="30"/>
      <c r="CD1641" s="29"/>
      <c r="CE1641" s="30"/>
      <c r="CF1641" s="10"/>
      <c r="CG1641" s="10"/>
      <c r="CH1641" s="10"/>
      <c r="CI1641" s="10"/>
      <c r="CJ1641" s="10"/>
      <c r="CK1641" s="10"/>
    </row>
    <row r="1642" spans="1:89" ht="23.25" customHeight="1" x14ac:dyDescent="0.25">
      <c r="A1642" s="10"/>
      <c r="B1642" s="20" t="s">
        <v>3030</v>
      </c>
      <c r="C1642" s="21" t="s">
        <v>3031</v>
      </c>
      <c r="D1642" s="16"/>
      <c r="E1642" s="73">
        <v>5</v>
      </c>
      <c r="F1642" s="74" t="s">
        <v>3504</v>
      </c>
      <c r="G1642" s="75"/>
      <c r="H1642" s="76"/>
      <c r="I1642" s="77"/>
      <c r="J1642" s="76"/>
      <c r="K1642" s="77"/>
      <c r="L1642" s="76"/>
      <c r="M1642" s="78"/>
      <c r="N1642" s="79">
        <v>0.8</v>
      </c>
      <c r="O1642" s="80">
        <v>1</v>
      </c>
      <c r="Q1642" s="2" t="str">
        <f t="shared" si="403"/>
        <v>85163200</v>
      </c>
      <c r="R1642" s="91"/>
      <c r="S1642" s="91">
        <f>VLOOKUP(Q1642,'Dados Entrada'!$A$10:$D$10000,4,FALSE)</f>
        <v>188892</v>
      </c>
      <c r="T1642" s="10"/>
      <c r="U1642" s="3">
        <f t="shared" si="401"/>
        <v>0</v>
      </c>
      <c r="V1642" s="3">
        <f t="shared" si="402"/>
        <v>151113.60000000001</v>
      </c>
      <c r="AF1642" s="32"/>
      <c r="AG1642" s="30"/>
      <c r="AH1642" s="29"/>
      <c r="AI1642" s="29"/>
      <c r="AJ1642" s="32"/>
      <c r="AK1642" s="30"/>
      <c r="AL1642" s="29"/>
      <c r="AM1642" s="29"/>
      <c r="AN1642" s="27">
        <f t="shared" si="408"/>
        <v>0</v>
      </c>
      <c r="AO1642" s="31">
        <f t="shared" si="409"/>
        <v>151113.60000000001</v>
      </c>
      <c r="AP1642" s="29"/>
      <c r="AQ1642" s="29"/>
      <c r="AR1642" s="32"/>
      <c r="AS1642" s="30"/>
      <c r="AT1642" s="29"/>
      <c r="AU1642" s="29"/>
      <c r="AV1642" s="32"/>
      <c r="AW1642" s="30"/>
      <c r="AX1642" s="29"/>
      <c r="AY1642" s="29"/>
      <c r="AZ1642" s="32"/>
      <c r="BA1642" s="30"/>
      <c r="BB1642" s="29"/>
      <c r="BC1642" s="29"/>
      <c r="BD1642" s="32"/>
      <c r="BE1642" s="30"/>
      <c r="BF1642" s="29"/>
      <c r="BG1642" s="29"/>
      <c r="BH1642" s="32"/>
      <c r="BI1642" s="30"/>
      <c r="BJ1642" s="29"/>
      <c r="BK1642" s="29"/>
      <c r="BL1642" s="32"/>
      <c r="BM1642" s="30"/>
      <c r="BN1642" s="29"/>
      <c r="BO1642" s="29"/>
      <c r="BP1642" s="32"/>
      <c r="BQ1642" s="30"/>
      <c r="BR1642" s="29"/>
      <c r="BS1642" s="29"/>
      <c r="BT1642" s="32"/>
      <c r="BU1642" s="30"/>
      <c r="BV1642" s="29"/>
      <c r="BW1642" s="29"/>
      <c r="BX1642" s="32"/>
      <c r="BY1642" s="30"/>
      <c r="BZ1642" s="29"/>
      <c r="CA1642" s="29"/>
      <c r="CB1642" s="32"/>
      <c r="CC1642" s="30"/>
      <c r="CD1642" s="29"/>
      <c r="CE1642" s="30"/>
      <c r="CF1642" s="10"/>
      <c r="CG1642" s="10"/>
      <c r="CH1642" s="10"/>
      <c r="CI1642" s="10"/>
      <c r="CJ1642" s="10"/>
      <c r="CK1642" s="10"/>
    </row>
    <row r="1643" spans="1:89" ht="25.5" x14ac:dyDescent="0.25">
      <c r="A1643" s="10"/>
      <c r="B1643" s="20" t="s">
        <v>3032</v>
      </c>
      <c r="C1643" s="21" t="s">
        <v>3033</v>
      </c>
      <c r="D1643" s="16"/>
      <c r="E1643" s="73">
        <v>5</v>
      </c>
      <c r="F1643" s="74" t="s">
        <v>3504</v>
      </c>
      <c r="G1643" s="75"/>
      <c r="H1643" s="76"/>
      <c r="I1643" s="77"/>
      <c r="J1643" s="76"/>
      <c r="K1643" s="77"/>
      <c r="L1643" s="76"/>
      <c r="M1643" s="78"/>
      <c r="N1643" s="79">
        <v>0.8</v>
      </c>
      <c r="O1643" s="80">
        <v>1</v>
      </c>
      <c r="Q1643" s="2" t="str">
        <f t="shared" si="403"/>
        <v>85163300</v>
      </c>
      <c r="R1643" s="91"/>
      <c r="S1643" s="91">
        <f>VLOOKUP(Q1643,'Dados Entrada'!$A$10:$D$10000,4,FALSE)</f>
        <v>376695</v>
      </c>
      <c r="T1643" s="10"/>
      <c r="U1643" s="3">
        <f t="shared" si="401"/>
        <v>0</v>
      </c>
      <c r="V1643" s="3">
        <f t="shared" si="402"/>
        <v>301356</v>
      </c>
      <c r="AF1643" s="32"/>
      <c r="AG1643" s="30"/>
      <c r="AH1643" s="29"/>
      <c r="AI1643" s="29"/>
      <c r="AJ1643" s="32"/>
      <c r="AK1643" s="30"/>
      <c r="AL1643" s="29"/>
      <c r="AM1643" s="29"/>
      <c r="AN1643" s="27">
        <f t="shared" si="408"/>
        <v>0</v>
      </c>
      <c r="AO1643" s="31">
        <f t="shared" si="409"/>
        <v>301356</v>
      </c>
      <c r="AP1643" s="29"/>
      <c r="AQ1643" s="29"/>
      <c r="AR1643" s="32"/>
      <c r="AS1643" s="30"/>
      <c r="AT1643" s="29"/>
      <c r="AU1643" s="29"/>
      <c r="AV1643" s="32"/>
      <c r="AW1643" s="30"/>
      <c r="AX1643" s="29"/>
      <c r="AY1643" s="29"/>
      <c r="AZ1643" s="32"/>
      <c r="BA1643" s="30"/>
      <c r="BB1643" s="29"/>
      <c r="BC1643" s="29"/>
      <c r="BD1643" s="32"/>
      <c r="BE1643" s="30"/>
      <c r="BF1643" s="29"/>
      <c r="BG1643" s="29"/>
      <c r="BH1643" s="32"/>
      <c r="BI1643" s="30"/>
      <c r="BJ1643" s="29"/>
      <c r="BK1643" s="29"/>
      <c r="BL1643" s="32"/>
      <c r="BM1643" s="30"/>
      <c r="BN1643" s="29"/>
      <c r="BO1643" s="29"/>
      <c r="BP1643" s="32"/>
      <c r="BQ1643" s="30"/>
      <c r="BR1643" s="29"/>
      <c r="BS1643" s="29"/>
      <c r="BT1643" s="32"/>
      <c r="BU1643" s="30"/>
      <c r="BV1643" s="29"/>
      <c r="BW1643" s="29"/>
      <c r="BX1643" s="32"/>
      <c r="BY1643" s="30"/>
      <c r="BZ1643" s="29"/>
      <c r="CA1643" s="29"/>
      <c r="CB1643" s="32"/>
      <c r="CC1643" s="30"/>
      <c r="CD1643" s="29"/>
      <c r="CE1643" s="30"/>
      <c r="CF1643" s="10"/>
      <c r="CG1643" s="10"/>
      <c r="CH1643" s="10"/>
      <c r="CI1643" s="10"/>
      <c r="CJ1643" s="10"/>
      <c r="CK1643" s="10"/>
    </row>
    <row r="1644" spans="1:89" ht="25.5" x14ac:dyDescent="0.25">
      <c r="A1644" s="10"/>
      <c r="B1644" s="20" t="s">
        <v>3034</v>
      </c>
      <c r="C1644" s="21" t="s">
        <v>3035</v>
      </c>
      <c r="D1644" s="16"/>
      <c r="E1644" s="73">
        <v>5</v>
      </c>
      <c r="F1644" s="74" t="s">
        <v>3504</v>
      </c>
      <c r="G1644" s="75"/>
      <c r="H1644" s="76"/>
      <c r="I1644" s="77"/>
      <c r="J1644" s="76"/>
      <c r="K1644" s="77"/>
      <c r="L1644" s="76"/>
      <c r="M1644" s="78"/>
      <c r="N1644" s="79">
        <v>0.8</v>
      </c>
      <c r="O1644" s="80">
        <v>1</v>
      </c>
      <c r="Q1644" s="2" t="str">
        <f t="shared" si="403"/>
        <v>85164000</v>
      </c>
      <c r="R1644" s="91"/>
      <c r="S1644" s="91">
        <f>VLOOKUP(Q1644,'Dados Entrada'!$A$10:$D$10000,4,FALSE)</f>
        <v>16821964</v>
      </c>
      <c r="T1644" s="10"/>
      <c r="U1644" s="3">
        <f t="shared" si="401"/>
        <v>0</v>
      </c>
      <c r="V1644" s="3">
        <f t="shared" si="402"/>
        <v>13457571.200000001</v>
      </c>
      <c r="AF1644" s="32"/>
      <c r="AG1644" s="30"/>
      <c r="AH1644" s="29"/>
      <c r="AI1644" s="29"/>
      <c r="AJ1644" s="32"/>
      <c r="AK1644" s="30"/>
      <c r="AL1644" s="29"/>
      <c r="AM1644" s="29"/>
      <c r="AN1644" s="27">
        <f t="shared" si="408"/>
        <v>0</v>
      </c>
      <c r="AO1644" s="31">
        <f t="shared" si="409"/>
        <v>13457571.200000001</v>
      </c>
      <c r="AP1644" s="29"/>
      <c r="AQ1644" s="29"/>
      <c r="AR1644" s="32"/>
      <c r="AS1644" s="30"/>
      <c r="AT1644" s="29"/>
      <c r="AU1644" s="29"/>
      <c r="AV1644" s="32"/>
      <c r="AW1644" s="30"/>
      <c r="AX1644" s="29"/>
      <c r="AY1644" s="29"/>
      <c r="AZ1644" s="32"/>
      <c r="BA1644" s="30"/>
      <c r="BB1644" s="29"/>
      <c r="BC1644" s="29"/>
      <c r="BD1644" s="32"/>
      <c r="BE1644" s="30"/>
      <c r="BF1644" s="29"/>
      <c r="BG1644" s="29"/>
      <c r="BH1644" s="32"/>
      <c r="BI1644" s="30"/>
      <c r="BJ1644" s="29"/>
      <c r="BK1644" s="29"/>
      <c r="BL1644" s="32"/>
      <c r="BM1644" s="30"/>
      <c r="BN1644" s="29"/>
      <c r="BO1644" s="29"/>
      <c r="BP1644" s="32"/>
      <c r="BQ1644" s="30"/>
      <c r="BR1644" s="29"/>
      <c r="BS1644" s="29"/>
      <c r="BT1644" s="32"/>
      <c r="BU1644" s="30"/>
      <c r="BV1644" s="29"/>
      <c r="BW1644" s="29"/>
      <c r="BX1644" s="32"/>
      <c r="BY1644" s="30"/>
      <c r="BZ1644" s="29"/>
      <c r="CA1644" s="29"/>
      <c r="CB1644" s="32"/>
      <c r="CC1644" s="30"/>
      <c r="CD1644" s="29"/>
      <c r="CE1644" s="30"/>
      <c r="CF1644" s="10"/>
      <c r="CG1644" s="10"/>
      <c r="CH1644" s="10"/>
      <c r="CI1644" s="10"/>
      <c r="CJ1644" s="10"/>
      <c r="CK1644" s="10"/>
    </row>
    <row r="1645" spans="1:89" ht="25.5" x14ac:dyDescent="0.25">
      <c r="A1645" s="10"/>
      <c r="B1645" s="20" t="s">
        <v>3036</v>
      </c>
      <c r="C1645" s="21" t="s">
        <v>3037</v>
      </c>
      <c r="D1645" s="16"/>
      <c r="E1645" s="73">
        <v>5</v>
      </c>
      <c r="F1645" s="74" t="s">
        <v>3504</v>
      </c>
      <c r="G1645" s="75"/>
      <c r="H1645" s="76"/>
      <c r="I1645" s="77"/>
      <c r="J1645" s="76"/>
      <c r="K1645" s="77"/>
      <c r="L1645" s="76"/>
      <c r="M1645" s="78"/>
      <c r="N1645" s="79">
        <v>0.8</v>
      </c>
      <c r="O1645" s="80">
        <v>1</v>
      </c>
      <c r="Q1645" s="2" t="str">
        <f t="shared" si="403"/>
        <v>85165000</v>
      </c>
      <c r="R1645" s="91"/>
      <c r="S1645" s="91">
        <f>VLOOKUP(Q1645,'Dados Entrada'!$A$10:$D$10000,4,FALSE)</f>
        <v>28111927</v>
      </c>
      <c r="T1645" s="10"/>
      <c r="U1645" s="3">
        <f t="shared" si="401"/>
        <v>0</v>
      </c>
      <c r="V1645" s="3">
        <f t="shared" si="402"/>
        <v>22489541.600000001</v>
      </c>
      <c r="AF1645" s="32"/>
      <c r="AG1645" s="30"/>
      <c r="AH1645" s="29"/>
      <c r="AI1645" s="29"/>
      <c r="AJ1645" s="32"/>
      <c r="AK1645" s="30"/>
      <c r="AL1645" s="29"/>
      <c r="AM1645" s="29"/>
      <c r="AN1645" s="27">
        <f t="shared" si="408"/>
        <v>0</v>
      </c>
      <c r="AO1645" s="31">
        <f t="shared" si="409"/>
        <v>22489541.600000001</v>
      </c>
      <c r="AP1645" s="29"/>
      <c r="AQ1645" s="29"/>
      <c r="AR1645" s="32"/>
      <c r="AS1645" s="30"/>
      <c r="AT1645" s="29"/>
      <c r="AU1645" s="29"/>
      <c r="AV1645" s="32"/>
      <c r="AW1645" s="30"/>
      <c r="AX1645" s="29"/>
      <c r="AY1645" s="29"/>
      <c r="AZ1645" s="32"/>
      <c r="BA1645" s="30"/>
      <c r="BB1645" s="29"/>
      <c r="BC1645" s="29"/>
      <c r="BD1645" s="32"/>
      <c r="BE1645" s="30"/>
      <c r="BF1645" s="29"/>
      <c r="BG1645" s="29"/>
      <c r="BH1645" s="32"/>
      <c r="BI1645" s="30"/>
      <c r="BJ1645" s="29"/>
      <c r="BK1645" s="29"/>
      <c r="BL1645" s="32"/>
      <c r="BM1645" s="30"/>
      <c r="BN1645" s="29"/>
      <c r="BO1645" s="29"/>
      <c r="BP1645" s="32"/>
      <c r="BQ1645" s="30"/>
      <c r="BR1645" s="29"/>
      <c r="BS1645" s="29"/>
      <c r="BT1645" s="32"/>
      <c r="BU1645" s="30"/>
      <c r="BV1645" s="29"/>
      <c r="BW1645" s="29"/>
      <c r="BX1645" s="32"/>
      <c r="BY1645" s="30"/>
      <c r="BZ1645" s="29"/>
      <c r="CA1645" s="29"/>
      <c r="CB1645" s="32"/>
      <c r="CC1645" s="30"/>
      <c r="CD1645" s="29"/>
      <c r="CE1645" s="30"/>
      <c r="CF1645" s="10"/>
      <c r="CG1645" s="10"/>
      <c r="CH1645" s="10"/>
      <c r="CI1645" s="10"/>
      <c r="CJ1645" s="10"/>
      <c r="CK1645" s="10"/>
    </row>
    <row r="1646" spans="1:89" ht="25.5" x14ac:dyDescent="0.25">
      <c r="A1646" s="10"/>
      <c r="B1646" s="20" t="s">
        <v>3038</v>
      </c>
      <c r="C1646" s="21" t="s">
        <v>3039</v>
      </c>
      <c r="D1646" s="16"/>
      <c r="E1646" s="73">
        <v>5</v>
      </c>
      <c r="F1646" s="74" t="s">
        <v>3504</v>
      </c>
      <c r="G1646" s="75"/>
      <c r="H1646" s="76"/>
      <c r="I1646" s="77"/>
      <c r="J1646" s="76"/>
      <c r="K1646" s="77"/>
      <c r="L1646" s="76"/>
      <c r="M1646" s="78"/>
      <c r="N1646" s="79">
        <v>0.8</v>
      </c>
      <c r="O1646" s="80">
        <v>1</v>
      </c>
      <c r="Q1646" s="2" t="str">
        <f t="shared" si="403"/>
        <v>85166010</v>
      </c>
      <c r="R1646" s="91"/>
      <c r="S1646" s="91">
        <f>VLOOKUP(Q1646,'Dados Entrada'!$A$10:$D$10000,4,FALSE)</f>
        <v>3207590</v>
      </c>
      <c r="T1646" s="10"/>
      <c r="U1646" s="3">
        <f t="shared" si="401"/>
        <v>0</v>
      </c>
      <c r="V1646" s="3">
        <f t="shared" si="402"/>
        <v>2566072</v>
      </c>
      <c r="AF1646" s="32"/>
      <c r="AG1646" s="30"/>
      <c r="AH1646" s="29"/>
      <c r="AI1646" s="29"/>
      <c r="AJ1646" s="32"/>
      <c r="AK1646" s="30"/>
      <c r="AL1646" s="29"/>
      <c r="AM1646" s="29"/>
      <c r="AN1646" s="27">
        <f t="shared" si="408"/>
        <v>0</v>
      </c>
      <c r="AO1646" s="31">
        <f t="shared" si="409"/>
        <v>2566072</v>
      </c>
      <c r="AP1646" s="29"/>
      <c r="AQ1646" s="29"/>
      <c r="AR1646" s="32"/>
      <c r="AS1646" s="30"/>
      <c r="AT1646" s="29"/>
      <c r="AU1646" s="29"/>
      <c r="AV1646" s="32"/>
      <c r="AW1646" s="30"/>
      <c r="AX1646" s="29"/>
      <c r="AY1646" s="29"/>
      <c r="AZ1646" s="32"/>
      <c r="BA1646" s="30"/>
      <c r="BB1646" s="29"/>
      <c r="BC1646" s="29"/>
      <c r="BD1646" s="32"/>
      <c r="BE1646" s="30"/>
      <c r="BF1646" s="29"/>
      <c r="BG1646" s="29"/>
      <c r="BH1646" s="32"/>
      <c r="BI1646" s="30"/>
      <c r="BJ1646" s="29"/>
      <c r="BK1646" s="29"/>
      <c r="BL1646" s="32"/>
      <c r="BM1646" s="30"/>
      <c r="BN1646" s="29"/>
      <c r="BO1646" s="29"/>
      <c r="BP1646" s="32"/>
      <c r="BQ1646" s="30"/>
      <c r="BR1646" s="29"/>
      <c r="BS1646" s="29"/>
      <c r="BT1646" s="32"/>
      <c r="BU1646" s="30"/>
      <c r="BV1646" s="29"/>
      <c r="BW1646" s="29"/>
      <c r="BX1646" s="32"/>
      <c r="BY1646" s="30"/>
      <c r="BZ1646" s="29"/>
      <c r="CA1646" s="29"/>
      <c r="CB1646" s="32"/>
      <c r="CC1646" s="30"/>
      <c r="CD1646" s="29"/>
      <c r="CE1646" s="30"/>
      <c r="CF1646" s="10"/>
      <c r="CG1646" s="10"/>
      <c r="CH1646" s="10"/>
      <c r="CI1646" s="10"/>
      <c r="CJ1646" s="10"/>
      <c r="CK1646" s="10"/>
    </row>
    <row r="1647" spans="1:89" ht="23.25" customHeight="1" x14ac:dyDescent="0.25">
      <c r="A1647" s="10"/>
      <c r="B1647" s="20" t="s">
        <v>3040</v>
      </c>
      <c r="C1647" s="21" t="s">
        <v>3041</v>
      </c>
      <c r="D1647" s="16"/>
      <c r="E1647" s="73">
        <v>5</v>
      </c>
      <c r="F1647" s="74" t="s">
        <v>3504</v>
      </c>
      <c r="G1647" s="75"/>
      <c r="H1647" s="76"/>
      <c r="I1647" s="77"/>
      <c r="J1647" s="76"/>
      <c r="K1647" s="77"/>
      <c r="L1647" s="76"/>
      <c r="M1647" s="78"/>
      <c r="N1647" s="79">
        <v>0.8</v>
      </c>
      <c r="O1647" s="80">
        <v>1</v>
      </c>
      <c r="Q1647" s="2" t="str">
        <f t="shared" si="403"/>
        <v>85166050</v>
      </c>
      <c r="R1647" s="91"/>
      <c r="S1647" s="91">
        <f>VLOOKUP(Q1647,'Dados Entrada'!$A$10:$D$10000,4,FALSE)</f>
        <v>897896</v>
      </c>
      <c r="T1647" s="10"/>
      <c r="U1647" s="3">
        <f t="shared" si="401"/>
        <v>0</v>
      </c>
      <c r="V1647" s="3">
        <f t="shared" si="402"/>
        <v>718316.8</v>
      </c>
      <c r="AF1647" s="32"/>
      <c r="AG1647" s="30"/>
      <c r="AH1647" s="29"/>
      <c r="AI1647" s="29"/>
      <c r="AJ1647" s="32"/>
      <c r="AK1647" s="30"/>
      <c r="AL1647" s="29"/>
      <c r="AM1647" s="29"/>
      <c r="AN1647" s="27">
        <f t="shared" si="408"/>
        <v>0</v>
      </c>
      <c r="AO1647" s="31">
        <f t="shared" si="409"/>
        <v>718316.8</v>
      </c>
      <c r="AP1647" s="29"/>
      <c r="AQ1647" s="29"/>
      <c r="AR1647" s="32"/>
      <c r="AS1647" s="30"/>
      <c r="AT1647" s="29"/>
      <c r="AU1647" s="29"/>
      <c r="AV1647" s="32"/>
      <c r="AW1647" s="30"/>
      <c r="AX1647" s="29"/>
      <c r="AY1647" s="29"/>
      <c r="AZ1647" s="32"/>
      <c r="BA1647" s="30"/>
      <c r="BB1647" s="29"/>
      <c r="BC1647" s="29"/>
      <c r="BD1647" s="32"/>
      <c r="BE1647" s="30"/>
      <c r="BF1647" s="29"/>
      <c r="BG1647" s="29"/>
      <c r="BH1647" s="32"/>
      <c r="BI1647" s="30"/>
      <c r="BJ1647" s="29"/>
      <c r="BK1647" s="29"/>
      <c r="BL1647" s="32"/>
      <c r="BM1647" s="30"/>
      <c r="BN1647" s="29"/>
      <c r="BO1647" s="29"/>
      <c r="BP1647" s="32"/>
      <c r="BQ1647" s="30"/>
      <c r="BR1647" s="29"/>
      <c r="BS1647" s="29"/>
      <c r="BT1647" s="32"/>
      <c r="BU1647" s="30"/>
      <c r="BV1647" s="29"/>
      <c r="BW1647" s="29"/>
      <c r="BX1647" s="32"/>
      <c r="BY1647" s="30"/>
      <c r="BZ1647" s="29"/>
      <c r="CA1647" s="29"/>
      <c r="CB1647" s="32"/>
      <c r="CC1647" s="30"/>
      <c r="CD1647" s="29"/>
      <c r="CE1647" s="30"/>
      <c r="CF1647" s="10"/>
      <c r="CG1647" s="10"/>
      <c r="CH1647" s="10"/>
      <c r="CI1647" s="10"/>
      <c r="CJ1647" s="10"/>
      <c r="CK1647" s="10"/>
    </row>
    <row r="1648" spans="1:89" ht="25.5" x14ac:dyDescent="0.25">
      <c r="A1648" s="10"/>
      <c r="B1648" s="20" t="s">
        <v>3042</v>
      </c>
      <c r="C1648" s="21" t="s">
        <v>3043</v>
      </c>
      <c r="D1648" s="16"/>
      <c r="E1648" s="73">
        <v>5</v>
      </c>
      <c r="F1648" s="74" t="s">
        <v>3504</v>
      </c>
      <c r="G1648" s="75"/>
      <c r="H1648" s="76"/>
      <c r="I1648" s="77"/>
      <c r="J1648" s="76"/>
      <c r="K1648" s="77"/>
      <c r="L1648" s="76"/>
      <c r="M1648" s="78"/>
      <c r="N1648" s="79">
        <v>0.8</v>
      </c>
      <c r="O1648" s="80">
        <v>1</v>
      </c>
      <c r="Q1648" s="2" t="str">
        <f t="shared" si="403"/>
        <v>85166070</v>
      </c>
      <c r="R1648" s="91"/>
      <c r="S1648" s="91">
        <f>VLOOKUP(Q1648,'Dados Entrada'!$A$10:$D$10000,4,FALSE)</f>
        <v>6225254</v>
      </c>
      <c r="T1648" s="10"/>
      <c r="U1648" s="3">
        <f t="shared" si="401"/>
        <v>0</v>
      </c>
      <c r="V1648" s="3">
        <f t="shared" si="402"/>
        <v>4980203.2</v>
      </c>
      <c r="AF1648" s="32"/>
      <c r="AG1648" s="30"/>
      <c r="AH1648" s="29"/>
      <c r="AI1648" s="29"/>
      <c r="AJ1648" s="32"/>
      <c r="AK1648" s="30"/>
      <c r="AL1648" s="29"/>
      <c r="AM1648" s="29"/>
      <c r="AN1648" s="27">
        <f t="shared" si="408"/>
        <v>0</v>
      </c>
      <c r="AO1648" s="31">
        <f t="shared" si="409"/>
        <v>4980203.2</v>
      </c>
      <c r="AP1648" s="29"/>
      <c r="AQ1648" s="29"/>
      <c r="AR1648" s="32"/>
      <c r="AS1648" s="30"/>
      <c r="AT1648" s="29"/>
      <c r="AU1648" s="29"/>
      <c r="AV1648" s="32"/>
      <c r="AW1648" s="30"/>
      <c r="AX1648" s="29"/>
      <c r="AY1648" s="29"/>
      <c r="AZ1648" s="32"/>
      <c r="BA1648" s="30"/>
      <c r="BB1648" s="29"/>
      <c r="BC1648" s="29"/>
      <c r="BD1648" s="32"/>
      <c r="BE1648" s="30"/>
      <c r="BF1648" s="29"/>
      <c r="BG1648" s="29"/>
      <c r="BH1648" s="32"/>
      <c r="BI1648" s="30"/>
      <c r="BJ1648" s="29"/>
      <c r="BK1648" s="29"/>
      <c r="BL1648" s="32"/>
      <c r="BM1648" s="30"/>
      <c r="BN1648" s="29"/>
      <c r="BO1648" s="29"/>
      <c r="BP1648" s="32"/>
      <c r="BQ1648" s="30"/>
      <c r="BR1648" s="29"/>
      <c r="BS1648" s="29"/>
      <c r="BT1648" s="32"/>
      <c r="BU1648" s="30"/>
      <c r="BV1648" s="29"/>
      <c r="BW1648" s="29"/>
      <c r="BX1648" s="32"/>
      <c r="BY1648" s="30"/>
      <c r="BZ1648" s="29"/>
      <c r="CA1648" s="29"/>
      <c r="CB1648" s="32"/>
      <c r="CC1648" s="30"/>
      <c r="CD1648" s="29"/>
      <c r="CE1648" s="30"/>
      <c r="CF1648" s="10"/>
      <c r="CG1648" s="10"/>
      <c r="CH1648" s="10"/>
      <c r="CI1648" s="10"/>
      <c r="CJ1648" s="10"/>
      <c r="CK1648" s="10"/>
    </row>
    <row r="1649" spans="1:89" ht="25.5" x14ac:dyDescent="0.25">
      <c r="A1649" s="10"/>
      <c r="B1649" s="20" t="s">
        <v>3044</v>
      </c>
      <c r="C1649" s="21" t="s">
        <v>3045</v>
      </c>
      <c r="D1649" s="16"/>
      <c r="E1649" s="73">
        <v>5</v>
      </c>
      <c r="F1649" s="74" t="s">
        <v>3504</v>
      </c>
      <c r="G1649" s="75"/>
      <c r="H1649" s="76"/>
      <c r="I1649" s="77"/>
      <c r="J1649" s="76"/>
      <c r="K1649" s="77"/>
      <c r="L1649" s="76"/>
      <c r="M1649" s="78"/>
      <c r="N1649" s="79">
        <v>0.8</v>
      </c>
      <c r="O1649" s="80">
        <v>1</v>
      </c>
      <c r="Q1649" s="2" t="str">
        <f t="shared" si="403"/>
        <v>85166080</v>
      </c>
      <c r="R1649" s="91"/>
      <c r="S1649" s="91">
        <f>VLOOKUP(Q1649,'Dados Entrada'!$A$10:$D$10000,4,FALSE)</f>
        <v>5699314</v>
      </c>
      <c r="T1649" s="10"/>
      <c r="U1649" s="3">
        <f t="shared" si="401"/>
        <v>0</v>
      </c>
      <c r="V1649" s="3">
        <f t="shared" si="402"/>
        <v>4559451.2</v>
      </c>
      <c r="AF1649" s="32"/>
      <c r="AG1649" s="30"/>
      <c r="AH1649" s="29"/>
      <c r="AI1649" s="29"/>
      <c r="AJ1649" s="32"/>
      <c r="AK1649" s="30"/>
      <c r="AL1649" s="29"/>
      <c r="AM1649" s="29"/>
      <c r="AN1649" s="27">
        <f t="shared" si="408"/>
        <v>0</v>
      </c>
      <c r="AO1649" s="31">
        <f t="shared" si="409"/>
        <v>4559451.2</v>
      </c>
      <c r="AP1649" s="29"/>
      <c r="AQ1649" s="29"/>
      <c r="AR1649" s="32"/>
      <c r="AS1649" s="30"/>
      <c r="AT1649" s="29"/>
      <c r="AU1649" s="29"/>
      <c r="AV1649" s="32"/>
      <c r="AW1649" s="30"/>
      <c r="AX1649" s="29"/>
      <c r="AY1649" s="29"/>
      <c r="AZ1649" s="32"/>
      <c r="BA1649" s="30"/>
      <c r="BB1649" s="29"/>
      <c r="BC1649" s="29"/>
      <c r="BD1649" s="32"/>
      <c r="BE1649" s="30"/>
      <c r="BF1649" s="29"/>
      <c r="BG1649" s="29"/>
      <c r="BH1649" s="32"/>
      <c r="BI1649" s="30"/>
      <c r="BJ1649" s="29"/>
      <c r="BK1649" s="29"/>
      <c r="BL1649" s="32"/>
      <c r="BM1649" s="30"/>
      <c r="BN1649" s="29"/>
      <c r="BO1649" s="29"/>
      <c r="BP1649" s="32"/>
      <c r="BQ1649" s="30"/>
      <c r="BR1649" s="29"/>
      <c r="BS1649" s="29"/>
      <c r="BT1649" s="32"/>
      <c r="BU1649" s="30"/>
      <c r="BV1649" s="29"/>
      <c r="BW1649" s="29"/>
      <c r="BX1649" s="32"/>
      <c r="BY1649" s="30"/>
      <c r="BZ1649" s="29"/>
      <c r="CA1649" s="29"/>
      <c r="CB1649" s="32"/>
      <c r="CC1649" s="30"/>
      <c r="CD1649" s="29"/>
      <c r="CE1649" s="30"/>
      <c r="CF1649" s="10"/>
      <c r="CG1649" s="10"/>
      <c r="CH1649" s="10"/>
      <c r="CI1649" s="10"/>
      <c r="CJ1649" s="10"/>
      <c r="CK1649" s="10"/>
    </row>
    <row r="1650" spans="1:89" ht="25.5" x14ac:dyDescent="0.25">
      <c r="A1650" s="10"/>
      <c r="B1650" s="20" t="s">
        <v>3046</v>
      </c>
      <c r="C1650" s="21" t="s">
        <v>3047</v>
      </c>
      <c r="D1650" s="16"/>
      <c r="E1650" s="73">
        <v>5</v>
      </c>
      <c r="F1650" s="74" t="s">
        <v>3504</v>
      </c>
      <c r="G1650" s="75"/>
      <c r="H1650" s="76"/>
      <c r="I1650" s="77"/>
      <c r="J1650" s="76"/>
      <c r="K1650" s="77"/>
      <c r="L1650" s="76"/>
      <c r="M1650" s="78"/>
      <c r="N1650" s="79">
        <v>0.8</v>
      </c>
      <c r="O1650" s="80">
        <v>1</v>
      </c>
      <c r="Q1650" s="2" t="str">
        <f t="shared" si="403"/>
        <v>85166090</v>
      </c>
      <c r="R1650" s="91"/>
      <c r="S1650" s="91">
        <f>VLOOKUP(Q1650,'Dados Entrada'!$A$10:$D$10000,4,FALSE)</f>
        <v>3149536</v>
      </c>
      <c r="T1650" s="10"/>
      <c r="U1650" s="3">
        <f t="shared" si="401"/>
        <v>0</v>
      </c>
      <c r="V1650" s="3">
        <f t="shared" si="402"/>
        <v>2519628.8000000003</v>
      </c>
      <c r="AF1650" s="32"/>
      <c r="AG1650" s="30"/>
      <c r="AH1650" s="29"/>
      <c r="AI1650" s="29"/>
      <c r="AJ1650" s="32"/>
      <c r="AK1650" s="30"/>
      <c r="AL1650" s="29"/>
      <c r="AM1650" s="29"/>
      <c r="AN1650" s="27">
        <f t="shared" si="408"/>
        <v>0</v>
      </c>
      <c r="AO1650" s="31">
        <f t="shared" si="409"/>
        <v>2519628.8000000003</v>
      </c>
      <c r="AP1650" s="29"/>
      <c r="AQ1650" s="29"/>
      <c r="AR1650" s="32"/>
      <c r="AS1650" s="30"/>
      <c r="AT1650" s="29"/>
      <c r="AU1650" s="29"/>
      <c r="AV1650" s="32"/>
      <c r="AW1650" s="30"/>
      <c r="AX1650" s="29"/>
      <c r="AY1650" s="29"/>
      <c r="AZ1650" s="32"/>
      <c r="BA1650" s="30"/>
      <c r="BB1650" s="29"/>
      <c r="BC1650" s="29"/>
      <c r="BD1650" s="32"/>
      <c r="BE1650" s="30"/>
      <c r="BF1650" s="29"/>
      <c r="BG1650" s="29"/>
      <c r="BH1650" s="32"/>
      <c r="BI1650" s="30"/>
      <c r="BJ1650" s="29"/>
      <c r="BK1650" s="29"/>
      <c r="BL1650" s="32"/>
      <c r="BM1650" s="30"/>
      <c r="BN1650" s="29"/>
      <c r="BO1650" s="29"/>
      <c r="BP1650" s="32"/>
      <c r="BQ1650" s="30"/>
      <c r="BR1650" s="29"/>
      <c r="BS1650" s="29"/>
      <c r="BT1650" s="32"/>
      <c r="BU1650" s="30"/>
      <c r="BV1650" s="29"/>
      <c r="BW1650" s="29"/>
      <c r="BX1650" s="32"/>
      <c r="BY1650" s="30"/>
      <c r="BZ1650" s="29"/>
      <c r="CA1650" s="29"/>
      <c r="CB1650" s="32"/>
      <c r="CC1650" s="30"/>
      <c r="CD1650" s="29"/>
      <c r="CE1650" s="30"/>
      <c r="CF1650" s="10"/>
      <c r="CG1650" s="10"/>
      <c r="CH1650" s="10"/>
      <c r="CI1650" s="10"/>
      <c r="CJ1650" s="10"/>
      <c r="CK1650" s="10"/>
    </row>
    <row r="1651" spans="1:89" ht="23.25" customHeight="1" x14ac:dyDescent="0.25">
      <c r="A1651" s="10"/>
      <c r="B1651" s="20" t="s">
        <v>3048</v>
      </c>
      <c r="C1651" s="21" t="s">
        <v>3049</v>
      </c>
      <c r="D1651" s="16"/>
      <c r="E1651" s="73">
        <v>5</v>
      </c>
      <c r="F1651" s="74" t="s">
        <v>3504</v>
      </c>
      <c r="G1651" s="75"/>
      <c r="H1651" s="76"/>
      <c r="I1651" s="77"/>
      <c r="J1651" s="76"/>
      <c r="K1651" s="77"/>
      <c r="L1651" s="76"/>
      <c r="M1651" s="78"/>
      <c r="N1651" s="79">
        <v>0.8</v>
      </c>
      <c r="O1651" s="80">
        <v>1</v>
      </c>
      <c r="Q1651" s="2" t="str">
        <f t="shared" si="403"/>
        <v>85167100</v>
      </c>
      <c r="R1651" s="91"/>
      <c r="S1651" s="91">
        <f>VLOOKUP(Q1651,'Dados Entrada'!$A$10:$D$10000,4,FALSE)</f>
        <v>50763551</v>
      </c>
      <c r="T1651" s="10"/>
      <c r="U1651" s="3">
        <f t="shared" si="401"/>
        <v>0</v>
      </c>
      <c r="V1651" s="3">
        <f t="shared" si="402"/>
        <v>40610840.800000004</v>
      </c>
      <c r="AF1651" s="32"/>
      <c r="AG1651" s="30"/>
      <c r="AH1651" s="29"/>
      <c r="AI1651" s="29"/>
      <c r="AJ1651" s="32"/>
      <c r="AK1651" s="30"/>
      <c r="AL1651" s="29"/>
      <c r="AM1651" s="29"/>
      <c r="AN1651" s="27">
        <f t="shared" si="408"/>
        <v>0</v>
      </c>
      <c r="AO1651" s="31">
        <f t="shared" si="409"/>
        <v>40610840.800000004</v>
      </c>
      <c r="AP1651" s="29"/>
      <c r="AQ1651" s="29"/>
      <c r="AR1651" s="32"/>
      <c r="AS1651" s="30"/>
      <c r="AT1651" s="29"/>
      <c r="AU1651" s="29"/>
      <c r="AV1651" s="32"/>
      <c r="AW1651" s="30"/>
      <c r="AX1651" s="29"/>
      <c r="AY1651" s="29"/>
      <c r="AZ1651" s="32"/>
      <c r="BA1651" s="30"/>
      <c r="BB1651" s="29"/>
      <c r="BC1651" s="29"/>
      <c r="BD1651" s="32"/>
      <c r="BE1651" s="30"/>
      <c r="BF1651" s="29"/>
      <c r="BG1651" s="29"/>
      <c r="BH1651" s="32"/>
      <c r="BI1651" s="30"/>
      <c r="BJ1651" s="29"/>
      <c r="BK1651" s="29"/>
      <c r="BL1651" s="32"/>
      <c r="BM1651" s="30"/>
      <c r="BN1651" s="29"/>
      <c r="BO1651" s="29"/>
      <c r="BP1651" s="32"/>
      <c r="BQ1651" s="30"/>
      <c r="BR1651" s="29"/>
      <c r="BS1651" s="29"/>
      <c r="BT1651" s="32"/>
      <c r="BU1651" s="30"/>
      <c r="BV1651" s="29"/>
      <c r="BW1651" s="29"/>
      <c r="BX1651" s="32"/>
      <c r="BY1651" s="30"/>
      <c r="BZ1651" s="29"/>
      <c r="CA1651" s="29"/>
      <c r="CB1651" s="32"/>
      <c r="CC1651" s="30"/>
      <c r="CD1651" s="29"/>
      <c r="CE1651" s="30"/>
      <c r="CF1651" s="10"/>
      <c r="CG1651" s="10"/>
      <c r="CH1651" s="10"/>
      <c r="CI1651" s="10"/>
      <c r="CJ1651" s="10"/>
      <c r="CK1651" s="10"/>
    </row>
    <row r="1652" spans="1:89" ht="25.5" x14ac:dyDescent="0.25">
      <c r="A1652" s="10"/>
      <c r="B1652" s="20" t="s">
        <v>3050</v>
      </c>
      <c r="C1652" s="21" t="s">
        <v>3051</v>
      </c>
      <c r="D1652" s="16"/>
      <c r="E1652" s="73">
        <v>5</v>
      </c>
      <c r="F1652" s="74" t="s">
        <v>3504</v>
      </c>
      <c r="G1652" s="75"/>
      <c r="H1652" s="76"/>
      <c r="I1652" s="77"/>
      <c r="J1652" s="76"/>
      <c r="K1652" s="77"/>
      <c r="L1652" s="76"/>
      <c r="M1652" s="78"/>
      <c r="N1652" s="79">
        <v>0.8</v>
      </c>
      <c r="O1652" s="80">
        <v>1</v>
      </c>
      <c r="Q1652" s="2" t="str">
        <f t="shared" si="403"/>
        <v>85167200</v>
      </c>
      <c r="R1652" s="91"/>
      <c r="S1652" s="91">
        <f>VLOOKUP(Q1652,'Dados Entrada'!$A$10:$D$10000,4,FALSE)</f>
        <v>433189</v>
      </c>
      <c r="T1652" s="10"/>
      <c r="U1652" s="3">
        <f t="shared" si="401"/>
        <v>0</v>
      </c>
      <c r="V1652" s="3">
        <f t="shared" si="402"/>
        <v>346551.2</v>
      </c>
      <c r="AF1652" s="32"/>
      <c r="AG1652" s="30"/>
      <c r="AH1652" s="29"/>
      <c r="AI1652" s="29"/>
      <c r="AJ1652" s="32"/>
      <c r="AK1652" s="30"/>
      <c r="AL1652" s="29"/>
      <c r="AM1652" s="29"/>
      <c r="AN1652" s="27">
        <f t="shared" si="408"/>
        <v>0</v>
      </c>
      <c r="AO1652" s="31">
        <f t="shared" si="409"/>
        <v>346551.2</v>
      </c>
      <c r="AP1652" s="29"/>
      <c r="AQ1652" s="29"/>
      <c r="AR1652" s="32"/>
      <c r="AS1652" s="30"/>
      <c r="AT1652" s="29"/>
      <c r="AU1652" s="29"/>
      <c r="AV1652" s="32"/>
      <c r="AW1652" s="30"/>
      <c r="AX1652" s="29"/>
      <c r="AY1652" s="29"/>
      <c r="AZ1652" s="32"/>
      <c r="BA1652" s="30"/>
      <c r="BB1652" s="29"/>
      <c r="BC1652" s="29"/>
      <c r="BD1652" s="32"/>
      <c r="BE1652" s="30"/>
      <c r="BF1652" s="29"/>
      <c r="BG1652" s="29"/>
      <c r="BH1652" s="32"/>
      <c r="BI1652" s="30"/>
      <c r="BJ1652" s="29"/>
      <c r="BK1652" s="29"/>
      <c r="BL1652" s="32"/>
      <c r="BM1652" s="30"/>
      <c r="BN1652" s="29"/>
      <c r="BO1652" s="29"/>
      <c r="BP1652" s="32"/>
      <c r="BQ1652" s="30"/>
      <c r="BR1652" s="29"/>
      <c r="BS1652" s="29"/>
      <c r="BT1652" s="32"/>
      <c r="BU1652" s="30"/>
      <c r="BV1652" s="29"/>
      <c r="BW1652" s="29"/>
      <c r="BX1652" s="32"/>
      <c r="BY1652" s="30"/>
      <c r="BZ1652" s="29"/>
      <c r="CA1652" s="29"/>
      <c r="CB1652" s="32"/>
      <c r="CC1652" s="30"/>
      <c r="CD1652" s="29"/>
      <c r="CE1652" s="30"/>
      <c r="CF1652" s="10"/>
      <c r="CG1652" s="10"/>
      <c r="CH1652" s="10"/>
      <c r="CI1652" s="10"/>
      <c r="CJ1652" s="10"/>
      <c r="CK1652" s="10"/>
    </row>
    <row r="1653" spans="1:89" ht="25.5" x14ac:dyDescent="0.25">
      <c r="A1653" s="10"/>
      <c r="B1653" s="20" t="s">
        <v>3052</v>
      </c>
      <c r="C1653" s="21" t="s">
        <v>3053</v>
      </c>
      <c r="D1653" s="16"/>
      <c r="E1653" s="73">
        <v>5</v>
      </c>
      <c r="F1653" s="74" t="s">
        <v>3504</v>
      </c>
      <c r="G1653" s="75"/>
      <c r="H1653" s="76"/>
      <c r="I1653" s="77"/>
      <c r="J1653" s="76"/>
      <c r="K1653" s="77"/>
      <c r="L1653" s="76"/>
      <c r="M1653" s="78"/>
      <c r="N1653" s="79">
        <v>0.8</v>
      </c>
      <c r="O1653" s="80">
        <v>1</v>
      </c>
      <c r="Q1653" s="2" t="str">
        <f t="shared" si="403"/>
        <v>85167920</v>
      </c>
      <c r="R1653" s="91"/>
      <c r="S1653" s="91">
        <f>VLOOKUP(Q1653,'Dados Entrada'!$A$10:$D$10000,4,FALSE)</f>
        <v>1029533</v>
      </c>
      <c r="T1653" s="10"/>
      <c r="U1653" s="3">
        <f t="shared" si="401"/>
        <v>0</v>
      </c>
      <c r="V1653" s="3">
        <f t="shared" si="402"/>
        <v>823626.4</v>
      </c>
      <c r="AF1653" s="32"/>
      <c r="AG1653" s="30"/>
      <c r="AH1653" s="29"/>
      <c r="AI1653" s="29"/>
      <c r="AJ1653" s="32"/>
      <c r="AK1653" s="30"/>
      <c r="AL1653" s="29"/>
      <c r="AM1653" s="29"/>
      <c r="AN1653" s="27">
        <f t="shared" si="408"/>
        <v>0</v>
      </c>
      <c r="AO1653" s="31">
        <f t="shared" si="409"/>
        <v>823626.4</v>
      </c>
      <c r="AP1653" s="29"/>
      <c r="AQ1653" s="29"/>
      <c r="AR1653" s="32"/>
      <c r="AS1653" s="30"/>
      <c r="AT1653" s="29"/>
      <c r="AU1653" s="29"/>
      <c r="AV1653" s="32"/>
      <c r="AW1653" s="30"/>
      <c r="AX1653" s="29"/>
      <c r="AY1653" s="29"/>
      <c r="AZ1653" s="32"/>
      <c r="BA1653" s="30"/>
      <c r="BB1653" s="29"/>
      <c r="BC1653" s="29"/>
      <c r="BD1653" s="32"/>
      <c r="BE1653" s="30"/>
      <c r="BF1653" s="29"/>
      <c r="BG1653" s="29"/>
      <c r="BH1653" s="32"/>
      <c r="BI1653" s="30"/>
      <c r="BJ1653" s="29"/>
      <c r="BK1653" s="29"/>
      <c r="BL1653" s="32"/>
      <c r="BM1653" s="30"/>
      <c r="BN1653" s="29"/>
      <c r="BO1653" s="29"/>
      <c r="BP1653" s="32"/>
      <c r="BQ1653" s="30"/>
      <c r="BR1653" s="29"/>
      <c r="BS1653" s="29"/>
      <c r="BT1653" s="32"/>
      <c r="BU1653" s="30"/>
      <c r="BV1653" s="29"/>
      <c r="BW1653" s="29"/>
      <c r="BX1653" s="32"/>
      <c r="BY1653" s="30"/>
      <c r="BZ1653" s="29"/>
      <c r="CA1653" s="29"/>
      <c r="CB1653" s="32"/>
      <c r="CC1653" s="30"/>
      <c r="CD1653" s="29"/>
      <c r="CE1653" s="30"/>
      <c r="CF1653" s="10"/>
      <c r="CG1653" s="10"/>
      <c r="CH1653" s="10"/>
      <c r="CI1653" s="10"/>
      <c r="CJ1653" s="10"/>
      <c r="CK1653" s="10"/>
    </row>
    <row r="1654" spans="1:89" ht="25.5" x14ac:dyDescent="0.25">
      <c r="A1654" s="10"/>
      <c r="B1654" s="20" t="s">
        <v>3054</v>
      </c>
      <c r="C1654" s="21" t="s">
        <v>3055</v>
      </c>
      <c r="D1654" s="16"/>
      <c r="E1654" s="73">
        <v>5</v>
      </c>
      <c r="F1654" s="74" t="s">
        <v>3504</v>
      </c>
      <c r="G1654" s="75"/>
      <c r="H1654" s="76"/>
      <c r="I1654" s="77"/>
      <c r="J1654" s="76"/>
      <c r="K1654" s="77"/>
      <c r="L1654" s="76"/>
      <c r="M1654" s="78"/>
      <c r="N1654" s="79">
        <v>0.8</v>
      </c>
      <c r="O1654" s="80">
        <v>1</v>
      </c>
      <c r="Q1654" s="2" t="str">
        <f t="shared" si="403"/>
        <v>85167970</v>
      </c>
      <c r="R1654" s="91"/>
      <c r="S1654" s="91">
        <f>VLOOKUP(Q1654,'Dados Entrada'!$A$10:$D$10000,4,FALSE)</f>
        <v>8780218</v>
      </c>
      <c r="T1654" s="10"/>
      <c r="U1654" s="3">
        <f t="shared" si="401"/>
        <v>0</v>
      </c>
      <c r="V1654" s="3">
        <f t="shared" si="402"/>
        <v>7024174.4000000004</v>
      </c>
      <c r="AF1654" s="32"/>
      <c r="AG1654" s="30"/>
      <c r="AH1654" s="29"/>
      <c r="AI1654" s="29"/>
      <c r="AJ1654" s="32"/>
      <c r="AK1654" s="30"/>
      <c r="AL1654" s="29"/>
      <c r="AM1654" s="29"/>
      <c r="AN1654" s="27">
        <f t="shared" si="408"/>
        <v>0</v>
      </c>
      <c r="AO1654" s="31">
        <f t="shared" si="409"/>
        <v>7024174.4000000004</v>
      </c>
      <c r="AP1654" s="29"/>
      <c r="AQ1654" s="29"/>
      <c r="AR1654" s="32"/>
      <c r="AS1654" s="30"/>
      <c r="AT1654" s="29"/>
      <c r="AU1654" s="29"/>
      <c r="AV1654" s="32"/>
      <c r="AW1654" s="30"/>
      <c r="AX1654" s="29"/>
      <c r="AY1654" s="29"/>
      <c r="AZ1654" s="32"/>
      <c r="BA1654" s="30"/>
      <c r="BB1654" s="29"/>
      <c r="BC1654" s="29"/>
      <c r="BD1654" s="32"/>
      <c r="BE1654" s="30"/>
      <c r="BF1654" s="29"/>
      <c r="BG1654" s="29"/>
      <c r="BH1654" s="32"/>
      <c r="BI1654" s="30"/>
      <c r="BJ1654" s="29"/>
      <c r="BK1654" s="29"/>
      <c r="BL1654" s="32"/>
      <c r="BM1654" s="30"/>
      <c r="BN1654" s="29"/>
      <c r="BO1654" s="29"/>
      <c r="BP1654" s="32"/>
      <c r="BQ1654" s="30"/>
      <c r="BR1654" s="29"/>
      <c r="BS1654" s="29"/>
      <c r="BT1654" s="32"/>
      <c r="BU1654" s="30"/>
      <c r="BV1654" s="29"/>
      <c r="BW1654" s="29"/>
      <c r="BX1654" s="32"/>
      <c r="BY1654" s="30"/>
      <c r="BZ1654" s="29"/>
      <c r="CA1654" s="29"/>
      <c r="CB1654" s="32"/>
      <c r="CC1654" s="30"/>
      <c r="CD1654" s="29"/>
      <c r="CE1654" s="30"/>
      <c r="CF1654" s="10"/>
      <c r="CG1654" s="10"/>
      <c r="CH1654" s="10"/>
      <c r="CI1654" s="10"/>
      <c r="CJ1654" s="10"/>
      <c r="CK1654" s="10"/>
    </row>
    <row r="1655" spans="1:89" ht="23.25" customHeight="1" x14ac:dyDescent="0.25">
      <c r="A1655" s="10"/>
      <c r="B1655" s="20" t="s">
        <v>3056</v>
      </c>
      <c r="C1655" s="21" t="s">
        <v>3057</v>
      </c>
      <c r="D1655" s="16"/>
      <c r="E1655" s="73">
        <v>23</v>
      </c>
      <c r="F1655" s="74" t="s">
        <v>3514</v>
      </c>
      <c r="G1655" s="75"/>
      <c r="H1655" s="76"/>
      <c r="I1655" s="77"/>
      <c r="J1655" s="76"/>
      <c r="K1655" s="77"/>
      <c r="L1655" s="76"/>
      <c r="M1655" s="78"/>
      <c r="N1655" s="79">
        <v>0.5</v>
      </c>
      <c r="O1655" s="80">
        <v>1</v>
      </c>
      <c r="Q1655" s="2" t="str">
        <f t="shared" si="403"/>
        <v>85168020</v>
      </c>
      <c r="R1655" s="91"/>
      <c r="S1655" s="91">
        <f>VLOOKUP(Q1655,'Dados Entrada'!$A$10:$D$10000,4,FALSE)</f>
        <v>287228</v>
      </c>
      <c r="T1655" s="10"/>
      <c r="U1655" s="3">
        <f t="shared" si="401"/>
        <v>0</v>
      </c>
      <c r="V1655" s="3">
        <f t="shared" si="402"/>
        <v>143614</v>
      </c>
      <c r="AF1655" s="32"/>
      <c r="AG1655" s="30"/>
      <c r="AH1655" s="29"/>
      <c r="AI1655" s="29"/>
      <c r="AJ1655" s="32"/>
      <c r="AK1655" s="30"/>
      <c r="AL1655" s="29"/>
      <c r="AM1655" s="29"/>
      <c r="AN1655" s="32"/>
      <c r="AO1655" s="30"/>
      <c r="AP1655" s="29"/>
      <c r="AQ1655" s="29"/>
      <c r="AR1655" s="32"/>
      <c r="AS1655" s="30"/>
      <c r="AT1655" s="29"/>
      <c r="AU1655" s="29"/>
      <c r="AV1655" s="32"/>
      <c r="AW1655" s="30"/>
      <c r="AX1655" s="29"/>
      <c r="AY1655" s="29"/>
      <c r="AZ1655" s="32"/>
      <c r="BA1655" s="30"/>
      <c r="BB1655" s="29"/>
      <c r="BC1655" s="29"/>
      <c r="BD1655" s="32"/>
      <c r="BE1655" s="30"/>
      <c r="BF1655" s="29"/>
      <c r="BG1655" s="29"/>
      <c r="BH1655" s="32"/>
      <c r="BI1655" s="30"/>
      <c r="BJ1655" s="29"/>
      <c r="BK1655" s="29"/>
      <c r="BL1655" s="32"/>
      <c r="BM1655" s="30"/>
      <c r="BN1655" s="29"/>
      <c r="BO1655" s="29"/>
      <c r="BP1655" s="32"/>
      <c r="BQ1655" s="30"/>
      <c r="BR1655" s="29"/>
      <c r="BS1655" s="29"/>
      <c r="BT1655" s="32"/>
      <c r="BU1655" s="30"/>
      <c r="BV1655" s="29"/>
      <c r="BW1655" s="29"/>
      <c r="BX1655" s="27">
        <f t="shared" ref="BX1655:BX1657" si="410">$U1655*$O1655</f>
        <v>0</v>
      </c>
      <c r="BY1655" s="31">
        <f t="shared" ref="BY1655:BY1657" si="411">$V1655*$O1655</f>
        <v>143614</v>
      </c>
      <c r="BZ1655" s="29"/>
      <c r="CA1655" s="29"/>
      <c r="CB1655" s="32"/>
      <c r="CC1655" s="30"/>
      <c r="CD1655" s="29"/>
      <c r="CE1655" s="30"/>
      <c r="CF1655" s="10"/>
      <c r="CG1655" s="10"/>
      <c r="CH1655" s="10"/>
      <c r="CI1655" s="10"/>
      <c r="CJ1655" s="10"/>
      <c r="CK1655" s="10"/>
    </row>
    <row r="1656" spans="1:89" ht="25.5" x14ac:dyDescent="0.25">
      <c r="A1656" s="10"/>
      <c r="B1656" s="20" t="s">
        <v>3058</v>
      </c>
      <c r="C1656" s="21" t="s">
        <v>3059</v>
      </c>
      <c r="D1656" s="16"/>
      <c r="E1656" s="73">
        <v>23</v>
      </c>
      <c r="F1656" s="74" t="s">
        <v>3514</v>
      </c>
      <c r="G1656" s="75"/>
      <c r="H1656" s="76"/>
      <c r="I1656" s="77"/>
      <c r="J1656" s="76"/>
      <c r="K1656" s="77"/>
      <c r="L1656" s="76"/>
      <c r="M1656" s="78"/>
      <c r="N1656" s="79">
        <v>0.5</v>
      </c>
      <c r="O1656" s="80">
        <v>1</v>
      </c>
      <c r="Q1656" s="2" t="str">
        <f t="shared" si="403"/>
        <v>85168080</v>
      </c>
      <c r="R1656" s="91"/>
      <c r="S1656" s="91">
        <f>VLOOKUP(Q1656,'Dados Entrada'!$A$10:$D$10000,4,FALSE)</f>
        <v>1599826</v>
      </c>
      <c r="T1656" s="10"/>
      <c r="U1656" s="3">
        <f t="shared" si="401"/>
        <v>0</v>
      </c>
      <c r="V1656" s="3">
        <f t="shared" si="402"/>
        <v>799913</v>
      </c>
      <c r="AF1656" s="32"/>
      <c r="AG1656" s="30"/>
      <c r="AH1656" s="29"/>
      <c r="AI1656" s="29"/>
      <c r="AJ1656" s="32"/>
      <c r="AK1656" s="30"/>
      <c r="AL1656" s="29"/>
      <c r="AM1656" s="29"/>
      <c r="AN1656" s="32"/>
      <c r="AO1656" s="30"/>
      <c r="AP1656" s="29"/>
      <c r="AQ1656" s="29"/>
      <c r="AR1656" s="32"/>
      <c r="AS1656" s="30"/>
      <c r="AT1656" s="29"/>
      <c r="AU1656" s="29"/>
      <c r="AV1656" s="32"/>
      <c r="AW1656" s="30"/>
      <c r="AX1656" s="29"/>
      <c r="AY1656" s="29"/>
      <c r="AZ1656" s="32"/>
      <c r="BA1656" s="30"/>
      <c r="BB1656" s="29"/>
      <c r="BC1656" s="29"/>
      <c r="BD1656" s="32"/>
      <c r="BE1656" s="30"/>
      <c r="BF1656" s="29"/>
      <c r="BG1656" s="29"/>
      <c r="BH1656" s="32"/>
      <c r="BI1656" s="30"/>
      <c r="BJ1656" s="29"/>
      <c r="BK1656" s="29"/>
      <c r="BL1656" s="32"/>
      <c r="BM1656" s="30"/>
      <c r="BN1656" s="29"/>
      <c r="BO1656" s="29"/>
      <c r="BP1656" s="32"/>
      <c r="BQ1656" s="30"/>
      <c r="BR1656" s="29"/>
      <c r="BS1656" s="29"/>
      <c r="BT1656" s="32"/>
      <c r="BU1656" s="30"/>
      <c r="BV1656" s="29"/>
      <c r="BW1656" s="29"/>
      <c r="BX1656" s="27">
        <f t="shared" si="410"/>
        <v>0</v>
      </c>
      <c r="BY1656" s="31">
        <f t="shared" si="411"/>
        <v>799913</v>
      </c>
      <c r="BZ1656" s="29"/>
      <c r="CA1656" s="29"/>
      <c r="CB1656" s="32"/>
      <c r="CC1656" s="30"/>
      <c r="CD1656" s="29"/>
      <c r="CE1656" s="30"/>
      <c r="CF1656" s="10"/>
      <c r="CG1656" s="10"/>
      <c r="CH1656" s="10"/>
      <c r="CI1656" s="10"/>
      <c r="CJ1656" s="10"/>
      <c r="CK1656" s="10"/>
    </row>
    <row r="1657" spans="1:89" ht="25.5" x14ac:dyDescent="0.25">
      <c r="A1657" s="10"/>
      <c r="B1657" s="20" t="s">
        <v>3060</v>
      </c>
      <c r="C1657" s="21" t="s">
        <v>3061</v>
      </c>
      <c r="D1657" s="16"/>
      <c r="E1657" s="73">
        <v>23</v>
      </c>
      <c r="F1657" s="74" t="s">
        <v>3514</v>
      </c>
      <c r="G1657" s="75"/>
      <c r="H1657" s="76"/>
      <c r="I1657" s="77"/>
      <c r="J1657" s="76"/>
      <c r="K1657" s="77"/>
      <c r="L1657" s="76"/>
      <c r="M1657" s="78"/>
      <c r="N1657" s="79">
        <v>0.5</v>
      </c>
      <c r="O1657" s="80">
        <v>1</v>
      </c>
      <c r="Q1657" s="2" t="str">
        <f t="shared" si="403"/>
        <v>85169000</v>
      </c>
      <c r="R1657" s="91"/>
      <c r="S1657" s="91">
        <f>VLOOKUP(Q1657,'Dados Entrada'!$A$10:$D$10000,4,FALSE)</f>
        <v>15718410</v>
      </c>
      <c r="T1657" s="10"/>
      <c r="U1657" s="3">
        <f t="shared" si="401"/>
        <v>0</v>
      </c>
      <c r="V1657" s="3">
        <f t="shared" si="402"/>
        <v>7859205</v>
      </c>
      <c r="AF1657" s="32"/>
      <c r="AG1657" s="30"/>
      <c r="AH1657" s="29"/>
      <c r="AI1657" s="29"/>
      <c r="AJ1657" s="32"/>
      <c r="AK1657" s="30"/>
      <c r="AL1657" s="29"/>
      <c r="AM1657" s="29"/>
      <c r="AN1657" s="32"/>
      <c r="AO1657" s="30"/>
      <c r="AP1657" s="29"/>
      <c r="AQ1657" s="29"/>
      <c r="AR1657" s="32"/>
      <c r="AS1657" s="30"/>
      <c r="AT1657" s="29"/>
      <c r="AU1657" s="29"/>
      <c r="AV1657" s="32"/>
      <c r="AW1657" s="30"/>
      <c r="AX1657" s="29"/>
      <c r="AY1657" s="29"/>
      <c r="AZ1657" s="32"/>
      <c r="BA1657" s="30"/>
      <c r="BB1657" s="29"/>
      <c r="BC1657" s="29"/>
      <c r="BD1657" s="32"/>
      <c r="BE1657" s="30"/>
      <c r="BF1657" s="29"/>
      <c r="BG1657" s="29"/>
      <c r="BH1657" s="32"/>
      <c r="BI1657" s="30"/>
      <c r="BJ1657" s="29"/>
      <c r="BK1657" s="29"/>
      <c r="BL1657" s="32"/>
      <c r="BM1657" s="30"/>
      <c r="BN1657" s="29"/>
      <c r="BO1657" s="29"/>
      <c r="BP1657" s="32"/>
      <c r="BQ1657" s="30"/>
      <c r="BR1657" s="29"/>
      <c r="BS1657" s="29"/>
      <c r="BT1657" s="32"/>
      <c r="BU1657" s="30"/>
      <c r="BV1657" s="29"/>
      <c r="BW1657" s="29"/>
      <c r="BX1657" s="27">
        <f t="shared" si="410"/>
        <v>0</v>
      </c>
      <c r="BY1657" s="31">
        <f t="shared" si="411"/>
        <v>7859205</v>
      </c>
      <c r="BZ1657" s="29"/>
      <c r="CA1657" s="29"/>
      <c r="CB1657" s="32"/>
      <c r="CC1657" s="30"/>
      <c r="CD1657" s="29"/>
      <c r="CE1657" s="30"/>
      <c r="CF1657" s="10"/>
      <c r="CG1657" s="10"/>
      <c r="CH1657" s="10"/>
      <c r="CI1657" s="10"/>
      <c r="CJ1657" s="10"/>
      <c r="CK1657" s="10"/>
    </row>
    <row r="1658" spans="1:89" ht="23.25" customHeight="1" x14ac:dyDescent="0.25">
      <c r="A1658" s="10"/>
      <c r="B1658" s="20" t="s">
        <v>3062</v>
      </c>
      <c r="C1658" s="21" t="s">
        <v>3063</v>
      </c>
      <c r="D1658" s="16"/>
      <c r="E1658" s="73">
        <v>24</v>
      </c>
      <c r="F1658" s="74" t="s">
        <v>3515</v>
      </c>
      <c r="G1658" s="75"/>
      <c r="H1658" s="76"/>
      <c r="I1658" s="77"/>
      <c r="J1658" s="76"/>
      <c r="K1658" s="77"/>
      <c r="L1658" s="76"/>
      <c r="M1658" s="78"/>
      <c r="N1658" s="79">
        <v>0.1</v>
      </c>
      <c r="O1658" s="80">
        <v>1</v>
      </c>
      <c r="Q1658" s="2" t="str">
        <f t="shared" si="403"/>
        <v>85171100</v>
      </c>
      <c r="R1658" s="91"/>
      <c r="S1658" s="91">
        <f>VLOOKUP(Q1658,'Dados Entrada'!$A$10:$D$10000,4,FALSE)</f>
        <v>441641</v>
      </c>
      <c r="T1658" s="10"/>
      <c r="U1658" s="3">
        <f t="shared" si="401"/>
        <v>0</v>
      </c>
      <c r="V1658" s="3">
        <f t="shared" si="402"/>
        <v>44164.100000000006</v>
      </c>
      <c r="AF1658" s="32"/>
      <c r="AG1658" s="30"/>
      <c r="AH1658" s="29"/>
      <c r="AI1658" s="29"/>
      <c r="AJ1658" s="32"/>
      <c r="AK1658" s="30"/>
      <c r="AL1658" s="29"/>
      <c r="AM1658" s="29"/>
      <c r="AN1658" s="32"/>
      <c r="AO1658" s="30"/>
      <c r="AP1658" s="29"/>
      <c r="AQ1658" s="29"/>
      <c r="AR1658" s="32"/>
      <c r="AS1658" s="30"/>
      <c r="AT1658" s="29"/>
      <c r="AU1658" s="29"/>
      <c r="AV1658" s="32"/>
      <c r="AW1658" s="30"/>
      <c r="AX1658" s="29"/>
      <c r="AY1658" s="29"/>
      <c r="AZ1658" s="32"/>
      <c r="BA1658" s="30"/>
      <c r="BB1658" s="29"/>
      <c r="BC1658" s="29"/>
      <c r="BD1658" s="32"/>
      <c r="BE1658" s="30"/>
      <c r="BF1658" s="29"/>
      <c r="BG1658" s="29"/>
      <c r="BH1658" s="32"/>
      <c r="BI1658" s="30"/>
      <c r="BJ1658" s="29"/>
      <c r="BK1658" s="29"/>
      <c r="BL1658" s="32"/>
      <c r="BM1658" s="30"/>
      <c r="BN1658" s="29"/>
      <c r="BO1658" s="29"/>
      <c r="BP1658" s="32"/>
      <c r="BQ1658" s="30"/>
      <c r="BR1658" s="29"/>
      <c r="BS1658" s="29"/>
      <c r="BT1658" s="32"/>
      <c r="BU1658" s="30"/>
      <c r="BV1658" s="29"/>
      <c r="BW1658" s="29"/>
      <c r="BX1658" s="32"/>
      <c r="BY1658" s="30"/>
      <c r="BZ1658" s="28">
        <f t="shared" ref="BZ1658:BZ1673" si="412">$U1658*$O1658</f>
        <v>0</v>
      </c>
      <c r="CA1658" s="28">
        <f t="shared" ref="CA1658:CA1673" si="413">$V1658*$O1658</f>
        <v>44164.100000000006</v>
      </c>
      <c r="CB1658" s="32"/>
      <c r="CC1658" s="30"/>
      <c r="CD1658" s="29"/>
      <c r="CE1658" s="30"/>
      <c r="CF1658" s="10"/>
      <c r="CG1658" s="10"/>
      <c r="CH1658" s="10"/>
      <c r="CI1658" s="10"/>
      <c r="CJ1658" s="10"/>
      <c r="CK1658" s="10"/>
    </row>
    <row r="1659" spans="1:89" ht="25.5" x14ac:dyDescent="0.25">
      <c r="A1659" s="10"/>
      <c r="B1659" s="20" t="s">
        <v>3064</v>
      </c>
      <c r="C1659" s="21" t="s">
        <v>3065</v>
      </c>
      <c r="D1659" s="16"/>
      <c r="E1659" s="73">
        <v>24</v>
      </c>
      <c r="F1659" s="74" t="s">
        <v>3515</v>
      </c>
      <c r="G1659" s="75"/>
      <c r="H1659" s="76"/>
      <c r="I1659" s="77"/>
      <c r="J1659" s="76"/>
      <c r="K1659" s="77"/>
      <c r="L1659" s="76"/>
      <c r="M1659" s="78"/>
      <c r="N1659" s="79">
        <v>0.1</v>
      </c>
      <c r="O1659" s="80">
        <v>1</v>
      </c>
      <c r="Q1659" s="2" t="str">
        <f t="shared" si="403"/>
        <v>85171200</v>
      </c>
      <c r="R1659" s="91"/>
      <c r="S1659" s="91">
        <f>VLOOKUP(Q1659,'Dados Entrada'!$A$10:$D$10000,4,FALSE)</f>
        <v>89756294</v>
      </c>
      <c r="T1659" s="10"/>
      <c r="U1659" s="3">
        <f t="shared" si="401"/>
        <v>0</v>
      </c>
      <c r="V1659" s="3">
        <f t="shared" si="402"/>
        <v>8975629.4000000004</v>
      </c>
      <c r="AF1659" s="32"/>
      <c r="AG1659" s="30"/>
      <c r="AH1659" s="29"/>
      <c r="AI1659" s="29"/>
      <c r="AJ1659" s="32"/>
      <c r="AK1659" s="30"/>
      <c r="AL1659" s="29"/>
      <c r="AM1659" s="29"/>
      <c r="AN1659" s="32"/>
      <c r="AO1659" s="30"/>
      <c r="AP1659" s="29"/>
      <c r="AQ1659" s="29"/>
      <c r="AR1659" s="32"/>
      <c r="AS1659" s="30"/>
      <c r="AT1659" s="29"/>
      <c r="AU1659" s="29"/>
      <c r="AV1659" s="32"/>
      <c r="AW1659" s="30"/>
      <c r="AX1659" s="29"/>
      <c r="AY1659" s="29"/>
      <c r="AZ1659" s="32"/>
      <c r="BA1659" s="30"/>
      <c r="BB1659" s="29"/>
      <c r="BC1659" s="29"/>
      <c r="BD1659" s="32"/>
      <c r="BE1659" s="30"/>
      <c r="BF1659" s="29"/>
      <c r="BG1659" s="29"/>
      <c r="BH1659" s="32"/>
      <c r="BI1659" s="30"/>
      <c r="BJ1659" s="29"/>
      <c r="BK1659" s="29"/>
      <c r="BL1659" s="32"/>
      <c r="BM1659" s="30"/>
      <c r="BN1659" s="29"/>
      <c r="BO1659" s="29"/>
      <c r="BP1659" s="32"/>
      <c r="BQ1659" s="30"/>
      <c r="BR1659" s="29"/>
      <c r="BS1659" s="29"/>
      <c r="BT1659" s="32"/>
      <c r="BU1659" s="30"/>
      <c r="BV1659" s="29"/>
      <c r="BW1659" s="29"/>
      <c r="BX1659" s="32"/>
      <c r="BY1659" s="30"/>
      <c r="BZ1659" s="28">
        <f t="shared" si="412"/>
        <v>0</v>
      </c>
      <c r="CA1659" s="28">
        <f t="shared" si="413"/>
        <v>8975629.4000000004</v>
      </c>
      <c r="CB1659" s="32"/>
      <c r="CC1659" s="30"/>
      <c r="CD1659" s="29"/>
      <c r="CE1659" s="30"/>
      <c r="CF1659" s="10"/>
      <c r="CG1659" s="10"/>
      <c r="CH1659" s="10"/>
      <c r="CI1659" s="10"/>
      <c r="CJ1659" s="10"/>
      <c r="CK1659" s="10"/>
    </row>
    <row r="1660" spans="1:89" ht="25.5" x14ac:dyDescent="0.25">
      <c r="A1660" s="10"/>
      <c r="B1660" s="20" t="s">
        <v>3066</v>
      </c>
      <c r="C1660" s="21" t="s">
        <v>3067</v>
      </c>
      <c r="D1660" s="16"/>
      <c r="E1660" s="73">
        <v>24</v>
      </c>
      <c r="F1660" s="74" t="s">
        <v>3515</v>
      </c>
      <c r="G1660" s="75"/>
      <c r="H1660" s="76"/>
      <c r="I1660" s="77"/>
      <c r="J1660" s="76"/>
      <c r="K1660" s="77"/>
      <c r="L1660" s="76"/>
      <c r="M1660" s="78"/>
      <c r="N1660" s="79">
        <v>0.1</v>
      </c>
      <c r="O1660" s="80">
        <v>1</v>
      </c>
      <c r="Q1660" s="2" t="str">
        <f t="shared" si="403"/>
        <v>85171800</v>
      </c>
      <c r="R1660" s="91"/>
      <c r="S1660" s="91">
        <f>VLOOKUP(Q1660,'Dados Entrada'!$A$10:$D$10000,4,FALSE)</f>
        <v>4146223</v>
      </c>
      <c r="T1660" s="10"/>
      <c r="U1660" s="3">
        <f t="shared" si="401"/>
        <v>0</v>
      </c>
      <c r="V1660" s="3">
        <f t="shared" si="402"/>
        <v>414622.30000000005</v>
      </c>
      <c r="AF1660" s="32"/>
      <c r="AG1660" s="30"/>
      <c r="AH1660" s="29"/>
      <c r="AI1660" s="29"/>
      <c r="AJ1660" s="32"/>
      <c r="AK1660" s="30"/>
      <c r="AL1660" s="29"/>
      <c r="AM1660" s="29"/>
      <c r="AN1660" s="32"/>
      <c r="AO1660" s="30"/>
      <c r="AP1660" s="29"/>
      <c r="AQ1660" s="29"/>
      <c r="AR1660" s="32"/>
      <c r="AS1660" s="30"/>
      <c r="AT1660" s="29"/>
      <c r="AU1660" s="29"/>
      <c r="AV1660" s="32"/>
      <c r="AW1660" s="30"/>
      <c r="AX1660" s="29"/>
      <c r="AY1660" s="29"/>
      <c r="AZ1660" s="32"/>
      <c r="BA1660" s="30"/>
      <c r="BB1660" s="29"/>
      <c r="BC1660" s="29"/>
      <c r="BD1660" s="32"/>
      <c r="BE1660" s="30"/>
      <c r="BF1660" s="29"/>
      <c r="BG1660" s="29"/>
      <c r="BH1660" s="32"/>
      <c r="BI1660" s="30"/>
      <c r="BJ1660" s="29"/>
      <c r="BK1660" s="29"/>
      <c r="BL1660" s="32"/>
      <c r="BM1660" s="30"/>
      <c r="BN1660" s="29"/>
      <c r="BO1660" s="29"/>
      <c r="BP1660" s="32"/>
      <c r="BQ1660" s="30"/>
      <c r="BR1660" s="29"/>
      <c r="BS1660" s="29"/>
      <c r="BT1660" s="32"/>
      <c r="BU1660" s="30"/>
      <c r="BV1660" s="29"/>
      <c r="BW1660" s="29"/>
      <c r="BX1660" s="32"/>
      <c r="BY1660" s="30"/>
      <c r="BZ1660" s="28">
        <f t="shared" si="412"/>
        <v>0</v>
      </c>
      <c r="CA1660" s="28">
        <f t="shared" si="413"/>
        <v>414622.30000000005</v>
      </c>
      <c r="CB1660" s="32"/>
      <c r="CC1660" s="30"/>
      <c r="CD1660" s="29"/>
      <c r="CE1660" s="30"/>
      <c r="CF1660" s="10"/>
      <c r="CG1660" s="10"/>
      <c r="CH1660" s="10"/>
      <c r="CI1660" s="10"/>
      <c r="CJ1660" s="10"/>
      <c r="CK1660" s="10"/>
    </row>
    <row r="1661" spans="1:89" ht="25.5" x14ac:dyDescent="0.25">
      <c r="A1661" s="10"/>
      <c r="B1661" s="20" t="s">
        <v>3068</v>
      </c>
      <c r="C1661" s="21" t="s">
        <v>3069</v>
      </c>
      <c r="D1661" s="16"/>
      <c r="E1661" s="73">
        <v>24</v>
      </c>
      <c r="F1661" s="74" t="s">
        <v>3515</v>
      </c>
      <c r="G1661" s="75"/>
      <c r="H1661" s="76"/>
      <c r="I1661" s="77"/>
      <c r="J1661" s="76"/>
      <c r="K1661" s="77"/>
      <c r="L1661" s="76"/>
      <c r="M1661" s="78"/>
      <c r="N1661" s="79">
        <v>0.1</v>
      </c>
      <c r="O1661" s="80">
        <v>1</v>
      </c>
      <c r="Q1661" s="2" t="str">
        <f t="shared" si="403"/>
        <v>85176920</v>
      </c>
      <c r="R1661" s="91"/>
      <c r="S1661" s="91">
        <f>VLOOKUP(Q1661,'Dados Entrada'!$A$10:$D$10000,4,FALSE)</f>
        <v>371907</v>
      </c>
      <c r="T1661" s="10"/>
      <c r="U1661" s="3">
        <f t="shared" si="401"/>
        <v>0</v>
      </c>
      <c r="V1661" s="3">
        <f t="shared" si="402"/>
        <v>37190.700000000004</v>
      </c>
      <c r="AF1661" s="32"/>
      <c r="AG1661" s="30"/>
      <c r="AH1661" s="29"/>
      <c r="AI1661" s="29"/>
      <c r="AJ1661" s="32"/>
      <c r="AK1661" s="30"/>
      <c r="AL1661" s="29"/>
      <c r="AM1661" s="29"/>
      <c r="AN1661" s="32"/>
      <c r="AO1661" s="30"/>
      <c r="AP1661" s="29"/>
      <c r="AQ1661" s="29"/>
      <c r="AR1661" s="32"/>
      <c r="AS1661" s="30"/>
      <c r="AT1661" s="29"/>
      <c r="AU1661" s="29"/>
      <c r="AV1661" s="32"/>
      <c r="AW1661" s="30"/>
      <c r="AX1661" s="29"/>
      <c r="AY1661" s="29"/>
      <c r="AZ1661" s="32"/>
      <c r="BA1661" s="30"/>
      <c r="BB1661" s="29"/>
      <c r="BC1661" s="29"/>
      <c r="BD1661" s="32"/>
      <c r="BE1661" s="30"/>
      <c r="BF1661" s="29"/>
      <c r="BG1661" s="29"/>
      <c r="BH1661" s="32"/>
      <c r="BI1661" s="30"/>
      <c r="BJ1661" s="29"/>
      <c r="BK1661" s="29"/>
      <c r="BL1661" s="32"/>
      <c r="BM1661" s="30"/>
      <c r="BN1661" s="29"/>
      <c r="BO1661" s="29"/>
      <c r="BP1661" s="32"/>
      <c r="BQ1661" s="30"/>
      <c r="BR1661" s="29"/>
      <c r="BS1661" s="29"/>
      <c r="BT1661" s="32"/>
      <c r="BU1661" s="30"/>
      <c r="BV1661" s="29"/>
      <c r="BW1661" s="29"/>
      <c r="BX1661" s="32"/>
      <c r="BY1661" s="30"/>
      <c r="BZ1661" s="28">
        <f t="shared" si="412"/>
        <v>0</v>
      </c>
      <c r="CA1661" s="28">
        <f t="shared" si="413"/>
        <v>37190.700000000004</v>
      </c>
      <c r="CB1661" s="32"/>
      <c r="CC1661" s="30"/>
      <c r="CD1661" s="29"/>
      <c r="CE1661" s="30"/>
      <c r="CF1661" s="10"/>
      <c r="CG1661" s="10"/>
      <c r="CH1661" s="10"/>
      <c r="CI1661" s="10"/>
      <c r="CJ1661" s="10"/>
      <c r="CK1661" s="10"/>
    </row>
    <row r="1662" spans="1:89" ht="23.25" customHeight="1" x14ac:dyDescent="0.25">
      <c r="A1662" s="10"/>
      <c r="B1662" s="20" t="s">
        <v>3070</v>
      </c>
      <c r="C1662" s="21" t="s">
        <v>3071</v>
      </c>
      <c r="D1662" s="16"/>
      <c r="E1662" s="73">
        <v>24</v>
      </c>
      <c r="F1662" s="74" t="s">
        <v>3515</v>
      </c>
      <c r="G1662" s="75"/>
      <c r="H1662" s="76"/>
      <c r="I1662" s="77"/>
      <c r="J1662" s="76"/>
      <c r="K1662" s="77"/>
      <c r="L1662" s="76"/>
      <c r="M1662" s="78"/>
      <c r="N1662" s="79">
        <v>0.1</v>
      </c>
      <c r="O1662" s="80">
        <v>1</v>
      </c>
      <c r="Q1662" s="2" t="str">
        <f t="shared" si="403"/>
        <v>85176931</v>
      </c>
      <c r="R1662" s="91"/>
      <c r="S1662" s="91">
        <f>VLOOKUP(Q1662,'Dados Entrada'!$A$10:$D$10000,4,FALSE)</f>
        <v>39097</v>
      </c>
      <c r="T1662" s="10"/>
      <c r="U1662" s="3">
        <f t="shared" ref="U1662:U1725" si="414">R1662*N1662</f>
        <v>0</v>
      </c>
      <c r="V1662" s="3">
        <f t="shared" ref="V1662:V1725" si="415">S1662*N1662</f>
        <v>3909.7000000000003</v>
      </c>
      <c r="AF1662" s="32"/>
      <c r="AG1662" s="30"/>
      <c r="AH1662" s="29"/>
      <c r="AI1662" s="29"/>
      <c r="AJ1662" s="32"/>
      <c r="AK1662" s="30"/>
      <c r="AL1662" s="29"/>
      <c r="AM1662" s="29"/>
      <c r="AN1662" s="32"/>
      <c r="AO1662" s="30"/>
      <c r="AP1662" s="29"/>
      <c r="AQ1662" s="29"/>
      <c r="AR1662" s="32"/>
      <c r="AS1662" s="30"/>
      <c r="AT1662" s="29"/>
      <c r="AU1662" s="29"/>
      <c r="AV1662" s="32"/>
      <c r="AW1662" s="30"/>
      <c r="AX1662" s="29"/>
      <c r="AY1662" s="29"/>
      <c r="AZ1662" s="32"/>
      <c r="BA1662" s="30"/>
      <c r="BB1662" s="29"/>
      <c r="BC1662" s="29"/>
      <c r="BD1662" s="32"/>
      <c r="BE1662" s="30"/>
      <c r="BF1662" s="29"/>
      <c r="BG1662" s="29"/>
      <c r="BH1662" s="32"/>
      <c r="BI1662" s="30"/>
      <c r="BJ1662" s="29"/>
      <c r="BK1662" s="29"/>
      <c r="BL1662" s="32"/>
      <c r="BM1662" s="30"/>
      <c r="BN1662" s="29"/>
      <c r="BO1662" s="29"/>
      <c r="BP1662" s="32"/>
      <c r="BQ1662" s="30"/>
      <c r="BR1662" s="29"/>
      <c r="BS1662" s="29"/>
      <c r="BT1662" s="32"/>
      <c r="BU1662" s="30"/>
      <c r="BV1662" s="29"/>
      <c r="BW1662" s="29"/>
      <c r="BX1662" s="32"/>
      <c r="BY1662" s="30"/>
      <c r="BZ1662" s="28">
        <f t="shared" si="412"/>
        <v>0</v>
      </c>
      <c r="CA1662" s="28">
        <f t="shared" si="413"/>
        <v>3909.7000000000003</v>
      </c>
      <c r="CB1662" s="32"/>
      <c r="CC1662" s="30"/>
      <c r="CD1662" s="29"/>
      <c r="CE1662" s="30"/>
      <c r="CF1662" s="10"/>
      <c r="CG1662" s="10"/>
      <c r="CH1662" s="10"/>
      <c r="CI1662" s="10"/>
      <c r="CJ1662" s="10"/>
      <c r="CK1662" s="10"/>
    </row>
    <row r="1663" spans="1:89" ht="25.5" x14ac:dyDescent="0.25">
      <c r="A1663" s="10"/>
      <c r="B1663" s="20" t="s">
        <v>3072</v>
      </c>
      <c r="C1663" s="21" t="s">
        <v>3073</v>
      </c>
      <c r="D1663" s="16"/>
      <c r="E1663" s="73">
        <v>24</v>
      </c>
      <c r="F1663" s="74" t="s">
        <v>3515</v>
      </c>
      <c r="G1663" s="75"/>
      <c r="H1663" s="76"/>
      <c r="I1663" s="77"/>
      <c r="J1663" s="76"/>
      <c r="K1663" s="77"/>
      <c r="L1663" s="76"/>
      <c r="M1663" s="78"/>
      <c r="N1663" s="79">
        <v>0.1</v>
      </c>
      <c r="O1663" s="80">
        <v>1</v>
      </c>
      <c r="Q1663" s="2" t="str">
        <f t="shared" ref="Q1663:Q1726" si="416">B1663</f>
        <v>85181030</v>
      </c>
      <c r="R1663" s="91"/>
      <c r="S1663" s="91">
        <f>VLOOKUP(Q1663,'Dados Entrada'!$A$10:$D$10000,4,FALSE)</f>
        <v>14830</v>
      </c>
      <c r="T1663" s="10"/>
      <c r="U1663" s="3">
        <f t="shared" si="414"/>
        <v>0</v>
      </c>
      <c r="V1663" s="3">
        <f t="shared" si="415"/>
        <v>1483</v>
      </c>
      <c r="AF1663" s="32"/>
      <c r="AG1663" s="30"/>
      <c r="AH1663" s="29"/>
      <c r="AI1663" s="29"/>
      <c r="AJ1663" s="32"/>
      <c r="AK1663" s="30"/>
      <c r="AL1663" s="29"/>
      <c r="AM1663" s="29"/>
      <c r="AN1663" s="32"/>
      <c r="AO1663" s="30"/>
      <c r="AP1663" s="29"/>
      <c r="AQ1663" s="29"/>
      <c r="AR1663" s="32"/>
      <c r="AS1663" s="30"/>
      <c r="AT1663" s="29"/>
      <c r="AU1663" s="29"/>
      <c r="AV1663" s="32"/>
      <c r="AW1663" s="30"/>
      <c r="AX1663" s="29"/>
      <c r="AY1663" s="29"/>
      <c r="AZ1663" s="32"/>
      <c r="BA1663" s="30"/>
      <c r="BB1663" s="29"/>
      <c r="BC1663" s="29"/>
      <c r="BD1663" s="32"/>
      <c r="BE1663" s="30"/>
      <c r="BF1663" s="29"/>
      <c r="BG1663" s="29"/>
      <c r="BH1663" s="32"/>
      <c r="BI1663" s="30"/>
      <c r="BJ1663" s="29"/>
      <c r="BK1663" s="29"/>
      <c r="BL1663" s="32"/>
      <c r="BM1663" s="30"/>
      <c r="BN1663" s="29"/>
      <c r="BO1663" s="29"/>
      <c r="BP1663" s="32"/>
      <c r="BQ1663" s="30"/>
      <c r="BR1663" s="29"/>
      <c r="BS1663" s="29"/>
      <c r="BT1663" s="32"/>
      <c r="BU1663" s="30"/>
      <c r="BV1663" s="29"/>
      <c r="BW1663" s="29"/>
      <c r="BX1663" s="32"/>
      <c r="BY1663" s="30"/>
      <c r="BZ1663" s="28">
        <f t="shared" si="412"/>
        <v>0</v>
      </c>
      <c r="CA1663" s="28">
        <f t="shared" si="413"/>
        <v>1483</v>
      </c>
      <c r="CB1663" s="32"/>
      <c r="CC1663" s="30"/>
      <c r="CD1663" s="29"/>
      <c r="CE1663" s="30"/>
      <c r="CF1663" s="10"/>
      <c r="CG1663" s="10"/>
      <c r="CH1663" s="10"/>
      <c r="CI1663" s="10"/>
      <c r="CJ1663" s="10"/>
      <c r="CK1663" s="10"/>
    </row>
    <row r="1664" spans="1:89" ht="25.5" x14ac:dyDescent="0.25">
      <c r="A1664" s="10"/>
      <c r="B1664" s="20" t="s">
        <v>3074</v>
      </c>
      <c r="C1664" s="21" t="s">
        <v>3075</v>
      </c>
      <c r="D1664" s="16"/>
      <c r="E1664" s="73">
        <v>24</v>
      </c>
      <c r="F1664" s="74" t="s">
        <v>3515</v>
      </c>
      <c r="G1664" s="75"/>
      <c r="H1664" s="76"/>
      <c r="I1664" s="77"/>
      <c r="J1664" s="76"/>
      <c r="K1664" s="77"/>
      <c r="L1664" s="76"/>
      <c r="M1664" s="78"/>
      <c r="N1664" s="79">
        <v>0.1</v>
      </c>
      <c r="O1664" s="80">
        <v>1</v>
      </c>
      <c r="Q1664" s="2" t="str">
        <f t="shared" si="416"/>
        <v>85181095</v>
      </c>
      <c r="R1664" s="91"/>
      <c r="S1664" s="91">
        <f>VLOOKUP(Q1664,'Dados Entrada'!$A$10:$D$10000,4,FALSE)</f>
        <v>523382</v>
      </c>
      <c r="T1664" s="10"/>
      <c r="U1664" s="3">
        <f t="shared" si="414"/>
        <v>0</v>
      </c>
      <c r="V1664" s="3">
        <f t="shared" si="415"/>
        <v>52338.200000000004</v>
      </c>
      <c r="AF1664" s="32"/>
      <c r="AG1664" s="30"/>
      <c r="AH1664" s="29"/>
      <c r="AI1664" s="29"/>
      <c r="AJ1664" s="32"/>
      <c r="AK1664" s="30"/>
      <c r="AL1664" s="29"/>
      <c r="AM1664" s="29"/>
      <c r="AN1664" s="32"/>
      <c r="AO1664" s="30"/>
      <c r="AP1664" s="29"/>
      <c r="AQ1664" s="29"/>
      <c r="AR1664" s="32"/>
      <c r="AS1664" s="30"/>
      <c r="AT1664" s="29"/>
      <c r="AU1664" s="29"/>
      <c r="AV1664" s="32"/>
      <c r="AW1664" s="30"/>
      <c r="AX1664" s="29"/>
      <c r="AY1664" s="29"/>
      <c r="AZ1664" s="32"/>
      <c r="BA1664" s="30"/>
      <c r="BB1664" s="29"/>
      <c r="BC1664" s="29"/>
      <c r="BD1664" s="32"/>
      <c r="BE1664" s="30"/>
      <c r="BF1664" s="29"/>
      <c r="BG1664" s="29"/>
      <c r="BH1664" s="32"/>
      <c r="BI1664" s="30"/>
      <c r="BJ1664" s="29"/>
      <c r="BK1664" s="29"/>
      <c r="BL1664" s="32"/>
      <c r="BM1664" s="30"/>
      <c r="BN1664" s="29"/>
      <c r="BO1664" s="29"/>
      <c r="BP1664" s="32"/>
      <c r="BQ1664" s="30"/>
      <c r="BR1664" s="29"/>
      <c r="BS1664" s="29"/>
      <c r="BT1664" s="32"/>
      <c r="BU1664" s="30"/>
      <c r="BV1664" s="29"/>
      <c r="BW1664" s="29"/>
      <c r="BX1664" s="32"/>
      <c r="BY1664" s="30"/>
      <c r="BZ1664" s="28">
        <f t="shared" si="412"/>
        <v>0</v>
      </c>
      <c r="CA1664" s="28">
        <f t="shared" si="413"/>
        <v>52338.200000000004</v>
      </c>
      <c r="CB1664" s="32"/>
      <c r="CC1664" s="30"/>
      <c r="CD1664" s="29"/>
      <c r="CE1664" s="30"/>
      <c r="CF1664" s="10"/>
      <c r="CG1664" s="10"/>
      <c r="CH1664" s="10"/>
      <c r="CI1664" s="10"/>
      <c r="CJ1664" s="10"/>
      <c r="CK1664" s="10"/>
    </row>
    <row r="1665" spans="1:89" ht="25.5" x14ac:dyDescent="0.25">
      <c r="A1665" s="10"/>
      <c r="B1665" s="20" t="s">
        <v>3076</v>
      </c>
      <c r="C1665" s="21" t="s">
        <v>3077</v>
      </c>
      <c r="D1665" s="16"/>
      <c r="E1665" s="73">
        <v>24</v>
      </c>
      <c r="F1665" s="74" t="s">
        <v>3515</v>
      </c>
      <c r="G1665" s="75"/>
      <c r="H1665" s="76"/>
      <c r="I1665" s="77"/>
      <c r="J1665" s="76"/>
      <c r="K1665" s="77"/>
      <c r="L1665" s="76"/>
      <c r="M1665" s="78"/>
      <c r="N1665" s="79">
        <v>0.1</v>
      </c>
      <c r="O1665" s="80">
        <v>1</v>
      </c>
      <c r="Q1665" s="2" t="str">
        <f t="shared" si="416"/>
        <v>85182100</v>
      </c>
      <c r="R1665" s="91"/>
      <c r="S1665" s="91">
        <f>VLOOKUP(Q1665,'Dados Entrada'!$A$10:$D$10000,4,FALSE)</f>
        <v>1446185</v>
      </c>
      <c r="T1665" s="10"/>
      <c r="U1665" s="3">
        <f t="shared" si="414"/>
        <v>0</v>
      </c>
      <c r="V1665" s="3">
        <f t="shared" si="415"/>
        <v>144618.5</v>
      </c>
      <c r="AF1665" s="32"/>
      <c r="AG1665" s="30"/>
      <c r="AH1665" s="29"/>
      <c r="AI1665" s="29"/>
      <c r="AJ1665" s="32"/>
      <c r="AK1665" s="30"/>
      <c r="AL1665" s="29"/>
      <c r="AM1665" s="29"/>
      <c r="AN1665" s="32"/>
      <c r="AO1665" s="30"/>
      <c r="AP1665" s="29"/>
      <c r="AQ1665" s="29"/>
      <c r="AR1665" s="32"/>
      <c r="AS1665" s="30"/>
      <c r="AT1665" s="29"/>
      <c r="AU1665" s="29"/>
      <c r="AV1665" s="32"/>
      <c r="AW1665" s="30"/>
      <c r="AX1665" s="29"/>
      <c r="AY1665" s="29"/>
      <c r="AZ1665" s="32"/>
      <c r="BA1665" s="30"/>
      <c r="BB1665" s="29"/>
      <c r="BC1665" s="29"/>
      <c r="BD1665" s="32"/>
      <c r="BE1665" s="30"/>
      <c r="BF1665" s="29"/>
      <c r="BG1665" s="29"/>
      <c r="BH1665" s="32"/>
      <c r="BI1665" s="30"/>
      <c r="BJ1665" s="29"/>
      <c r="BK1665" s="29"/>
      <c r="BL1665" s="32"/>
      <c r="BM1665" s="30"/>
      <c r="BN1665" s="29"/>
      <c r="BO1665" s="29"/>
      <c r="BP1665" s="32"/>
      <c r="BQ1665" s="30"/>
      <c r="BR1665" s="29"/>
      <c r="BS1665" s="29"/>
      <c r="BT1665" s="32"/>
      <c r="BU1665" s="30"/>
      <c r="BV1665" s="29"/>
      <c r="BW1665" s="29"/>
      <c r="BX1665" s="32"/>
      <c r="BY1665" s="30"/>
      <c r="BZ1665" s="28">
        <f t="shared" si="412"/>
        <v>0</v>
      </c>
      <c r="CA1665" s="28">
        <f t="shared" si="413"/>
        <v>144618.5</v>
      </c>
      <c r="CB1665" s="32"/>
      <c r="CC1665" s="30"/>
      <c r="CD1665" s="29"/>
      <c r="CE1665" s="30"/>
      <c r="CF1665" s="10"/>
      <c r="CG1665" s="10"/>
      <c r="CH1665" s="10"/>
      <c r="CI1665" s="10"/>
      <c r="CJ1665" s="10"/>
      <c r="CK1665" s="10"/>
    </row>
    <row r="1666" spans="1:89" ht="25.5" x14ac:dyDescent="0.25">
      <c r="A1666" s="10"/>
      <c r="B1666" s="20" t="s">
        <v>3078</v>
      </c>
      <c r="C1666" s="21" t="s">
        <v>3079</v>
      </c>
      <c r="D1666" s="16"/>
      <c r="E1666" s="73">
        <v>24</v>
      </c>
      <c r="F1666" s="74" t="s">
        <v>3515</v>
      </c>
      <c r="G1666" s="75"/>
      <c r="H1666" s="76"/>
      <c r="I1666" s="77"/>
      <c r="J1666" s="76"/>
      <c r="K1666" s="77"/>
      <c r="L1666" s="76"/>
      <c r="M1666" s="78"/>
      <c r="N1666" s="79">
        <v>0.1</v>
      </c>
      <c r="O1666" s="80">
        <v>1</v>
      </c>
      <c r="Q1666" s="2" t="str">
        <f t="shared" si="416"/>
        <v>85182200</v>
      </c>
      <c r="R1666" s="91"/>
      <c r="S1666" s="91">
        <f>VLOOKUP(Q1666,'Dados Entrada'!$A$10:$D$10000,4,FALSE)</f>
        <v>1331375</v>
      </c>
      <c r="T1666" s="10"/>
      <c r="U1666" s="3">
        <f t="shared" si="414"/>
        <v>0</v>
      </c>
      <c r="V1666" s="3">
        <f t="shared" si="415"/>
        <v>133137.5</v>
      </c>
      <c r="AF1666" s="32"/>
      <c r="AG1666" s="30"/>
      <c r="AH1666" s="29"/>
      <c r="AI1666" s="29"/>
      <c r="AJ1666" s="32"/>
      <c r="AK1666" s="30"/>
      <c r="AL1666" s="29"/>
      <c r="AM1666" s="29"/>
      <c r="AN1666" s="32"/>
      <c r="AO1666" s="30"/>
      <c r="AP1666" s="29"/>
      <c r="AQ1666" s="29"/>
      <c r="AR1666" s="32"/>
      <c r="AS1666" s="30"/>
      <c r="AT1666" s="29"/>
      <c r="AU1666" s="29"/>
      <c r="AV1666" s="32"/>
      <c r="AW1666" s="30"/>
      <c r="AX1666" s="29"/>
      <c r="AY1666" s="29"/>
      <c r="AZ1666" s="32"/>
      <c r="BA1666" s="30"/>
      <c r="BB1666" s="29"/>
      <c r="BC1666" s="29"/>
      <c r="BD1666" s="32"/>
      <c r="BE1666" s="30"/>
      <c r="BF1666" s="29"/>
      <c r="BG1666" s="29"/>
      <c r="BH1666" s="32"/>
      <c r="BI1666" s="30"/>
      <c r="BJ1666" s="29"/>
      <c r="BK1666" s="29"/>
      <c r="BL1666" s="32"/>
      <c r="BM1666" s="30"/>
      <c r="BN1666" s="29"/>
      <c r="BO1666" s="29"/>
      <c r="BP1666" s="32"/>
      <c r="BQ1666" s="30"/>
      <c r="BR1666" s="29"/>
      <c r="BS1666" s="29"/>
      <c r="BT1666" s="32"/>
      <c r="BU1666" s="30"/>
      <c r="BV1666" s="29"/>
      <c r="BW1666" s="29"/>
      <c r="BX1666" s="32"/>
      <c r="BY1666" s="30"/>
      <c r="BZ1666" s="28">
        <f t="shared" si="412"/>
        <v>0</v>
      </c>
      <c r="CA1666" s="28">
        <f t="shared" si="413"/>
        <v>133137.5</v>
      </c>
      <c r="CB1666" s="32"/>
      <c r="CC1666" s="30"/>
      <c r="CD1666" s="29"/>
      <c r="CE1666" s="30"/>
      <c r="CF1666" s="10"/>
      <c r="CG1666" s="10"/>
      <c r="CH1666" s="10"/>
      <c r="CI1666" s="10"/>
      <c r="CJ1666" s="10"/>
      <c r="CK1666" s="10"/>
    </row>
    <row r="1667" spans="1:89" ht="25.5" x14ac:dyDescent="0.25">
      <c r="A1667" s="10"/>
      <c r="B1667" s="20" t="s">
        <v>3080</v>
      </c>
      <c r="C1667" s="21" t="s">
        <v>3081</v>
      </c>
      <c r="D1667" s="16"/>
      <c r="E1667" s="73">
        <v>24</v>
      </c>
      <c r="F1667" s="74" t="s">
        <v>3515</v>
      </c>
      <c r="G1667" s="75"/>
      <c r="H1667" s="76"/>
      <c r="I1667" s="77"/>
      <c r="J1667" s="76"/>
      <c r="K1667" s="77"/>
      <c r="L1667" s="76"/>
      <c r="M1667" s="78"/>
      <c r="N1667" s="79">
        <v>0.1</v>
      </c>
      <c r="O1667" s="80">
        <v>1</v>
      </c>
      <c r="Q1667" s="2" t="str">
        <f t="shared" si="416"/>
        <v>85182930</v>
      </c>
      <c r="R1667" s="91"/>
      <c r="S1667" s="91">
        <f>VLOOKUP(Q1667,'Dados Entrada'!$A$10:$D$10000,4,FALSE)</f>
        <v>665023</v>
      </c>
      <c r="T1667" s="10"/>
      <c r="U1667" s="3">
        <f t="shared" si="414"/>
        <v>0</v>
      </c>
      <c r="V1667" s="3">
        <f t="shared" si="415"/>
        <v>66502.3</v>
      </c>
      <c r="AF1667" s="32"/>
      <c r="AG1667" s="30"/>
      <c r="AH1667" s="29"/>
      <c r="AI1667" s="29"/>
      <c r="AJ1667" s="32"/>
      <c r="AK1667" s="30"/>
      <c r="AL1667" s="29"/>
      <c r="AM1667" s="29"/>
      <c r="AN1667" s="32"/>
      <c r="AO1667" s="30"/>
      <c r="AP1667" s="29"/>
      <c r="AQ1667" s="29"/>
      <c r="AR1667" s="32"/>
      <c r="AS1667" s="30"/>
      <c r="AT1667" s="29"/>
      <c r="AU1667" s="29"/>
      <c r="AV1667" s="32"/>
      <c r="AW1667" s="30"/>
      <c r="AX1667" s="29"/>
      <c r="AY1667" s="29"/>
      <c r="AZ1667" s="32"/>
      <c r="BA1667" s="30"/>
      <c r="BB1667" s="29"/>
      <c r="BC1667" s="29"/>
      <c r="BD1667" s="32"/>
      <c r="BE1667" s="30"/>
      <c r="BF1667" s="29"/>
      <c r="BG1667" s="29"/>
      <c r="BH1667" s="32"/>
      <c r="BI1667" s="30"/>
      <c r="BJ1667" s="29"/>
      <c r="BK1667" s="29"/>
      <c r="BL1667" s="32"/>
      <c r="BM1667" s="30"/>
      <c r="BN1667" s="29"/>
      <c r="BO1667" s="29"/>
      <c r="BP1667" s="32"/>
      <c r="BQ1667" s="30"/>
      <c r="BR1667" s="29"/>
      <c r="BS1667" s="29"/>
      <c r="BT1667" s="32"/>
      <c r="BU1667" s="30"/>
      <c r="BV1667" s="29"/>
      <c r="BW1667" s="29"/>
      <c r="BX1667" s="32"/>
      <c r="BY1667" s="30"/>
      <c r="BZ1667" s="28">
        <f t="shared" si="412"/>
        <v>0</v>
      </c>
      <c r="CA1667" s="28">
        <f t="shared" si="413"/>
        <v>66502.3</v>
      </c>
      <c r="CB1667" s="32"/>
      <c r="CC1667" s="30"/>
      <c r="CD1667" s="29"/>
      <c r="CE1667" s="30"/>
      <c r="CF1667" s="10"/>
      <c r="CG1667" s="10"/>
      <c r="CH1667" s="10"/>
      <c r="CI1667" s="10"/>
      <c r="CJ1667" s="10"/>
      <c r="CK1667" s="10"/>
    </row>
    <row r="1668" spans="1:89" ht="25.5" x14ac:dyDescent="0.25">
      <c r="A1668" s="10"/>
      <c r="B1668" s="20" t="s">
        <v>3082</v>
      </c>
      <c r="C1668" s="21" t="s">
        <v>3083</v>
      </c>
      <c r="D1668" s="16"/>
      <c r="E1668" s="73">
        <v>24</v>
      </c>
      <c r="F1668" s="74" t="s">
        <v>3515</v>
      </c>
      <c r="G1668" s="75"/>
      <c r="H1668" s="76"/>
      <c r="I1668" s="77"/>
      <c r="J1668" s="76"/>
      <c r="K1668" s="77"/>
      <c r="L1668" s="76"/>
      <c r="M1668" s="78"/>
      <c r="N1668" s="79">
        <v>0.1</v>
      </c>
      <c r="O1668" s="80">
        <v>1</v>
      </c>
      <c r="Q1668" s="2" t="str">
        <f t="shared" si="416"/>
        <v>85182995</v>
      </c>
      <c r="R1668" s="91"/>
      <c r="S1668" s="91">
        <f>VLOOKUP(Q1668,'Dados Entrada'!$A$10:$D$10000,4,FALSE)</f>
        <v>456887</v>
      </c>
      <c r="T1668" s="10"/>
      <c r="U1668" s="3">
        <f t="shared" si="414"/>
        <v>0</v>
      </c>
      <c r="V1668" s="3">
        <f t="shared" si="415"/>
        <v>45688.700000000004</v>
      </c>
      <c r="AF1668" s="32"/>
      <c r="AG1668" s="30"/>
      <c r="AH1668" s="29"/>
      <c r="AI1668" s="29"/>
      <c r="AJ1668" s="32"/>
      <c r="AK1668" s="30"/>
      <c r="AL1668" s="29"/>
      <c r="AM1668" s="29"/>
      <c r="AN1668" s="32"/>
      <c r="AO1668" s="30"/>
      <c r="AP1668" s="29"/>
      <c r="AQ1668" s="29"/>
      <c r="AR1668" s="32"/>
      <c r="AS1668" s="30"/>
      <c r="AT1668" s="29"/>
      <c r="AU1668" s="29"/>
      <c r="AV1668" s="32"/>
      <c r="AW1668" s="30"/>
      <c r="AX1668" s="29"/>
      <c r="AY1668" s="29"/>
      <c r="AZ1668" s="32"/>
      <c r="BA1668" s="30"/>
      <c r="BB1668" s="29"/>
      <c r="BC1668" s="29"/>
      <c r="BD1668" s="32"/>
      <c r="BE1668" s="30"/>
      <c r="BF1668" s="29"/>
      <c r="BG1668" s="29"/>
      <c r="BH1668" s="32"/>
      <c r="BI1668" s="30"/>
      <c r="BJ1668" s="29"/>
      <c r="BK1668" s="29"/>
      <c r="BL1668" s="32"/>
      <c r="BM1668" s="30"/>
      <c r="BN1668" s="29"/>
      <c r="BO1668" s="29"/>
      <c r="BP1668" s="32"/>
      <c r="BQ1668" s="30"/>
      <c r="BR1668" s="29"/>
      <c r="BS1668" s="29"/>
      <c r="BT1668" s="32"/>
      <c r="BU1668" s="30"/>
      <c r="BV1668" s="29"/>
      <c r="BW1668" s="29"/>
      <c r="BX1668" s="32"/>
      <c r="BY1668" s="30"/>
      <c r="BZ1668" s="28">
        <f t="shared" si="412"/>
        <v>0</v>
      </c>
      <c r="CA1668" s="28">
        <f t="shared" si="413"/>
        <v>45688.700000000004</v>
      </c>
      <c r="CB1668" s="32"/>
      <c r="CC1668" s="30"/>
      <c r="CD1668" s="29"/>
      <c r="CE1668" s="30"/>
      <c r="CF1668" s="10"/>
      <c r="CG1668" s="10"/>
      <c r="CH1668" s="10"/>
      <c r="CI1668" s="10"/>
      <c r="CJ1668" s="10"/>
      <c r="CK1668" s="10"/>
    </row>
    <row r="1669" spans="1:89" ht="25.5" x14ac:dyDescent="0.25">
      <c r="A1669" s="10"/>
      <c r="B1669" s="20" t="s">
        <v>3084</v>
      </c>
      <c r="C1669" s="21" t="s">
        <v>3085</v>
      </c>
      <c r="D1669" s="16"/>
      <c r="E1669" s="73">
        <v>24</v>
      </c>
      <c r="F1669" s="74" t="s">
        <v>3515</v>
      </c>
      <c r="G1669" s="75"/>
      <c r="H1669" s="76"/>
      <c r="I1669" s="77"/>
      <c r="J1669" s="76"/>
      <c r="K1669" s="77"/>
      <c r="L1669" s="76"/>
      <c r="M1669" s="78"/>
      <c r="N1669" s="79">
        <v>0.1</v>
      </c>
      <c r="O1669" s="80">
        <v>1</v>
      </c>
      <c r="Q1669" s="2" t="str">
        <f t="shared" si="416"/>
        <v>85183020</v>
      </c>
      <c r="R1669" s="91"/>
      <c r="S1669" s="91">
        <f>VLOOKUP(Q1669,'Dados Entrada'!$A$10:$D$10000,4,FALSE)</f>
        <v>428515</v>
      </c>
      <c r="T1669" s="10"/>
      <c r="U1669" s="3">
        <f t="shared" si="414"/>
        <v>0</v>
      </c>
      <c r="V1669" s="3">
        <f t="shared" si="415"/>
        <v>42851.5</v>
      </c>
      <c r="AF1669" s="32"/>
      <c r="AG1669" s="30"/>
      <c r="AH1669" s="29"/>
      <c r="AI1669" s="29"/>
      <c r="AJ1669" s="32"/>
      <c r="AK1669" s="30"/>
      <c r="AL1669" s="29"/>
      <c r="AM1669" s="29"/>
      <c r="AN1669" s="32"/>
      <c r="AO1669" s="30"/>
      <c r="AP1669" s="29"/>
      <c r="AQ1669" s="29"/>
      <c r="AR1669" s="32"/>
      <c r="AS1669" s="30"/>
      <c r="AT1669" s="29"/>
      <c r="AU1669" s="29"/>
      <c r="AV1669" s="32"/>
      <c r="AW1669" s="30"/>
      <c r="AX1669" s="29"/>
      <c r="AY1669" s="29"/>
      <c r="AZ1669" s="32"/>
      <c r="BA1669" s="30"/>
      <c r="BB1669" s="29"/>
      <c r="BC1669" s="29"/>
      <c r="BD1669" s="32"/>
      <c r="BE1669" s="30"/>
      <c r="BF1669" s="29"/>
      <c r="BG1669" s="29"/>
      <c r="BH1669" s="32"/>
      <c r="BI1669" s="30"/>
      <c r="BJ1669" s="29"/>
      <c r="BK1669" s="29"/>
      <c r="BL1669" s="32"/>
      <c r="BM1669" s="30"/>
      <c r="BN1669" s="29"/>
      <c r="BO1669" s="29"/>
      <c r="BP1669" s="32"/>
      <c r="BQ1669" s="30"/>
      <c r="BR1669" s="29"/>
      <c r="BS1669" s="29"/>
      <c r="BT1669" s="32"/>
      <c r="BU1669" s="30"/>
      <c r="BV1669" s="29"/>
      <c r="BW1669" s="29"/>
      <c r="BX1669" s="32"/>
      <c r="BY1669" s="30"/>
      <c r="BZ1669" s="28">
        <f t="shared" si="412"/>
        <v>0</v>
      </c>
      <c r="CA1669" s="28">
        <f t="shared" si="413"/>
        <v>42851.5</v>
      </c>
      <c r="CB1669" s="32"/>
      <c r="CC1669" s="30"/>
      <c r="CD1669" s="29"/>
      <c r="CE1669" s="30"/>
      <c r="CF1669" s="10"/>
      <c r="CG1669" s="10"/>
      <c r="CH1669" s="10"/>
      <c r="CI1669" s="10"/>
      <c r="CJ1669" s="10"/>
      <c r="CK1669" s="10"/>
    </row>
    <row r="1670" spans="1:89" ht="25.5" x14ac:dyDescent="0.25">
      <c r="A1670" s="10"/>
      <c r="B1670" s="20" t="s">
        <v>3086</v>
      </c>
      <c r="C1670" s="21" t="s">
        <v>3087</v>
      </c>
      <c r="D1670" s="16"/>
      <c r="E1670" s="73">
        <v>24</v>
      </c>
      <c r="F1670" s="74" t="s">
        <v>3515</v>
      </c>
      <c r="G1670" s="75"/>
      <c r="H1670" s="76"/>
      <c r="I1670" s="77"/>
      <c r="J1670" s="76"/>
      <c r="K1670" s="77"/>
      <c r="L1670" s="76"/>
      <c r="M1670" s="78"/>
      <c r="N1670" s="79">
        <v>0.1</v>
      </c>
      <c r="O1670" s="80">
        <v>1</v>
      </c>
      <c r="Q1670" s="2" t="str">
        <f t="shared" si="416"/>
        <v>85183095</v>
      </c>
      <c r="R1670" s="91"/>
      <c r="S1670" s="91">
        <f>VLOOKUP(Q1670,'Dados Entrada'!$A$10:$D$10000,4,FALSE)</f>
        <v>5095134</v>
      </c>
      <c r="T1670" s="10"/>
      <c r="U1670" s="3">
        <f t="shared" si="414"/>
        <v>0</v>
      </c>
      <c r="V1670" s="3">
        <f t="shared" si="415"/>
        <v>509513.4</v>
      </c>
      <c r="AF1670" s="32"/>
      <c r="AG1670" s="30"/>
      <c r="AH1670" s="29"/>
      <c r="AI1670" s="29"/>
      <c r="AJ1670" s="32"/>
      <c r="AK1670" s="30"/>
      <c r="AL1670" s="29"/>
      <c r="AM1670" s="29"/>
      <c r="AN1670" s="32"/>
      <c r="AO1670" s="30"/>
      <c r="AP1670" s="29"/>
      <c r="AQ1670" s="29"/>
      <c r="AR1670" s="32"/>
      <c r="AS1670" s="30"/>
      <c r="AT1670" s="29"/>
      <c r="AU1670" s="29"/>
      <c r="AV1670" s="32"/>
      <c r="AW1670" s="30"/>
      <c r="AX1670" s="29"/>
      <c r="AY1670" s="29"/>
      <c r="AZ1670" s="32"/>
      <c r="BA1670" s="30"/>
      <c r="BB1670" s="29"/>
      <c r="BC1670" s="29"/>
      <c r="BD1670" s="32"/>
      <c r="BE1670" s="30"/>
      <c r="BF1670" s="29"/>
      <c r="BG1670" s="29"/>
      <c r="BH1670" s="32"/>
      <c r="BI1670" s="30"/>
      <c r="BJ1670" s="29"/>
      <c r="BK1670" s="29"/>
      <c r="BL1670" s="32"/>
      <c r="BM1670" s="30"/>
      <c r="BN1670" s="29"/>
      <c r="BO1670" s="29"/>
      <c r="BP1670" s="32"/>
      <c r="BQ1670" s="30"/>
      <c r="BR1670" s="29"/>
      <c r="BS1670" s="29"/>
      <c r="BT1670" s="32"/>
      <c r="BU1670" s="30"/>
      <c r="BV1670" s="29"/>
      <c r="BW1670" s="29"/>
      <c r="BX1670" s="32"/>
      <c r="BY1670" s="30"/>
      <c r="BZ1670" s="28">
        <f t="shared" si="412"/>
        <v>0</v>
      </c>
      <c r="CA1670" s="28">
        <f t="shared" si="413"/>
        <v>509513.4</v>
      </c>
      <c r="CB1670" s="32"/>
      <c r="CC1670" s="30"/>
      <c r="CD1670" s="29"/>
      <c r="CE1670" s="30"/>
      <c r="CF1670" s="10"/>
      <c r="CG1670" s="10"/>
      <c r="CH1670" s="10"/>
      <c r="CI1670" s="10"/>
      <c r="CJ1670" s="10"/>
      <c r="CK1670" s="10"/>
    </row>
    <row r="1671" spans="1:89" ht="23.25" customHeight="1" x14ac:dyDescent="0.25">
      <c r="A1671" s="10"/>
      <c r="B1671" s="20" t="s">
        <v>3088</v>
      </c>
      <c r="C1671" s="21" t="s">
        <v>3089</v>
      </c>
      <c r="D1671" s="16"/>
      <c r="E1671" s="73">
        <v>24</v>
      </c>
      <c r="F1671" s="74" t="s">
        <v>3515</v>
      </c>
      <c r="G1671" s="75"/>
      <c r="H1671" s="76"/>
      <c r="I1671" s="77"/>
      <c r="J1671" s="76"/>
      <c r="K1671" s="77"/>
      <c r="L1671" s="76"/>
      <c r="M1671" s="78"/>
      <c r="N1671" s="79">
        <v>0.1</v>
      </c>
      <c r="O1671" s="80">
        <v>1</v>
      </c>
      <c r="Q1671" s="2" t="str">
        <f t="shared" si="416"/>
        <v>85184030</v>
      </c>
      <c r="R1671" s="91"/>
      <c r="S1671" s="91">
        <f>VLOOKUP(Q1671,'Dados Entrada'!$A$10:$D$10000,4,FALSE)</f>
        <v>93216</v>
      </c>
      <c r="T1671" s="10"/>
      <c r="U1671" s="3">
        <f t="shared" si="414"/>
        <v>0</v>
      </c>
      <c r="V1671" s="3">
        <f t="shared" si="415"/>
        <v>9321.6</v>
      </c>
      <c r="AF1671" s="32"/>
      <c r="AG1671" s="30"/>
      <c r="AH1671" s="29"/>
      <c r="AI1671" s="29"/>
      <c r="AJ1671" s="32"/>
      <c r="AK1671" s="30"/>
      <c r="AL1671" s="29"/>
      <c r="AM1671" s="29"/>
      <c r="AN1671" s="32"/>
      <c r="AO1671" s="30"/>
      <c r="AP1671" s="29"/>
      <c r="AQ1671" s="29"/>
      <c r="AR1671" s="32"/>
      <c r="AS1671" s="30"/>
      <c r="AT1671" s="29"/>
      <c r="AU1671" s="29"/>
      <c r="AV1671" s="32"/>
      <c r="AW1671" s="30"/>
      <c r="AX1671" s="29"/>
      <c r="AY1671" s="29"/>
      <c r="AZ1671" s="32"/>
      <c r="BA1671" s="30"/>
      <c r="BB1671" s="29"/>
      <c r="BC1671" s="29"/>
      <c r="BD1671" s="32"/>
      <c r="BE1671" s="30"/>
      <c r="BF1671" s="29"/>
      <c r="BG1671" s="29"/>
      <c r="BH1671" s="32"/>
      <c r="BI1671" s="30"/>
      <c r="BJ1671" s="29"/>
      <c r="BK1671" s="29"/>
      <c r="BL1671" s="32"/>
      <c r="BM1671" s="30"/>
      <c r="BN1671" s="29"/>
      <c r="BO1671" s="29"/>
      <c r="BP1671" s="32"/>
      <c r="BQ1671" s="30"/>
      <c r="BR1671" s="29"/>
      <c r="BS1671" s="29"/>
      <c r="BT1671" s="32"/>
      <c r="BU1671" s="30"/>
      <c r="BV1671" s="29"/>
      <c r="BW1671" s="29"/>
      <c r="BX1671" s="32"/>
      <c r="BY1671" s="30"/>
      <c r="BZ1671" s="28">
        <f t="shared" si="412"/>
        <v>0</v>
      </c>
      <c r="CA1671" s="28">
        <f t="shared" si="413"/>
        <v>9321.6</v>
      </c>
      <c r="CB1671" s="32"/>
      <c r="CC1671" s="30"/>
      <c r="CD1671" s="29"/>
      <c r="CE1671" s="30"/>
      <c r="CF1671" s="10"/>
      <c r="CG1671" s="10"/>
      <c r="CH1671" s="10"/>
      <c r="CI1671" s="10"/>
      <c r="CJ1671" s="10"/>
      <c r="CK1671" s="10"/>
    </row>
    <row r="1672" spans="1:89" ht="23.25" customHeight="1" x14ac:dyDescent="0.25">
      <c r="A1672" s="10"/>
      <c r="B1672" s="20" t="s">
        <v>3090</v>
      </c>
      <c r="C1672" s="21" t="s">
        <v>3091</v>
      </c>
      <c r="D1672" s="16"/>
      <c r="E1672" s="73">
        <v>24</v>
      </c>
      <c r="F1672" s="74" t="s">
        <v>3515</v>
      </c>
      <c r="G1672" s="75"/>
      <c r="H1672" s="76"/>
      <c r="I1672" s="77"/>
      <c r="J1672" s="76"/>
      <c r="K1672" s="77"/>
      <c r="L1672" s="76"/>
      <c r="M1672" s="78"/>
      <c r="N1672" s="79">
        <v>0.1</v>
      </c>
      <c r="O1672" s="80">
        <v>1</v>
      </c>
      <c r="Q1672" s="2" t="str">
        <f t="shared" si="416"/>
        <v>85184080</v>
      </c>
      <c r="R1672" s="91"/>
      <c r="S1672" s="91">
        <f>VLOOKUP(Q1672,'Dados Entrada'!$A$10:$D$10000,4,FALSE)</f>
        <v>416569</v>
      </c>
      <c r="T1672" s="10"/>
      <c r="U1672" s="3">
        <f t="shared" si="414"/>
        <v>0</v>
      </c>
      <c r="V1672" s="3">
        <f t="shared" si="415"/>
        <v>41656.9</v>
      </c>
      <c r="AF1672" s="32"/>
      <c r="AG1672" s="30"/>
      <c r="AH1672" s="29"/>
      <c r="AI1672" s="29"/>
      <c r="AJ1672" s="32"/>
      <c r="AK1672" s="30"/>
      <c r="AL1672" s="29"/>
      <c r="AM1672" s="29"/>
      <c r="AN1672" s="32"/>
      <c r="AO1672" s="30"/>
      <c r="AP1672" s="29"/>
      <c r="AQ1672" s="29"/>
      <c r="AR1672" s="32"/>
      <c r="AS1672" s="30"/>
      <c r="AT1672" s="29"/>
      <c r="AU1672" s="29"/>
      <c r="AV1672" s="32"/>
      <c r="AW1672" s="30"/>
      <c r="AX1672" s="29"/>
      <c r="AY1672" s="29"/>
      <c r="AZ1672" s="32"/>
      <c r="BA1672" s="30"/>
      <c r="BB1672" s="29"/>
      <c r="BC1672" s="29"/>
      <c r="BD1672" s="32"/>
      <c r="BE1672" s="30"/>
      <c r="BF1672" s="29"/>
      <c r="BG1672" s="29"/>
      <c r="BH1672" s="32"/>
      <c r="BI1672" s="30"/>
      <c r="BJ1672" s="29"/>
      <c r="BK1672" s="29"/>
      <c r="BL1672" s="32"/>
      <c r="BM1672" s="30"/>
      <c r="BN1672" s="29"/>
      <c r="BO1672" s="29"/>
      <c r="BP1672" s="32"/>
      <c r="BQ1672" s="30"/>
      <c r="BR1672" s="29"/>
      <c r="BS1672" s="29"/>
      <c r="BT1672" s="32"/>
      <c r="BU1672" s="30"/>
      <c r="BV1672" s="29"/>
      <c r="BW1672" s="29"/>
      <c r="BX1672" s="32"/>
      <c r="BY1672" s="30"/>
      <c r="BZ1672" s="28">
        <f t="shared" si="412"/>
        <v>0</v>
      </c>
      <c r="CA1672" s="28">
        <f t="shared" si="413"/>
        <v>41656.9</v>
      </c>
      <c r="CB1672" s="32"/>
      <c r="CC1672" s="30"/>
      <c r="CD1672" s="29"/>
      <c r="CE1672" s="30"/>
      <c r="CF1672" s="10"/>
      <c r="CG1672" s="10"/>
      <c r="CH1672" s="10"/>
      <c r="CI1672" s="10"/>
      <c r="CJ1672" s="10"/>
      <c r="CK1672" s="10"/>
    </row>
    <row r="1673" spans="1:89" ht="25.5" x14ac:dyDescent="0.25">
      <c r="A1673" s="10"/>
      <c r="B1673" s="20" t="s">
        <v>3092</v>
      </c>
      <c r="C1673" s="21" t="s">
        <v>3093</v>
      </c>
      <c r="D1673" s="16"/>
      <c r="E1673" s="73">
        <v>24</v>
      </c>
      <c r="F1673" s="74" t="s">
        <v>3515</v>
      </c>
      <c r="G1673" s="75"/>
      <c r="H1673" s="76"/>
      <c r="I1673" s="77"/>
      <c r="J1673" s="76"/>
      <c r="K1673" s="77"/>
      <c r="L1673" s="76"/>
      <c r="M1673" s="78"/>
      <c r="N1673" s="79">
        <v>0.1</v>
      </c>
      <c r="O1673" s="80">
        <v>1</v>
      </c>
      <c r="Q1673" s="2" t="str">
        <f t="shared" si="416"/>
        <v>85185000</v>
      </c>
      <c r="R1673" s="91"/>
      <c r="S1673" s="91">
        <f>VLOOKUP(Q1673,'Dados Entrada'!$A$10:$D$10000,4,FALSE)</f>
        <v>1448299</v>
      </c>
      <c r="T1673" s="10"/>
      <c r="U1673" s="3">
        <f t="shared" si="414"/>
        <v>0</v>
      </c>
      <c r="V1673" s="3">
        <f t="shared" si="415"/>
        <v>144829.9</v>
      </c>
      <c r="AF1673" s="32"/>
      <c r="AG1673" s="30"/>
      <c r="AH1673" s="29"/>
      <c r="AI1673" s="29"/>
      <c r="AJ1673" s="32"/>
      <c r="AK1673" s="30"/>
      <c r="AL1673" s="29"/>
      <c r="AM1673" s="29"/>
      <c r="AN1673" s="32"/>
      <c r="AO1673" s="30"/>
      <c r="AP1673" s="29"/>
      <c r="AQ1673" s="29"/>
      <c r="AR1673" s="32"/>
      <c r="AS1673" s="30"/>
      <c r="AT1673" s="29"/>
      <c r="AU1673" s="29"/>
      <c r="AV1673" s="32"/>
      <c r="AW1673" s="30"/>
      <c r="AX1673" s="29"/>
      <c r="AY1673" s="29"/>
      <c r="AZ1673" s="32"/>
      <c r="BA1673" s="30"/>
      <c r="BB1673" s="29"/>
      <c r="BC1673" s="29"/>
      <c r="BD1673" s="32"/>
      <c r="BE1673" s="30"/>
      <c r="BF1673" s="29"/>
      <c r="BG1673" s="29"/>
      <c r="BH1673" s="32"/>
      <c r="BI1673" s="30"/>
      <c r="BJ1673" s="29"/>
      <c r="BK1673" s="29"/>
      <c r="BL1673" s="32"/>
      <c r="BM1673" s="30"/>
      <c r="BN1673" s="29"/>
      <c r="BO1673" s="29"/>
      <c r="BP1673" s="32"/>
      <c r="BQ1673" s="30"/>
      <c r="BR1673" s="29"/>
      <c r="BS1673" s="29"/>
      <c r="BT1673" s="32"/>
      <c r="BU1673" s="30"/>
      <c r="BV1673" s="29"/>
      <c r="BW1673" s="29"/>
      <c r="BX1673" s="32"/>
      <c r="BY1673" s="30"/>
      <c r="BZ1673" s="28">
        <f t="shared" si="412"/>
        <v>0</v>
      </c>
      <c r="CA1673" s="28">
        <f t="shared" si="413"/>
        <v>144829.9</v>
      </c>
      <c r="CB1673" s="32"/>
      <c r="CC1673" s="30"/>
      <c r="CD1673" s="29"/>
      <c r="CE1673" s="30"/>
      <c r="CF1673" s="10"/>
      <c r="CG1673" s="10"/>
      <c r="CH1673" s="10"/>
      <c r="CI1673" s="10"/>
      <c r="CJ1673" s="10"/>
      <c r="CK1673" s="10"/>
    </row>
    <row r="1674" spans="1:89" ht="25.5" x14ac:dyDescent="0.25">
      <c r="A1674" s="10"/>
      <c r="B1674" s="20" t="s">
        <v>3094</v>
      </c>
      <c r="C1674" s="21" t="s">
        <v>3095</v>
      </c>
      <c r="D1674" s="16"/>
      <c r="E1674" s="73">
        <v>5</v>
      </c>
      <c r="F1674" s="74" t="s">
        <v>3504</v>
      </c>
      <c r="G1674" s="75"/>
      <c r="H1674" s="76"/>
      <c r="I1674" s="77"/>
      <c r="J1674" s="76"/>
      <c r="K1674" s="77"/>
      <c r="L1674" s="76"/>
      <c r="M1674" s="78"/>
      <c r="N1674" s="79">
        <v>0.1</v>
      </c>
      <c r="O1674" s="80">
        <v>1</v>
      </c>
      <c r="Q1674" s="2" t="str">
        <f t="shared" si="416"/>
        <v>85299041</v>
      </c>
      <c r="R1674" s="91"/>
      <c r="S1674" s="91">
        <f>VLOOKUP(Q1674,'Dados Entrada'!$A$10:$D$10000,4,FALSE)</f>
        <v>8653</v>
      </c>
      <c r="T1674" s="10"/>
      <c r="U1674" s="3">
        <f t="shared" si="414"/>
        <v>0</v>
      </c>
      <c r="V1674" s="3">
        <f t="shared" si="415"/>
        <v>865.30000000000007</v>
      </c>
      <c r="AF1674" s="32"/>
      <c r="AG1674" s="30"/>
      <c r="AH1674" s="29"/>
      <c r="AI1674" s="29"/>
      <c r="AJ1674" s="32"/>
      <c r="AK1674" s="30"/>
      <c r="AL1674" s="29"/>
      <c r="AM1674" s="29"/>
      <c r="AN1674" s="27">
        <f t="shared" ref="AN1674:AN1675" si="417">$U1674*$O1674</f>
        <v>0</v>
      </c>
      <c r="AO1674" s="31">
        <f t="shared" ref="AO1674:AO1675" si="418">$V1674*$O1674</f>
        <v>865.30000000000007</v>
      </c>
      <c r="AP1674" s="29"/>
      <c r="AQ1674" s="29"/>
      <c r="AR1674" s="32"/>
      <c r="AS1674" s="30"/>
      <c r="AT1674" s="29"/>
      <c r="AU1674" s="29"/>
      <c r="AV1674" s="32"/>
      <c r="AW1674" s="30"/>
      <c r="AX1674" s="29"/>
      <c r="AY1674" s="29"/>
      <c r="AZ1674" s="32"/>
      <c r="BA1674" s="30"/>
      <c r="BB1674" s="29"/>
      <c r="BC1674" s="29"/>
      <c r="BD1674" s="32"/>
      <c r="BE1674" s="30"/>
      <c r="BF1674" s="29"/>
      <c r="BG1674" s="29"/>
      <c r="BH1674" s="32"/>
      <c r="BI1674" s="30"/>
      <c r="BJ1674" s="29"/>
      <c r="BK1674" s="29"/>
      <c r="BL1674" s="32"/>
      <c r="BM1674" s="30"/>
      <c r="BN1674" s="29"/>
      <c r="BO1674" s="29"/>
      <c r="BP1674" s="32"/>
      <c r="BQ1674" s="30"/>
      <c r="BR1674" s="29"/>
      <c r="BS1674" s="29"/>
      <c r="BT1674" s="32"/>
      <c r="BU1674" s="30"/>
      <c r="BV1674" s="29"/>
      <c r="BW1674" s="29"/>
      <c r="BX1674" s="32"/>
      <c r="BY1674" s="30"/>
      <c r="BZ1674" s="29"/>
      <c r="CA1674" s="29"/>
      <c r="CB1674" s="32"/>
      <c r="CC1674" s="30"/>
      <c r="CD1674" s="29"/>
      <c r="CE1674" s="30"/>
      <c r="CF1674" s="10"/>
      <c r="CG1674" s="10"/>
      <c r="CH1674" s="10"/>
      <c r="CI1674" s="10"/>
      <c r="CJ1674" s="10"/>
      <c r="CK1674" s="10"/>
    </row>
    <row r="1675" spans="1:89" ht="25.5" x14ac:dyDescent="0.25">
      <c r="A1675" s="10"/>
      <c r="B1675" s="20" t="s">
        <v>3096</v>
      </c>
      <c r="C1675" s="21" t="s">
        <v>3097</v>
      </c>
      <c r="D1675" s="16"/>
      <c r="E1675" s="73">
        <v>5</v>
      </c>
      <c r="F1675" s="74" t="s">
        <v>3504</v>
      </c>
      <c r="G1675" s="75"/>
      <c r="H1675" s="76"/>
      <c r="I1675" s="77"/>
      <c r="J1675" s="76"/>
      <c r="K1675" s="77"/>
      <c r="L1675" s="76"/>
      <c r="M1675" s="78"/>
      <c r="N1675" s="79">
        <v>0.1</v>
      </c>
      <c r="O1675" s="80">
        <v>1</v>
      </c>
      <c r="Q1675" s="2" t="str">
        <f t="shared" si="416"/>
        <v>85299049</v>
      </c>
      <c r="R1675" s="91"/>
      <c r="S1675" s="91">
        <f>VLOOKUP(Q1675,'Dados Entrada'!$A$10:$D$10000,4,FALSE)</f>
        <v>24567</v>
      </c>
      <c r="T1675" s="10"/>
      <c r="U1675" s="3">
        <f t="shared" si="414"/>
        <v>0</v>
      </c>
      <c r="V1675" s="3">
        <f t="shared" si="415"/>
        <v>2456.7000000000003</v>
      </c>
      <c r="AF1675" s="32"/>
      <c r="AG1675" s="30"/>
      <c r="AH1675" s="29"/>
      <c r="AI1675" s="29"/>
      <c r="AJ1675" s="32"/>
      <c r="AK1675" s="30"/>
      <c r="AL1675" s="29"/>
      <c r="AM1675" s="29"/>
      <c r="AN1675" s="27">
        <f t="shared" si="417"/>
        <v>0</v>
      </c>
      <c r="AO1675" s="31">
        <f t="shared" si="418"/>
        <v>2456.7000000000003</v>
      </c>
      <c r="AP1675" s="29"/>
      <c r="AQ1675" s="29"/>
      <c r="AR1675" s="32"/>
      <c r="AS1675" s="30"/>
      <c r="AT1675" s="29"/>
      <c r="AU1675" s="29"/>
      <c r="AV1675" s="32"/>
      <c r="AW1675" s="30"/>
      <c r="AX1675" s="29"/>
      <c r="AY1675" s="29"/>
      <c r="AZ1675" s="32"/>
      <c r="BA1675" s="30"/>
      <c r="BB1675" s="29"/>
      <c r="BC1675" s="29"/>
      <c r="BD1675" s="32"/>
      <c r="BE1675" s="30"/>
      <c r="BF1675" s="29"/>
      <c r="BG1675" s="29"/>
      <c r="BH1675" s="32"/>
      <c r="BI1675" s="30"/>
      <c r="BJ1675" s="29"/>
      <c r="BK1675" s="29"/>
      <c r="BL1675" s="32"/>
      <c r="BM1675" s="30"/>
      <c r="BN1675" s="29"/>
      <c r="BO1675" s="29"/>
      <c r="BP1675" s="32"/>
      <c r="BQ1675" s="30"/>
      <c r="BR1675" s="29"/>
      <c r="BS1675" s="29"/>
      <c r="BT1675" s="32"/>
      <c r="BU1675" s="30"/>
      <c r="BV1675" s="29"/>
      <c r="BW1675" s="29"/>
      <c r="BX1675" s="32"/>
      <c r="BY1675" s="30"/>
      <c r="BZ1675" s="29"/>
      <c r="CA1675" s="29"/>
      <c r="CB1675" s="32"/>
      <c r="CC1675" s="30"/>
      <c r="CD1675" s="29"/>
      <c r="CE1675" s="30"/>
      <c r="CF1675" s="10"/>
      <c r="CG1675" s="10"/>
      <c r="CH1675" s="10"/>
      <c r="CI1675" s="10"/>
      <c r="CJ1675" s="10"/>
      <c r="CK1675" s="10"/>
    </row>
    <row r="1676" spans="1:89" ht="25.5" x14ac:dyDescent="0.25">
      <c r="A1676" s="10"/>
      <c r="B1676" s="20" t="s">
        <v>3098</v>
      </c>
      <c r="C1676" s="21" t="s">
        <v>3099</v>
      </c>
      <c r="D1676" s="16"/>
      <c r="E1676" s="73">
        <v>24</v>
      </c>
      <c r="F1676" s="74" t="s">
        <v>3515</v>
      </c>
      <c r="G1676" s="75"/>
      <c r="H1676" s="76"/>
      <c r="I1676" s="77"/>
      <c r="J1676" s="76"/>
      <c r="K1676" s="77"/>
      <c r="L1676" s="76"/>
      <c r="M1676" s="78"/>
      <c r="N1676" s="79">
        <v>0.1</v>
      </c>
      <c r="O1676" s="80">
        <v>1</v>
      </c>
      <c r="Q1676" s="2" t="str">
        <f t="shared" si="416"/>
        <v>85301000</v>
      </c>
      <c r="R1676" s="91"/>
      <c r="S1676" s="91">
        <f>VLOOKUP(Q1676,'Dados Entrada'!$A$10:$D$10000,4,FALSE)</f>
        <v>2252618</v>
      </c>
      <c r="T1676" s="10"/>
      <c r="U1676" s="3">
        <f t="shared" si="414"/>
        <v>0</v>
      </c>
      <c r="V1676" s="3">
        <f t="shared" si="415"/>
        <v>225261.80000000002</v>
      </c>
      <c r="AF1676" s="32"/>
      <c r="AG1676" s="30"/>
      <c r="AH1676" s="29"/>
      <c r="AI1676" s="29"/>
      <c r="AJ1676" s="32"/>
      <c r="AK1676" s="30"/>
      <c r="AL1676" s="29"/>
      <c r="AM1676" s="29"/>
      <c r="AN1676" s="32"/>
      <c r="AO1676" s="30"/>
      <c r="AP1676" s="29"/>
      <c r="AQ1676" s="29"/>
      <c r="AR1676" s="32"/>
      <c r="AS1676" s="30"/>
      <c r="AT1676" s="29"/>
      <c r="AU1676" s="29"/>
      <c r="AV1676" s="32"/>
      <c r="AW1676" s="30"/>
      <c r="AX1676" s="29"/>
      <c r="AY1676" s="29"/>
      <c r="AZ1676" s="32"/>
      <c r="BA1676" s="30"/>
      <c r="BB1676" s="29"/>
      <c r="BC1676" s="29"/>
      <c r="BD1676" s="32"/>
      <c r="BE1676" s="30"/>
      <c r="BF1676" s="29"/>
      <c r="BG1676" s="29"/>
      <c r="BH1676" s="32"/>
      <c r="BI1676" s="30"/>
      <c r="BJ1676" s="29"/>
      <c r="BK1676" s="29"/>
      <c r="BL1676" s="32"/>
      <c r="BM1676" s="30"/>
      <c r="BN1676" s="29"/>
      <c r="BO1676" s="29"/>
      <c r="BP1676" s="32"/>
      <c r="BQ1676" s="30"/>
      <c r="BR1676" s="29"/>
      <c r="BS1676" s="29"/>
      <c r="BT1676" s="32"/>
      <c r="BU1676" s="30"/>
      <c r="BV1676" s="29"/>
      <c r="BW1676" s="29"/>
      <c r="BX1676" s="32"/>
      <c r="BY1676" s="30"/>
      <c r="BZ1676" s="28">
        <f t="shared" ref="BZ1676:BZ1739" si="419">$U1676*$O1676</f>
        <v>0</v>
      </c>
      <c r="CA1676" s="28">
        <f t="shared" ref="CA1676:CA1739" si="420">$V1676*$O1676</f>
        <v>225261.80000000002</v>
      </c>
      <c r="CB1676" s="32"/>
      <c r="CC1676" s="30"/>
      <c r="CD1676" s="29"/>
      <c r="CE1676" s="30"/>
      <c r="CF1676" s="10"/>
      <c r="CG1676" s="10"/>
      <c r="CH1676" s="10"/>
      <c r="CI1676" s="10"/>
      <c r="CJ1676" s="10"/>
      <c r="CK1676" s="10"/>
    </row>
    <row r="1677" spans="1:89" ht="25.5" x14ac:dyDescent="0.25">
      <c r="A1677" s="10"/>
      <c r="B1677" s="20" t="s">
        <v>3100</v>
      </c>
      <c r="C1677" s="21" t="s">
        <v>3099</v>
      </c>
      <c r="D1677" s="16"/>
      <c r="E1677" s="73">
        <v>24</v>
      </c>
      <c r="F1677" s="74" t="s">
        <v>3515</v>
      </c>
      <c r="G1677" s="75"/>
      <c r="H1677" s="76"/>
      <c r="I1677" s="77"/>
      <c r="J1677" s="76"/>
      <c r="K1677" s="77"/>
      <c r="L1677" s="76"/>
      <c r="M1677" s="78"/>
      <c r="N1677" s="79">
        <v>0.1</v>
      </c>
      <c r="O1677" s="80">
        <v>1</v>
      </c>
      <c r="Q1677" s="2" t="str">
        <f t="shared" si="416"/>
        <v>85308000</v>
      </c>
      <c r="R1677" s="91"/>
      <c r="S1677" s="91">
        <f>VLOOKUP(Q1677,'Dados Entrada'!$A$10:$D$10000,4,FALSE)</f>
        <v>3416741</v>
      </c>
      <c r="T1677" s="10"/>
      <c r="U1677" s="3">
        <f t="shared" si="414"/>
        <v>0</v>
      </c>
      <c r="V1677" s="3">
        <f t="shared" si="415"/>
        <v>341674.10000000003</v>
      </c>
      <c r="AF1677" s="32"/>
      <c r="AG1677" s="30"/>
      <c r="AH1677" s="29"/>
      <c r="AI1677" s="29"/>
      <c r="AJ1677" s="32"/>
      <c r="AK1677" s="30"/>
      <c r="AL1677" s="29"/>
      <c r="AM1677" s="29"/>
      <c r="AN1677" s="32"/>
      <c r="AO1677" s="30"/>
      <c r="AP1677" s="29"/>
      <c r="AQ1677" s="29"/>
      <c r="AR1677" s="32"/>
      <c r="AS1677" s="30"/>
      <c r="AT1677" s="29"/>
      <c r="AU1677" s="29"/>
      <c r="AV1677" s="32"/>
      <c r="AW1677" s="30"/>
      <c r="AX1677" s="29"/>
      <c r="AY1677" s="29"/>
      <c r="AZ1677" s="32"/>
      <c r="BA1677" s="30"/>
      <c r="BB1677" s="29"/>
      <c r="BC1677" s="29"/>
      <c r="BD1677" s="32"/>
      <c r="BE1677" s="30"/>
      <c r="BF1677" s="29"/>
      <c r="BG1677" s="29"/>
      <c r="BH1677" s="32"/>
      <c r="BI1677" s="30"/>
      <c r="BJ1677" s="29"/>
      <c r="BK1677" s="29"/>
      <c r="BL1677" s="32"/>
      <c r="BM1677" s="30"/>
      <c r="BN1677" s="29"/>
      <c r="BO1677" s="29"/>
      <c r="BP1677" s="32"/>
      <c r="BQ1677" s="30"/>
      <c r="BR1677" s="29"/>
      <c r="BS1677" s="29"/>
      <c r="BT1677" s="32"/>
      <c r="BU1677" s="30"/>
      <c r="BV1677" s="29"/>
      <c r="BW1677" s="29"/>
      <c r="BX1677" s="32"/>
      <c r="BY1677" s="30"/>
      <c r="BZ1677" s="28">
        <f t="shared" si="419"/>
        <v>0</v>
      </c>
      <c r="CA1677" s="28">
        <f t="shared" si="420"/>
        <v>341674.10000000003</v>
      </c>
      <c r="CB1677" s="32"/>
      <c r="CC1677" s="30"/>
      <c r="CD1677" s="29"/>
      <c r="CE1677" s="30"/>
      <c r="CF1677" s="10"/>
      <c r="CG1677" s="10"/>
      <c r="CH1677" s="10"/>
      <c r="CI1677" s="10"/>
      <c r="CJ1677" s="10"/>
      <c r="CK1677" s="10"/>
    </row>
    <row r="1678" spans="1:89" ht="25.5" x14ac:dyDescent="0.25">
      <c r="A1678" s="10"/>
      <c r="B1678" s="20" t="s">
        <v>3101</v>
      </c>
      <c r="C1678" s="21" t="s">
        <v>3102</v>
      </c>
      <c r="D1678" s="16"/>
      <c r="E1678" s="73">
        <v>24</v>
      </c>
      <c r="F1678" s="74" t="s">
        <v>3515</v>
      </c>
      <c r="G1678" s="75"/>
      <c r="H1678" s="76"/>
      <c r="I1678" s="77"/>
      <c r="J1678" s="76"/>
      <c r="K1678" s="77"/>
      <c r="L1678" s="76"/>
      <c r="M1678" s="78"/>
      <c r="N1678" s="79">
        <v>0.6</v>
      </c>
      <c r="O1678" s="80">
        <v>1</v>
      </c>
      <c r="Q1678" s="2" t="str">
        <f t="shared" si="416"/>
        <v>85309000</v>
      </c>
      <c r="R1678" s="91"/>
      <c r="S1678" s="91">
        <f>VLOOKUP(Q1678,'Dados Entrada'!$A$10:$D$10000,4,FALSE)</f>
        <v>95549</v>
      </c>
      <c r="T1678" s="10"/>
      <c r="U1678" s="3">
        <f t="shared" si="414"/>
        <v>0</v>
      </c>
      <c r="V1678" s="3">
        <f t="shared" si="415"/>
        <v>57329.4</v>
      </c>
      <c r="AF1678" s="32"/>
      <c r="AG1678" s="30"/>
      <c r="AH1678" s="29"/>
      <c r="AI1678" s="29"/>
      <c r="AJ1678" s="32"/>
      <c r="AK1678" s="30"/>
      <c r="AL1678" s="29"/>
      <c r="AM1678" s="29"/>
      <c r="AN1678" s="32"/>
      <c r="AO1678" s="30"/>
      <c r="AP1678" s="29"/>
      <c r="AQ1678" s="29"/>
      <c r="AR1678" s="32"/>
      <c r="AS1678" s="30"/>
      <c r="AT1678" s="29"/>
      <c r="AU1678" s="29"/>
      <c r="AV1678" s="32"/>
      <c r="AW1678" s="30"/>
      <c r="AX1678" s="29"/>
      <c r="AY1678" s="29"/>
      <c r="AZ1678" s="32"/>
      <c r="BA1678" s="30"/>
      <c r="BB1678" s="29"/>
      <c r="BC1678" s="29"/>
      <c r="BD1678" s="32"/>
      <c r="BE1678" s="30"/>
      <c r="BF1678" s="29"/>
      <c r="BG1678" s="29"/>
      <c r="BH1678" s="32"/>
      <c r="BI1678" s="30"/>
      <c r="BJ1678" s="29"/>
      <c r="BK1678" s="29"/>
      <c r="BL1678" s="32"/>
      <c r="BM1678" s="30"/>
      <c r="BN1678" s="29"/>
      <c r="BO1678" s="29"/>
      <c r="BP1678" s="32"/>
      <c r="BQ1678" s="30"/>
      <c r="BR1678" s="29"/>
      <c r="BS1678" s="29"/>
      <c r="BT1678" s="32"/>
      <c r="BU1678" s="30"/>
      <c r="BV1678" s="29"/>
      <c r="BW1678" s="29"/>
      <c r="BX1678" s="32"/>
      <c r="BY1678" s="30"/>
      <c r="BZ1678" s="28">
        <f t="shared" si="419"/>
        <v>0</v>
      </c>
      <c r="CA1678" s="28">
        <f t="shared" si="420"/>
        <v>57329.4</v>
      </c>
      <c r="CB1678" s="32"/>
      <c r="CC1678" s="30"/>
      <c r="CD1678" s="29"/>
      <c r="CE1678" s="30"/>
      <c r="CF1678" s="10"/>
      <c r="CG1678" s="10"/>
      <c r="CH1678" s="10"/>
      <c r="CI1678" s="10"/>
      <c r="CJ1678" s="10"/>
      <c r="CK1678" s="10"/>
    </row>
    <row r="1679" spans="1:89" ht="25.5" x14ac:dyDescent="0.25">
      <c r="A1679" s="10"/>
      <c r="B1679" s="20" t="s">
        <v>3103</v>
      </c>
      <c r="C1679" s="21" t="s">
        <v>3104</v>
      </c>
      <c r="D1679" s="16"/>
      <c r="E1679" s="73">
        <v>24</v>
      </c>
      <c r="F1679" s="74" t="s">
        <v>3515</v>
      </c>
      <c r="G1679" s="75"/>
      <c r="H1679" s="76"/>
      <c r="I1679" s="77"/>
      <c r="J1679" s="76"/>
      <c r="K1679" s="77"/>
      <c r="L1679" s="76"/>
      <c r="M1679" s="78"/>
      <c r="N1679" s="79">
        <v>0.6</v>
      </c>
      <c r="O1679" s="80">
        <v>1</v>
      </c>
      <c r="Q1679" s="2" t="str">
        <f t="shared" si="416"/>
        <v>85311030</v>
      </c>
      <c r="R1679" s="91"/>
      <c r="S1679" s="91">
        <f>VLOOKUP(Q1679,'Dados Entrada'!$A$10:$D$10000,4,FALSE)</f>
        <v>10186692</v>
      </c>
      <c r="T1679" s="10"/>
      <c r="U1679" s="3">
        <f t="shared" si="414"/>
        <v>0</v>
      </c>
      <c r="V1679" s="3">
        <f t="shared" si="415"/>
        <v>6112015.2000000002</v>
      </c>
      <c r="AF1679" s="32"/>
      <c r="AG1679" s="30"/>
      <c r="AH1679" s="29"/>
      <c r="AI1679" s="29"/>
      <c r="AJ1679" s="32"/>
      <c r="AK1679" s="30"/>
      <c r="AL1679" s="29"/>
      <c r="AM1679" s="29"/>
      <c r="AN1679" s="32"/>
      <c r="AO1679" s="30"/>
      <c r="AP1679" s="29"/>
      <c r="AQ1679" s="29"/>
      <c r="AR1679" s="32"/>
      <c r="AS1679" s="30"/>
      <c r="AT1679" s="29"/>
      <c r="AU1679" s="29"/>
      <c r="AV1679" s="32"/>
      <c r="AW1679" s="30"/>
      <c r="AX1679" s="29"/>
      <c r="AY1679" s="29"/>
      <c r="AZ1679" s="32"/>
      <c r="BA1679" s="30"/>
      <c r="BB1679" s="29"/>
      <c r="BC1679" s="29"/>
      <c r="BD1679" s="32"/>
      <c r="BE1679" s="30"/>
      <c r="BF1679" s="29"/>
      <c r="BG1679" s="29"/>
      <c r="BH1679" s="32"/>
      <c r="BI1679" s="30"/>
      <c r="BJ1679" s="29"/>
      <c r="BK1679" s="29"/>
      <c r="BL1679" s="32"/>
      <c r="BM1679" s="30"/>
      <c r="BN1679" s="29"/>
      <c r="BO1679" s="29"/>
      <c r="BP1679" s="32"/>
      <c r="BQ1679" s="30"/>
      <c r="BR1679" s="29"/>
      <c r="BS1679" s="29"/>
      <c r="BT1679" s="32"/>
      <c r="BU1679" s="30"/>
      <c r="BV1679" s="29"/>
      <c r="BW1679" s="29"/>
      <c r="BX1679" s="32"/>
      <c r="BY1679" s="30"/>
      <c r="BZ1679" s="28">
        <f t="shared" si="419"/>
        <v>0</v>
      </c>
      <c r="CA1679" s="28">
        <f t="shared" si="420"/>
        <v>6112015.2000000002</v>
      </c>
      <c r="CB1679" s="32"/>
      <c r="CC1679" s="30"/>
      <c r="CD1679" s="29"/>
      <c r="CE1679" s="30"/>
      <c r="CF1679" s="10"/>
      <c r="CG1679" s="10"/>
      <c r="CH1679" s="10"/>
      <c r="CI1679" s="10"/>
      <c r="CJ1679" s="10"/>
      <c r="CK1679" s="10"/>
    </row>
    <row r="1680" spans="1:89" ht="25.5" x14ac:dyDescent="0.25">
      <c r="A1680" s="10"/>
      <c r="B1680" s="20" t="s">
        <v>3105</v>
      </c>
      <c r="C1680" s="21" t="s">
        <v>3104</v>
      </c>
      <c r="D1680" s="16"/>
      <c r="E1680" s="73">
        <v>24</v>
      </c>
      <c r="F1680" s="74" t="s">
        <v>3515</v>
      </c>
      <c r="G1680" s="75"/>
      <c r="H1680" s="76"/>
      <c r="I1680" s="77"/>
      <c r="J1680" s="76"/>
      <c r="K1680" s="77"/>
      <c r="L1680" s="76"/>
      <c r="M1680" s="78"/>
      <c r="N1680" s="79">
        <v>0.1</v>
      </c>
      <c r="O1680" s="80">
        <v>1</v>
      </c>
      <c r="Q1680" s="2" t="str">
        <f t="shared" si="416"/>
        <v>85311095</v>
      </c>
      <c r="R1680" s="91"/>
      <c r="S1680" s="91">
        <f>VLOOKUP(Q1680,'Dados Entrada'!$A$10:$D$10000,4,FALSE)</f>
        <v>1973136</v>
      </c>
      <c r="T1680" s="10"/>
      <c r="U1680" s="3">
        <f t="shared" si="414"/>
        <v>0</v>
      </c>
      <c r="V1680" s="3">
        <f t="shared" si="415"/>
        <v>197313.6</v>
      </c>
      <c r="AF1680" s="32"/>
      <c r="AG1680" s="30"/>
      <c r="AH1680" s="29"/>
      <c r="AI1680" s="29"/>
      <c r="AJ1680" s="32"/>
      <c r="AK1680" s="30"/>
      <c r="AL1680" s="29"/>
      <c r="AM1680" s="29"/>
      <c r="AN1680" s="32"/>
      <c r="AO1680" s="30"/>
      <c r="AP1680" s="29"/>
      <c r="AQ1680" s="29"/>
      <c r="AR1680" s="32"/>
      <c r="AS1680" s="30"/>
      <c r="AT1680" s="29"/>
      <c r="AU1680" s="29"/>
      <c r="AV1680" s="32"/>
      <c r="AW1680" s="30"/>
      <c r="AX1680" s="29"/>
      <c r="AY1680" s="29"/>
      <c r="AZ1680" s="32"/>
      <c r="BA1680" s="30"/>
      <c r="BB1680" s="29"/>
      <c r="BC1680" s="29"/>
      <c r="BD1680" s="32"/>
      <c r="BE1680" s="30"/>
      <c r="BF1680" s="29"/>
      <c r="BG1680" s="29"/>
      <c r="BH1680" s="32"/>
      <c r="BI1680" s="30"/>
      <c r="BJ1680" s="29"/>
      <c r="BK1680" s="29"/>
      <c r="BL1680" s="32"/>
      <c r="BM1680" s="30"/>
      <c r="BN1680" s="29"/>
      <c r="BO1680" s="29"/>
      <c r="BP1680" s="32"/>
      <c r="BQ1680" s="30"/>
      <c r="BR1680" s="29"/>
      <c r="BS1680" s="29"/>
      <c r="BT1680" s="32"/>
      <c r="BU1680" s="30"/>
      <c r="BV1680" s="29"/>
      <c r="BW1680" s="29"/>
      <c r="BX1680" s="32"/>
      <c r="BY1680" s="30"/>
      <c r="BZ1680" s="28">
        <f t="shared" si="419"/>
        <v>0</v>
      </c>
      <c r="CA1680" s="28">
        <f t="shared" si="420"/>
        <v>197313.6</v>
      </c>
      <c r="CB1680" s="32"/>
      <c r="CC1680" s="30"/>
      <c r="CD1680" s="29"/>
      <c r="CE1680" s="30"/>
      <c r="CF1680" s="10"/>
      <c r="CG1680" s="10"/>
      <c r="CH1680" s="10"/>
      <c r="CI1680" s="10"/>
      <c r="CJ1680" s="10"/>
      <c r="CK1680" s="10"/>
    </row>
    <row r="1681" spans="1:89" ht="25.5" x14ac:dyDescent="0.25">
      <c r="A1681" s="10"/>
      <c r="B1681" s="20" t="s">
        <v>3106</v>
      </c>
      <c r="C1681" s="21" t="s">
        <v>3107</v>
      </c>
      <c r="D1681" s="16"/>
      <c r="E1681" s="73">
        <v>24</v>
      </c>
      <c r="F1681" s="74" t="s">
        <v>3515</v>
      </c>
      <c r="G1681" s="75"/>
      <c r="H1681" s="76"/>
      <c r="I1681" s="77"/>
      <c r="J1681" s="76"/>
      <c r="K1681" s="77"/>
      <c r="L1681" s="76"/>
      <c r="M1681" s="78"/>
      <c r="N1681" s="79">
        <v>0.1</v>
      </c>
      <c r="O1681" s="80">
        <v>1</v>
      </c>
      <c r="Q1681" s="2" t="str">
        <f t="shared" si="416"/>
        <v>85312020</v>
      </c>
      <c r="R1681" s="91"/>
      <c r="S1681" s="91">
        <f>VLOOKUP(Q1681,'Dados Entrada'!$A$10:$D$10000,4,FALSE)</f>
        <v>1167876</v>
      </c>
      <c r="T1681" s="10"/>
      <c r="U1681" s="3">
        <f t="shared" si="414"/>
        <v>0</v>
      </c>
      <c r="V1681" s="3">
        <f t="shared" si="415"/>
        <v>116787.6</v>
      </c>
      <c r="AF1681" s="32"/>
      <c r="AG1681" s="30"/>
      <c r="AH1681" s="29"/>
      <c r="AI1681" s="29"/>
      <c r="AJ1681" s="32"/>
      <c r="AK1681" s="30"/>
      <c r="AL1681" s="29"/>
      <c r="AM1681" s="29"/>
      <c r="AN1681" s="32"/>
      <c r="AO1681" s="30"/>
      <c r="AP1681" s="29"/>
      <c r="AQ1681" s="29"/>
      <c r="AR1681" s="32"/>
      <c r="AS1681" s="30"/>
      <c r="AT1681" s="29"/>
      <c r="AU1681" s="29"/>
      <c r="AV1681" s="32"/>
      <c r="AW1681" s="30"/>
      <c r="AX1681" s="29"/>
      <c r="AY1681" s="29"/>
      <c r="AZ1681" s="32"/>
      <c r="BA1681" s="30"/>
      <c r="BB1681" s="29"/>
      <c r="BC1681" s="29"/>
      <c r="BD1681" s="32"/>
      <c r="BE1681" s="30"/>
      <c r="BF1681" s="29"/>
      <c r="BG1681" s="29"/>
      <c r="BH1681" s="32"/>
      <c r="BI1681" s="30"/>
      <c r="BJ1681" s="29"/>
      <c r="BK1681" s="29"/>
      <c r="BL1681" s="32"/>
      <c r="BM1681" s="30"/>
      <c r="BN1681" s="29"/>
      <c r="BO1681" s="29"/>
      <c r="BP1681" s="32"/>
      <c r="BQ1681" s="30"/>
      <c r="BR1681" s="29"/>
      <c r="BS1681" s="29"/>
      <c r="BT1681" s="32"/>
      <c r="BU1681" s="30"/>
      <c r="BV1681" s="29"/>
      <c r="BW1681" s="29"/>
      <c r="BX1681" s="32"/>
      <c r="BY1681" s="30"/>
      <c r="BZ1681" s="28">
        <f t="shared" si="419"/>
        <v>0</v>
      </c>
      <c r="CA1681" s="28">
        <f t="shared" si="420"/>
        <v>116787.6</v>
      </c>
      <c r="CB1681" s="32"/>
      <c r="CC1681" s="30"/>
      <c r="CD1681" s="29"/>
      <c r="CE1681" s="30"/>
      <c r="CF1681" s="10"/>
      <c r="CG1681" s="10"/>
      <c r="CH1681" s="10"/>
      <c r="CI1681" s="10"/>
      <c r="CJ1681" s="10"/>
      <c r="CK1681" s="10"/>
    </row>
    <row r="1682" spans="1:89" ht="23.25" customHeight="1" x14ac:dyDescent="0.25">
      <c r="A1682" s="10"/>
      <c r="B1682" s="20" t="s">
        <v>3108</v>
      </c>
      <c r="C1682" s="21" t="s">
        <v>3109</v>
      </c>
      <c r="D1682" s="16"/>
      <c r="E1682" s="73">
        <v>24</v>
      </c>
      <c r="F1682" s="74" t="s">
        <v>3515</v>
      </c>
      <c r="G1682" s="75"/>
      <c r="H1682" s="76"/>
      <c r="I1682" s="77"/>
      <c r="J1682" s="76"/>
      <c r="K1682" s="77"/>
      <c r="L1682" s="76"/>
      <c r="M1682" s="78"/>
      <c r="N1682" s="79">
        <v>0.1</v>
      </c>
      <c r="O1682" s="80">
        <v>1</v>
      </c>
      <c r="Q1682" s="2" t="str">
        <f t="shared" si="416"/>
        <v>85312040</v>
      </c>
      <c r="R1682" s="91"/>
      <c r="S1682" s="91">
        <f>VLOOKUP(Q1682,'Dados Entrada'!$A$10:$D$10000,4,FALSE)</f>
        <v>182796</v>
      </c>
      <c r="T1682" s="10"/>
      <c r="U1682" s="3">
        <f t="shared" si="414"/>
        <v>0</v>
      </c>
      <c r="V1682" s="3">
        <f t="shared" si="415"/>
        <v>18279.600000000002</v>
      </c>
      <c r="AF1682" s="32"/>
      <c r="AG1682" s="30"/>
      <c r="AH1682" s="29"/>
      <c r="AI1682" s="29"/>
      <c r="AJ1682" s="32"/>
      <c r="AK1682" s="30"/>
      <c r="AL1682" s="29"/>
      <c r="AM1682" s="29"/>
      <c r="AN1682" s="32"/>
      <c r="AO1682" s="30"/>
      <c r="AP1682" s="29"/>
      <c r="AQ1682" s="29"/>
      <c r="AR1682" s="32"/>
      <c r="AS1682" s="30"/>
      <c r="AT1682" s="29"/>
      <c r="AU1682" s="29"/>
      <c r="AV1682" s="32"/>
      <c r="AW1682" s="30"/>
      <c r="AX1682" s="29"/>
      <c r="AY1682" s="29"/>
      <c r="AZ1682" s="32"/>
      <c r="BA1682" s="30"/>
      <c r="BB1682" s="29"/>
      <c r="BC1682" s="29"/>
      <c r="BD1682" s="32"/>
      <c r="BE1682" s="30"/>
      <c r="BF1682" s="29"/>
      <c r="BG1682" s="29"/>
      <c r="BH1682" s="32"/>
      <c r="BI1682" s="30"/>
      <c r="BJ1682" s="29"/>
      <c r="BK1682" s="29"/>
      <c r="BL1682" s="32"/>
      <c r="BM1682" s="30"/>
      <c r="BN1682" s="29"/>
      <c r="BO1682" s="29"/>
      <c r="BP1682" s="32"/>
      <c r="BQ1682" s="30"/>
      <c r="BR1682" s="29"/>
      <c r="BS1682" s="29"/>
      <c r="BT1682" s="32"/>
      <c r="BU1682" s="30"/>
      <c r="BV1682" s="29"/>
      <c r="BW1682" s="29"/>
      <c r="BX1682" s="32"/>
      <c r="BY1682" s="30"/>
      <c r="BZ1682" s="28">
        <f t="shared" si="419"/>
        <v>0</v>
      </c>
      <c r="CA1682" s="28">
        <f t="shared" si="420"/>
        <v>18279.600000000002</v>
      </c>
      <c r="CB1682" s="32"/>
      <c r="CC1682" s="30"/>
      <c r="CD1682" s="29"/>
      <c r="CE1682" s="30"/>
      <c r="CF1682" s="10"/>
      <c r="CG1682" s="10"/>
      <c r="CH1682" s="10"/>
      <c r="CI1682" s="10"/>
      <c r="CJ1682" s="10"/>
      <c r="CK1682" s="10"/>
    </row>
    <row r="1683" spans="1:89" ht="23.25" customHeight="1" x14ac:dyDescent="0.25">
      <c r="A1683" s="10"/>
      <c r="B1683" s="20" t="s">
        <v>3110</v>
      </c>
      <c r="C1683" s="21" t="s">
        <v>3111</v>
      </c>
      <c r="D1683" s="16"/>
      <c r="E1683" s="73">
        <v>24</v>
      </c>
      <c r="F1683" s="74" t="s">
        <v>3515</v>
      </c>
      <c r="G1683" s="75"/>
      <c r="H1683" s="76"/>
      <c r="I1683" s="77"/>
      <c r="J1683" s="76"/>
      <c r="K1683" s="77"/>
      <c r="L1683" s="76"/>
      <c r="M1683" s="78"/>
      <c r="N1683" s="79">
        <v>0.1</v>
      </c>
      <c r="O1683" s="80">
        <v>1</v>
      </c>
      <c r="Q1683" s="2" t="str">
        <f t="shared" si="416"/>
        <v>85312095</v>
      </c>
      <c r="R1683" s="91"/>
      <c r="S1683" s="91">
        <f>VLOOKUP(Q1683,'Dados Entrada'!$A$10:$D$10000,4,FALSE)</f>
        <v>69761157</v>
      </c>
      <c r="T1683" s="10"/>
      <c r="U1683" s="3">
        <f t="shared" si="414"/>
        <v>0</v>
      </c>
      <c r="V1683" s="3">
        <f t="shared" si="415"/>
        <v>6976115.7000000002</v>
      </c>
      <c r="AF1683" s="32"/>
      <c r="AG1683" s="30"/>
      <c r="AH1683" s="29"/>
      <c r="AI1683" s="29"/>
      <c r="AJ1683" s="32"/>
      <c r="AK1683" s="30"/>
      <c r="AL1683" s="29"/>
      <c r="AM1683" s="29"/>
      <c r="AN1683" s="32"/>
      <c r="AO1683" s="30"/>
      <c r="AP1683" s="29"/>
      <c r="AQ1683" s="29"/>
      <c r="AR1683" s="32"/>
      <c r="AS1683" s="30"/>
      <c r="AT1683" s="29"/>
      <c r="AU1683" s="29"/>
      <c r="AV1683" s="32"/>
      <c r="AW1683" s="30"/>
      <c r="AX1683" s="29"/>
      <c r="AY1683" s="29"/>
      <c r="AZ1683" s="32"/>
      <c r="BA1683" s="30"/>
      <c r="BB1683" s="29"/>
      <c r="BC1683" s="29"/>
      <c r="BD1683" s="32"/>
      <c r="BE1683" s="30"/>
      <c r="BF1683" s="29"/>
      <c r="BG1683" s="29"/>
      <c r="BH1683" s="32"/>
      <c r="BI1683" s="30"/>
      <c r="BJ1683" s="29"/>
      <c r="BK1683" s="29"/>
      <c r="BL1683" s="32"/>
      <c r="BM1683" s="30"/>
      <c r="BN1683" s="29"/>
      <c r="BO1683" s="29"/>
      <c r="BP1683" s="32"/>
      <c r="BQ1683" s="30"/>
      <c r="BR1683" s="29"/>
      <c r="BS1683" s="29"/>
      <c r="BT1683" s="32"/>
      <c r="BU1683" s="30"/>
      <c r="BV1683" s="29"/>
      <c r="BW1683" s="29"/>
      <c r="BX1683" s="32"/>
      <c r="BY1683" s="30"/>
      <c r="BZ1683" s="28">
        <f t="shared" si="419"/>
        <v>0</v>
      </c>
      <c r="CA1683" s="28">
        <f t="shared" si="420"/>
        <v>6976115.7000000002</v>
      </c>
      <c r="CB1683" s="32"/>
      <c r="CC1683" s="30"/>
      <c r="CD1683" s="29"/>
      <c r="CE1683" s="30"/>
      <c r="CF1683" s="10"/>
      <c r="CG1683" s="10"/>
      <c r="CH1683" s="10"/>
      <c r="CI1683" s="10"/>
      <c r="CJ1683" s="10"/>
      <c r="CK1683" s="10"/>
    </row>
    <row r="1684" spans="1:89" ht="23.25" customHeight="1" x14ac:dyDescent="0.25">
      <c r="A1684" s="10"/>
      <c r="B1684" s="20" t="s">
        <v>3112</v>
      </c>
      <c r="C1684" s="21" t="s">
        <v>3113</v>
      </c>
      <c r="D1684" s="16"/>
      <c r="E1684" s="73">
        <v>24</v>
      </c>
      <c r="F1684" s="74" t="s">
        <v>3515</v>
      </c>
      <c r="G1684" s="75"/>
      <c r="H1684" s="76"/>
      <c r="I1684" s="77"/>
      <c r="J1684" s="76"/>
      <c r="K1684" s="77"/>
      <c r="L1684" s="76"/>
      <c r="M1684" s="78"/>
      <c r="N1684" s="79">
        <v>0.1</v>
      </c>
      <c r="O1684" s="80">
        <v>1</v>
      </c>
      <c r="Q1684" s="2" t="str">
        <f t="shared" si="416"/>
        <v>85318020</v>
      </c>
      <c r="R1684" s="91"/>
      <c r="S1684" s="91">
        <f>VLOOKUP(Q1684,'Dados Entrada'!$A$10:$D$10000,4,FALSE)</f>
        <v>2412437</v>
      </c>
      <c r="T1684" s="10"/>
      <c r="U1684" s="3">
        <f t="shared" si="414"/>
        <v>0</v>
      </c>
      <c r="V1684" s="3">
        <f t="shared" si="415"/>
        <v>241243.7</v>
      </c>
      <c r="AF1684" s="32"/>
      <c r="AG1684" s="30"/>
      <c r="AH1684" s="29"/>
      <c r="AI1684" s="29"/>
      <c r="AJ1684" s="32"/>
      <c r="AK1684" s="30"/>
      <c r="AL1684" s="29"/>
      <c r="AM1684" s="29"/>
      <c r="AN1684" s="32"/>
      <c r="AO1684" s="30"/>
      <c r="AP1684" s="29"/>
      <c r="AQ1684" s="29"/>
      <c r="AR1684" s="32"/>
      <c r="AS1684" s="30"/>
      <c r="AT1684" s="29"/>
      <c r="AU1684" s="29"/>
      <c r="AV1684" s="32"/>
      <c r="AW1684" s="30"/>
      <c r="AX1684" s="29"/>
      <c r="AY1684" s="29"/>
      <c r="AZ1684" s="32"/>
      <c r="BA1684" s="30"/>
      <c r="BB1684" s="29"/>
      <c r="BC1684" s="29"/>
      <c r="BD1684" s="32"/>
      <c r="BE1684" s="30"/>
      <c r="BF1684" s="29"/>
      <c r="BG1684" s="29"/>
      <c r="BH1684" s="32"/>
      <c r="BI1684" s="30"/>
      <c r="BJ1684" s="29"/>
      <c r="BK1684" s="29"/>
      <c r="BL1684" s="32"/>
      <c r="BM1684" s="30"/>
      <c r="BN1684" s="29"/>
      <c r="BO1684" s="29"/>
      <c r="BP1684" s="32"/>
      <c r="BQ1684" s="30"/>
      <c r="BR1684" s="29"/>
      <c r="BS1684" s="29"/>
      <c r="BT1684" s="32"/>
      <c r="BU1684" s="30"/>
      <c r="BV1684" s="29"/>
      <c r="BW1684" s="29"/>
      <c r="BX1684" s="32"/>
      <c r="BY1684" s="30"/>
      <c r="BZ1684" s="28">
        <f t="shared" si="419"/>
        <v>0</v>
      </c>
      <c r="CA1684" s="28">
        <f t="shared" si="420"/>
        <v>241243.7</v>
      </c>
      <c r="CB1684" s="32"/>
      <c r="CC1684" s="30"/>
      <c r="CD1684" s="29"/>
      <c r="CE1684" s="30"/>
      <c r="CF1684" s="10"/>
      <c r="CG1684" s="10"/>
      <c r="CH1684" s="10"/>
      <c r="CI1684" s="10"/>
      <c r="CJ1684" s="10"/>
      <c r="CK1684" s="10"/>
    </row>
    <row r="1685" spans="1:89" ht="23.25" customHeight="1" x14ac:dyDescent="0.25">
      <c r="A1685" s="10"/>
      <c r="B1685" s="20" t="s">
        <v>3114</v>
      </c>
      <c r="C1685" s="21" t="s">
        <v>3115</v>
      </c>
      <c r="D1685" s="16"/>
      <c r="E1685" s="73">
        <v>24</v>
      </c>
      <c r="F1685" s="74" t="s">
        <v>3515</v>
      </c>
      <c r="G1685" s="75"/>
      <c r="H1685" s="76"/>
      <c r="I1685" s="77"/>
      <c r="J1685" s="76"/>
      <c r="K1685" s="77"/>
      <c r="L1685" s="76"/>
      <c r="M1685" s="78"/>
      <c r="N1685" s="79">
        <v>0.1</v>
      </c>
      <c r="O1685" s="80">
        <v>1</v>
      </c>
      <c r="Q1685" s="2" t="str">
        <f t="shared" si="416"/>
        <v>85318095</v>
      </c>
      <c r="R1685" s="91"/>
      <c r="S1685" s="91">
        <f>VLOOKUP(Q1685,'Dados Entrada'!$A$10:$D$10000,4,FALSE)</f>
        <v>2735354</v>
      </c>
      <c r="T1685" s="10"/>
      <c r="U1685" s="3">
        <f t="shared" si="414"/>
        <v>0</v>
      </c>
      <c r="V1685" s="3">
        <f t="shared" si="415"/>
        <v>273535.40000000002</v>
      </c>
      <c r="AF1685" s="32"/>
      <c r="AG1685" s="30"/>
      <c r="AH1685" s="29"/>
      <c r="AI1685" s="29"/>
      <c r="AJ1685" s="32"/>
      <c r="AK1685" s="30"/>
      <c r="AL1685" s="29"/>
      <c r="AM1685" s="29"/>
      <c r="AN1685" s="32"/>
      <c r="AO1685" s="30"/>
      <c r="AP1685" s="29"/>
      <c r="AQ1685" s="29"/>
      <c r="AR1685" s="32"/>
      <c r="AS1685" s="30"/>
      <c r="AT1685" s="29"/>
      <c r="AU1685" s="29"/>
      <c r="AV1685" s="32"/>
      <c r="AW1685" s="30"/>
      <c r="AX1685" s="29"/>
      <c r="AY1685" s="29"/>
      <c r="AZ1685" s="32"/>
      <c r="BA1685" s="30"/>
      <c r="BB1685" s="29"/>
      <c r="BC1685" s="29"/>
      <c r="BD1685" s="32"/>
      <c r="BE1685" s="30"/>
      <c r="BF1685" s="29"/>
      <c r="BG1685" s="29"/>
      <c r="BH1685" s="32"/>
      <c r="BI1685" s="30"/>
      <c r="BJ1685" s="29"/>
      <c r="BK1685" s="29"/>
      <c r="BL1685" s="32"/>
      <c r="BM1685" s="30"/>
      <c r="BN1685" s="29"/>
      <c r="BO1685" s="29"/>
      <c r="BP1685" s="32"/>
      <c r="BQ1685" s="30"/>
      <c r="BR1685" s="29"/>
      <c r="BS1685" s="29"/>
      <c r="BT1685" s="32"/>
      <c r="BU1685" s="30"/>
      <c r="BV1685" s="29"/>
      <c r="BW1685" s="29"/>
      <c r="BX1685" s="32"/>
      <c r="BY1685" s="30"/>
      <c r="BZ1685" s="28">
        <f t="shared" si="419"/>
        <v>0</v>
      </c>
      <c r="CA1685" s="28">
        <f t="shared" si="420"/>
        <v>273535.40000000002</v>
      </c>
      <c r="CB1685" s="32"/>
      <c r="CC1685" s="30"/>
      <c r="CD1685" s="29"/>
      <c r="CE1685" s="30"/>
      <c r="CF1685" s="10"/>
      <c r="CG1685" s="10"/>
      <c r="CH1685" s="10"/>
      <c r="CI1685" s="10"/>
      <c r="CJ1685" s="10"/>
      <c r="CK1685" s="10"/>
    </row>
    <row r="1686" spans="1:89" ht="23.25" customHeight="1" x14ac:dyDescent="0.25">
      <c r="A1686" s="10"/>
      <c r="B1686" s="20" t="s">
        <v>3116</v>
      </c>
      <c r="C1686" s="21" t="s">
        <v>3117</v>
      </c>
      <c r="D1686" s="16"/>
      <c r="E1686" s="73">
        <v>24</v>
      </c>
      <c r="F1686" s="74" t="s">
        <v>3515</v>
      </c>
      <c r="G1686" s="75"/>
      <c r="H1686" s="76"/>
      <c r="I1686" s="77"/>
      <c r="J1686" s="76"/>
      <c r="K1686" s="77"/>
      <c r="L1686" s="76"/>
      <c r="M1686" s="78"/>
      <c r="N1686" s="79">
        <v>0.1</v>
      </c>
      <c r="O1686" s="80">
        <v>1</v>
      </c>
      <c r="Q1686" s="2" t="str">
        <f t="shared" si="416"/>
        <v>85319020</v>
      </c>
      <c r="R1686" s="91"/>
      <c r="S1686" s="91">
        <f>VLOOKUP(Q1686,'Dados Entrada'!$A$10:$D$10000,4,FALSE)</f>
        <v>328331</v>
      </c>
      <c r="T1686" s="10"/>
      <c r="U1686" s="3">
        <f t="shared" si="414"/>
        <v>0</v>
      </c>
      <c r="V1686" s="3">
        <f t="shared" si="415"/>
        <v>32833.1</v>
      </c>
      <c r="AF1686" s="32"/>
      <c r="AG1686" s="30"/>
      <c r="AH1686" s="29"/>
      <c r="AI1686" s="29"/>
      <c r="AJ1686" s="32"/>
      <c r="AK1686" s="30"/>
      <c r="AL1686" s="29"/>
      <c r="AM1686" s="29"/>
      <c r="AN1686" s="32"/>
      <c r="AO1686" s="30"/>
      <c r="AP1686" s="29"/>
      <c r="AQ1686" s="29"/>
      <c r="AR1686" s="32"/>
      <c r="AS1686" s="30"/>
      <c r="AT1686" s="29"/>
      <c r="AU1686" s="29"/>
      <c r="AV1686" s="32"/>
      <c r="AW1686" s="30"/>
      <c r="AX1686" s="29"/>
      <c r="AY1686" s="29"/>
      <c r="AZ1686" s="32"/>
      <c r="BA1686" s="30"/>
      <c r="BB1686" s="29"/>
      <c r="BC1686" s="29"/>
      <c r="BD1686" s="32"/>
      <c r="BE1686" s="30"/>
      <c r="BF1686" s="29"/>
      <c r="BG1686" s="29"/>
      <c r="BH1686" s="32"/>
      <c r="BI1686" s="30"/>
      <c r="BJ1686" s="29"/>
      <c r="BK1686" s="29"/>
      <c r="BL1686" s="32"/>
      <c r="BM1686" s="30"/>
      <c r="BN1686" s="29"/>
      <c r="BO1686" s="29"/>
      <c r="BP1686" s="32"/>
      <c r="BQ1686" s="30"/>
      <c r="BR1686" s="29"/>
      <c r="BS1686" s="29"/>
      <c r="BT1686" s="32"/>
      <c r="BU1686" s="30"/>
      <c r="BV1686" s="29"/>
      <c r="BW1686" s="29"/>
      <c r="BX1686" s="32"/>
      <c r="BY1686" s="30"/>
      <c r="BZ1686" s="28">
        <f t="shared" si="419"/>
        <v>0</v>
      </c>
      <c r="CA1686" s="28">
        <f t="shared" si="420"/>
        <v>32833.1</v>
      </c>
      <c r="CB1686" s="32"/>
      <c r="CC1686" s="30"/>
      <c r="CD1686" s="29"/>
      <c r="CE1686" s="30"/>
      <c r="CF1686" s="10"/>
      <c r="CG1686" s="10"/>
      <c r="CH1686" s="10"/>
      <c r="CI1686" s="10"/>
      <c r="CJ1686" s="10"/>
      <c r="CK1686" s="10"/>
    </row>
    <row r="1687" spans="1:89" ht="25.5" x14ac:dyDescent="0.25">
      <c r="A1687" s="10"/>
      <c r="B1687" s="20" t="s">
        <v>3118</v>
      </c>
      <c r="C1687" s="21" t="s">
        <v>3119</v>
      </c>
      <c r="D1687" s="16"/>
      <c r="E1687" s="73">
        <v>24</v>
      </c>
      <c r="F1687" s="74" t="s">
        <v>3515</v>
      </c>
      <c r="G1687" s="75"/>
      <c r="H1687" s="76"/>
      <c r="I1687" s="77"/>
      <c r="J1687" s="76"/>
      <c r="K1687" s="77"/>
      <c r="L1687" s="76"/>
      <c r="M1687" s="78"/>
      <c r="N1687" s="79">
        <v>0.1</v>
      </c>
      <c r="O1687" s="80">
        <v>1</v>
      </c>
      <c r="Q1687" s="2" t="str">
        <f t="shared" si="416"/>
        <v>85319085</v>
      </c>
      <c r="R1687" s="91"/>
      <c r="S1687" s="91">
        <f>VLOOKUP(Q1687,'Dados Entrada'!$A$10:$D$10000,4,FALSE)</f>
        <v>8811162</v>
      </c>
      <c r="T1687" s="10"/>
      <c r="U1687" s="3">
        <f t="shared" si="414"/>
        <v>0</v>
      </c>
      <c r="V1687" s="3">
        <f t="shared" si="415"/>
        <v>881116.20000000007</v>
      </c>
      <c r="AF1687" s="32"/>
      <c r="AG1687" s="30"/>
      <c r="AH1687" s="29"/>
      <c r="AI1687" s="29"/>
      <c r="AJ1687" s="32"/>
      <c r="AK1687" s="30"/>
      <c r="AL1687" s="29"/>
      <c r="AM1687" s="29"/>
      <c r="AN1687" s="32"/>
      <c r="AO1687" s="30"/>
      <c r="AP1687" s="29"/>
      <c r="AQ1687" s="29"/>
      <c r="AR1687" s="32"/>
      <c r="AS1687" s="30"/>
      <c r="AT1687" s="29"/>
      <c r="AU1687" s="29"/>
      <c r="AV1687" s="32"/>
      <c r="AW1687" s="30"/>
      <c r="AX1687" s="29"/>
      <c r="AY1687" s="29"/>
      <c r="AZ1687" s="32"/>
      <c r="BA1687" s="30"/>
      <c r="BB1687" s="29"/>
      <c r="BC1687" s="29"/>
      <c r="BD1687" s="32"/>
      <c r="BE1687" s="30"/>
      <c r="BF1687" s="29"/>
      <c r="BG1687" s="29"/>
      <c r="BH1687" s="32"/>
      <c r="BI1687" s="30"/>
      <c r="BJ1687" s="29"/>
      <c r="BK1687" s="29"/>
      <c r="BL1687" s="32"/>
      <c r="BM1687" s="30"/>
      <c r="BN1687" s="29"/>
      <c r="BO1687" s="29"/>
      <c r="BP1687" s="32"/>
      <c r="BQ1687" s="30"/>
      <c r="BR1687" s="29"/>
      <c r="BS1687" s="29"/>
      <c r="BT1687" s="32"/>
      <c r="BU1687" s="30"/>
      <c r="BV1687" s="29"/>
      <c r="BW1687" s="29"/>
      <c r="BX1687" s="32"/>
      <c r="BY1687" s="30"/>
      <c r="BZ1687" s="28">
        <f t="shared" si="419"/>
        <v>0</v>
      </c>
      <c r="CA1687" s="28">
        <f t="shared" si="420"/>
        <v>881116.20000000007</v>
      </c>
      <c r="CB1687" s="32"/>
      <c r="CC1687" s="30"/>
      <c r="CD1687" s="29"/>
      <c r="CE1687" s="30"/>
      <c r="CF1687" s="10"/>
      <c r="CG1687" s="10"/>
      <c r="CH1687" s="10"/>
      <c r="CI1687" s="10"/>
      <c r="CJ1687" s="10"/>
      <c r="CK1687" s="10"/>
    </row>
    <row r="1688" spans="1:89" ht="25.5" x14ac:dyDescent="0.25">
      <c r="A1688" s="10"/>
      <c r="B1688" s="20" t="s">
        <v>3120</v>
      </c>
      <c r="C1688" s="21" t="s">
        <v>3121</v>
      </c>
      <c r="D1688" s="16"/>
      <c r="E1688" s="73">
        <v>24</v>
      </c>
      <c r="F1688" s="74" t="s">
        <v>3515</v>
      </c>
      <c r="G1688" s="75"/>
      <c r="H1688" s="76"/>
      <c r="I1688" s="77"/>
      <c r="J1688" s="76"/>
      <c r="K1688" s="77"/>
      <c r="L1688" s="76"/>
      <c r="M1688" s="78"/>
      <c r="N1688" s="79">
        <v>0.1</v>
      </c>
      <c r="O1688" s="80">
        <v>1</v>
      </c>
      <c r="Q1688" s="2" t="str">
        <f t="shared" si="416"/>
        <v>85321000</v>
      </c>
      <c r="R1688" s="91"/>
      <c r="S1688" s="91">
        <f>VLOOKUP(Q1688,'Dados Entrada'!$A$10:$D$10000,4,FALSE)</f>
        <v>365051</v>
      </c>
      <c r="T1688" s="10"/>
      <c r="U1688" s="3">
        <f t="shared" si="414"/>
        <v>0</v>
      </c>
      <c r="V1688" s="3">
        <f t="shared" si="415"/>
        <v>36505.1</v>
      </c>
      <c r="AF1688" s="32"/>
      <c r="AG1688" s="30"/>
      <c r="AH1688" s="29"/>
      <c r="AI1688" s="29"/>
      <c r="AJ1688" s="32"/>
      <c r="AK1688" s="30"/>
      <c r="AL1688" s="29"/>
      <c r="AM1688" s="29"/>
      <c r="AN1688" s="32"/>
      <c r="AO1688" s="30"/>
      <c r="AP1688" s="29"/>
      <c r="AQ1688" s="29"/>
      <c r="AR1688" s="32"/>
      <c r="AS1688" s="30"/>
      <c r="AT1688" s="29"/>
      <c r="AU1688" s="29"/>
      <c r="AV1688" s="32"/>
      <c r="AW1688" s="30"/>
      <c r="AX1688" s="29"/>
      <c r="AY1688" s="29"/>
      <c r="AZ1688" s="32"/>
      <c r="BA1688" s="30"/>
      <c r="BB1688" s="29"/>
      <c r="BC1688" s="29"/>
      <c r="BD1688" s="32"/>
      <c r="BE1688" s="30"/>
      <c r="BF1688" s="29"/>
      <c r="BG1688" s="29"/>
      <c r="BH1688" s="32"/>
      <c r="BI1688" s="30"/>
      <c r="BJ1688" s="29"/>
      <c r="BK1688" s="29"/>
      <c r="BL1688" s="32"/>
      <c r="BM1688" s="30"/>
      <c r="BN1688" s="29"/>
      <c r="BO1688" s="29"/>
      <c r="BP1688" s="32"/>
      <c r="BQ1688" s="30"/>
      <c r="BR1688" s="29"/>
      <c r="BS1688" s="29"/>
      <c r="BT1688" s="32"/>
      <c r="BU1688" s="30"/>
      <c r="BV1688" s="29"/>
      <c r="BW1688" s="29"/>
      <c r="BX1688" s="32"/>
      <c r="BY1688" s="30"/>
      <c r="BZ1688" s="28">
        <f t="shared" si="419"/>
        <v>0</v>
      </c>
      <c r="CA1688" s="28">
        <f t="shared" si="420"/>
        <v>36505.1</v>
      </c>
      <c r="CB1688" s="32"/>
      <c r="CC1688" s="30"/>
      <c r="CD1688" s="29"/>
      <c r="CE1688" s="30"/>
      <c r="CF1688" s="10"/>
      <c r="CG1688" s="10"/>
      <c r="CH1688" s="10"/>
      <c r="CI1688" s="10"/>
      <c r="CJ1688" s="10"/>
      <c r="CK1688" s="10"/>
    </row>
    <row r="1689" spans="1:89" ht="25.5" x14ac:dyDescent="0.25">
      <c r="A1689" s="10"/>
      <c r="B1689" s="20" t="s">
        <v>3122</v>
      </c>
      <c r="C1689" s="21" t="s">
        <v>3123</v>
      </c>
      <c r="D1689" s="16"/>
      <c r="E1689" s="73">
        <v>24</v>
      </c>
      <c r="F1689" s="74" t="s">
        <v>3515</v>
      </c>
      <c r="G1689" s="75"/>
      <c r="H1689" s="76"/>
      <c r="I1689" s="77"/>
      <c r="J1689" s="76"/>
      <c r="K1689" s="77"/>
      <c r="L1689" s="76"/>
      <c r="M1689" s="78"/>
      <c r="N1689" s="79">
        <v>0.1</v>
      </c>
      <c r="O1689" s="80">
        <v>1</v>
      </c>
      <c r="Q1689" s="2" t="str">
        <f t="shared" si="416"/>
        <v>85322100</v>
      </c>
      <c r="R1689" s="91"/>
      <c r="S1689" s="91">
        <f>VLOOKUP(Q1689,'Dados Entrada'!$A$10:$D$10000,4,FALSE)</f>
        <v>31498328</v>
      </c>
      <c r="T1689" s="10"/>
      <c r="U1689" s="3">
        <f t="shared" si="414"/>
        <v>0</v>
      </c>
      <c r="V1689" s="3">
        <f t="shared" si="415"/>
        <v>3149832.8000000003</v>
      </c>
      <c r="AF1689" s="32"/>
      <c r="AG1689" s="30"/>
      <c r="AH1689" s="29"/>
      <c r="AI1689" s="29"/>
      <c r="AJ1689" s="32"/>
      <c r="AK1689" s="30"/>
      <c r="AL1689" s="29"/>
      <c r="AM1689" s="29"/>
      <c r="AN1689" s="32"/>
      <c r="AO1689" s="30"/>
      <c r="AP1689" s="29"/>
      <c r="AQ1689" s="29"/>
      <c r="AR1689" s="32"/>
      <c r="AS1689" s="30"/>
      <c r="AT1689" s="29"/>
      <c r="AU1689" s="29"/>
      <c r="AV1689" s="32"/>
      <c r="AW1689" s="30"/>
      <c r="AX1689" s="29"/>
      <c r="AY1689" s="29"/>
      <c r="AZ1689" s="32"/>
      <c r="BA1689" s="30"/>
      <c r="BB1689" s="29"/>
      <c r="BC1689" s="29"/>
      <c r="BD1689" s="32"/>
      <c r="BE1689" s="30"/>
      <c r="BF1689" s="29"/>
      <c r="BG1689" s="29"/>
      <c r="BH1689" s="32"/>
      <c r="BI1689" s="30"/>
      <c r="BJ1689" s="29"/>
      <c r="BK1689" s="29"/>
      <c r="BL1689" s="32"/>
      <c r="BM1689" s="30"/>
      <c r="BN1689" s="29"/>
      <c r="BO1689" s="29"/>
      <c r="BP1689" s="32"/>
      <c r="BQ1689" s="30"/>
      <c r="BR1689" s="29"/>
      <c r="BS1689" s="29"/>
      <c r="BT1689" s="32"/>
      <c r="BU1689" s="30"/>
      <c r="BV1689" s="29"/>
      <c r="BW1689" s="29"/>
      <c r="BX1689" s="32"/>
      <c r="BY1689" s="30"/>
      <c r="BZ1689" s="28">
        <f t="shared" si="419"/>
        <v>0</v>
      </c>
      <c r="CA1689" s="28">
        <f t="shared" si="420"/>
        <v>3149832.8000000003</v>
      </c>
      <c r="CB1689" s="32"/>
      <c r="CC1689" s="30"/>
      <c r="CD1689" s="29"/>
      <c r="CE1689" s="30"/>
      <c r="CF1689" s="10"/>
      <c r="CG1689" s="10"/>
      <c r="CH1689" s="10"/>
      <c r="CI1689" s="10"/>
      <c r="CJ1689" s="10"/>
      <c r="CK1689" s="10"/>
    </row>
    <row r="1690" spans="1:89" ht="23.25" customHeight="1" x14ac:dyDescent="0.25">
      <c r="A1690" s="10"/>
      <c r="B1690" s="20" t="s">
        <v>3124</v>
      </c>
      <c r="C1690" s="21" t="s">
        <v>3125</v>
      </c>
      <c r="D1690" s="16"/>
      <c r="E1690" s="73">
        <v>24</v>
      </c>
      <c r="F1690" s="74" t="s">
        <v>3515</v>
      </c>
      <c r="G1690" s="75"/>
      <c r="H1690" s="76"/>
      <c r="I1690" s="77"/>
      <c r="J1690" s="76"/>
      <c r="K1690" s="77"/>
      <c r="L1690" s="76"/>
      <c r="M1690" s="78"/>
      <c r="N1690" s="79">
        <v>0.1</v>
      </c>
      <c r="O1690" s="80">
        <v>1</v>
      </c>
      <c r="Q1690" s="2" t="str">
        <f t="shared" si="416"/>
        <v>85322200</v>
      </c>
      <c r="R1690" s="91"/>
      <c r="S1690" s="91">
        <f>VLOOKUP(Q1690,'Dados Entrada'!$A$10:$D$10000,4,FALSE)</f>
        <v>11681466</v>
      </c>
      <c r="T1690" s="10"/>
      <c r="U1690" s="3">
        <f t="shared" si="414"/>
        <v>0</v>
      </c>
      <c r="V1690" s="3">
        <f t="shared" si="415"/>
        <v>1168146.6000000001</v>
      </c>
      <c r="AF1690" s="32"/>
      <c r="AG1690" s="30"/>
      <c r="AH1690" s="29"/>
      <c r="AI1690" s="29"/>
      <c r="AJ1690" s="32"/>
      <c r="AK1690" s="30"/>
      <c r="AL1690" s="29"/>
      <c r="AM1690" s="29"/>
      <c r="AN1690" s="32"/>
      <c r="AO1690" s="30"/>
      <c r="AP1690" s="29"/>
      <c r="AQ1690" s="29"/>
      <c r="AR1690" s="32"/>
      <c r="AS1690" s="30"/>
      <c r="AT1690" s="29"/>
      <c r="AU1690" s="29"/>
      <c r="AV1690" s="32"/>
      <c r="AW1690" s="30"/>
      <c r="AX1690" s="29"/>
      <c r="AY1690" s="29"/>
      <c r="AZ1690" s="32"/>
      <c r="BA1690" s="30"/>
      <c r="BB1690" s="29"/>
      <c r="BC1690" s="29"/>
      <c r="BD1690" s="32"/>
      <c r="BE1690" s="30"/>
      <c r="BF1690" s="29"/>
      <c r="BG1690" s="29"/>
      <c r="BH1690" s="32"/>
      <c r="BI1690" s="30"/>
      <c r="BJ1690" s="29"/>
      <c r="BK1690" s="29"/>
      <c r="BL1690" s="32"/>
      <c r="BM1690" s="30"/>
      <c r="BN1690" s="29"/>
      <c r="BO1690" s="29"/>
      <c r="BP1690" s="32"/>
      <c r="BQ1690" s="30"/>
      <c r="BR1690" s="29"/>
      <c r="BS1690" s="29"/>
      <c r="BT1690" s="32"/>
      <c r="BU1690" s="30"/>
      <c r="BV1690" s="29"/>
      <c r="BW1690" s="29"/>
      <c r="BX1690" s="32"/>
      <c r="BY1690" s="30"/>
      <c r="BZ1690" s="28">
        <f t="shared" si="419"/>
        <v>0</v>
      </c>
      <c r="CA1690" s="28">
        <f t="shared" si="420"/>
        <v>1168146.6000000001</v>
      </c>
      <c r="CB1690" s="32"/>
      <c r="CC1690" s="30"/>
      <c r="CD1690" s="29"/>
      <c r="CE1690" s="30"/>
      <c r="CF1690" s="10"/>
      <c r="CG1690" s="10"/>
      <c r="CH1690" s="10"/>
      <c r="CI1690" s="10"/>
      <c r="CJ1690" s="10"/>
      <c r="CK1690" s="10"/>
    </row>
    <row r="1691" spans="1:89" ht="25.5" x14ac:dyDescent="0.25">
      <c r="A1691" s="10"/>
      <c r="B1691" s="20" t="s">
        <v>3126</v>
      </c>
      <c r="C1691" s="21" t="s">
        <v>3127</v>
      </c>
      <c r="D1691" s="16"/>
      <c r="E1691" s="73">
        <v>24</v>
      </c>
      <c r="F1691" s="74" t="s">
        <v>3515</v>
      </c>
      <c r="G1691" s="75"/>
      <c r="H1691" s="76"/>
      <c r="I1691" s="77"/>
      <c r="J1691" s="76"/>
      <c r="K1691" s="77"/>
      <c r="L1691" s="76"/>
      <c r="M1691" s="78"/>
      <c r="N1691" s="79">
        <v>0.1</v>
      </c>
      <c r="O1691" s="80">
        <v>1</v>
      </c>
      <c r="Q1691" s="2" t="str">
        <f t="shared" si="416"/>
        <v>85322300</v>
      </c>
      <c r="R1691" s="91"/>
      <c r="S1691" s="91">
        <f>VLOOKUP(Q1691,'Dados Entrada'!$A$10:$D$10000,4,FALSE)</f>
        <v>157077</v>
      </c>
      <c r="T1691" s="10"/>
      <c r="U1691" s="3">
        <f t="shared" si="414"/>
        <v>0</v>
      </c>
      <c r="V1691" s="3">
        <f t="shared" si="415"/>
        <v>15707.7</v>
      </c>
      <c r="AF1691" s="32"/>
      <c r="AG1691" s="30"/>
      <c r="AH1691" s="29"/>
      <c r="AI1691" s="29"/>
      <c r="AJ1691" s="32"/>
      <c r="AK1691" s="30"/>
      <c r="AL1691" s="29"/>
      <c r="AM1691" s="29"/>
      <c r="AN1691" s="32"/>
      <c r="AO1691" s="30"/>
      <c r="AP1691" s="29"/>
      <c r="AQ1691" s="29"/>
      <c r="AR1691" s="32"/>
      <c r="AS1691" s="30"/>
      <c r="AT1691" s="29"/>
      <c r="AU1691" s="29"/>
      <c r="AV1691" s="32"/>
      <c r="AW1691" s="30"/>
      <c r="AX1691" s="29"/>
      <c r="AY1691" s="29"/>
      <c r="AZ1691" s="32"/>
      <c r="BA1691" s="30"/>
      <c r="BB1691" s="29"/>
      <c r="BC1691" s="29"/>
      <c r="BD1691" s="32"/>
      <c r="BE1691" s="30"/>
      <c r="BF1691" s="29"/>
      <c r="BG1691" s="29"/>
      <c r="BH1691" s="32"/>
      <c r="BI1691" s="30"/>
      <c r="BJ1691" s="29"/>
      <c r="BK1691" s="29"/>
      <c r="BL1691" s="32"/>
      <c r="BM1691" s="30"/>
      <c r="BN1691" s="29"/>
      <c r="BO1691" s="29"/>
      <c r="BP1691" s="32"/>
      <c r="BQ1691" s="30"/>
      <c r="BR1691" s="29"/>
      <c r="BS1691" s="29"/>
      <c r="BT1691" s="32"/>
      <c r="BU1691" s="30"/>
      <c r="BV1691" s="29"/>
      <c r="BW1691" s="29"/>
      <c r="BX1691" s="32"/>
      <c r="BY1691" s="30"/>
      <c r="BZ1691" s="28">
        <f t="shared" si="419"/>
        <v>0</v>
      </c>
      <c r="CA1691" s="28">
        <f t="shared" si="420"/>
        <v>15707.7</v>
      </c>
      <c r="CB1691" s="32"/>
      <c r="CC1691" s="30"/>
      <c r="CD1691" s="29"/>
      <c r="CE1691" s="30"/>
      <c r="CF1691" s="10"/>
      <c r="CG1691" s="10"/>
      <c r="CH1691" s="10"/>
      <c r="CI1691" s="10"/>
      <c r="CJ1691" s="10"/>
      <c r="CK1691" s="10"/>
    </row>
    <row r="1692" spans="1:89" ht="25.5" x14ac:dyDescent="0.25">
      <c r="A1692" s="10"/>
      <c r="B1692" s="20" t="s">
        <v>3128</v>
      </c>
      <c r="C1692" s="21" t="s">
        <v>3129</v>
      </c>
      <c r="D1692" s="16"/>
      <c r="E1692" s="73">
        <v>24</v>
      </c>
      <c r="F1692" s="74" t="s">
        <v>3515</v>
      </c>
      <c r="G1692" s="75"/>
      <c r="H1692" s="76"/>
      <c r="I1692" s="77"/>
      <c r="J1692" s="76"/>
      <c r="K1692" s="77"/>
      <c r="L1692" s="76"/>
      <c r="M1692" s="78"/>
      <c r="N1692" s="79">
        <v>0.1</v>
      </c>
      <c r="O1692" s="80">
        <v>1</v>
      </c>
      <c r="Q1692" s="2" t="str">
        <f t="shared" si="416"/>
        <v>85322400</v>
      </c>
      <c r="R1692" s="91"/>
      <c r="S1692" s="91">
        <f>VLOOKUP(Q1692,'Dados Entrada'!$A$10:$D$10000,4,FALSE)</f>
        <v>39969</v>
      </c>
      <c r="T1692" s="10"/>
      <c r="U1692" s="3">
        <f t="shared" si="414"/>
        <v>0</v>
      </c>
      <c r="V1692" s="3">
        <f t="shared" si="415"/>
        <v>3996.9</v>
      </c>
      <c r="AF1692" s="32"/>
      <c r="AG1692" s="30"/>
      <c r="AH1692" s="29"/>
      <c r="AI1692" s="29"/>
      <c r="AJ1692" s="32"/>
      <c r="AK1692" s="30"/>
      <c r="AL1692" s="29"/>
      <c r="AM1692" s="29"/>
      <c r="AN1692" s="32"/>
      <c r="AO1692" s="30"/>
      <c r="AP1692" s="29"/>
      <c r="AQ1692" s="29"/>
      <c r="AR1692" s="32"/>
      <c r="AS1692" s="30"/>
      <c r="AT1692" s="29"/>
      <c r="AU1692" s="29"/>
      <c r="AV1692" s="32"/>
      <c r="AW1692" s="30"/>
      <c r="AX1692" s="29"/>
      <c r="AY1692" s="29"/>
      <c r="AZ1692" s="32"/>
      <c r="BA1692" s="30"/>
      <c r="BB1692" s="29"/>
      <c r="BC1692" s="29"/>
      <c r="BD1692" s="32"/>
      <c r="BE1692" s="30"/>
      <c r="BF1692" s="29"/>
      <c r="BG1692" s="29"/>
      <c r="BH1692" s="32"/>
      <c r="BI1692" s="30"/>
      <c r="BJ1692" s="29"/>
      <c r="BK1692" s="29"/>
      <c r="BL1692" s="32"/>
      <c r="BM1692" s="30"/>
      <c r="BN1692" s="29"/>
      <c r="BO1692" s="29"/>
      <c r="BP1692" s="32"/>
      <c r="BQ1692" s="30"/>
      <c r="BR1692" s="29"/>
      <c r="BS1692" s="29"/>
      <c r="BT1692" s="32"/>
      <c r="BU1692" s="30"/>
      <c r="BV1692" s="29"/>
      <c r="BW1692" s="29"/>
      <c r="BX1692" s="32"/>
      <c r="BY1692" s="30"/>
      <c r="BZ1692" s="28">
        <f t="shared" si="419"/>
        <v>0</v>
      </c>
      <c r="CA1692" s="28">
        <f t="shared" si="420"/>
        <v>3996.9</v>
      </c>
      <c r="CB1692" s="32"/>
      <c r="CC1692" s="30"/>
      <c r="CD1692" s="29"/>
      <c r="CE1692" s="30"/>
      <c r="CF1692" s="10"/>
      <c r="CG1692" s="10"/>
      <c r="CH1692" s="10"/>
      <c r="CI1692" s="10"/>
      <c r="CJ1692" s="10"/>
      <c r="CK1692" s="10"/>
    </row>
    <row r="1693" spans="1:89" ht="23.25" customHeight="1" x14ac:dyDescent="0.25">
      <c r="A1693" s="10"/>
      <c r="B1693" s="20" t="s">
        <v>3130</v>
      </c>
      <c r="C1693" s="21" t="s">
        <v>3131</v>
      </c>
      <c r="D1693" s="16"/>
      <c r="E1693" s="73">
        <v>24</v>
      </c>
      <c r="F1693" s="74" t="s">
        <v>3515</v>
      </c>
      <c r="G1693" s="75"/>
      <c r="H1693" s="76"/>
      <c r="I1693" s="77"/>
      <c r="J1693" s="76"/>
      <c r="K1693" s="77"/>
      <c r="L1693" s="76"/>
      <c r="M1693" s="78"/>
      <c r="N1693" s="79">
        <v>0.1</v>
      </c>
      <c r="O1693" s="80">
        <v>1</v>
      </c>
      <c r="Q1693" s="2" t="str">
        <f t="shared" si="416"/>
        <v>85322500</v>
      </c>
      <c r="R1693" s="91"/>
      <c r="S1693" s="91">
        <f>VLOOKUP(Q1693,'Dados Entrada'!$A$10:$D$10000,4,FALSE)</f>
        <v>8808103</v>
      </c>
      <c r="T1693" s="10"/>
      <c r="U1693" s="3">
        <f t="shared" si="414"/>
        <v>0</v>
      </c>
      <c r="V1693" s="3">
        <f t="shared" si="415"/>
        <v>880810.3</v>
      </c>
      <c r="AF1693" s="32"/>
      <c r="AG1693" s="30"/>
      <c r="AH1693" s="29"/>
      <c r="AI1693" s="29"/>
      <c r="AJ1693" s="32"/>
      <c r="AK1693" s="30"/>
      <c r="AL1693" s="29"/>
      <c r="AM1693" s="29"/>
      <c r="AN1693" s="32"/>
      <c r="AO1693" s="30"/>
      <c r="AP1693" s="29"/>
      <c r="AQ1693" s="29"/>
      <c r="AR1693" s="32"/>
      <c r="AS1693" s="30"/>
      <c r="AT1693" s="29"/>
      <c r="AU1693" s="29"/>
      <c r="AV1693" s="32"/>
      <c r="AW1693" s="30"/>
      <c r="AX1693" s="29"/>
      <c r="AY1693" s="29"/>
      <c r="AZ1693" s="32"/>
      <c r="BA1693" s="30"/>
      <c r="BB1693" s="29"/>
      <c r="BC1693" s="29"/>
      <c r="BD1693" s="32"/>
      <c r="BE1693" s="30"/>
      <c r="BF1693" s="29"/>
      <c r="BG1693" s="29"/>
      <c r="BH1693" s="32"/>
      <c r="BI1693" s="30"/>
      <c r="BJ1693" s="29"/>
      <c r="BK1693" s="29"/>
      <c r="BL1693" s="32"/>
      <c r="BM1693" s="30"/>
      <c r="BN1693" s="29"/>
      <c r="BO1693" s="29"/>
      <c r="BP1693" s="32"/>
      <c r="BQ1693" s="30"/>
      <c r="BR1693" s="29"/>
      <c r="BS1693" s="29"/>
      <c r="BT1693" s="32"/>
      <c r="BU1693" s="30"/>
      <c r="BV1693" s="29"/>
      <c r="BW1693" s="29"/>
      <c r="BX1693" s="32"/>
      <c r="BY1693" s="30"/>
      <c r="BZ1693" s="28">
        <f t="shared" si="419"/>
        <v>0</v>
      </c>
      <c r="CA1693" s="28">
        <f t="shared" si="420"/>
        <v>880810.3</v>
      </c>
      <c r="CB1693" s="32"/>
      <c r="CC1693" s="30"/>
      <c r="CD1693" s="29"/>
      <c r="CE1693" s="30"/>
      <c r="CF1693" s="10"/>
      <c r="CG1693" s="10"/>
      <c r="CH1693" s="10"/>
      <c r="CI1693" s="10"/>
      <c r="CJ1693" s="10"/>
      <c r="CK1693" s="10"/>
    </row>
    <row r="1694" spans="1:89" ht="25.5" x14ac:dyDescent="0.25">
      <c r="A1694" s="10"/>
      <c r="B1694" s="20" t="s">
        <v>3132</v>
      </c>
      <c r="C1694" s="21" t="s">
        <v>3133</v>
      </c>
      <c r="D1694" s="16"/>
      <c r="E1694" s="73">
        <v>24</v>
      </c>
      <c r="F1694" s="74" t="s">
        <v>3515</v>
      </c>
      <c r="G1694" s="75"/>
      <c r="H1694" s="76"/>
      <c r="I1694" s="77"/>
      <c r="J1694" s="76"/>
      <c r="K1694" s="77"/>
      <c r="L1694" s="76"/>
      <c r="M1694" s="78"/>
      <c r="N1694" s="79">
        <v>0.1</v>
      </c>
      <c r="O1694" s="80">
        <v>1</v>
      </c>
      <c r="Q1694" s="2" t="str">
        <f t="shared" si="416"/>
        <v>85322900</v>
      </c>
      <c r="R1694" s="91"/>
      <c r="S1694" s="91">
        <f>VLOOKUP(Q1694,'Dados Entrada'!$A$10:$D$10000,4,FALSE)</f>
        <v>2450492</v>
      </c>
      <c r="T1694" s="10"/>
      <c r="U1694" s="3">
        <f t="shared" si="414"/>
        <v>0</v>
      </c>
      <c r="V1694" s="3">
        <f t="shared" si="415"/>
        <v>245049.2</v>
      </c>
      <c r="AF1694" s="32"/>
      <c r="AG1694" s="30"/>
      <c r="AH1694" s="29"/>
      <c r="AI1694" s="29"/>
      <c r="AJ1694" s="32"/>
      <c r="AK1694" s="30"/>
      <c r="AL1694" s="29"/>
      <c r="AM1694" s="29"/>
      <c r="AN1694" s="32"/>
      <c r="AO1694" s="30"/>
      <c r="AP1694" s="29"/>
      <c r="AQ1694" s="29"/>
      <c r="AR1694" s="32"/>
      <c r="AS1694" s="30"/>
      <c r="AT1694" s="29"/>
      <c r="AU1694" s="29"/>
      <c r="AV1694" s="32"/>
      <c r="AW1694" s="30"/>
      <c r="AX1694" s="29"/>
      <c r="AY1694" s="29"/>
      <c r="AZ1694" s="32"/>
      <c r="BA1694" s="30"/>
      <c r="BB1694" s="29"/>
      <c r="BC1694" s="29"/>
      <c r="BD1694" s="32"/>
      <c r="BE1694" s="30"/>
      <c r="BF1694" s="29"/>
      <c r="BG1694" s="29"/>
      <c r="BH1694" s="32"/>
      <c r="BI1694" s="30"/>
      <c r="BJ1694" s="29"/>
      <c r="BK1694" s="29"/>
      <c r="BL1694" s="32"/>
      <c r="BM1694" s="30"/>
      <c r="BN1694" s="29"/>
      <c r="BO1694" s="29"/>
      <c r="BP1694" s="32"/>
      <c r="BQ1694" s="30"/>
      <c r="BR1694" s="29"/>
      <c r="BS1694" s="29"/>
      <c r="BT1694" s="32"/>
      <c r="BU1694" s="30"/>
      <c r="BV1694" s="29"/>
      <c r="BW1694" s="29"/>
      <c r="BX1694" s="32"/>
      <c r="BY1694" s="30"/>
      <c r="BZ1694" s="28">
        <f t="shared" si="419"/>
        <v>0</v>
      </c>
      <c r="CA1694" s="28">
        <f t="shared" si="420"/>
        <v>245049.2</v>
      </c>
      <c r="CB1694" s="32"/>
      <c r="CC1694" s="30"/>
      <c r="CD1694" s="29"/>
      <c r="CE1694" s="30"/>
      <c r="CF1694" s="10"/>
      <c r="CG1694" s="10"/>
      <c r="CH1694" s="10"/>
      <c r="CI1694" s="10"/>
      <c r="CJ1694" s="10"/>
      <c r="CK1694" s="10"/>
    </row>
    <row r="1695" spans="1:89" ht="25.5" x14ac:dyDescent="0.25">
      <c r="A1695" s="10"/>
      <c r="B1695" s="20" t="s">
        <v>3134</v>
      </c>
      <c r="C1695" s="21" t="s">
        <v>3135</v>
      </c>
      <c r="D1695" s="16"/>
      <c r="E1695" s="73">
        <v>24</v>
      </c>
      <c r="F1695" s="74" t="s">
        <v>3515</v>
      </c>
      <c r="G1695" s="75"/>
      <c r="H1695" s="76"/>
      <c r="I1695" s="77"/>
      <c r="J1695" s="76"/>
      <c r="K1695" s="77"/>
      <c r="L1695" s="76"/>
      <c r="M1695" s="78"/>
      <c r="N1695" s="79">
        <v>0.1</v>
      </c>
      <c r="O1695" s="80">
        <v>1</v>
      </c>
      <c r="Q1695" s="2" t="str">
        <f t="shared" si="416"/>
        <v>85323000</v>
      </c>
      <c r="R1695" s="91"/>
      <c r="S1695" s="91">
        <f>VLOOKUP(Q1695,'Dados Entrada'!$A$10:$D$10000,4,FALSE)</f>
        <v>122262</v>
      </c>
      <c r="T1695" s="10"/>
      <c r="U1695" s="3">
        <f t="shared" si="414"/>
        <v>0</v>
      </c>
      <c r="V1695" s="3">
        <f t="shared" si="415"/>
        <v>12226.2</v>
      </c>
      <c r="AF1695" s="32"/>
      <c r="AG1695" s="30"/>
      <c r="AH1695" s="29"/>
      <c r="AI1695" s="29"/>
      <c r="AJ1695" s="32"/>
      <c r="AK1695" s="30"/>
      <c r="AL1695" s="29"/>
      <c r="AM1695" s="29"/>
      <c r="AN1695" s="32"/>
      <c r="AO1695" s="30"/>
      <c r="AP1695" s="29"/>
      <c r="AQ1695" s="29"/>
      <c r="AR1695" s="32"/>
      <c r="AS1695" s="30"/>
      <c r="AT1695" s="29"/>
      <c r="AU1695" s="29"/>
      <c r="AV1695" s="32"/>
      <c r="AW1695" s="30"/>
      <c r="AX1695" s="29"/>
      <c r="AY1695" s="29"/>
      <c r="AZ1695" s="32"/>
      <c r="BA1695" s="30"/>
      <c r="BB1695" s="29"/>
      <c r="BC1695" s="29"/>
      <c r="BD1695" s="32"/>
      <c r="BE1695" s="30"/>
      <c r="BF1695" s="29"/>
      <c r="BG1695" s="29"/>
      <c r="BH1695" s="32"/>
      <c r="BI1695" s="30"/>
      <c r="BJ1695" s="29"/>
      <c r="BK1695" s="29"/>
      <c r="BL1695" s="32"/>
      <c r="BM1695" s="30"/>
      <c r="BN1695" s="29"/>
      <c r="BO1695" s="29"/>
      <c r="BP1695" s="32"/>
      <c r="BQ1695" s="30"/>
      <c r="BR1695" s="29"/>
      <c r="BS1695" s="29"/>
      <c r="BT1695" s="32"/>
      <c r="BU1695" s="30"/>
      <c r="BV1695" s="29"/>
      <c r="BW1695" s="29"/>
      <c r="BX1695" s="32"/>
      <c r="BY1695" s="30"/>
      <c r="BZ1695" s="28">
        <f t="shared" si="419"/>
        <v>0</v>
      </c>
      <c r="CA1695" s="28">
        <f t="shared" si="420"/>
        <v>12226.2</v>
      </c>
      <c r="CB1695" s="32"/>
      <c r="CC1695" s="30"/>
      <c r="CD1695" s="29"/>
      <c r="CE1695" s="30"/>
      <c r="CF1695" s="10"/>
      <c r="CG1695" s="10"/>
      <c r="CH1695" s="10"/>
      <c r="CI1695" s="10"/>
      <c r="CJ1695" s="10"/>
      <c r="CK1695" s="10"/>
    </row>
    <row r="1696" spans="1:89" ht="23.25" customHeight="1" x14ac:dyDescent="0.25">
      <c r="A1696" s="10"/>
      <c r="B1696" s="20" t="s">
        <v>3136</v>
      </c>
      <c r="C1696" s="21" t="s">
        <v>3137</v>
      </c>
      <c r="D1696" s="16"/>
      <c r="E1696" s="73">
        <v>24</v>
      </c>
      <c r="F1696" s="74" t="s">
        <v>3515</v>
      </c>
      <c r="G1696" s="75"/>
      <c r="H1696" s="76"/>
      <c r="I1696" s="77"/>
      <c r="J1696" s="76"/>
      <c r="K1696" s="77"/>
      <c r="L1696" s="76"/>
      <c r="M1696" s="78"/>
      <c r="N1696" s="79">
        <v>0.1</v>
      </c>
      <c r="O1696" s="80">
        <v>1</v>
      </c>
      <c r="Q1696" s="2" t="str">
        <f t="shared" si="416"/>
        <v>85329000</v>
      </c>
      <c r="R1696" s="91"/>
      <c r="S1696" s="91">
        <f>VLOOKUP(Q1696,'Dados Entrada'!$A$10:$D$10000,4,FALSE)</f>
        <v>106132</v>
      </c>
      <c r="T1696" s="10"/>
      <c r="U1696" s="3">
        <f t="shared" si="414"/>
        <v>0</v>
      </c>
      <c r="V1696" s="3">
        <f t="shared" si="415"/>
        <v>10613.2</v>
      </c>
      <c r="AF1696" s="32"/>
      <c r="AG1696" s="30"/>
      <c r="AH1696" s="29"/>
      <c r="AI1696" s="29"/>
      <c r="AJ1696" s="32"/>
      <c r="AK1696" s="30"/>
      <c r="AL1696" s="29"/>
      <c r="AM1696" s="29"/>
      <c r="AN1696" s="32"/>
      <c r="AO1696" s="30"/>
      <c r="AP1696" s="29"/>
      <c r="AQ1696" s="29"/>
      <c r="AR1696" s="32"/>
      <c r="AS1696" s="30"/>
      <c r="AT1696" s="29"/>
      <c r="AU1696" s="29"/>
      <c r="AV1696" s="32"/>
      <c r="AW1696" s="30"/>
      <c r="AX1696" s="29"/>
      <c r="AY1696" s="29"/>
      <c r="AZ1696" s="32"/>
      <c r="BA1696" s="30"/>
      <c r="BB1696" s="29"/>
      <c r="BC1696" s="29"/>
      <c r="BD1696" s="32"/>
      <c r="BE1696" s="30"/>
      <c r="BF1696" s="29"/>
      <c r="BG1696" s="29"/>
      <c r="BH1696" s="32"/>
      <c r="BI1696" s="30"/>
      <c r="BJ1696" s="29"/>
      <c r="BK1696" s="29"/>
      <c r="BL1696" s="32"/>
      <c r="BM1696" s="30"/>
      <c r="BN1696" s="29"/>
      <c r="BO1696" s="29"/>
      <c r="BP1696" s="32"/>
      <c r="BQ1696" s="30"/>
      <c r="BR1696" s="29"/>
      <c r="BS1696" s="29"/>
      <c r="BT1696" s="32"/>
      <c r="BU1696" s="30"/>
      <c r="BV1696" s="29"/>
      <c r="BW1696" s="29"/>
      <c r="BX1696" s="32"/>
      <c r="BY1696" s="30"/>
      <c r="BZ1696" s="28">
        <f t="shared" si="419"/>
        <v>0</v>
      </c>
      <c r="CA1696" s="28">
        <f t="shared" si="420"/>
        <v>10613.2</v>
      </c>
      <c r="CB1696" s="32"/>
      <c r="CC1696" s="30"/>
      <c r="CD1696" s="29"/>
      <c r="CE1696" s="30"/>
      <c r="CF1696" s="10"/>
      <c r="CG1696" s="10"/>
      <c r="CH1696" s="10"/>
      <c r="CI1696" s="10"/>
      <c r="CJ1696" s="10"/>
      <c r="CK1696" s="10"/>
    </row>
    <row r="1697" spans="1:89" ht="25.5" x14ac:dyDescent="0.25">
      <c r="A1697" s="10"/>
      <c r="B1697" s="20" t="s">
        <v>3138</v>
      </c>
      <c r="C1697" s="21" t="s">
        <v>3139</v>
      </c>
      <c r="D1697" s="16"/>
      <c r="E1697" s="73">
        <v>24</v>
      </c>
      <c r="F1697" s="74" t="s">
        <v>3515</v>
      </c>
      <c r="G1697" s="75"/>
      <c r="H1697" s="76"/>
      <c r="I1697" s="77"/>
      <c r="J1697" s="76"/>
      <c r="K1697" s="77"/>
      <c r="L1697" s="76"/>
      <c r="M1697" s="78"/>
      <c r="N1697" s="79">
        <v>0.1</v>
      </c>
      <c r="O1697" s="80">
        <v>1</v>
      </c>
      <c r="Q1697" s="2" t="str">
        <f t="shared" si="416"/>
        <v>85331000</v>
      </c>
      <c r="R1697" s="91"/>
      <c r="S1697" s="91">
        <f>VLOOKUP(Q1697,'Dados Entrada'!$A$10:$D$10000,4,FALSE)</f>
        <v>3845</v>
      </c>
      <c r="T1697" s="10"/>
      <c r="U1697" s="3">
        <f t="shared" si="414"/>
        <v>0</v>
      </c>
      <c r="V1697" s="3">
        <f t="shared" si="415"/>
        <v>384.5</v>
      </c>
      <c r="AF1697" s="32"/>
      <c r="AG1697" s="30"/>
      <c r="AH1697" s="29"/>
      <c r="AI1697" s="29"/>
      <c r="AJ1697" s="32"/>
      <c r="AK1697" s="30"/>
      <c r="AL1697" s="29"/>
      <c r="AM1697" s="29"/>
      <c r="AN1697" s="32"/>
      <c r="AO1697" s="30"/>
      <c r="AP1697" s="29"/>
      <c r="AQ1697" s="29"/>
      <c r="AR1697" s="32"/>
      <c r="AS1697" s="30"/>
      <c r="AT1697" s="29"/>
      <c r="AU1697" s="29"/>
      <c r="AV1697" s="32"/>
      <c r="AW1697" s="30"/>
      <c r="AX1697" s="29"/>
      <c r="AY1697" s="29"/>
      <c r="AZ1697" s="32"/>
      <c r="BA1697" s="30"/>
      <c r="BB1697" s="29"/>
      <c r="BC1697" s="29"/>
      <c r="BD1697" s="32"/>
      <c r="BE1697" s="30"/>
      <c r="BF1697" s="29"/>
      <c r="BG1697" s="29"/>
      <c r="BH1697" s="32"/>
      <c r="BI1697" s="30"/>
      <c r="BJ1697" s="29"/>
      <c r="BK1697" s="29"/>
      <c r="BL1697" s="32"/>
      <c r="BM1697" s="30"/>
      <c r="BN1697" s="29"/>
      <c r="BO1697" s="29"/>
      <c r="BP1697" s="32"/>
      <c r="BQ1697" s="30"/>
      <c r="BR1697" s="29"/>
      <c r="BS1697" s="29"/>
      <c r="BT1697" s="32"/>
      <c r="BU1697" s="30"/>
      <c r="BV1697" s="29"/>
      <c r="BW1697" s="29"/>
      <c r="BX1697" s="32"/>
      <c r="BY1697" s="30"/>
      <c r="BZ1697" s="28">
        <f t="shared" si="419"/>
        <v>0</v>
      </c>
      <c r="CA1697" s="28">
        <f t="shared" si="420"/>
        <v>384.5</v>
      </c>
      <c r="CB1697" s="32"/>
      <c r="CC1697" s="30"/>
      <c r="CD1697" s="29"/>
      <c r="CE1697" s="30"/>
      <c r="CF1697" s="10"/>
      <c r="CG1697" s="10"/>
      <c r="CH1697" s="10"/>
      <c r="CI1697" s="10"/>
      <c r="CJ1697" s="10"/>
      <c r="CK1697" s="10"/>
    </row>
    <row r="1698" spans="1:89" ht="23.25" customHeight="1" x14ac:dyDescent="0.25">
      <c r="A1698" s="10"/>
      <c r="B1698" s="20" t="s">
        <v>3140</v>
      </c>
      <c r="C1698" s="21" t="s">
        <v>3141</v>
      </c>
      <c r="D1698" s="16"/>
      <c r="E1698" s="73">
        <v>24</v>
      </c>
      <c r="F1698" s="74" t="s">
        <v>3515</v>
      </c>
      <c r="G1698" s="75"/>
      <c r="H1698" s="76"/>
      <c r="I1698" s="77"/>
      <c r="J1698" s="76"/>
      <c r="K1698" s="77"/>
      <c r="L1698" s="76"/>
      <c r="M1698" s="78"/>
      <c r="N1698" s="79">
        <v>0.1</v>
      </c>
      <c r="O1698" s="80">
        <v>1</v>
      </c>
      <c r="Q1698" s="2" t="str">
        <f t="shared" si="416"/>
        <v>85332100</v>
      </c>
      <c r="R1698" s="91"/>
      <c r="S1698" s="91">
        <f>VLOOKUP(Q1698,'Dados Entrada'!$A$10:$D$10000,4,FALSE)</f>
        <v>8547598</v>
      </c>
      <c r="T1698" s="10"/>
      <c r="U1698" s="3">
        <f t="shared" si="414"/>
        <v>0</v>
      </c>
      <c r="V1698" s="3">
        <f t="shared" si="415"/>
        <v>854759.8</v>
      </c>
      <c r="AF1698" s="32"/>
      <c r="AG1698" s="30"/>
      <c r="AH1698" s="29"/>
      <c r="AI1698" s="29"/>
      <c r="AJ1698" s="32"/>
      <c r="AK1698" s="30"/>
      <c r="AL1698" s="29"/>
      <c r="AM1698" s="29"/>
      <c r="AN1698" s="32"/>
      <c r="AO1698" s="30"/>
      <c r="AP1698" s="29"/>
      <c r="AQ1698" s="29"/>
      <c r="AR1698" s="32"/>
      <c r="AS1698" s="30"/>
      <c r="AT1698" s="29"/>
      <c r="AU1698" s="29"/>
      <c r="AV1698" s="32"/>
      <c r="AW1698" s="30"/>
      <c r="AX1698" s="29"/>
      <c r="AY1698" s="29"/>
      <c r="AZ1698" s="32"/>
      <c r="BA1698" s="30"/>
      <c r="BB1698" s="29"/>
      <c r="BC1698" s="29"/>
      <c r="BD1698" s="32"/>
      <c r="BE1698" s="30"/>
      <c r="BF1698" s="29"/>
      <c r="BG1698" s="29"/>
      <c r="BH1698" s="32"/>
      <c r="BI1698" s="30"/>
      <c r="BJ1698" s="29"/>
      <c r="BK1698" s="29"/>
      <c r="BL1698" s="32"/>
      <c r="BM1698" s="30"/>
      <c r="BN1698" s="29"/>
      <c r="BO1698" s="29"/>
      <c r="BP1698" s="32"/>
      <c r="BQ1698" s="30"/>
      <c r="BR1698" s="29"/>
      <c r="BS1698" s="29"/>
      <c r="BT1698" s="32"/>
      <c r="BU1698" s="30"/>
      <c r="BV1698" s="29"/>
      <c r="BW1698" s="29"/>
      <c r="BX1698" s="32"/>
      <c r="BY1698" s="30"/>
      <c r="BZ1698" s="28">
        <f t="shared" si="419"/>
        <v>0</v>
      </c>
      <c r="CA1698" s="28">
        <f t="shared" si="420"/>
        <v>854759.8</v>
      </c>
      <c r="CB1698" s="32"/>
      <c r="CC1698" s="30"/>
      <c r="CD1698" s="29"/>
      <c r="CE1698" s="30"/>
      <c r="CF1698" s="10"/>
      <c r="CG1698" s="10"/>
      <c r="CH1698" s="10"/>
      <c r="CI1698" s="10"/>
      <c r="CJ1698" s="10"/>
      <c r="CK1698" s="10"/>
    </row>
    <row r="1699" spans="1:89" ht="23.25" customHeight="1" x14ac:dyDescent="0.25">
      <c r="A1699" s="10"/>
      <c r="B1699" s="20" t="s">
        <v>3142</v>
      </c>
      <c r="C1699" s="21" t="s">
        <v>3143</v>
      </c>
      <c r="D1699" s="16"/>
      <c r="E1699" s="73">
        <v>24</v>
      </c>
      <c r="F1699" s="74" t="s">
        <v>3515</v>
      </c>
      <c r="G1699" s="75"/>
      <c r="H1699" s="76"/>
      <c r="I1699" s="77"/>
      <c r="J1699" s="76"/>
      <c r="K1699" s="77"/>
      <c r="L1699" s="76"/>
      <c r="M1699" s="78"/>
      <c r="N1699" s="79">
        <v>0.1</v>
      </c>
      <c r="O1699" s="80">
        <v>1</v>
      </c>
      <c r="Q1699" s="2" t="str">
        <f t="shared" si="416"/>
        <v>85332900</v>
      </c>
      <c r="R1699" s="91"/>
      <c r="S1699" s="91">
        <f>VLOOKUP(Q1699,'Dados Entrada'!$A$10:$D$10000,4,FALSE)</f>
        <v>214821</v>
      </c>
      <c r="T1699" s="10"/>
      <c r="U1699" s="3">
        <f t="shared" si="414"/>
        <v>0</v>
      </c>
      <c r="V1699" s="3">
        <f t="shared" si="415"/>
        <v>21482.100000000002</v>
      </c>
      <c r="AF1699" s="32"/>
      <c r="AG1699" s="30"/>
      <c r="AH1699" s="29"/>
      <c r="AI1699" s="29"/>
      <c r="AJ1699" s="32"/>
      <c r="AK1699" s="30"/>
      <c r="AL1699" s="29"/>
      <c r="AM1699" s="29"/>
      <c r="AN1699" s="32"/>
      <c r="AO1699" s="30"/>
      <c r="AP1699" s="29"/>
      <c r="AQ1699" s="29"/>
      <c r="AR1699" s="32"/>
      <c r="AS1699" s="30"/>
      <c r="AT1699" s="29"/>
      <c r="AU1699" s="29"/>
      <c r="AV1699" s="32"/>
      <c r="AW1699" s="30"/>
      <c r="AX1699" s="29"/>
      <c r="AY1699" s="29"/>
      <c r="AZ1699" s="32"/>
      <c r="BA1699" s="30"/>
      <c r="BB1699" s="29"/>
      <c r="BC1699" s="29"/>
      <c r="BD1699" s="32"/>
      <c r="BE1699" s="30"/>
      <c r="BF1699" s="29"/>
      <c r="BG1699" s="29"/>
      <c r="BH1699" s="32"/>
      <c r="BI1699" s="30"/>
      <c r="BJ1699" s="29"/>
      <c r="BK1699" s="29"/>
      <c r="BL1699" s="32"/>
      <c r="BM1699" s="30"/>
      <c r="BN1699" s="29"/>
      <c r="BO1699" s="29"/>
      <c r="BP1699" s="32"/>
      <c r="BQ1699" s="30"/>
      <c r="BR1699" s="29"/>
      <c r="BS1699" s="29"/>
      <c r="BT1699" s="32"/>
      <c r="BU1699" s="30"/>
      <c r="BV1699" s="29"/>
      <c r="BW1699" s="29"/>
      <c r="BX1699" s="32"/>
      <c r="BY1699" s="30"/>
      <c r="BZ1699" s="28">
        <f t="shared" si="419"/>
        <v>0</v>
      </c>
      <c r="CA1699" s="28">
        <f t="shared" si="420"/>
        <v>21482.100000000002</v>
      </c>
      <c r="CB1699" s="32"/>
      <c r="CC1699" s="30"/>
      <c r="CD1699" s="29"/>
      <c r="CE1699" s="30"/>
      <c r="CF1699" s="10"/>
      <c r="CG1699" s="10"/>
      <c r="CH1699" s="10"/>
      <c r="CI1699" s="10"/>
      <c r="CJ1699" s="10"/>
      <c r="CK1699" s="10"/>
    </row>
    <row r="1700" spans="1:89" ht="23.25" customHeight="1" x14ac:dyDescent="0.25">
      <c r="A1700" s="10"/>
      <c r="B1700" s="20" t="s">
        <v>3144</v>
      </c>
      <c r="C1700" s="21" t="s">
        <v>3145</v>
      </c>
      <c r="D1700" s="16"/>
      <c r="E1700" s="73">
        <v>24</v>
      </c>
      <c r="F1700" s="74" t="s">
        <v>3515</v>
      </c>
      <c r="G1700" s="75"/>
      <c r="H1700" s="76"/>
      <c r="I1700" s="77"/>
      <c r="J1700" s="76"/>
      <c r="K1700" s="77"/>
      <c r="L1700" s="76"/>
      <c r="M1700" s="78"/>
      <c r="N1700" s="79">
        <v>0.1</v>
      </c>
      <c r="O1700" s="80">
        <v>1</v>
      </c>
      <c r="Q1700" s="2" t="str">
        <f t="shared" si="416"/>
        <v>85333100</v>
      </c>
      <c r="R1700" s="91"/>
      <c r="S1700" s="91">
        <f>VLOOKUP(Q1700,'Dados Entrada'!$A$10:$D$10000,4,FALSE)</f>
        <v>1188</v>
      </c>
      <c r="T1700" s="10"/>
      <c r="U1700" s="3">
        <f t="shared" si="414"/>
        <v>0</v>
      </c>
      <c r="V1700" s="3">
        <f t="shared" si="415"/>
        <v>118.80000000000001</v>
      </c>
      <c r="AF1700" s="32"/>
      <c r="AG1700" s="30"/>
      <c r="AH1700" s="29"/>
      <c r="AI1700" s="29"/>
      <c r="AJ1700" s="32"/>
      <c r="AK1700" s="30"/>
      <c r="AL1700" s="29"/>
      <c r="AM1700" s="29"/>
      <c r="AN1700" s="32"/>
      <c r="AO1700" s="30"/>
      <c r="AP1700" s="29"/>
      <c r="AQ1700" s="29"/>
      <c r="AR1700" s="32"/>
      <c r="AS1700" s="30"/>
      <c r="AT1700" s="29"/>
      <c r="AU1700" s="29"/>
      <c r="AV1700" s="32"/>
      <c r="AW1700" s="30"/>
      <c r="AX1700" s="29"/>
      <c r="AY1700" s="29"/>
      <c r="AZ1700" s="32"/>
      <c r="BA1700" s="30"/>
      <c r="BB1700" s="29"/>
      <c r="BC1700" s="29"/>
      <c r="BD1700" s="32"/>
      <c r="BE1700" s="30"/>
      <c r="BF1700" s="29"/>
      <c r="BG1700" s="29"/>
      <c r="BH1700" s="32"/>
      <c r="BI1700" s="30"/>
      <c r="BJ1700" s="29"/>
      <c r="BK1700" s="29"/>
      <c r="BL1700" s="32"/>
      <c r="BM1700" s="30"/>
      <c r="BN1700" s="29"/>
      <c r="BO1700" s="29"/>
      <c r="BP1700" s="32"/>
      <c r="BQ1700" s="30"/>
      <c r="BR1700" s="29"/>
      <c r="BS1700" s="29"/>
      <c r="BT1700" s="32"/>
      <c r="BU1700" s="30"/>
      <c r="BV1700" s="29"/>
      <c r="BW1700" s="29"/>
      <c r="BX1700" s="32"/>
      <c r="BY1700" s="30"/>
      <c r="BZ1700" s="28">
        <f t="shared" si="419"/>
        <v>0</v>
      </c>
      <c r="CA1700" s="28">
        <f t="shared" si="420"/>
        <v>118.80000000000001</v>
      </c>
      <c r="CB1700" s="32"/>
      <c r="CC1700" s="30"/>
      <c r="CD1700" s="29"/>
      <c r="CE1700" s="30"/>
      <c r="CF1700" s="10"/>
      <c r="CG1700" s="10"/>
      <c r="CH1700" s="10"/>
      <c r="CI1700" s="10"/>
      <c r="CJ1700" s="10"/>
      <c r="CK1700" s="10"/>
    </row>
    <row r="1701" spans="1:89" ht="23.25" customHeight="1" x14ac:dyDescent="0.25">
      <c r="A1701" s="10"/>
      <c r="B1701" s="20" t="s">
        <v>3146</v>
      </c>
      <c r="C1701" s="21" t="s">
        <v>3145</v>
      </c>
      <c r="D1701" s="16"/>
      <c r="E1701" s="73">
        <v>24</v>
      </c>
      <c r="F1701" s="74" t="s">
        <v>3515</v>
      </c>
      <c r="G1701" s="75"/>
      <c r="H1701" s="76"/>
      <c r="I1701" s="77"/>
      <c r="J1701" s="76"/>
      <c r="K1701" s="77"/>
      <c r="L1701" s="76"/>
      <c r="M1701" s="78"/>
      <c r="N1701" s="79">
        <v>0.1</v>
      </c>
      <c r="O1701" s="80">
        <v>1</v>
      </c>
      <c r="Q1701" s="2" t="str">
        <f t="shared" si="416"/>
        <v>85333900</v>
      </c>
      <c r="R1701" s="91"/>
      <c r="S1701" s="91">
        <f>VLOOKUP(Q1701,'Dados Entrada'!$A$10:$D$10000,4,FALSE)</f>
        <v>4793</v>
      </c>
      <c r="T1701" s="10"/>
      <c r="U1701" s="3">
        <f t="shared" si="414"/>
        <v>0</v>
      </c>
      <c r="V1701" s="3">
        <f t="shared" si="415"/>
        <v>479.3</v>
      </c>
      <c r="AF1701" s="32"/>
      <c r="AG1701" s="30"/>
      <c r="AH1701" s="29"/>
      <c r="AI1701" s="29"/>
      <c r="AJ1701" s="32"/>
      <c r="AK1701" s="30"/>
      <c r="AL1701" s="29"/>
      <c r="AM1701" s="29"/>
      <c r="AN1701" s="32"/>
      <c r="AO1701" s="30"/>
      <c r="AP1701" s="29"/>
      <c r="AQ1701" s="29"/>
      <c r="AR1701" s="32"/>
      <c r="AS1701" s="30"/>
      <c r="AT1701" s="29"/>
      <c r="AU1701" s="29"/>
      <c r="AV1701" s="32"/>
      <c r="AW1701" s="30"/>
      <c r="AX1701" s="29"/>
      <c r="AY1701" s="29"/>
      <c r="AZ1701" s="32"/>
      <c r="BA1701" s="30"/>
      <c r="BB1701" s="29"/>
      <c r="BC1701" s="29"/>
      <c r="BD1701" s="32"/>
      <c r="BE1701" s="30"/>
      <c r="BF1701" s="29"/>
      <c r="BG1701" s="29"/>
      <c r="BH1701" s="32"/>
      <c r="BI1701" s="30"/>
      <c r="BJ1701" s="29"/>
      <c r="BK1701" s="29"/>
      <c r="BL1701" s="32"/>
      <c r="BM1701" s="30"/>
      <c r="BN1701" s="29"/>
      <c r="BO1701" s="29"/>
      <c r="BP1701" s="32"/>
      <c r="BQ1701" s="30"/>
      <c r="BR1701" s="29"/>
      <c r="BS1701" s="29"/>
      <c r="BT1701" s="32"/>
      <c r="BU1701" s="30"/>
      <c r="BV1701" s="29"/>
      <c r="BW1701" s="29"/>
      <c r="BX1701" s="32"/>
      <c r="BY1701" s="30"/>
      <c r="BZ1701" s="28">
        <f t="shared" si="419"/>
        <v>0</v>
      </c>
      <c r="CA1701" s="28">
        <f t="shared" si="420"/>
        <v>479.3</v>
      </c>
      <c r="CB1701" s="32"/>
      <c r="CC1701" s="30"/>
      <c r="CD1701" s="29"/>
      <c r="CE1701" s="30"/>
      <c r="CF1701" s="10"/>
      <c r="CG1701" s="10"/>
      <c r="CH1701" s="10"/>
      <c r="CI1701" s="10"/>
      <c r="CJ1701" s="10"/>
      <c r="CK1701" s="10"/>
    </row>
    <row r="1702" spans="1:89" ht="23.25" customHeight="1" x14ac:dyDescent="0.25">
      <c r="A1702" s="10"/>
      <c r="B1702" s="20" t="s">
        <v>3147</v>
      </c>
      <c r="C1702" s="21" t="s">
        <v>3148</v>
      </c>
      <c r="D1702" s="16"/>
      <c r="E1702" s="73">
        <v>24</v>
      </c>
      <c r="F1702" s="74" t="s">
        <v>3515</v>
      </c>
      <c r="G1702" s="75"/>
      <c r="H1702" s="76"/>
      <c r="I1702" s="77"/>
      <c r="J1702" s="76"/>
      <c r="K1702" s="77"/>
      <c r="L1702" s="76"/>
      <c r="M1702" s="78"/>
      <c r="N1702" s="79">
        <v>0.1</v>
      </c>
      <c r="O1702" s="80">
        <v>1</v>
      </c>
      <c r="Q1702" s="2" t="str">
        <f t="shared" si="416"/>
        <v>85334010</v>
      </c>
      <c r="R1702" s="91"/>
      <c r="S1702" s="91">
        <f>VLOOKUP(Q1702,'Dados Entrada'!$A$10:$D$10000,4,FALSE)</f>
        <v>62349</v>
      </c>
      <c r="T1702" s="10"/>
      <c r="U1702" s="3">
        <f t="shared" si="414"/>
        <v>0</v>
      </c>
      <c r="V1702" s="3">
        <f t="shared" si="415"/>
        <v>6234.9000000000005</v>
      </c>
      <c r="AF1702" s="32"/>
      <c r="AG1702" s="30"/>
      <c r="AH1702" s="29"/>
      <c r="AI1702" s="29"/>
      <c r="AJ1702" s="32"/>
      <c r="AK1702" s="30"/>
      <c r="AL1702" s="29"/>
      <c r="AM1702" s="29"/>
      <c r="AN1702" s="32"/>
      <c r="AO1702" s="30"/>
      <c r="AP1702" s="29"/>
      <c r="AQ1702" s="29"/>
      <c r="AR1702" s="32"/>
      <c r="AS1702" s="30"/>
      <c r="AT1702" s="29"/>
      <c r="AU1702" s="29"/>
      <c r="AV1702" s="32"/>
      <c r="AW1702" s="30"/>
      <c r="AX1702" s="29"/>
      <c r="AY1702" s="29"/>
      <c r="AZ1702" s="32"/>
      <c r="BA1702" s="30"/>
      <c r="BB1702" s="29"/>
      <c r="BC1702" s="29"/>
      <c r="BD1702" s="32"/>
      <c r="BE1702" s="30"/>
      <c r="BF1702" s="29"/>
      <c r="BG1702" s="29"/>
      <c r="BH1702" s="32"/>
      <c r="BI1702" s="30"/>
      <c r="BJ1702" s="29"/>
      <c r="BK1702" s="29"/>
      <c r="BL1702" s="32"/>
      <c r="BM1702" s="30"/>
      <c r="BN1702" s="29"/>
      <c r="BO1702" s="29"/>
      <c r="BP1702" s="32"/>
      <c r="BQ1702" s="30"/>
      <c r="BR1702" s="29"/>
      <c r="BS1702" s="29"/>
      <c r="BT1702" s="32"/>
      <c r="BU1702" s="30"/>
      <c r="BV1702" s="29"/>
      <c r="BW1702" s="29"/>
      <c r="BX1702" s="32"/>
      <c r="BY1702" s="30"/>
      <c r="BZ1702" s="28">
        <f t="shared" si="419"/>
        <v>0</v>
      </c>
      <c r="CA1702" s="28">
        <f t="shared" si="420"/>
        <v>6234.9000000000005</v>
      </c>
      <c r="CB1702" s="32"/>
      <c r="CC1702" s="30"/>
      <c r="CD1702" s="29"/>
      <c r="CE1702" s="30"/>
      <c r="CF1702" s="10"/>
      <c r="CG1702" s="10"/>
      <c r="CH1702" s="10"/>
      <c r="CI1702" s="10"/>
      <c r="CJ1702" s="10"/>
      <c r="CK1702" s="10"/>
    </row>
    <row r="1703" spans="1:89" ht="23.25" customHeight="1" x14ac:dyDescent="0.25">
      <c r="A1703" s="10"/>
      <c r="B1703" s="20" t="s">
        <v>3149</v>
      </c>
      <c r="C1703" s="21" t="s">
        <v>3148</v>
      </c>
      <c r="D1703" s="16"/>
      <c r="E1703" s="73">
        <v>24</v>
      </c>
      <c r="F1703" s="74" t="s">
        <v>3515</v>
      </c>
      <c r="G1703" s="75"/>
      <c r="H1703" s="76"/>
      <c r="I1703" s="77"/>
      <c r="J1703" s="76"/>
      <c r="K1703" s="77"/>
      <c r="L1703" s="76"/>
      <c r="M1703" s="78"/>
      <c r="N1703" s="79">
        <v>0.1</v>
      </c>
      <c r="O1703" s="80">
        <v>1</v>
      </c>
      <c r="Q1703" s="2" t="str">
        <f t="shared" si="416"/>
        <v>85334090</v>
      </c>
      <c r="R1703" s="91"/>
      <c r="S1703" s="91">
        <f>VLOOKUP(Q1703,'Dados Entrada'!$A$10:$D$10000,4,FALSE)</f>
        <v>73240</v>
      </c>
      <c r="T1703" s="10"/>
      <c r="U1703" s="3">
        <f t="shared" si="414"/>
        <v>0</v>
      </c>
      <c r="V1703" s="3">
        <f t="shared" si="415"/>
        <v>7324</v>
      </c>
      <c r="AF1703" s="32"/>
      <c r="AG1703" s="30"/>
      <c r="AH1703" s="29"/>
      <c r="AI1703" s="29"/>
      <c r="AJ1703" s="32"/>
      <c r="AK1703" s="30"/>
      <c r="AL1703" s="29"/>
      <c r="AM1703" s="29"/>
      <c r="AN1703" s="32"/>
      <c r="AO1703" s="30"/>
      <c r="AP1703" s="29"/>
      <c r="AQ1703" s="29"/>
      <c r="AR1703" s="32"/>
      <c r="AS1703" s="30"/>
      <c r="AT1703" s="29"/>
      <c r="AU1703" s="29"/>
      <c r="AV1703" s="32"/>
      <c r="AW1703" s="30"/>
      <c r="AX1703" s="29"/>
      <c r="AY1703" s="29"/>
      <c r="AZ1703" s="32"/>
      <c r="BA1703" s="30"/>
      <c r="BB1703" s="29"/>
      <c r="BC1703" s="29"/>
      <c r="BD1703" s="32"/>
      <c r="BE1703" s="30"/>
      <c r="BF1703" s="29"/>
      <c r="BG1703" s="29"/>
      <c r="BH1703" s="32"/>
      <c r="BI1703" s="30"/>
      <c r="BJ1703" s="29"/>
      <c r="BK1703" s="29"/>
      <c r="BL1703" s="32"/>
      <c r="BM1703" s="30"/>
      <c r="BN1703" s="29"/>
      <c r="BO1703" s="29"/>
      <c r="BP1703" s="32"/>
      <c r="BQ1703" s="30"/>
      <c r="BR1703" s="29"/>
      <c r="BS1703" s="29"/>
      <c r="BT1703" s="32"/>
      <c r="BU1703" s="30"/>
      <c r="BV1703" s="29"/>
      <c r="BW1703" s="29"/>
      <c r="BX1703" s="32"/>
      <c r="BY1703" s="30"/>
      <c r="BZ1703" s="28">
        <f t="shared" si="419"/>
        <v>0</v>
      </c>
      <c r="CA1703" s="28">
        <f t="shared" si="420"/>
        <v>7324</v>
      </c>
      <c r="CB1703" s="32"/>
      <c r="CC1703" s="30"/>
      <c r="CD1703" s="29"/>
      <c r="CE1703" s="30"/>
      <c r="CF1703" s="10"/>
      <c r="CG1703" s="10"/>
      <c r="CH1703" s="10"/>
      <c r="CI1703" s="10"/>
      <c r="CJ1703" s="10"/>
      <c r="CK1703" s="10"/>
    </row>
    <row r="1704" spans="1:89" ht="23.25" customHeight="1" x14ac:dyDescent="0.25">
      <c r="A1704" s="10"/>
      <c r="B1704" s="20" t="s">
        <v>3150</v>
      </c>
      <c r="C1704" s="21" t="s">
        <v>3151</v>
      </c>
      <c r="D1704" s="16"/>
      <c r="E1704" s="73">
        <v>24</v>
      </c>
      <c r="F1704" s="74" t="s">
        <v>3515</v>
      </c>
      <c r="G1704" s="75"/>
      <c r="H1704" s="76"/>
      <c r="I1704" s="77"/>
      <c r="J1704" s="76"/>
      <c r="K1704" s="77"/>
      <c r="L1704" s="76"/>
      <c r="M1704" s="78"/>
      <c r="N1704" s="79">
        <v>0.1</v>
      </c>
      <c r="O1704" s="80">
        <v>1</v>
      </c>
      <c r="Q1704" s="2" t="str">
        <f t="shared" si="416"/>
        <v>85339000</v>
      </c>
      <c r="R1704" s="91"/>
      <c r="S1704" s="91">
        <f>VLOOKUP(Q1704,'Dados Entrada'!$A$10:$D$10000,4,FALSE)</f>
        <v>25447</v>
      </c>
      <c r="T1704" s="10"/>
      <c r="U1704" s="3">
        <f t="shared" si="414"/>
        <v>0</v>
      </c>
      <c r="V1704" s="3">
        <f t="shared" si="415"/>
        <v>2544.7000000000003</v>
      </c>
      <c r="AF1704" s="32"/>
      <c r="AG1704" s="30"/>
      <c r="AH1704" s="29"/>
      <c r="AI1704" s="29"/>
      <c r="AJ1704" s="32"/>
      <c r="AK1704" s="30"/>
      <c r="AL1704" s="29"/>
      <c r="AM1704" s="29"/>
      <c r="AN1704" s="32"/>
      <c r="AO1704" s="30"/>
      <c r="AP1704" s="29"/>
      <c r="AQ1704" s="29"/>
      <c r="AR1704" s="32"/>
      <c r="AS1704" s="30"/>
      <c r="AT1704" s="29"/>
      <c r="AU1704" s="29"/>
      <c r="AV1704" s="32"/>
      <c r="AW1704" s="30"/>
      <c r="AX1704" s="29"/>
      <c r="AY1704" s="29"/>
      <c r="AZ1704" s="32"/>
      <c r="BA1704" s="30"/>
      <c r="BB1704" s="29"/>
      <c r="BC1704" s="29"/>
      <c r="BD1704" s="32"/>
      <c r="BE1704" s="30"/>
      <c r="BF1704" s="29"/>
      <c r="BG1704" s="29"/>
      <c r="BH1704" s="32"/>
      <c r="BI1704" s="30"/>
      <c r="BJ1704" s="29"/>
      <c r="BK1704" s="29"/>
      <c r="BL1704" s="32"/>
      <c r="BM1704" s="30"/>
      <c r="BN1704" s="29"/>
      <c r="BO1704" s="29"/>
      <c r="BP1704" s="32"/>
      <c r="BQ1704" s="30"/>
      <c r="BR1704" s="29"/>
      <c r="BS1704" s="29"/>
      <c r="BT1704" s="32"/>
      <c r="BU1704" s="30"/>
      <c r="BV1704" s="29"/>
      <c r="BW1704" s="29"/>
      <c r="BX1704" s="32"/>
      <c r="BY1704" s="30"/>
      <c r="BZ1704" s="28">
        <f t="shared" si="419"/>
        <v>0</v>
      </c>
      <c r="CA1704" s="28">
        <f t="shared" si="420"/>
        <v>2544.7000000000003</v>
      </c>
      <c r="CB1704" s="32"/>
      <c r="CC1704" s="30"/>
      <c r="CD1704" s="29"/>
      <c r="CE1704" s="30"/>
      <c r="CF1704" s="10"/>
      <c r="CG1704" s="10"/>
      <c r="CH1704" s="10"/>
      <c r="CI1704" s="10"/>
      <c r="CJ1704" s="10"/>
      <c r="CK1704" s="10"/>
    </row>
    <row r="1705" spans="1:89" ht="25.5" x14ac:dyDescent="0.25">
      <c r="A1705" s="10"/>
      <c r="B1705" s="20" t="s">
        <v>3152</v>
      </c>
      <c r="C1705" s="21" t="s">
        <v>3153</v>
      </c>
      <c r="D1705" s="16"/>
      <c r="E1705" s="73">
        <v>24</v>
      </c>
      <c r="F1705" s="74" t="s">
        <v>3515</v>
      </c>
      <c r="G1705" s="75"/>
      <c r="H1705" s="76"/>
      <c r="I1705" s="77"/>
      <c r="J1705" s="76"/>
      <c r="K1705" s="77"/>
      <c r="L1705" s="76"/>
      <c r="M1705" s="78"/>
      <c r="N1705" s="79">
        <v>0.1</v>
      </c>
      <c r="O1705" s="80">
        <v>1</v>
      </c>
      <c r="Q1705" s="2" t="str">
        <f t="shared" si="416"/>
        <v>85340011</v>
      </c>
      <c r="R1705" s="91"/>
      <c r="S1705" s="91">
        <f>VLOOKUP(Q1705,'Dados Entrada'!$A$10:$D$10000,4,FALSE)</f>
        <v>1653393</v>
      </c>
      <c r="T1705" s="10"/>
      <c r="U1705" s="3">
        <f t="shared" si="414"/>
        <v>0</v>
      </c>
      <c r="V1705" s="3">
        <f t="shared" si="415"/>
        <v>165339.30000000002</v>
      </c>
      <c r="AF1705" s="32"/>
      <c r="AG1705" s="30"/>
      <c r="AH1705" s="29"/>
      <c r="AI1705" s="29"/>
      <c r="AJ1705" s="32"/>
      <c r="AK1705" s="30"/>
      <c r="AL1705" s="29"/>
      <c r="AM1705" s="29"/>
      <c r="AN1705" s="32"/>
      <c r="AO1705" s="30"/>
      <c r="AP1705" s="29"/>
      <c r="AQ1705" s="29"/>
      <c r="AR1705" s="32"/>
      <c r="AS1705" s="30"/>
      <c r="AT1705" s="29"/>
      <c r="AU1705" s="29"/>
      <c r="AV1705" s="32"/>
      <c r="AW1705" s="30"/>
      <c r="AX1705" s="29"/>
      <c r="AY1705" s="29"/>
      <c r="AZ1705" s="32"/>
      <c r="BA1705" s="30"/>
      <c r="BB1705" s="29"/>
      <c r="BC1705" s="29"/>
      <c r="BD1705" s="32"/>
      <c r="BE1705" s="30"/>
      <c r="BF1705" s="29"/>
      <c r="BG1705" s="29"/>
      <c r="BH1705" s="32"/>
      <c r="BI1705" s="30"/>
      <c r="BJ1705" s="29"/>
      <c r="BK1705" s="29"/>
      <c r="BL1705" s="32"/>
      <c r="BM1705" s="30"/>
      <c r="BN1705" s="29"/>
      <c r="BO1705" s="29"/>
      <c r="BP1705" s="32"/>
      <c r="BQ1705" s="30"/>
      <c r="BR1705" s="29"/>
      <c r="BS1705" s="29"/>
      <c r="BT1705" s="32"/>
      <c r="BU1705" s="30"/>
      <c r="BV1705" s="29"/>
      <c r="BW1705" s="29"/>
      <c r="BX1705" s="32"/>
      <c r="BY1705" s="30"/>
      <c r="BZ1705" s="28">
        <f t="shared" si="419"/>
        <v>0</v>
      </c>
      <c r="CA1705" s="28">
        <f t="shared" si="420"/>
        <v>165339.30000000002</v>
      </c>
      <c r="CB1705" s="32"/>
      <c r="CC1705" s="30"/>
      <c r="CD1705" s="29"/>
      <c r="CE1705" s="30"/>
      <c r="CF1705" s="10"/>
      <c r="CG1705" s="10"/>
      <c r="CH1705" s="10"/>
      <c r="CI1705" s="10"/>
      <c r="CJ1705" s="10"/>
      <c r="CK1705" s="10"/>
    </row>
    <row r="1706" spans="1:89" ht="23.25" customHeight="1" x14ac:dyDescent="0.25">
      <c r="A1706" s="10"/>
      <c r="B1706" s="20" t="s">
        <v>3154</v>
      </c>
      <c r="C1706" s="21" t="s">
        <v>3155</v>
      </c>
      <c r="D1706" s="16"/>
      <c r="E1706" s="73">
        <v>24</v>
      </c>
      <c r="F1706" s="74" t="s">
        <v>3515</v>
      </c>
      <c r="G1706" s="75"/>
      <c r="H1706" s="76"/>
      <c r="I1706" s="77"/>
      <c r="J1706" s="76"/>
      <c r="K1706" s="77"/>
      <c r="L1706" s="76"/>
      <c r="M1706" s="78"/>
      <c r="N1706" s="79">
        <v>0.1</v>
      </c>
      <c r="O1706" s="80">
        <v>1</v>
      </c>
      <c r="Q1706" s="2" t="str">
        <f t="shared" si="416"/>
        <v>85340019</v>
      </c>
      <c r="R1706" s="91"/>
      <c r="S1706" s="91">
        <f>VLOOKUP(Q1706,'Dados Entrada'!$A$10:$D$10000,4,FALSE)</f>
        <v>1059371</v>
      </c>
      <c r="T1706" s="10"/>
      <c r="U1706" s="3">
        <f t="shared" si="414"/>
        <v>0</v>
      </c>
      <c r="V1706" s="3">
        <f t="shared" si="415"/>
        <v>105937.1</v>
      </c>
      <c r="AF1706" s="32"/>
      <c r="AG1706" s="30"/>
      <c r="AH1706" s="29"/>
      <c r="AI1706" s="29"/>
      <c r="AJ1706" s="32"/>
      <c r="AK1706" s="30"/>
      <c r="AL1706" s="29"/>
      <c r="AM1706" s="29"/>
      <c r="AN1706" s="32"/>
      <c r="AO1706" s="30"/>
      <c r="AP1706" s="29"/>
      <c r="AQ1706" s="29"/>
      <c r="AR1706" s="32"/>
      <c r="AS1706" s="30"/>
      <c r="AT1706" s="29"/>
      <c r="AU1706" s="29"/>
      <c r="AV1706" s="32"/>
      <c r="AW1706" s="30"/>
      <c r="AX1706" s="29"/>
      <c r="AY1706" s="29"/>
      <c r="AZ1706" s="32"/>
      <c r="BA1706" s="30"/>
      <c r="BB1706" s="29"/>
      <c r="BC1706" s="29"/>
      <c r="BD1706" s="32"/>
      <c r="BE1706" s="30"/>
      <c r="BF1706" s="29"/>
      <c r="BG1706" s="29"/>
      <c r="BH1706" s="32"/>
      <c r="BI1706" s="30"/>
      <c r="BJ1706" s="29"/>
      <c r="BK1706" s="29"/>
      <c r="BL1706" s="32"/>
      <c r="BM1706" s="30"/>
      <c r="BN1706" s="29"/>
      <c r="BO1706" s="29"/>
      <c r="BP1706" s="32"/>
      <c r="BQ1706" s="30"/>
      <c r="BR1706" s="29"/>
      <c r="BS1706" s="29"/>
      <c r="BT1706" s="32"/>
      <c r="BU1706" s="30"/>
      <c r="BV1706" s="29"/>
      <c r="BW1706" s="29"/>
      <c r="BX1706" s="32"/>
      <c r="BY1706" s="30"/>
      <c r="BZ1706" s="28">
        <f t="shared" si="419"/>
        <v>0</v>
      </c>
      <c r="CA1706" s="28">
        <f t="shared" si="420"/>
        <v>105937.1</v>
      </c>
      <c r="CB1706" s="32"/>
      <c r="CC1706" s="30"/>
      <c r="CD1706" s="29"/>
      <c r="CE1706" s="30"/>
      <c r="CF1706" s="10"/>
      <c r="CG1706" s="10"/>
      <c r="CH1706" s="10"/>
      <c r="CI1706" s="10"/>
      <c r="CJ1706" s="10"/>
      <c r="CK1706" s="10"/>
    </row>
    <row r="1707" spans="1:89" ht="25.5" x14ac:dyDescent="0.25">
      <c r="A1707" s="10"/>
      <c r="B1707" s="20" t="s">
        <v>3156</v>
      </c>
      <c r="C1707" s="21" t="s">
        <v>3157</v>
      </c>
      <c r="D1707" s="16"/>
      <c r="E1707" s="73">
        <v>24</v>
      </c>
      <c r="F1707" s="74" t="s">
        <v>3515</v>
      </c>
      <c r="G1707" s="75"/>
      <c r="H1707" s="76"/>
      <c r="I1707" s="77"/>
      <c r="J1707" s="76"/>
      <c r="K1707" s="77"/>
      <c r="L1707" s="76"/>
      <c r="M1707" s="78"/>
      <c r="N1707" s="79">
        <v>0.1</v>
      </c>
      <c r="O1707" s="80">
        <v>1</v>
      </c>
      <c r="Q1707" s="2" t="str">
        <f t="shared" si="416"/>
        <v>85340090</v>
      </c>
      <c r="R1707" s="91"/>
      <c r="S1707" s="91">
        <f>VLOOKUP(Q1707,'Dados Entrada'!$A$10:$D$10000,4,FALSE)</f>
        <v>446615</v>
      </c>
      <c r="T1707" s="10"/>
      <c r="U1707" s="3">
        <f t="shared" si="414"/>
        <v>0</v>
      </c>
      <c r="V1707" s="3">
        <f t="shared" si="415"/>
        <v>44661.5</v>
      </c>
      <c r="AF1707" s="32"/>
      <c r="AG1707" s="30"/>
      <c r="AH1707" s="29"/>
      <c r="AI1707" s="29"/>
      <c r="AJ1707" s="32"/>
      <c r="AK1707" s="30"/>
      <c r="AL1707" s="29"/>
      <c r="AM1707" s="29"/>
      <c r="AN1707" s="32"/>
      <c r="AO1707" s="30"/>
      <c r="AP1707" s="29"/>
      <c r="AQ1707" s="29"/>
      <c r="AR1707" s="32"/>
      <c r="AS1707" s="30"/>
      <c r="AT1707" s="29"/>
      <c r="AU1707" s="29"/>
      <c r="AV1707" s="32"/>
      <c r="AW1707" s="30"/>
      <c r="AX1707" s="29"/>
      <c r="AY1707" s="29"/>
      <c r="AZ1707" s="32"/>
      <c r="BA1707" s="30"/>
      <c r="BB1707" s="29"/>
      <c r="BC1707" s="29"/>
      <c r="BD1707" s="32"/>
      <c r="BE1707" s="30"/>
      <c r="BF1707" s="29"/>
      <c r="BG1707" s="29"/>
      <c r="BH1707" s="32"/>
      <c r="BI1707" s="30"/>
      <c r="BJ1707" s="29"/>
      <c r="BK1707" s="29"/>
      <c r="BL1707" s="32"/>
      <c r="BM1707" s="30"/>
      <c r="BN1707" s="29"/>
      <c r="BO1707" s="29"/>
      <c r="BP1707" s="32"/>
      <c r="BQ1707" s="30"/>
      <c r="BR1707" s="29"/>
      <c r="BS1707" s="29"/>
      <c r="BT1707" s="32"/>
      <c r="BU1707" s="30"/>
      <c r="BV1707" s="29"/>
      <c r="BW1707" s="29"/>
      <c r="BX1707" s="32"/>
      <c r="BY1707" s="30"/>
      <c r="BZ1707" s="28">
        <f t="shared" si="419"/>
        <v>0</v>
      </c>
      <c r="CA1707" s="28">
        <f t="shared" si="420"/>
        <v>44661.5</v>
      </c>
      <c r="CB1707" s="32"/>
      <c r="CC1707" s="30"/>
      <c r="CD1707" s="29"/>
      <c r="CE1707" s="30"/>
      <c r="CF1707" s="10"/>
      <c r="CG1707" s="10"/>
      <c r="CH1707" s="10"/>
      <c r="CI1707" s="10"/>
      <c r="CJ1707" s="10"/>
      <c r="CK1707" s="10"/>
    </row>
    <row r="1708" spans="1:89" ht="25.5" x14ac:dyDescent="0.25">
      <c r="A1708" s="10"/>
      <c r="B1708" s="20" t="s">
        <v>3158</v>
      </c>
      <c r="C1708" s="21" t="s">
        <v>3159</v>
      </c>
      <c r="D1708" s="16"/>
      <c r="E1708" s="73">
        <v>24</v>
      </c>
      <c r="F1708" s="74" t="s">
        <v>3515</v>
      </c>
      <c r="G1708" s="75"/>
      <c r="H1708" s="76"/>
      <c r="I1708" s="77"/>
      <c r="J1708" s="76"/>
      <c r="K1708" s="77"/>
      <c r="L1708" s="76"/>
      <c r="M1708" s="78"/>
      <c r="N1708" s="79">
        <v>0.6</v>
      </c>
      <c r="O1708" s="80">
        <v>1</v>
      </c>
      <c r="Q1708" s="2" t="str">
        <f t="shared" si="416"/>
        <v>85351000</v>
      </c>
      <c r="R1708" s="91"/>
      <c r="S1708" s="91">
        <f>VLOOKUP(Q1708,'Dados Entrada'!$A$10:$D$10000,4,FALSE)</f>
        <v>160859</v>
      </c>
      <c r="T1708" s="10"/>
      <c r="U1708" s="3">
        <f t="shared" si="414"/>
        <v>0</v>
      </c>
      <c r="V1708" s="3">
        <f t="shared" si="415"/>
        <v>96515.4</v>
      </c>
      <c r="AF1708" s="32"/>
      <c r="AG1708" s="30"/>
      <c r="AH1708" s="29"/>
      <c r="AI1708" s="29"/>
      <c r="AJ1708" s="32"/>
      <c r="AK1708" s="30"/>
      <c r="AL1708" s="29"/>
      <c r="AM1708" s="29"/>
      <c r="AN1708" s="32"/>
      <c r="AO1708" s="30"/>
      <c r="AP1708" s="29"/>
      <c r="AQ1708" s="29"/>
      <c r="AR1708" s="32"/>
      <c r="AS1708" s="30"/>
      <c r="AT1708" s="29"/>
      <c r="AU1708" s="29"/>
      <c r="AV1708" s="32"/>
      <c r="AW1708" s="30"/>
      <c r="AX1708" s="29"/>
      <c r="AY1708" s="29"/>
      <c r="AZ1708" s="32"/>
      <c r="BA1708" s="30"/>
      <c r="BB1708" s="29"/>
      <c r="BC1708" s="29"/>
      <c r="BD1708" s="32"/>
      <c r="BE1708" s="30"/>
      <c r="BF1708" s="29"/>
      <c r="BG1708" s="29"/>
      <c r="BH1708" s="32"/>
      <c r="BI1708" s="30"/>
      <c r="BJ1708" s="29"/>
      <c r="BK1708" s="29"/>
      <c r="BL1708" s="32"/>
      <c r="BM1708" s="30"/>
      <c r="BN1708" s="29"/>
      <c r="BO1708" s="29"/>
      <c r="BP1708" s="32"/>
      <c r="BQ1708" s="30"/>
      <c r="BR1708" s="29"/>
      <c r="BS1708" s="29"/>
      <c r="BT1708" s="32"/>
      <c r="BU1708" s="30"/>
      <c r="BV1708" s="29"/>
      <c r="BW1708" s="29"/>
      <c r="BX1708" s="32"/>
      <c r="BY1708" s="30"/>
      <c r="BZ1708" s="28">
        <f t="shared" si="419"/>
        <v>0</v>
      </c>
      <c r="CA1708" s="28">
        <f t="shared" si="420"/>
        <v>96515.4</v>
      </c>
      <c r="CB1708" s="32"/>
      <c r="CC1708" s="30"/>
      <c r="CD1708" s="29"/>
      <c r="CE1708" s="30"/>
      <c r="CF1708" s="10"/>
      <c r="CG1708" s="10"/>
      <c r="CH1708" s="10"/>
      <c r="CI1708" s="10"/>
      <c r="CJ1708" s="10"/>
      <c r="CK1708" s="10"/>
    </row>
    <row r="1709" spans="1:89" ht="25.5" x14ac:dyDescent="0.25">
      <c r="A1709" s="10"/>
      <c r="B1709" s="20" t="s">
        <v>3160</v>
      </c>
      <c r="C1709" s="21" t="s">
        <v>3161</v>
      </c>
      <c r="D1709" s="16"/>
      <c r="E1709" s="73">
        <v>24</v>
      </c>
      <c r="F1709" s="74" t="s">
        <v>3515</v>
      </c>
      <c r="G1709" s="75"/>
      <c r="H1709" s="76"/>
      <c r="I1709" s="77"/>
      <c r="J1709" s="76"/>
      <c r="K1709" s="77"/>
      <c r="L1709" s="76"/>
      <c r="M1709" s="78"/>
      <c r="N1709" s="79">
        <v>0.6</v>
      </c>
      <c r="O1709" s="80">
        <v>1</v>
      </c>
      <c r="Q1709" s="2" t="str">
        <f t="shared" si="416"/>
        <v>85352100</v>
      </c>
      <c r="R1709" s="91"/>
      <c r="S1709" s="91">
        <f>VLOOKUP(Q1709,'Dados Entrada'!$A$10:$D$10000,4,FALSE)</f>
        <v>2234532</v>
      </c>
      <c r="T1709" s="10"/>
      <c r="U1709" s="3">
        <f t="shared" si="414"/>
        <v>0</v>
      </c>
      <c r="V1709" s="3">
        <f t="shared" si="415"/>
        <v>1340719.2</v>
      </c>
      <c r="AF1709" s="32"/>
      <c r="AG1709" s="30"/>
      <c r="AH1709" s="29"/>
      <c r="AI1709" s="29"/>
      <c r="AJ1709" s="32"/>
      <c r="AK1709" s="30"/>
      <c r="AL1709" s="29"/>
      <c r="AM1709" s="29"/>
      <c r="AN1709" s="32"/>
      <c r="AO1709" s="30"/>
      <c r="AP1709" s="29"/>
      <c r="AQ1709" s="29"/>
      <c r="AR1709" s="32"/>
      <c r="AS1709" s="30"/>
      <c r="AT1709" s="29"/>
      <c r="AU1709" s="29"/>
      <c r="AV1709" s="32"/>
      <c r="AW1709" s="30"/>
      <c r="AX1709" s="29"/>
      <c r="AY1709" s="29"/>
      <c r="AZ1709" s="32"/>
      <c r="BA1709" s="30"/>
      <c r="BB1709" s="29"/>
      <c r="BC1709" s="29"/>
      <c r="BD1709" s="32"/>
      <c r="BE1709" s="30"/>
      <c r="BF1709" s="29"/>
      <c r="BG1709" s="29"/>
      <c r="BH1709" s="32"/>
      <c r="BI1709" s="30"/>
      <c r="BJ1709" s="29"/>
      <c r="BK1709" s="29"/>
      <c r="BL1709" s="32"/>
      <c r="BM1709" s="30"/>
      <c r="BN1709" s="29"/>
      <c r="BO1709" s="29"/>
      <c r="BP1709" s="32"/>
      <c r="BQ1709" s="30"/>
      <c r="BR1709" s="29"/>
      <c r="BS1709" s="29"/>
      <c r="BT1709" s="32"/>
      <c r="BU1709" s="30"/>
      <c r="BV1709" s="29"/>
      <c r="BW1709" s="29"/>
      <c r="BX1709" s="32"/>
      <c r="BY1709" s="30"/>
      <c r="BZ1709" s="28">
        <f t="shared" si="419"/>
        <v>0</v>
      </c>
      <c r="CA1709" s="28">
        <f t="shared" si="420"/>
        <v>1340719.2</v>
      </c>
      <c r="CB1709" s="32"/>
      <c r="CC1709" s="30"/>
      <c r="CD1709" s="29"/>
      <c r="CE1709" s="30"/>
      <c r="CF1709" s="10"/>
      <c r="CG1709" s="10"/>
      <c r="CH1709" s="10"/>
      <c r="CI1709" s="10"/>
      <c r="CJ1709" s="10"/>
      <c r="CK1709" s="10"/>
    </row>
    <row r="1710" spans="1:89" ht="25.5" x14ac:dyDescent="0.25">
      <c r="A1710" s="10"/>
      <c r="B1710" s="20" t="s">
        <v>3162</v>
      </c>
      <c r="C1710" s="21" t="s">
        <v>3163</v>
      </c>
      <c r="D1710" s="16"/>
      <c r="E1710" s="73">
        <v>24</v>
      </c>
      <c r="F1710" s="74" t="s">
        <v>3515</v>
      </c>
      <c r="G1710" s="75"/>
      <c r="H1710" s="76"/>
      <c r="I1710" s="77"/>
      <c r="J1710" s="76"/>
      <c r="K1710" s="77"/>
      <c r="L1710" s="76"/>
      <c r="M1710" s="78"/>
      <c r="N1710" s="79">
        <v>0.6</v>
      </c>
      <c r="O1710" s="80">
        <v>1</v>
      </c>
      <c r="Q1710" s="2" t="str">
        <f t="shared" si="416"/>
        <v>85352900</v>
      </c>
      <c r="R1710" s="91"/>
      <c r="S1710" s="91">
        <f>VLOOKUP(Q1710,'Dados Entrada'!$A$10:$D$10000,4,FALSE)</f>
        <v>781965</v>
      </c>
      <c r="T1710" s="10"/>
      <c r="U1710" s="3">
        <f t="shared" si="414"/>
        <v>0</v>
      </c>
      <c r="V1710" s="3">
        <f t="shared" si="415"/>
        <v>469179</v>
      </c>
      <c r="AF1710" s="32"/>
      <c r="AG1710" s="30"/>
      <c r="AH1710" s="29"/>
      <c r="AI1710" s="29"/>
      <c r="AJ1710" s="32"/>
      <c r="AK1710" s="30"/>
      <c r="AL1710" s="29"/>
      <c r="AM1710" s="29"/>
      <c r="AN1710" s="32"/>
      <c r="AO1710" s="30"/>
      <c r="AP1710" s="29"/>
      <c r="AQ1710" s="29"/>
      <c r="AR1710" s="32"/>
      <c r="AS1710" s="30"/>
      <c r="AT1710" s="29"/>
      <c r="AU1710" s="29"/>
      <c r="AV1710" s="32"/>
      <c r="AW1710" s="30"/>
      <c r="AX1710" s="29"/>
      <c r="AY1710" s="29"/>
      <c r="AZ1710" s="32"/>
      <c r="BA1710" s="30"/>
      <c r="BB1710" s="29"/>
      <c r="BC1710" s="29"/>
      <c r="BD1710" s="32"/>
      <c r="BE1710" s="30"/>
      <c r="BF1710" s="29"/>
      <c r="BG1710" s="29"/>
      <c r="BH1710" s="32"/>
      <c r="BI1710" s="30"/>
      <c r="BJ1710" s="29"/>
      <c r="BK1710" s="29"/>
      <c r="BL1710" s="32"/>
      <c r="BM1710" s="30"/>
      <c r="BN1710" s="29"/>
      <c r="BO1710" s="29"/>
      <c r="BP1710" s="32"/>
      <c r="BQ1710" s="30"/>
      <c r="BR1710" s="29"/>
      <c r="BS1710" s="29"/>
      <c r="BT1710" s="32"/>
      <c r="BU1710" s="30"/>
      <c r="BV1710" s="29"/>
      <c r="BW1710" s="29"/>
      <c r="BX1710" s="32"/>
      <c r="BY1710" s="30"/>
      <c r="BZ1710" s="28">
        <f t="shared" si="419"/>
        <v>0</v>
      </c>
      <c r="CA1710" s="28">
        <f t="shared" si="420"/>
        <v>469179</v>
      </c>
      <c r="CB1710" s="32"/>
      <c r="CC1710" s="30"/>
      <c r="CD1710" s="29"/>
      <c r="CE1710" s="30"/>
      <c r="CF1710" s="10"/>
      <c r="CG1710" s="10"/>
      <c r="CH1710" s="10"/>
      <c r="CI1710" s="10"/>
      <c r="CJ1710" s="10"/>
      <c r="CK1710" s="10"/>
    </row>
    <row r="1711" spans="1:89" ht="23.25" customHeight="1" x14ac:dyDescent="0.25">
      <c r="A1711" s="10"/>
      <c r="B1711" s="20" t="s">
        <v>3164</v>
      </c>
      <c r="C1711" s="21" t="s">
        <v>3165</v>
      </c>
      <c r="D1711" s="16"/>
      <c r="E1711" s="73">
        <v>24</v>
      </c>
      <c r="F1711" s="74" t="s">
        <v>3515</v>
      </c>
      <c r="G1711" s="75"/>
      <c r="H1711" s="76"/>
      <c r="I1711" s="77"/>
      <c r="J1711" s="76"/>
      <c r="K1711" s="77"/>
      <c r="L1711" s="76"/>
      <c r="M1711" s="78"/>
      <c r="N1711" s="79">
        <v>0.6</v>
      </c>
      <c r="O1711" s="80">
        <v>1</v>
      </c>
      <c r="Q1711" s="2" t="str">
        <f t="shared" si="416"/>
        <v>85353010</v>
      </c>
      <c r="R1711" s="91"/>
      <c r="S1711" s="91">
        <f>VLOOKUP(Q1711,'Dados Entrada'!$A$10:$D$10000,4,FALSE)</f>
        <v>1476225</v>
      </c>
      <c r="T1711" s="10"/>
      <c r="U1711" s="3">
        <f t="shared" si="414"/>
        <v>0</v>
      </c>
      <c r="V1711" s="3">
        <f t="shared" si="415"/>
        <v>885735</v>
      </c>
      <c r="AF1711" s="32"/>
      <c r="AG1711" s="30"/>
      <c r="AH1711" s="29"/>
      <c r="AI1711" s="29"/>
      <c r="AJ1711" s="32"/>
      <c r="AK1711" s="30"/>
      <c r="AL1711" s="29"/>
      <c r="AM1711" s="29"/>
      <c r="AN1711" s="32"/>
      <c r="AO1711" s="30"/>
      <c r="AP1711" s="29"/>
      <c r="AQ1711" s="29"/>
      <c r="AR1711" s="32"/>
      <c r="AS1711" s="30"/>
      <c r="AT1711" s="29"/>
      <c r="AU1711" s="29"/>
      <c r="AV1711" s="32"/>
      <c r="AW1711" s="30"/>
      <c r="AX1711" s="29"/>
      <c r="AY1711" s="29"/>
      <c r="AZ1711" s="32"/>
      <c r="BA1711" s="30"/>
      <c r="BB1711" s="29"/>
      <c r="BC1711" s="29"/>
      <c r="BD1711" s="32"/>
      <c r="BE1711" s="30"/>
      <c r="BF1711" s="29"/>
      <c r="BG1711" s="29"/>
      <c r="BH1711" s="32"/>
      <c r="BI1711" s="30"/>
      <c r="BJ1711" s="29"/>
      <c r="BK1711" s="29"/>
      <c r="BL1711" s="32"/>
      <c r="BM1711" s="30"/>
      <c r="BN1711" s="29"/>
      <c r="BO1711" s="29"/>
      <c r="BP1711" s="32"/>
      <c r="BQ1711" s="30"/>
      <c r="BR1711" s="29"/>
      <c r="BS1711" s="29"/>
      <c r="BT1711" s="32"/>
      <c r="BU1711" s="30"/>
      <c r="BV1711" s="29"/>
      <c r="BW1711" s="29"/>
      <c r="BX1711" s="32"/>
      <c r="BY1711" s="30"/>
      <c r="BZ1711" s="28">
        <f t="shared" si="419"/>
        <v>0</v>
      </c>
      <c r="CA1711" s="28">
        <f t="shared" si="420"/>
        <v>885735</v>
      </c>
      <c r="CB1711" s="32"/>
      <c r="CC1711" s="30"/>
      <c r="CD1711" s="29"/>
      <c r="CE1711" s="30"/>
      <c r="CF1711" s="10"/>
      <c r="CG1711" s="10"/>
      <c r="CH1711" s="10"/>
      <c r="CI1711" s="10"/>
      <c r="CJ1711" s="10"/>
      <c r="CK1711" s="10"/>
    </row>
    <row r="1712" spans="1:89" ht="25.5" x14ac:dyDescent="0.25">
      <c r="A1712" s="10"/>
      <c r="B1712" s="20" t="s">
        <v>3166</v>
      </c>
      <c r="C1712" s="21" t="s">
        <v>3167</v>
      </c>
      <c r="D1712" s="16"/>
      <c r="E1712" s="73">
        <v>24</v>
      </c>
      <c r="F1712" s="74" t="s">
        <v>3515</v>
      </c>
      <c r="G1712" s="75"/>
      <c r="H1712" s="76"/>
      <c r="I1712" s="77"/>
      <c r="J1712" s="76"/>
      <c r="K1712" s="77"/>
      <c r="L1712" s="76"/>
      <c r="M1712" s="78"/>
      <c r="N1712" s="79">
        <v>0.6</v>
      </c>
      <c r="O1712" s="80">
        <v>1</v>
      </c>
      <c r="Q1712" s="2" t="str">
        <f t="shared" si="416"/>
        <v>85353090</v>
      </c>
      <c r="R1712" s="91"/>
      <c r="S1712" s="91">
        <f>VLOOKUP(Q1712,'Dados Entrada'!$A$10:$D$10000,4,FALSE)</f>
        <v>2745625</v>
      </c>
      <c r="T1712" s="10"/>
      <c r="U1712" s="3">
        <f t="shared" si="414"/>
        <v>0</v>
      </c>
      <c r="V1712" s="3">
        <f t="shared" si="415"/>
        <v>1647375</v>
      </c>
      <c r="AF1712" s="32"/>
      <c r="AG1712" s="30"/>
      <c r="AH1712" s="29"/>
      <c r="AI1712" s="29"/>
      <c r="AJ1712" s="32"/>
      <c r="AK1712" s="30"/>
      <c r="AL1712" s="29"/>
      <c r="AM1712" s="29"/>
      <c r="AN1712" s="32"/>
      <c r="AO1712" s="30"/>
      <c r="AP1712" s="29"/>
      <c r="AQ1712" s="29"/>
      <c r="AR1712" s="32"/>
      <c r="AS1712" s="30"/>
      <c r="AT1712" s="29"/>
      <c r="AU1712" s="29"/>
      <c r="AV1712" s="32"/>
      <c r="AW1712" s="30"/>
      <c r="AX1712" s="29"/>
      <c r="AY1712" s="29"/>
      <c r="AZ1712" s="32"/>
      <c r="BA1712" s="30"/>
      <c r="BB1712" s="29"/>
      <c r="BC1712" s="29"/>
      <c r="BD1712" s="32"/>
      <c r="BE1712" s="30"/>
      <c r="BF1712" s="29"/>
      <c r="BG1712" s="29"/>
      <c r="BH1712" s="32"/>
      <c r="BI1712" s="30"/>
      <c r="BJ1712" s="29"/>
      <c r="BK1712" s="29"/>
      <c r="BL1712" s="32"/>
      <c r="BM1712" s="30"/>
      <c r="BN1712" s="29"/>
      <c r="BO1712" s="29"/>
      <c r="BP1712" s="32"/>
      <c r="BQ1712" s="30"/>
      <c r="BR1712" s="29"/>
      <c r="BS1712" s="29"/>
      <c r="BT1712" s="32"/>
      <c r="BU1712" s="30"/>
      <c r="BV1712" s="29"/>
      <c r="BW1712" s="29"/>
      <c r="BX1712" s="32"/>
      <c r="BY1712" s="30"/>
      <c r="BZ1712" s="28">
        <f t="shared" si="419"/>
        <v>0</v>
      </c>
      <c r="CA1712" s="28">
        <f t="shared" si="420"/>
        <v>1647375</v>
      </c>
      <c r="CB1712" s="32"/>
      <c r="CC1712" s="30"/>
      <c r="CD1712" s="29"/>
      <c r="CE1712" s="30"/>
      <c r="CF1712" s="10"/>
      <c r="CG1712" s="10"/>
      <c r="CH1712" s="10"/>
      <c r="CI1712" s="10"/>
      <c r="CJ1712" s="10"/>
      <c r="CK1712" s="10"/>
    </row>
    <row r="1713" spans="1:89" ht="25.5" x14ac:dyDescent="0.25">
      <c r="A1713" s="10"/>
      <c r="B1713" s="20" t="s">
        <v>3168</v>
      </c>
      <c r="C1713" s="21" t="s">
        <v>3169</v>
      </c>
      <c r="D1713" s="16"/>
      <c r="E1713" s="73">
        <v>24</v>
      </c>
      <c r="F1713" s="74" t="s">
        <v>3515</v>
      </c>
      <c r="G1713" s="75"/>
      <c r="H1713" s="76"/>
      <c r="I1713" s="77"/>
      <c r="J1713" s="76"/>
      <c r="K1713" s="77"/>
      <c r="L1713" s="76"/>
      <c r="M1713" s="78"/>
      <c r="N1713" s="79">
        <v>0.6</v>
      </c>
      <c r="O1713" s="80">
        <v>1</v>
      </c>
      <c r="Q1713" s="2" t="str">
        <f t="shared" si="416"/>
        <v>85354000</v>
      </c>
      <c r="R1713" s="91"/>
      <c r="S1713" s="91">
        <f>VLOOKUP(Q1713,'Dados Entrada'!$A$10:$D$10000,4,FALSE)</f>
        <v>1354743</v>
      </c>
      <c r="T1713" s="10"/>
      <c r="U1713" s="3">
        <f t="shared" si="414"/>
        <v>0</v>
      </c>
      <c r="V1713" s="3">
        <f t="shared" si="415"/>
        <v>812845.79999999993</v>
      </c>
      <c r="AF1713" s="32"/>
      <c r="AG1713" s="30"/>
      <c r="AH1713" s="29"/>
      <c r="AI1713" s="29"/>
      <c r="AJ1713" s="32"/>
      <c r="AK1713" s="30"/>
      <c r="AL1713" s="29"/>
      <c r="AM1713" s="29"/>
      <c r="AN1713" s="32"/>
      <c r="AO1713" s="30"/>
      <c r="AP1713" s="29"/>
      <c r="AQ1713" s="29"/>
      <c r="AR1713" s="32"/>
      <c r="AS1713" s="30"/>
      <c r="AT1713" s="29"/>
      <c r="AU1713" s="29"/>
      <c r="AV1713" s="32"/>
      <c r="AW1713" s="30"/>
      <c r="AX1713" s="29"/>
      <c r="AY1713" s="29"/>
      <c r="AZ1713" s="32"/>
      <c r="BA1713" s="30"/>
      <c r="BB1713" s="29"/>
      <c r="BC1713" s="29"/>
      <c r="BD1713" s="32"/>
      <c r="BE1713" s="30"/>
      <c r="BF1713" s="29"/>
      <c r="BG1713" s="29"/>
      <c r="BH1713" s="32"/>
      <c r="BI1713" s="30"/>
      <c r="BJ1713" s="29"/>
      <c r="BK1713" s="29"/>
      <c r="BL1713" s="32"/>
      <c r="BM1713" s="30"/>
      <c r="BN1713" s="29"/>
      <c r="BO1713" s="29"/>
      <c r="BP1713" s="32"/>
      <c r="BQ1713" s="30"/>
      <c r="BR1713" s="29"/>
      <c r="BS1713" s="29"/>
      <c r="BT1713" s="32"/>
      <c r="BU1713" s="30"/>
      <c r="BV1713" s="29"/>
      <c r="BW1713" s="29"/>
      <c r="BX1713" s="32"/>
      <c r="BY1713" s="30"/>
      <c r="BZ1713" s="28">
        <f t="shared" si="419"/>
        <v>0</v>
      </c>
      <c r="CA1713" s="28">
        <f t="shared" si="420"/>
        <v>812845.79999999993</v>
      </c>
      <c r="CB1713" s="32"/>
      <c r="CC1713" s="30"/>
      <c r="CD1713" s="29"/>
      <c r="CE1713" s="30"/>
      <c r="CF1713" s="10"/>
      <c r="CG1713" s="10"/>
      <c r="CH1713" s="10"/>
      <c r="CI1713" s="10"/>
      <c r="CJ1713" s="10"/>
      <c r="CK1713" s="10"/>
    </row>
    <row r="1714" spans="1:89" ht="25.5" x14ac:dyDescent="0.25">
      <c r="A1714" s="10"/>
      <c r="B1714" s="20" t="s">
        <v>3170</v>
      </c>
      <c r="C1714" s="21" t="s">
        <v>3171</v>
      </c>
      <c r="D1714" s="16"/>
      <c r="E1714" s="73">
        <v>24</v>
      </c>
      <c r="F1714" s="74" t="s">
        <v>3515</v>
      </c>
      <c r="G1714" s="75"/>
      <c r="H1714" s="76"/>
      <c r="I1714" s="77"/>
      <c r="J1714" s="76"/>
      <c r="K1714" s="77"/>
      <c r="L1714" s="76"/>
      <c r="M1714" s="78"/>
      <c r="N1714" s="79">
        <v>0.6</v>
      </c>
      <c r="O1714" s="80">
        <v>1</v>
      </c>
      <c r="Q1714" s="2" t="str">
        <f t="shared" si="416"/>
        <v>85359000</v>
      </c>
      <c r="R1714" s="91"/>
      <c r="S1714" s="91">
        <f>VLOOKUP(Q1714,'Dados Entrada'!$A$10:$D$10000,4,FALSE)</f>
        <v>3791091</v>
      </c>
      <c r="T1714" s="10"/>
      <c r="U1714" s="3">
        <f t="shared" si="414"/>
        <v>0</v>
      </c>
      <c r="V1714" s="3">
        <f t="shared" si="415"/>
        <v>2274654.6</v>
      </c>
      <c r="AF1714" s="32"/>
      <c r="AG1714" s="30"/>
      <c r="AH1714" s="29"/>
      <c r="AI1714" s="29"/>
      <c r="AJ1714" s="32"/>
      <c r="AK1714" s="30"/>
      <c r="AL1714" s="29"/>
      <c r="AM1714" s="29"/>
      <c r="AN1714" s="32"/>
      <c r="AO1714" s="30"/>
      <c r="AP1714" s="29"/>
      <c r="AQ1714" s="29"/>
      <c r="AR1714" s="32"/>
      <c r="AS1714" s="30"/>
      <c r="AT1714" s="29"/>
      <c r="AU1714" s="29"/>
      <c r="AV1714" s="32"/>
      <c r="AW1714" s="30"/>
      <c r="AX1714" s="29"/>
      <c r="AY1714" s="29"/>
      <c r="AZ1714" s="32"/>
      <c r="BA1714" s="30"/>
      <c r="BB1714" s="29"/>
      <c r="BC1714" s="29"/>
      <c r="BD1714" s="32"/>
      <c r="BE1714" s="30"/>
      <c r="BF1714" s="29"/>
      <c r="BG1714" s="29"/>
      <c r="BH1714" s="32"/>
      <c r="BI1714" s="30"/>
      <c r="BJ1714" s="29"/>
      <c r="BK1714" s="29"/>
      <c r="BL1714" s="32"/>
      <c r="BM1714" s="30"/>
      <c r="BN1714" s="29"/>
      <c r="BO1714" s="29"/>
      <c r="BP1714" s="32"/>
      <c r="BQ1714" s="30"/>
      <c r="BR1714" s="29"/>
      <c r="BS1714" s="29"/>
      <c r="BT1714" s="32"/>
      <c r="BU1714" s="30"/>
      <c r="BV1714" s="29"/>
      <c r="BW1714" s="29"/>
      <c r="BX1714" s="32"/>
      <c r="BY1714" s="30"/>
      <c r="BZ1714" s="28">
        <f t="shared" si="419"/>
        <v>0</v>
      </c>
      <c r="CA1714" s="28">
        <f t="shared" si="420"/>
        <v>2274654.6</v>
      </c>
      <c r="CB1714" s="32"/>
      <c r="CC1714" s="30"/>
      <c r="CD1714" s="29"/>
      <c r="CE1714" s="30"/>
      <c r="CF1714" s="10"/>
      <c r="CG1714" s="10"/>
      <c r="CH1714" s="10"/>
      <c r="CI1714" s="10"/>
      <c r="CJ1714" s="10"/>
      <c r="CK1714" s="10"/>
    </row>
    <row r="1715" spans="1:89" ht="23.25" customHeight="1" x14ac:dyDescent="0.25">
      <c r="A1715" s="10"/>
      <c r="B1715" s="20" t="s">
        <v>3172</v>
      </c>
      <c r="C1715" s="21" t="s">
        <v>3173</v>
      </c>
      <c r="D1715" s="16"/>
      <c r="E1715" s="73">
        <v>24</v>
      </c>
      <c r="F1715" s="74" t="s">
        <v>3515</v>
      </c>
      <c r="G1715" s="75"/>
      <c r="H1715" s="76"/>
      <c r="I1715" s="77"/>
      <c r="J1715" s="76"/>
      <c r="K1715" s="77"/>
      <c r="L1715" s="76"/>
      <c r="M1715" s="78"/>
      <c r="N1715" s="79">
        <v>0.6</v>
      </c>
      <c r="O1715" s="80">
        <v>1</v>
      </c>
      <c r="Q1715" s="2" t="str">
        <f t="shared" si="416"/>
        <v>85361010</v>
      </c>
      <c r="R1715" s="91"/>
      <c r="S1715" s="91">
        <f>VLOOKUP(Q1715,'Dados Entrada'!$A$10:$D$10000,4,FALSE)</f>
        <v>157809</v>
      </c>
      <c r="T1715" s="10"/>
      <c r="U1715" s="3">
        <f t="shared" si="414"/>
        <v>0</v>
      </c>
      <c r="V1715" s="3">
        <f t="shared" si="415"/>
        <v>94685.4</v>
      </c>
      <c r="AF1715" s="32"/>
      <c r="AG1715" s="30"/>
      <c r="AH1715" s="29"/>
      <c r="AI1715" s="29"/>
      <c r="AJ1715" s="32"/>
      <c r="AK1715" s="30"/>
      <c r="AL1715" s="29"/>
      <c r="AM1715" s="29"/>
      <c r="AN1715" s="32"/>
      <c r="AO1715" s="30"/>
      <c r="AP1715" s="29"/>
      <c r="AQ1715" s="29"/>
      <c r="AR1715" s="32"/>
      <c r="AS1715" s="30"/>
      <c r="AT1715" s="29"/>
      <c r="AU1715" s="29"/>
      <c r="AV1715" s="32"/>
      <c r="AW1715" s="30"/>
      <c r="AX1715" s="29"/>
      <c r="AY1715" s="29"/>
      <c r="AZ1715" s="32"/>
      <c r="BA1715" s="30"/>
      <c r="BB1715" s="29"/>
      <c r="BC1715" s="29"/>
      <c r="BD1715" s="32"/>
      <c r="BE1715" s="30"/>
      <c r="BF1715" s="29"/>
      <c r="BG1715" s="29"/>
      <c r="BH1715" s="32"/>
      <c r="BI1715" s="30"/>
      <c r="BJ1715" s="29"/>
      <c r="BK1715" s="29"/>
      <c r="BL1715" s="32"/>
      <c r="BM1715" s="30"/>
      <c r="BN1715" s="29"/>
      <c r="BO1715" s="29"/>
      <c r="BP1715" s="32"/>
      <c r="BQ1715" s="30"/>
      <c r="BR1715" s="29"/>
      <c r="BS1715" s="29"/>
      <c r="BT1715" s="32"/>
      <c r="BU1715" s="30"/>
      <c r="BV1715" s="29"/>
      <c r="BW1715" s="29"/>
      <c r="BX1715" s="32"/>
      <c r="BY1715" s="30"/>
      <c r="BZ1715" s="28">
        <f t="shared" si="419"/>
        <v>0</v>
      </c>
      <c r="CA1715" s="28">
        <f t="shared" si="420"/>
        <v>94685.4</v>
      </c>
      <c r="CB1715" s="32"/>
      <c r="CC1715" s="30"/>
      <c r="CD1715" s="29"/>
      <c r="CE1715" s="30"/>
      <c r="CF1715" s="10"/>
      <c r="CG1715" s="10"/>
      <c r="CH1715" s="10"/>
      <c r="CI1715" s="10"/>
      <c r="CJ1715" s="10"/>
      <c r="CK1715" s="10"/>
    </row>
    <row r="1716" spans="1:89" ht="23.25" customHeight="1" x14ac:dyDescent="0.25">
      <c r="A1716" s="10"/>
      <c r="B1716" s="20" t="s">
        <v>3174</v>
      </c>
      <c r="C1716" s="21" t="s">
        <v>3175</v>
      </c>
      <c r="D1716" s="16"/>
      <c r="E1716" s="73">
        <v>24</v>
      </c>
      <c r="F1716" s="74" t="s">
        <v>3515</v>
      </c>
      <c r="G1716" s="75"/>
      <c r="H1716" s="76"/>
      <c r="I1716" s="77"/>
      <c r="J1716" s="76"/>
      <c r="K1716" s="77"/>
      <c r="L1716" s="76"/>
      <c r="M1716" s="78"/>
      <c r="N1716" s="79">
        <v>0.6</v>
      </c>
      <c r="O1716" s="80">
        <v>1</v>
      </c>
      <c r="Q1716" s="2" t="str">
        <f t="shared" si="416"/>
        <v>85361050</v>
      </c>
      <c r="R1716" s="91"/>
      <c r="S1716" s="91">
        <f>VLOOKUP(Q1716,'Dados Entrada'!$A$10:$D$10000,4,FALSE)</f>
        <v>691707</v>
      </c>
      <c r="T1716" s="10"/>
      <c r="U1716" s="3">
        <f t="shared" si="414"/>
        <v>0</v>
      </c>
      <c r="V1716" s="3">
        <f t="shared" si="415"/>
        <v>415024.2</v>
      </c>
      <c r="AF1716" s="32"/>
      <c r="AG1716" s="30"/>
      <c r="AH1716" s="29"/>
      <c r="AI1716" s="29"/>
      <c r="AJ1716" s="32"/>
      <c r="AK1716" s="30"/>
      <c r="AL1716" s="29"/>
      <c r="AM1716" s="29"/>
      <c r="AN1716" s="32"/>
      <c r="AO1716" s="30"/>
      <c r="AP1716" s="29"/>
      <c r="AQ1716" s="29"/>
      <c r="AR1716" s="32"/>
      <c r="AS1716" s="30"/>
      <c r="AT1716" s="29"/>
      <c r="AU1716" s="29"/>
      <c r="AV1716" s="32"/>
      <c r="AW1716" s="30"/>
      <c r="AX1716" s="29"/>
      <c r="AY1716" s="29"/>
      <c r="AZ1716" s="32"/>
      <c r="BA1716" s="30"/>
      <c r="BB1716" s="29"/>
      <c r="BC1716" s="29"/>
      <c r="BD1716" s="32"/>
      <c r="BE1716" s="30"/>
      <c r="BF1716" s="29"/>
      <c r="BG1716" s="29"/>
      <c r="BH1716" s="32"/>
      <c r="BI1716" s="30"/>
      <c r="BJ1716" s="29"/>
      <c r="BK1716" s="29"/>
      <c r="BL1716" s="32"/>
      <c r="BM1716" s="30"/>
      <c r="BN1716" s="29"/>
      <c r="BO1716" s="29"/>
      <c r="BP1716" s="32"/>
      <c r="BQ1716" s="30"/>
      <c r="BR1716" s="29"/>
      <c r="BS1716" s="29"/>
      <c r="BT1716" s="32"/>
      <c r="BU1716" s="30"/>
      <c r="BV1716" s="29"/>
      <c r="BW1716" s="29"/>
      <c r="BX1716" s="32"/>
      <c r="BY1716" s="30"/>
      <c r="BZ1716" s="28">
        <f t="shared" si="419"/>
        <v>0</v>
      </c>
      <c r="CA1716" s="28">
        <f t="shared" si="420"/>
        <v>415024.2</v>
      </c>
      <c r="CB1716" s="32"/>
      <c r="CC1716" s="30"/>
      <c r="CD1716" s="29"/>
      <c r="CE1716" s="30"/>
      <c r="CF1716" s="10"/>
      <c r="CG1716" s="10"/>
      <c r="CH1716" s="10"/>
      <c r="CI1716" s="10"/>
      <c r="CJ1716" s="10"/>
      <c r="CK1716" s="10"/>
    </row>
    <row r="1717" spans="1:89" ht="23.25" customHeight="1" x14ac:dyDescent="0.25">
      <c r="A1717" s="10"/>
      <c r="B1717" s="20" t="s">
        <v>3176</v>
      </c>
      <c r="C1717" s="21" t="s">
        <v>3177</v>
      </c>
      <c r="D1717" s="16"/>
      <c r="E1717" s="73">
        <v>24</v>
      </c>
      <c r="F1717" s="74" t="s">
        <v>3515</v>
      </c>
      <c r="G1717" s="75"/>
      <c r="H1717" s="76"/>
      <c r="I1717" s="77"/>
      <c r="J1717" s="76"/>
      <c r="K1717" s="77"/>
      <c r="L1717" s="76"/>
      <c r="M1717" s="78"/>
      <c r="N1717" s="79">
        <v>0.6</v>
      </c>
      <c r="O1717" s="80">
        <v>1</v>
      </c>
      <c r="Q1717" s="2" t="str">
        <f t="shared" si="416"/>
        <v>85361090</v>
      </c>
      <c r="R1717" s="91"/>
      <c r="S1717" s="91">
        <f>VLOOKUP(Q1717,'Dados Entrada'!$A$10:$D$10000,4,FALSE)</f>
        <v>508589</v>
      </c>
      <c r="T1717" s="10"/>
      <c r="U1717" s="3">
        <f t="shared" si="414"/>
        <v>0</v>
      </c>
      <c r="V1717" s="3">
        <f t="shared" si="415"/>
        <v>305153.39999999997</v>
      </c>
      <c r="AF1717" s="32"/>
      <c r="AG1717" s="30"/>
      <c r="AH1717" s="29"/>
      <c r="AI1717" s="29"/>
      <c r="AJ1717" s="32"/>
      <c r="AK1717" s="30"/>
      <c r="AL1717" s="29"/>
      <c r="AM1717" s="29"/>
      <c r="AN1717" s="32"/>
      <c r="AO1717" s="30"/>
      <c r="AP1717" s="29"/>
      <c r="AQ1717" s="29"/>
      <c r="AR1717" s="32"/>
      <c r="AS1717" s="30"/>
      <c r="AT1717" s="29"/>
      <c r="AU1717" s="29"/>
      <c r="AV1717" s="32"/>
      <c r="AW1717" s="30"/>
      <c r="AX1717" s="29"/>
      <c r="AY1717" s="29"/>
      <c r="AZ1717" s="32"/>
      <c r="BA1717" s="30"/>
      <c r="BB1717" s="29"/>
      <c r="BC1717" s="29"/>
      <c r="BD1717" s="32"/>
      <c r="BE1717" s="30"/>
      <c r="BF1717" s="29"/>
      <c r="BG1717" s="29"/>
      <c r="BH1717" s="32"/>
      <c r="BI1717" s="30"/>
      <c r="BJ1717" s="29"/>
      <c r="BK1717" s="29"/>
      <c r="BL1717" s="32"/>
      <c r="BM1717" s="30"/>
      <c r="BN1717" s="29"/>
      <c r="BO1717" s="29"/>
      <c r="BP1717" s="32"/>
      <c r="BQ1717" s="30"/>
      <c r="BR1717" s="29"/>
      <c r="BS1717" s="29"/>
      <c r="BT1717" s="32"/>
      <c r="BU1717" s="30"/>
      <c r="BV1717" s="29"/>
      <c r="BW1717" s="29"/>
      <c r="BX1717" s="32"/>
      <c r="BY1717" s="30"/>
      <c r="BZ1717" s="28">
        <f t="shared" si="419"/>
        <v>0</v>
      </c>
      <c r="CA1717" s="28">
        <f t="shared" si="420"/>
        <v>305153.39999999997</v>
      </c>
      <c r="CB1717" s="32"/>
      <c r="CC1717" s="30"/>
      <c r="CD1717" s="29"/>
      <c r="CE1717" s="30"/>
      <c r="CF1717" s="10"/>
      <c r="CG1717" s="10"/>
      <c r="CH1717" s="10"/>
      <c r="CI1717" s="10"/>
      <c r="CJ1717" s="10"/>
      <c r="CK1717" s="10"/>
    </row>
    <row r="1718" spans="1:89" ht="25.5" x14ac:dyDescent="0.25">
      <c r="A1718" s="10"/>
      <c r="B1718" s="20" t="s">
        <v>3178</v>
      </c>
      <c r="C1718" s="21" t="s">
        <v>3179</v>
      </c>
      <c r="D1718" s="16"/>
      <c r="E1718" s="73">
        <v>24</v>
      </c>
      <c r="F1718" s="74" t="s">
        <v>3515</v>
      </c>
      <c r="G1718" s="75"/>
      <c r="H1718" s="76"/>
      <c r="I1718" s="77"/>
      <c r="J1718" s="76"/>
      <c r="K1718" s="77"/>
      <c r="L1718" s="76"/>
      <c r="M1718" s="78"/>
      <c r="N1718" s="79">
        <v>0.6</v>
      </c>
      <c r="O1718" s="80">
        <v>1</v>
      </c>
      <c r="Q1718" s="2" t="str">
        <f t="shared" si="416"/>
        <v>85362010</v>
      </c>
      <c r="R1718" s="91"/>
      <c r="S1718" s="91">
        <f>VLOOKUP(Q1718,'Dados Entrada'!$A$10:$D$10000,4,FALSE)</f>
        <v>24844946</v>
      </c>
      <c r="T1718" s="10"/>
      <c r="U1718" s="3">
        <f t="shared" si="414"/>
        <v>0</v>
      </c>
      <c r="V1718" s="3">
        <f t="shared" si="415"/>
        <v>14906967.6</v>
      </c>
      <c r="AF1718" s="32"/>
      <c r="AG1718" s="30"/>
      <c r="AH1718" s="29"/>
      <c r="AI1718" s="29"/>
      <c r="AJ1718" s="32"/>
      <c r="AK1718" s="30"/>
      <c r="AL1718" s="29"/>
      <c r="AM1718" s="29"/>
      <c r="AN1718" s="32"/>
      <c r="AO1718" s="30"/>
      <c r="AP1718" s="29"/>
      <c r="AQ1718" s="29"/>
      <c r="AR1718" s="32"/>
      <c r="AS1718" s="30"/>
      <c r="AT1718" s="29"/>
      <c r="AU1718" s="29"/>
      <c r="AV1718" s="32"/>
      <c r="AW1718" s="30"/>
      <c r="AX1718" s="29"/>
      <c r="AY1718" s="29"/>
      <c r="AZ1718" s="32"/>
      <c r="BA1718" s="30"/>
      <c r="BB1718" s="29"/>
      <c r="BC1718" s="29"/>
      <c r="BD1718" s="32"/>
      <c r="BE1718" s="30"/>
      <c r="BF1718" s="29"/>
      <c r="BG1718" s="29"/>
      <c r="BH1718" s="32"/>
      <c r="BI1718" s="30"/>
      <c r="BJ1718" s="29"/>
      <c r="BK1718" s="29"/>
      <c r="BL1718" s="32"/>
      <c r="BM1718" s="30"/>
      <c r="BN1718" s="29"/>
      <c r="BO1718" s="29"/>
      <c r="BP1718" s="32"/>
      <c r="BQ1718" s="30"/>
      <c r="BR1718" s="29"/>
      <c r="BS1718" s="29"/>
      <c r="BT1718" s="32"/>
      <c r="BU1718" s="30"/>
      <c r="BV1718" s="29"/>
      <c r="BW1718" s="29"/>
      <c r="BX1718" s="32"/>
      <c r="BY1718" s="30"/>
      <c r="BZ1718" s="28">
        <f t="shared" si="419"/>
        <v>0</v>
      </c>
      <c r="CA1718" s="28">
        <f t="shared" si="420"/>
        <v>14906967.6</v>
      </c>
      <c r="CB1718" s="32"/>
      <c r="CC1718" s="30"/>
      <c r="CD1718" s="29"/>
      <c r="CE1718" s="30"/>
      <c r="CF1718" s="10"/>
      <c r="CG1718" s="10"/>
      <c r="CH1718" s="10"/>
      <c r="CI1718" s="10"/>
      <c r="CJ1718" s="10"/>
      <c r="CK1718" s="10"/>
    </row>
    <row r="1719" spans="1:89" ht="25.5" x14ac:dyDescent="0.25">
      <c r="A1719" s="10"/>
      <c r="B1719" s="20" t="s">
        <v>3180</v>
      </c>
      <c r="C1719" s="21" t="s">
        <v>3181</v>
      </c>
      <c r="D1719" s="16"/>
      <c r="E1719" s="73">
        <v>24</v>
      </c>
      <c r="F1719" s="74" t="s">
        <v>3515</v>
      </c>
      <c r="G1719" s="75"/>
      <c r="H1719" s="76"/>
      <c r="I1719" s="77"/>
      <c r="J1719" s="76"/>
      <c r="K1719" s="77"/>
      <c r="L1719" s="76"/>
      <c r="M1719" s="78"/>
      <c r="N1719" s="79">
        <v>0.6</v>
      </c>
      <c r="O1719" s="80">
        <v>1</v>
      </c>
      <c r="Q1719" s="2" t="str">
        <f t="shared" si="416"/>
        <v>85362090</v>
      </c>
      <c r="R1719" s="91"/>
      <c r="S1719" s="91">
        <f>VLOOKUP(Q1719,'Dados Entrada'!$A$10:$D$10000,4,FALSE)</f>
        <v>1342712</v>
      </c>
      <c r="T1719" s="10"/>
      <c r="U1719" s="3">
        <f t="shared" si="414"/>
        <v>0</v>
      </c>
      <c r="V1719" s="3">
        <f t="shared" si="415"/>
        <v>805627.2</v>
      </c>
      <c r="AF1719" s="32"/>
      <c r="AG1719" s="30"/>
      <c r="AH1719" s="29"/>
      <c r="AI1719" s="29"/>
      <c r="AJ1719" s="32"/>
      <c r="AK1719" s="30"/>
      <c r="AL1719" s="29"/>
      <c r="AM1719" s="29"/>
      <c r="AN1719" s="32"/>
      <c r="AO1719" s="30"/>
      <c r="AP1719" s="29"/>
      <c r="AQ1719" s="29"/>
      <c r="AR1719" s="32"/>
      <c r="AS1719" s="30"/>
      <c r="AT1719" s="29"/>
      <c r="AU1719" s="29"/>
      <c r="AV1719" s="32"/>
      <c r="AW1719" s="30"/>
      <c r="AX1719" s="29"/>
      <c r="AY1719" s="29"/>
      <c r="AZ1719" s="32"/>
      <c r="BA1719" s="30"/>
      <c r="BB1719" s="29"/>
      <c r="BC1719" s="29"/>
      <c r="BD1719" s="32"/>
      <c r="BE1719" s="30"/>
      <c r="BF1719" s="29"/>
      <c r="BG1719" s="29"/>
      <c r="BH1719" s="32"/>
      <c r="BI1719" s="30"/>
      <c r="BJ1719" s="29"/>
      <c r="BK1719" s="29"/>
      <c r="BL1719" s="32"/>
      <c r="BM1719" s="30"/>
      <c r="BN1719" s="29"/>
      <c r="BO1719" s="29"/>
      <c r="BP1719" s="32"/>
      <c r="BQ1719" s="30"/>
      <c r="BR1719" s="29"/>
      <c r="BS1719" s="29"/>
      <c r="BT1719" s="32"/>
      <c r="BU1719" s="30"/>
      <c r="BV1719" s="29"/>
      <c r="BW1719" s="29"/>
      <c r="BX1719" s="32"/>
      <c r="BY1719" s="30"/>
      <c r="BZ1719" s="28">
        <f t="shared" si="419"/>
        <v>0</v>
      </c>
      <c r="CA1719" s="28">
        <f t="shared" si="420"/>
        <v>805627.2</v>
      </c>
      <c r="CB1719" s="32"/>
      <c r="CC1719" s="30"/>
      <c r="CD1719" s="29"/>
      <c r="CE1719" s="30"/>
      <c r="CF1719" s="10"/>
      <c r="CG1719" s="10"/>
      <c r="CH1719" s="10"/>
      <c r="CI1719" s="10"/>
      <c r="CJ1719" s="10"/>
      <c r="CK1719" s="10"/>
    </row>
    <row r="1720" spans="1:89" ht="23.25" customHeight="1" x14ac:dyDescent="0.25">
      <c r="A1720" s="10"/>
      <c r="B1720" s="20" t="s">
        <v>3182</v>
      </c>
      <c r="C1720" s="21" t="s">
        <v>3183</v>
      </c>
      <c r="D1720" s="16"/>
      <c r="E1720" s="73">
        <v>24</v>
      </c>
      <c r="F1720" s="74" t="s">
        <v>3515</v>
      </c>
      <c r="G1720" s="75"/>
      <c r="H1720" s="76"/>
      <c r="I1720" s="77"/>
      <c r="J1720" s="76"/>
      <c r="K1720" s="77"/>
      <c r="L1720" s="76"/>
      <c r="M1720" s="78"/>
      <c r="N1720" s="79">
        <v>0.6</v>
      </c>
      <c r="O1720" s="80">
        <v>1</v>
      </c>
      <c r="Q1720" s="2" t="str">
        <f t="shared" si="416"/>
        <v>85363010</v>
      </c>
      <c r="R1720" s="91"/>
      <c r="S1720" s="91">
        <f>VLOOKUP(Q1720,'Dados Entrada'!$A$10:$D$10000,4,FALSE)</f>
        <v>522093</v>
      </c>
      <c r="T1720" s="10"/>
      <c r="U1720" s="3">
        <f t="shared" si="414"/>
        <v>0</v>
      </c>
      <c r="V1720" s="3">
        <f t="shared" si="415"/>
        <v>313255.8</v>
      </c>
      <c r="AF1720" s="32"/>
      <c r="AG1720" s="30"/>
      <c r="AH1720" s="29"/>
      <c r="AI1720" s="29"/>
      <c r="AJ1720" s="32"/>
      <c r="AK1720" s="30"/>
      <c r="AL1720" s="29"/>
      <c r="AM1720" s="29"/>
      <c r="AN1720" s="32"/>
      <c r="AO1720" s="30"/>
      <c r="AP1720" s="29"/>
      <c r="AQ1720" s="29"/>
      <c r="AR1720" s="32"/>
      <c r="AS1720" s="30"/>
      <c r="AT1720" s="29"/>
      <c r="AU1720" s="29"/>
      <c r="AV1720" s="32"/>
      <c r="AW1720" s="30"/>
      <c r="AX1720" s="29"/>
      <c r="AY1720" s="29"/>
      <c r="AZ1720" s="32"/>
      <c r="BA1720" s="30"/>
      <c r="BB1720" s="29"/>
      <c r="BC1720" s="29"/>
      <c r="BD1720" s="32"/>
      <c r="BE1720" s="30"/>
      <c r="BF1720" s="29"/>
      <c r="BG1720" s="29"/>
      <c r="BH1720" s="32"/>
      <c r="BI1720" s="30"/>
      <c r="BJ1720" s="29"/>
      <c r="BK1720" s="29"/>
      <c r="BL1720" s="32"/>
      <c r="BM1720" s="30"/>
      <c r="BN1720" s="29"/>
      <c r="BO1720" s="29"/>
      <c r="BP1720" s="32"/>
      <c r="BQ1720" s="30"/>
      <c r="BR1720" s="29"/>
      <c r="BS1720" s="29"/>
      <c r="BT1720" s="32"/>
      <c r="BU1720" s="30"/>
      <c r="BV1720" s="29"/>
      <c r="BW1720" s="29"/>
      <c r="BX1720" s="32"/>
      <c r="BY1720" s="30"/>
      <c r="BZ1720" s="28">
        <f t="shared" si="419"/>
        <v>0</v>
      </c>
      <c r="CA1720" s="28">
        <f t="shared" si="420"/>
        <v>313255.8</v>
      </c>
      <c r="CB1720" s="32"/>
      <c r="CC1720" s="30"/>
      <c r="CD1720" s="29"/>
      <c r="CE1720" s="30"/>
      <c r="CF1720" s="10"/>
      <c r="CG1720" s="10"/>
      <c r="CH1720" s="10"/>
      <c r="CI1720" s="10"/>
      <c r="CJ1720" s="10"/>
      <c r="CK1720" s="10"/>
    </row>
    <row r="1721" spans="1:89" ht="23.25" customHeight="1" x14ac:dyDescent="0.25">
      <c r="A1721" s="10"/>
      <c r="B1721" s="20" t="s">
        <v>3184</v>
      </c>
      <c r="C1721" s="21" t="s">
        <v>3183</v>
      </c>
      <c r="D1721" s="16"/>
      <c r="E1721" s="73">
        <v>24</v>
      </c>
      <c r="F1721" s="74" t="s">
        <v>3515</v>
      </c>
      <c r="G1721" s="75"/>
      <c r="H1721" s="76"/>
      <c r="I1721" s="77"/>
      <c r="J1721" s="76"/>
      <c r="K1721" s="77"/>
      <c r="L1721" s="76"/>
      <c r="M1721" s="78"/>
      <c r="N1721" s="79">
        <v>0.6</v>
      </c>
      <c r="O1721" s="80">
        <v>1</v>
      </c>
      <c r="Q1721" s="2" t="str">
        <f t="shared" si="416"/>
        <v>85363030</v>
      </c>
      <c r="R1721" s="91"/>
      <c r="S1721" s="91">
        <f>VLOOKUP(Q1721,'Dados Entrada'!$A$10:$D$10000,4,FALSE)</f>
        <v>6951579</v>
      </c>
      <c r="T1721" s="10"/>
      <c r="U1721" s="3">
        <f t="shared" si="414"/>
        <v>0</v>
      </c>
      <c r="V1721" s="3">
        <f t="shared" si="415"/>
        <v>4170947.4</v>
      </c>
      <c r="AF1721" s="32"/>
      <c r="AG1721" s="30"/>
      <c r="AH1721" s="29"/>
      <c r="AI1721" s="29"/>
      <c r="AJ1721" s="32"/>
      <c r="AK1721" s="30"/>
      <c r="AL1721" s="29"/>
      <c r="AM1721" s="29"/>
      <c r="AN1721" s="32"/>
      <c r="AO1721" s="30"/>
      <c r="AP1721" s="29"/>
      <c r="AQ1721" s="29"/>
      <c r="AR1721" s="32"/>
      <c r="AS1721" s="30"/>
      <c r="AT1721" s="29"/>
      <c r="AU1721" s="29"/>
      <c r="AV1721" s="32"/>
      <c r="AW1721" s="30"/>
      <c r="AX1721" s="29"/>
      <c r="AY1721" s="29"/>
      <c r="AZ1721" s="32"/>
      <c r="BA1721" s="30"/>
      <c r="BB1721" s="29"/>
      <c r="BC1721" s="29"/>
      <c r="BD1721" s="32"/>
      <c r="BE1721" s="30"/>
      <c r="BF1721" s="29"/>
      <c r="BG1721" s="29"/>
      <c r="BH1721" s="32"/>
      <c r="BI1721" s="30"/>
      <c r="BJ1721" s="29"/>
      <c r="BK1721" s="29"/>
      <c r="BL1721" s="32"/>
      <c r="BM1721" s="30"/>
      <c r="BN1721" s="29"/>
      <c r="BO1721" s="29"/>
      <c r="BP1721" s="32"/>
      <c r="BQ1721" s="30"/>
      <c r="BR1721" s="29"/>
      <c r="BS1721" s="29"/>
      <c r="BT1721" s="32"/>
      <c r="BU1721" s="30"/>
      <c r="BV1721" s="29"/>
      <c r="BW1721" s="29"/>
      <c r="BX1721" s="32"/>
      <c r="BY1721" s="30"/>
      <c r="BZ1721" s="28">
        <f t="shared" si="419"/>
        <v>0</v>
      </c>
      <c r="CA1721" s="28">
        <f t="shared" si="420"/>
        <v>4170947.4</v>
      </c>
      <c r="CB1721" s="32"/>
      <c r="CC1721" s="30"/>
      <c r="CD1721" s="29"/>
      <c r="CE1721" s="30"/>
      <c r="CF1721" s="10"/>
      <c r="CG1721" s="10"/>
      <c r="CH1721" s="10"/>
      <c r="CI1721" s="10"/>
      <c r="CJ1721" s="10"/>
      <c r="CK1721" s="10"/>
    </row>
    <row r="1722" spans="1:89" ht="23.25" customHeight="1" x14ac:dyDescent="0.25">
      <c r="A1722" s="10"/>
      <c r="B1722" s="20" t="s">
        <v>3185</v>
      </c>
      <c r="C1722" s="21" t="s">
        <v>3183</v>
      </c>
      <c r="D1722" s="16"/>
      <c r="E1722" s="73">
        <v>24</v>
      </c>
      <c r="F1722" s="74" t="s">
        <v>3515</v>
      </c>
      <c r="G1722" s="75"/>
      <c r="H1722" s="76"/>
      <c r="I1722" s="77"/>
      <c r="J1722" s="76"/>
      <c r="K1722" s="77"/>
      <c r="L1722" s="76"/>
      <c r="M1722" s="78"/>
      <c r="N1722" s="79">
        <v>0.6</v>
      </c>
      <c r="O1722" s="80">
        <v>1</v>
      </c>
      <c r="Q1722" s="2" t="str">
        <f t="shared" si="416"/>
        <v>85363090</v>
      </c>
      <c r="R1722" s="91"/>
      <c r="S1722" s="91">
        <f>VLOOKUP(Q1722,'Dados Entrada'!$A$10:$D$10000,4,FALSE)</f>
        <v>455167</v>
      </c>
      <c r="T1722" s="10"/>
      <c r="U1722" s="3">
        <f t="shared" si="414"/>
        <v>0</v>
      </c>
      <c r="V1722" s="3">
        <f t="shared" si="415"/>
        <v>273100.2</v>
      </c>
      <c r="AF1722" s="32"/>
      <c r="AG1722" s="30"/>
      <c r="AH1722" s="29"/>
      <c r="AI1722" s="29"/>
      <c r="AJ1722" s="32"/>
      <c r="AK1722" s="30"/>
      <c r="AL1722" s="29"/>
      <c r="AM1722" s="29"/>
      <c r="AN1722" s="32"/>
      <c r="AO1722" s="30"/>
      <c r="AP1722" s="29"/>
      <c r="AQ1722" s="29"/>
      <c r="AR1722" s="32"/>
      <c r="AS1722" s="30"/>
      <c r="AT1722" s="29"/>
      <c r="AU1722" s="29"/>
      <c r="AV1722" s="32"/>
      <c r="AW1722" s="30"/>
      <c r="AX1722" s="29"/>
      <c r="AY1722" s="29"/>
      <c r="AZ1722" s="32"/>
      <c r="BA1722" s="30"/>
      <c r="BB1722" s="29"/>
      <c r="BC1722" s="29"/>
      <c r="BD1722" s="32"/>
      <c r="BE1722" s="30"/>
      <c r="BF1722" s="29"/>
      <c r="BG1722" s="29"/>
      <c r="BH1722" s="32"/>
      <c r="BI1722" s="30"/>
      <c r="BJ1722" s="29"/>
      <c r="BK1722" s="29"/>
      <c r="BL1722" s="32"/>
      <c r="BM1722" s="30"/>
      <c r="BN1722" s="29"/>
      <c r="BO1722" s="29"/>
      <c r="BP1722" s="32"/>
      <c r="BQ1722" s="30"/>
      <c r="BR1722" s="29"/>
      <c r="BS1722" s="29"/>
      <c r="BT1722" s="32"/>
      <c r="BU1722" s="30"/>
      <c r="BV1722" s="29"/>
      <c r="BW1722" s="29"/>
      <c r="BX1722" s="32"/>
      <c r="BY1722" s="30"/>
      <c r="BZ1722" s="28">
        <f t="shared" si="419"/>
        <v>0</v>
      </c>
      <c r="CA1722" s="28">
        <f t="shared" si="420"/>
        <v>273100.2</v>
      </c>
      <c r="CB1722" s="32"/>
      <c r="CC1722" s="30"/>
      <c r="CD1722" s="29"/>
      <c r="CE1722" s="30"/>
      <c r="CF1722" s="10"/>
      <c r="CG1722" s="10"/>
      <c r="CH1722" s="10"/>
      <c r="CI1722" s="10"/>
      <c r="CJ1722" s="10"/>
      <c r="CK1722" s="10"/>
    </row>
    <row r="1723" spans="1:89" ht="25.5" x14ac:dyDescent="0.25">
      <c r="A1723" s="10"/>
      <c r="B1723" s="20" t="s">
        <v>3186</v>
      </c>
      <c r="C1723" s="21" t="s">
        <v>3187</v>
      </c>
      <c r="D1723" s="16"/>
      <c r="E1723" s="73">
        <v>24</v>
      </c>
      <c r="F1723" s="74" t="s">
        <v>3515</v>
      </c>
      <c r="G1723" s="75"/>
      <c r="H1723" s="76"/>
      <c r="I1723" s="77"/>
      <c r="J1723" s="76"/>
      <c r="K1723" s="77"/>
      <c r="L1723" s="76"/>
      <c r="M1723" s="78"/>
      <c r="N1723" s="79">
        <v>0.6</v>
      </c>
      <c r="O1723" s="80">
        <v>1</v>
      </c>
      <c r="Q1723" s="2" t="str">
        <f t="shared" si="416"/>
        <v>85364110</v>
      </c>
      <c r="R1723" s="91"/>
      <c r="S1723" s="91">
        <f>VLOOKUP(Q1723,'Dados Entrada'!$A$10:$D$10000,4,FALSE)</f>
        <v>206340</v>
      </c>
      <c r="T1723" s="10"/>
      <c r="U1723" s="3">
        <f t="shared" si="414"/>
        <v>0</v>
      </c>
      <c r="V1723" s="3">
        <f t="shared" si="415"/>
        <v>123804</v>
      </c>
      <c r="AF1723" s="32"/>
      <c r="AG1723" s="30"/>
      <c r="AH1723" s="29"/>
      <c r="AI1723" s="29"/>
      <c r="AJ1723" s="32"/>
      <c r="AK1723" s="30"/>
      <c r="AL1723" s="29"/>
      <c r="AM1723" s="29"/>
      <c r="AN1723" s="32"/>
      <c r="AO1723" s="30"/>
      <c r="AP1723" s="29"/>
      <c r="AQ1723" s="29"/>
      <c r="AR1723" s="32"/>
      <c r="AS1723" s="30"/>
      <c r="AT1723" s="29"/>
      <c r="AU1723" s="29"/>
      <c r="AV1723" s="32"/>
      <c r="AW1723" s="30"/>
      <c r="AX1723" s="29"/>
      <c r="AY1723" s="29"/>
      <c r="AZ1723" s="32"/>
      <c r="BA1723" s="30"/>
      <c r="BB1723" s="29"/>
      <c r="BC1723" s="29"/>
      <c r="BD1723" s="32"/>
      <c r="BE1723" s="30"/>
      <c r="BF1723" s="29"/>
      <c r="BG1723" s="29"/>
      <c r="BH1723" s="32"/>
      <c r="BI1723" s="30"/>
      <c r="BJ1723" s="29"/>
      <c r="BK1723" s="29"/>
      <c r="BL1723" s="32"/>
      <c r="BM1723" s="30"/>
      <c r="BN1723" s="29"/>
      <c r="BO1723" s="29"/>
      <c r="BP1723" s="32"/>
      <c r="BQ1723" s="30"/>
      <c r="BR1723" s="29"/>
      <c r="BS1723" s="29"/>
      <c r="BT1723" s="32"/>
      <c r="BU1723" s="30"/>
      <c r="BV1723" s="29"/>
      <c r="BW1723" s="29"/>
      <c r="BX1723" s="32"/>
      <c r="BY1723" s="30"/>
      <c r="BZ1723" s="28">
        <f t="shared" si="419"/>
        <v>0</v>
      </c>
      <c r="CA1723" s="28">
        <f t="shared" si="420"/>
        <v>123804</v>
      </c>
      <c r="CB1723" s="32"/>
      <c r="CC1723" s="30"/>
      <c r="CD1723" s="29"/>
      <c r="CE1723" s="30"/>
      <c r="CF1723" s="10"/>
      <c r="CG1723" s="10"/>
      <c r="CH1723" s="10"/>
      <c r="CI1723" s="10"/>
      <c r="CJ1723" s="10"/>
      <c r="CK1723" s="10"/>
    </row>
    <row r="1724" spans="1:89" ht="25.5" x14ac:dyDescent="0.25">
      <c r="A1724" s="10"/>
      <c r="B1724" s="20" t="s">
        <v>3188</v>
      </c>
      <c r="C1724" s="21" t="s">
        <v>3189</v>
      </c>
      <c r="D1724" s="16"/>
      <c r="E1724" s="73">
        <v>24</v>
      </c>
      <c r="F1724" s="74" t="s">
        <v>3515</v>
      </c>
      <c r="G1724" s="75"/>
      <c r="H1724" s="76"/>
      <c r="I1724" s="77"/>
      <c r="J1724" s="76"/>
      <c r="K1724" s="77"/>
      <c r="L1724" s="76"/>
      <c r="M1724" s="78"/>
      <c r="N1724" s="79">
        <v>0.6</v>
      </c>
      <c r="O1724" s="80">
        <v>1</v>
      </c>
      <c r="Q1724" s="2" t="str">
        <f t="shared" si="416"/>
        <v>85364190</v>
      </c>
      <c r="R1724" s="91"/>
      <c r="S1724" s="91">
        <f>VLOOKUP(Q1724,'Dados Entrada'!$A$10:$D$10000,4,FALSE)</f>
        <v>149489789</v>
      </c>
      <c r="T1724" s="10"/>
      <c r="U1724" s="3">
        <f t="shared" si="414"/>
        <v>0</v>
      </c>
      <c r="V1724" s="3">
        <f t="shared" si="415"/>
        <v>89693873.399999991</v>
      </c>
      <c r="AF1724" s="32"/>
      <c r="AG1724" s="30"/>
      <c r="AH1724" s="29"/>
      <c r="AI1724" s="29"/>
      <c r="AJ1724" s="32"/>
      <c r="AK1724" s="30"/>
      <c r="AL1724" s="29"/>
      <c r="AM1724" s="29"/>
      <c r="AN1724" s="32"/>
      <c r="AO1724" s="30"/>
      <c r="AP1724" s="29"/>
      <c r="AQ1724" s="29"/>
      <c r="AR1724" s="32"/>
      <c r="AS1724" s="30"/>
      <c r="AT1724" s="29"/>
      <c r="AU1724" s="29"/>
      <c r="AV1724" s="32"/>
      <c r="AW1724" s="30"/>
      <c r="AX1724" s="29"/>
      <c r="AY1724" s="29"/>
      <c r="AZ1724" s="32"/>
      <c r="BA1724" s="30"/>
      <c r="BB1724" s="29"/>
      <c r="BC1724" s="29"/>
      <c r="BD1724" s="32"/>
      <c r="BE1724" s="30"/>
      <c r="BF1724" s="29"/>
      <c r="BG1724" s="29"/>
      <c r="BH1724" s="32"/>
      <c r="BI1724" s="30"/>
      <c r="BJ1724" s="29"/>
      <c r="BK1724" s="29"/>
      <c r="BL1724" s="32"/>
      <c r="BM1724" s="30"/>
      <c r="BN1724" s="29"/>
      <c r="BO1724" s="29"/>
      <c r="BP1724" s="32"/>
      <c r="BQ1724" s="30"/>
      <c r="BR1724" s="29"/>
      <c r="BS1724" s="29"/>
      <c r="BT1724" s="32"/>
      <c r="BU1724" s="30"/>
      <c r="BV1724" s="29"/>
      <c r="BW1724" s="29"/>
      <c r="BX1724" s="32"/>
      <c r="BY1724" s="30"/>
      <c r="BZ1724" s="28">
        <f t="shared" si="419"/>
        <v>0</v>
      </c>
      <c r="CA1724" s="28">
        <f t="shared" si="420"/>
        <v>89693873.399999991</v>
      </c>
      <c r="CB1724" s="32"/>
      <c r="CC1724" s="30"/>
      <c r="CD1724" s="29"/>
      <c r="CE1724" s="30"/>
      <c r="CF1724" s="10"/>
      <c r="CG1724" s="10"/>
      <c r="CH1724" s="10"/>
      <c r="CI1724" s="10"/>
      <c r="CJ1724" s="10"/>
      <c r="CK1724" s="10"/>
    </row>
    <row r="1725" spans="1:89" ht="25.5" x14ac:dyDescent="0.25">
      <c r="A1725" s="10"/>
      <c r="B1725" s="20" t="s">
        <v>3190</v>
      </c>
      <c r="C1725" s="21" t="s">
        <v>3191</v>
      </c>
      <c r="D1725" s="16"/>
      <c r="E1725" s="73">
        <v>24</v>
      </c>
      <c r="F1725" s="74" t="s">
        <v>3515</v>
      </c>
      <c r="G1725" s="75"/>
      <c r="H1725" s="76"/>
      <c r="I1725" s="77"/>
      <c r="J1725" s="76"/>
      <c r="K1725" s="77"/>
      <c r="L1725" s="76"/>
      <c r="M1725" s="78"/>
      <c r="N1725" s="79">
        <v>0.6</v>
      </c>
      <c r="O1725" s="80">
        <v>1</v>
      </c>
      <c r="Q1725" s="2" t="str">
        <f t="shared" si="416"/>
        <v>85364900</v>
      </c>
      <c r="R1725" s="91"/>
      <c r="S1725" s="91">
        <f>VLOOKUP(Q1725,'Dados Entrada'!$A$10:$D$10000,4,FALSE)</f>
        <v>4287175</v>
      </c>
      <c r="T1725" s="10"/>
      <c r="U1725" s="3">
        <f t="shared" si="414"/>
        <v>0</v>
      </c>
      <c r="V1725" s="3">
        <f t="shared" si="415"/>
        <v>2572305</v>
      </c>
      <c r="AF1725" s="32"/>
      <c r="AG1725" s="30"/>
      <c r="AH1725" s="29"/>
      <c r="AI1725" s="29"/>
      <c r="AJ1725" s="32"/>
      <c r="AK1725" s="30"/>
      <c r="AL1725" s="29"/>
      <c r="AM1725" s="29"/>
      <c r="AN1725" s="32"/>
      <c r="AO1725" s="30"/>
      <c r="AP1725" s="29"/>
      <c r="AQ1725" s="29"/>
      <c r="AR1725" s="32"/>
      <c r="AS1725" s="30"/>
      <c r="AT1725" s="29"/>
      <c r="AU1725" s="29"/>
      <c r="AV1725" s="32"/>
      <c r="AW1725" s="30"/>
      <c r="AX1725" s="29"/>
      <c r="AY1725" s="29"/>
      <c r="AZ1725" s="32"/>
      <c r="BA1725" s="30"/>
      <c r="BB1725" s="29"/>
      <c r="BC1725" s="29"/>
      <c r="BD1725" s="32"/>
      <c r="BE1725" s="30"/>
      <c r="BF1725" s="29"/>
      <c r="BG1725" s="29"/>
      <c r="BH1725" s="32"/>
      <c r="BI1725" s="30"/>
      <c r="BJ1725" s="29"/>
      <c r="BK1725" s="29"/>
      <c r="BL1725" s="32"/>
      <c r="BM1725" s="30"/>
      <c r="BN1725" s="29"/>
      <c r="BO1725" s="29"/>
      <c r="BP1725" s="32"/>
      <c r="BQ1725" s="30"/>
      <c r="BR1725" s="29"/>
      <c r="BS1725" s="29"/>
      <c r="BT1725" s="32"/>
      <c r="BU1725" s="30"/>
      <c r="BV1725" s="29"/>
      <c r="BW1725" s="29"/>
      <c r="BX1725" s="32"/>
      <c r="BY1725" s="30"/>
      <c r="BZ1725" s="28">
        <f t="shared" si="419"/>
        <v>0</v>
      </c>
      <c r="CA1725" s="28">
        <f t="shared" si="420"/>
        <v>2572305</v>
      </c>
      <c r="CB1725" s="32"/>
      <c r="CC1725" s="30"/>
      <c r="CD1725" s="29"/>
      <c r="CE1725" s="30"/>
      <c r="CF1725" s="10"/>
      <c r="CG1725" s="10"/>
      <c r="CH1725" s="10"/>
      <c r="CI1725" s="10"/>
      <c r="CJ1725" s="10"/>
      <c r="CK1725" s="10"/>
    </row>
    <row r="1726" spans="1:89" ht="23.25" customHeight="1" x14ac:dyDescent="0.25">
      <c r="A1726" s="10"/>
      <c r="B1726" s="20" t="s">
        <v>3192</v>
      </c>
      <c r="C1726" s="21" t="s">
        <v>3193</v>
      </c>
      <c r="D1726" s="16"/>
      <c r="E1726" s="73">
        <v>24</v>
      </c>
      <c r="F1726" s="74" t="s">
        <v>3515</v>
      </c>
      <c r="G1726" s="75"/>
      <c r="H1726" s="76"/>
      <c r="I1726" s="77"/>
      <c r="J1726" s="76"/>
      <c r="K1726" s="77"/>
      <c r="L1726" s="76"/>
      <c r="M1726" s="78"/>
      <c r="N1726" s="79">
        <v>0.6</v>
      </c>
      <c r="O1726" s="80">
        <v>1</v>
      </c>
      <c r="Q1726" s="2" t="str">
        <f t="shared" si="416"/>
        <v>85365003</v>
      </c>
      <c r="R1726" s="91"/>
      <c r="S1726" s="91">
        <f>VLOOKUP(Q1726,'Dados Entrada'!$A$10:$D$10000,4,FALSE)</f>
        <v>142876</v>
      </c>
      <c r="T1726" s="10"/>
      <c r="U1726" s="3">
        <f t="shared" ref="U1726:U1789" si="421">R1726*N1726</f>
        <v>0</v>
      </c>
      <c r="V1726" s="3">
        <f t="shared" ref="V1726:V1789" si="422">S1726*N1726</f>
        <v>85725.599999999991</v>
      </c>
      <c r="AF1726" s="32"/>
      <c r="AG1726" s="30"/>
      <c r="AH1726" s="29"/>
      <c r="AI1726" s="29"/>
      <c r="AJ1726" s="32"/>
      <c r="AK1726" s="30"/>
      <c r="AL1726" s="29"/>
      <c r="AM1726" s="29"/>
      <c r="AN1726" s="32"/>
      <c r="AO1726" s="30"/>
      <c r="AP1726" s="29"/>
      <c r="AQ1726" s="29"/>
      <c r="AR1726" s="32"/>
      <c r="AS1726" s="30"/>
      <c r="AT1726" s="29"/>
      <c r="AU1726" s="29"/>
      <c r="AV1726" s="32"/>
      <c r="AW1726" s="30"/>
      <c r="AX1726" s="29"/>
      <c r="AY1726" s="29"/>
      <c r="AZ1726" s="32"/>
      <c r="BA1726" s="30"/>
      <c r="BB1726" s="29"/>
      <c r="BC1726" s="29"/>
      <c r="BD1726" s="32"/>
      <c r="BE1726" s="30"/>
      <c r="BF1726" s="29"/>
      <c r="BG1726" s="29"/>
      <c r="BH1726" s="32"/>
      <c r="BI1726" s="30"/>
      <c r="BJ1726" s="29"/>
      <c r="BK1726" s="29"/>
      <c r="BL1726" s="32"/>
      <c r="BM1726" s="30"/>
      <c r="BN1726" s="29"/>
      <c r="BO1726" s="29"/>
      <c r="BP1726" s="32"/>
      <c r="BQ1726" s="30"/>
      <c r="BR1726" s="29"/>
      <c r="BS1726" s="29"/>
      <c r="BT1726" s="32"/>
      <c r="BU1726" s="30"/>
      <c r="BV1726" s="29"/>
      <c r="BW1726" s="29"/>
      <c r="BX1726" s="32"/>
      <c r="BY1726" s="30"/>
      <c r="BZ1726" s="28">
        <f t="shared" si="419"/>
        <v>0</v>
      </c>
      <c r="CA1726" s="28">
        <f t="shared" si="420"/>
        <v>85725.599999999991</v>
      </c>
      <c r="CB1726" s="32"/>
      <c r="CC1726" s="30"/>
      <c r="CD1726" s="29"/>
      <c r="CE1726" s="30"/>
      <c r="CF1726" s="10"/>
      <c r="CG1726" s="10"/>
      <c r="CH1726" s="10"/>
      <c r="CI1726" s="10"/>
      <c r="CJ1726" s="10"/>
      <c r="CK1726" s="10"/>
    </row>
    <row r="1727" spans="1:89" ht="23.25" customHeight="1" x14ac:dyDescent="0.25">
      <c r="A1727" s="10"/>
      <c r="B1727" s="20" t="s">
        <v>3194</v>
      </c>
      <c r="C1727" s="21" t="s">
        <v>3195</v>
      </c>
      <c r="D1727" s="16"/>
      <c r="E1727" s="73">
        <v>24</v>
      </c>
      <c r="F1727" s="74" t="s">
        <v>3515</v>
      </c>
      <c r="G1727" s="75"/>
      <c r="H1727" s="76"/>
      <c r="I1727" s="77"/>
      <c r="J1727" s="76"/>
      <c r="K1727" s="77"/>
      <c r="L1727" s="76"/>
      <c r="M1727" s="78"/>
      <c r="N1727" s="79">
        <v>0.6</v>
      </c>
      <c r="O1727" s="80">
        <v>1</v>
      </c>
      <c r="Q1727" s="2" t="str">
        <f t="shared" ref="Q1727:Q1790" si="423">B1727</f>
        <v>85365005</v>
      </c>
      <c r="R1727" s="91"/>
      <c r="S1727" s="91">
        <f>VLOOKUP(Q1727,'Dados Entrada'!$A$10:$D$10000,4,FALSE)</f>
        <v>10813</v>
      </c>
      <c r="T1727" s="10"/>
      <c r="U1727" s="3">
        <f t="shared" si="421"/>
        <v>0</v>
      </c>
      <c r="V1727" s="3">
        <f t="shared" si="422"/>
        <v>6487.8</v>
      </c>
      <c r="AF1727" s="32"/>
      <c r="AG1727" s="30"/>
      <c r="AH1727" s="29"/>
      <c r="AI1727" s="29"/>
      <c r="AJ1727" s="32"/>
      <c r="AK1727" s="30"/>
      <c r="AL1727" s="29"/>
      <c r="AM1727" s="29"/>
      <c r="AN1727" s="32"/>
      <c r="AO1727" s="30"/>
      <c r="AP1727" s="29"/>
      <c r="AQ1727" s="29"/>
      <c r="AR1727" s="32"/>
      <c r="AS1727" s="30"/>
      <c r="AT1727" s="29"/>
      <c r="AU1727" s="29"/>
      <c r="AV1727" s="32"/>
      <c r="AW1727" s="30"/>
      <c r="AX1727" s="29"/>
      <c r="AY1727" s="29"/>
      <c r="AZ1727" s="32"/>
      <c r="BA1727" s="30"/>
      <c r="BB1727" s="29"/>
      <c r="BC1727" s="29"/>
      <c r="BD1727" s="32"/>
      <c r="BE1727" s="30"/>
      <c r="BF1727" s="29"/>
      <c r="BG1727" s="29"/>
      <c r="BH1727" s="32"/>
      <c r="BI1727" s="30"/>
      <c r="BJ1727" s="29"/>
      <c r="BK1727" s="29"/>
      <c r="BL1727" s="32"/>
      <c r="BM1727" s="30"/>
      <c r="BN1727" s="29"/>
      <c r="BO1727" s="29"/>
      <c r="BP1727" s="32"/>
      <c r="BQ1727" s="30"/>
      <c r="BR1727" s="29"/>
      <c r="BS1727" s="29"/>
      <c r="BT1727" s="32"/>
      <c r="BU1727" s="30"/>
      <c r="BV1727" s="29"/>
      <c r="BW1727" s="29"/>
      <c r="BX1727" s="32"/>
      <c r="BY1727" s="30"/>
      <c r="BZ1727" s="28">
        <f t="shared" si="419"/>
        <v>0</v>
      </c>
      <c r="CA1727" s="28">
        <f t="shared" si="420"/>
        <v>6487.8</v>
      </c>
      <c r="CB1727" s="32"/>
      <c r="CC1727" s="30"/>
      <c r="CD1727" s="29"/>
      <c r="CE1727" s="30"/>
      <c r="CF1727" s="10"/>
      <c r="CG1727" s="10"/>
      <c r="CH1727" s="10"/>
      <c r="CI1727" s="10"/>
      <c r="CJ1727" s="10"/>
      <c r="CK1727" s="10"/>
    </row>
    <row r="1728" spans="1:89" ht="23.25" customHeight="1" x14ac:dyDescent="0.25">
      <c r="A1728" s="10"/>
      <c r="B1728" s="20" t="s">
        <v>3196</v>
      </c>
      <c r="C1728" s="21" t="s">
        <v>3197</v>
      </c>
      <c r="D1728" s="16"/>
      <c r="E1728" s="73">
        <v>24</v>
      </c>
      <c r="F1728" s="74" t="s">
        <v>3515</v>
      </c>
      <c r="G1728" s="75"/>
      <c r="H1728" s="76"/>
      <c r="I1728" s="77"/>
      <c r="J1728" s="76"/>
      <c r="K1728" s="77"/>
      <c r="L1728" s="76"/>
      <c r="M1728" s="78"/>
      <c r="N1728" s="79">
        <v>0.6</v>
      </c>
      <c r="O1728" s="80">
        <v>1</v>
      </c>
      <c r="Q1728" s="2" t="str">
        <f t="shared" si="423"/>
        <v>85365007</v>
      </c>
      <c r="R1728" s="91"/>
      <c r="S1728" s="91">
        <f>VLOOKUP(Q1728,'Dados Entrada'!$A$10:$D$10000,4,FALSE)</f>
        <v>43927</v>
      </c>
      <c r="T1728" s="10"/>
      <c r="U1728" s="3">
        <f t="shared" si="421"/>
        <v>0</v>
      </c>
      <c r="V1728" s="3">
        <f t="shared" si="422"/>
        <v>26356.2</v>
      </c>
      <c r="AF1728" s="32"/>
      <c r="AG1728" s="30"/>
      <c r="AH1728" s="29"/>
      <c r="AI1728" s="29"/>
      <c r="AJ1728" s="32"/>
      <c r="AK1728" s="30"/>
      <c r="AL1728" s="29"/>
      <c r="AM1728" s="29"/>
      <c r="AN1728" s="32"/>
      <c r="AO1728" s="30"/>
      <c r="AP1728" s="29"/>
      <c r="AQ1728" s="29"/>
      <c r="AR1728" s="32"/>
      <c r="AS1728" s="30"/>
      <c r="AT1728" s="29"/>
      <c r="AU1728" s="29"/>
      <c r="AV1728" s="32"/>
      <c r="AW1728" s="30"/>
      <c r="AX1728" s="29"/>
      <c r="AY1728" s="29"/>
      <c r="AZ1728" s="32"/>
      <c r="BA1728" s="30"/>
      <c r="BB1728" s="29"/>
      <c r="BC1728" s="29"/>
      <c r="BD1728" s="32"/>
      <c r="BE1728" s="30"/>
      <c r="BF1728" s="29"/>
      <c r="BG1728" s="29"/>
      <c r="BH1728" s="32"/>
      <c r="BI1728" s="30"/>
      <c r="BJ1728" s="29"/>
      <c r="BK1728" s="29"/>
      <c r="BL1728" s="32"/>
      <c r="BM1728" s="30"/>
      <c r="BN1728" s="29"/>
      <c r="BO1728" s="29"/>
      <c r="BP1728" s="32"/>
      <c r="BQ1728" s="30"/>
      <c r="BR1728" s="29"/>
      <c r="BS1728" s="29"/>
      <c r="BT1728" s="32"/>
      <c r="BU1728" s="30"/>
      <c r="BV1728" s="29"/>
      <c r="BW1728" s="29"/>
      <c r="BX1728" s="32"/>
      <c r="BY1728" s="30"/>
      <c r="BZ1728" s="28">
        <f t="shared" si="419"/>
        <v>0</v>
      </c>
      <c r="CA1728" s="28">
        <f t="shared" si="420"/>
        <v>26356.2</v>
      </c>
      <c r="CB1728" s="32"/>
      <c r="CC1728" s="30"/>
      <c r="CD1728" s="29"/>
      <c r="CE1728" s="30"/>
      <c r="CF1728" s="10"/>
      <c r="CG1728" s="10"/>
      <c r="CH1728" s="10"/>
      <c r="CI1728" s="10"/>
      <c r="CJ1728" s="10"/>
      <c r="CK1728" s="10"/>
    </row>
    <row r="1729" spans="1:89" ht="25.5" x14ac:dyDescent="0.25">
      <c r="A1729" s="10"/>
      <c r="B1729" s="20" t="s">
        <v>3198</v>
      </c>
      <c r="C1729" s="21" t="s">
        <v>3199</v>
      </c>
      <c r="D1729" s="16"/>
      <c r="E1729" s="73">
        <v>24</v>
      </c>
      <c r="F1729" s="74" t="s">
        <v>3515</v>
      </c>
      <c r="G1729" s="75"/>
      <c r="H1729" s="76"/>
      <c r="I1729" s="77"/>
      <c r="J1729" s="76"/>
      <c r="K1729" s="77"/>
      <c r="L1729" s="76"/>
      <c r="M1729" s="78"/>
      <c r="N1729" s="79">
        <v>0.6</v>
      </c>
      <c r="O1729" s="80">
        <v>1</v>
      </c>
      <c r="Q1729" s="2" t="str">
        <f t="shared" si="423"/>
        <v>85365011</v>
      </c>
      <c r="R1729" s="91"/>
      <c r="S1729" s="91">
        <f>VLOOKUP(Q1729,'Dados Entrada'!$A$10:$D$10000,4,FALSE)</f>
        <v>301921</v>
      </c>
      <c r="T1729" s="10"/>
      <c r="U1729" s="3">
        <f t="shared" si="421"/>
        <v>0</v>
      </c>
      <c r="V1729" s="3">
        <f t="shared" si="422"/>
        <v>181152.6</v>
      </c>
      <c r="AF1729" s="32"/>
      <c r="AG1729" s="30"/>
      <c r="AH1729" s="29"/>
      <c r="AI1729" s="29"/>
      <c r="AJ1729" s="32"/>
      <c r="AK1729" s="30"/>
      <c r="AL1729" s="29"/>
      <c r="AM1729" s="29"/>
      <c r="AN1729" s="32"/>
      <c r="AO1729" s="30"/>
      <c r="AP1729" s="29"/>
      <c r="AQ1729" s="29"/>
      <c r="AR1729" s="32"/>
      <c r="AS1729" s="30"/>
      <c r="AT1729" s="29"/>
      <c r="AU1729" s="29"/>
      <c r="AV1729" s="32"/>
      <c r="AW1729" s="30"/>
      <c r="AX1729" s="29"/>
      <c r="AY1729" s="29"/>
      <c r="AZ1729" s="32"/>
      <c r="BA1729" s="30"/>
      <c r="BB1729" s="29"/>
      <c r="BC1729" s="29"/>
      <c r="BD1729" s="32"/>
      <c r="BE1729" s="30"/>
      <c r="BF1729" s="29"/>
      <c r="BG1729" s="29"/>
      <c r="BH1729" s="32"/>
      <c r="BI1729" s="30"/>
      <c r="BJ1729" s="29"/>
      <c r="BK1729" s="29"/>
      <c r="BL1729" s="32"/>
      <c r="BM1729" s="30"/>
      <c r="BN1729" s="29"/>
      <c r="BO1729" s="29"/>
      <c r="BP1729" s="32"/>
      <c r="BQ1729" s="30"/>
      <c r="BR1729" s="29"/>
      <c r="BS1729" s="29"/>
      <c r="BT1729" s="32"/>
      <c r="BU1729" s="30"/>
      <c r="BV1729" s="29"/>
      <c r="BW1729" s="29"/>
      <c r="BX1729" s="32"/>
      <c r="BY1729" s="30"/>
      <c r="BZ1729" s="28">
        <f t="shared" si="419"/>
        <v>0</v>
      </c>
      <c r="CA1729" s="28">
        <f t="shared" si="420"/>
        <v>181152.6</v>
      </c>
      <c r="CB1729" s="32"/>
      <c r="CC1729" s="30"/>
      <c r="CD1729" s="29"/>
      <c r="CE1729" s="30"/>
      <c r="CF1729" s="10"/>
      <c r="CG1729" s="10"/>
      <c r="CH1729" s="10"/>
      <c r="CI1729" s="10"/>
      <c r="CJ1729" s="10"/>
      <c r="CK1729" s="10"/>
    </row>
    <row r="1730" spans="1:89" ht="23.25" customHeight="1" x14ac:dyDescent="0.25">
      <c r="A1730" s="10"/>
      <c r="B1730" s="20" t="s">
        <v>3200</v>
      </c>
      <c r="C1730" s="21" t="s">
        <v>3201</v>
      </c>
      <c r="D1730" s="16"/>
      <c r="E1730" s="73">
        <v>24</v>
      </c>
      <c r="F1730" s="74" t="s">
        <v>3515</v>
      </c>
      <c r="G1730" s="75"/>
      <c r="H1730" s="76"/>
      <c r="I1730" s="77"/>
      <c r="J1730" s="76"/>
      <c r="K1730" s="77"/>
      <c r="L1730" s="76"/>
      <c r="M1730" s="78"/>
      <c r="N1730" s="79">
        <v>0.6</v>
      </c>
      <c r="O1730" s="80">
        <v>1</v>
      </c>
      <c r="Q1730" s="2" t="str">
        <f t="shared" si="423"/>
        <v>85365015</v>
      </c>
      <c r="R1730" s="91"/>
      <c r="S1730" s="91">
        <f>VLOOKUP(Q1730,'Dados Entrada'!$A$10:$D$10000,4,FALSE)</f>
        <v>91407</v>
      </c>
      <c r="T1730" s="10"/>
      <c r="U1730" s="3">
        <f t="shared" si="421"/>
        <v>0</v>
      </c>
      <c r="V1730" s="3">
        <f t="shared" si="422"/>
        <v>54844.2</v>
      </c>
      <c r="AF1730" s="32"/>
      <c r="AG1730" s="30"/>
      <c r="AH1730" s="29"/>
      <c r="AI1730" s="29"/>
      <c r="AJ1730" s="32"/>
      <c r="AK1730" s="30"/>
      <c r="AL1730" s="29"/>
      <c r="AM1730" s="29"/>
      <c r="AN1730" s="32"/>
      <c r="AO1730" s="30"/>
      <c r="AP1730" s="29"/>
      <c r="AQ1730" s="29"/>
      <c r="AR1730" s="32"/>
      <c r="AS1730" s="30"/>
      <c r="AT1730" s="29"/>
      <c r="AU1730" s="29"/>
      <c r="AV1730" s="32"/>
      <c r="AW1730" s="30"/>
      <c r="AX1730" s="29"/>
      <c r="AY1730" s="29"/>
      <c r="AZ1730" s="32"/>
      <c r="BA1730" s="30"/>
      <c r="BB1730" s="29"/>
      <c r="BC1730" s="29"/>
      <c r="BD1730" s="32"/>
      <c r="BE1730" s="30"/>
      <c r="BF1730" s="29"/>
      <c r="BG1730" s="29"/>
      <c r="BH1730" s="32"/>
      <c r="BI1730" s="30"/>
      <c r="BJ1730" s="29"/>
      <c r="BK1730" s="29"/>
      <c r="BL1730" s="32"/>
      <c r="BM1730" s="30"/>
      <c r="BN1730" s="29"/>
      <c r="BO1730" s="29"/>
      <c r="BP1730" s="32"/>
      <c r="BQ1730" s="30"/>
      <c r="BR1730" s="29"/>
      <c r="BS1730" s="29"/>
      <c r="BT1730" s="32"/>
      <c r="BU1730" s="30"/>
      <c r="BV1730" s="29"/>
      <c r="BW1730" s="29"/>
      <c r="BX1730" s="32"/>
      <c r="BY1730" s="30"/>
      <c r="BZ1730" s="28">
        <f t="shared" si="419"/>
        <v>0</v>
      </c>
      <c r="CA1730" s="28">
        <f t="shared" si="420"/>
        <v>54844.2</v>
      </c>
      <c r="CB1730" s="32"/>
      <c r="CC1730" s="30"/>
      <c r="CD1730" s="29"/>
      <c r="CE1730" s="30"/>
      <c r="CF1730" s="10"/>
      <c r="CG1730" s="10"/>
      <c r="CH1730" s="10"/>
      <c r="CI1730" s="10"/>
      <c r="CJ1730" s="10"/>
      <c r="CK1730" s="10"/>
    </row>
    <row r="1731" spans="1:89" ht="23.25" customHeight="1" x14ac:dyDescent="0.25">
      <c r="A1731" s="10"/>
      <c r="B1731" s="20" t="s">
        <v>3202</v>
      </c>
      <c r="C1731" s="21" t="s">
        <v>3203</v>
      </c>
      <c r="D1731" s="16"/>
      <c r="E1731" s="73">
        <v>24</v>
      </c>
      <c r="F1731" s="74" t="s">
        <v>3515</v>
      </c>
      <c r="G1731" s="75"/>
      <c r="H1731" s="76"/>
      <c r="I1731" s="77"/>
      <c r="J1731" s="76"/>
      <c r="K1731" s="77"/>
      <c r="L1731" s="76"/>
      <c r="M1731" s="78"/>
      <c r="N1731" s="79">
        <v>0.6</v>
      </c>
      <c r="O1731" s="80">
        <v>1</v>
      </c>
      <c r="Q1731" s="2" t="str">
        <f t="shared" si="423"/>
        <v>85365019</v>
      </c>
      <c r="R1731" s="91"/>
      <c r="S1731" s="91">
        <f>VLOOKUP(Q1731,'Dados Entrada'!$A$10:$D$10000,4,FALSE)</f>
        <v>314292</v>
      </c>
      <c r="T1731" s="10"/>
      <c r="U1731" s="3">
        <f t="shared" si="421"/>
        <v>0</v>
      </c>
      <c r="V1731" s="3">
        <f t="shared" si="422"/>
        <v>188575.19999999998</v>
      </c>
      <c r="AF1731" s="32"/>
      <c r="AG1731" s="30"/>
      <c r="AH1731" s="29"/>
      <c r="AI1731" s="29"/>
      <c r="AJ1731" s="32"/>
      <c r="AK1731" s="30"/>
      <c r="AL1731" s="29"/>
      <c r="AM1731" s="29"/>
      <c r="AN1731" s="32"/>
      <c r="AO1731" s="30"/>
      <c r="AP1731" s="29"/>
      <c r="AQ1731" s="29"/>
      <c r="AR1731" s="32"/>
      <c r="AS1731" s="30"/>
      <c r="AT1731" s="29"/>
      <c r="AU1731" s="29"/>
      <c r="AV1731" s="32"/>
      <c r="AW1731" s="30"/>
      <c r="AX1731" s="29"/>
      <c r="AY1731" s="29"/>
      <c r="AZ1731" s="32"/>
      <c r="BA1731" s="30"/>
      <c r="BB1731" s="29"/>
      <c r="BC1731" s="29"/>
      <c r="BD1731" s="32"/>
      <c r="BE1731" s="30"/>
      <c r="BF1731" s="29"/>
      <c r="BG1731" s="29"/>
      <c r="BH1731" s="32"/>
      <c r="BI1731" s="30"/>
      <c r="BJ1731" s="29"/>
      <c r="BK1731" s="29"/>
      <c r="BL1731" s="32"/>
      <c r="BM1731" s="30"/>
      <c r="BN1731" s="29"/>
      <c r="BO1731" s="29"/>
      <c r="BP1731" s="32"/>
      <c r="BQ1731" s="30"/>
      <c r="BR1731" s="29"/>
      <c r="BS1731" s="29"/>
      <c r="BT1731" s="32"/>
      <c r="BU1731" s="30"/>
      <c r="BV1731" s="29"/>
      <c r="BW1731" s="29"/>
      <c r="BX1731" s="32"/>
      <c r="BY1731" s="30"/>
      <c r="BZ1731" s="28">
        <f t="shared" si="419"/>
        <v>0</v>
      </c>
      <c r="CA1731" s="28">
        <f t="shared" si="420"/>
        <v>188575.19999999998</v>
      </c>
      <c r="CB1731" s="32"/>
      <c r="CC1731" s="30"/>
      <c r="CD1731" s="29"/>
      <c r="CE1731" s="30"/>
      <c r="CF1731" s="10"/>
      <c r="CG1731" s="10"/>
      <c r="CH1731" s="10"/>
      <c r="CI1731" s="10"/>
      <c r="CJ1731" s="10"/>
      <c r="CK1731" s="10"/>
    </row>
    <row r="1732" spans="1:89" ht="25.5" x14ac:dyDescent="0.25">
      <c r="A1732" s="10"/>
      <c r="B1732" s="20" t="s">
        <v>3204</v>
      </c>
      <c r="C1732" s="21" t="s">
        <v>3205</v>
      </c>
      <c r="D1732" s="16"/>
      <c r="E1732" s="73">
        <v>24</v>
      </c>
      <c r="F1732" s="74" t="s">
        <v>3515</v>
      </c>
      <c r="G1732" s="75"/>
      <c r="H1732" s="76"/>
      <c r="I1732" s="77"/>
      <c r="J1732" s="76"/>
      <c r="K1732" s="77"/>
      <c r="L1732" s="76"/>
      <c r="M1732" s="78"/>
      <c r="N1732" s="79">
        <v>0.6</v>
      </c>
      <c r="O1732" s="80">
        <v>1</v>
      </c>
      <c r="Q1732" s="2" t="str">
        <f t="shared" si="423"/>
        <v>85365080</v>
      </c>
      <c r="R1732" s="91"/>
      <c r="S1732" s="91">
        <f>VLOOKUP(Q1732,'Dados Entrada'!$A$10:$D$10000,4,FALSE)</f>
        <v>17844795</v>
      </c>
      <c r="T1732" s="10"/>
      <c r="U1732" s="3">
        <f t="shared" si="421"/>
        <v>0</v>
      </c>
      <c r="V1732" s="3">
        <f t="shared" si="422"/>
        <v>10706877</v>
      </c>
      <c r="AF1732" s="32"/>
      <c r="AG1732" s="30"/>
      <c r="AH1732" s="29"/>
      <c r="AI1732" s="29"/>
      <c r="AJ1732" s="32"/>
      <c r="AK1732" s="30"/>
      <c r="AL1732" s="29"/>
      <c r="AM1732" s="29"/>
      <c r="AN1732" s="32"/>
      <c r="AO1732" s="30"/>
      <c r="AP1732" s="29"/>
      <c r="AQ1732" s="29"/>
      <c r="AR1732" s="32"/>
      <c r="AS1732" s="30"/>
      <c r="AT1732" s="29"/>
      <c r="AU1732" s="29"/>
      <c r="AV1732" s="32"/>
      <c r="AW1732" s="30"/>
      <c r="AX1732" s="29"/>
      <c r="AY1732" s="29"/>
      <c r="AZ1732" s="32"/>
      <c r="BA1732" s="30"/>
      <c r="BB1732" s="29"/>
      <c r="BC1732" s="29"/>
      <c r="BD1732" s="32"/>
      <c r="BE1732" s="30"/>
      <c r="BF1732" s="29"/>
      <c r="BG1732" s="29"/>
      <c r="BH1732" s="32"/>
      <c r="BI1732" s="30"/>
      <c r="BJ1732" s="29"/>
      <c r="BK1732" s="29"/>
      <c r="BL1732" s="32"/>
      <c r="BM1732" s="30"/>
      <c r="BN1732" s="29"/>
      <c r="BO1732" s="29"/>
      <c r="BP1732" s="32"/>
      <c r="BQ1732" s="30"/>
      <c r="BR1732" s="29"/>
      <c r="BS1732" s="29"/>
      <c r="BT1732" s="32"/>
      <c r="BU1732" s="30"/>
      <c r="BV1732" s="29"/>
      <c r="BW1732" s="29"/>
      <c r="BX1732" s="32"/>
      <c r="BY1732" s="30"/>
      <c r="BZ1732" s="28">
        <f t="shared" si="419"/>
        <v>0</v>
      </c>
      <c r="CA1732" s="28">
        <f t="shared" si="420"/>
        <v>10706877</v>
      </c>
      <c r="CB1732" s="32"/>
      <c r="CC1732" s="30"/>
      <c r="CD1732" s="29"/>
      <c r="CE1732" s="30"/>
      <c r="CF1732" s="10"/>
      <c r="CG1732" s="10"/>
      <c r="CH1732" s="10"/>
      <c r="CI1732" s="10"/>
      <c r="CJ1732" s="10"/>
      <c r="CK1732" s="10"/>
    </row>
    <row r="1733" spans="1:89" ht="25.5" x14ac:dyDescent="0.25">
      <c r="A1733" s="10"/>
      <c r="B1733" s="20" t="s">
        <v>3206</v>
      </c>
      <c r="C1733" s="21" t="s">
        <v>3207</v>
      </c>
      <c r="D1733" s="16"/>
      <c r="E1733" s="73">
        <v>24</v>
      </c>
      <c r="F1733" s="74" t="s">
        <v>3515</v>
      </c>
      <c r="G1733" s="75"/>
      <c r="H1733" s="76"/>
      <c r="I1733" s="77"/>
      <c r="J1733" s="76"/>
      <c r="K1733" s="77"/>
      <c r="L1733" s="76"/>
      <c r="M1733" s="78"/>
      <c r="N1733" s="79">
        <v>0.6</v>
      </c>
      <c r="O1733" s="80">
        <v>1</v>
      </c>
      <c r="Q1733" s="2" t="str">
        <f t="shared" si="423"/>
        <v>85366110</v>
      </c>
      <c r="R1733" s="91"/>
      <c r="S1733" s="91">
        <f>VLOOKUP(Q1733,'Dados Entrada'!$A$10:$D$10000,4,FALSE)</f>
        <v>811604</v>
      </c>
      <c r="T1733" s="10"/>
      <c r="U1733" s="3">
        <f t="shared" si="421"/>
        <v>0</v>
      </c>
      <c r="V1733" s="3">
        <f t="shared" si="422"/>
        <v>486962.39999999997</v>
      </c>
      <c r="AF1733" s="32"/>
      <c r="AG1733" s="30"/>
      <c r="AH1733" s="29"/>
      <c r="AI1733" s="29"/>
      <c r="AJ1733" s="32"/>
      <c r="AK1733" s="30"/>
      <c r="AL1733" s="29"/>
      <c r="AM1733" s="29"/>
      <c r="AN1733" s="32"/>
      <c r="AO1733" s="30"/>
      <c r="AP1733" s="29"/>
      <c r="AQ1733" s="29"/>
      <c r="AR1733" s="32"/>
      <c r="AS1733" s="30"/>
      <c r="AT1733" s="29"/>
      <c r="AU1733" s="29"/>
      <c r="AV1733" s="32"/>
      <c r="AW1733" s="30"/>
      <c r="AX1733" s="29"/>
      <c r="AY1733" s="29"/>
      <c r="AZ1733" s="32"/>
      <c r="BA1733" s="30"/>
      <c r="BB1733" s="29"/>
      <c r="BC1733" s="29"/>
      <c r="BD1733" s="32"/>
      <c r="BE1733" s="30"/>
      <c r="BF1733" s="29"/>
      <c r="BG1733" s="29"/>
      <c r="BH1733" s="32"/>
      <c r="BI1733" s="30"/>
      <c r="BJ1733" s="29"/>
      <c r="BK1733" s="29"/>
      <c r="BL1733" s="32"/>
      <c r="BM1733" s="30"/>
      <c r="BN1733" s="29"/>
      <c r="BO1733" s="29"/>
      <c r="BP1733" s="32"/>
      <c r="BQ1733" s="30"/>
      <c r="BR1733" s="29"/>
      <c r="BS1733" s="29"/>
      <c r="BT1733" s="32"/>
      <c r="BU1733" s="30"/>
      <c r="BV1733" s="29"/>
      <c r="BW1733" s="29"/>
      <c r="BX1733" s="32"/>
      <c r="BY1733" s="30"/>
      <c r="BZ1733" s="28">
        <f t="shared" si="419"/>
        <v>0</v>
      </c>
      <c r="CA1733" s="28">
        <f t="shared" si="420"/>
        <v>486962.39999999997</v>
      </c>
      <c r="CB1733" s="32"/>
      <c r="CC1733" s="30"/>
      <c r="CD1733" s="29"/>
      <c r="CE1733" s="30"/>
      <c r="CF1733" s="10"/>
      <c r="CG1733" s="10"/>
      <c r="CH1733" s="10"/>
      <c r="CI1733" s="10"/>
      <c r="CJ1733" s="10"/>
      <c r="CK1733" s="10"/>
    </row>
    <row r="1734" spans="1:89" ht="23.25" customHeight="1" x14ac:dyDescent="0.25">
      <c r="A1734" s="10"/>
      <c r="B1734" s="20" t="s">
        <v>3208</v>
      </c>
      <c r="C1734" s="21" t="s">
        <v>3209</v>
      </c>
      <c r="D1734" s="16"/>
      <c r="E1734" s="73">
        <v>24</v>
      </c>
      <c r="F1734" s="74" t="s">
        <v>3515</v>
      </c>
      <c r="G1734" s="75"/>
      <c r="H1734" s="76"/>
      <c r="I1734" s="77"/>
      <c r="J1734" s="76"/>
      <c r="K1734" s="77"/>
      <c r="L1734" s="76"/>
      <c r="M1734" s="78"/>
      <c r="N1734" s="79">
        <v>0.6</v>
      </c>
      <c r="O1734" s="80">
        <v>1</v>
      </c>
      <c r="Q1734" s="2" t="str">
        <f t="shared" si="423"/>
        <v>85366190</v>
      </c>
      <c r="R1734" s="91"/>
      <c r="S1734" s="91">
        <f>VLOOKUP(Q1734,'Dados Entrada'!$A$10:$D$10000,4,FALSE)</f>
        <v>3932521</v>
      </c>
      <c r="T1734" s="10"/>
      <c r="U1734" s="3">
        <f t="shared" si="421"/>
        <v>0</v>
      </c>
      <c r="V1734" s="3">
        <f t="shared" si="422"/>
        <v>2359512.6</v>
      </c>
      <c r="AF1734" s="32"/>
      <c r="AG1734" s="30"/>
      <c r="AH1734" s="29"/>
      <c r="AI1734" s="29"/>
      <c r="AJ1734" s="32"/>
      <c r="AK1734" s="30"/>
      <c r="AL1734" s="29"/>
      <c r="AM1734" s="29"/>
      <c r="AN1734" s="32"/>
      <c r="AO1734" s="30"/>
      <c r="AP1734" s="29"/>
      <c r="AQ1734" s="29"/>
      <c r="AR1734" s="32"/>
      <c r="AS1734" s="30"/>
      <c r="AT1734" s="29"/>
      <c r="AU1734" s="29"/>
      <c r="AV1734" s="32"/>
      <c r="AW1734" s="30"/>
      <c r="AX1734" s="29"/>
      <c r="AY1734" s="29"/>
      <c r="AZ1734" s="32"/>
      <c r="BA1734" s="30"/>
      <c r="BB1734" s="29"/>
      <c r="BC1734" s="29"/>
      <c r="BD1734" s="32"/>
      <c r="BE1734" s="30"/>
      <c r="BF1734" s="29"/>
      <c r="BG1734" s="29"/>
      <c r="BH1734" s="32"/>
      <c r="BI1734" s="30"/>
      <c r="BJ1734" s="29"/>
      <c r="BK1734" s="29"/>
      <c r="BL1734" s="32"/>
      <c r="BM1734" s="30"/>
      <c r="BN1734" s="29"/>
      <c r="BO1734" s="29"/>
      <c r="BP1734" s="32"/>
      <c r="BQ1734" s="30"/>
      <c r="BR1734" s="29"/>
      <c r="BS1734" s="29"/>
      <c r="BT1734" s="32"/>
      <c r="BU1734" s="30"/>
      <c r="BV1734" s="29"/>
      <c r="BW1734" s="29"/>
      <c r="BX1734" s="32"/>
      <c r="BY1734" s="30"/>
      <c r="BZ1734" s="28">
        <f t="shared" si="419"/>
        <v>0</v>
      </c>
      <c r="CA1734" s="28">
        <f t="shared" si="420"/>
        <v>2359512.6</v>
      </c>
      <c r="CB1734" s="32"/>
      <c r="CC1734" s="30"/>
      <c r="CD1734" s="29"/>
      <c r="CE1734" s="30"/>
      <c r="CF1734" s="10"/>
      <c r="CG1734" s="10"/>
      <c r="CH1734" s="10"/>
      <c r="CI1734" s="10"/>
      <c r="CJ1734" s="10"/>
      <c r="CK1734" s="10"/>
    </row>
    <row r="1735" spans="1:89" ht="23.25" customHeight="1" x14ac:dyDescent="0.25">
      <c r="A1735" s="10"/>
      <c r="B1735" s="20" t="s">
        <v>3210</v>
      </c>
      <c r="C1735" s="21" t="s">
        <v>3211</v>
      </c>
      <c r="D1735" s="16"/>
      <c r="E1735" s="73">
        <v>24</v>
      </c>
      <c r="F1735" s="74" t="s">
        <v>3515</v>
      </c>
      <c r="G1735" s="75"/>
      <c r="H1735" s="76"/>
      <c r="I1735" s="77"/>
      <c r="J1735" s="76"/>
      <c r="K1735" s="77"/>
      <c r="L1735" s="76"/>
      <c r="M1735" s="78"/>
      <c r="N1735" s="79">
        <v>0.6</v>
      </c>
      <c r="O1735" s="80">
        <v>1</v>
      </c>
      <c r="Q1735" s="2" t="str">
        <f t="shared" si="423"/>
        <v>85366910</v>
      </c>
      <c r="R1735" s="91"/>
      <c r="S1735" s="91">
        <f>VLOOKUP(Q1735,'Dados Entrada'!$A$10:$D$10000,4,FALSE)</f>
        <v>161042</v>
      </c>
      <c r="T1735" s="10"/>
      <c r="U1735" s="3">
        <f t="shared" si="421"/>
        <v>0</v>
      </c>
      <c r="V1735" s="3">
        <f t="shared" si="422"/>
        <v>96625.2</v>
      </c>
      <c r="AF1735" s="32"/>
      <c r="AG1735" s="30"/>
      <c r="AH1735" s="29"/>
      <c r="AI1735" s="29"/>
      <c r="AJ1735" s="32"/>
      <c r="AK1735" s="30"/>
      <c r="AL1735" s="29"/>
      <c r="AM1735" s="29"/>
      <c r="AN1735" s="32"/>
      <c r="AO1735" s="30"/>
      <c r="AP1735" s="29"/>
      <c r="AQ1735" s="29"/>
      <c r="AR1735" s="32"/>
      <c r="AS1735" s="30"/>
      <c r="AT1735" s="29"/>
      <c r="AU1735" s="29"/>
      <c r="AV1735" s="32"/>
      <c r="AW1735" s="30"/>
      <c r="AX1735" s="29"/>
      <c r="AY1735" s="29"/>
      <c r="AZ1735" s="32"/>
      <c r="BA1735" s="30"/>
      <c r="BB1735" s="29"/>
      <c r="BC1735" s="29"/>
      <c r="BD1735" s="32"/>
      <c r="BE1735" s="30"/>
      <c r="BF1735" s="29"/>
      <c r="BG1735" s="29"/>
      <c r="BH1735" s="32"/>
      <c r="BI1735" s="30"/>
      <c r="BJ1735" s="29"/>
      <c r="BK1735" s="29"/>
      <c r="BL1735" s="32"/>
      <c r="BM1735" s="30"/>
      <c r="BN1735" s="29"/>
      <c r="BO1735" s="29"/>
      <c r="BP1735" s="32"/>
      <c r="BQ1735" s="30"/>
      <c r="BR1735" s="29"/>
      <c r="BS1735" s="29"/>
      <c r="BT1735" s="32"/>
      <c r="BU1735" s="30"/>
      <c r="BV1735" s="29"/>
      <c r="BW1735" s="29"/>
      <c r="BX1735" s="32"/>
      <c r="BY1735" s="30"/>
      <c r="BZ1735" s="28">
        <f t="shared" si="419"/>
        <v>0</v>
      </c>
      <c r="CA1735" s="28">
        <f t="shared" si="420"/>
        <v>96625.2</v>
      </c>
      <c r="CB1735" s="32"/>
      <c r="CC1735" s="30"/>
      <c r="CD1735" s="29"/>
      <c r="CE1735" s="30"/>
      <c r="CF1735" s="10"/>
      <c r="CG1735" s="10"/>
      <c r="CH1735" s="10"/>
      <c r="CI1735" s="10"/>
      <c r="CJ1735" s="10"/>
      <c r="CK1735" s="10"/>
    </row>
    <row r="1736" spans="1:89" ht="23.25" customHeight="1" x14ac:dyDescent="0.25">
      <c r="A1736" s="10"/>
      <c r="B1736" s="20" t="s">
        <v>3212</v>
      </c>
      <c r="C1736" s="21" t="s">
        <v>3213</v>
      </c>
      <c r="D1736" s="16"/>
      <c r="E1736" s="73">
        <v>24</v>
      </c>
      <c r="F1736" s="74" t="s">
        <v>3515</v>
      </c>
      <c r="G1736" s="75"/>
      <c r="H1736" s="76"/>
      <c r="I1736" s="77"/>
      <c r="J1736" s="76"/>
      <c r="K1736" s="77"/>
      <c r="L1736" s="76"/>
      <c r="M1736" s="78"/>
      <c r="N1736" s="79">
        <v>0.6</v>
      </c>
      <c r="O1736" s="80">
        <v>1</v>
      </c>
      <c r="Q1736" s="2" t="str">
        <f t="shared" si="423"/>
        <v>85366930</v>
      </c>
      <c r="R1736" s="91"/>
      <c r="S1736" s="91">
        <f>VLOOKUP(Q1736,'Dados Entrada'!$A$10:$D$10000,4,FALSE)</f>
        <v>10588</v>
      </c>
      <c r="T1736" s="10"/>
      <c r="U1736" s="3">
        <f t="shared" si="421"/>
        <v>0</v>
      </c>
      <c r="V1736" s="3">
        <f t="shared" si="422"/>
        <v>6352.8</v>
      </c>
      <c r="AF1736" s="32"/>
      <c r="AG1736" s="30"/>
      <c r="AH1736" s="29"/>
      <c r="AI1736" s="29"/>
      <c r="AJ1736" s="32"/>
      <c r="AK1736" s="30"/>
      <c r="AL1736" s="29"/>
      <c r="AM1736" s="29"/>
      <c r="AN1736" s="32"/>
      <c r="AO1736" s="30"/>
      <c r="AP1736" s="29"/>
      <c r="AQ1736" s="29"/>
      <c r="AR1736" s="32"/>
      <c r="AS1736" s="30"/>
      <c r="AT1736" s="29"/>
      <c r="AU1736" s="29"/>
      <c r="AV1736" s="32"/>
      <c r="AW1736" s="30"/>
      <c r="AX1736" s="29"/>
      <c r="AY1736" s="29"/>
      <c r="AZ1736" s="32"/>
      <c r="BA1736" s="30"/>
      <c r="BB1736" s="29"/>
      <c r="BC1736" s="29"/>
      <c r="BD1736" s="32"/>
      <c r="BE1736" s="30"/>
      <c r="BF1736" s="29"/>
      <c r="BG1736" s="29"/>
      <c r="BH1736" s="32"/>
      <c r="BI1736" s="30"/>
      <c r="BJ1736" s="29"/>
      <c r="BK1736" s="29"/>
      <c r="BL1736" s="32"/>
      <c r="BM1736" s="30"/>
      <c r="BN1736" s="29"/>
      <c r="BO1736" s="29"/>
      <c r="BP1736" s="32"/>
      <c r="BQ1736" s="30"/>
      <c r="BR1736" s="29"/>
      <c r="BS1736" s="29"/>
      <c r="BT1736" s="32"/>
      <c r="BU1736" s="30"/>
      <c r="BV1736" s="29"/>
      <c r="BW1736" s="29"/>
      <c r="BX1736" s="32"/>
      <c r="BY1736" s="30"/>
      <c r="BZ1736" s="28">
        <f t="shared" si="419"/>
        <v>0</v>
      </c>
      <c r="CA1736" s="28">
        <f t="shared" si="420"/>
        <v>6352.8</v>
      </c>
      <c r="CB1736" s="32"/>
      <c r="CC1736" s="30"/>
      <c r="CD1736" s="29"/>
      <c r="CE1736" s="30"/>
      <c r="CF1736" s="10"/>
      <c r="CG1736" s="10"/>
      <c r="CH1736" s="10"/>
      <c r="CI1736" s="10"/>
      <c r="CJ1736" s="10"/>
      <c r="CK1736" s="10"/>
    </row>
    <row r="1737" spans="1:89" ht="25.5" x14ac:dyDescent="0.25">
      <c r="A1737" s="10"/>
      <c r="B1737" s="20" t="s">
        <v>3214</v>
      </c>
      <c r="C1737" s="21" t="s">
        <v>3215</v>
      </c>
      <c r="D1737" s="16"/>
      <c r="E1737" s="73">
        <v>24</v>
      </c>
      <c r="F1737" s="74" t="s">
        <v>3515</v>
      </c>
      <c r="G1737" s="75"/>
      <c r="H1737" s="76"/>
      <c r="I1737" s="77"/>
      <c r="J1737" s="76"/>
      <c r="K1737" s="77"/>
      <c r="L1737" s="76"/>
      <c r="M1737" s="78"/>
      <c r="N1737" s="79">
        <v>0.6</v>
      </c>
      <c r="O1737" s="80">
        <v>1</v>
      </c>
      <c r="Q1737" s="2" t="str">
        <f t="shared" si="423"/>
        <v>85366990</v>
      </c>
      <c r="R1737" s="91"/>
      <c r="S1737" s="91">
        <f>VLOOKUP(Q1737,'Dados Entrada'!$A$10:$D$10000,4,FALSE)</f>
        <v>20960836</v>
      </c>
      <c r="T1737" s="10"/>
      <c r="U1737" s="3">
        <f t="shared" si="421"/>
        <v>0</v>
      </c>
      <c r="V1737" s="3">
        <f t="shared" si="422"/>
        <v>12576501.6</v>
      </c>
      <c r="AF1737" s="32"/>
      <c r="AG1737" s="30"/>
      <c r="AH1737" s="29"/>
      <c r="AI1737" s="29"/>
      <c r="AJ1737" s="32"/>
      <c r="AK1737" s="30"/>
      <c r="AL1737" s="29"/>
      <c r="AM1737" s="29"/>
      <c r="AN1737" s="32"/>
      <c r="AO1737" s="30"/>
      <c r="AP1737" s="29"/>
      <c r="AQ1737" s="29"/>
      <c r="AR1737" s="32"/>
      <c r="AS1737" s="30"/>
      <c r="AT1737" s="29"/>
      <c r="AU1737" s="29"/>
      <c r="AV1737" s="32"/>
      <c r="AW1737" s="30"/>
      <c r="AX1737" s="29"/>
      <c r="AY1737" s="29"/>
      <c r="AZ1737" s="32"/>
      <c r="BA1737" s="30"/>
      <c r="BB1737" s="29"/>
      <c r="BC1737" s="29"/>
      <c r="BD1737" s="32"/>
      <c r="BE1737" s="30"/>
      <c r="BF1737" s="29"/>
      <c r="BG1737" s="29"/>
      <c r="BH1737" s="32"/>
      <c r="BI1737" s="30"/>
      <c r="BJ1737" s="29"/>
      <c r="BK1737" s="29"/>
      <c r="BL1737" s="32"/>
      <c r="BM1737" s="30"/>
      <c r="BN1737" s="29"/>
      <c r="BO1737" s="29"/>
      <c r="BP1737" s="32"/>
      <c r="BQ1737" s="30"/>
      <c r="BR1737" s="29"/>
      <c r="BS1737" s="29"/>
      <c r="BT1737" s="32"/>
      <c r="BU1737" s="30"/>
      <c r="BV1737" s="29"/>
      <c r="BW1737" s="29"/>
      <c r="BX1737" s="32"/>
      <c r="BY1737" s="30"/>
      <c r="BZ1737" s="28">
        <f t="shared" si="419"/>
        <v>0</v>
      </c>
      <c r="CA1737" s="28">
        <f t="shared" si="420"/>
        <v>12576501.6</v>
      </c>
      <c r="CB1737" s="32"/>
      <c r="CC1737" s="30"/>
      <c r="CD1737" s="29"/>
      <c r="CE1737" s="30"/>
      <c r="CF1737" s="10"/>
      <c r="CG1737" s="10"/>
      <c r="CH1737" s="10"/>
      <c r="CI1737" s="10"/>
      <c r="CJ1737" s="10"/>
      <c r="CK1737" s="10"/>
    </row>
    <row r="1738" spans="1:89" ht="25.5" x14ac:dyDescent="0.25">
      <c r="A1738" s="10"/>
      <c r="B1738" s="20" t="s">
        <v>3216</v>
      </c>
      <c r="C1738" s="21" t="s">
        <v>3217</v>
      </c>
      <c r="D1738" s="16"/>
      <c r="E1738" s="73">
        <v>24</v>
      </c>
      <c r="F1738" s="74" t="s">
        <v>3515</v>
      </c>
      <c r="G1738" s="75"/>
      <c r="H1738" s="76"/>
      <c r="I1738" s="77"/>
      <c r="J1738" s="76"/>
      <c r="K1738" s="77"/>
      <c r="L1738" s="76"/>
      <c r="M1738" s="78"/>
      <c r="N1738" s="79">
        <v>0.6</v>
      </c>
      <c r="O1738" s="80">
        <v>1</v>
      </c>
      <c r="Q1738" s="2" t="str">
        <f t="shared" si="423"/>
        <v>85367000</v>
      </c>
      <c r="R1738" s="91"/>
      <c r="S1738" s="91">
        <f>VLOOKUP(Q1738,'Dados Entrada'!$A$10:$D$10000,4,FALSE)</f>
        <v>410568</v>
      </c>
      <c r="T1738" s="10"/>
      <c r="U1738" s="3">
        <f t="shared" si="421"/>
        <v>0</v>
      </c>
      <c r="V1738" s="3">
        <f t="shared" si="422"/>
        <v>246340.8</v>
      </c>
      <c r="AF1738" s="32"/>
      <c r="AG1738" s="30"/>
      <c r="AH1738" s="29"/>
      <c r="AI1738" s="29"/>
      <c r="AJ1738" s="32"/>
      <c r="AK1738" s="30"/>
      <c r="AL1738" s="29"/>
      <c r="AM1738" s="29"/>
      <c r="AN1738" s="32"/>
      <c r="AO1738" s="30"/>
      <c r="AP1738" s="29"/>
      <c r="AQ1738" s="29"/>
      <c r="AR1738" s="32"/>
      <c r="AS1738" s="30"/>
      <c r="AT1738" s="29"/>
      <c r="AU1738" s="29"/>
      <c r="AV1738" s="32"/>
      <c r="AW1738" s="30"/>
      <c r="AX1738" s="29"/>
      <c r="AY1738" s="29"/>
      <c r="AZ1738" s="32"/>
      <c r="BA1738" s="30"/>
      <c r="BB1738" s="29"/>
      <c r="BC1738" s="29"/>
      <c r="BD1738" s="32"/>
      <c r="BE1738" s="30"/>
      <c r="BF1738" s="29"/>
      <c r="BG1738" s="29"/>
      <c r="BH1738" s="32"/>
      <c r="BI1738" s="30"/>
      <c r="BJ1738" s="29"/>
      <c r="BK1738" s="29"/>
      <c r="BL1738" s="32"/>
      <c r="BM1738" s="30"/>
      <c r="BN1738" s="29"/>
      <c r="BO1738" s="29"/>
      <c r="BP1738" s="32"/>
      <c r="BQ1738" s="30"/>
      <c r="BR1738" s="29"/>
      <c r="BS1738" s="29"/>
      <c r="BT1738" s="32"/>
      <c r="BU1738" s="30"/>
      <c r="BV1738" s="29"/>
      <c r="BW1738" s="29"/>
      <c r="BX1738" s="32"/>
      <c r="BY1738" s="30"/>
      <c r="BZ1738" s="28">
        <f t="shared" si="419"/>
        <v>0</v>
      </c>
      <c r="CA1738" s="28">
        <f t="shared" si="420"/>
        <v>246340.8</v>
      </c>
      <c r="CB1738" s="32"/>
      <c r="CC1738" s="30"/>
      <c r="CD1738" s="29"/>
      <c r="CE1738" s="30"/>
      <c r="CF1738" s="10"/>
      <c r="CG1738" s="10"/>
      <c r="CH1738" s="10"/>
      <c r="CI1738" s="10"/>
      <c r="CJ1738" s="10"/>
      <c r="CK1738" s="10"/>
    </row>
    <row r="1739" spans="1:89" ht="23.25" customHeight="1" x14ac:dyDescent="0.25">
      <c r="A1739" s="10"/>
      <c r="B1739" s="20" t="s">
        <v>3218</v>
      </c>
      <c r="C1739" s="21" t="s">
        <v>3219</v>
      </c>
      <c r="D1739" s="16"/>
      <c r="E1739" s="73">
        <v>24</v>
      </c>
      <c r="F1739" s="74" t="s">
        <v>3515</v>
      </c>
      <c r="G1739" s="75"/>
      <c r="H1739" s="76"/>
      <c r="I1739" s="77"/>
      <c r="J1739" s="76"/>
      <c r="K1739" s="77"/>
      <c r="L1739" s="76"/>
      <c r="M1739" s="78"/>
      <c r="N1739" s="79">
        <v>0.6</v>
      </c>
      <c r="O1739" s="80">
        <v>1</v>
      </c>
      <c r="Q1739" s="2" t="str">
        <f t="shared" si="423"/>
        <v>85369001</v>
      </c>
      <c r="R1739" s="91"/>
      <c r="S1739" s="91">
        <f>VLOOKUP(Q1739,'Dados Entrada'!$A$10:$D$10000,4,FALSE)</f>
        <v>2825140</v>
      </c>
      <c r="T1739" s="10"/>
      <c r="U1739" s="3">
        <f t="shared" si="421"/>
        <v>0</v>
      </c>
      <c r="V1739" s="3">
        <f t="shared" si="422"/>
        <v>1695084</v>
      </c>
      <c r="AF1739" s="32"/>
      <c r="AG1739" s="30"/>
      <c r="AH1739" s="29"/>
      <c r="AI1739" s="29"/>
      <c r="AJ1739" s="32"/>
      <c r="AK1739" s="30"/>
      <c r="AL1739" s="29"/>
      <c r="AM1739" s="29"/>
      <c r="AN1739" s="32"/>
      <c r="AO1739" s="30"/>
      <c r="AP1739" s="29"/>
      <c r="AQ1739" s="29"/>
      <c r="AR1739" s="32"/>
      <c r="AS1739" s="30"/>
      <c r="AT1739" s="29"/>
      <c r="AU1739" s="29"/>
      <c r="AV1739" s="32"/>
      <c r="AW1739" s="30"/>
      <c r="AX1739" s="29"/>
      <c r="AY1739" s="29"/>
      <c r="AZ1739" s="32"/>
      <c r="BA1739" s="30"/>
      <c r="BB1739" s="29"/>
      <c r="BC1739" s="29"/>
      <c r="BD1739" s="32"/>
      <c r="BE1739" s="30"/>
      <c r="BF1739" s="29"/>
      <c r="BG1739" s="29"/>
      <c r="BH1739" s="32"/>
      <c r="BI1739" s="30"/>
      <c r="BJ1739" s="29"/>
      <c r="BK1739" s="29"/>
      <c r="BL1739" s="32"/>
      <c r="BM1739" s="30"/>
      <c r="BN1739" s="29"/>
      <c r="BO1739" s="29"/>
      <c r="BP1739" s="32"/>
      <c r="BQ1739" s="30"/>
      <c r="BR1739" s="29"/>
      <c r="BS1739" s="29"/>
      <c r="BT1739" s="32"/>
      <c r="BU1739" s="30"/>
      <c r="BV1739" s="29"/>
      <c r="BW1739" s="29"/>
      <c r="BX1739" s="32"/>
      <c r="BY1739" s="30"/>
      <c r="BZ1739" s="28">
        <f t="shared" si="419"/>
        <v>0</v>
      </c>
      <c r="CA1739" s="28">
        <f t="shared" si="420"/>
        <v>1695084</v>
      </c>
      <c r="CB1739" s="32"/>
      <c r="CC1739" s="30"/>
      <c r="CD1739" s="29"/>
      <c r="CE1739" s="30"/>
      <c r="CF1739" s="10"/>
      <c r="CG1739" s="10"/>
      <c r="CH1739" s="10"/>
      <c r="CI1739" s="10"/>
      <c r="CJ1739" s="10"/>
      <c r="CK1739" s="10"/>
    </row>
    <row r="1740" spans="1:89" ht="25.5" x14ac:dyDescent="0.25">
      <c r="A1740" s="10"/>
      <c r="B1740" s="20" t="s">
        <v>3220</v>
      </c>
      <c r="C1740" s="21" t="s">
        <v>3221</v>
      </c>
      <c r="D1740" s="16"/>
      <c r="E1740" s="73">
        <v>24</v>
      </c>
      <c r="F1740" s="74" t="s">
        <v>3515</v>
      </c>
      <c r="G1740" s="75"/>
      <c r="H1740" s="76"/>
      <c r="I1740" s="77"/>
      <c r="J1740" s="76"/>
      <c r="K1740" s="77"/>
      <c r="L1740" s="76"/>
      <c r="M1740" s="78"/>
      <c r="N1740" s="79">
        <v>0.6</v>
      </c>
      <c r="O1740" s="80">
        <v>1</v>
      </c>
      <c r="Q1740" s="2" t="str">
        <f t="shared" si="423"/>
        <v>85369010</v>
      </c>
      <c r="R1740" s="91"/>
      <c r="S1740" s="91">
        <f>VLOOKUP(Q1740,'Dados Entrada'!$A$10:$D$10000,4,FALSE)</f>
        <v>27660963</v>
      </c>
      <c r="T1740" s="10"/>
      <c r="U1740" s="3">
        <f t="shared" si="421"/>
        <v>0</v>
      </c>
      <c r="V1740" s="3">
        <f t="shared" si="422"/>
        <v>16596577.799999999</v>
      </c>
      <c r="AF1740" s="32"/>
      <c r="AG1740" s="30"/>
      <c r="AH1740" s="29"/>
      <c r="AI1740" s="29"/>
      <c r="AJ1740" s="32"/>
      <c r="AK1740" s="30"/>
      <c r="AL1740" s="29"/>
      <c r="AM1740" s="29"/>
      <c r="AN1740" s="32"/>
      <c r="AO1740" s="30"/>
      <c r="AP1740" s="29"/>
      <c r="AQ1740" s="29"/>
      <c r="AR1740" s="32"/>
      <c r="AS1740" s="30"/>
      <c r="AT1740" s="29"/>
      <c r="AU1740" s="29"/>
      <c r="AV1740" s="32"/>
      <c r="AW1740" s="30"/>
      <c r="AX1740" s="29"/>
      <c r="AY1740" s="29"/>
      <c r="AZ1740" s="32"/>
      <c r="BA1740" s="30"/>
      <c r="BB1740" s="29"/>
      <c r="BC1740" s="29"/>
      <c r="BD1740" s="32"/>
      <c r="BE1740" s="30"/>
      <c r="BF1740" s="29"/>
      <c r="BG1740" s="29"/>
      <c r="BH1740" s="32"/>
      <c r="BI1740" s="30"/>
      <c r="BJ1740" s="29"/>
      <c r="BK1740" s="29"/>
      <c r="BL1740" s="32"/>
      <c r="BM1740" s="30"/>
      <c r="BN1740" s="29"/>
      <c r="BO1740" s="29"/>
      <c r="BP1740" s="32"/>
      <c r="BQ1740" s="30"/>
      <c r="BR1740" s="29"/>
      <c r="BS1740" s="29"/>
      <c r="BT1740" s="32"/>
      <c r="BU1740" s="30"/>
      <c r="BV1740" s="29"/>
      <c r="BW1740" s="29"/>
      <c r="BX1740" s="32"/>
      <c r="BY1740" s="30"/>
      <c r="BZ1740" s="28">
        <f t="shared" ref="BZ1740:BZ1786" si="424">$U1740*$O1740</f>
        <v>0</v>
      </c>
      <c r="CA1740" s="28">
        <f t="shared" ref="CA1740:CA1786" si="425">$V1740*$O1740</f>
        <v>16596577.799999999</v>
      </c>
      <c r="CB1740" s="32"/>
      <c r="CC1740" s="30"/>
      <c r="CD1740" s="29"/>
      <c r="CE1740" s="30"/>
      <c r="CF1740" s="10"/>
      <c r="CG1740" s="10"/>
      <c r="CH1740" s="10"/>
      <c r="CI1740" s="10"/>
      <c r="CJ1740" s="10"/>
      <c r="CK1740" s="10"/>
    </row>
    <row r="1741" spans="1:89" ht="25.5" x14ac:dyDescent="0.25">
      <c r="A1741" s="10"/>
      <c r="B1741" s="20" t="s">
        <v>3222</v>
      </c>
      <c r="C1741" s="21" t="s">
        <v>3223</v>
      </c>
      <c r="D1741" s="16"/>
      <c r="E1741" s="73">
        <v>24</v>
      </c>
      <c r="F1741" s="74" t="s">
        <v>3515</v>
      </c>
      <c r="G1741" s="75"/>
      <c r="H1741" s="76"/>
      <c r="I1741" s="77"/>
      <c r="J1741" s="76"/>
      <c r="K1741" s="77"/>
      <c r="L1741" s="76"/>
      <c r="M1741" s="78"/>
      <c r="N1741" s="79">
        <v>0.6</v>
      </c>
      <c r="O1741" s="80">
        <v>1</v>
      </c>
      <c r="Q1741" s="2" t="str">
        <f t="shared" si="423"/>
        <v>85369020</v>
      </c>
      <c r="R1741" s="91"/>
      <c r="S1741" s="91">
        <f>VLOOKUP(Q1741,'Dados Entrada'!$A$10:$D$10000,4,FALSE)</f>
        <v>1832</v>
      </c>
      <c r="T1741" s="10"/>
      <c r="U1741" s="3">
        <f t="shared" si="421"/>
        <v>0</v>
      </c>
      <c r="V1741" s="3">
        <f t="shared" si="422"/>
        <v>1099.2</v>
      </c>
      <c r="AF1741" s="32"/>
      <c r="AG1741" s="30"/>
      <c r="AH1741" s="29"/>
      <c r="AI1741" s="29"/>
      <c r="AJ1741" s="32"/>
      <c r="AK1741" s="30"/>
      <c r="AL1741" s="29"/>
      <c r="AM1741" s="29"/>
      <c r="AN1741" s="32"/>
      <c r="AO1741" s="30"/>
      <c r="AP1741" s="29"/>
      <c r="AQ1741" s="29"/>
      <c r="AR1741" s="32"/>
      <c r="AS1741" s="30"/>
      <c r="AT1741" s="29"/>
      <c r="AU1741" s="29"/>
      <c r="AV1741" s="32"/>
      <c r="AW1741" s="30"/>
      <c r="AX1741" s="29"/>
      <c r="AY1741" s="29"/>
      <c r="AZ1741" s="32"/>
      <c r="BA1741" s="30"/>
      <c r="BB1741" s="29"/>
      <c r="BC1741" s="29"/>
      <c r="BD1741" s="32"/>
      <c r="BE1741" s="30"/>
      <c r="BF1741" s="29"/>
      <c r="BG1741" s="29"/>
      <c r="BH1741" s="32"/>
      <c r="BI1741" s="30"/>
      <c r="BJ1741" s="29"/>
      <c r="BK1741" s="29"/>
      <c r="BL1741" s="32"/>
      <c r="BM1741" s="30"/>
      <c r="BN1741" s="29"/>
      <c r="BO1741" s="29"/>
      <c r="BP1741" s="32"/>
      <c r="BQ1741" s="30"/>
      <c r="BR1741" s="29"/>
      <c r="BS1741" s="29"/>
      <c r="BT1741" s="32"/>
      <c r="BU1741" s="30"/>
      <c r="BV1741" s="29"/>
      <c r="BW1741" s="29"/>
      <c r="BX1741" s="32"/>
      <c r="BY1741" s="30"/>
      <c r="BZ1741" s="28">
        <f t="shared" si="424"/>
        <v>0</v>
      </c>
      <c r="CA1741" s="28">
        <f t="shared" si="425"/>
        <v>1099.2</v>
      </c>
      <c r="CB1741" s="32"/>
      <c r="CC1741" s="30"/>
      <c r="CD1741" s="29"/>
      <c r="CE1741" s="30"/>
      <c r="CF1741" s="10"/>
      <c r="CG1741" s="10"/>
      <c r="CH1741" s="10"/>
      <c r="CI1741" s="10"/>
      <c r="CJ1741" s="10"/>
      <c r="CK1741" s="10"/>
    </row>
    <row r="1742" spans="1:89" ht="25.5" x14ac:dyDescent="0.25">
      <c r="A1742" s="10"/>
      <c r="B1742" s="20" t="s">
        <v>3224</v>
      </c>
      <c r="C1742" s="21" t="s">
        <v>3225</v>
      </c>
      <c r="D1742" s="16"/>
      <c r="E1742" s="73">
        <v>24</v>
      </c>
      <c r="F1742" s="74" t="s">
        <v>3515</v>
      </c>
      <c r="G1742" s="75"/>
      <c r="H1742" s="76"/>
      <c r="I1742" s="77"/>
      <c r="J1742" s="76"/>
      <c r="K1742" s="77"/>
      <c r="L1742" s="76"/>
      <c r="M1742" s="78"/>
      <c r="N1742" s="79">
        <v>0.6</v>
      </c>
      <c r="O1742" s="80">
        <v>1</v>
      </c>
      <c r="Q1742" s="2" t="str">
        <f t="shared" si="423"/>
        <v>85369085</v>
      </c>
      <c r="R1742" s="91"/>
      <c r="S1742" s="91">
        <f>VLOOKUP(Q1742,'Dados Entrada'!$A$10:$D$10000,4,FALSE)</f>
        <v>16207309</v>
      </c>
      <c r="T1742" s="10"/>
      <c r="U1742" s="3">
        <f t="shared" si="421"/>
        <v>0</v>
      </c>
      <c r="V1742" s="3">
        <f t="shared" si="422"/>
        <v>9724385.4000000004</v>
      </c>
      <c r="AF1742" s="32"/>
      <c r="AG1742" s="30"/>
      <c r="AH1742" s="29"/>
      <c r="AI1742" s="29"/>
      <c r="AJ1742" s="32"/>
      <c r="AK1742" s="30"/>
      <c r="AL1742" s="29"/>
      <c r="AM1742" s="29"/>
      <c r="AN1742" s="32"/>
      <c r="AO1742" s="30"/>
      <c r="AP1742" s="29"/>
      <c r="AQ1742" s="29"/>
      <c r="AR1742" s="32"/>
      <c r="AS1742" s="30"/>
      <c r="AT1742" s="29"/>
      <c r="AU1742" s="29"/>
      <c r="AV1742" s="32"/>
      <c r="AW1742" s="30"/>
      <c r="AX1742" s="29"/>
      <c r="AY1742" s="29"/>
      <c r="AZ1742" s="32"/>
      <c r="BA1742" s="30"/>
      <c r="BB1742" s="29"/>
      <c r="BC1742" s="29"/>
      <c r="BD1742" s="32"/>
      <c r="BE1742" s="30"/>
      <c r="BF1742" s="29"/>
      <c r="BG1742" s="29"/>
      <c r="BH1742" s="32"/>
      <c r="BI1742" s="30"/>
      <c r="BJ1742" s="29"/>
      <c r="BK1742" s="29"/>
      <c r="BL1742" s="32"/>
      <c r="BM1742" s="30"/>
      <c r="BN1742" s="29"/>
      <c r="BO1742" s="29"/>
      <c r="BP1742" s="32"/>
      <c r="BQ1742" s="30"/>
      <c r="BR1742" s="29"/>
      <c r="BS1742" s="29"/>
      <c r="BT1742" s="32"/>
      <c r="BU1742" s="30"/>
      <c r="BV1742" s="29"/>
      <c r="BW1742" s="29"/>
      <c r="BX1742" s="32"/>
      <c r="BY1742" s="30"/>
      <c r="BZ1742" s="28">
        <f t="shared" si="424"/>
        <v>0</v>
      </c>
      <c r="CA1742" s="28">
        <f t="shared" si="425"/>
        <v>9724385.4000000004</v>
      </c>
      <c r="CB1742" s="32"/>
      <c r="CC1742" s="30"/>
      <c r="CD1742" s="29"/>
      <c r="CE1742" s="30"/>
      <c r="CF1742" s="10"/>
      <c r="CG1742" s="10"/>
      <c r="CH1742" s="10"/>
      <c r="CI1742" s="10"/>
      <c r="CJ1742" s="10"/>
      <c r="CK1742" s="10"/>
    </row>
    <row r="1743" spans="1:89" ht="25.5" x14ac:dyDescent="0.25">
      <c r="A1743" s="10"/>
      <c r="B1743" s="20" t="s">
        <v>3226</v>
      </c>
      <c r="C1743" s="21" t="s">
        <v>3227</v>
      </c>
      <c r="D1743" s="16"/>
      <c r="E1743" s="73">
        <v>24</v>
      </c>
      <c r="F1743" s="74" t="s">
        <v>3515</v>
      </c>
      <c r="G1743" s="75"/>
      <c r="H1743" s="76"/>
      <c r="I1743" s="77"/>
      <c r="J1743" s="76"/>
      <c r="K1743" s="77"/>
      <c r="L1743" s="76"/>
      <c r="M1743" s="78"/>
      <c r="N1743" s="79">
        <v>0.6</v>
      </c>
      <c r="O1743" s="80">
        <v>1</v>
      </c>
      <c r="Q1743" s="2" t="str">
        <f t="shared" si="423"/>
        <v>85371010</v>
      </c>
      <c r="R1743" s="91"/>
      <c r="S1743" s="91">
        <f>VLOOKUP(Q1743,'Dados Entrada'!$A$10:$D$10000,4,FALSE)</f>
        <v>9714776</v>
      </c>
      <c r="T1743" s="10"/>
      <c r="U1743" s="3">
        <f t="shared" si="421"/>
        <v>0</v>
      </c>
      <c r="V1743" s="3">
        <f t="shared" si="422"/>
        <v>5828865.5999999996</v>
      </c>
      <c r="AF1743" s="32"/>
      <c r="AG1743" s="30"/>
      <c r="AH1743" s="29"/>
      <c r="AI1743" s="29"/>
      <c r="AJ1743" s="32"/>
      <c r="AK1743" s="30"/>
      <c r="AL1743" s="29"/>
      <c r="AM1743" s="29"/>
      <c r="AN1743" s="32"/>
      <c r="AO1743" s="30"/>
      <c r="AP1743" s="29"/>
      <c r="AQ1743" s="29"/>
      <c r="AR1743" s="32"/>
      <c r="AS1743" s="30"/>
      <c r="AT1743" s="29"/>
      <c r="AU1743" s="29"/>
      <c r="AV1743" s="32"/>
      <c r="AW1743" s="30"/>
      <c r="AX1743" s="29"/>
      <c r="AY1743" s="29"/>
      <c r="AZ1743" s="32"/>
      <c r="BA1743" s="30"/>
      <c r="BB1743" s="29"/>
      <c r="BC1743" s="29"/>
      <c r="BD1743" s="32"/>
      <c r="BE1743" s="30"/>
      <c r="BF1743" s="29"/>
      <c r="BG1743" s="29"/>
      <c r="BH1743" s="32"/>
      <c r="BI1743" s="30"/>
      <c r="BJ1743" s="29"/>
      <c r="BK1743" s="29"/>
      <c r="BL1743" s="32"/>
      <c r="BM1743" s="30"/>
      <c r="BN1743" s="29"/>
      <c r="BO1743" s="29"/>
      <c r="BP1743" s="32"/>
      <c r="BQ1743" s="30"/>
      <c r="BR1743" s="29"/>
      <c r="BS1743" s="29"/>
      <c r="BT1743" s="32"/>
      <c r="BU1743" s="30"/>
      <c r="BV1743" s="29"/>
      <c r="BW1743" s="29"/>
      <c r="BX1743" s="32"/>
      <c r="BY1743" s="30"/>
      <c r="BZ1743" s="28">
        <f t="shared" si="424"/>
        <v>0</v>
      </c>
      <c r="CA1743" s="28">
        <f t="shared" si="425"/>
        <v>5828865.5999999996</v>
      </c>
      <c r="CB1743" s="32"/>
      <c r="CC1743" s="30"/>
      <c r="CD1743" s="29"/>
      <c r="CE1743" s="30"/>
      <c r="CF1743" s="10"/>
      <c r="CG1743" s="10"/>
      <c r="CH1743" s="10"/>
      <c r="CI1743" s="10"/>
      <c r="CJ1743" s="10"/>
      <c r="CK1743" s="10"/>
    </row>
    <row r="1744" spans="1:89" ht="25.5" x14ac:dyDescent="0.25">
      <c r="A1744" s="10"/>
      <c r="B1744" s="20" t="s">
        <v>3228</v>
      </c>
      <c r="C1744" s="21" t="s">
        <v>3229</v>
      </c>
      <c r="D1744" s="16"/>
      <c r="E1744" s="73">
        <v>24</v>
      </c>
      <c r="F1744" s="74" t="s">
        <v>3515</v>
      </c>
      <c r="G1744" s="75"/>
      <c r="H1744" s="76"/>
      <c r="I1744" s="77"/>
      <c r="J1744" s="76"/>
      <c r="K1744" s="77"/>
      <c r="L1744" s="76"/>
      <c r="M1744" s="78"/>
      <c r="N1744" s="79">
        <v>0.6</v>
      </c>
      <c r="O1744" s="80">
        <v>1</v>
      </c>
      <c r="Q1744" s="2" t="str">
        <f t="shared" si="423"/>
        <v>85371091</v>
      </c>
      <c r="R1744" s="91"/>
      <c r="S1744" s="91">
        <f>VLOOKUP(Q1744,'Dados Entrada'!$A$10:$D$10000,4,FALSE)</f>
        <v>6951358</v>
      </c>
      <c r="T1744" s="10"/>
      <c r="U1744" s="3">
        <f t="shared" si="421"/>
        <v>0</v>
      </c>
      <c r="V1744" s="3">
        <f t="shared" si="422"/>
        <v>4170814.8</v>
      </c>
      <c r="AF1744" s="32"/>
      <c r="AG1744" s="30"/>
      <c r="AH1744" s="29"/>
      <c r="AI1744" s="29"/>
      <c r="AJ1744" s="32"/>
      <c r="AK1744" s="30"/>
      <c r="AL1744" s="29"/>
      <c r="AM1744" s="29"/>
      <c r="AN1744" s="32"/>
      <c r="AO1744" s="30"/>
      <c r="AP1744" s="29"/>
      <c r="AQ1744" s="29"/>
      <c r="AR1744" s="32"/>
      <c r="AS1744" s="30"/>
      <c r="AT1744" s="29"/>
      <c r="AU1744" s="29"/>
      <c r="AV1744" s="32"/>
      <c r="AW1744" s="30"/>
      <c r="AX1744" s="29"/>
      <c r="AY1744" s="29"/>
      <c r="AZ1744" s="32"/>
      <c r="BA1744" s="30"/>
      <c r="BB1744" s="29"/>
      <c r="BC1744" s="29"/>
      <c r="BD1744" s="32"/>
      <c r="BE1744" s="30"/>
      <c r="BF1744" s="29"/>
      <c r="BG1744" s="29"/>
      <c r="BH1744" s="32"/>
      <c r="BI1744" s="30"/>
      <c r="BJ1744" s="29"/>
      <c r="BK1744" s="29"/>
      <c r="BL1744" s="32"/>
      <c r="BM1744" s="30"/>
      <c r="BN1744" s="29"/>
      <c r="BO1744" s="29"/>
      <c r="BP1744" s="32"/>
      <c r="BQ1744" s="30"/>
      <c r="BR1744" s="29"/>
      <c r="BS1744" s="29"/>
      <c r="BT1744" s="32"/>
      <c r="BU1744" s="30"/>
      <c r="BV1744" s="29"/>
      <c r="BW1744" s="29"/>
      <c r="BX1744" s="32"/>
      <c r="BY1744" s="30"/>
      <c r="BZ1744" s="28">
        <f t="shared" si="424"/>
        <v>0</v>
      </c>
      <c r="CA1744" s="28">
        <f t="shared" si="425"/>
        <v>4170814.8</v>
      </c>
      <c r="CB1744" s="32"/>
      <c r="CC1744" s="30"/>
      <c r="CD1744" s="29"/>
      <c r="CE1744" s="30"/>
      <c r="CF1744" s="10"/>
      <c r="CG1744" s="10"/>
      <c r="CH1744" s="10"/>
      <c r="CI1744" s="10"/>
      <c r="CJ1744" s="10"/>
      <c r="CK1744" s="10"/>
    </row>
    <row r="1745" spans="1:89" ht="25.5" x14ac:dyDescent="0.25">
      <c r="A1745" s="10"/>
      <c r="B1745" s="20" t="s">
        <v>3230</v>
      </c>
      <c r="C1745" s="21" t="s">
        <v>3231</v>
      </c>
      <c r="D1745" s="16"/>
      <c r="E1745" s="73">
        <v>24</v>
      </c>
      <c r="F1745" s="74" t="s">
        <v>3515</v>
      </c>
      <c r="G1745" s="75"/>
      <c r="H1745" s="76"/>
      <c r="I1745" s="77"/>
      <c r="J1745" s="76"/>
      <c r="K1745" s="77"/>
      <c r="L1745" s="76"/>
      <c r="M1745" s="78"/>
      <c r="N1745" s="79">
        <v>0.6</v>
      </c>
      <c r="O1745" s="80">
        <v>1</v>
      </c>
      <c r="Q1745" s="2" t="str">
        <f t="shared" si="423"/>
        <v>85371099</v>
      </c>
      <c r="R1745" s="91"/>
      <c r="S1745" s="91">
        <f>VLOOKUP(Q1745,'Dados Entrada'!$A$10:$D$10000,4,FALSE)</f>
        <v>174919710</v>
      </c>
      <c r="T1745" s="10"/>
      <c r="U1745" s="3">
        <f t="shared" si="421"/>
        <v>0</v>
      </c>
      <c r="V1745" s="3">
        <f t="shared" si="422"/>
        <v>104951826</v>
      </c>
      <c r="AF1745" s="32"/>
      <c r="AG1745" s="30"/>
      <c r="AH1745" s="29"/>
      <c r="AI1745" s="29"/>
      <c r="AJ1745" s="32"/>
      <c r="AK1745" s="30"/>
      <c r="AL1745" s="29"/>
      <c r="AM1745" s="29"/>
      <c r="AN1745" s="32"/>
      <c r="AO1745" s="30"/>
      <c r="AP1745" s="29"/>
      <c r="AQ1745" s="29"/>
      <c r="AR1745" s="32"/>
      <c r="AS1745" s="30"/>
      <c r="AT1745" s="29"/>
      <c r="AU1745" s="29"/>
      <c r="AV1745" s="32"/>
      <c r="AW1745" s="30"/>
      <c r="AX1745" s="29"/>
      <c r="AY1745" s="29"/>
      <c r="AZ1745" s="32"/>
      <c r="BA1745" s="30"/>
      <c r="BB1745" s="29"/>
      <c r="BC1745" s="29"/>
      <c r="BD1745" s="32"/>
      <c r="BE1745" s="30"/>
      <c r="BF1745" s="29"/>
      <c r="BG1745" s="29"/>
      <c r="BH1745" s="32"/>
      <c r="BI1745" s="30"/>
      <c r="BJ1745" s="29"/>
      <c r="BK1745" s="29"/>
      <c r="BL1745" s="32"/>
      <c r="BM1745" s="30"/>
      <c r="BN1745" s="29"/>
      <c r="BO1745" s="29"/>
      <c r="BP1745" s="32"/>
      <c r="BQ1745" s="30"/>
      <c r="BR1745" s="29"/>
      <c r="BS1745" s="29"/>
      <c r="BT1745" s="32"/>
      <c r="BU1745" s="30"/>
      <c r="BV1745" s="29"/>
      <c r="BW1745" s="29"/>
      <c r="BX1745" s="32"/>
      <c r="BY1745" s="30"/>
      <c r="BZ1745" s="28">
        <f t="shared" si="424"/>
        <v>0</v>
      </c>
      <c r="CA1745" s="28">
        <f t="shared" si="425"/>
        <v>104951826</v>
      </c>
      <c r="CB1745" s="32"/>
      <c r="CC1745" s="30"/>
      <c r="CD1745" s="29"/>
      <c r="CE1745" s="30"/>
      <c r="CF1745" s="10"/>
      <c r="CG1745" s="10"/>
      <c r="CH1745" s="10"/>
      <c r="CI1745" s="10"/>
      <c r="CJ1745" s="10"/>
      <c r="CK1745" s="10"/>
    </row>
    <row r="1746" spans="1:89" ht="25.5" x14ac:dyDescent="0.25">
      <c r="A1746" s="10"/>
      <c r="B1746" s="20" t="s">
        <v>3232</v>
      </c>
      <c r="C1746" s="21" t="s">
        <v>3231</v>
      </c>
      <c r="D1746" s="16"/>
      <c r="E1746" s="73">
        <v>24</v>
      </c>
      <c r="F1746" s="74" t="s">
        <v>3515</v>
      </c>
      <c r="G1746" s="75"/>
      <c r="H1746" s="76"/>
      <c r="I1746" s="77"/>
      <c r="J1746" s="76"/>
      <c r="K1746" s="77"/>
      <c r="L1746" s="76"/>
      <c r="M1746" s="78"/>
      <c r="N1746" s="79">
        <v>0.6</v>
      </c>
      <c r="O1746" s="80">
        <v>1</v>
      </c>
      <c r="Q1746" s="2" t="str">
        <f t="shared" si="423"/>
        <v>85372091</v>
      </c>
      <c r="R1746" s="91"/>
      <c r="S1746" s="91">
        <f>VLOOKUP(Q1746,'Dados Entrada'!$A$10:$D$10000,4,FALSE)</f>
        <v>49333000</v>
      </c>
      <c r="T1746" s="10"/>
      <c r="U1746" s="3">
        <f t="shared" si="421"/>
        <v>0</v>
      </c>
      <c r="V1746" s="3">
        <f t="shared" si="422"/>
        <v>29599800</v>
      </c>
      <c r="AF1746" s="32"/>
      <c r="AG1746" s="30"/>
      <c r="AH1746" s="29"/>
      <c r="AI1746" s="29"/>
      <c r="AJ1746" s="32"/>
      <c r="AK1746" s="30"/>
      <c r="AL1746" s="29"/>
      <c r="AM1746" s="29"/>
      <c r="AN1746" s="32"/>
      <c r="AO1746" s="30"/>
      <c r="AP1746" s="29"/>
      <c r="AQ1746" s="29"/>
      <c r="AR1746" s="32"/>
      <c r="AS1746" s="30"/>
      <c r="AT1746" s="29"/>
      <c r="AU1746" s="29"/>
      <c r="AV1746" s="32"/>
      <c r="AW1746" s="30"/>
      <c r="AX1746" s="29"/>
      <c r="AY1746" s="29"/>
      <c r="AZ1746" s="32"/>
      <c r="BA1746" s="30"/>
      <c r="BB1746" s="29"/>
      <c r="BC1746" s="29"/>
      <c r="BD1746" s="32"/>
      <c r="BE1746" s="30"/>
      <c r="BF1746" s="29"/>
      <c r="BG1746" s="29"/>
      <c r="BH1746" s="32"/>
      <c r="BI1746" s="30"/>
      <c r="BJ1746" s="29"/>
      <c r="BK1746" s="29"/>
      <c r="BL1746" s="32"/>
      <c r="BM1746" s="30"/>
      <c r="BN1746" s="29"/>
      <c r="BO1746" s="29"/>
      <c r="BP1746" s="32"/>
      <c r="BQ1746" s="30"/>
      <c r="BR1746" s="29"/>
      <c r="BS1746" s="29"/>
      <c r="BT1746" s="32"/>
      <c r="BU1746" s="30"/>
      <c r="BV1746" s="29"/>
      <c r="BW1746" s="29"/>
      <c r="BX1746" s="32"/>
      <c r="BY1746" s="30"/>
      <c r="BZ1746" s="28">
        <f t="shared" si="424"/>
        <v>0</v>
      </c>
      <c r="CA1746" s="28">
        <f t="shared" si="425"/>
        <v>29599800</v>
      </c>
      <c r="CB1746" s="32"/>
      <c r="CC1746" s="30"/>
      <c r="CD1746" s="29"/>
      <c r="CE1746" s="30"/>
      <c r="CF1746" s="10"/>
      <c r="CG1746" s="10"/>
      <c r="CH1746" s="10"/>
      <c r="CI1746" s="10"/>
      <c r="CJ1746" s="10"/>
      <c r="CK1746" s="10"/>
    </row>
    <row r="1747" spans="1:89" ht="25.5" x14ac:dyDescent="0.25">
      <c r="A1747" s="10"/>
      <c r="B1747" s="20" t="s">
        <v>3233</v>
      </c>
      <c r="C1747" s="21" t="s">
        <v>3231</v>
      </c>
      <c r="D1747" s="16"/>
      <c r="E1747" s="73">
        <v>24</v>
      </c>
      <c r="F1747" s="74" t="s">
        <v>3515</v>
      </c>
      <c r="G1747" s="75"/>
      <c r="H1747" s="76"/>
      <c r="I1747" s="77"/>
      <c r="J1747" s="76"/>
      <c r="K1747" s="77"/>
      <c r="L1747" s="76"/>
      <c r="M1747" s="78"/>
      <c r="N1747" s="79">
        <v>0.6</v>
      </c>
      <c r="O1747" s="80">
        <v>1</v>
      </c>
      <c r="Q1747" s="2" t="str">
        <f t="shared" si="423"/>
        <v>85372099</v>
      </c>
      <c r="R1747" s="91"/>
      <c r="S1747" s="91">
        <f>VLOOKUP(Q1747,'Dados Entrada'!$A$10:$D$10000,4,FALSE)</f>
        <v>66030003</v>
      </c>
      <c r="T1747" s="10"/>
      <c r="U1747" s="3">
        <f t="shared" si="421"/>
        <v>0</v>
      </c>
      <c r="V1747" s="3">
        <f t="shared" si="422"/>
        <v>39618001.799999997</v>
      </c>
      <c r="AF1747" s="32"/>
      <c r="AG1747" s="30"/>
      <c r="AH1747" s="29"/>
      <c r="AI1747" s="29"/>
      <c r="AJ1747" s="32"/>
      <c r="AK1747" s="30"/>
      <c r="AL1747" s="29"/>
      <c r="AM1747" s="29"/>
      <c r="AN1747" s="32"/>
      <c r="AO1747" s="30"/>
      <c r="AP1747" s="29"/>
      <c r="AQ1747" s="29"/>
      <c r="AR1747" s="32"/>
      <c r="AS1747" s="30"/>
      <c r="AT1747" s="29"/>
      <c r="AU1747" s="29"/>
      <c r="AV1747" s="32"/>
      <c r="AW1747" s="30"/>
      <c r="AX1747" s="29"/>
      <c r="AY1747" s="29"/>
      <c r="AZ1747" s="32"/>
      <c r="BA1747" s="30"/>
      <c r="BB1747" s="29"/>
      <c r="BC1747" s="29"/>
      <c r="BD1747" s="32"/>
      <c r="BE1747" s="30"/>
      <c r="BF1747" s="29"/>
      <c r="BG1747" s="29"/>
      <c r="BH1747" s="32"/>
      <c r="BI1747" s="30"/>
      <c r="BJ1747" s="29"/>
      <c r="BK1747" s="29"/>
      <c r="BL1747" s="32"/>
      <c r="BM1747" s="30"/>
      <c r="BN1747" s="29"/>
      <c r="BO1747" s="29"/>
      <c r="BP1747" s="32"/>
      <c r="BQ1747" s="30"/>
      <c r="BR1747" s="29"/>
      <c r="BS1747" s="29"/>
      <c r="BT1747" s="32"/>
      <c r="BU1747" s="30"/>
      <c r="BV1747" s="29"/>
      <c r="BW1747" s="29"/>
      <c r="BX1747" s="32"/>
      <c r="BY1747" s="30"/>
      <c r="BZ1747" s="28">
        <f t="shared" si="424"/>
        <v>0</v>
      </c>
      <c r="CA1747" s="28">
        <f t="shared" si="425"/>
        <v>39618001.799999997</v>
      </c>
      <c r="CB1747" s="32"/>
      <c r="CC1747" s="30"/>
      <c r="CD1747" s="29"/>
      <c r="CE1747" s="30"/>
      <c r="CF1747" s="10"/>
      <c r="CG1747" s="10"/>
      <c r="CH1747" s="10"/>
      <c r="CI1747" s="10"/>
      <c r="CJ1747" s="10"/>
      <c r="CK1747" s="10"/>
    </row>
    <row r="1748" spans="1:89" ht="25.5" x14ac:dyDescent="0.25">
      <c r="A1748" s="10"/>
      <c r="B1748" s="20" t="s">
        <v>3234</v>
      </c>
      <c r="C1748" s="21" t="s">
        <v>3235</v>
      </c>
      <c r="D1748" s="16"/>
      <c r="E1748" s="73">
        <v>24</v>
      </c>
      <c r="F1748" s="74" t="s">
        <v>3515</v>
      </c>
      <c r="G1748" s="75"/>
      <c r="H1748" s="76"/>
      <c r="I1748" s="77"/>
      <c r="J1748" s="76"/>
      <c r="K1748" s="77"/>
      <c r="L1748" s="76"/>
      <c r="M1748" s="78"/>
      <c r="N1748" s="79">
        <v>0.6</v>
      </c>
      <c r="O1748" s="80">
        <v>1</v>
      </c>
      <c r="Q1748" s="2" t="str">
        <f t="shared" si="423"/>
        <v>85381000</v>
      </c>
      <c r="R1748" s="91"/>
      <c r="S1748" s="91">
        <f>VLOOKUP(Q1748,'Dados Entrada'!$A$10:$D$10000,4,FALSE)</f>
        <v>6716042</v>
      </c>
      <c r="T1748" s="10"/>
      <c r="U1748" s="3">
        <f t="shared" si="421"/>
        <v>0</v>
      </c>
      <c r="V1748" s="3">
        <f t="shared" si="422"/>
        <v>4029625.1999999997</v>
      </c>
      <c r="AF1748" s="32"/>
      <c r="AG1748" s="30"/>
      <c r="AH1748" s="29"/>
      <c r="AI1748" s="29"/>
      <c r="AJ1748" s="32"/>
      <c r="AK1748" s="30"/>
      <c r="AL1748" s="29"/>
      <c r="AM1748" s="29"/>
      <c r="AN1748" s="32"/>
      <c r="AO1748" s="30"/>
      <c r="AP1748" s="29"/>
      <c r="AQ1748" s="29"/>
      <c r="AR1748" s="32"/>
      <c r="AS1748" s="30"/>
      <c r="AT1748" s="29"/>
      <c r="AU1748" s="29"/>
      <c r="AV1748" s="32"/>
      <c r="AW1748" s="30"/>
      <c r="AX1748" s="29"/>
      <c r="AY1748" s="29"/>
      <c r="AZ1748" s="32"/>
      <c r="BA1748" s="30"/>
      <c r="BB1748" s="29"/>
      <c r="BC1748" s="29"/>
      <c r="BD1748" s="32"/>
      <c r="BE1748" s="30"/>
      <c r="BF1748" s="29"/>
      <c r="BG1748" s="29"/>
      <c r="BH1748" s="32"/>
      <c r="BI1748" s="30"/>
      <c r="BJ1748" s="29"/>
      <c r="BK1748" s="29"/>
      <c r="BL1748" s="32"/>
      <c r="BM1748" s="30"/>
      <c r="BN1748" s="29"/>
      <c r="BO1748" s="29"/>
      <c r="BP1748" s="32"/>
      <c r="BQ1748" s="30"/>
      <c r="BR1748" s="29"/>
      <c r="BS1748" s="29"/>
      <c r="BT1748" s="32"/>
      <c r="BU1748" s="30"/>
      <c r="BV1748" s="29"/>
      <c r="BW1748" s="29"/>
      <c r="BX1748" s="32"/>
      <c r="BY1748" s="30"/>
      <c r="BZ1748" s="28">
        <f t="shared" si="424"/>
        <v>0</v>
      </c>
      <c r="CA1748" s="28">
        <f t="shared" si="425"/>
        <v>4029625.1999999997</v>
      </c>
      <c r="CB1748" s="32"/>
      <c r="CC1748" s="30"/>
      <c r="CD1748" s="29"/>
      <c r="CE1748" s="30"/>
      <c r="CF1748" s="10"/>
      <c r="CG1748" s="10"/>
      <c r="CH1748" s="10"/>
      <c r="CI1748" s="10"/>
      <c r="CJ1748" s="10"/>
      <c r="CK1748" s="10"/>
    </row>
    <row r="1749" spans="1:89" ht="25.5" x14ac:dyDescent="0.25">
      <c r="A1749" s="10"/>
      <c r="B1749" s="20" t="s">
        <v>3236</v>
      </c>
      <c r="C1749" s="21" t="s">
        <v>3237</v>
      </c>
      <c r="D1749" s="16"/>
      <c r="E1749" s="73">
        <v>24</v>
      </c>
      <c r="F1749" s="74" t="s">
        <v>3515</v>
      </c>
      <c r="G1749" s="75"/>
      <c r="H1749" s="76"/>
      <c r="I1749" s="77"/>
      <c r="J1749" s="76"/>
      <c r="K1749" s="77"/>
      <c r="L1749" s="76"/>
      <c r="M1749" s="78"/>
      <c r="N1749" s="79">
        <v>0.6</v>
      </c>
      <c r="O1749" s="80">
        <v>1</v>
      </c>
      <c r="Q1749" s="2" t="str">
        <f t="shared" si="423"/>
        <v>85389011</v>
      </c>
      <c r="R1749" s="91"/>
      <c r="S1749" s="91">
        <f>VLOOKUP(Q1749,'Dados Entrada'!$A$10:$D$10000,4,FALSE)</f>
        <v>5096</v>
      </c>
      <c r="T1749" s="10"/>
      <c r="U1749" s="3">
        <f t="shared" si="421"/>
        <v>0</v>
      </c>
      <c r="V1749" s="3">
        <f t="shared" si="422"/>
        <v>3057.6</v>
      </c>
      <c r="AF1749" s="32"/>
      <c r="AG1749" s="30"/>
      <c r="AH1749" s="29"/>
      <c r="AI1749" s="29"/>
      <c r="AJ1749" s="32"/>
      <c r="AK1749" s="30"/>
      <c r="AL1749" s="29"/>
      <c r="AM1749" s="29"/>
      <c r="AN1749" s="32"/>
      <c r="AO1749" s="30"/>
      <c r="AP1749" s="29"/>
      <c r="AQ1749" s="29"/>
      <c r="AR1749" s="32"/>
      <c r="AS1749" s="30"/>
      <c r="AT1749" s="29"/>
      <c r="AU1749" s="29"/>
      <c r="AV1749" s="32"/>
      <c r="AW1749" s="30"/>
      <c r="AX1749" s="29"/>
      <c r="AY1749" s="29"/>
      <c r="AZ1749" s="32"/>
      <c r="BA1749" s="30"/>
      <c r="BB1749" s="29"/>
      <c r="BC1749" s="29"/>
      <c r="BD1749" s="32"/>
      <c r="BE1749" s="30"/>
      <c r="BF1749" s="29"/>
      <c r="BG1749" s="29"/>
      <c r="BH1749" s="32"/>
      <c r="BI1749" s="30"/>
      <c r="BJ1749" s="29"/>
      <c r="BK1749" s="29"/>
      <c r="BL1749" s="32"/>
      <c r="BM1749" s="30"/>
      <c r="BN1749" s="29"/>
      <c r="BO1749" s="29"/>
      <c r="BP1749" s="32"/>
      <c r="BQ1749" s="30"/>
      <c r="BR1749" s="29"/>
      <c r="BS1749" s="29"/>
      <c r="BT1749" s="32"/>
      <c r="BU1749" s="30"/>
      <c r="BV1749" s="29"/>
      <c r="BW1749" s="29"/>
      <c r="BX1749" s="32"/>
      <c r="BY1749" s="30"/>
      <c r="BZ1749" s="28">
        <f t="shared" si="424"/>
        <v>0</v>
      </c>
      <c r="CA1749" s="28">
        <f t="shared" si="425"/>
        <v>3057.6</v>
      </c>
      <c r="CB1749" s="32"/>
      <c r="CC1749" s="30"/>
      <c r="CD1749" s="29"/>
      <c r="CE1749" s="30"/>
      <c r="CF1749" s="10"/>
      <c r="CG1749" s="10"/>
      <c r="CH1749" s="10"/>
      <c r="CI1749" s="10"/>
      <c r="CJ1749" s="10"/>
      <c r="CK1749" s="10"/>
    </row>
    <row r="1750" spans="1:89" ht="25.5" x14ac:dyDescent="0.25">
      <c r="A1750" s="10"/>
      <c r="B1750" s="20" t="s">
        <v>3238</v>
      </c>
      <c r="C1750" s="21" t="s">
        <v>3239</v>
      </c>
      <c r="D1750" s="16"/>
      <c r="E1750" s="73">
        <v>24</v>
      </c>
      <c r="F1750" s="74" t="s">
        <v>3515</v>
      </c>
      <c r="G1750" s="75"/>
      <c r="H1750" s="76"/>
      <c r="I1750" s="77"/>
      <c r="J1750" s="76"/>
      <c r="K1750" s="77"/>
      <c r="L1750" s="76"/>
      <c r="M1750" s="78"/>
      <c r="N1750" s="79">
        <v>0.6</v>
      </c>
      <c r="O1750" s="80">
        <v>1</v>
      </c>
      <c r="Q1750" s="2" t="str">
        <f t="shared" si="423"/>
        <v>85389019</v>
      </c>
      <c r="R1750" s="91"/>
      <c r="S1750" s="91">
        <f>VLOOKUP(Q1750,'Dados Entrada'!$A$10:$D$10000,4,FALSE)</f>
        <v>6481</v>
      </c>
      <c r="T1750" s="10"/>
      <c r="U1750" s="3">
        <f t="shared" si="421"/>
        <v>0</v>
      </c>
      <c r="V1750" s="3">
        <f t="shared" si="422"/>
        <v>3888.6</v>
      </c>
      <c r="AF1750" s="32"/>
      <c r="AG1750" s="30"/>
      <c r="AH1750" s="29"/>
      <c r="AI1750" s="29"/>
      <c r="AJ1750" s="32"/>
      <c r="AK1750" s="30"/>
      <c r="AL1750" s="29"/>
      <c r="AM1750" s="29"/>
      <c r="AN1750" s="32"/>
      <c r="AO1750" s="30"/>
      <c r="AP1750" s="29"/>
      <c r="AQ1750" s="29"/>
      <c r="AR1750" s="32"/>
      <c r="AS1750" s="30"/>
      <c r="AT1750" s="29"/>
      <c r="AU1750" s="29"/>
      <c r="AV1750" s="32"/>
      <c r="AW1750" s="30"/>
      <c r="AX1750" s="29"/>
      <c r="AY1750" s="29"/>
      <c r="AZ1750" s="32"/>
      <c r="BA1750" s="30"/>
      <c r="BB1750" s="29"/>
      <c r="BC1750" s="29"/>
      <c r="BD1750" s="32"/>
      <c r="BE1750" s="30"/>
      <c r="BF1750" s="29"/>
      <c r="BG1750" s="29"/>
      <c r="BH1750" s="32"/>
      <c r="BI1750" s="30"/>
      <c r="BJ1750" s="29"/>
      <c r="BK1750" s="29"/>
      <c r="BL1750" s="32"/>
      <c r="BM1750" s="30"/>
      <c r="BN1750" s="29"/>
      <c r="BO1750" s="29"/>
      <c r="BP1750" s="32"/>
      <c r="BQ1750" s="30"/>
      <c r="BR1750" s="29"/>
      <c r="BS1750" s="29"/>
      <c r="BT1750" s="32"/>
      <c r="BU1750" s="30"/>
      <c r="BV1750" s="29"/>
      <c r="BW1750" s="29"/>
      <c r="BX1750" s="32"/>
      <c r="BY1750" s="30"/>
      <c r="BZ1750" s="28">
        <f t="shared" si="424"/>
        <v>0</v>
      </c>
      <c r="CA1750" s="28">
        <f t="shared" si="425"/>
        <v>3888.6</v>
      </c>
      <c r="CB1750" s="32"/>
      <c r="CC1750" s="30"/>
      <c r="CD1750" s="29"/>
      <c r="CE1750" s="30"/>
      <c r="CF1750" s="10"/>
      <c r="CG1750" s="10"/>
      <c r="CH1750" s="10"/>
      <c r="CI1750" s="10"/>
      <c r="CJ1750" s="10"/>
      <c r="CK1750" s="10"/>
    </row>
    <row r="1751" spans="1:89" ht="25.5" x14ac:dyDescent="0.25">
      <c r="A1751" s="10"/>
      <c r="B1751" s="20" t="s">
        <v>3240</v>
      </c>
      <c r="C1751" s="21" t="s">
        <v>3241</v>
      </c>
      <c r="D1751" s="16"/>
      <c r="E1751" s="73">
        <v>24</v>
      </c>
      <c r="F1751" s="74" t="s">
        <v>3515</v>
      </c>
      <c r="G1751" s="75"/>
      <c r="H1751" s="76"/>
      <c r="I1751" s="77"/>
      <c r="J1751" s="76"/>
      <c r="K1751" s="77"/>
      <c r="L1751" s="76"/>
      <c r="M1751" s="78"/>
      <c r="N1751" s="79">
        <v>0.6</v>
      </c>
      <c r="O1751" s="80">
        <v>1</v>
      </c>
      <c r="Q1751" s="2" t="str">
        <f t="shared" si="423"/>
        <v>85389091</v>
      </c>
      <c r="R1751" s="91"/>
      <c r="S1751" s="91">
        <f>VLOOKUP(Q1751,'Dados Entrada'!$A$10:$D$10000,4,FALSE)</f>
        <v>1278349</v>
      </c>
      <c r="T1751" s="10"/>
      <c r="U1751" s="3">
        <f t="shared" si="421"/>
        <v>0</v>
      </c>
      <c r="V1751" s="3">
        <f t="shared" si="422"/>
        <v>767009.4</v>
      </c>
      <c r="AF1751" s="32"/>
      <c r="AG1751" s="30"/>
      <c r="AH1751" s="29"/>
      <c r="AI1751" s="29"/>
      <c r="AJ1751" s="32"/>
      <c r="AK1751" s="30"/>
      <c r="AL1751" s="29"/>
      <c r="AM1751" s="29"/>
      <c r="AN1751" s="32"/>
      <c r="AO1751" s="30"/>
      <c r="AP1751" s="29"/>
      <c r="AQ1751" s="29"/>
      <c r="AR1751" s="32"/>
      <c r="AS1751" s="30"/>
      <c r="AT1751" s="29"/>
      <c r="AU1751" s="29"/>
      <c r="AV1751" s="32"/>
      <c r="AW1751" s="30"/>
      <c r="AX1751" s="29"/>
      <c r="AY1751" s="29"/>
      <c r="AZ1751" s="32"/>
      <c r="BA1751" s="30"/>
      <c r="BB1751" s="29"/>
      <c r="BC1751" s="29"/>
      <c r="BD1751" s="32"/>
      <c r="BE1751" s="30"/>
      <c r="BF1751" s="29"/>
      <c r="BG1751" s="29"/>
      <c r="BH1751" s="32"/>
      <c r="BI1751" s="30"/>
      <c r="BJ1751" s="29"/>
      <c r="BK1751" s="29"/>
      <c r="BL1751" s="32"/>
      <c r="BM1751" s="30"/>
      <c r="BN1751" s="29"/>
      <c r="BO1751" s="29"/>
      <c r="BP1751" s="32"/>
      <c r="BQ1751" s="30"/>
      <c r="BR1751" s="29"/>
      <c r="BS1751" s="29"/>
      <c r="BT1751" s="32"/>
      <c r="BU1751" s="30"/>
      <c r="BV1751" s="29"/>
      <c r="BW1751" s="29"/>
      <c r="BX1751" s="32"/>
      <c r="BY1751" s="30"/>
      <c r="BZ1751" s="28">
        <f t="shared" si="424"/>
        <v>0</v>
      </c>
      <c r="CA1751" s="28">
        <f t="shared" si="425"/>
        <v>767009.4</v>
      </c>
      <c r="CB1751" s="32"/>
      <c r="CC1751" s="30"/>
      <c r="CD1751" s="29"/>
      <c r="CE1751" s="30"/>
      <c r="CF1751" s="10"/>
      <c r="CG1751" s="10"/>
      <c r="CH1751" s="10"/>
      <c r="CI1751" s="10"/>
      <c r="CJ1751" s="10"/>
      <c r="CK1751" s="10"/>
    </row>
    <row r="1752" spans="1:89" ht="25.5" x14ac:dyDescent="0.25">
      <c r="A1752" s="10"/>
      <c r="B1752" s="20" t="s">
        <v>3242</v>
      </c>
      <c r="C1752" s="21" t="s">
        <v>3243</v>
      </c>
      <c r="D1752" s="16"/>
      <c r="E1752" s="73">
        <v>24</v>
      </c>
      <c r="F1752" s="74" t="s">
        <v>3515</v>
      </c>
      <c r="G1752" s="75"/>
      <c r="H1752" s="76"/>
      <c r="I1752" s="77"/>
      <c r="J1752" s="76"/>
      <c r="K1752" s="77"/>
      <c r="L1752" s="76"/>
      <c r="M1752" s="78"/>
      <c r="N1752" s="79">
        <v>0.6</v>
      </c>
      <c r="O1752" s="80">
        <v>1</v>
      </c>
      <c r="Q1752" s="2" t="str">
        <f t="shared" si="423"/>
        <v>85392192</v>
      </c>
      <c r="R1752" s="91"/>
      <c r="S1752" s="91">
        <f>VLOOKUP(Q1752,'Dados Entrada'!$A$10:$D$10000,4,FALSE)</f>
        <v>1321556</v>
      </c>
      <c r="T1752" s="10"/>
      <c r="U1752" s="3">
        <f t="shared" si="421"/>
        <v>0</v>
      </c>
      <c r="V1752" s="3">
        <f t="shared" si="422"/>
        <v>792933.6</v>
      </c>
      <c r="AF1752" s="32"/>
      <c r="AG1752" s="30"/>
      <c r="AH1752" s="29"/>
      <c r="AI1752" s="29"/>
      <c r="AJ1752" s="32"/>
      <c r="AK1752" s="30"/>
      <c r="AL1752" s="29"/>
      <c r="AM1752" s="29"/>
      <c r="AN1752" s="32"/>
      <c r="AO1752" s="30"/>
      <c r="AP1752" s="29"/>
      <c r="AQ1752" s="29"/>
      <c r="AR1752" s="32"/>
      <c r="AS1752" s="30"/>
      <c r="AT1752" s="29"/>
      <c r="AU1752" s="29"/>
      <c r="AV1752" s="32"/>
      <c r="AW1752" s="30"/>
      <c r="AX1752" s="29"/>
      <c r="AY1752" s="29"/>
      <c r="AZ1752" s="32"/>
      <c r="BA1752" s="30"/>
      <c r="BB1752" s="29"/>
      <c r="BC1752" s="29"/>
      <c r="BD1752" s="32"/>
      <c r="BE1752" s="30"/>
      <c r="BF1752" s="29"/>
      <c r="BG1752" s="29"/>
      <c r="BH1752" s="32"/>
      <c r="BI1752" s="30"/>
      <c r="BJ1752" s="29"/>
      <c r="BK1752" s="29"/>
      <c r="BL1752" s="32"/>
      <c r="BM1752" s="30"/>
      <c r="BN1752" s="29"/>
      <c r="BO1752" s="29"/>
      <c r="BP1752" s="32"/>
      <c r="BQ1752" s="30"/>
      <c r="BR1752" s="29"/>
      <c r="BS1752" s="29"/>
      <c r="BT1752" s="32"/>
      <c r="BU1752" s="30"/>
      <c r="BV1752" s="29"/>
      <c r="BW1752" s="29"/>
      <c r="BX1752" s="32"/>
      <c r="BY1752" s="30"/>
      <c r="BZ1752" s="28">
        <f t="shared" si="424"/>
        <v>0</v>
      </c>
      <c r="CA1752" s="28">
        <f t="shared" si="425"/>
        <v>792933.6</v>
      </c>
      <c r="CB1752" s="32"/>
      <c r="CC1752" s="30"/>
      <c r="CD1752" s="29"/>
      <c r="CE1752" s="30"/>
      <c r="CF1752" s="10"/>
      <c r="CG1752" s="10"/>
      <c r="CH1752" s="10"/>
      <c r="CI1752" s="10"/>
      <c r="CJ1752" s="10"/>
      <c r="CK1752" s="10"/>
    </row>
    <row r="1753" spans="1:89" ht="25.5" x14ac:dyDescent="0.25">
      <c r="A1753" s="10"/>
      <c r="B1753" s="20" t="s">
        <v>3244</v>
      </c>
      <c r="C1753" s="21" t="s">
        <v>3245</v>
      </c>
      <c r="D1753" s="16"/>
      <c r="E1753" s="73">
        <v>24</v>
      </c>
      <c r="F1753" s="74" t="s">
        <v>3515</v>
      </c>
      <c r="G1753" s="75"/>
      <c r="H1753" s="76"/>
      <c r="I1753" s="77"/>
      <c r="J1753" s="76"/>
      <c r="K1753" s="77"/>
      <c r="L1753" s="76"/>
      <c r="M1753" s="78"/>
      <c r="N1753" s="79">
        <v>0.6</v>
      </c>
      <c r="O1753" s="80">
        <v>1</v>
      </c>
      <c r="Q1753" s="2" t="str">
        <f t="shared" si="423"/>
        <v>85392198</v>
      </c>
      <c r="R1753" s="91"/>
      <c r="S1753" s="91">
        <f>VLOOKUP(Q1753,'Dados Entrada'!$A$10:$D$10000,4,FALSE)</f>
        <v>4728033</v>
      </c>
      <c r="T1753" s="10"/>
      <c r="U1753" s="3">
        <f t="shared" si="421"/>
        <v>0</v>
      </c>
      <c r="V1753" s="3">
        <f t="shared" si="422"/>
        <v>2836819.8</v>
      </c>
      <c r="AF1753" s="32"/>
      <c r="AG1753" s="30"/>
      <c r="AH1753" s="29"/>
      <c r="AI1753" s="29"/>
      <c r="AJ1753" s="32"/>
      <c r="AK1753" s="30"/>
      <c r="AL1753" s="29"/>
      <c r="AM1753" s="29"/>
      <c r="AN1753" s="32"/>
      <c r="AO1753" s="30"/>
      <c r="AP1753" s="29"/>
      <c r="AQ1753" s="29"/>
      <c r="AR1753" s="32"/>
      <c r="AS1753" s="30"/>
      <c r="AT1753" s="29"/>
      <c r="AU1753" s="29"/>
      <c r="AV1753" s="32"/>
      <c r="AW1753" s="30"/>
      <c r="AX1753" s="29"/>
      <c r="AY1753" s="29"/>
      <c r="AZ1753" s="32"/>
      <c r="BA1753" s="30"/>
      <c r="BB1753" s="29"/>
      <c r="BC1753" s="29"/>
      <c r="BD1753" s="32"/>
      <c r="BE1753" s="30"/>
      <c r="BF1753" s="29"/>
      <c r="BG1753" s="29"/>
      <c r="BH1753" s="32"/>
      <c r="BI1753" s="30"/>
      <c r="BJ1753" s="29"/>
      <c r="BK1753" s="29"/>
      <c r="BL1753" s="32"/>
      <c r="BM1753" s="30"/>
      <c r="BN1753" s="29"/>
      <c r="BO1753" s="29"/>
      <c r="BP1753" s="32"/>
      <c r="BQ1753" s="30"/>
      <c r="BR1753" s="29"/>
      <c r="BS1753" s="29"/>
      <c r="BT1753" s="32"/>
      <c r="BU1753" s="30"/>
      <c r="BV1753" s="29"/>
      <c r="BW1753" s="29"/>
      <c r="BX1753" s="32"/>
      <c r="BY1753" s="30"/>
      <c r="BZ1753" s="28">
        <f t="shared" si="424"/>
        <v>0</v>
      </c>
      <c r="CA1753" s="28">
        <f t="shared" si="425"/>
        <v>2836819.8</v>
      </c>
      <c r="CB1753" s="32"/>
      <c r="CC1753" s="30"/>
      <c r="CD1753" s="29"/>
      <c r="CE1753" s="30"/>
      <c r="CF1753" s="10"/>
      <c r="CG1753" s="10"/>
      <c r="CH1753" s="10"/>
      <c r="CI1753" s="10"/>
      <c r="CJ1753" s="10"/>
      <c r="CK1753" s="10"/>
    </row>
    <row r="1754" spans="1:89" ht="25.5" x14ac:dyDescent="0.25">
      <c r="A1754" s="10"/>
      <c r="B1754" s="20" t="s">
        <v>3246</v>
      </c>
      <c r="C1754" s="21" t="s">
        <v>3247</v>
      </c>
      <c r="D1754" s="16"/>
      <c r="E1754" s="73">
        <v>24</v>
      </c>
      <c r="F1754" s="74" t="s">
        <v>3515</v>
      </c>
      <c r="G1754" s="75"/>
      <c r="H1754" s="76"/>
      <c r="I1754" s="77"/>
      <c r="J1754" s="76"/>
      <c r="K1754" s="77"/>
      <c r="L1754" s="76"/>
      <c r="M1754" s="78"/>
      <c r="N1754" s="79">
        <v>0.6</v>
      </c>
      <c r="O1754" s="80">
        <v>1</v>
      </c>
      <c r="Q1754" s="2" t="str">
        <f t="shared" si="423"/>
        <v>85392210</v>
      </c>
      <c r="R1754" s="91"/>
      <c r="S1754" s="91">
        <f>VLOOKUP(Q1754,'Dados Entrada'!$A$10:$D$10000,4,FALSE)</f>
        <v>553904</v>
      </c>
      <c r="T1754" s="10"/>
      <c r="U1754" s="3">
        <f t="shared" si="421"/>
        <v>0</v>
      </c>
      <c r="V1754" s="3">
        <f t="shared" si="422"/>
        <v>332342.39999999997</v>
      </c>
      <c r="AF1754" s="32"/>
      <c r="AG1754" s="30"/>
      <c r="AH1754" s="29"/>
      <c r="AI1754" s="29"/>
      <c r="AJ1754" s="32"/>
      <c r="AK1754" s="30"/>
      <c r="AL1754" s="29"/>
      <c r="AM1754" s="29"/>
      <c r="AN1754" s="32"/>
      <c r="AO1754" s="30"/>
      <c r="AP1754" s="29"/>
      <c r="AQ1754" s="29"/>
      <c r="AR1754" s="32"/>
      <c r="AS1754" s="30"/>
      <c r="AT1754" s="29"/>
      <c r="AU1754" s="29"/>
      <c r="AV1754" s="32"/>
      <c r="AW1754" s="30"/>
      <c r="AX1754" s="29"/>
      <c r="AY1754" s="29"/>
      <c r="AZ1754" s="32"/>
      <c r="BA1754" s="30"/>
      <c r="BB1754" s="29"/>
      <c r="BC1754" s="29"/>
      <c r="BD1754" s="32"/>
      <c r="BE1754" s="30"/>
      <c r="BF1754" s="29"/>
      <c r="BG1754" s="29"/>
      <c r="BH1754" s="32"/>
      <c r="BI1754" s="30"/>
      <c r="BJ1754" s="29"/>
      <c r="BK1754" s="29"/>
      <c r="BL1754" s="32"/>
      <c r="BM1754" s="30"/>
      <c r="BN1754" s="29"/>
      <c r="BO1754" s="29"/>
      <c r="BP1754" s="32"/>
      <c r="BQ1754" s="30"/>
      <c r="BR1754" s="29"/>
      <c r="BS1754" s="29"/>
      <c r="BT1754" s="32"/>
      <c r="BU1754" s="30"/>
      <c r="BV1754" s="29"/>
      <c r="BW1754" s="29"/>
      <c r="BX1754" s="32"/>
      <c r="BY1754" s="30"/>
      <c r="BZ1754" s="28">
        <f t="shared" si="424"/>
        <v>0</v>
      </c>
      <c r="CA1754" s="28">
        <f t="shared" si="425"/>
        <v>332342.39999999997</v>
      </c>
      <c r="CB1754" s="32"/>
      <c r="CC1754" s="30"/>
      <c r="CD1754" s="29"/>
      <c r="CE1754" s="30"/>
      <c r="CF1754" s="10"/>
      <c r="CG1754" s="10"/>
      <c r="CH1754" s="10"/>
      <c r="CI1754" s="10"/>
      <c r="CJ1754" s="10"/>
      <c r="CK1754" s="10"/>
    </row>
    <row r="1755" spans="1:89" ht="25.5" x14ac:dyDescent="0.25">
      <c r="A1755" s="10"/>
      <c r="B1755" s="20" t="s">
        <v>3248</v>
      </c>
      <c r="C1755" s="21" t="s">
        <v>3249</v>
      </c>
      <c r="D1755" s="16"/>
      <c r="E1755" s="73">
        <v>24</v>
      </c>
      <c r="F1755" s="74" t="s">
        <v>3515</v>
      </c>
      <c r="G1755" s="75"/>
      <c r="H1755" s="76"/>
      <c r="I1755" s="77"/>
      <c r="J1755" s="76"/>
      <c r="K1755" s="77"/>
      <c r="L1755" s="76"/>
      <c r="M1755" s="78"/>
      <c r="N1755" s="79">
        <v>0.6</v>
      </c>
      <c r="O1755" s="80">
        <v>1</v>
      </c>
      <c r="Q1755" s="2" t="str">
        <f t="shared" si="423"/>
        <v>85392290</v>
      </c>
      <c r="R1755" s="91"/>
      <c r="S1755" s="91">
        <f>VLOOKUP(Q1755,'Dados Entrada'!$A$10:$D$10000,4,FALSE)</f>
        <v>631732</v>
      </c>
      <c r="T1755" s="10"/>
      <c r="U1755" s="3">
        <f t="shared" si="421"/>
        <v>0</v>
      </c>
      <c r="V1755" s="3">
        <f t="shared" si="422"/>
        <v>379039.2</v>
      </c>
      <c r="AF1755" s="32"/>
      <c r="AG1755" s="30"/>
      <c r="AH1755" s="29"/>
      <c r="AI1755" s="29"/>
      <c r="AJ1755" s="32"/>
      <c r="AK1755" s="30"/>
      <c r="AL1755" s="29"/>
      <c r="AM1755" s="29"/>
      <c r="AN1755" s="32"/>
      <c r="AO1755" s="30"/>
      <c r="AP1755" s="29"/>
      <c r="AQ1755" s="29"/>
      <c r="AR1755" s="32"/>
      <c r="AS1755" s="30"/>
      <c r="AT1755" s="29"/>
      <c r="AU1755" s="29"/>
      <c r="AV1755" s="32"/>
      <c r="AW1755" s="30"/>
      <c r="AX1755" s="29"/>
      <c r="AY1755" s="29"/>
      <c r="AZ1755" s="32"/>
      <c r="BA1755" s="30"/>
      <c r="BB1755" s="29"/>
      <c r="BC1755" s="29"/>
      <c r="BD1755" s="32"/>
      <c r="BE1755" s="30"/>
      <c r="BF1755" s="29"/>
      <c r="BG1755" s="29"/>
      <c r="BH1755" s="32"/>
      <c r="BI1755" s="30"/>
      <c r="BJ1755" s="29"/>
      <c r="BK1755" s="29"/>
      <c r="BL1755" s="32"/>
      <c r="BM1755" s="30"/>
      <c r="BN1755" s="29"/>
      <c r="BO1755" s="29"/>
      <c r="BP1755" s="32"/>
      <c r="BQ1755" s="30"/>
      <c r="BR1755" s="29"/>
      <c r="BS1755" s="29"/>
      <c r="BT1755" s="32"/>
      <c r="BU1755" s="30"/>
      <c r="BV1755" s="29"/>
      <c r="BW1755" s="29"/>
      <c r="BX1755" s="32"/>
      <c r="BY1755" s="30"/>
      <c r="BZ1755" s="28">
        <f t="shared" si="424"/>
        <v>0</v>
      </c>
      <c r="CA1755" s="28">
        <f t="shared" si="425"/>
        <v>379039.2</v>
      </c>
      <c r="CB1755" s="32"/>
      <c r="CC1755" s="30"/>
      <c r="CD1755" s="29"/>
      <c r="CE1755" s="30"/>
      <c r="CF1755" s="10"/>
      <c r="CG1755" s="10"/>
      <c r="CH1755" s="10"/>
      <c r="CI1755" s="10"/>
      <c r="CJ1755" s="10"/>
      <c r="CK1755" s="10"/>
    </row>
    <row r="1756" spans="1:89" ht="25.5" x14ac:dyDescent="0.25">
      <c r="A1756" s="10"/>
      <c r="B1756" s="20" t="s">
        <v>3250</v>
      </c>
      <c r="C1756" s="21" t="s">
        <v>3251</v>
      </c>
      <c r="D1756" s="16"/>
      <c r="E1756" s="73">
        <v>24</v>
      </c>
      <c r="F1756" s="74" t="s">
        <v>3515</v>
      </c>
      <c r="G1756" s="75"/>
      <c r="H1756" s="76"/>
      <c r="I1756" s="77"/>
      <c r="J1756" s="76"/>
      <c r="K1756" s="77"/>
      <c r="L1756" s="76"/>
      <c r="M1756" s="78"/>
      <c r="N1756" s="79">
        <v>0.6</v>
      </c>
      <c r="O1756" s="80">
        <v>1</v>
      </c>
      <c r="Q1756" s="2" t="str">
        <f t="shared" si="423"/>
        <v>85392992</v>
      </c>
      <c r="R1756" s="91"/>
      <c r="S1756" s="91">
        <f>VLOOKUP(Q1756,'Dados Entrada'!$A$10:$D$10000,4,FALSE)</f>
        <v>875561</v>
      </c>
      <c r="T1756" s="10"/>
      <c r="U1756" s="3">
        <f t="shared" si="421"/>
        <v>0</v>
      </c>
      <c r="V1756" s="3">
        <f t="shared" si="422"/>
        <v>525336.6</v>
      </c>
      <c r="AF1756" s="32"/>
      <c r="AG1756" s="30"/>
      <c r="AH1756" s="29"/>
      <c r="AI1756" s="29"/>
      <c r="AJ1756" s="32"/>
      <c r="AK1756" s="30"/>
      <c r="AL1756" s="29"/>
      <c r="AM1756" s="29"/>
      <c r="AN1756" s="32"/>
      <c r="AO1756" s="30"/>
      <c r="AP1756" s="29"/>
      <c r="AQ1756" s="29"/>
      <c r="AR1756" s="32"/>
      <c r="AS1756" s="30"/>
      <c r="AT1756" s="29"/>
      <c r="AU1756" s="29"/>
      <c r="AV1756" s="32"/>
      <c r="AW1756" s="30"/>
      <c r="AX1756" s="29"/>
      <c r="AY1756" s="29"/>
      <c r="AZ1756" s="32"/>
      <c r="BA1756" s="30"/>
      <c r="BB1756" s="29"/>
      <c r="BC1756" s="29"/>
      <c r="BD1756" s="32"/>
      <c r="BE1756" s="30"/>
      <c r="BF1756" s="29"/>
      <c r="BG1756" s="29"/>
      <c r="BH1756" s="32"/>
      <c r="BI1756" s="30"/>
      <c r="BJ1756" s="29"/>
      <c r="BK1756" s="29"/>
      <c r="BL1756" s="32"/>
      <c r="BM1756" s="30"/>
      <c r="BN1756" s="29"/>
      <c r="BO1756" s="29"/>
      <c r="BP1756" s="32"/>
      <c r="BQ1756" s="30"/>
      <c r="BR1756" s="29"/>
      <c r="BS1756" s="29"/>
      <c r="BT1756" s="32"/>
      <c r="BU1756" s="30"/>
      <c r="BV1756" s="29"/>
      <c r="BW1756" s="29"/>
      <c r="BX1756" s="32"/>
      <c r="BY1756" s="30"/>
      <c r="BZ1756" s="28">
        <f t="shared" si="424"/>
        <v>0</v>
      </c>
      <c r="CA1756" s="28">
        <f t="shared" si="425"/>
        <v>525336.6</v>
      </c>
      <c r="CB1756" s="32"/>
      <c r="CC1756" s="30"/>
      <c r="CD1756" s="29"/>
      <c r="CE1756" s="30"/>
      <c r="CF1756" s="10"/>
      <c r="CG1756" s="10"/>
      <c r="CH1756" s="10"/>
      <c r="CI1756" s="10"/>
      <c r="CJ1756" s="10"/>
      <c r="CK1756" s="10"/>
    </row>
    <row r="1757" spans="1:89" ht="25.5" x14ac:dyDescent="0.25">
      <c r="A1757" s="10"/>
      <c r="B1757" s="20" t="s">
        <v>3252</v>
      </c>
      <c r="C1757" s="21" t="s">
        <v>3253</v>
      </c>
      <c r="D1757" s="16"/>
      <c r="E1757" s="73">
        <v>24</v>
      </c>
      <c r="F1757" s="74" t="s">
        <v>3515</v>
      </c>
      <c r="G1757" s="75"/>
      <c r="H1757" s="76"/>
      <c r="I1757" s="77"/>
      <c r="J1757" s="76"/>
      <c r="K1757" s="77"/>
      <c r="L1757" s="76"/>
      <c r="M1757" s="78"/>
      <c r="N1757" s="79">
        <v>0.6</v>
      </c>
      <c r="O1757" s="80">
        <v>1</v>
      </c>
      <c r="Q1757" s="2" t="str">
        <f t="shared" si="423"/>
        <v>85392998</v>
      </c>
      <c r="R1757" s="91"/>
      <c r="S1757" s="91">
        <f>VLOOKUP(Q1757,'Dados Entrada'!$A$10:$D$10000,4,FALSE)</f>
        <v>787503</v>
      </c>
      <c r="T1757" s="10"/>
      <c r="U1757" s="3">
        <f t="shared" si="421"/>
        <v>0</v>
      </c>
      <c r="V1757" s="3">
        <f t="shared" si="422"/>
        <v>472501.8</v>
      </c>
      <c r="AF1757" s="32"/>
      <c r="AG1757" s="30"/>
      <c r="AH1757" s="29"/>
      <c r="AI1757" s="29"/>
      <c r="AJ1757" s="32"/>
      <c r="AK1757" s="30"/>
      <c r="AL1757" s="29"/>
      <c r="AM1757" s="29"/>
      <c r="AN1757" s="32"/>
      <c r="AO1757" s="30"/>
      <c r="AP1757" s="29"/>
      <c r="AQ1757" s="29"/>
      <c r="AR1757" s="32"/>
      <c r="AS1757" s="30"/>
      <c r="AT1757" s="29"/>
      <c r="AU1757" s="29"/>
      <c r="AV1757" s="32"/>
      <c r="AW1757" s="30"/>
      <c r="AX1757" s="29"/>
      <c r="AY1757" s="29"/>
      <c r="AZ1757" s="32"/>
      <c r="BA1757" s="30"/>
      <c r="BB1757" s="29"/>
      <c r="BC1757" s="29"/>
      <c r="BD1757" s="32"/>
      <c r="BE1757" s="30"/>
      <c r="BF1757" s="29"/>
      <c r="BG1757" s="29"/>
      <c r="BH1757" s="32"/>
      <c r="BI1757" s="30"/>
      <c r="BJ1757" s="29"/>
      <c r="BK1757" s="29"/>
      <c r="BL1757" s="32"/>
      <c r="BM1757" s="30"/>
      <c r="BN1757" s="29"/>
      <c r="BO1757" s="29"/>
      <c r="BP1757" s="32"/>
      <c r="BQ1757" s="30"/>
      <c r="BR1757" s="29"/>
      <c r="BS1757" s="29"/>
      <c r="BT1757" s="32"/>
      <c r="BU1757" s="30"/>
      <c r="BV1757" s="29"/>
      <c r="BW1757" s="29"/>
      <c r="BX1757" s="32"/>
      <c r="BY1757" s="30"/>
      <c r="BZ1757" s="28">
        <f t="shared" si="424"/>
        <v>0</v>
      </c>
      <c r="CA1757" s="28">
        <f t="shared" si="425"/>
        <v>472501.8</v>
      </c>
      <c r="CB1757" s="32"/>
      <c r="CC1757" s="30"/>
      <c r="CD1757" s="29"/>
      <c r="CE1757" s="30"/>
      <c r="CF1757" s="10"/>
      <c r="CG1757" s="10"/>
      <c r="CH1757" s="10"/>
      <c r="CI1757" s="10"/>
      <c r="CJ1757" s="10"/>
      <c r="CK1757" s="10"/>
    </row>
    <row r="1758" spans="1:89" ht="23.25" customHeight="1" x14ac:dyDescent="0.25">
      <c r="A1758" s="10"/>
      <c r="B1758" s="20" t="s">
        <v>3254</v>
      </c>
      <c r="C1758" s="21" t="s">
        <v>3255</v>
      </c>
      <c r="D1758" s="16"/>
      <c r="E1758" s="73">
        <v>24</v>
      </c>
      <c r="F1758" s="74" t="s">
        <v>3515</v>
      </c>
      <c r="G1758" s="75"/>
      <c r="H1758" s="76"/>
      <c r="I1758" s="77"/>
      <c r="J1758" s="76"/>
      <c r="K1758" s="77"/>
      <c r="L1758" s="76"/>
      <c r="M1758" s="78"/>
      <c r="N1758" s="79">
        <v>0.6</v>
      </c>
      <c r="O1758" s="80">
        <v>1</v>
      </c>
      <c r="Q1758" s="2" t="str">
        <f t="shared" si="423"/>
        <v>85393110</v>
      </c>
      <c r="R1758" s="91"/>
      <c r="S1758" s="91">
        <f>VLOOKUP(Q1758,'Dados Entrada'!$A$10:$D$10000,4,FALSE)</f>
        <v>2516382</v>
      </c>
      <c r="T1758" s="10"/>
      <c r="U1758" s="3">
        <f t="shared" si="421"/>
        <v>0</v>
      </c>
      <c r="V1758" s="3">
        <f t="shared" si="422"/>
        <v>1509829.2</v>
      </c>
      <c r="AF1758" s="32"/>
      <c r="AG1758" s="30"/>
      <c r="AH1758" s="29"/>
      <c r="AI1758" s="29"/>
      <c r="AJ1758" s="32"/>
      <c r="AK1758" s="30"/>
      <c r="AL1758" s="29"/>
      <c r="AM1758" s="29"/>
      <c r="AN1758" s="32"/>
      <c r="AO1758" s="30"/>
      <c r="AP1758" s="29"/>
      <c r="AQ1758" s="29"/>
      <c r="AR1758" s="32"/>
      <c r="AS1758" s="30"/>
      <c r="AT1758" s="29"/>
      <c r="AU1758" s="29"/>
      <c r="AV1758" s="32"/>
      <c r="AW1758" s="30"/>
      <c r="AX1758" s="29"/>
      <c r="AY1758" s="29"/>
      <c r="AZ1758" s="32"/>
      <c r="BA1758" s="30"/>
      <c r="BB1758" s="29"/>
      <c r="BC1758" s="29"/>
      <c r="BD1758" s="32"/>
      <c r="BE1758" s="30"/>
      <c r="BF1758" s="29"/>
      <c r="BG1758" s="29"/>
      <c r="BH1758" s="32"/>
      <c r="BI1758" s="30"/>
      <c r="BJ1758" s="29"/>
      <c r="BK1758" s="29"/>
      <c r="BL1758" s="32"/>
      <c r="BM1758" s="30"/>
      <c r="BN1758" s="29"/>
      <c r="BO1758" s="29"/>
      <c r="BP1758" s="32"/>
      <c r="BQ1758" s="30"/>
      <c r="BR1758" s="29"/>
      <c r="BS1758" s="29"/>
      <c r="BT1758" s="32"/>
      <c r="BU1758" s="30"/>
      <c r="BV1758" s="29"/>
      <c r="BW1758" s="29"/>
      <c r="BX1758" s="32"/>
      <c r="BY1758" s="30"/>
      <c r="BZ1758" s="28">
        <f t="shared" si="424"/>
        <v>0</v>
      </c>
      <c r="CA1758" s="28">
        <f t="shared" si="425"/>
        <v>1509829.2</v>
      </c>
      <c r="CB1758" s="32"/>
      <c r="CC1758" s="30"/>
      <c r="CD1758" s="29"/>
      <c r="CE1758" s="30"/>
      <c r="CF1758" s="10"/>
      <c r="CG1758" s="10"/>
      <c r="CH1758" s="10"/>
      <c r="CI1758" s="10"/>
      <c r="CJ1758" s="10"/>
      <c r="CK1758" s="10"/>
    </row>
    <row r="1759" spans="1:89" ht="25.5" x14ac:dyDescent="0.25">
      <c r="A1759" s="10"/>
      <c r="B1759" s="20" t="s">
        <v>3256</v>
      </c>
      <c r="C1759" s="21" t="s">
        <v>3257</v>
      </c>
      <c r="D1759" s="16"/>
      <c r="E1759" s="73">
        <v>24</v>
      </c>
      <c r="F1759" s="74" t="s">
        <v>3515</v>
      </c>
      <c r="G1759" s="75"/>
      <c r="H1759" s="76"/>
      <c r="I1759" s="77"/>
      <c r="J1759" s="76"/>
      <c r="K1759" s="77"/>
      <c r="L1759" s="76"/>
      <c r="M1759" s="78"/>
      <c r="N1759" s="79">
        <v>0.6</v>
      </c>
      <c r="O1759" s="80">
        <v>1</v>
      </c>
      <c r="Q1759" s="2" t="str">
        <f t="shared" si="423"/>
        <v>85393190</v>
      </c>
      <c r="R1759" s="91"/>
      <c r="S1759" s="91">
        <f>VLOOKUP(Q1759,'Dados Entrada'!$A$10:$D$10000,4,FALSE)</f>
        <v>2878229</v>
      </c>
      <c r="T1759" s="10"/>
      <c r="U1759" s="3">
        <f t="shared" si="421"/>
        <v>0</v>
      </c>
      <c r="V1759" s="3">
        <f t="shared" si="422"/>
        <v>1726937.4</v>
      </c>
      <c r="AF1759" s="32"/>
      <c r="AG1759" s="30"/>
      <c r="AH1759" s="29"/>
      <c r="AI1759" s="29"/>
      <c r="AJ1759" s="32"/>
      <c r="AK1759" s="30"/>
      <c r="AL1759" s="29"/>
      <c r="AM1759" s="29"/>
      <c r="AN1759" s="32"/>
      <c r="AO1759" s="30"/>
      <c r="AP1759" s="29"/>
      <c r="AQ1759" s="29"/>
      <c r="AR1759" s="32"/>
      <c r="AS1759" s="30"/>
      <c r="AT1759" s="29"/>
      <c r="AU1759" s="29"/>
      <c r="AV1759" s="32"/>
      <c r="AW1759" s="30"/>
      <c r="AX1759" s="29"/>
      <c r="AY1759" s="29"/>
      <c r="AZ1759" s="32"/>
      <c r="BA1759" s="30"/>
      <c r="BB1759" s="29"/>
      <c r="BC1759" s="29"/>
      <c r="BD1759" s="32"/>
      <c r="BE1759" s="30"/>
      <c r="BF1759" s="29"/>
      <c r="BG1759" s="29"/>
      <c r="BH1759" s="32"/>
      <c r="BI1759" s="30"/>
      <c r="BJ1759" s="29"/>
      <c r="BK1759" s="29"/>
      <c r="BL1759" s="32"/>
      <c r="BM1759" s="30"/>
      <c r="BN1759" s="29"/>
      <c r="BO1759" s="29"/>
      <c r="BP1759" s="32"/>
      <c r="BQ1759" s="30"/>
      <c r="BR1759" s="29"/>
      <c r="BS1759" s="29"/>
      <c r="BT1759" s="32"/>
      <c r="BU1759" s="30"/>
      <c r="BV1759" s="29"/>
      <c r="BW1759" s="29"/>
      <c r="BX1759" s="32"/>
      <c r="BY1759" s="30"/>
      <c r="BZ1759" s="28">
        <f t="shared" si="424"/>
        <v>0</v>
      </c>
      <c r="CA1759" s="28">
        <f t="shared" si="425"/>
        <v>1726937.4</v>
      </c>
      <c r="CB1759" s="32"/>
      <c r="CC1759" s="30"/>
      <c r="CD1759" s="29"/>
      <c r="CE1759" s="30"/>
      <c r="CF1759" s="10"/>
      <c r="CG1759" s="10"/>
      <c r="CH1759" s="10"/>
      <c r="CI1759" s="10"/>
      <c r="CJ1759" s="10"/>
      <c r="CK1759" s="10"/>
    </row>
    <row r="1760" spans="1:89" ht="25.5" x14ac:dyDescent="0.25">
      <c r="A1760" s="10"/>
      <c r="B1760" s="20" t="s">
        <v>3258</v>
      </c>
      <c r="C1760" s="21" t="s">
        <v>3259</v>
      </c>
      <c r="D1760" s="16"/>
      <c r="E1760" s="73">
        <v>24</v>
      </c>
      <c r="F1760" s="74" t="s">
        <v>3515</v>
      </c>
      <c r="G1760" s="75"/>
      <c r="H1760" s="76"/>
      <c r="I1760" s="77"/>
      <c r="J1760" s="76"/>
      <c r="K1760" s="77"/>
      <c r="L1760" s="76"/>
      <c r="M1760" s="78"/>
      <c r="N1760" s="79">
        <v>0.6</v>
      </c>
      <c r="O1760" s="80">
        <v>1</v>
      </c>
      <c r="Q1760" s="2" t="str">
        <f t="shared" si="423"/>
        <v>85393220</v>
      </c>
      <c r="R1760" s="91"/>
      <c r="S1760" s="91">
        <f>VLOOKUP(Q1760,'Dados Entrada'!$A$10:$D$10000,4,FALSE)</f>
        <v>174439</v>
      </c>
      <c r="T1760" s="10"/>
      <c r="U1760" s="3">
        <f t="shared" si="421"/>
        <v>0</v>
      </c>
      <c r="V1760" s="3">
        <f t="shared" si="422"/>
        <v>104663.4</v>
      </c>
      <c r="AF1760" s="32"/>
      <c r="AG1760" s="30"/>
      <c r="AH1760" s="29"/>
      <c r="AI1760" s="29"/>
      <c r="AJ1760" s="32"/>
      <c r="AK1760" s="30"/>
      <c r="AL1760" s="29"/>
      <c r="AM1760" s="29"/>
      <c r="AN1760" s="32"/>
      <c r="AO1760" s="30"/>
      <c r="AP1760" s="29"/>
      <c r="AQ1760" s="29"/>
      <c r="AR1760" s="32"/>
      <c r="AS1760" s="30"/>
      <c r="AT1760" s="29"/>
      <c r="AU1760" s="29"/>
      <c r="AV1760" s="32"/>
      <c r="AW1760" s="30"/>
      <c r="AX1760" s="29"/>
      <c r="AY1760" s="29"/>
      <c r="AZ1760" s="32"/>
      <c r="BA1760" s="30"/>
      <c r="BB1760" s="29"/>
      <c r="BC1760" s="29"/>
      <c r="BD1760" s="32"/>
      <c r="BE1760" s="30"/>
      <c r="BF1760" s="29"/>
      <c r="BG1760" s="29"/>
      <c r="BH1760" s="32"/>
      <c r="BI1760" s="30"/>
      <c r="BJ1760" s="29"/>
      <c r="BK1760" s="29"/>
      <c r="BL1760" s="32"/>
      <c r="BM1760" s="30"/>
      <c r="BN1760" s="29"/>
      <c r="BO1760" s="29"/>
      <c r="BP1760" s="32"/>
      <c r="BQ1760" s="30"/>
      <c r="BR1760" s="29"/>
      <c r="BS1760" s="29"/>
      <c r="BT1760" s="32"/>
      <c r="BU1760" s="30"/>
      <c r="BV1760" s="29"/>
      <c r="BW1760" s="29"/>
      <c r="BX1760" s="32"/>
      <c r="BY1760" s="30"/>
      <c r="BZ1760" s="28">
        <f t="shared" si="424"/>
        <v>0</v>
      </c>
      <c r="CA1760" s="28">
        <f t="shared" si="425"/>
        <v>104663.4</v>
      </c>
      <c r="CB1760" s="32"/>
      <c r="CC1760" s="30"/>
      <c r="CD1760" s="29"/>
      <c r="CE1760" s="30"/>
      <c r="CF1760" s="10"/>
      <c r="CG1760" s="10"/>
      <c r="CH1760" s="10"/>
      <c r="CI1760" s="10"/>
      <c r="CJ1760" s="10"/>
      <c r="CK1760" s="10"/>
    </row>
    <row r="1761" spans="1:89" ht="25.5" x14ac:dyDescent="0.25">
      <c r="A1761" s="10"/>
      <c r="B1761" s="20" t="s">
        <v>3260</v>
      </c>
      <c r="C1761" s="21" t="s">
        <v>3261</v>
      </c>
      <c r="D1761" s="16"/>
      <c r="E1761" s="73">
        <v>24</v>
      </c>
      <c r="F1761" s="74" t="s">
        <v>3515</v>
      </c>
      <c r="G1761" s="75"/>
      <c r="H1761" s="76"/>
      <c r="I1761" s="77"/>
      <c r="J1761" s="76"/>
      <c r="K1761" s="77"/>
      <c r="L1761" s="76"/>
      <c r="M1761" s="78"/>
      <c r="N1761" s="79">
        <v>0.6</v>
      </c>
      <c r="O1761" s="80">
        <v>1</v>
      </c>
      <c r="Q1761" s="2" t="str">
        <f t="shared" si="423"/>
        <v>85393290</v>
      </c>
      <c r="R1761" s="91"/>
      <c r="S1761" s="91">
        <f>VLOOKUP(Q1761,'Dados Entrada'!$A$10:$D$10000,4,FALSE)</f>
        <v>2578667</v>
      </c>
      <c r="T1761" s="10"/>
      <c r="U1761" s="3">
        <f t="shared" si="421"/>
        <v>0</v>
      </c>
      <c r="V1761" s="3">
        <f t="shared" si="422"/>
        <v>1547200.2</v>
      </c>
      <c r="AF1761" s="32"/>
      <c r="AG1761" s="30"/>
      <c r="AH1761" s="29"/>
      <c r="AI1761" s="29"/>
      <c r="AJ1761" s="32"/>
      <c r="AK1761" s="30"/>
      <c r="AL1761" s="29"/>
      <c r="AM1761" s="29"/>
      <c r="AN1761" s="32"/>
      <c r="AO1761" s="30"/>
      <c r="AP1761" s="29"/>
      <c r="AQ1761" s="29"/>
      <c r="AR1761" s="32"/>
      <c r="AS1761" s="30"/>
      <c r="AT1761" s="29"/>
      <c r="AU1761" s="29"/>
      <c r="AV1761" s="32"/>
      <c r="AW1761" s="30"/>
      <c r="AX1761" s="29"/>
      <c r="AY1761" s="29"/>
      <c r="AZ1761" s="32"/>
      <c r="BA1761" s="30"/>
      <c r="BB1761" s="29"/>
      <c r="BC1761" s="29"/>
      <c r="BD1761" s="32"/>
      <c r="BE1761" s="30"/>
      <c r="BF1761" s="29"/>
      <c r="BG1761" s="29"/>
      <c r="BH1761" s="32"/>
      <c r="BI1761" s="30"/>
      <c r="BJ1761" s="29"/>
      <c r="BK1761" s="29"/>
      <c r="BL1761" s="32"/>
      <c r="BM1761" s="30"/>
      <c r="BN1761" s="29"/>
      <c r="BO1761" s="29"/>
      <c r="BP1761" s="32"/>
      <c r="BQ1761" s="30"/>
      <c r="BR1761" s="29"/>
      <c r="BS1761" s="29"/>
      <c r="BT1761" s="32"/>
      <c r="BU1761" s="30"/>
      <c r="BV1761" s="29"/>
      <c r="BW1761" s="29"/>
      <c r="BX1761" s="32"/>
      <c r="BY1761" s="30"/>
      <c r="BZ1761" s="28">
        <f t="shared" si="424"/>
        <v>0</v>
      </c>
      <c r="CA1761" s="28">
        <f t="shared" si="425"/>
        <v>1547200.2</v>
      </c>
      <c r="CB1761" s="32"/>
      <c r="CC1761" s="30"/>
      <c r="CD1761" s="29"/>
      <c r="CE1761" s="30"/>
      <c r="CF1761" s="10"/>
      <c r="CG1761" s="10"/>
      <c r="CH1761" s="10"/>
      <c r="CI1761" s="10"/>
      <c r="CJ1761" s="10"/>
      <c r="CK1761" s="10"/>
    </row>
    <row r="1762" spans="1:89" ht="25.5" x14ac:dyDescent="0.25">
      <c r="A1762" s="10"/>
      <c r="B1762" s="20" t="s">
        <v>3262</v>
      </c>
      <c r="C1762" s="21" t="s">
        <v>3263</v>
      </c>
      <c r="D1762" s="16"/>
      <c r="E1762" s="73">
        <v>24</v>
      </c>
      <c r="F1762" s="74" t="s">
        <v>3515</v>
      </c>
      <c r="G1762" s="75"/>
      <c r="H1762" s="76"/>
      <c r="I1762" s="77"/>
      <c r="J1762" s="76"/>
      <c r="K1762" s="77"/>
      <c r="L1762" s="76"/>
      <c r="M1762" s="78"/>
      <c r="N1762" s="79">
        <v>0.6</v>
      </c>
      <c r="O1762" s="80">
        <v>1</v>
      </c>
      <c r="Q1762" s="2" t="str">
        <f t="shared" si="423"/>
        <v>85393900</v>
      </c>
      <c r="R1762" s="91"/>
      <c r="S1762" s="91">
        <f>VLOOKUP(Q1762,'Dados Entrada'!$A$10:$D$10000,4,FALSE)</f>
        <v>2358181</v>
      </c>
      <c r="T1762" s="10"/>
      <c r="U1762" s="3">
        <f t="shared" si="421"/>
        <v>0</v>
      </c>
      <c r="V1762" s="3">
        <f t="shared" si="422"/>
        <v>1414908.5999999999</v>
      </c>
      <c r="AF1762" s="32"/>
      <c r="AG1762" s="30"/>
      <c r="AH1762" s="29"/>
      <c r="AI1762" s="29"/>
      <c r="AJ1762" s="32"/>
      <c r="AK1762" s="30"/>
      <c r="AL1762" s="29"/>
      <c r="AM1762" s="29"/>
      <c r="AN1762" s="32"/>
      <c r="AO1762" s="30"/>
      <c r="AP1762" s="29"/>
      <c r="AQ1762" s="29"/>
      <c r="AR1762" s="32"/>
      <c r="AS1762" s="30"/>
      <c r="AT1762" s="29"/>
      <c r="AU1762" s="29"/>
      <c r="AV1762" s="32"/>
      <c r="AW1762" s="30"/>
      <c r="AX1762" s="29"/>
      <c r="AY1762" s="29"/>
      <c r="AZ1762" s="32"/>
      <c r="BA1762" s="30"/>
      <c r="BB1762" s="29"/>
      <c r="BC1762" s="29"/>
      <c r="BD1762" s="32"/>
      <c r="BE1762" s="30"/>
      <c r="BF1762" s="29"/>
      <c r="BG1762" s="29"/>
      <c r="BH1762" s="32"/>
      <c r="BI1762" s="30"/>
      <c r="BJ1762" s="29"/>
      <c r="BK1762" s="29"/>
      <c r="BL1762" s="32"/>
      <c r="BM1762" s="30"/>
      <c r="BN1762" s="29"/>
      <c r="BO1762" s="29"/>
      <c r="BP1762" s="32"/>
      <c r="BQ1762" s="30"/>
      <c r="BR1762" s="29"/>
      <c r="BS1762" s="29"/>
      <c r="BT1762" s="32"/>
      <c r="BU1762" s="30"/>
      <c r="BV1762" s="29"/>
      <c r="BW1762" s="29"/>
      <c r="BX1762" s="32"/>
      <c r="BY1762" s="30"/>
      <c r="BZ1762" s="28">
        <f t="shared" si="424"/>
        <v>0</v>
      </c>
      <c r="CA1762" s="28">
        <f t="shared" si="425"/>
        <v>1414908.5999999999</v>
      </c>
      <c r="CB1762" s="32"/>
      <c r="CC1762" s="30"/>
      <c r="CD1762" s="29"/>
      <c r="CE1762" s="30"/>
      <c r="CF1762" s="10"/>
      <c r="CG1762" s="10"/>
      <c r="CH1762" s="10"/>
      <c r="CI1762" s="10"/>
      <c r="CJ1762" s="10"/>
      <c r="CK1762" s="10"/>
    </row>
    <row r="1763" spans="1:89" ht="25.5" x14ac:dyDescent="0.25">
      <c r="A1763" s="10"/>
      <c r="B1763" s="20" t="s">
        <v>3264</v>
      </c>
      <c r="C1763" s="21" t="s">
        <v>3265</v>
      </c>
      <c r="D1763" s="16"/>
      <c r="E1763" s="73">
        <v>24</v>
      </c>
      <c r="F1763" s="74" t="s">
        <v>3515</v>
      </c>
      <c r="G1763" s="75"/>
      <c r="H1763" s="76"/>
      <c r="I1763" s="77"/>
      <c r="J1763" s="76"/>
      <c r="K1763" s="77"/>
      <c r="L1763" s="76"/>
      <c r="M1763" s="78"/>
      <c r="N1763" s="79">
        <v>0.6</v>
      </c>
      <c r="O1763" s="80">
        <v>1</v>
      </c>
      <c r="Q1763" s="2" t="str">
        <f t="shared" si="423"/>
        <v>85394100</v>
      </c>
      <c r="R1763" s="91"/>
      <c r="S1763" s="91">
        <f>VLOOKUP(Q1763,'Dados Entrada'!$A$10:$D$10000,4,FALSE)</f>
        <v>90</v>
      </c>
      <c r="T1763" s="10"/>
      <c r="U1763" s="3">
        <f t="shared" si="421"/>
        <v>0</v>
      </c>
      <c r="V1763" s="3">
        <f t="shared" si="422"/>
        <v>54</v>
      </c>
      <c r="AF1763" s="32"/>
      <c r="AG1763" s="30"/>
      <c r="AH1763" s="29"/>
      <c r="AI1763" s="29"/>
      <c r="AJ1763" s="32"/>
      <c r="AK1763" s="30"/>
      <c r="AL1763" s="29"/>
      <c r="AM1763" s="29"/>
      <c r="AN1763" s="32"/>
      <c r="AO1763" s="30"/>
      <c r="AP1763" s="29"/>
      <c r="AQ1763" s="29"/>
      <c r="AR1763" s="32"/>
      <c r="AS1763" s="30"/>
      <c r="AT1763" s="29"/>
      <c r="AU1763" s="29"/>
      <c r="AV1763" s="32"/>
      <c r="AW1763" s="30"/>
      <c r="AX1763" s="29"/>
      <c r="AY1763" s="29"/>
      <c r="AZ1763" s="32"/>
      <c r="BA1763" s="30"/>
      <c r="BB1763" s="29"/>
      <c r="BC1763" s="29"/>
      <c r="BD1763" s="32"/>
      <c r="BE1763" s="30"/>
      <c r="BF1763" s="29"/>
      <c r="BG1763" s="29"/>
      <c r="BH1763" s="32"/>
      <c r="BI1763" s="30"/>
      <c r="BJ1763" s="29"/>
      <c r="BK1763" s="29"/>
      <c r="BL1763" s="32"/>
      <c r="BM1763" s="30"/>
      <c r="BN1763" s="29"/>
      <c r="BO1763" s="29"/>
      <c r="BP1763" s="32"/>
      <c r="BQ1763" s="30"/>
      <c r="BR1763" s="29"/>
      <c r="BS1763" s="29"/>
      <c r="BT1763" s="32"/>
      <c r="BU1763" s="30"/>
      <c r="BV1763" s="29"/>
      <c r="BW1763" s="29"/>
      <c r="BX1763" s="32"/>
      <c r="BY1763" s="30"/>
      <c r="BZ1763" s="28">
        <f t="shared" si="424"/>
        <v>0</v>
      </c>
      <c r="CA1763" s="28">
        <f t="shared" si="425"/>
        <v>54</v>
      </c>
      <c r="CB1763" s="32"/>
      <c r="CC1763" s="30"/>
      <c r="CD1763" s="29"/>
      <c r="CE1763" s="30"/>
      <c r="CF1763" s="10"/>
      <c r="CG1763" s="10"/>
      <c r="CH1763" s="10"/>
      <c r="CI1763" s="10"/>
      <c r="CJ1763" s="10"/>
      <c r="CK1763" s="10"/>
    </row>
    <row r="1764" spans="1:89" ht="25.5" x14ac:dyDescent="0.25">
      <c r="A1764" s="10"/>
      <c r="B1764" s="20" t="s">
        <v>3266</v>
      </c>
      <c r="C1764" s="21" t="s">
        <v>3267</v>
      </c>
      <c r="D1764" s="16"/>
      <c r="E1764" s="73">
        <v>24</v>
      </c>
      <c r="F1764" s="74" t="s">
        <v>3515</v>
      </c>
      <c r="G1764" s="75"/>
      <c r="H1764" s="76"/>
      <c r="I1764" s="77"/>
      <c r="J1764" s="76"/>
      <c r="K1764" s="77"/>
      <c r="L1764" s="76"/>
      <c r="M1764" s="78"/>
      <c r="N1764" s="79">
        <v>0.6</v>
      </c>
      <c r="O1764" s="80">
        <v>1</v>
      </c>
      <c r="Q1764" s="2" t="str">
        <f t="shared" si="423"/>
        <v>85394900</v>
      </c>
      <c r="R1764" s="91"/>
      <c r="S1764" s="91">
        <f>VLOOKUP(Q1764,'Dados Entrada'!$A$10:$D$10000,4,FALSE)</f>
        <v>254115</v>
      </c>
      <c r="T1764" s="10"/>
      <c r="U1764" s="3">
        <f t="shared" si="421"/>
        <v>0</v>
      </c>
      <c r="V1764" s="3">
        <f t="shared" si="422"/>
        <v>152469</v>
      </c>
      <c r="AF1764" s="32"/>
      <c r="AG1764" s="30"/>
      <c r="AH1764" s="29"/>
      <c r="AI1764" s="29"/>
      <c r="AJ1764" s="32"/>
      <c r="AK1764" s="30"/>
      <c r="AL1764" s="29"/>
      <c r="AM1764" s="29"/>
      <c r="AN1764" s="32"/>
      <c r="AO1764" s="30"/>
      <c r="AP1764" s="29"/>
      <c r="AQ1764" s="29"/>
      <c r="AR1764" s="32"/>
      <c r="AS1764" s="30"/>
      <c r="AT1764" s="29"/>
      <c r="AU1764" s="29"/>
      <c r="AV1764" s="32"/>
      <c r="AW1764" s="30"/>
      <c r="AX1764" s="29"/>
      <c r="AY1764" s="29"/>
      <c r="AZ1764" s="32"/>
      <c r="BA1764" s="30"/>
      <c r="BB1764" s="29"/>
      <c r="BC1764" s="29"/>
      <c r="BD1764" s="32"/>
      <c r="BE1764" s="30"/>
      <c r="BF1764" s="29"/>
      <c r="BG1764" s="29"/>
      <c r="BH1764" s="32"/>
      <c r="BI1764" s="30"/>
      <c r="BJ1764" s="29"/>
      <c r="BK1764" s="29"/>
      <c r="BL1764" s="32"/>
      <c r="BM1764" s="30"/>
      <c r="BN1764" s="29"/>
      <c r="BO1764" s="29"/>
      <c r="BP1764" s="32"/>
      <c r="BQ1764" s="30"/>
      <c r="BR1764" s="29"/>
      <c r="BS1764" s="29"/>
      <c r="BT1764" s="32"/>
      <c r="BU1764" s="30"/>
      <c r="BV1764" s="29"/>
      <c r="BW1764" s="29"/>
      <c r="BX1764" s="32"/>
      <c r="BY1764" s="30"/>
      <c r="BZ1764" s="28">
        <f t="shared" si="424"/>
        <v>0</v>
      </c>
      <c r="CA1764" s="28">
        <f t="shared" si="425"/>
        <v>152469</v>
      </c>
      <c r="CB1764" s="32"/>
      <c r="CC1764" s="30"/>
      <c r="CD1764" s="29"/>
      <c r="CE1764" s="30"/>
      <c r="CF1764" s="10"/>
      <c r="CG1764" s="10"/>
      <c r="CH1764" s="10"/>
      <c r="CI1764" s="10"/>
      <c r="CJ1764" s="10"/>
      <c r="CK1764" s="10"/>
    </row>
    <row r="1765" spans="1:89" ht="25.5" x14ac:dyDescent="0.25">
      <c r="A1765" s="10"/>
      <c r="B1765" s="20" t="s">
        <v>3268</v>
      </c>
      <c r="C1765" s="21" t="s">
        <v>3269</v>
      </c>
      <c r="D1765" s="16"/>
      <c r="E1765" s="73">
        <v>24</v>
      </c>
      <c r="F1765" s="74" t="s">
        <v>3515</v>
      </c>
      <c r="G1765" s="75"/>
      <c r="H1765" s="76"/>
      <c r="I1765" s="77"/>
      <c r="J1765" s="76"/>
      <c r="K1765" s="77"/>
      <c r="L1765" s="76"/>
      <c r="M1765" s="78"/>
      <c r="N1765" s="79">
        <v>0.6</v>
      </c>
      <c r="O1765" s="80">
        <v>1</v>
      </c>
      <c r="Q1765" s="2" t="str">
        <f t="shared" si="423"/>
        <v>85399010</v>
      </c>
      <c r="R1765" s="91"/>
      <c r="S1765" s="91">
        <f>VLOOKUP(Q1765,'Dados Entrada'!$A$10:$D$10000,4,FALSE)</f>
        <v>38161</v>
      </c>
      <c r="T1765" s="10"/>
      <c r="U1765" s="3">
        <f t="shared" si="421"/>
        <v>0</v>
      </c>
      <c r="V1765" s="3">
        <f t="shared" si="422"/>
        <v>22896.6</v>
      </c>
      <c r="AF1765" s="32"/>
      <c r="AG1765" s="30"/>
      <c r="AH1765" s="29"/>
      <c r="AI1765" s="29"/>
      <c r="AJ1765" s="32"/>
      <c r="AK1765" s="30"/>
      <c r="AL1765" s="29"/>
      <c r="AM1765" s="29"/>
      <c r="AN1765" s="32"/>
      <c r="AO1765" s="30"/>
      <c r="AP1765" s="29"/>
      <c r="AQ1765" s="29"/>
      <c r="AR1765" s="32"/>
      <c r="AS1765" s="30"/>
      <c r="AT1765" s="29"/>
      <c r="AU1765" s="29"/>
      <c r="AV1765" s="32"/>
      <c r="AW1765" s="30"/>
      <c r="AX1765" s="29"/>
      <c r="AY1765" s="29"/>
      <c r="AZ1765" s="32"/>
      <c r="BA1765" s="30"/>
      <c r="BB1765" s="29"/>
      <c r="BC1765" s="29"/>
      <c r="BD1765" s="32"/>
      <c r="BE1765" s="30"/>
      <c r="BF1765" s="29"/>
      <c r="BG1765" s="29"/>
      <c r="BH1765" s="32"/>
      <c r="BI1765" s="30"/>
      <c r="BJ1765" s="29"/>
      <c r="BK1765" s="29"/>
      <c r="BL1765" s="32"/>
      <c r="BM1765" s="30"/>
      <c r="BN1765" s="29"/>
      <c r="BO1765" s="29"/>
      <c r="BP1765" s="32"/>
      <c r="BQ1765" s="30"/>
      <c r="BR1765" s="29"/>
      <c r="BS1765" s="29"/>
      <c r="BT1765" s="32"/>
      <c r="BU1765" s="30"/>
      <c r="BV1765" s="29"/>
      <c r="BW1765" s="29"/>
      <c r="BX1765" s="32"/>
      <c r="BY1765" s="30"/>
      <c r="BZ1765" s="28">
        <f t="shared" si="424"/>
        <v>0</v>
      </c>
      <c r="CA1765" s="28">
        <f t="shared" si="425"/>
        <v>22896.6</v>
      </c>
      <c r="CB1765" s="32"/>
      <c r="CC1765" s="30"/>
      <c r="CD1765" s="29"/>
      <c r="CE1765" s="30"/>
      <c r="CF1765" s="10"/>
      <c r="CG1765" s="10"/>
      <c r="CH1765" s="10"/>
      <c r="CI1765" s="10"/>
      <c r="CJ1765" s="10"/>
      <c r="CK1765" s="10"/>
    </row>
    <row r="1766" spans="1:89" ht="25.5" x14ac:dyDescent="0.25">
      <c r="A1766" s="10"/>
      <c r="B1766" s="20" t="s">
        <v>3270</v>
      </c>
      <c r="C1766" s="21" t="s">
        <v>3271</v>
      </c>
      <c r="D1766" s="16"/>
      <c r="E1766" s="73">
        <v>24</v>
      </c>
      <c r="F1766" s="74" t="s">
        <v>3515</v>
      </c>
      <c r="G1766" s="75"/>
      <c r="H1766" s="76"/>
      <c r="I1766" s="77"/>
      <c r="J1766" s="76"/>
      <c r="K1766" s="77"/>
      <c r="L1766" s="76"/>
      <c r="M1766" s="78"/>
      <c r="N1766" s="79">
        <v>0.6</v>
      </c>
      <c r="O1766" s="80">
        <v>1</v>
      </c>
      <c r="Q1766" s="2" t="str">
        <f t="shared" si="423"/>
        <v>85437090</v>
      </c>
      <c r="R1766" s="91"/>
      <c r="S1766" s="91">
        <f>VLOOKUP(Q1766,'Dados Entrada'!$A$10:$D$10000,4,FALSE)</f>
        <v>26158194</v>
      </c>
      <c r="T1766" s="10"/>
      <c r="U1766" s="3">
        <f t="shared" si="421"/>
        <v>0</v>
      </c>
      <c r="V1766" s="3">
        <f t="shared" si="422"/>
        <v>15694916.399999999</v>
      </c>
      <c r="AF1766" s="32"/>
      <c r="AG1766" s="30"/>
      <c r="AH1766" s="29"/>
      <c r="AI1766" s="29"/>
      <c r="AJ1766" s="32"/>
      <c r="AK1766" s="30"/>
      <c r="AL1766" s="29"/>
      <c r="AM1766" s="29"/>
      <c r="AN1766" s="32"/>
      <c r="AO1766" s="30"/>
      <c r="AP1766" s="29"/>
      <c r="AQ1766" s="29"/>
      <c r="AR1766" s="32"/>
      <c r="AS1766" s="30"/>
      <c r="AT1766" s="29"/>
      <c r="AU1766" s="29"/>
      <c r="AV1766" s="32"/>
      <c r="AW1766" s="30"/>
      <c r="AX1766" s="29"/>
      <c r="AY1766" s="29"/>
      <c r="AZ1766" s="32"/>
      <c r="BA1766" s="30"/>
      <c r="BB1766" s="29"/>
      <c r="BC1766" s="29"/>
      <c r="BD1766" s="32"/>
      <c r="BE1766" s="30"/>
      <c r="BF1766" s="29"/>
      <c r="BG1766" s="29"/>
      <c r="BH1766" s="32"/>
      <c r="BI1766" s="30"/>
      <c r="BJ1766" s="29"/>
      <c r="BK1766" s="29"/>
      <c r="BL1766" s="32"/>
      <c r="BM1766" s="30"/>
      <c r="BN1766" s="29"/>
      <c r="BO1766" s="29"/>
      <c r="BP1766" s="32"/>
      <c r="BQ1766" s="30"/>
      <c r="BR1766" s="29"/>
      <c r="BS1766" s="29"/>
      <c r="BT1766" s="32"/>
      <c r="BU1766" s="30"/>
      <c r="BV1766" s="29"/>
      <c r="BW1766" s="29"/>
      <c r="BX1766" s="32"/>
      <c r="BY1766" s="30"/>
      <c r="BZ1766" s="28">
        <f t="shared" si="424"/>
        <v>0</v>
      </c>
      <c r="CA1766" s="28">
        <f t="shared" si="425"/>
        <v>15694916.399999999</v>
      </c>
      <c r="CB1766" s="32"/>
      <c r="CC1766" s="30"/>
      <c r="CD1766" s="29"/>
      <c r="CE1766" s="30"/>
      <c r="CF1766" s="10"/>
      <c r="CG1766" s="10"/>
      <c r="CH1766" s="10"/>
      <c r="CI1766" s="10"/>
      <c r="CJ1766" s="10"/>
      <c r="CK1766" s="10"/>
    </row>
    <row r="1767" spans="1:89" ht="25.5" x14ac:dyDescent="0.25">
      <c r="A1767" s="10"/>
      <c r="B1767" s="20" t="s">
        <v>3272</v>
      </c>
      <c r="C1767" s="21" t="s">
        <v>3273</v>
      </c>
      <c r="D1767" s="16"/>
      <c r="E1767" s="73">
        <v>24</v>
      </c>
      <c r="F1767" s="74" t="s">
        <v>3515</v>
      </c>
      <c r="G1767" s="75"/>
      <c r="H1767" s="76"/>
      <c r="I1767" s="77"/>
      <c r="J1767" s="76"/>
      <c r="K1767" s="77"/>
      <c r="L1767" s="76"/>
      <c r="M1767" s="78"/>
      <c r="N1767" s="79">
        <v>0.6</v>
      </c>
      <c r="O1767" s="80">
        <v>1</v>
      </c>
      <c r="Q1767" s="2" t="str">
        <f t="shared" si="423"/>
        <v>85439000</v>
      </c>
      <c r="R1767" s="91"/>
      <c r="S1767" s="91">
        <f>VLOOKUP(Q1767,'Dados Entrada'!$A$10:$D$10000,4,FALSE)</f>
        <v>3426669</v>
      </c>
      <c r="T1767" s="10"/>
      <c r="U1767" s="3">
        <f t="shared" si="421"/>
        <v>0</v>
      </c>
      <c r="V1767" s="3">
        <f t="shared" si="422"/>
        <v>2056001.4</v>
      </c>
      <c r="AF1767" s="32"/>
      <c r="AG1767" s="30"/>
      <c r="AH1767" s="29"/>
      <c r="AI1767" s="29"/>
      <c r="AJ1767" s="32"/>
      <c r="AK1767" s="30"/>
      <c r="AL1767" s="29"/>
      <c r="AM1767" s="29"/>
      <c r="AN1767" s="32"/>
      <c r="AO1767" s="30"/>
      <c r="AP1767" s="29"/>
      <c r="AQ1767" s="29"/>
      <c r="AR1767" s="32"/>
      <c r="AS1767" s="30"/>
      <c r="AT1767" s="29"/>
      <c r="AU1767" s="29"/>
      <c r="AV1767" s="32"/>
      <c r="AW1767" s="30"/>
      <c r="AX1767" s="29"/>
      <c r="AY1767" s="29"/>
      <c r="AZ1767" s="32"/>
      <c r="BA1767" s="30"/>
      <c r="BB1767" s="29"/>
      <c r="BC1767" s="29"/>
      <c r="BD1767" s="32"/>
      <c r="BE1767" s="30"/>
      <c r="BF1767" s="29"/>
      <c r="BG1767" s="29"/>
      <c r="BH1767" s="32"/>
      <c r="BI1767" s="30"/>
      <c r="BJ1767" s="29"/>
      <c r="BK1767" s="29"/>
      <c r="BL1767" s="32"/>
      <c r="BM1767" s="30"/>
      <c r="BN1767" s="29"/>
      <c r="BO1767" s="29"/>
      <c r="BP1767" s="32"/>
      <c r="BQ1767" s="30"/>
      <c r="BR1767" s="29"/>
      <c r="BS1767" s="29"/>
      <c r="BT1767" s="32"/>
      <c r="BU1767" s="30"/>
      <c r="BV1767" s="29"/>
      <c r="BW1767" s="29"/>
      <c r="BX1767" s="32"/>
      <c r="BY1767" s="30"/>
      <c r="BZ1767" s="28">
        <f t="shared" si="424"/>
        <v>0</v>
      </c>
      <c r="CA1767" s="28">
        <f t="shared" si="425"/>
        <v>2056001.4</v>
      </c>
      <c r="CB1767" s="32"/>
      <c r="CC1767" s="30"/>
      <c r="CD1767" s="29"/>
      <c r="CE1767" s="30"/>
      <c r="CF1767" s="10"/>
      <c r="CG1767" s="10"/>
      <c r="CH1767" s="10"/>
      <c r="CI1767" s="10"/>
      <c r="CJ1767" s="10"/>
      <c r="CK1767" s="10"/>
    </row>
    <row r="1768" spans="1:89" ht="23.25" customHeight="1" x14ac:dyDescent="0.25">
      <c r="A1768" s="10"/>
      <c r="B1768" s="20" t="s">
        <v>3274</v>
      </c>
      <c r="C1768" s="21" t="s">
        <v>3275</v>
      </c>
      <c r="D1768" s="16"/>
      <c r="E1768" s="73">
        <v>24</v>
      </c>
      <c r="F1768" s="74" t="s">
        <v>3515</v>
      </c>
      <c r="G1768" s="75"/>
      <c r="H1768" s="76"/>
      <c r="I1768" s="77"/>
      <c r="J1768" s="76"/>
      <c r="K1768" s="77"/>
      <c r="L1768" s="76"/>
      <c r="M1768" s="78"/>
      <c r="N1768" s="79">
        <v>0.6</v>
      </c>
      <c r="O1768" s="80">
        <v>1</v>
      </c>
      <c r="Q1768" s="2" t="str">
        <f t="shared" si="423"/>
        <v>85441110</v>
      </c>
      <c r="R1768" s="91"/>
      <c r="S1768" s="91">
        <f>VLOOKUP(Q1768,'Dados Entrada'!$A$10:$D$10000,4,FALSE)</f>
        <v>1095832</v>
      </c>
      <c r="T1768" s="10"/>
      <c r="U1768" s="3">
        <f t="shared" si="421"/>
        <v>0</v>
      </c>
      <c r="V1768" s="3">
        <f t="shared" si="422"/>
        <v>657499.19999999995</v>
      </c>
      <c r="AF1768" s="32"/>
      <c r="AG1768" s="30"/>
      <c r="AH1768" s="29"/>
      <c r="AI1768" s="29"/>
      <c r="AJ1768" s="32"/>
      <c r="AK1768" s="30"/>
      <c r="AL1768" s="29"/>
      <c r="AM1768" s="29"/>
      <c r="AN1768" s="32"/>
      <c r="AO1768" s="30"/>
      <c r="AP1768" s="29"/>
      <c r="AQ1768" s="29"/>
      <c r="AR1768" s="32"/>
      <c r="AS1768" s="30"/>
      <c r="AT1768" s="29"/>
      <c r="AU1768" s="29"/>
      <c r="AV1768" s="32"/>
      <c r="AW1768" s="30"/>
      <c r="AX1768" s="29"/>
      <c r="AY1768" s="29"/>
      <c r="AZ1768" s="32"/>
      <c r="BA1768" s="30"/>
      <c r="BB1768" s="29"/>
      <c r="BC1768" s="29"/>
      <c r="BD1768" s="32"/>
      <c r="BE1768" s="30"/>
      <c r="BF1768" s="29"/>
      <c r="BG1768" s="29"/>
      <c r="BH1768" s="32"/>
      <c r="BI1768" s="30"/>
      <c r="BJ1768" s="29"/>
      <c r="BK1768" s="29"/>
      <c r="BL1768" s="32"/>
      <c r="BM1768" s="30"/>
      <c r="BN1768" s="29"/>
      <c r="BO1768" s="29"/>
      <c r="BP1768" s="32"/>
      <c r="BQ1768" s="30"/>
      <c r="BR1768" s="29"/>
      <c r="BS1768" s="29"/>
      <c r="BT1768" s="32"/>
      <c r="BU1768" s="30"/>
      <c r="BV1768" s="29"/>
      <c r="BW1768" s="29"/>
      <c r="BX1768" s="32"/>
      <c r="BY1768" s="30"/>
      <c r="BZ1768" s="28">
        <f t="shared" si="424"/>
        <v>0</v>
      </c>
      <c r="CA1768" s="28">
        <f t="shared" si="425"/>
        <v>657499.19999999995</v>
      </c>
      <c r="CB1768" s="32"/>
      <c r="CC1768" s="30"/>
      <c r="CD1768" s="29"/>
      <c r="CE1768" s="30"/>
      <c r="CF1768" s="10"/>
      <c r="CG1768" s="10"/>
      <c r="CH1768" s="10"/>
      <c r="CI1768" s="10"/>
      <c r="CJ1768" s="10"/>
      <c r="CK1768" s="10"/>
    </row>
    <row r="1769" spans="1:89" ht="25.5" x14ac:dyDescent="0.25">
      <c r="A1769" s="10"/>
      <c r="B1769" s="20" t="s">
        <v>3276</v>
      </c>
      <c r="C1769" s="21" t="s">
        <v>3277</v>
      </c>
      <c r="D1769" s="16"/>
      <c r="E1769" s="73">
        <v>24</v>
      </c>
      <c r="F1769" s="74" t="s">
        <v>3515</v>
      </c>
      <c r="G1769" s="75"/>
      <c r="H1769" s="76"/>
      <c r="I1769" s="77"/>
      <c r="J1769" s="76"/>
      <c r="K1769" s="77"/>
      <c r="L1769" s="76"/>
      <c r="M1769" s="78"/>
      <c r="N1769" s="79">
        <v>0.6</v>
      </c>
      <c r="O1769" s="80">
        <v>1</v>
      </c>
      <c r="Q1769" s="2" t="str">
        <f t="shared" si="423"/>
        <v>85441190</v>
      </c>
      <c r="R1769" s="91"/>
      <c r="S1769" s="91">
        <f>VLOOKUP(Q1769,'Dados Entrada'!$A$10:$D$10000,4,FALSE)</f>
        <v>2584555</v>
      </c>
      <c r="T1769" s="10"/>
      <c r="U1769" s="3">
        <f t="shared" si="421"/>
        <v>0</v>
      </c>
      <c r="V1769" s="3">
        <f t="shared" si="422"/>
        <v>1550733</v>
      </c>
      <c r="AF1769" s="32"/>
      <c r="AG1769" s="30"/>
      <c r="AH1769" s="29"/>
      <c r="AI1769" s="29"/>
      <c r="AJ1769" s="32"/>
      <c r="AK1769" s="30"/>
      <c r="AL1769" s="29"/>
      <c r="AM1769" s="29"/>
      <c r="AN1769" s="32"/>
      <c r="AO1769" s="30"/>
      <c r="AP1769" s="29"/>
      <c r="AQ1769" s="29"/>
      <c r="AR1769" s="32"/>
      <c r="AS1769" s="30"/>
      <c r="AT1769" s="29"/>
      <c r="AU1769" s="29"/>
      <c r="AV1769" s="32"/>
      <c r="AW1769" s="30"/>
      <c r="AX1769" s="29"/>
      <c r="AY1769" s="29"/>
      <c r="AZ1769" s="32"/>
      <c r="BA1769" s="30"/>
      <c r="BB1769" s="29"/>
      <c r="BC1769" s="29"/>
      <c r="BD1769" s="32"/>
      <c r="BE1769" s="30"/>
      <c r="BF1769" s="29"/>
      <c r="BG1769" s="29"/>
      <c r="BH1769" s="32"/>
      <c r="BI1769" s="30"/>
      <c r="BJ1769" s="29"/>
      <c r="BK1769" s="29"/>
      <c r="BL1769" s="32"/>
      <c r="BM1769" s="30"/>
      <c r="BN1769" s="29"/>
      <c r="BO1769" s="29"/>
      <c r="BP1769" s="32"/>
      <c r="BQ1769" s="30"/>
      <c r="BR1769" s="29"/>
      <c r="BS1769" s="29"/>
      <c r="BT1769" s="32"/>
      <c r="BU1769" s="30"/>
      <c r="BV1769" s="29"/>
      <c r="BW1769" s="29"/>
      <c r="BX1769" s="32"/>
      <c r="BY1769" s="30"/>
      <c r="BZ1769" s="28">
        <f t="shared" si="424"/>
        <v>0</v>
      </c>
      <c r="CA1769" s="28">
        <f t="shared" si="425"/>
        <v>1550733</v>
      </c>
      <c r="CB1769" s="32"/>
      <c r="CC1769" s="30"/>
      <c r="CD1769" s="29"/>
      <c r="CE1769" s="30"/>
      <c r="CF1769" s="10"/>
      <c r="CG1769" s="10"/>
      <c r="CH1769" s="10"/>
      <c r="CI1769" s="10"/>
      <c r="CJ1769" s="10"/>
      <c r="CK1769" s="10"/>
    </row>
    <row r="1770" spans="1:89" ht="25.5" x14ac:dyDescent="0.25">
      <c r="A1770" s="10"/>
      <c r="B1770" s="20" t="s">
        <v>3278</v>
      </c>
      <c r="C1770" s="21" t="s">
        <v>3279</v>
      </c>
      <c r="D1770" s="16"/>
      <c r="E1770" s="73">
        <v>24</v>
      </c>
      <c r="F1770" s="74" t="s">
        <v>3515</v>
      </c>
      <c r="G1770" s="75"/>
      <c r="H1770" s="76"/>
      <c r="I1770" s="77"/>
      <c r="J1770" s="76"/>
      <c r="K1770" s="77"/>
      <c r="L1770" s="76"/>
      <c r="M1770" s="78"/>
      <c r="N1770" s="79">
        <v>0.6</v>
      </c>
      <c r="O1770" s="80">
        <v>1</v>
      </c>
      <c r="Q1770" s="2" t="str">
        <f t="shared" si="423"/>
        <v>85441900</v>
      </c>
      <c r="R1770" s="91"/>
      <c r="S1770" s="91">
        <f>VLOOKUP(Q1770,'Dados Entrada'!$A$10:$D$10000,4,FALSE)</f>
        <v>744785</v>
      </c>
      <c r="T1770" s="10"/>
      <c r="U1770" s="3">
        <f t="shared" si="421"/>
        <v>0</v>
      </c>
      <c r="V1770" s="3">
        <f t="shared" si="422"/>
        <v>446871</v>
      </c>
      <c r="AF1770" s="32"/>
      <c r="AG1770" s="30"/>
      <c r="AH1770" s="29"/>
      <c r="AI1770" s="29"/>
      <c r="AJ1770" s="32"/>
      <c r="AK1770" s="30"/>
      <c r="AL1770" s="29"/>
      <c r="AM1770" s="29"/>
      <c r="AN1770" s="32"/>
      <c r="AO1770" s="30"/>
      <c r="AP1770" s="29"/>
      <c r="AQ1770" s="29"/>
      <c r="AR1770" s="32"/>
      <c r="AS1770" s="30"/>
      <c r="AT1770" s="29"/>
      <c r="AU1770" s="29"/>
      <c r="AV1770" s="32"/>
      <c r="AW1770" s="30"/>
      <c r="AX1770" s="29"/>
      <c r="AY1770" s="29"/>
      <c r="AZ1770" s="32"/>
      <c r="BA1770" s="30"/>
      <c r="BB1770" s="29"/>
      <c r="BC1770" s="29"/>
      <c r="BD1770" s="32"/>
      <c r="BE1770" s="30"/>
      <c r="BF1770" s="29"/>
      <c r="BG1770" s="29"/>
      <c r="BH1770" s="32"/>
      <c r="BI1770" s="30"/>
      <c r="BJ1770" s="29"/>
      <c r="BK1770" s="29"/>
      <c r="BL1770" s="32"/>
      <c r="BM1770" s="30"/>
      <c r="BN1770" s="29"/>
      <c r="BO1770" s="29"/>
      <c r="BP1770" s="32"/>
      <c r="BQ1770" s="30"/>
      <c r="BR1770" s="29"/>
      <c r="BS1770" s="29"/>
      <c r="BT1770" s="32"/>
      <c r="BU1770" s="30"/>
      <c r="BV1770" s="29"/>
      <c r="BW1770" s="29"/>
      <c r="BX1770" s="32"/>
      <c r="BY1770" s="30"/>
      <c r="BZ1770" s="28">
        <f t="shared" si="424"/>
        <v>0</v>
      </c>
      <c r="CA1770" s="28">
        <f t="shared" si="425"/>
        <v>446871</v>
      </c>
      <c r="CB1770" s="32"/>
      <c r="CC1770" s="30"/>
      <c r="CD1770" s="29"/>
      <c r="CE1770" s="30"/>
      <c r="CF1770" s="10"/>
      <c r="CG1770" s="10"/>
      <c r="CH1770" s="10"/>
      <c r="CI1770" s="10"/>
      <c r="CJ1770" s="10"/>
      <c r="CK1770" s="10"/>
    </row>
    <row r="1771" spans="1:89" ht="25.5" x14ac:dyDescent="0.25">
      <c r="A1771" s="10"/>
      <c r="B1771" s="20" t="s">
        <v>3280</v>
      </c>
      <c r="C1771" s="21" t="s">
        <v>3281</v>
      </c>
      <c r="D1771" s="16"/>
      <c r="E1771" s="73">
        <v>24</v>
      </c>
      <c r="F1771" s="74" t="s">
        <v>3515</v>
      </c>
      <c r="G1771" s="75"/>
      <c r="H1771" s="76"/>
      <c r="I1771" s="77"/>
      <c r="J1771" s="76"/>
      <c r="K1771" s="77"/>
      <c r="L1771" s="76"/>
      <c r="M1771" s="78"/>
      <c r="N1771" s="79">
        <v>0.6</v>
      </c>
      <c r="O1771" s="80">
        <v>1</v>
      </c>
      <c r="Q1771" s="2" t="str">
        <f t="shared" si="423"/>
        <v>85442000</v>
      </c>
      <c r="R1771" s="91"/>
      <c r="S1771" s="91">
        <f>VLOOKUP(Q1771,'Dados Entrada'!$A$10:$D$10000,4,FALSE)</f>
        <v>8798361</v>
      </c>
      <c r="T1771" s="10"/>
      <c r="U1771" s="3">
        <f t="shared" si="421"/>
        <v>0</v>
      </c>
      <c r="V1771" s="3">
        <f t="shared" si="422"/>
        <v>5279016.5999999996</v>
      </c>
      <c r="AF1771" s="32"/>
      <c r="AG1771" s="30"/>
      <c r="AH1771" s="29"/>
      <c r="AI1771" s="29"/>
      <c r="AJ1771" s="32"/>
      <c r="AK1771" s="30"/>
      <c r="AL1771" s="29"/>
      <c r="AM1771" s="29"/>
      <c r="AN1771" s="32"/>
      <c r="AO1771" s="30"/>
      <c r="AP1771" s="29"/>
      <c r="AQ1771" s="29"/>
      <c r="AR1771" s="32"/>
      <c r="AS1771" s="30"/>
      <c r="AT1771" s="29"/>
      <c r="AU1771" s="29"/>
      <c r="AV1771" s="32"/>
      <c r="AW1771" s="30"/>
      <c r="AX1771" s="29"/>
      <c r="AY1771" s="29"/>
      <c r="AZ1771" s="32"/>
      <c r="BA1771" s="30"/>
      <c r="BB1771" s="29"/>
      <c r="BC1771" s="29"/>
      <c r="BD1771" s="32"/>
      <c r="BE1771" s="30"/>
      <c r="BF1771" s="29"/>
      <c r="BG1771" s="29"/>
      <c r="BH1771" s="32"/>
      <c r="BI1771" s="30"/>
      <c r="BJ1771" s="29"/>
      <c r="BK1771" s="29"/>
      <c r="BL1771" s="32"/>
      <c r="BM1771" s="30"/>
      <c r="BN1771" s="29"/>
      <c r="BO1771" s="29"/>
      <c r="BP1771" s="32"/>
      <c r="BQ1771" s="30"/>
      <c r="BR1771" s="29"/>
      <c r="BS1771" s="29"/>
      <c r="BT1771" s="32"/>
      <c r="BU1771" s="30"/>
      <c r="BV1771" s="29"/>
      <c r="BW1771" s="29"/>
      <c r="BX1771" s="32"/>
      <c r="BY1771" s="30"/>
      <c r="BZ1771" s="28">
        <f t="shared" si="424"/>
        <v>0</v>
      </c>
      <c r="CA1771" s="28">
        <f t="shared" si="425"/>
        <v>5279016.5999999996</v>
      </c>
      <c r="CB1771" s="32"/>
      <c r="CC1771" s="30"/>
      <c r="CD1771" s="29"/>
      <c r="CE1771" s="30"/>
      <c r="CF1771" s="10"/>
      <c r="CG1771" s="10"/>
      <c r="CH1771" s="10"/>
      <c r="CI1771" s="10"/>
      <c r="CJ1771" s="10"/>
      <c r="CK1771" s="10"/>
    </row>
    <row r="1772" spans="1:89" ht="25.5" x14ac:dyDescent="0.25">
      <c r="A1772" s="10"/>
      <c r="B1772" s="20" t="s">
        <v>3282</v>
      </c>
      <c r="C1772" s="21" t="s">
        <v>3283</v>
      </c>
      <c r="D1772" s="16"/>
      <c r="E1772" s="73">
        <v>24</v>
      </c>
      <c r="F1772" s="74" t="s">
        <v>3515</v>
      </c>
      <c r="G1772" s="75"/>
      <c r="H1772" s="76"/>
      <c r="I1772" s="77"/>
      <c r="J1772" s="76"/>
      <c r="K1772" s="77"/>
      <c r="L1772" s="76"/>
      <c r="M1772" s="78"/>
      <c r="N1772" s="79">
        <v>0.6</v>
      </c>
      <c r="O1772" s="80">
        <v>1</v>
      </c>
      <c r="Q1772" s="2" t="str">
        <f t="shared" si="423"/>
        <v>85444210</v>
      </c>
      <c r="R1772" s="91"/>
      <c r="S1772" s="91">
        <f>VLOOKUP(Q1772,'Dados Entrada'!$A$10:$D$10000,4,FALSE)</f>
        <v>1693045</v>
      </c>
      <c r="T1772" s="10"/>
      <c r="U1772" s="3">
        <f t="shared" si="421"/>
        <v>0</v>
      </c>
      <c r="V1772" s="3">
        <f t="shared" si="422"/>
        <v>1015827</v>
      </c>
      <c r="AF1772" s="32"/>
      <c r="AG1772" s="30"/>
      <c r="AH1772" s="29"/>
      <c r="AI1772" s="29"/>
      <c r="AJ1772" s="32"/>
      <c r="AK1772" s="30"/>
      <c r="AL1772" s="29"/>
      <c r="AM1772" s="29"/>
      <c r="AN1772" s="32"/>
      <c r="AO1772" s="30"/>
      <c r="AP1772" s="29"/>
      <c r="AQ1772" s="29"/>
      <c r="AR1772" s="32"/>
      <c r="AS1772" s="30"/>
      <c r="AT1772" s="29"/>
      <c r="AU1772" s="29"/>
      <c r="AV1772" s="32"/>
      <c r="AW1772" s="30"/>
      <c r="AX1772" s="29"/>
      <c r="AY1772" s="29"/>
      <c r="AZ1772" s="32"/>
      <c r="BA1772" s="30"/>
      <c r="BB1772" s="29"/>
      <c r="BC1772" s="29"/>
      <c r="BD1772" s="32"/>
      <c r="BE1772" s="30"/>
      <c r="BF1772" s="29"/>
      <c r="BG1772" s="29"/>
      <c r="BH1772" s="32"/>
      <c r="BI1772" s="30"/>
      <c r="BJ1772" s="29"/>
      <c r="BK1772" s="29"/>
      <c r="BL1772" s="32"/>
      <c r="BM1772" s="30"/>
      <c r="BN1772" s="29"/>
      <c r="BO1772" s="29"/>
      <c r="BP1772" s="32"/>
      <c r="BQ1772" s="30"/>
      <c r="BR1772" s="29"/>
      <c r="BS1772" s="29"/>
      <c r="BT1772" s="32"/>
      <c r="BU1772" s="30"/>
      <c r="BV1772" s="29"/>
      <c r="BW1772" s="29"/>
      <c r="BX1772" s="32"/>
      <c r="BY1772" s="30"/>
      <c r="BZ1772" s="28">
        <f t="shared" si="424"/>
        <v>0</v>
      </c>
      <c r="CA1772" s="28">
        <f t="shared" si="425"/>
        <v>1015827</v>
      </c>
      <c r="CB1772" s="32"/>
      <c r="CC1772" s="30"/>
      <c r="CD1772" s="29"/>
      <c r="CE1772" s="30"/>
      <c r="CF1772" s="10"/>
      <c r="CG1772" s="10"/>
      <c r="CH1772" s="10"/>
      <c r="CI1772" s="10"/>
      <c r="CJ1772" s="10"/>
      <c r="CK1772" s="10"/>
    </row>
    <row r="1773" spans="1:89" ht="25.5" x14ac:dyDescent="0.25">
      <c r="A1773" s="10"/>
      <c r="B1773" s="20" t="s">
        <v>3284</v>
      </c>
      <c r="C1773" s="21" t="s">
        <v>3285</v>
      </c>
      <c r="D1773" s="16"/>
      <c r="E1773" s="73">
        <v>24</v>
      </c>
      <c r="F1773" s="74" t="s">
        <v>3515</v>
      </c>
      <c r="G1773" s="75"/>
      <c r="H1773" s="76"/>
      <c r="I1773" s="77"/>
      <c r="J1773" s="76"/>
      <c r="K1773" s="77"/>
      <c r="L1773" s="76"/>
      <c r="M1773" s="78"/>
      <c r="N1773" s="79">
        <v>0.6</v>
      </c>
      <c r="O1773" s="80">
        <v>1</v>
      </c>
      <c r="Q1773" s="2" t="str">
        <f t="shared" si="423"/>
        <v>85444290</v>
      </c>
      <c r="R1773" s="91"/>
      <c r="S1773" s="91">
        <f>VLOOKUP(Q1773,'Dados Entrada'!$A$10:$D$10000,4,FALSE)</f>
        <v>79207873</v>
      </c>
      <c r="T1773" s="10"/>
      <c r="U1773" s="3">
        <f t="shared" si="421"/>
        <v>0</v>
      </c>
      <c r="V1773" s="3">
        <f t="shared" si="422"/>
        <v>47524723.799999997</v>
      </c>
      <c r="AF1773" s="32"/>
      <c r="AG1773" s="30"/>
      <c r="AH1773" s="29"/>
      <c r="AI1773" s="29"/>
      <c r="AJ1773" s="32"/>
      <c r="AK1773" s="30"/>
      <c r="AL1773" s="29"/>
      <c r="AM1773" s="29"/>
      <c r="AN1773" s="32"/>
      <c r="AO1773" s="30"/>
      <c r="AP1773" s="29"/>
      <c r="AQ1773" s="29"/>
      <c r="AR1773" s="32"/>
      <c r="AS1773" s="30"/>
      <c r="AT1773" s="29"/>
      <c r="AU1773" s="29"/>
      <c r="AV1773" s="32"/>
      <c r="AW1773" s="30"/>
      <c r="AX1773" s="29"/>
      <c r="AY1773" s="29"/>
      <c r="AZ1773" s="32"/>
      <c r="BA1773" s="30"/>
      <c r="BB1773" s="29"/>
      <c r="BC1773" s="29"/>
      <c r="BD1773" s="32"/>
      <c r="BE1773" s="30"/>
      <c r="BF1773" s="29"/>
      <c r="BG1773" s="29"/>
      <c r="BH1773" s="32"/>
      <c r="BI1773" s="30"/>
      <c r="BJ1773" s="29"/>
      <c r="BK1773" s="29"/>
      <c r="BL1773" s="32"/>
      <c r="BM1773" s="30"/>
      <c r="BN1773" s="29"/>
      <c r="BO1773" s="29"/>
      <c r="BP1773" s="32"/>
      <c r="BQ1773" s="30"/>
      <c r="BR1773" s="29"/>
      <c r="BS1773" s="29"/>
      <c r="BT1773" s="32"/>
      <c r="BU1773" s="30"/>
      <c r="BV1773" s="29"/>
      <c r="BW1773" s="29"/>
      <c r="BX1773" s="32"/>
      <c r="BY1773" s="30"/>
      <c r="BZ1773" s="28">
        <f t="shared" si="424"/>
        <v>0</v>
      </c>
      <c r="CA1773" s="28">
        <f t="shared" si="425"/>
        <v>47524723.799999997</v>
      </c>
      <c r="CB1773" s="32"/>
      <c r="CC1773" s="30"/>
      <c r="CD1773" s="29"/>
      <c r="CE1773" s="30"/>
      <c r="CF1773" s="10"/>
      <c r="CG1773" s="10"/>
      <c r="CH1773" s="10"/>
      <c r="CI1773" s="10"/>
      <c r="CJ1773" s="10"/>
      <c r="CK1773" s="10"/>
    </row>
    <row r="1774" spans="1:89" ht="25.5" x14ac:dyDescent="0.25">
      <c r="A1774" s="10"/>
      <c r="B1774" s="20" t="s">
        <v>3286</v>
      </c>
      <c r="C1774" s="21" t="s">
        <v>3287</v>
      </c>
      <c r="D1774" s="16"/>
      <c r="E1774" s="73">
        <v>24</v>
      </c>
      <c r="F1774" s="74" t="s">
        <v>3515</v>
      </c>
      <c r="G1774" s="75"/>
      <c r="H1774" s="76"/>
      <c r="I1774" s="77"/>
      <c r="J1774" s="76"/>
      <c r="K1774" s="77"/>
      <c r="L1774" s="76"/>
      <c r="M1774" s="78"/>
      <c r="N1774" s="79">
        <v>0.6</v>
      </c>
      <c r="O1774" s="80">
        <v>1</v>
      </c>
      <c r="Q1774" s="2" t="str">
        <f t="shared" si="423"/>
        <v>85444920</v>
      </c>
      <c r="R1774" s="91"/>
      <c r="S1774" s="91">
        <f>VLOOKUP(Q1774,'Dados Entrada'!$A$10:$D$10000,4,FALSE)</f>
        <v>44146232</v>
      </c>
      <c r="T1774" s="10"/>
      <c r="U1774" s="3">
        <f t="shared" si="421"/>
        <v>0</v>
      </c>
      <c r="V1774" s="3">
        <f t="shared" si="422"/>
        <v>26487739.199999999</v>
      </c>
      <c r="AF1774" s="32"/>
      <c r="AG1774" s="30"/>
      <c r="AH1774" s="29"/>
      <c r="AI1774" s="29"/>
      <c r="AJ1774" s="32"/>
      <c r="AK1774" s="30"/>
      <c r="AL1774" s="29"/>
      <c r="AM1774" s="29"/>
      <c r="AN1774" s="32"/>
      <c r="AO1774" s="30"/>
      <c r="AP1774" s="29"/>
      <c r="AQ1774" s="29"/>
      <c r="AR1774" s="32"/>
      <c r="AS1774" s="30"/>
      <c r="AT1774" s="29"/>
      <c r="AU1774" s="29"/>
      <c r="AV1774" s="32"/>
      <c r="AW1774" s="30"/>
      <c r="AX1774" s="29"/>
      <c r="AY1774" s="29"/>
      <c r="AZ1774" s="32"/>
      <c r="BA1774" s="30"/>
      <c r="BB1774" s="29"/>
      <c r="BC1774" s="29"/>
      <c r="BD1774" s="32"/>
      <c r="BE1774" s="30"/>
      <c r="BF1774" s="29"/>
      <c r="BG1774" s="29"/>
      <c r="BH1774" s="32"/>
      <c r="BI1774" s="30"/>
      <c r="BJ1774" s="29"/>
      <c r="BK1774" s="29"/>
      <c r="BL1774" s="32"/>
      <c r="BM1774" s="30"/>
      <c r="BN1774" s="29"/>
      <c r="BO1774" s="29"/>
      <c r="BP1774" s="32"/>
      <c r="BQ1774" s="30"/>
      <c r="BR1774" s="29"/>
      <c r="BS1774" s="29"/>
      <c r="BT1774" s="32"/>
      <c r="BU1774" s="30"/>
      <c r="BV1774" s="29"/>
      <c r="BW1774" s="29"/>
      <c r="BX1774" s="32"/>
      <c r="BY1774" s="30"/>
      <c r="BZ1774" s="28">
        <f t="shared" si="424"/>
        <v>0</v>
      </c>
      <c r="CA1774" s="28">
        <f t="shared" si="425"/>
        <v>26487739.199999999</v>
      </c>
      <c r="CB1774" s="32"/>
      <c r="CC1774" s="30"/>
      <c r="CD1774" s="29"/>
      <c r="CE1774" s="30"/>
      <c r="CF1774" s="10"/>
      <c r="CG1774" s="10"/>
      <c r="CH1774" s="10"/>
      <c r="CI1774" s="10"/>
      <c r="CJ1774" s="10"/>
      <c r="CK1774" s="10"/>
    </row>
    <row r="1775" spans="1:89" ht="25.5" x14ac:dyDescent="0.25">
      <c r="A1775" s="10"/>
      <c r="B1775" s="20" t="s">
        <v>3288</v>
      </c>
      <c r="C1775" s="21" t="s">
        <v>3289</v>
      </c>
      <c r="D1775" s="16"/>
      <c r="E1775" s="73">
        <v>24</v>
      </c>
      <c r="F1775" s="74" t="s">
        <v>3515</v>
      </c>
      <c r="G1775" s="75"/>
      <c r="H1775" s="76"/>
      <c r="I1775" s="77"/>
      <c r="J1775" s="76"/>
      <c r="K1775" s="77"/>
      <c r="L1775" s="76"/>
      <c r="M1775" s="78"/>
      <c r="N1775" s="79">
        <v>0.6</v>
      </c>
      <c r="O1775" s="80">
        <v>1</v>
      </c>
      <c r="Q1775" s="2" t="str">
        <f t="shared" si="423"/>
        <v>85444991</v>
      </c>
      <c r="R1775" s="91"/>
      <c r="S1775" s="91">
        <f>VLOOKUP(Q1775,'Dados Entrada'!$A$10:$D$10000,4,FALSE)</f>
        <v>13843769</v>
      </c>
      <c r="T1775" s="10"/>
      <c r="U1775" s="3">
        <f t="shared" si="421"/>
        <v>0</v>
      </c>
      <c r="V1775" s="3">
        <f t="shared" si="422"/>
        <v>8306261.3999999994</v>
      </c>
      <c r="AF1775" s="32"/>
      <c r="AG1775" s="30"/>
      <c r="AH1775" s="29"/>
      <c r="AI1775" s="29"/>
      <c r="AJ1775" s="32"/>
      <c r="AK1775" s="30"/>
      <c r="AL1775" s="29"/>
      <c r="AM1775" s="29"/>
      <c r="AN1775" s="32"/>
      <c r="AO1775" s="30"/>
      <c r="AP1775" s="29"/>
      <c r="AQ1775" s="29"/>
      <c r="AR1775" s="32"/>
      <c r="AS1775" s="30"/>
      <c r="AT1775" s="29"/>
      <c r="AU1775" s="29"/>
      <c r="AV1775" s="32"/>
      <c r="AW1775" s="30"/>
      <c r="AX1775" s="29"/>
      <c r="AY1775" s="29"/>
      <c r="AZ1775" s="32"/>
      <c r="BA1775" s="30"/>
      <c r="BB1775" s="29"/>
      <c r="BC1775" s="29"/>
      <c r="BD1775" s="32"/>
      <c r="BE1775" s="30"/>
      <c r="BF1775" s="29"/>
      <c r="BG1775" s="29"/>
      <c r="BH1775" s="32"/>
      <c r="BI1775" s="30"/>
      <c r="BJ1775" s="29"/>
      <c r="BK1775" s="29"/>
      <c r="BL1775" s="32"/>
      <c r="BM1775" s="30"/>
      <c r="BN1775" s="29"/>
      <c r="BO1775" s="29"/>
      <c r="BP1775" s="32"/>
      <c r="BQ1775" s="30"/>
      <c r="BR1775" s="29"/>
      <c r="BS1775" s="29"/>
      <c r="BT1775" s="32"/>
      <c r="BU1775" s="30"/>
      <c r="BV1775" s="29"/>
      <c r="BW1775" s="29"/>
      <c r="BX1775" s="32"/>
      <c r="BY1775" s="30"/>
      <c r="BZ1775" s="28">
        <f t="shared" si="424"/>
        <v>0</v>
      </c>
      <c r="CA1775" s="28">
        <f t="shared" si="425"/>
        <v>8306261.3999999994</v>
      </c>
      <c r="CB1775" s="32"/>
      <c r="CC1775" s="30"/>
      <c r="CD1775" s="29"/>
      <c r="CE1775" s="30"/>
      <c r="CF1775" s="10"/>
      <c r="CG1775" s="10"/>
      <c r="CH1775" s="10"/>
      <c r="CI1775" s="10"/>
      <c r="CJ1775" s="10"/>
      <c r="CK1775" s="10"/>
    </row>
    <row r="1776" spans="1:89" ht="25.5" x14ac:dyDescent="0.25">
      <c r="A1776" s="10"/>
      <c r="B1776" s="20" t="s">
        <v>3290</v>
      </c>
      <c r="C1776" s="21" t="s">
        <v>3291</v>
      </c>
      <c r="D1776" s="16"/>
      <c r="E1776" s="73">
        <v>24</v>
      </c>
      <c r="F1776" s="74" t="s">
        <v>3515</v>
      </c>
      <c r="G1776" s="75"/>
      <c r="H1776" s="76"/>
      <c r="I1776" s="77"/>
      <c r="J1776" s="76"/>
      <c r="K1776" s="77"/>
      <c r="L1776" s="76"/>
      <c r="M1776" s="78"/>
      <c r="N1776" s="79">
        <v>0.6</v>
      </c>
      <c r="O1776" s="80">
        <v>1</v>
      </c>
      <c r="Q1776" s="2" t="str">
        <f t="shared" si="423"/>
        <v>85444993</v>
      </c>
      <c r="R1776" s="91"/>
      <c r="S1776" s="91">
        <f>VLOOKUP(Q1776,'Dados Entrada'!$A$10:$D$10000,4,FALSE)</f>
        <v>184387525</v>
      </c>
      <c r="T1776" s="10"/>
      <c r="U1776" s="3">
        <f t="shared" si="421"/>
        <v>0</v>
      </c>
      <c r="V1776" s="3">
        <f t="shared" si="422"/>
        <v>110632515</v>
      </c>
      <c r="AF1776" s="32"/>
      <c r="AG1776" s="30"/>
      <c r="AH1776" s="29"/>
      <c r="AI1776" s="29"/>
      <c r="AJ1776" s="32"/>
      <c r="AK1776" s="30"/>
      <c r="AL1776" s="29"/>
      <c r="AM1776" s="29"/>
      <c r="AN1776" s="32"/>
      <c r="AO1776" s="30"/>
      <c r="AP1776" s="29"/>
      <c r="AQ1776" s="29"/>
      <c r="AR1776" s="32"/>
      <c r="AS1776" s="30"/>
      <c r="AT1776" s="29"/>
      <c r="AU1776" s="29"/>
      <c r="AV1776" s="32"/>
      <c r="AW1776" s="30"/>
      <c r="AX1776" s="29"/>
      <c r="AY1776" s="29"/>
      <c r="AZ1776" s="32"/>
      <c r="BA1776" s="30"/>
      <c r="BB1776" s="29"/>
      <c r="BC1776" s="29"/>
      <c r="BD1776" s="32"/>
      <c r="BE1776" s="30"/>
      <c r="BF1776" s="29"/>
      <c r="BG1776" s="29"/>
      <c r="BH1776" s="32"/>
      <c r="BI1776" s="30"/>
      <c r="BJ1776" s="29"/>
      <c r="BK1776" s="29"/>
      <c r="BL1776" s="32"/>
      <c r="BM1776" s="30"/>
      <c r="BN1776" s="29"/>
      <c r="BO1776" s="29"/>
      <c r="BP1776" s="32"/>
      <c r="BQ1776" s="30"/>
      <c r="BR1776" s="29"/>
      <c r="BS1776" s="29"/>
      <c r="BT1776" s="32"/>
      <c r="BU1776" s="30"/>
      <c r="BV1776" s="29"/>
      <c r="BW1776" s="29"/>
      <c r="BX1776" s="32"/>
      <c r="BY1776" s="30"/>
      <c r="BZ1776" s="28">
        <f t="shared" si="424"/>
        <v>0</v>
      </c>
      <c r="CA1776" s="28">
        <f t="shared" si="425"/>
        <v>110632515</v>
      </c>
      <c r="CB1776" s="32"/>
      <c r="CC1776" s="30"/>
      <c r="CD1776" s="29"/>
      <c r="CE1776" s="30"/>
      <c r="CF1776" s="10"/>
      <c r="CG1776" s="10"/>
      <c r="CH1776" s="10"/>
      <c r="CI1776" s="10"/>
      <c r="CJ1776" s="10"/>
      <c r="CK1776" s="10"/>
    </row>
    <row r="1777" spans="1:89" ht="25.5" x14ac:dyDescent="0.25">
      <c r="A1777" s="10"/>
      <c r="B1777" s="20" t="s">
        <v>3292</v>
      </c>
      <c r="C1777" s="21" t="s">
        <v>3293</v>
      </c>
      <c r="D1777" s="16"/>
      <c r="E1777" s="73">
        <v>24</v>
      </c>
      <c r="F1777" s="74" t="s">
        <v>3515</v>
      </c>
      <c r="G1777" s="75"/>
      <c r="H1777" s="76"/>
      <c r="I1777" s="77"/>
      <c r="J1777" s="76"/>
      <c r="K1777" s="77"/>
      <c r="L1777" s="76"/>
      <c r="M1777" s="78"/>
      <c r="N1777" s="79">
        <v>0.6</v>
      </c>
      <c r="O1777" s="80">
        <v>1</v>
      </c>
      <c r="Q1777" s="2" t="str">
        <f t="shared" si="423"/>
        <v>85444995</v>
      </c>
      <c r="R1777" s="91"/>
      <c r="S1777" s="91">
        <f>VLOOKUP(Q1777,'Dados Entrada'!$A$10:$D$10000,4,FALSE)</f>
        <v>75377182</v>
      </c>
      <c r="T1777" s="10"/>
      <c r="U1777" s="3">
        <f t="shared" si="421"/>
        <v>0</v>
      </c>
      <c r="V1777" s="3">
        <f t="shared" si="422"/>
        <v>45226309.199999996</v>
      </c>
      <c r="AF1777" s="32"/>
      <c r="AG1777" s="30"/>
      <c r="AH1777" s="29"/>
      <c r="AI1777" s="29"/>
      <c r="AJ1777" s="32"/>
      <c r="AK1777" s="30"/>
      <c r="AL1777" s="29"/>
      <c r="AM1777" s="29"/>
      <c r="AN1777" s="32"/>
      <c r="AO1777" s="30"/>
      <c r="AP1777" s="29"/>
      <c r="AQ1777" s="29"/>
      <c r="AR1777" s="32"/>
      <c r="AS1777" s="30"/>
      <c r="AT1777" s="29"/>
      <c r="AU1777" s="29"/>
      <c r="AV1777" s="32"/>
      <c r="AW1777" s="30"/>
      <c r="AX1777" s="29"/>
      <c r="AY1777" s="29"/>
      <c r="AZ1777" s="32"/>
      <c r="BA1777" s="30"/>
      <c r="BB1777" s="29"/>
      <c r="BC1777" s="29"/>
      <c r="BD1777" s="32"/>
      <c r="BE1777" s="30"/>
      <c r="BF1777" s="29"/>
      <c r="BG1777" s="29"/>
      <c r="BH1777" s="32"/>
      <c r="BI1777" s="30"/>
      <c r="BJ1777" s="29"/>
      <c r="BK1777" s="29"/>
      <c r="BL1777" s="32"/>
      <c r="BM1777" s="30"/>
      <c r="BN1777" s="29"/>
      <c r="BO1777" s="29"/>
      <c r="BP1777" s="32"/>
      <c r="BQ1777" s="30"/>
      <c r="BR1777" s="29"/>
      <c r="BS1777" s="29"/>
      <c r="BT1777" s="32"/>
      <c r="BU1777" s="30"/>
      <c r="BV1777" s="29"/>
      <c r="BW1777" s="29"/>
      <c r="BX1777" s="32"/>
      <c r="BY1777" s="30"/>
      <c r="BZ1777" s="28">
        <f t="shared" si="424"/>
        <v>0</v>
      </c>
      <c r="CA1777" s="28">
        <f t="shared" si="425"/>
        <v>45226309.199999996</v>
      </c>
      <c r="CB1777" s="32"/>
      <c r="CC1777" s="30"/>
      <c r="CD1777" s="29"/>
      <c r="CE1777" s="30"/>
      <c r="CF1777" s="10"/>
      <c r="CG1777" s="10"/>
      <c r="CH1777" s="10"/>
      <c r="CI1777" s="10"/>
      <c r="CJ1777" s="10"/>
      <c r="CK1777" s="10"/>
    </row>
    <row r="1778" spans="1:89" ht="25.5" x14ac:dyDescent="0.25">
      <c r="A1778" s="10"/>
      <c r="B1778" s="20" t="s">
        <v>3294</v>
      </c>
      <c r="C1778" s="21" t="s">
        <v>3295</v>
      </c>
      <c r="D1778" s="16"/>
      <c r="E1778" s="73">
        <v>24</v>
      </c>
      <c r="F1778" s="74" t="s">
        <v>3515</v>
      </c>
      <c r="G1778" s="75"/>
      <c r="H1778" s="76"/>
      <c r="I1778" s="77"/>
      <c r="J1778" s="76"/>
      <c r="K1778" s="77"/>
      <c r="L1778" s="76"/>
      <c r="M1778" s="78"/>
      <c r="N1778" s="79">
        <v>0.6</v>
      </c>
      <c r="O1778" s="80">
        <v>1</v>
      </c>
      <c r="Q1778" s="2" t="str">
        <f t="shared" si="423"/>
        <v>85444999</v>
      </c>
      <c r="R1778" s="91"/>
      <c r="S1778" s="91">
        <f>VLOOKUP(Q1778,'Dados Entrada'!$A$10:$D$10000,4,FALSE)</f>
        <v>67138294</v>
      </c>
      <c r="T1778" s="10"/>
      <c r="U1778" s="3">
        <f t="shared" si="421"/>
        <v>0</v>
      </c>
      <c r="V1778" s="3">
        <f t="shared" si="422"/>
        <v>40282976.399999999</v>
      </c>
      <c r="AF1778" s="32"/>
      <c r="AG1778" s="30"/>
      <c r="AH1778" s="29"/>
      <c r="AI1778" s="29"/>
      <c r="AJ1778" s="32"/>
      <c r="AK1778" s="30"/>
      <c r="AL1778" s="29"/>
      <c r="AM1778" s="29"/>
      <c r="AN1778" s="32"/>
      <c r="AO1778" s="30"/>
      <c r="AP1778" s="29"/>
      <c r="AQ1778" s="29"/>
      <c r="AR1778" s="32"/>
      <c r="AS1778" s="30"/>
      <c r="AT1778" s="29"/>
      <c r="AU1778" s="29"/>
      <c r="AV1778" s="32"/>
      <c r="AW1778" s="30"/>
      <c r="AX1778" s="29"/>
      <c r="AY1778" s="29"/>
      <c r="AZ1778" s="32"/>
      <c r="BA1778" s="30"/>
      <c r="BB1778" s="29"/>
      <c r="BC1778" s="29"/>
      <c r="BD1778" s="32"/>
      <c r="BE1778" s="30"/>
      <c r="BF1778" s="29"/>
      <c r="BG1778" s="29"/>
      <c r="BH1778" s="32"/>
      <c r="BI1778" s="30"/>
      <c r="BJ1778" s="29"/>
      <c r="BK1778" s="29"/>
      <c r="BL1778" s="32"/>
      <c r="BM1778" s="30"/>
      <c r="BN1778" s="29"/>
      <c r="BO1778" s="29"/>
      <c r="BP1778" s="32"/>
      <c r="BQ1778" s="30"/>
      <c r="BR1778" s="29"/>
      <c r="BS1778" s="29"/>
      <c r="BT1778" s="32"/>
      <c r="BU1778" s="30"/>
      <c r="BV1778" s="29"/>
      <c r="BW1778" s="29"/>
      <c r="BX1778" s="32"/>
      <c r="BY1778" s="30"/>
      <c r="BZ1778" s="28">
        <f t="shared" si="424"/>
        <v>0</v>
      </c>
      <c r="CA1778" s="28">
        <f t="shared" si="425"/>
        <v>40282976.399999999</v>
      </c>
      <c r="CB1778" s="32"/>
      <c r="CC1778" s="30"/>
      <c r="CD1778" s="29"/>
      <c r="CE1778" s="30"/>
      <c r="CF1778" s="10"/>
      <c r="CG1778" s="10"/>
      <c r="CH1778" s="10"/>
      <c r="CI1778" s="10"/>
      <c r="CJ1778" s="10"/>
      <c r="CK1778" s="10"/>
    </row>
    <row r="1779" spans="1:89" ht="25.5" x14ac:dyDescent="0.25">
      <c r="A1779" s="10"/>
      <c r="B1779" s="20" t="s">
        <v>3296</v>
      </c>
      <c r="C1779" s="21" t="s">
        <v>3297</v>
      </c>
      <c r="D1779" s="16"/>
      <c r="E1779" s="73">
        <v>24</v>
      </c>
      <c r="F1779" s="74" t="s">
        <v>3515</v>
      </c>
      <c r="G1779" s="75"/>
      <c r="H1779" s="76"/>
      <c r="I1779" s="77"/>
      <c r="J1779" s="76"/>
      <c r="K1779" s="77"/>
      <c r="L1779" s="76"/>
      <c r="M1779" s="78"/>
      <c r="N1779" s="79">
        <v>0.6</v>
      </c>
      <c r="O1779" s="80">
        <v>1</v>
      </c>
      <c r="Q1779" s="2" t="str">
        <f t="shared" si="423"/>
        <v>85446010</v>
      </c>
      <c r="R1779" s="91"/>
      <c r="S1779" s="91">
        <f>VLOOKUP(Q1779,'Dados Entrada'!$A$10:$D$10000,4,FALSE)</f>
        <v>18406452</v>
      </c>
      <c r="T1779" s="10"/>
      <c r="U1779" s="3">
        <f t="shared" si="421"/>
        <v>0</v>
      </c>
      <c r="V1779" s="3">
        <f t="shared" si="422"/>
        <v>11043871.199999999</v>
      </c>
      <c r="AF1779" s="32"/>
      <c r="AG1779" s="30"/>
      <c r="AH1779" s="29"/>
      <c r="AI1779" s="29"/>
      <c r="AJ1779" s="32"/>
      <c r="AK1779" s="30"/>
      <c r="AL1779" s="29"/>
      <c r="AM1779" s="29"/>
      <c r="AN1779" s="32"/>
      <c r="AO1779" s="30"/>
      <c r="AP1779" s="29"/>
      <c r="AQ1779" s="29"/>
      <c r="AR1779" s="32"/>
      <c r="AS1779" s="30"/>
      <c r="AT1779" s="29"/>
      <c r="AU1779" s="29"/>
      <c r="AV1779" s="32"/>
      <c r="AW1779" s="30"/>
      <c r="AX1779" s="29"/>
      <c r="AY1779" s="29"/>
      <c r="AZ1779" s="32"/>
      <c r="BA1779" s="30"/>
      <c r="BB1779" s="29"/>
      <c r="BC1779" s="29"/>
      <c r="BD1779" s="32"/>
      <c r="BE1779" s="30"/>
      <c r="BF1779" s="29"/>
      <c r="BG1779" s="29"/>
      <c r="BH1779" s="32"/>
      <c r="BI1779" s="30"/>
      <c r="BJ1779" s="29"/>
      <c r="BK1779" s="29"/>
      <c r="BL1779" s="32"/>
      <c r="BM1779" s="30"/>
      <c r="BN1779" s="29"/>
      <c r="BO1779" s="29"/>
      <c r="BP1779" s="32"/>
      <c r="BQ1779" s="30"/>
      <c r="BR1779" s="29"/>
      <c r="BS1779" s="29"/>
      <c r="BT1779" s="32"/>
      <c r="BU1779" s="30"/>
      <c r="BV1779" s="29"/>
      <c r="BW1779" s="29"/>
      <c r="BX1779" s="32"/>
      <c r="BY1779" s="30"/>
      <c r="BZ1779" s="28">
        <f t="shared" si="424"/>
        <v>0</v>
      </c>
      <c r="CA1779" s="28">
        <f t="shared" si="425"/>
        <v>11043871.199999999</v>
      </c>
      <c r="CB1779" s="32"/>
      <c r="CC1779" s="30"/>
      <c r="CD1779" s="29"/>
      <c r="CE1779" s="30"/>
      <c r="CF1779" s="10"/>
      <c r="CG1779" s="10"/>
      <c r="CH1779" s="10"/>
      <c r="CI1779" s="10"/>
      <c r="CJ1779" s="10"/>
      <c r="CK1779" s="10"/>
    </row>
    <row r="1780" spans="1:89" ht="25.5" x14ac:dyDescent="0.25">
      <c r="A1780" s="10"/>
      <c r="B1780" s="20" t="s">
        <v>3298</v>
      </c>
      <c r="C1780" s="21" t="s">
        <v>3299</v>
      </c>
      <c r="D1780" s="16"/>
      <c r="E1780" s="73">
        <v>24</v>
      </c>
      <c r="F1780" s="74" t="s">
        <v>3515</v>
      </c>
      <c r="G1780" s="75"/>
      <c r="H1780" s="76"/>
      <c r="I1780" s="77"/>
      <c r="J1780" s="76"/>
      <c r="K1780" s="77"/>
      <c r="L1780" s="76"/>
      <c r="M1780" s="78"/>
      <c r="N1780" s="79">
        <v>0.6</v>
      </c>
      <c r="O1780" s="80">
        <v>1</v>
      </c>
      <c r="Q1780" s="2" t="str">
        <f t="shared" si="423"/>
        <v>85446090</v>
      </c>
      <c r="R1780" s="91"/>
      <c r="S1780" s="91">
        <f>VLOOKUP(Q1780,'Dados Entrada'!$A$10:$D$10000,4,FALSE)</f>
        <v>37339724</v>
      </c>
      <c r="T1780" s="10"/>
      <c r="U1780" s="3">
        <f t="shared" si="421"/>
        <v>0</v>
      </c>
      <c r="V1780" s="3">
        <f t="shared" si="422"/>
        <v>22403834.399999999</v>
      </c>
      <c r="AF1780" s="32"/>
      <c r="AG1780" s="30"/>
      <c r="AH1780" s="29"/>
      <c r="AI1780" s="29"/>
      <c r="AJ1780" s="32"/>
      <c r="AK1780" s="30"/>
      <c r="AL1780" s="29"/>
      <c r="AM1780" s="29"/>
      <c r="AN1780" s="32"/>
      <c r="AO1780" s="30"/>
      <c r="AP1780" s="29"/>
      <c r="AQ1780" s="29"/>
      <c r="AR1780" s="32"/>
      <c r="AS1780" s="30"/>
      <c r="AT1780" s="29"/>
      <c r="AU1780" s="29"/>
      <c r="AV1780" s="32"/>
      <c r="AW1780" s="30"/>
      <c r="AX1780" s="29"/>
      <c r="AY1780" s="29"/>
      <c r="AZ1780" s="32"/>
      <c r="BA1780" s="30"/>
      <c r="BB1780" s="29"/>
      <c r="BC1780" s="29"/>
      <c r="BD1780" s="32"/>
      <c r="BE1780" s="30"/>
      <c r="BF1780" s="29"/>
      <c r="BG1780" s="29"/>
      <c r="BH1780" s="32"/>
      <c r="BI1780" s="30"/>
      <c r="BJ1780" s="29"/>
      <c r="BK1780" s="29"/>
      <c r="BL1780" s="32"/>
      <c r="BM1780" s="30"/>
      <c r="BN1780" s="29"/>
      <c r="BO1780" s="29"/>
      <c r="BP1780" s="32"/>
      <c r="BQ1780" s="30"/>
      <c r="BR1780" s="29"/>
      <c r="BS1780" s="29"/>
      <c r="BT1780" s="32"/>
      <c r="BU1780" s="30"/>
      <c r="BV1780" s="29"/>
      <c r="BW1780" s="29"/>
      <c r="BX1780" s="32"/>
      <c r="BY1780" s="30"/>
      <c r="BZ1780" s="28">
        <f t="shared" si="424"/>
        <v>0</v>
      </c>
      <c r="CA1780" s="28">
        <f t="shared" si="425"/>
        <v>22403834.399999999</v>
      </c>
      <c r="CB1780" s="32"/>
      <c r="CC1780" s="30"/>
      <c r="CD1780" s="29"/>
      <c r="CE1780" s="30"/>
      <c r="CF1780" s="10"/>
      <c r="CG1780" s="10"/>
      <c r="CH1780" s="10"/>
      <c r="CI1780" s="10"/>
      <c r="CJ1780" s="10"/>
      <c r="CK1780" s="10"/>
    </row>
    <row r="1781" spans="1:89" ht="25.5" x14ac:dyDescent="0.25">
      <c r="A1781" s="10"/>
      <c r="B1781" s="20" t="s">
        <v>3300</v>
      </c>
      <c r="C1781" s="21" t="s">
        <v>3301</v>
      </c>
      <c r="D1781" s="16"/>
      <c r="E1781" s="73">
        <v>24</v>
      </c>
      <c r="F1781" s="74" t="s">
        <v>3515</v>
      </c>
      <c r="G1781" s="75"/>
      <c r="H1781" s="76"/>
      <c r="I1781" s="77"/>
      <c r="J1781" s="76"/>
      <c r="K1781" s="77"/>
      <c r="L1781" s="76"/>
      <c r="M1781" s="78"/>
      <c r="N1781" s="79">
        <v>0.6</v>
      </c>
      <c r="O1781" s="80">
        <v>1</v>
      </c>
      <c r="Q1781" s="2" t="str">
        <f t="shared" si="423"/>
        <v>85447000</v>
      </c>
      <c r="R1781" s="91"/>
      <c r="S1781" s="91">
        <f>VLOOKUP(Q1781,'Dados Entrada'!$A$10:$D$10000,4,FALSE)</f>
        <v>7916478</v>
      </c>
      <c r="T1781" s="10"/>
      <c r="U1781" s="3">
        <f t="shared" si="421"/>
        <v>0</v>
      </c>
      <c r="V1781" s="3">
        <f t="shared" si="422"/>
        <v>4749886.8</v>
      </c>
      <c r="AF1781" s="32"/>
      <c r="AG1781" s="30"/>
      <c r="AH1781" s="29"/>
      <c r="AI1781" s="29"/>
      <c r="AJ1781" s="32"/>
      <c r="AK1781" s="30"/>
      <c r="AL1781" s="29"/>
      <c r="AM1781" s="29"/>
      <c r="AN1781" s="32"/>
      <c r="AO1781" s="30"/>
      <c r="AP1781" s="29"/>
      <c r="AQ1781" s="29"/>
      <c r="AR1781" s="32"/>
      <c r="AS1781" s="30"/>
      <c r="AT1781" s="29"/>
      <c r="AU1781" s="29"/>
      <c r="AV1781" s="32"/>
      <c r="AW1781" s="30"/>
      <c r="AX1781" s="29"/>
      <c r="AY1781" s="29"/>
      <c r="AZ1781" s="32"/>
      <c r="BA1781" s="30"/>
      <c r="BB1781" s="29"/>
      <c r="BC1781" s="29"/>
      <c r="BD1781" s="32"/>
      <c r="BE1781" s="30"/>
      <c r="BF1781" s="29"/>
      <c r="BG1781" s="29"/>
      <c r="BH1781" s="32"/>
      <c r="BI1781" s="30"/>
      <c r="BJ1781" s="29"/>
      <c r="BK1781" s="29"/>
      <c r="BL1781" s="32"/>
      <c r="BM1781" s="30"/>
      <c r="BN1781" s="29"/>
      <c r="BO1781" s="29"/>
      <c r="BP1781" s="32"/>
      <c r="BQ1781" s="30"/>
      <c r="BR1781" s="29"/>
      <c r="BS1781" s="29"/>
      <c r="BT1781" s="32"/>
      <c r="BU1781" s="30"/>
      <c r="BV1781" s="29"/>
      <c r="BW1781" s="29"/>
      <c r="BX1781" s="32"/>
      <c r="BY1781" s="30"/>
      <c r="BZ1781" s="28">
        <f t="shared" si="424"/>
        <v>0</v>
      </c>
      <c r="CA1781" s="28">
        <f t="shared" si="425"/>
        <v>4749886.8</v>
      </c>
      <c r="CB1781" s="32"/>
      <c r="CC1781" s="30"/>
      <c r="CD1781" s="29"/>
      <c r="CE1781" s="30"/>
      <c r="CF1781" s="10"/>
      <c r="CG1781" s="10"/>
      <c r="CH1781" s="10"/>
      <c r="CI1781" s="10"/>
      <c r="CJ1781" s="10"/>
      <c r="CK1781" s="10"/>
    </row>
    <row r="1782" spans="1:89" ht="25.5" x14ac:dyDescent="0.25">
      <c r="A1782" s="10"/>
      <c r="B1782" s="20" t="s">
        <v>3302</v>
      </c>
      <c r="C1782" s="21" t="s">
        <v>3303</v>
      </c>
      <c r="D1782" s="16"/>
      <c r="E1782" s="73">
        <v>24</v>
      </c>
      <c r="F1782" s="74" t="s">
        <v>3515</v>
      </c>
      <c r="G1782" s="75"/>
      <c r="H1782" s="76"/>
      <c r="I1782" s="77"/>
      <c r="J1782" s="76"/>
      <c r="K1782" s="77"/>
      <c r="L1782" s="76"/>
      <c r="M1782" s="78"/>
      <c r="N1782" s="79">
        <v>0.6</v>
      </c>
      <c r="O1782" s="80">
        <v>1</v>
      </c>
      <c r="Q1782" s="2" t="str">
        <f t="shared" si="423"/>
        <v>85451100</v>
      </c>
      <c r="R1782" s="91"/>
      <c r="S1782" s="91">
        <f>VLOOKUP(Q1782,'Dados Entrada'!$A$10:$D$10000,4,FALSE)</f>
        <v>21975</v>
      </c>
      <c r="T1782" s="10"/>
      <c r="U1782" s="3">
        <f t="shared" si="421"/>
        <v>0</v>
      </c>
      <c r="V1782" s="3">
        <f t="shared" si="422"/>
        <v>13185</v>
      </c>
      <c r="AF1782" s="32"/>
      <c r="AG1782" s="30"/>
      <c r="AH1782" s="29"/>
      <c r="AI1782" s="29"/>
      <c r="AJ1782" s="32"/>
      <c r="AK1782" s="30"/>
      <c r="AL1782" s="29"/>
      <c r="AM1782" s="29"/>
      <c r="AN1782" s="32"/>
      <c r="AO1782" s="30"/>
      <c r="AP1782" s="29"/>
      <c r="AQ1782" s="29"/>
      <c r="AR1782" s="32"/>
      <c r="AS1782" s="30"/>
      <c r="AT1782" s="29"/>
      <c r="AU1782" s="29"/>
      <c r="AV1782" s="32"/>
      <c r="AW1782" s="30"/>
      <c r="AX1782" s="29"/>
      <c r="AY1782" s="29"/>
      <c r="AZ1782" s="32"/>
      <c r="BA1782" s="30"/>
      <c r="BB1782" s="29"/>
      <c r="BC1782" s="29"/>
      <c r="BD1782" s="32"/>
      <c r="BE1782" s="30"/>
      <c r="BF1782" s="29"/>
      <c r="BG1782" s="29"/>
      <c r="BH1782" s="32"/>
      <c r="BI1782" s="30"/>
      <c r="BJ1782" s="29"/>
      <c r="BK1782" s="29"/>
      <c r="BL1782" s="32"/>
      <c r="BM1782" s="30"/>
      <c r="BN1782" s="29"/>
      <c r="BO1782" s="29"/>
      <c r="BP1782" s="32"/>
      <c r="BQ1782" s="30"/>
      <c r="BR1782" s="29"/>
      <c r="BS1782" s="29"/>
      <c r="BT1782" s="32"/>
      <c r="BU1782" s="30"/>
      <c r="BV1782" s="29"/>
      <c r="BW1782" s="29"/>
      <c r="BX1782" s="32"/>
      <c r="BY1782" s="30"/>
      <c r="BZ1782" s="28">
        <f t="shared" si="424"/>
        <v>0</v>
      </c>
      <c r="CA1782" s="28">
        <f t="shared" si="425"/>
        <v>13185</v>
      </c>
      <c r="CB1782" s="32"/>
      <c r="CC1782" s="30"/>
      <c r="CD1782" s="29"/>
      <c r="CE1782" s="30"/>
      <c r="CF1782" s="10"/>
      <c r="CG1782" s="10"/>
      <c r="CH1782" s="10"/>
      <c r="CI1782" s="10"/>
      <c r="CJ1782" s="10"/>
      <c r="CK1782" s="10"/>
    </row>
    <row r="1783" spans="1:89" ht="23.25" customHeight="1" x14ac:dyDescent="0.25">
      <c r="A1783" s="10"/>
      <c r="B1783" s="20" t="s">
        <v>3304</v>
      </c>
      <c r="C1783" s="21" t="s">
        <v>3305</v>
      </c>
      <c r="D1783" s="16"/>
      <c r="E1783" s="73">
        <v>24</v>
      </c>
      <c r="F1783" s="74" t="s">
        <v>3515</v>
      </c>
      <c r="G1783" s="75"/>
      <c r="H1783" s="76"/>
      <c r="I1783" s="77"/>
      <c r="J1783" s="76"/>
      <c r="K1783" s="77"/>
      <c r="L1783" s="76"/>
      <c r="M1783" s="78"/>
      <c r="N1783" s="79">
        <v>0.6</v>
      </c>
      <c r="O1783" s="80">
        <v>1</v>
      </c>
      <c r="Q1783" s="2" t="str">
        <f t="shared" si="423"/>
        <v>85451900</v>
      </c>
      <c r="R1783" s="91"/>
      <c r="S1783" s="91">
        <f>VLOOKUP(Q1783,'Dados Entrada'!$A$10:$D$10000,4,FALSE)</f>
        <v>90691</v>
      </c>
      <c r="T1783" s="10"/>
      <c r="U1783" s="3">
        <f t="shared" si="421"/>
        <v>0</v>
      </c>
      <c r="V1783" s="3">
        <f t="shared" si="422"/>
        <v>54414.6</v>
      </c>
      <c r="AF1783" s="32"/>
      <c r="AG1783" s="30"/>
      <c r="AH1783" s="29"/>
      <c r="AI1783" s="29"/>
      <c r="AJ1783" s="32"/>
      <c r="AK1783" s="30"/>
      <c r="AL1783" s="29"/>
      <c r="AM1783" s="29"/>
      <c r="AN1783" s="32"/>
      <c r="AO1783" s="30"/>
      <c r="AP1783" s="29"/>
      <c r="AQ1783" s="29"/>
      <c r="AR1783" s="32"/>
      <c r="AS1783" s="30"/>
      <c r="AT1783" s="29"/>
      <c r="AU1783" s="29"/>
      <c r="AV1783" s="32"/>
      <c r="AW1783" s="30"/>
      <c r="AX1783" s="29"/>
      <c r="AY1783" s="29"/>
      <c r="AZ1783" s="32"/>
      <c r="BA1783" s="30"/>
      <c r="BB1783" s="29"/>
      <c r="BC1783" s="29"/>
      <c r="BD1783" s="32"/>
      <c r="BE1783" s="30"/>
      <c r="BF1783" s="29"/>
      <c r="BG1783" s="29"/>
      <c r="BH1783" s="32"/>
      <c r="BI1783" s="30"/>
      <c r="BJ1783" s="29"/>
      <c r="BK1783" s="29"/>
      <c r="BL1783" s="32"/>
      <c r="BM1783" s="30"/>
      <c r="BN1783" s="29"/>
      <c r="BO1783" s="29"/>
      <c r="BP1783" s="32"/>
      <c r="BQ1783" s="30"/>
      <c r="BR1783" s="29"/>
      <c r="BS1783" s="29"/>
      <c r="BT1783" s="32"/>
      <c r="BU1783" s="30"/>
      <c r="BV1783" s="29"/>
      <c r="BW1783" s="29"/>
      <c r="BX1783" s="32"/>
      <c r="BY1783" s="30"/>
      <c r="BZ1783" s="28">
        <f t="shared" si="424"/>
        <v>0</v>
      </c>
      <c r="CA1783" s="28">
        <f t="shared" si="425"/>
        <v>54414.6</v>
      </c>
      <c r="CB1783" s="32"/>
      <c r="CC1783" s="30"/>
      <c r="CD1783" s="29"/>
      <c r="CE1783" s="30"/>
      <c r="CF1783" s="10"/>
      <c r="CG1783" s="10"/>
      <c r="CH1783" s="10"/>
      <c r="CI1783" s="10"/>
      <c r="CJ1783" s="10"/>
      <c r="CK1783" s="10"/>
    </row>
    <row r="1784" spans="1:89" ht="25.5" x14ac:dyDescent="0.25">
      <c r="A1784" s="10"/>
      <c r="B1784" s="20" t="s">
        <v>3306</v>
      </c>
      <c r="C1784" s="21" t="s">
        <v>3307</v>
      </c>
      <c r="D1784" s="16"/>
      <c r="E1784" s="73">
        <v>24</v>
      </c>
      <c r="F1784" s="74" t="s">
        <v>3515</v>
      </c>
      <c r="G1784" s="75"/>
      <c r="H1784" s="76"/>
      <c r="I1784" s="77"/>
      <c r="J1784" s="76"/>
      <c r="K1784" s="77"/>
      <c r="L1784" s="76"/>
      <c r="M1784" s="78"/>
      <c r="N1784" s="79">
        <v>0.6</v>
      </c>
      <c r="O1784" s="80">
        <v>1</v>
      </c>
      <c r="Q1784" s="2" t="str">
        <f t="shared" si="423"/>
        <v>85452000</v>
      </c>
      <c r="R1784" s="91"/>
      <c r="S1784" s="91">
        <f>VLOOKUP(Q1784,'Dados Entrada'!$A$10:$D$10000,4,FALSE)</f>
        <v>73432</v>
      </c>
      <c r="T1784" s="10"/>
      <c r="U1784" s="3">
        <f t="shared" si="421"/>
        <v>0</v>
      </c>
      <c r="V1784" s="3">
        <f t="shared" si="422"/>
        <v>44059.199999999997</v>
      </c>
      <c r="AF1784" s="32"/>
      <c r="AG1784" s="30"/>
      <c r="AH1784" s="29"/>
      <c r="AI1784" s="29"/>
      <c r="AJ1784" s="32"/>
      <c r="AK1784" s="30"/>
      <c r="AL1784" s="29"/>
      <c r="AM1784" s="29"/>
      <c r="AN1784" s="32"/>
      <c r="AO1784" s="30"/>
      <c r="AP1784" s="29"/>
      <c r="AQ1784" s="29"/>
      <c r="AR1784" s="32"/>
      <c r="AS1784" s="30"/>
      <c r="AT1784" s="29"/>
      <c r="AU1784" s="29"/>
      <c r="AV1784" s="32"/>
      <c r="AW1784" s="30"/>
      <c r="AX1784" s="29"/>
      <c r="AY1784" s="29"/>
      <c r="AZ1784" s="32"/>
      <c r="BA1784" s="30"/>
      <c r="BB1784" s="29"/>
      <c r="BC1784" s="29"/>
      <c r="BD1784" s="32"/>
      <c r="BE1784" s="30"/>
      <c r="BF1784" s="29"/>
      <c r="BG1784" s="29"/>
      <c r="BH1784" s="32"/>
      <c r="BI1784" s="30"/>
      <c r="BJ1784" s="29"/>
      <c r="BK1784" s="29"/>
      <c r="BL1784" s="32"/>
      <c r="BM1784" s="30"/>
      <c r="BN1784" s="29"/>
      <c r="BO1784" s="29"/>
      <c r="BP1784" s="32"/>
      <c r="BQ1784" s="30"/>
      <c r="BR1784" s="29"/>
      <c r="BS1784" s="29"/>
      <c r="BT1784" s="32"/>
      <c r="BU1784" s="30"/>
      <c r="BV1784" s="29"/>
      <c r="BW1784" s="29"/>
      <c r="BX1784" s="32"/>
      <c r="BY1784" s="30"/>
      <c r="BZ1784" s="28">
        <f t="shared" si="424"/>
        <v>0</v>
      </c>
      <c r="CA1784" s="28">
        <f t="shared" si="425"/>
        <v>44059.199999999997</v>
      </c>
      <c r="CB1784" s="32"/>
      <c r="CC1784" s="30"/>
      <c r="CD1784" s="29"/>
      <c r="CE1784" s="30"/>
      <c r="CF1784" s="10"/>
      <c r="CG1784" s="10"/>
      <c r="CH1784" s="10"/>
      <c r="CI1784" s="10"/>
      <c r="CJ1784" s="10"/>
      <c r="CK1784" s="10"/>
    </row>
    <row r="1785" spans="1:89" ht="25.5" x14ac:dyDescent="0.25">
      <c r="A1785" s="10"/>
      <c r="B1785" s="20" t="s">
        <v>3308</v>
      </c>
      <c r="C1785" s="21" t="s">
        <v>3309</v>
      </c>
      <c r="D1785" s="16"/>
      <c r="E1785" s="73">
        <v>24</v>
      </c>
      <c r="F1785" s="74" t="s">
        <v>3515</v>
      </c>
      <c r="G1785" s="75"/>
      <c r="H1785" s="76"/>
      <c r="I1785" s="77"/>
      <c r="J1785" s="76"/>
      <c r="K1785" s="77"/>
      <c r="L1785" s="76"/>
      <c r="M1785" s="78"/>
      <c r="N1785" s="79">
        <v>0.6</v>
      </c>
      <c r="O1785" s="80">
        <v>1</v>
      </c>
      <c r="Q1785" s="2" t="str">
        <f t="shared" si="423"/>
        <v>85459010</v>
      </c>
      <c r="R1785" s="91"/>
      <c r="S1785" s="91">
        <f>VLOOKUP(Q1785,'Dados Entrada'!$A$10:$D$10000,4,FALSE)</f>
        <v>1415</v>
      </c>
      <c r="T1785" s="10"/>
      <c r="U1785" s="3">
        <f t="shared" si="421"/>
        <v>0</v>
      </c>
      <c r="V1785" s="3">
        <f t="shared" si="422"/>
        <v>849</v>
      </c>
      <c r="AF1785" s="32"/>
      <c r="AG1785" s="30"/>
      <c r="AH1785" s="29"/>
      <c r="AI1785" s="29"/>
      <c r="AJ1785" s="32"/>
      <c r="AK1785" s="30"/>
      <c r="AL1785" s="29"/>
      <c r="AM1785" s="29"/>
      <c r="AN1785" s="32"/>
      <c r="AO1785" s="30"/>
      <c r="AP1785" s="29"/>
      <c r="AQ1785" s="29"/>
      <c r="AR1785" s="32"/>
      <c r="AS1785" s="30"/>
      <c r="AT1785" s="29"/>
      <c r="AU1785" s="29"/>
      <c r="AV1785" s="32"/>
      <c r="AW1785" s="30"/>
      <c r="AX1785" s="29"/>
      <c r="AY1785" s="29"/>
      <c r="AZ1785" s="32"/>
      <c r="BA1785" s="30"/>
      <c r="BB1785" s="29"/>
      <c r="BC1785" s="29"/>
      <c r="BD1785" s="32"/>
      <c r="BE1785" s="30"/>
      <c r="BF1785" s="29"/>
      <c r="BG1785" s="29"/>
      <c r="BH1785" s="32"/>
      <c r="BI1785" s="30"/>
      <c r="BJ1785" s="29"/>
      <c r="BK1785" s="29"/>
      <c r="BL1785" s="32"/>
      <c r="BM1785" s="30"/>
      <c r="BN1785" s="29"/>
      <c r="BO1785" s="29"/>
      <c r="BP1785" s="32"/>
      <c r="BQ1785" s="30"/>
      <c r="BR1785" s="29"/>
      <c r="BS1785" s="29"/>
      <c r="BT1785" s="32"/>
      <c r="BU1785" s="30"/>
      <c r="BV1785" s="29"/>
      <c r="BW1785" s="29"/>
      <c r="BX1785" s="32"/>
      <c r="BY1785" s="30"/>
      <c r="BZ1785" s="28">
        <f t="shared" si="424"/>
        <v>0</v>
      </c>
      <c r="CA1785" s="28">
        <f t="shared" si="425"/>
        <v>849</v>
      </c>
      <c r="CB1785" s="32"/>
      <c r="CC1785" s="30"/>
      <c r="CD1785" s="29"/>
      <c r="CE1785" s="30"/>
      <c r="CF1785" s="10"/>
      <c r="CG1785" s="10"/>
      <c r="CH1785" s="10"/>
      <c r="CI1785" s="10"/>
      <c r="CJ1785" s="10"/>
      <c r="CK1785" s="10"/>
    </row>
    <row r="1786" spans="1:89" ht="23.25" customHeight="1" x14ac:dyDescent="0.25">
      <c r="A1786" s="10"/>
      <c r="B1786" s="20" t="s">
        <v>3310</v>
      </c>
      <c r="C1786" s="21" t="s">
        <v>3311</v>
      </c>
      <c r="D1786" s="16"/>
      <c r="E1786" s="73">
        <v>24</v>
      </c>
      <c r="F1786" s="74" t="s">
        <v>3515</v>
      </c>
      <c r="G1786" s="75"/>
      <c r="H1786" s="76"/>
      <c r="I1786" s="77"/>
      <c r="J1786" s="76"/>
      <c r="K1786" s="77"/>
      <c r="L1786" s="76"/>
      <c r="M1786" s="78"/>
      <c r="N1786" s="79">
        <v>0.6</v>
      </c>
      <c r="O1786" s="80">
        <v>1</v>
      </c>
      <c r="Q1786" s="2" t="str">
        <f t="shared" si="423"/>
        <v>85459090</v>
      </c>
      <c r="R1786" s="91"/>
      <c r="S1786" s="91">
        <f>VLOOKUP(Q1786,'Dados Entrada'!$A$10:$D$10000,4,FALSE)</f>
        <v>8361</v>
      </c>
      <c r="T1786" s="10"/>
      <c r="U1786" s="3">
        <f t="shared" si="421"/>
        <v>0</v>
      </c>
      <c r="V1786" s="3">
        <f t="shared" si="422"/>
        <v>5016.5999999999995</v>
      </c>
      <c r="AF1786" s="32"/>
      <c r="AG1786" s="30"/>
      <c r="AH1786" s="29"/>
      <c r="AI1786" s="29"/>
      <c r="AJ1786" s="32"/>
      <c r="AK1786" s="30"/>
      <c r="AL1786" s="29"/>
      <c r="AM1786" s="29"/>
      <c r="AN1786" s="32"/>
      <c r="AO1786" s="30"/>
      <c r="AP1786" s="29"/>
      <c r="AQ1786" s="29"/>
      <c r="AR1786" s="32"/>
      <c r="AS1786" s="30"/>
      <c r="AT1786" s="29"/>
      <c r="AU1786" s="29"/>
      <c r="AV1786" s="32"/>
      <c r="AW1786" s="30"/>
      <c r="AX1786" s="29"/>
      <c r="AY1786" s="29"/>
      <c r="AZ1786" s="32"/>
      <c r="BA1786" s="30"/>
      <c r="BB1786" s="29"/>
      <c r="BC1786" s="29"/>
      <c r="BD1786" s="32"/>
      <c r="BE1786" s="30"/>
      <c r="BF1786" s="29"/>
      <c r="BG1786" s="29"/>
      <c r="BH1786" s="32"/>
      <c r="BI1786" s="30"/>
      <c r="BJ1786" s="29"/>
      <c r="BK1786" s="29"/>
      <c r="BL1786" s="32"/>
      <c r="BM1786" s="30"/>
      <c r="BN1786" s="29"/>
      <c r="BO1786" s="29"/>
      <c r="BP1786" s="32"/>
      <c r="BQ1786" s="30"/>
      <c r="BR1786" s="29"/>
      <c r="BS1786" s="29"/>
      <c r="BT1786" s="32"/>
      <c r="BU1786" s="30"/>
      <c r="BV1786" s="29"/>
      <c r="BW1786" s="29"/>
      <c r="BX1786" s="32"/>
      <c r="BY1786" s="30"/>
      <c r="BZ1786" s="28">
        <f t="shared" si="424"/>
        <v>0</v>
      </c>
      <c r="CA1786" s="28">
        <f t="shared" si="425"/>
        <v>5016.5999999999995</v>
      </c>
      <c r="CB1786" s="32"/>
      <c r="CC1786" s="30"/>
      <c r="CD1786" s="29"/>
      <c r="CE1786" s="30"/>
      <c r="CF1786" s="10"/>
      <c r="CG1786" s="10"/>
      <c r="CH1786" s="10"/>
      <c r="CI1786" s="10"/>
      <c r="CJ1786" s="10"/>
      <c r="CK1786" s="10"/>
    </row>
    <row r="1787" spans="1:89" x14ac:dyDescent="0.25">
      <c r="A1787" s="10"/>
      <c r="B1787" s="20" t="s">
        <v>3312</v>
      </c>
      <c r="C1787" s="21" t="s">
        <v>3313</v>
      </c>
      <c r="D1787" s="16"/>
      <c r="E1787" s="73">
        <v>11</v>
      </c>
      <c r="F1787" s="74" t="s">
        <v>3507</v>
      </c>
      <c r="G1787" s="75"/>
      <c r="H1787" s="76"/>
      <c r="I1787" s="77"/>
      <c r="J1787" s="76"/>
      <c r="K1787" s="77"/>
      <c r="L1787" s="76"/>
      <c r="M1787" s="78"/>
      <c r="N1787" s="79">
        <v>0.6</v>
      </c>
      <c r="O1787" s="80">
        <v>1</v>
      </c>
      <c r="Q1787" s="2" t="str">
        <f t="shared" si="423"/>
        <v>85461000</v>
      </c>
      <c r="R1787" s="91"/>
      <c r="S1787" s="91">
        <f>VLOOKUP(Q1787,'Dados Entrada'!$A$10:$D$10000,4,FALSE)</f>
        <v>606607</v>
      </c>
      <c r="T1787" s="10"/>
      <c r="U1787" s="3">
        <f t="shared" si="421"/>
        <v>0</v>
      </c>
      <c r="V1787" s="3">
        <f t="shared" si="422"/>
        <v>363964.2</v>
      </c>
      <c r="AF1787" s="32"/>
      <c r="AG1787" s="30"/>
      <c r="AH1787" s="29"/>
      <c r="AI1787" s="29"/>
      <c r="AJ1787" s="32"/>
      <c r="AK1787" s="30"/>
      <c r="AL1787" s="29"/>
      <c r="AM1787" s="29"/>
      <c r="AN1787" s="32"/>
      <c r="AO1787" s="30"/>
      <c r="AP1787" s="29"/>
      <c r="AQ1787" s="29"/>
      <c r="AR1787" s="32"/>
      <c r="AS1787" s="30"/>
      <c r="AT1787" s="29"/>
      <c r="AU1787" s="29"/>
      <c r="AV1787" s="32"/>
      <c r="AW1787" s="30"/>
      <c r="AX1787" s="29"/>
      <c r="AY1787" s="29"/>
      <c r="AZ1787" s="27">
        <f t="shared" ref="AZ1787:AZ1793" si="426">$U1787*$O1787</f>
        <v>0</v>
      </c>
      <c r="BA1787" s="31">
        <f t="shared" ref="BA1787:BA1793" si="427">$V1787*$O1787</f>
        <v>363964.2</v>
      </c>
      <c r="BB1787" s="29"/>
      <c r="BC1787" s="29"/>
      <c r="BD1787" s="32"/>
      <c r="BE1787" s="30"/>
      <c r="BF1787" s="29"/>
      <c r="BG1787" s="29"/>
      <c r="BH1787" s="32"/>
      <c r="BI1787" s="30"/>
      <c r="BJ1787" s="29"/>
      <c r="BK1787" s="29"/>
      <c r="BL1787" s="32"/>
      <c r="BM1787" s="30"/>
      <c r="BN1787" s="29"/>
      <c r="BO1787" s="29"/>
      <c r="BP1787" s="32"/>
      <c r="BQ1787" s="30"/>
      <c r="BR1787" s="29"/>
      <c r="BS1787" s="29"/>
      <c r="BT1787" s="32"/>
      <c r="BU1787" s="30"/>
      <c r="BV1787" s="29"/>
      <c r="BW1787" s="29"/>
      <c r="BX1787" s="32"/>
      <c r="BY1787" s="30"/>
      <c r="BZ1787" s="29"/>
      <c r="CA1787" s="29"/>
      <c r="CB1787" s="32"/>
      <c r="CC1787" s="30"/>
      <c r="CD1787" s="29"/>
      <c r="CE1787" s="30"/>
      <c r="CF1787" s="10"/>
      <c r="CG1787" s="10"/>
      <c r="CH1787" s="10"/>
      <c r="CI1787" s="10"/>
      <c r="CJ1787" s="10"/>
      <c r="CK1787" s="10"/>
    </row>
    <row r="1788" spans="1:89" ht="23.25" customHeight="1" x14ac:dyDescent="0.25">
      <c r="A1788" s="10"/>
      <c r="B1788" s="20" t="s">
        <v>3314</v>
      </c>
      <c r="C1788" s="21" t="s">
        <v>3315</v>
      </c>
      <c r="D1788" s="16"/>
      <c r="E1788" s="73">
        <v>11</v>
      </c>
      <c r="F1788" s="74" t="s">
        <v>3507</v>
      </c>
      <c r="G1788" s="75"/>
      <c r="H1788" s="76"/>
      <c r="I1788" s="77"/>
      <c r="J1788" s="76"/>
      <c r="K1788" s="77"/>
      <c r="L1788" s="76"/>
      <c r="M1788" s="78"/>
      <c r="N1788" s="79">
        <v>0.6</v>
      </c>
      <c r="O1788" s="80">
        <v>1</v>
      </c>
      <c r="Q1788" s="2" t="str">
        <f t="shared" si="423"/>
        <v>85462000</v>
      </c>
      <c r="R1788" s="91"/>
      <c r="S1788" s="91">
        <f>VLOOKUP(Q1788,'Dados Entrada'!$A$10:$D$10000,4,FALSE)</f>
        <v>8616198</v>
      </c>
      <c r="T1788" s="10"/>
      <c r="U1788" s="3">
        <f t="shared" si="421"/>
        <v>0</v>
      </c>
      <c r="V1788" s="3">
        <f t="shared" si="422"/>
        <v>5169718.8</v>
      </c>
      <c r="AF1788" s="32"/>
      <c r="AG1788" s="30"/>
      <c r="AH1788" s="29"/>
      <c r="AI1788" s="29"/>
      <c r="AJ1788" s="32"/>
      <c r="AK1788" s="30"/>
      <c r="AL1788" s="29"/>
      <c r="AM1788" s="29"/>
      <c r="AN1788" s="32"/>
      <c r="AO1788" s="30"/>
      <c r="AP1788" s="29"/>
      <c r="AQ1788" s="29"/>
      <c r="AR1788" s="32"/>
      <c r="AS1788" s="30"/>
      <c r="AT1788" s="29"/>
      <c r="AU1788" s="29"/>
      <c r="AV1788" s="32"/>
      <c r="AW1788" s="30"/>
      <c r="AX1788" s="29"/>
      <c r="AY1788" s="29"/>
      <c r="AZ1788" s="27">
        <f t="shared" si="426"/>
        <v>0</v>
      </c>
      <c r="BA1788" s="31">
        <f t="shared" si="427"/>
        <v>5169718.8</v>
      </c>
      <c r="BB1788" s="29"/>
      <c r="BC1788" s="29"/>
      <c r="BD1788" s="32"/>
      <c r="BE1788" s="30"/>
      <c r="BF1788" s="29"/>
      <c r="BG1788" s="29"/>
      <c r="BH1788" s="32"/>
      <c r="BI1788" s="30"/>
      <c r="BJ1788" s="29"/>
      <c r="BK1788" s="29"/>
      <c r="BL1788" s="32"/>
      <c r="BM1788" s="30"/>
      <c r="BN1788" s="29"/>
      <c r="BO1788" s="29"/>
      <c r="BP1788" s="32"/>
      <c r="BQ1788" s="30"/>
      <c r="BR1788" s="29"/>
      <c r="BS1788" s="29"/>
      <c r="BT1788" s="32"/>
      <c r="BU1788" s="30"/>
      <c r="BV1788" s="29"/>
      <c r="BW1788" s="29"/>
      <c r="BX1788" s="32"/>
      <c r="BY1788" s="30"/>
      <c r="BZ1788" s="29"/>
      <c r="CA1788" s="29"/>
      <c r="CB1788" s="32"/>
      <c r="CC1788" s="30"/>
      <c r="CD1788" s="29"/>
      <c r="CE1788" s="30"/>
      <c r="CF1788" s="10"/>
      <c r="CG1788" s="10"/>
      <c r="CH1788" s="10"/>
      <c r="CI1788" s="10"/>
      <c r="CJ1788" s="10"/>
      <c r="CK1788" s="10"/>
    </row>
    <row r="1789" spans="1:89" x14ac:dyDescent="0.25">
      <c r="A1789" s="10"/>
      <c r="B1789" s="20" t="s">
        <v>3316</v>
      </c>
      <c r="C1789" s="21" t="s">
        <v>3317</v>
      </c>
      <c r="D1789" s="16"/>
      <c r="E1789" s="73">
        <v>11</v>
      </c>
      <c r="F1789" s="74" t="s">
        <v>3507</v>
      </c>
      <c r="G1789" s="75"/>
      <c r="H1789" s="76"/>
      <c r="I1789" s="77"/>
      <c r="J1789" s="76"/>
      <c r="K1789" s="77"/>
      <c r="L1789" s="76"/>
      <c r="M1789" s="78"/>
      <c r="N1789" s="79">
        <v>0.6</v>
      </c>
      <c r="O1789" s="80">
        <v>1</v>
      </c>
      <c r="Q1789" s="2" t="str">
        <f t="shared" si="423"/>
        <v>85469010</v>
      </c>
      <c r="R1789" s="91"/>
      <c r="S1789" s="91">
        <f>VLOOKUP(Q1789,'Dados Entrada'!$A$10:$D$10000,4,FALSE)</f>
        <v>25314224</v>
      </c>
      <c r="T1789" s="10"/>
      <c r="U1789" s="3">
        <f t="shared" si="421"/>
        <v>0</v>
      </c>
      <c r="V1789" s="3">
        <f t="shared" si="422"/>
        <v>15188534.399999999</v>
      </c>
      <c r="AF1789" s="32"/>
      <c r="AG1789" s="30"/>
      <c r="AH1789" s="29"/>
      <c r="AI1789" s="29"/>
      <c r="AJ1789" s="32"/>
      <c r="AK1789" s="30"/>
      <c r="AL1789" s="29"/>
      <c r="AM1789" s="29"/>
      <c r="AN1789" s="32"/>
      <c r="AO1789" s="30"/>
      <c r="AP1789" s="29"/>
      <c r="AQ1789" s="29"/>
      <c r="AR1789" s="32"/>
      <c r="AS1789" s="30"/>
      <c r="AT1789" s="29"/>
      <c r="AU1789" s="29"/>
      <c r="AV1789" s="32"/>
      <c r="AW1789" s="30"/>
      <c r="AX1789" s="29"/>
      <c r="AY1789" s="29"/>
      <c r="AZ1789" s="27">
        <f t="shared" si="426"/>
        <v>0</v>
      </c>
      <c r="BA1789" s="31">
        <f t="shared" si="427"/>
        <v>15188534.399999999</v>
      </c>
      <c r="BB1789" s="29"/>
      <c r="BC1789" s="29"/>
      <c r="BD1789" s="32"/>
      <c r="BE1789" s="30"/>
      <c r="BF1789" s="29"/>
      <c r="BG1789" s="29"/>
      <c r="BH1789" s="32"/>
      <c r="BI1789" s="30"/>
      <c r="BJ1789" s="29"/>
      <c r="BK1789" s="29"/>
      <c r="BL1789" s="32"/>
      <c r="BM1789" s="30"/>
      <c r="BN1789" s="29"/>
      <c r="BO1789" s="29"/>
      <c r="BP1789" s="32"/>
      <c r="BQ1789" s="30"/>
      <c r="BR1789" s="29"/>
      <c r="BS1789" s="29"/>
      <c r="BT1789" s="32"/>
      <c r="BU1789" s="30"/>
      <c r="BV1789" s="29"/>
      <c r="BW1789" s="29"/>
      <c r="BX1789" s="32"/>
      <c r="BY1789" s="30"/>
      <c r="BZ1789" s="29"/>
      <c r="CA1789" s="29"/>
      <c r="CB1789" s="32"/>
      <c r="CC1789" s="30"/>
      <c r="CD1789" s="29"/>
      <c r="CE1789" s="30"/>
      <c r="CF1789" s="10"/>
      <c r="CG1789" s="10"/>
      <c r="CH1789" s="10"/>
      <c r="CI1789" s="10"/>
      <c r="CJ1789" s="10"/>
      <c r="CK1789" s="10"/>
    </row>
    <row r="1790" spans="1:89" ht="23.25" customHeight="1" x14ac:dyDescent="0.25">
      <c r="A1790" s="10"/>
      <c r="B1790" s="20" t="s">
        <v>3318</v>
      </c>
      <c r="C1790" s="21" t="s">
        <v>3319</v>
      </c>
      <c r="D1790" s="16"/>
      <c r="E1790" s="73">
        <v>11</v>
      </c>
      <c r="F1790" s="74" t="s">
        <v>3507</v>
      </c>
      <c r="G1790" s="75"/>
      <c r="H1790" s="76"/>
      <c r="I1790" s="77"/>
      <c r="J1790" s="76"/>
      <c r="K1790" s="77"/>
      <c r="L1790" s="76"/>
      <c r="M1790" s="78"/>
      <c r="N1790" s="79">
        <v>0.6</v>
      </c>
      <c r="O1790" s="80">
        <v>1</v>
      </c>
      <c r="Q1790" s="2" t="str">
        <f t="shared" si="423"/>
        <v>85469090</v>
      </c>
      <c r="R1790" s="91"/>
      <c r="S1790" s="91">
        <f>VLOOKUP(Q1790,'Dados Entrada'!$A$10:$D$10000,4,FALSE)</f>
        <v>2985960</v>
      </c>
      <c r="T1790" s="10"/>
      <c r="U1790" s="3">
        <f t="shared" ref="U1790:U1853" si="428">R1790*N1790</f>
        <v>0</v>
      </c>
      <c r="V1790" s="3">
        <f t="shared" ref="V1790:V1853" si="429">S1790*N1790</f>
        <v>1791576</v>
      </c>
      <c r="AF1790" s="32"/>
      <c r="AG1790" s="30"/>
      <c r="AH1790" s="29"/>
      <c r="AI1790" s="29"/>
      <c r="AJ1790" s="32"/>
      <c r="AK1790" s="30"/>
      <c r="AL1790" s="29"/>
      <c r="AM1790" s="29"/>
      <c r="AN1790" s="32"/>
      <c r="AO1790" s="30"/>
      <c r="AP1790" s="29"/>
      <c r="AQ1790" s="29"/>
      <c r="AR1790" s="32"/>
      <c r="AS1790" s="30"/>
      <c r="AT1790" s="29"/>
      <c r="AU1790" s="29"/>
      <c r="AV1790" s="32"/>
      <c r="AW1790" s="30"/>
      <c r="AX1790" s="29"/>
      <c r="AY1790" s="29"/>
      <c r="AZ1790" s="27">
        <f t="shared" si="426"/>
        <v>0</v>
      </c>
      <c r="BA1790" s="31">
        <f t="shared" si="427"/>
        <v>1791576</v>
      </c>
      <c r="BB1790" s="29"/>
      <c r="BC1790" s="29"/>
      <c r="BD1790" s="32"/>
      <c r="BE1790" s="30"/>
      <c r="BF1790" s="29"/>
      <c r="BG1790" s="29"/>
      <c r="BH1790" s="32"/>
      <c r="BI1790" s="30"/>
      <c r="BJ1790" s="29"/>
      <c r="BK1790" s="29"/>
      <c r="BL1790" s="32"/>
      <c r="BM1790" s="30"/>
      <c r="BN1790" s="29"/>
      <c r="BO1790" s="29"/>
      <c r="BP1790" s="32"/>
      <c r="BQ1790" s="30"/>
      <c r="BR1790" s="29"/>
      <c r="BS1790" s="29"/>
      <c r="BT1790" s="32"/>
      <c r="BU1790" s="30"/>
      <c r="BV1790" s="29"/>
      <c r="BW1790" s="29"/>
      <c r="BX1790" s="32"/>
      <c r="BY1790" s="30"/>
      <c r="BZ1790" s="29"/>
      <c r="CA1790" s="29"/>
      <c r="CB1790" s="32"/>
      <c r="CC1790" s="30"/>
      <c r="CD1790" s="29"/>
      <c r="CE1790" s="30"/>
      <c r="CF1790" s="10"/>
      <c r="CG1790" s="10"/>
      <c r="CH1790" s="10"/>
      <c r="CI1790" s="10"/>
      <c r="CJ1790" s="10"/>
      <c r="CK1790" s="10"/>
    </row>
    <row r="1791" spans="1:89" x14ac:dyDescent="0.25">
      <c r="A1791" s="10"/>
      <c r="B1791" s="20" t="s">
        <v>3320</v>
      </c>
      <c r="C1791" s="21" t="s">
        <v>3321</v>
      </c>
      <c r="D1791" s="16"/>
      <c r="E1791" s="73">
        <v>11</v>
      </c>
      <c r="F1791" s="74" t="s">
        <v>3507</v>
      </c>
      <c r="G1791" s="75"/>
      <c r="H1791" s="76"/>
      <c r="I1791" s="77"/>
      <c r="J1791" s="76"/>
      <c r="K1791" s="77"/>
      <c r="L1791" s="76"/>
      <c r="M1791" s="78"/>
      <c r="N1791" s="79">
        <v>0.6</v>
      </c>
      <c r="O1791" s="80">
        <v>1</v>
      </c>
      <c r="Q1791" s="2" t="str">
        <f t="shared" ref="Q1791:Q1854" si="430">B1791</f>
        <v>85471000</v>
      </c>
      <c r="R1791" s="91"/>
      <c r="S1791" s="91">
        <f>VLOOKUP(Q1791,'Dados Entrada'!$A$10:$D$10000,4,FALSE)</f>
        <v>3283064</v>
      </c>
      <c r="T1791" s="10"/>
      <c r="U1791" s="3">
        <f t="shared" si="428"/>
        <v>0</v>
      </c>
      <c r="V1791" s="3">
        <f t="shared" si="429"/>
        <v>1969838.4</v>
      </c>
      <c r="AF1791" s="32"/>
      <c r="AG1791" s="30"/>
      <c r="AH1791" s="29"/>
      <c r="AI1791" s="29"/>
      <c r="AJ1791" s="32"/>
      <c r="AK1791" s="30"/>
      <c r="AL1791" s="29"/>
      <c r="AM1791" s="29"/>
      <c r="AN1791" s="32"/>
      <c r="AO1791" s="30"/>
      <c r="AP1791" s="29"/>
      <c r="AQ1791" s="29"/>
      <c r="AR1791" s="32"/>
      <c r="AS1791" s="30"/>
      <c r="AT1791" s="29"/>
      <c r="AU1791" s="29"/>
      <c r="AV1791" s="32"/>
      <c r="AW1791" s="30"/>
      <c r="AX1791" s="29"/>
      <c r="AY1791" s="29"/>
      <c r="AZ1791" s="27">
        <f t="shared" si="426"/>
        <v>0</v>
      </c>
      <c r="BA1791" s="31">
        <f t="shared" si="427"/>
        <v>1969838.4</v>
      </c>
      <c r="BB1791" s="29"/>
      <c r="BC1791" s="29"/>
      <c r="BD1791" s="32"/>
      <c r="BE1791" s="30"/>
      <c r="BF1791" s="29"/>
      <c r="BG1791" s="29"/>
      <c r="BH1791" s="32"/>
      <c r="BI1791" s="30"/>
      <c r="BJ1791" s="29"/>
      <c r="BK1791" s="29"/>
      <c r="BL1791" s="32"/>
      <c r="BM1791" s="30"/>
      <c r="BN1791" s="29"/>
      <c r="BO1791" s="29"/>
      <c r="BP1791" s="32"/>
      <c r="BQ1791" s="30"/>
      <c r="BR1791" s="29"/>
      <c r="BS1791" s="29"/>
      <c r="BT1791" s="32"/>
      <c r="BU1791" s="30"/>
      <c r="BV1791" s="29"/>
      <c r="BW1791" s="29"/>
      <c r="BX1791" s="32"/>
      <c r="BY1791" s="30"/>
      <c r="BZ1791" s="29"/>
      <c r="CA1791" s="29"/>
      <c r="CB1791" s="32"/>
      <c r="CC1791" s="30"/>
      <c r="CD1791" s="29"/>
      <c r="CE1791" s="30"/>
      <c r="CF1791" s="10"/>
      <c r="CG1791" s="10"/>
      <c r="CH1791" s="10"/>
      <c r="CI1791" s="10"/>
      <c r="CJ1791" s="10"/>
      <c r="CK1791" s="10"/>
    </row>
    <row r="1792" spans="1:89" x14ac:dyDescent="0.25">
      <c r="A1792" s="10"/>
      <c r="B1792" s="20" t="s">
        <v>3322</v>
      </c>
      <c r="C1792" s="21" t="s">
        <v>3323</v>
      </c>
      <c r="D1792" s="16"/>
      <c r="E1792" s="73">
        <v>11</v>
      </c>
      <c r="F1792" s="74" t="s">
        <v>3507</v>
      </c>
      <c r="G1792" s="75"/>
      <c r="H1792" s="76"/>
      <c r="I1792" s="77"/>
      <c r="J1792" s="76"/>
      <c r="K1792" s="77"/>
      <c r="L1792" s="76"/>
      <c r="M1792" s="78"/>
      <c r="N1792" s="79">
        <v>0.6</v>
      </c>
      <c r="O1792" s="80">
        <v>1</v>
      </c>
      <c r="Q1792" s="2" t="str">
        <f t="shared" si="430"/>
        <v>85472000</v>
      </c>
      <c r="R1792" s="91"/>
      <c r="S1792" s="91">
        <f>VLOOKUP(Q1792,'Dados Entrada'!$A$10:$D$10000,4,FALSE)</f>
        <v>1395674</v>
      </c>
      <c r="T1792" s="10"/>
      <c r="U1792" s="3">
        <f t="shared" si="428"/>
        <v>0</v>
      </c>
      <c r="V1792" s="3">
        <f t="shared" si="429"/>
        <v>837404.4</v>
      </c>
      <c r="AF1792" s="32"/>
      <c r="AG1792" s="30"/>
      <c r="AH1792" s="29"/>
      <c r="AI1792" s="29"/>
      <c r="AJ1792" s="32"/>
      <c r="AK1792" s="30"/>
      <c r="AL1792" s="29"/>
      <c r="AM1792" s="29"/>
      <c r="AN1792" s="32"/>
      <c r="AO1792" s="30"/>
      <c r="AP1792" s="29"/>
      <c r="AQ1792" s="29"/>
      <c r="AR1792" s="32"/>
      <c r="AS1792" s="30"/>
      <c r="AT1792" s="29"/>
      <c r="AU1792" s="29"/>
      <c r="AV1792" s="32"/>
      <c r="AW1792" s="30"/>
      <c r="AX1792" s="29"/>
      <c r="AY1792" s="29"/>
      <c r="AZ1792" s="27">
        <f t="shared" si="426"/>
        <v>0</v>
      </c>
      <c r="BA1792" s="31">
        <f t="shared" si="427"/>
        <v>837404.4</v>
      </c>
      <c r="BB1792" s="29"/>
      <c r="BC1792" s="29"/>
      <c r="BD1792" s="32"/>
      <c r="BE1792" s="30"/>
      <c r="BF1792" s="29"/>
      <c r="BG1792" s="29"/>
      <c r="BH1792" s="32"/>
      <c r="BI1792" s="30"/>
      <c r="BJ1792" s="29"/>
      <c r="BK1792" s="29"/>
      <c r="BL1792" s="32"/>
      <c r="BM1792" s="30"/>
      <c r="BN1792" s="29"/>
      <c r="BO1792" s="29"/>
      <c r="BP1792" s="32"/>
      <c r="BQ1792" s="30"/>
      <c r="BR1792" s="29"/>
      <c r="BS1792" s="29"/>
      <c r="BT1792" s="32"/>
      <c r="BU1792" s="30"/>
      <c r="BV1792" s="29"/>
      <c r="BW1792" s="29"/>
      <c r="BX1792" s="32"/>
      <c r="BY1792" s="30"/>
      <c r="BZ1792" s="29"/>
      <c r="CA1792" s="29"/>
      <c r="CB1792" s="32"/>
      <c r="CC1792" s="30"/>
      <c r="CD1792" s="29"/>
      <c r="CE1792" s="30"/>
      <c r="CF1792" s="10"/>
      <c r="CG1792" s="10"/>
      <c r="CH1792" s="10"/>
      <c r="CI1792" s="10"/>
      <c r="CJ1792" s="10"/>
      <c r="CK1792" s="10"/>
    </row>
    <row r="1793" spans="1:89" ht="23.25" customHeight="1" x14ac:dyDescent="0.25">
      <c r="A1793" s="10"/>
      <c r="B1793" s="20" t="s">
        <v>3324</v>
      </c>
      <c r="C1793" s="21" t="s">
        <v>3325</v>
      </c>
      <c r="D1793" s="16"/>
      <c r="E1793" s="73">
        <v>11</v>
      </c>
      <c r="F1793" s="74" t="s">
        <v>3507</v>
      </c>
      <c r="G1793" s="75"/>
      <c r="H1793" s="76"/>
      <c r="I1793" s="77"/>
      <c r="J1793" s="76"/>
      <c r="K1793" s="77"/>
      <c r="L1793" s="76"/>
      <c r="M1793" s="78"/>
      <c r="N1793" s="79">
        <v>0.6</v>
      </c>
      <c r="O1793" s="80">
        <v>1</v>
      </c>
      <c r="Q1793" s="2" t="str">
        <f t="shared" si="430"/>
        <v>85479000</v>
      </c>
      <c r="R1793" s="91"/>
      <c r="S1793" s="91">
        <f>VLOOKUP(Q1793,'Dados Entrada'!$A$10:$D$10000,4,FALSE)</f>
        <v>1903321</v>
      </c>
      <c r="T1793" s="10"/>
      <c r="U1793" s="3">
        <f t="shared" si="428"/>
        <v>0</v>
      </c>
      <c r="V1793" s="3">
        <f t="shared" si="429"/>
        <v>1141992.5999999999</v>
      </c>
      <c r="AF1793" s="32"/>
      <c r="AG1793" s="30"/>
      <c r="AH1793" s="29"/>
      <c r="AI1793" s="29"/>
      <c r="AJ1793" s="32"/>
      <c r="AK1793" s="30"/>
      <c r="AL1793" s="29"/>
      <c r="AM1793" s="29"/>
      <c r="AN1793" s="32"/>
      <c r="AO1793" s="30"/>
      <c r="AP1793" s="29"/>
      <c r="AQ1793" s="29"/>
      <c r="AR1793" s="32"/>
      <c r="AS1793" s="30"/>
      <c r="AT1793" s="29"/>
      <c r="AU1793" s="29"/>
      <c r="AV1793" s="32"/>
      <c r="AW1793" s="30"/>
      <c r="AX1793" s="29"/>
      <c r="AY1793" s="29"/>
      <c r="AZ1793" s="27">
        <f t="shared" si="426"/>
        <v>0</v>
      </c>
      <c r="BA1793" s="31">
        <f t="shared" si="427"/>
        <v>1141992.5999999999</v>
      </c>
      <c r="BB1793" s="29"/>
      <c r="BC1793" s="29"/>
      <c r="BD1793" s="32"/>
      <c r="BE1793" s="30"/>
      <c r="BF1793" s="29"/>
      <c r="BG1793" s="29"/>
      <c r="BH1793" s="32"/>
      <c r="BI1793" s="30"/>
      <c r="BJ1793" s="29"/>
      <c r="BK1793" s="29"/>
      <c r="BL1793" s="32"/>
      <c r="BM1793" s="30"/>
      <c r="BN1793" s="29"/>
      <c r="BO1793" s="29"/>
      <c r="BP1793" s="32"/>
      <c r="BQ1793" s="30"/>
      <c r="BR1793" s="29"/>
      <c r="BS1793" s="29"/>
      <c r="BT1793" s="32"/>
      <c r="BU1793" s="30"/>
      <c r="BV1793" s="29"/>
      <c r="BW1793" s="29"/>
      <c r="BX1793" s="32"/>
      <c r="BY1793" s="30"/>
      <c r="BZ1793" s="29"/>
      <c r="CA1793" s="29"/>
      <c r="CB1793" s="32"/>
      <c r="CC1793" s="30"/>
      <c r="CD1793" s="29"/>
      <c r="CE1793" s="30"/>
      <c r="CF1793" s="10"/>
      <c r="CG1793" s="10"/>
      <c r="CH1793" s="10"/>
      <c r="CI1793" s="10"/>
      <c r="CJ1793" s="10"/>
      <c r="CK1793" s="10"/>
    </row>
    <row r="1794" spans="1:89" ht="38.25" x14ac:dyDescent="0.25">
      <c r="A1794" s="10"/>
      <c r="B1794" s="20" t="s">
        <v>3326</v>
      </c>
      <c r="C1794" s="21" t="s">
        <v>3327</v>
      </c>
      <c r="D1794" s="16"/>
      <c r="E1794" s="73">
        <v>18</v>
      </c>
      <c r="F1794" s="74" t="s">
        <v>3511</v>
      </c>
      <c r="G1794" s="73">
        <v>25</v>
      </c>
      <c r="H1794" s="74" t="s">
        <v>3493</v>
      </c>
      <c r="I1794" s="77"/>
      <c r="J1794" s="76"/>
      <c r="K1794" s="77"/>
      <c r="L1794" s="76"/>
      <c r="M1794" s="78"/>
      <c r="N1794" s="79">
        <v>1</v>
      </c>
      <c r="O1794" s="80">
        <v>0.5</v>
      </c>
      <c r="Q1794" s="2" t="str">
        <f t="shared" si="430"/>
        <v>86080000</v>
      </c>
      <c r="R1794" s="91"/>
      <c r="S1794" s="91">
        <f>VLOOKUP(Q1794,'Dados Entrada'!$A$10:$D$10000,4,FALSE)</f>
        <v>1034673</v>
      </c>
      <c r="T1794" s="10"/>
      <c r="U1794" s="3">
        <f t="shared" si="428"/>
        <v>0</v>
      </c>
      <c r="V1794" s="3">
        <f t="shared" si="429"/>
        <v>1034673</v>
      </c>
      <c r="AF1794" s="32"/>
      <c r="AG1794" s="30"/>
      <c r="AH1794" s="29"/>
      <c r="AI1794" s="29"/>
      <c r="AJ1794" s="32"/>
      <c r="AK1794" s="30"/>
      <c r="AL1794" s="29"/>
      <c r="AM1794" s="29"/>
      <c r="AN1794" s="32"/>
      <c r="AO1794" s="30"/>
      <c r="AP1794" s="29"/>
      <c r="AQ1794" s="29"/>
      <c r="AR1794" s="32"/>
      <c r="AS1794" s="30"/>
      <c r="AT1794" s="29"/>
      <c r="AU1794" s="29"/>
      <c r="AV1794" s="32"/>
      <c r="AW1794" s="30"/>
      <c r="AX1794" s="29"/>
      <c r="AY1794" s="29"/>
      <c r="AZ1794" s="32"/>
      <c r="BA1794" s="30"/>
      <c r="BB1794" s="29"/>
      <c r="BC1794" s="29"/>
      <c r="BD1794" s="32"/>
      <c r="BE1794" s="30"/>
      <c r="BF1794" s="29"/>
      <c r="BG1794" s="29"/>
      <c r="BH1794" s="32"/>
      <c r="BI1794" s="30"/>
      <c r="BJ1794" s="29"/>
      <c r="BK1794" s="29"/>
      <c r="BL1794" s="32"/>
      <c r="BM1794" s="30"/>
      <c r="BN1794" s="28">
        <f>$U1794*$O1794</f>
        <v>0</v>
      </c>
      <c r="BO1794" s="28">
        <f>$V1794*$O1794</f>
        <v>517336.5</v>
      </c>
      <c r="BP1794" s="32"/>
      <c r="BQ1794" s="30"/>
      <c r="BR1794" s="29"/>
      <c r="BS1794" s="29"/>
      <c r="BT1794" s="32"/>
      <c r="BU1794" s="30"/>
      <c r="BV1794" s="29"/>
      <c r="BW1794" s="29"/>
      <c r="BX1794" s="32"/>
      <c r="BY1794" s="30"/>
      <c r="BZ1794" s="29"/>
      <c r="CA1794" s="29"/>
      <c r="CB1794" s="27">
        <f t="shared" ref="CB1794" si="431">$U1794*$O1794</f>
        <v>0</v>
      </c>
      <c r="CC1794" s="31">
        <f t="shared" ref="CC1794" si="432">$V1794*$O1794</f>
        <v>517336.5</v>
      </c>
      <c r="CD1794" s="29"/>
      <c r="CE1794" s="30"/>
      <c r="CF1794" s="10"/>
      <c r="CG1794" s="10"/>
      <c r="CH1794" s="10"/>
      <c r="CI1794" s="10"/>
      <c r="CJ1794" s="10"/>
      <c r="CK1794" s="10"/>
    </row>
    <row r="1795" spans="1:89" ht="25.5" x14ac:dyDescent="0.25">
      <c r="A1795" s="10"/>
      <c r="B1795" s="20" t="s">
        <v>3328</v>
      </c>
      <c r="C1795" s="21" t="s">
        <v>3329</v>
      </c>
      <c r="D1795" s="16"/>
      <c r="E1795" s="73">
        <v>25</v>
      </c>
      <c r="F1795" s="74" t="s">
        <v>3493</v>
      </c>
      <c r="G1795" s="75"/>
      <c r="H1795" s="76"/>
      <c r="I1795" s="77"/>
      <c r="J1795" s="76"/>
      <c r="K1795" s="77"/>
      <c r="L1795" s="76"/>
      <c r="M1795" s="78"/>
      <c r="N1795" s="79">
        <v>0.8</v>
      </c>
      <c r="O1795" s="80">
        <v>1</v>
      </c>
      <c r="Q1795" s="2" t="str">
        <f t="shared" si="430"/>
        <v>86090090</v>
      </c>
      <c r="R1795" s="91"/>
      <c r="S1795" s="91">
        <f>VLOOKUP(Q1795,'Dados Entrada'!$A$10:$D$10000,4,FALSE)</f>
        <v>14160497</v>
      </c>
      <c r="T1795" s="10"/>
      <c r="U1795" s="3">
        <f t="shared" si="428"/>
        <v>0</v>
      </c>
      <c r="V1795" s="3">
        <f t="shared" si="429"/>
        <v>11328397.600000001</v>
      </c>
      <c r="AF1795" s="32"/>
      <c r="AG1795" s="30"/>
      <c r="AH1795" s="29"/>
      <c r="AI1795" s="29"/>
      <c r="AJ1795" s="32"/>
      <c r="AK1795" s="30"/>
      <c r="AL1795" s="29"/>
      <c r="AM1795" s="29"/>
      <c r="AN1795" s="32"/>
      <c r="AO1795" s="30"/>
      <c r="AP1795" s="29"/>
      <c r="AQ1795" s="29"/>
      <c r="AR1795" s="32"/>
      <c r="AS1795" s="30"/>
      <c r="AT1795" s="29"/>
      <c r="AU1795" s="29"/>
      <c r="AV1795" s="32"/>
      <c r="AW1795" s="30"/>
      <c r="AX1795" s="29"/>
      <c r="AY1795" s="29"/>
      <c r="AZ1795" s="32"/>
      <c r="BA1795" s="30"/>
      <c r="BB1795" s="29"/>
      <c r="BC1795" s="29"/>
      <c r="BD1795" s="32"/>
      <c r="BE1795" s="30"/>
      <c r="BF1795" s="29"/>
      <c r="BG1795" s="29"/>
      <c r="BH1795" s="32"/>
      <c r="BI1795" s="30"/>
      <c r="BJ1795" s="29"/>
      <c r="BK1795" s="29"/>
      <c r="BL1795" s="32"/>
      <c r="BM1795" s="30"/>
      <c r="BN1795" s="29"/>
      <c r="BO1795" s="29"/>
      <c r="BP1795" s="32"/>
      <c r="BQ1795" s="30"/>
      <c r="BR1795" s="29"/>
      <c r="BS1795" s="29"/>
      <c r="BT1795" s="32"/>
      <c r="BU1795" s="30"/>
      <c r="BV1795" s="29"/>
      <c r="BW1795" s="29"/>
      <c r="BX1795" s="32"/>
      <c r="BY1795" s="30"/>
      <c r="BZ1795" s="29"/>
      <c r="CA1795" s="29"/>
      <c r="CB1795" s="27">
        <f t="shared" ref="CB1795:CB1800" si="433">$U1795*$O1795</f>
        <v>0</v>
      </c>
      <c r="CC1795" s="31">
        <f t="shared" ref="CC1795:CC1800" si="434">$V1795*$O1795</f>
        <v>11328397.600000001</v>
      </c>
      <c r="CD1795" s="29"/>
      <c r="CE1795" s="30"/>
      <c r="CF1795" s="10"/>
      <c r="CG1795" s="10"/>
      <c r="CH1795" s="10"/>
      <c r="CI1795" s="10"/>
      <c r="CJ1795" s="10"/>
      <c r="CK1795" s="10"/>
    </row>
    <row r="1796" spans="1:89" ht="25.5" x14ac:dyDescent="0.25">
      <c r="A1796" s="10"/>
      <c r="B1796" s="20" t="s">
        <v>3330</v>
      </c>
      <c r="C1796" s="21" t="s">
        <v>3331</v>
      </c>
      <c r="D1796" s="16"/>
      <c r="E1796" s="73">
        <v>25</v>
      </c>
      <c r="F1796" s="74" t="s">
        <v>3493</v>
      </c>
      <c r="G1796" s="75"/>
      <c r="H1796" s="76"/>
      <c r="I1796" s="77"/>
      <c r="J1796" s="76"/>
      <c r="K1796" s="77"/>
      <c r="L1796" s="76"/>
      <c r="M1796" s="78"/>
      <c r="N1796" s="79">
        <v>1</v>
      </c>
      <c r="O1796" s="80">
        <v>1</v>
      </c>
      <c r="Q1796" s="2" t="str">
        <f t="shared" si="430"/>
        <v>87041010</v>
      </c>
      <c r="R1796" s="91"/>
      <c r="S1796" s="91">
        <f>VLOOKUP(Q1796,'Dados Entrada'!$A$10:$D$10000,4,FALSE)</f>
        <v>10397904</v>
      </c>
      <c r="T1796" s="10"/>
      <c r="U1796" s="3">
        <f t="shared" si="428"/>
        <v>0</v>
      </c>
      <c r="V1796" s="3">
        <f t="shared" si="429"/>
        <v>10397904</v>
      </c>
      <c r="AF1796" s="32"/>
      <c r="AG1796" s="30"/>
      <c r="AH1796" s="29"/>
      <c r="AI1796" s="29"/>
      <c r="AJ1796" s="32"/>
      <c r="AK1796" s="30"/>
      <c r="AL1796" s="29"/>
      <c r="AM1796" s="29"/>
      <c r="AN1796" s="32"/>
      <c r="AO1796" s="30"/>
      <c r="AP1796" s="29"/>
      <c r="AQ1796" s="29"/>
      <c r="AR1796" s="32"/>
      <c r="AS1796" s="30"/>
      <c r="AT1796" s="29"/>
      <c r="AU1796" s="29"/>
      <c r="AV1796" s="32"/>
      <c r="AW1796" s="30"/>
      <c r="AX1796" s="29"/>
      <c r="AY1796" s="29"/>
      <c r="AZ1796" s="32"/>
      <c r="BA1796" s="30"/>
      <c r="BB1796" s="29"/>
      <c r="BC1796" s="29"/>
      <c r="BD1796" s="32"/>
      <c r="BE1796" s="30"/>
      <c r="BF1796" s="29"/>
      <c r="BG1796" s="29"/>
      <c r="BH1796" s="32"/>
      <c r="BI1796" s="30"/>
      <c r="BJ1796" s="29"/>
      <c r="BK1796" s="29"/>
      <c r="BL1796" s="32"/>
      <c r="BM1796" s="30"/>
      <c r="BN1796" s="29"/>
      <c r="BO1796" s="29"/>
      <c r="BP1796" s="32"/>
      <c r="BQ1796" s="30"/>
      <c r="BR1796" s="29"/>
      <c r="BS1796" s="29"/>
      <c r="BT1796" s="32"/>
      <c r="BU1796" s="30"/>
      <c r="BV1796" s="29"/>
      <c r="BW1796" s="29"/>
      <c r="BX1796" s="32"/>
      <c r="BY1796" s="30"/>
      <c r="BZ1796" s="29"/>
      <c r="CA1796" s="29"/>
      <c r="CB1796" s="27">
        <f t="shared" si="433"/>
        <v>0</v>
      </c>
      <c r="CC1796" s="31">
        <f t="shared" si="434"/>
        <v>10397904</v>
      </c>
      <c r="CD1796" s="29"/>
      <c r="CE1796" s="30"/>
      <c r="CF1796" s="10"/>
      <c r="CG1796" s="10"/>
      <c r="CH1796" s="10"/>
      <c r="CI1796" s="10"/>
      <c r="CJ1796" s="10"/>
      <c r="CK1796" s="10"/>
    </row>
    <row r="1797" spans="1:89" ht="25.5" x14ac:dyDescent="0.25">
      <c r="A1797" s="10"/>
      <c r="B1797" s="20" t="s">
        <v>3332</v>
      </c>
      <c r="C1797" s="21" t="s">
        <v>3333</v>
      </c>
      <c r="D1797" s="16"/>
      <c r="E1797" s="73">
        <v>25</v>
      </c>
      <c r="F1797" s="74" t="s">
        <v>3493</v>
      </c>
      <c r="G1797" s="75"/>
      <c r="H1797" s="76"/>
      <c r="I1797" s="77"/>
      <c r="J1797" s="76"/>
      <c r="K1797" s="77"/>
      <c r="L1797" s="76"/>
      <c r="M1797" s="78"/>
      <c r="N1797" s="79">
        <v>1</v>
      </c>
      <c r="O1797" s="80">
        <v>1</v>
      </c>
      <c r="Q1797" s="2" t="str">
        <f t="shared" si="430"/>
        <v>87041090</v>
      </c>
      <c r="R1797" s="91"/>
      <c r="S1797" s="91">
        <f>VLOOKUP(Q1797,'Dados Entrada'!$A$10:$D$10000,4,FALSE)</f>
        <v>818602</v>
      </c>
      <c r="T1797" s="10"/>
      <c r="U1797" s="3">
        <f t="shared" si="428"/>
        <v>0</v>
      </c>
      <c r="V1797" s="3">
        <f t="shared" si="429"/>
        <v>818602</v>
      </c>
      <c r="AF1797" s="32"/>
      <c r="AG1797" s="30"/>
      <c r="AH1797" s="29"/>
      <c r="AI1797" s="29"/>
      <c r="AJ1797" s="32"/>
      <c r="AK1797" s="30"/>
      <c r="AL1797" s="29"/>
      <c r="AM1797" s="29"/>
      <c r="AN1797" s="32"/>
      <c r="AO1797" s="30"/>
      <c r="AP1797" s="29"/>
      <c r="AQ1797" s="29"/>
      <c r="AR1797" s="32"/>
      <c r="AS1797" s="30"/>
      <c r="AT1797" s="29"/>
      <c r="AU1797" s="29"/>
      <c r="AV1797" s="32"/>
      <c r="AW1797" s="30"/>
      <c r="AX1797" s="29"/>
      <c r="AY1797" s="29"/>
      <c r="AZ1797" s="32"/>
      <c r="BA1797" s="30"/>
      <c r="BB1797" s="29"/>
      <c r="BC1797" s="29"/>
      <c r="BD1797" s="32"/>
      <c r="BE1797" s="30"/>
      <c r="BF1797" s="29"/>
      <c r="BG1797" s="29"/>
      <c r="BH1797" s="32"/>
      <c r="BI1797" s="30"/>
      <c r="BJ1797" s="29"/>
      <c r="BK1797" s="29"/>
      <c r="BL1797" s="32"/>
      <c r="BM1797" s="30"/>
      <c r="BN1797" s="29"/>
      <c r="BO1797" s="29"/>
      <c r="BP1797" s="32"/>
      <c r="BQ1797" s="30"/>
      <c r="BR1797" s="29"/>
      <c r="BS1797" s="29"/>
      <c r="BT1797" s="32"/>
      <c r="BU1797" s="30"/>
      <c r="BV1797" s="29"/>
      <c r="BW1797" s="29"/>
      <c r="BX1797" s="32"/>
      <c r="BY1797" s="30"/>
      <c r="BZ1797" s="29"/>
      <c r="CA1797" s="29"/>
      <c r="CB1797" s="27">
        <f t="shared" si="433"/>
        <v>0</v>
      </c>
      <c r="CC1797" s="31">
        <f t="shared" si="434"/>
        <v>818602</v>
      </c>
      <c r="CD1797" s="29"/>
      <c r="CE1797" s="30"/>
      <c r="CF1797" s="10"/>
      <c r="CG1797" s="10"/>
      <c r="CH1797" s="10"/>
      <c r="CI1797" s="10"/>
      <c r="CJ1797" s="10"/>
      <c r="CK1797" s="10"/>
    </row>
    <row r="1798" spans="1:89" ht="25.5" x14ac:dyDescent="0.25">
      <c r="A1798" s="10"/>
      <c r="B1798" s="20" t="s">
        <v>3334</v>
      </c>
      <c r="C1798" s="21" t="s">
        <v>3335</v>
      </c>
      <c r="D1798" s="16"/>
      <c r="E1798" s="73">
        <v>25</v>
      </c>
      <c r="F1798" s="74" t="s">
        <v>3493</v>
      </c>
      <c r="G1798" s="75"/>
      <c r="H1798" s="76"/>
      <c r="I1798" s="77"/>
      <c r="J1798" s="76"/>
      <c r="K1798" s="77"/>
      <c r="L1798" s="76"/>
      <c r="M1798" s="78"/>
      <c r="N1798" s="79">
        <v>1</v>
      </c>
      <c r="O1798" s="80">
        <v>1</v>
      </c>
      <c r="Q1798" s="2" t="str">
        <f t="shared" si="430"/>
        <v>87051000</v>
      </c>
      <c r="R1798" s="91"/>
      <c r="S1798" s="91">
        <f>VLOOKUP(Q1798,'Dados Entrada'!$A$10:$D$10000,4,FALSE)</f>
        <v>7881032</v>
      </c>
      <c r="T1798" s="10"/>
      <c r="U1798" s="3">
        <f t="shared" si="428"/>
        <v>0</v>
      </c>
      <c r="V1798" s="3">
        <f t="shared" si="429"/>
        <v>7881032</v>
      </c>
      <c r="AF1798" s="32"/>
      <c r="AG1798" s="30"/>
      <c r="AH1798" s="29"/>
      <c r="AI1798" s="29"/>
      <c r="AJ1798" s="32"/>
      <c r="AK1798" s="30"/>
      <c r="AL1798" s="29"/>
      <c r="AM1798" s="29"/>
      <c r="AN1798" s="32"/>
      <c r="AO1798" s="30"/>
      <c r="AP1798" s="29"/>
      <c r="AQ1798" s="29"/>
      <c r="AR1798" s="32"/>
      <c r="AS1798" s="30"/>
      <c r="AT1798" s="29"/>
      <c r="AU1798" s="29"/>
      <c r="AV1798" s="32"/>
      <c r="AW1798" s="30"/>
      <c r="AX1798" s="29"/>
      <c r="AY1798" s="29"/>
      <c r="AZ1798" s="32"/>
      <c r="BA1798" s="30"/>
      <c r="BB1798" s="29"/>
      <c r="BC1798" s="29"/>
      <c r="BD1798" s="32"/>
      <c r="BE1798" s="30"/>
      <c r="BF1798" s="29"/>
      <c r="BG1798" s="29"/>
      <c r="BH1798" s="32"/>
      <c r="BI1798" s="30"/>
      <c r="BJ1798" s="29"/>
      <c r="BK1798" s="29"/>
      <c r="BL1798" s="32"/>
      <c r="BM1798" s="30"/>
      <c r="BN1798" s="29"/>
      <c r="BO1798" s="29"/>
      <c r="BP1798" s="32"/>
      <c r="BQ1798" s="30"/>
      <c r="BR1798" s="29"/>
      <c r="BS1798" s="29"/>
      <c r="BT1798" s="32"/>
      <c r="BU1798" s="30"/>
      <c r="BV1798" s="29"/>
      <c r="BW1798" s="29"/>
      <c r="BX1798" s="32"/>
      <c r="BY1798" s="30"/>
      <c r="BZ1798" s="29"/>
      <c r="CA1798" s="29"/>
      <c r="CB1798" s="27">
        <f t="shared" si="433"/>
        <v>0</v>
      </c>
      <c r="CC1798" s="31">
        <f t="shared" si="434"/>
        <v>7881032</v>
      </c>
      <c r="CD1798" s="29"/>
      <c r="CE1798" s="30"/>
      <c r="CF1798" s="10"/>
      <c r="CG1798" s="10"/>
      <c r="CH1798" s="10"/>
      <c r="CI1798" s="10"/>
      <c r="CJ1798" s="10"/>
      <c r="CK1798" s="10"/>
    </row>
    <row r="1799" spans="1:89" ht="25.5" x14ac:dyDescent="0.25">
      <c r="A1799" s="10"/>
      <c r="B1799" s="20" t="s">
        <v>3336</v>
      </c>
      <c r="C1799" s="21" t="s">
        <v>3337</v>
      </c>
      <c r="D1799" s="16"/>
      <c r="E1799" s="73">
        <v>25</v>
      </c>
      <c r="F1799" s="74" t="s">
        <v>3493</v>
      </c>
      <c r="G1799" s="75"/>
      <c r="H1799" s="76"/>
      <c r="I1799" s="77"/>
      <c r="J1799" s="76"/>
      <c r="K1799" s="77"/>
      <c r="L1799" s="76"/>
      <c r="M1799" s="78"/>
      <c r="N1799" s="79">
        <v>1</v>
      </c>
      <c r="O1799" s="80">
        <v>1</v>
      </c>
      <c r="Q1799" s="2" t="str">
        <f t="shared" si="430"/>
        <v>87054000</v>
      </c>
      <c r="R1799" s="91"/>
      <c r="S1799" s="91">
        <f>VLOOKUP(Q1799,'Dados Entrada'!$A$10:$D$10000,4,FALSE)</f>
        <v>6502690</v>
      </c>
      <c r="T1799" s="10"/>
      <c r="U1799" s="3">
        <f t="shared" si="428"/>
        <v>0</v>
      </c>
      <c r="V1799" s="3">
        <f t="shared" si="429"/>
        <v>6502690</v>
      </c>
      <c r="AF1799" s="32"/>
      <c r="AG1799" s="30"/>
      <c r="AH1799" s="29"/>
      <c r="AI1799" s="29"/>
      <c r="AJ1799" s="32"/>
      <c r="AK1799" s="30"/>
      <c r="AL1799" s="29"/>
      <c r="AM1799" s="29"/>
      <c r="AN1799" s="32"/>
      <c r="AO1799" s="30"/>
      <c r="AP1799" s="29"/>
      <c r="AQ1799" s="29"/>
      <c r="AR1799" s="32"/>
      <c r="AS1799" s="30"/>
      <c r="AT1799" s="29"/>
      <c r="AU1799" s="29"/>
      <c r="AV1799" s="32"/>
      <c r="AW1799" s="30"/>
      <c r="AX1799" s="29"/>
      <c r="AY1799" s="29"/>
      <c r="AZ1799" s="32"/>
      <c r="BA1799" s="30"/>
      <c r="BB1799" s="29"/>
      <c r="BC1799" s="29"/>
      <c r="BD1799" s="32"/>
      <c r="BE1799" s="30"/>
      <c r="BF1799" s="29"/>
      <c r="BG1799" s="29"/>
      <c r="BH1799" s="32"/>
      <c r="BI1799" s="30"/>
      <c r="BJ1799" s="29"/>
      <c r="BK1799" s="29"/>
      <c r="BL1799" s="32"/>
      <c r="BM1799" s="30"/>
      <c r="BN1799" s="29"/>
      <c r="BO1799" s="29"/>
      <c r="BP1799" s="32"/>
      <c r="BQ1799" s="30"/>
      <c r="BR1799" s="29"/>
      <c r="BS1799" s="29"/>
      <c r="BT1799" s="32"/>
      <c r="BU1799" s="30"/>
      <c r="BV1799" s="29"/>
      <c r="BW1799" s="29"/>
      <c r="BX1799" s="32"/>
      <c r="BY1799" s="30"/>
      <c r="BZ1799" s="29"/>
      <c r="CA1799" s="29"/>
      <c r="CB1799" s="27">
        <f t="shared" si="433"/>
        <v>0</v>
      </c>
      <c r="CC1799" s="31">
        <f t="shared" si="434"/>
        <v>6502690</v>
      </c>
      <c r="CD1799" s="29"/>
      <c r="CE1799" s="30"/>
      <c r="CF1799" s="10"/>
      <c r="CG1799" s="10"/>
      <c r="CH1799" s="10"/>
      <c r="CI1799" s="10"/>
      <c r="CJ1799" s="10"/>
      <c r="CK1799" s="10"/>
    </row>
    <row r="1800" spans="1:89" ht="25.5" x14ac:dyDescent="0.25">
      <c r="A1800" s="10"/>
      <c r="B1800" s="20" t="s">
        <v>3338</v>
      </c>
      <c r="C1800" s="21" t="s">
        <v>3339</v>
      </c>
      <c r="D1800" s="16"/>
      <c r="E1800" s="73">
        <v>25</v>
      </c>
      <c r="F1800" s="74" t="s">
        <v>3493</v>
      </c>
      <c r="G1800" s="75"/>
      <c r="H1800" s="76"/>
      <c r="I1800" s="77"/>
      <c r="J1800" s="76"/>
      <c r="K1800" s="77"/>
      <c r="L1800" s="76"/>
      <c r="M1800" s="78"/>
      <c r="N1800" s="79">
        <v>1</v>
      </c>
      <c r="O1800" s="80">
        <v>1</v>
      </c>
      <c r="Q1800" s="2" t="str">
        <f t="shared" si="430"/>
        <v>87059030</v>
      </c>
      <c r="R1800" s="91"/>
      <c r="S1800" s="91">
        <f>VLOOKUP(Q1800,'Dados Entrada'!$A$10:$D$10000,4,FALSE)</f>
        <v>4221015</v>
      </c>
      <c r="T1800" s="10"/>
      <c r="U1800" s="3">
        <f t="shared" si="428"/>
        <v>0</v>
      </c>
      <c r="V1800" s="3">
        <f t="shared" si="429"/>
        <v>4221015</v>
      </c>
      <c r="AF1800" s="32"/>
      <c r="AG1800" s="30"/>
      <c r="AH1800" s="29"/>
      <c r="AI1800" s="29"/>
      <c r="AJ1800" s="32"/>
      <c r="AK1800" s="30"/>
      <c r="AL1800" s="29"/>
      <c r="AM1800" s="29"/>
      <c r="AN1800" s="32"/>
      <c r="AO1800" s="30"/>
      <c r="AP1800" s="29"/>
      <c r="AQ1800" s="29"/>
      <c r="AR1800" s="32"/>
      <c r="AS1800" s="30"/>
      <c r="AT1800" s="29"/>
      <c r="AU1800" s="29"/>
      <c r="AV1800" s="32"/>
      <c r="AW1800" s="30"/>
      <c r="AX1800" s="29"/>
      <c r="AY1800" s="29"/>
      <c r="AZ1800" s="32"/>
      <c r="BA1800" s="30"/>
      <c r="BB1800" s="29"/>
      <c r="BC1800" s="29"/>
      <c r="BD1800" s="32"/>
      <c r="BE1800" s="30"/>
      <c r="BF1800" s="29"/>
      <c r="BG1800" s="29"/>
      <c r="BH1800" s="32"/>
      <c r="BI1800" s="30"/>
      <c r="BJ1800" s="29"/>
      <c r="BK1800" s="29"/>
      <c r="BL1800" s="32"/>
      <c r="BM1800" s="30"/>
      <c r="BN1800" s="29"/>
      <c r="BO1800" s="29"/>
      <c r="BP1800" s="32"/>
      <c r="BQ1800" s="30"/>
      <c r="BR1800" s="29"/>
      <c r="BS1800" s="29"/>
      <c r="BT1800" s="32"/>
      <c r="BU1800" s="30"/>
      <c r="BV1800" s="29"/>
      <c r="BW1800" s="29"/>
      <c r="BX1800" s="32"/>
      <c r="BY1800" s="30"/>
      <c r="BZ1800" s="29"/>
      <c r="CA1800" s="29"/>
      <c r="CB1800" s="27">
        <f t="shared" si="433"/>
        <v>0</v>
      </c>
      <c r="CC1800" s="31">
        <f t="shared" si="434"/>
        <v>4221015</v>
      </c>
      <c r="CD1800" s="29"/>
      <c r="CE1800" s="30"/>
      <c r="CF1800" s="10"/>
      <c r="CG1800" s="10"/>
      <c r="CH1800" s="10"/>
      <c r="CI1800" s="10"/>
      <c r="CJ1800" s="10"/>
      <c r="CK1800" s="10"/>
    </row>
    <row r="1801" spans="1:89" ht="25.5" x14ac:dyDescent="0.25">
      <c r="A1801" s="10"/>
      <c r="B1801" s="20" t="s">
        <v>3340</v>
      </c>
      <c r="C1801" s="21" t="s">
        <v>3341</v>
      </c>
      <c r="D1801" s="16"/>
      <c r="E1801" s="73">
        <v>24</v>
      </c>
      <c r="F1801" s="74" t="s">
        <v>3515</v>
      </c>
      <c r="G1801" s="75"/>
      <c r="H1801" s="76"/>
      <c r="I1801" s="77"/>
      <c r="J1801" s="76"/>
      <c r="K1801" s="77"/>
      <c r="L1801" s="76"/>
      <c r="M1801" s="78"/>
      <c r="N1801" s="79">
        <v>0.6</v>
      </c>
      <c r="O1801" s="80">
        <v>1</v>
      </c>
      <c r="Q1801" s="2" t="str">
        <f t="shared" si="430"/>
        <v>90011010</v>
      </c>
      <c r="R1801" s="91"/>
      <c r="S1801" s="91">
        <f>VLOOKUP(Q1801,'Dados Entrada'!$A$10:$D$10000,4,FALSE)</f>
        <v>25819</v>
      </c>
      <c r="T1801" s="10"/>
      <c r="U1801" s="3">
        <f t="shared" si="428"/>
        <v>0</v>
      </c>
      <c r="V1801" s="3">
        <f t="shared" si="429"/>
        <v>15491.4</v>
      </c>
      <c r="AF1801" s="32"/>
      <c r="AG1801" s="30"/>
      <c r="AH1801" s="29"/>
      <c r="AI1801" s="29"/>
      <c r="AJ1801" s="32"/>
      <c r="AK1801" s="30"/>
      <c r="AL1801" s="29"/>
      <c r="AM1801" s="29"/>
      <c r="AN1801" s="32"/>
      <c r="AO1801" s="30"/>
      <c r="AP1801" s="29"/>
      <c r="AQ1801" s="29"/>
      <c r="AR1801" s="32"/>
      <c r="AS1801" s="30"/>
      <c r="AT1801" s="29"/>
      <c r="AU1801" s="29"/>
      <c r="AV1801" s="32"/>
      <c r="AW1801" s="30"/>
      <c r="AX1801" s="29"/>
      <c r="AY1801" s="29"/>
      <c r="AZ1801" s="32"/>
      <c r="BA1801" s="30"/>
      <c r="BB1801" s="29"/>
      <c r="BC1801" s="29"/>
      <c r="BD1801" s="32"/>
      <c r="BE1801" s="30"/>
      <c r="BF1801" s="29"/>
      <c r="BG1801" s="29"/>
      <c r="BH1801" s="32"/>
      <c r="BI1801" s="30"/>
      <c r="BJ1801" s="29"/>
      <c r="BK1801" s="29"/>
      <c r="BL1801" s="32"/>
      <c r="BM1801" s="30"/>
      <c r="BN1801" s="29"/>
      <c r="BO1801" s="29"/>
      <c r="BP1801" s="32"/>
      <c r="BQ1801" s="30"/>
      <c r="BR1801" s="29"/>
      <c r="BS1801" s="29"/>
      <c r="BT1801" s="32"/>
      <c r="BU1801" s="30"/>
      <c r="BV1801" s="29"/>
      <c r="BW1801" s="29"/>
      <c r="BX1801" s="32"/>
      <c r="BY1801" s="30"/>
      <c r="BZ1801" s="28">
        <f t="shared" ref="BZ1801:BZ1802" si="435">$U1801*$O1801</f>
        <v>0</v>
      </c>
      <c r="CA1801" s="28">
        <f t="shared" ref="CA1801:CA1802" si="436">$V1801*$O1801</f>
        <v>15491.4</v>
      </c>
      <c r="CB1801" s="32"/>
      <c r="CC1801" s="30"/>
      <c r="CD1801" s="29"/>
      <c r="CE1801" s="30"/>
      <c r="CF1801" s="10"/>
      <c r="CG1801" s="10"/>
      <c r="CH1801" s="10"/>
      <c r="CI1801" s="10"/>
      <c r="CJ1801" s="10"/>
      <c r="CK1801" s="10"/>
    </row>
    <row r="1802" spans="1:89" ht="23.25" customHeight="1" x14ac:dyDescent="0.25">
      <c r="A1802" s="10"/>
      <c r="B1802" s="20" t="s">
        <v>3342</v>
      </c>
      <c r="C1802" s="21" t="s">
        <v>3343</v>
      </c>
      <c r="D1802" s="16"/>
      <c r="E1802" s="73">
        <v>24</v>
      </c>
      <c r="F1802" s="74" t="s">
        <v>3515</v>
      </c>
      <c r="G1802" s="75"/>
      <c r="H1802" s="76"/>
      <c r="I1802" s="77"/>
      <c r="J1802" s="76"/>
      <c r="K1802" s="77"/>
      <c r="L1802" s="76"/>
      <c r="M1802" s="78"/>
      <c r="N1802" s="79">
        <v>0.6</v>
      </c>
      <c r="O1802" s="80">
        <v>1</v>
      </c>
      <c r="Q1802" s="2" t="str">
        <f t="shared" si="430"/>
        <v>90011090</v>
      </c>
      <c r="R1802" s="91"/>
      <c r="S1802" s="91">
        <f>VLOOKUP(Q1802,'Dados Entrada'!$A$10:$D$10000,4,FALSE)</f>
        <v>41848</v>
      </c>
      <c r="T1802" s="10"/>
      <c r="U1802" s="3">
        <f t="shared" si="428"/>
        <v>0</v>
      </c>
      <c r="V1802" s="3">
        <f t="shared" si="429"/>
        <v>25108.799999999999</v>
      </c>
      <c r="AF1802" s="32"/>
      <c r="AG1802" s="30"/>
      <c r="AH1802" s="29"/>
      <c r="AI1802" s="29"/>
      <c r="AJ1802" s="32"/>
      <c r="AK1802" s="30"/>
      <c r="AL1802" s="29"/>
      <c r="AM1802" s="29"/>
      <c r="AN1802" s="32"/>
      <c r="AO1802" s="30"/>
      <c r="AP1802" s="29"/>
      <c r="AQ1802" s="29"/>
      <c r="AR1802" s="32"/>
      <c r="AS1802" s="30"/>
      <c r="AT1802" s="29"/>
      <c r="AU1802" s="29"/>
      <c r="AV1802" s="32"/>
      <c r="AW1802" s="30"/>
      <c r="AX1802" s="29"/>
      <c r="AY1802" s="29"/>
      <c r="AZ1802" s="32"/>
      <c r="BA1802" s="30"/>
      <c r="BB1802" s="29"/>
      <c r="BC1802" s="29"/>
      <c r="BD1802" s="32"/>
      <c r="BE1802" s="30"/>
      <c r="BF1802" s="29"/>
      <c r="BG1802" s="29"/>
      <c r="BH1802" s="32"/>
      <c r="BI1802" s="30"/>
      <c r="BJ1802" s="29"/>
      <c r="BK1802" s="29"/>
      <c r="BL1802" s="32"/>
      <c r="BM1802" s="30"/>
      <c r="BN1802" s="29"/>
      <c r="BO1802" s="29"/>
      <c r="BP1802" s="32"/>
      <c r="BQ1802" s="30"/>
      <c r="BR1802" s="29"/>
      <c r="BS1802" s="29"/>
      <c r="BT1802" s="32"/>
      <c r="BU1802" s="30"/>
      <c r="BV1802" s="29"/>
      <c r="BW1802" s="29"/>
      <c r="BX1802" s="32"/>
      <c r="BY1802" s="30"/>
      <c r="BZ1802" s="28">
        <f t="shared" si="435"/>
        <v>0</v>
      </c>
      <c r="CA1802" s="28">
        <f t="shared" si="436"/>
        <v>25108.799999999999</v>
      </c>
      <c r="CB1802" s="32"/>
      <c r="CC1802" s="30"/>
      <c r="CD1802" s="29"/>
      <c r="CE1802" s="30"/>
      <c r="CF1802" s="10"/>
      <c r="CG1802" s="10"/>
      <c r="CH1802" s="10"/>
      <c r="CI1802" s="10"/>
      <c r="CJ1802" s="10"/>
      <c r="CK1802" s="10"/>
    </row>
    <row r="1803" spans="1:89" ht="25.5" x14ac:dyDescent="0.25">
      <c r="A1803" s="10"/>
      <c r="B1803" s="20" t="s">
        <v>3344</v>
      </c>
      <c r="C1803" s="21" t="s">
        <v>3345</v>
      </c>
      <c r="D1803" s="16"/>
      <c r="E1803" s="73">
        <v>25</v>
      </c>
      <c r="F1803" s="74" t="s">
        <v>3493</v>
      </c>
      <c r="G1803" s="75"/>
      <c r="H1803" s="76"/>
      <c r="I1803" s="77"/>
      <c r="J1803" s="76"/>
      <c r="K1803" s="77"/>
      <c r="L1803" s="76"/>
      <c r="M1803" s="78"/>
      <c r="N1803" s="79">
        <v>0.15</v>
      </c>
      <c r="O1803" s="80">
        <v>1</v>
      </c>
      <c r="Q1803" s="2" t="str">
        <f t="shared" si="430"/>
        <v>90019000</v>
      </c>
      <c r="R1803" s="91"/>
      <c r="S1803" s="91">
        <f>VLOOKUP(Q1803,'Dados Entrada'!$A$10:$D$10000,4,FALSE)</f>
        <v>739479</v>
      </c>
      <c r="T1803" s="10"/>
      <c r="U1803" s="3">
        <f t="shared" si="428"/>
        <v>0</v>
      </c>
      <c r="V1803" s="3">
        <f t="shared" si="429"/>
        <v>110921.84999999999</v>
      </c>
      <c r="AF1803" s="32"/>
      <c r="AG1803" s="30"/>
      <c r="AH1803" s="29"/>
      <c r="AI1803" s="29"/>
      <c r="AJ1803" s="32"/>
      <c r="AK1803" s="30"/>
      <c r="AL1803" s="29"/>
      <c r="AM1803" s="29"/>
      <c r="AN1803" s="32"/>
      <c r="AO1803" s="30"/>
      <c r="AP1803" s="29"/>
      <c r="AQ1803" s="29"/>
      <c r="AR1803" s="32"/>
      <c r="AS1803" s="30"/>
      <c r="AT1803" s="29"/>
      <c r="AU1803" s="29"/>
      <c r="AV1803" s="32"/>
      <c r="AW1803" s="30"/>
      <c r="AX1803" s="29"/>
      <c r="AY1803" s="29"/>
      <c r="AZ1803" s="32"/>
      <c r="BA1803" s="30"/>
      <c r="BB1803" s="29"/>
      <c r="BC1803" s="29"/>
      <c r="BD1803" s="32"/>
      <c r="BE1803" s="30"/>
      <c r="BF1803" s="29"/>
      <c r="BG1803" s="29"/>
      <c r="BH1803" s="32"/>
      <c r="BI1803" s="30"/>
      <c r="BJ1803" s="29"/>
      <c r="BK1803" s="29"/>
      <c r="BL1803" s="32"/>
      <c r="BM1803" s="30"/>
      <c r="BN1803" s="29"/>
      <c r="BO1803" s="29"/>
      <c r="BP1803" s="32"/>
      <c r="BQ1803" s="30"/>
      <c r="BR1803" s="29"/>
      <c r="BS1803" s="29"/>
      <c r="BT1803" s="32"/>
      <c r="BU1803" s="30"/>
      <c r="BV1803" s="29"/>
      <c r="BW1803" s="29"/>
      <c r="BX1803" s="32"/>
      <c r="BY1803" s="30"/>
      <c r="BZ1803" s="29"/>
      <c r="CA1803" s="29"/>
      <c r="CB1803" s="27">
        <f t="shared" ref="CB1803:CB1826" si="437">$U1803*$O1803</f>
        <v>0</v>
      </c>
      <c r="CC1803" s="31">
        <f t="shared" ref="CC1803:CC1826" si="438">$V1803*$O1803</f>
        <v>110921.84999999999</v>
      </c>
      <c r="CD1803" s="29"/>
      <c r="CE1803" s="30"/>
      <c r="CF1803" s="10"/>
      <c r="CG1803" s="10"/>
      <c r="CH1803" s="10"/>
      <c r="CI1803" s="10"/>
      <c r="CJ1803" s="10"/>
      <c r="CK1803" s="10"/>
    </row>
    <row r="1804" spans="1:89" ht="25.5" x14ac:dyDescent="0.25">
      <c r="A1804" s="10"/>
      <c r="B1804" s="20" t="s">
        <v>3346</v>
      </c>
      <c r="C1804" s="21" t="s">
        <v>3347</v>
      </c>
      <c r="D1804" s="16"/>
      <c r="E1804" s="73">
        <v>25</v>
      </c>
      <c r="F1804" s="74" t="s">
        <v>3493</v>
      </c>
      <c r="G1804" s="75"/>
      <c r="H1804" s="76"/>
      <c r="I1804" s="77"/>
      <c r="J1804" s="76"/>
      <c r="K1804" s="77"/>
      <c r="L1804" s="76"/>
      <c r="M1804" s="78"/>
      <c r="N1804" s="79">
        <v>0.15</v>
      </c>
      <c r="O1804" s="80">
        <v>1</v>
      </c>
      <c r="Q1804" s="2" t="str">
        <f t="shared" si="430"/>
        <v>90022000</v>
      </c>
      <c r="R1804" s="91"/>
      <c r="S1804" s="91">
        <f>VLOOKUP(Q1804,'Dados Entrada'!$A$10:$D$10000,4,FALSE)</f>
        <v>14996</v>
      </c>
      <c r="T1804" s="10"/>
      <c r="U1804" s="3">
        <f t="shared" si="428"/>
        <v>0</v>
      </c>
      <c r="V1804" s="3">
        <f t="shared" si="429"/>
        <v>2249.4</v>
      </c>
      <c r="AF1804" s="32"/>
      <c r="AG1804" s="30"/>
      <c r="AH1804" s="29"/>
      <c r="AI1804" s="29"/>
      <c r="AJ1804" s="32"/>
      <c r="AK1804" s="30"/>
      <c r="AL1804" s="29"/>
      <c r="AM1804" s="29"/>
      <c r="AN1804" s="32"/>
      <c r="AO1804" s="30"/>
      <c r="AP1804" s="29"/>
      <c r="AQ1804" s="29"/>
      <c r="AR1804" s="32"/>
      <c r="AS1804" s="30"/>
      <c r="AT1804" s="29"/>
      <c r="AU1804" s="29"/>
      <c r="AV1804" s="32"/>
      <c r="AW1804" s="30"/>
      <c r="AX1804" s="29"/>
      <c r="AY1804" s="29"/>
      <c r="AZ1804" s="32"/>
      <c r="BA1804" s="30"/>
      <c r="BB1804" s="29"/>
      <c r="BC1804" s="29"/>
      <c r="BD1804" s="32"/>
      <c r="BE1804" s="30"/>
      <c r="BF1804" s="29"/>
      <c r="BG1804" s="29"/>
      <c r="BH1804" s="32"/>
      <c r="BI1804" s="30"/>
      <c r="BJ1804" s="29"/>
      <c r="BK1804" s="29"/>
      <c r="BL1804" s="32"/>
      <c r="BM1804" s="30"/>
      <c r="BN1804" s="29"/>
      <c r="BO1804" s="29"/>
      <c r="BP1804" s="32"/>
      <c r="BQ1804" s="30"/>
      <c r="BR1804" s="29"/>
      <c r="BS1804" s="29"/>
      <c r="BT1804" s="32"/>
      <c r="BU1804" s="30"/>
      <c r="BV1804" s="29"/>
      <c r="BW1804" s="29"/>
      <c r="BX1804" s="32"/>
      <c r="BY1804" s="30"/>
      <c r="BZ1804" s="29"/>
      <c r="CA1804" s="29"/>
      <c r="CB1804" s="27">
        <f t="shared" si="437"/>
        <v>0</v>
      </c>
      <c r="CC1804" s="31">
        <f t="shared" si="438"/>
        <v>2249.4</v>
      </c>
      <c r="CD1804" s="29"/>
      <c r="CE1804" s="30"/>
      <c r="CF1804" s="10"/>
      <c r="CG1804" s="10"/>
      <c r="CH1804" s="10"/>
      <c r="CI1804" s="10"/>
      <c r="CJ1804" s="10"/>
      <c r="CK1804" s="10"/>
    </row>
    <row r="1805" spans="1:89" ht="25.5" x14ac:dyDescent="0.25">
      <c r="A1805" s="10"/>
      <c r="B1805" s="20" t="s">
        <v>3348</v>
      </c>
      <c r="C1805" s="21" t="s">
        <v>3349</v>
      </c>
      <c r="D1805" s="16"/>
      <c r="E1805" s="73">
        <v>25</v>
      </c>
      <c r="F1805" s="74" t="s">
        <v>3493</v>
      </c>
      <c r="G1805" s="75"/>
      <c r="H1805" s="76"/>
      <c r="I1805" s="77"/>
      <c r="J1805" s="76"/>
      <c r="K1805" s="77"/>
      <c r="L1805" s="76"/>
      <c r="M1805" s="78"/>
      <c r="N1805" s="79">
        <v>0.15</v>
      </c>
      <c r="O1805" s="80">
        <v>1</v>
      </c>
      <c r="Q1805" s="2" t="str">
        <f t="shared" si="430"/>
        <v>90029000</v>
      </c>
      <c r="R1805" s="91"/>
      <c r="S1805" s="91">
        <f>VLOOKUP(Q1805,'Dados Entrada'!$A$10:$D$10000,4,FALSE)</f>
        <v>507539</v>
      </c>
      <c r="T1805" s="10"/>
      <c r="U1805" s="3">
        <f t="shared" si="428"/>
        <v>0</v>
      </c>
      <c r="V1805" s="3">
        <f t="shared" si="429"/>
        <v>76130.849999999991</v>
      </c>
      <c r="AF1805" s="32"/>
      <c r="AG1805" s="30"/>
      <c r="AH1805" s="29"/>
      <c r="AI1805" s="29"/>
      <c r="AJ1805" s="32"/>
      <c r="AK1805" s="30"/>
      <c r="AL1805" s="29"/>
      <c r="AM1805" s="29"/>
      <c r="AN1805" s="32"/>
      <c r="AO1805" s="30"/>
      <c r="AP1805" s="29"/>
      <c r="AQ1805" s="29"/>
      <c r="AR1805" s="32"/>
      <c r="AS1805" s="30"/>
      <c r="AT1805" s="29"/>
      <c r="AU1805" s="29"/>
      <c r="AV1805" s="32"/>
      <c r="AW1805" s="30"/>
      <c r="AX1805" s="29"/>
      <c r="AY1805" s="29"/>
      <c r="AZ1805" s="32"/>
      <c r="BA1805" s="30"/>
      <c r="BB1805" s="29"/>
      <c r="BC1805" s="29"/>
      <c r="BD1805" s="32"/>
      <c r="BE1805" s="30"/>
      <c r="BF1805" s="29"/>
      <c r="BG1805" s="29"/>
      <c r="BH1805" s="32"/>
      <c r="BI1805" s="30"/>
      <c r="BJ1805" s="29"/>
      <c r="BK1805" s="29"/>
      <c r="BL1805" s="32"/>
      <c r="BM1805" s="30"/>
      <c r="BN1805" s="29"/>
      <c r="BO1805" s="29"/>
      <c r="BP1805" s="32"/>
      <c r="BQ1805" s="30"/>
      <c r="BR1805" s="29"/>
      <c r="BS1805" s="29"/>
      <c r="BT1805" s="32"/>
      <c r="BU1805" s="30"/>
      <c r="BV1805" s="29"/>
      <c r="BW1805" s="29"/>
      <c r="BX1805" s="32"/>
      <c r="BY1805" s="30"/>
      <c r="BZ1805" s="29"/>
      <c r="CA1805" s="29"/>
      <c r="CB1805" s="27">
        <f t="shared" si="437"/>
        <v>0</v>
      </c>
      <c r="CC1805" s="31">
        <f t="shared" si="438"/>
        <v>76130.849999999991</v>
      </c>
      <c r="CD1805" s="29"/>
      <c r="CE1805" s="30"/>
      <c r="CF1805" s="10"/>
      <c r="CG1805" s="10"/>
      <c r="CH1805" s="10"/>
      <c r="CI1805" s="10"/>
      <c r="CJ1805" s="10"/>
      <c r="CK1805" s="10"/>
    </row>
    <row r="1806" spans="1:89" ht="25.5" x14ac:dyDescent="0.25">
      <c r="A1806" s="10"/>
      <c r="B1806" s="20" t="s">
        <v>3350</v>
      </c>
      <c r="C1806" s="21" t="s">
        <v>3351</v>
      </c>
      <c r="D1806" s="16"/>
      <c r="E1806" s="73">
        <v>25</v>
      </c>
      <c r="F1806" s="74" t="s">
        <v>3493</v>
      </c>
      <c r="G1806" s="75"/>
      <c r="H1806" s="76"/>
      <c r="I1806" s="77"/>
      <c r="J1806" s="76"/>
      <c r="K1806" s="77"/>
      <c r="L1806" s="76"/>
      <c r="M1806" s="78"/>
      <c r="N1806" s="79">
        <v>0.15</v>
      </c>
      <c r="O1806" s="80">
        <v>1</v>
      </c>
      <c r="Q1806" s="2" t="str">
        <f t="shared" si="430"/>
        <v>90152010</v>
      </c>
      <c r="R1806" s="91"/>
      <c r="S1806" s="91">
        <f>VLOOKUP(Q1806,'Dados Entrada'!$A$10:$D$10000,4,FALSE)</f>
        <v>37113</v>
      </c>
      <c r="T1806" s="10"/>
      <c r="U1806" s="3">
        <f t="shared" si="428"/>
        <v>0</v>
      </c>
      <c r="V1806" s="3">
        <f t="shared" si="429"/>
        <v>5566.95</v>
      </c>
      <c r="AF1806" s="32"/>
      <c r="AG1806" s="30"/>
      <c r="AH1806" s="29"/>
      <c r="AI1806" s="29"/>
      <c r="AJ1806" s="32"/>
      <c r="AK1806" s="30"/>
      <c r="AL1806" s="29"/>
      <c r="AM1806" s="29"/>
      <c r="AN1806" s="32"/>
      <c r="AO1806" s="30"/>
      <c r="AP1806" s="29"/>
      <c r="AQ1806" s="29"/>
      <c r="AR1806" s="32"/>
      <c r="AS1806" s="30"/>
      <c r="AT1806" s="29"/>
      <c r="AU1806" s="29"/>
      <c r="AV1806" s="32"/>
      <c r="AW1806" s="30"/>
      <c r="AX1806" s="29"/>
      <c r="AY1806" s="29"/>
      <c r="AZ1806" s="32"/>
      <c r="BA1806" s="30"/>
      <c r="BB1806" s="29"/>
      <c r="BC1806" s="29"/>
      <c r="BD1806" s="32"/>
      <c r="BE1806" s="30"/>
      <c r="BF1806" s="29"/>
      <c r="BG1806" s="29"/>
      <c r="BH1806" s="32"/>
      <c r="BI1806" s="30"/>
      <c r="BJ1806" s="29"/>
      <c r="BK1806" s="29"/>
      <c r="BL1806" s="32"/>
      <c r="BM1806" s="30"/>
      <c r="BN1806" s="29"/>
      <c r="BO1806" s="29"/>
      <c r="BP1806" s="32"/>
      <c r="BQ1806" s="30"/>
      <c r="BR1806" s="29"/>
      <c r="BS1806" s="29"/>
      <c r="BT1806" s="32"/>
      <c r="BU1806" s="30"/>
      <c r="BV1806" s="29"/>
      <c r="BW1806" s="29"/>
      <c r="BX1806" s="32"/>
      <c r="BY1806" s="30"/>
      <c r="BZ1806" s="29"/>
      <c r="CA1806" s="29"/>
      <c r="CB1806" s="27">
        <f t="shared" si="437"/>
        <v>0</v>
      </c>
      <c r="CC1806" s="31">
        <f t="shared" si="438"/>
        <v>5566.95</v>
      </c>
      <c r="CD1806" s="29"/>
      <c r="CE1806" s="30"/>
      <c r="CF1806" s="10"/>
      <c r="CG1806" s="10"/>
      <c r="CH1806" s="10"/>
      <c r="CI1806" s="10"/>
      <c r="CJ1806" s="10"/>
      <c r="CK1806" s="10"/>
    </row>
    <row r="1807" spans="1:89" ht="25.5" x14ac:dyDescent="0.25">
      <c r="A1807" s="10"/>
      <c r="B1807" s="20" t="s">
        <v>3352</v>
      </c>
      <c r="C1807" s="21" t="s">
        <v>3353</v>
      </c>
      <c r="D1807" s="16"/>
      <c r="E1807" s="73">
        <v>25</v>
      </c>
      <c r="F1807" s="74" t="s">
        <v>3493</v>
      </c>
      <c r="G1807" s="75"/>
      <c r="H1807" s="76"/>
      <c r="I1807" s="77"/>
      <c r="J1807" s="76"/>
      <c r="K1807" s="77"/>
      <c r="L1807" s="76"/>
      <c r="M1807" s="78"/>
      <c r="N1807" s="79">
        <v>0.15</v>
      </c>
      <c r="O1807" s="80">
        <v>1</v>
      </c>
      <c r="Q1807" s="2" t="str">
        <f t="shared" si="430"/>
        <v>90152090</v>
      </c>
      <c r="R1807" s="91"/>
      <c r="S1807" s="91">
        <f>VLOOKUP(Q1807,'Dados Entrada'!$A$10:$D$10000,4,FALSE)</f>
        <v>5052</v>
      </c>
      <c r="T1807" s="10"/>
      <c r="U1807" s="3">
        <f t="shared" si="428"/>
        <v>0</v>
      </c>
      <c r="V1807" s="3">
        <f t="shared" si="429"/>
        <v>757.8</v>
      </c>
      <c r="AF1807" s="32"/>
      <c r="AG1807" s="30"/>
      <c r="AH1807" s="29"/>
      <c r="AI1807" s="29"/>
      <c r="AJ1807" s="32"/>
      <c r="AK1807" s="30"/>
      <c r="AL1807" s="29"/>
      <c r="AM1807" s="29"/>
      <c r="AN1807" s="32"/>
      <c r="AO1807" s="30"/>
      <c r="AP1807" s="29"/>
      <c r="AQ1807" s="29"/>
      <c r="AR1807" s="32"/>
      <c r="AS1807" s="30"/>
      <c r="AT1807" s="29"/>
      <c r="AU1807" s="29"/>
      <c r="AV1807" s="32"/>
      <c r="AW1807" s="30"/>
      <c r="AX1807" s="29"/>
      <c r="AY1807" s="29"/>
      <c r="AZ1807" s="32"/>
      <c r="BA1807" s="30"/>
      <c r="BB1807" s="29"/>
      <c r="BC1807" s="29"/>
      <c r="BD1807" s="32"/>
      <c r="BE1807" s="30"/>
      <c r="BF1807" s="29"/>
      <c r="BG1807" s="29"/>
      <c r="BH1807" s="32"/>
      <c r="BI1807" s="30"/>
      <c r="BJ1807" s="29"/>
      <c r="BK1807" s="29"/>
      <c r="BL1807" s="32"/>
      <c r="BM1807" s="30"/>
      <c r="BN1807" s="29"/>
      <c r="BO1807" s="29"/>
      <c r="BP1807" s="32"/>
      <c r="BQ1807" s="30"/>
      <c r="BR1807" s="29"/>
      <c r="BS1807" s="29"/>
      <c r="BT1807" s="32"/>
      <c r="BU1807" s="30"/>
      <c r="BV1807" s="29"/>
      <c r="BW1807" s="29"/>
      <c r="BX1807" s="32"/>
      <c r="BY1807" s="30"/>
      <c r="BZ1807" s="29"/>
      <c r="CA1807" s="29"/>
      <c r="CB1807" s="27">
        <f t="shared" si="437"/>
        <v>0</v>
      </c>
      <c r="CC1807" s="31">
        <f t="shared" si="438"/>
        <v>757.8</v>
      </c>
      <c r="CD1807" s="29"/>
      <c r="CE1807" s="30"/>
      <c r="CF1807" s="10"/>
      <c r="CG1807" s="10"/>
      <c r="CH1807" s="10"/>
      <c r="CI1807" s="10"/>
      <c r="CJ1807" s="10"/>
      <c r="CK1807" s="10"/>
    </row>
    <row r="1808" spans="1:89" ht="25.5" x14ac:dyDescent="0.25">
      <c r="A1808" s="10"/>
      <c r="B1808" s="20" t="s">
        <v>3354</v>
      </c>
      <c r="C1808" s="21" t="s">
        <v>3355</v>
      </c>
      <c r="D1808" s="16"/>
      <c r="E1808" s="73">
        <v>25</v>
      </c>
      <c r="F1808" s="74" t="s">
        <v>3493</v>
      </c>
      <c r="G1808" s="75"/>
      <c r="H1808" s="76"/>
      <c r="I1808" s="77"/>
      <c r="J1808" s="76"/>
      <c r="K1808" s="77"/>
      <c r="L1808" s="76"/>
      <c r="M1808" s="78"/>
      <c r="N1808" s="79">
        <v>0.15</v>
      </c>
      <c r="O1808" s="80">
        <v>1</v>
      </c>
      <c r="Q1808" s="2" t="str">
        <f t="shared" si="430"/>
        <v>90153010</v>
      </c>
      <c r="R1808" s="91"/>
      <c r="S1808" s="91">
        <f>VLOOKUP(Q1808,'Dados Entrada'!$A$10:$D$10000,4,FALSE)</f>
        <v>121908</v>
      </c>
      <c r="T1808" s="10"/>
      <c r="U1808" s="3">
        <f t="shared" si="428"/>
        <v>0</v>
      </c>
      <c r="V1808" s="3">
        <f t="shared" si="429"/>
        <v>18286.2</v>
      </c>
      <c r="AF1808" s="32"/>
      <c r="AG1808" s="30"/>
      <c r="AH1808" s="29"/>
      <c r="AI1808" s="29"/>
      <c r="AJ1808" s="32"/>
      <c r="AK1808" s="30"/>
      <c r="AL1808" s="29"/>
      <c r="AM1808" s="29"/>
      <c r="AN1808" s="32"/>
      <c r="AO1808" s="30"/>
      <c r="AP1808" s="29"/>
      <c r="AQ1808" s="29"/>
      <c r="AR1808" s="32"/>
      <c r="AS1808" s="30"/>
      <c r="AT1808" s="29"/>
      <c r="AU1808" s="29"/>
      <c r="AV1808" s="32"/>
      <c r="AW1808" s="30"/>
      <c r="AX1808" s="29"/>
      <c r="AY1808" s="29"/>
      <c r="AZ1808" s="32"/>
      <c r="BA1808" s="30"/>
      <c r="BB1808" s="29"/>
      <c r="BC1808" s="29"/>
      <c r="BD1808" s="32"/>
      <c r="BE1808" s="30"/>
      <c r="BF1808" s="29"/>
      <c r="BG1808" s="29"/>
      <c r="BH1808" s="32"/>
      <c r="BI1808" s="30"/>
      <c r="BJ1808" s="29"/>
      <c r="BK1808" s="29"/>
      <c r="BL1808" s="32"/>
      <c r="BM1808" s="30"/>
      <c r="BN1808" s="29"/>
      <c r="BO1808" s="29"/>
      <c r="BP1808" s="32"/>
      <c r="BQ1808" s="30"/>
      <c r="BR1808" s="29"/>
      <c r="BS1808" s="29"/>
      <c r="BT1808" s="32"/>
      <c r="BU1808" s="30"/>
      <c r="BV1808" s="29"/>
      <c r="BW1808" s="29"/>
      <c r="BX1808" s="32"/>
      <c r="BY1808" s="30"/>
      <c r="BZ1808" s="29"/>
      <c r="CA1808" s="29"/>
      <c r="CB1808" s="27">
        <f t="shared" si="437"/>
        <v>0</v>
      </c>
      <c r="CC1808" s="31">
        <f t="shared" si="438"/>
        <v>18286.2</v>
      </c>
      <c r="CD1808" s="29"/>
      <c r="CE1808" s="30"/>
      <c r="CF1808" s="10"/>
      <c r="CG1808" s="10"/>
      <c r="CH1808" s="10"/>
      <c r="CI1808" s="10"/>
      <c r="CJ1808" s="10"/>
      <c r="CK1808" s="10"/>
    </row>
    <row r="1809" spans="1:89" ht="25.5" x14ac:dyDescent="0.25">
      <c r="A1809" s="10"/>
      <c r="B1809" s="20" t="s">
        <v>3356</v>
      </c>
      <c r="C1809" s="21" t="s">
        <v>3357</v>
      </c>
      <c r="D1809" s="16"/>
      <c r="E1809" s="73">
        <v>25</v>
      </c>
      <c r="F1809" s="74" t="s">
        <v>3493</v>
      </c>
      <c r="G1809" s="75"/>
      <c r="H1809" s="76"/>
      <c r="I1809" s="77"/>
      <c r="J1809" s="76"/>
      <c r="K1809" s="77"/>
      <c r="L1809" s="76"/>
      <c r="M1809" s="78"/>
      <c r="N1809" s="79">
        <v>0.15</v>
      </c>
      <c r="O1809" s="80">
        <v>1</v>
      </c>
      <c r="Q1809" s="2" t="str">
        <f t="shared" si="430"/>
        <v>90153090</v>
      </c>
      <c r="R1809" s="91"/>
      <c r="S1809" s="91">
        <f>VLOOKUP(Q1809,'Dados Entrada'!$A$10:$D$10000,4,FALSE)</f>
        <v>217777</v>
      </c>
      <c r="T1809" s="10"/>
      <c r="U1809" s="3">
        <f t="shared" si="428"/>
        <v>0</v>
      </c>
      <c r="V1809" s="3">
        <f t="shared" si="429"/>
        <v>32666.55</v>
      </c>
      <c r="AF1809" s="32"/>
      <c r="AG1809" s="30"/>
      <c r="AH1809" s="29"/>
      <c r="AI1809" s="29"/>
      <c r="AJ1809" s="32"/>
      <c r="AK1809" s="30"/>
      <c r="AL1809" s="29"/>
      <c r="AM1809" s="29"/>
      <c r="AN1809" s="32"/>
      <c r="AO1809" s="30"/>
      <c r="AP1809" s="29"/>
      <c r="AQ1809" s="29"/>
      <c r="AR1809" s="32"/>
      <c r="AS1809" s="30"/>
      <c r="AT1809" s="29"/>
      <c r="AU1809" s="29"/>
      <c r="AV1809" s="32"/>
      <c r="AW1809" s="30"/>
      <c r="AX1809" s="29"/>
      <c r="AY1809" s="29"/>
      <c r="AZ1809" s="32"/>
      <c r="BA1809" s="30"/>
      <c r="BB1809" s="29"/>
      <c r="BC1809" s="29"/>
      <c r="BD1809" s="32"/>
      <c r="BE1809" s="30"/>
      <c r="BF1809" s="29"/>
      <c r="BG1809" s="29"/>
      <c r="BH1809" s="32"/>
      <c r="BI1809" s="30"/>
      <c r="BJ1809" s="29"/>
      <c r="BK1809" s="29"/>
      <c r="BL1809" s="32"/>
      <c r="BM1809" s="30"/>
      <c r="BN1809" s="29"/>
      <c r="BO1809" s="29"/>
      <c r="BP1809" s="32"/>
      <c r="BQ1809" s="30"/>
      <c r="BR1809" s="29"/>
      <c r="BS1809" s="29"/>
      <c r="BT1809" s="32"/>
      <c r="BU1809" s="30"/>
      <c r="BV1809" s="29"/>
      <c r="BW1809" s="29"/>
      <c r="BX1809" s="32"/>
      <c r="BY1809" s="30"/>
      <c r="BZ1809" s="29"/>
      <c r="CA1809" s="29"/>
      <c r="CB1809" s="27">
        <f t="shared" si="437"/>
        <v>0</v>
      </c>
      <c r="CC1809" s="31">
        <f t="shared" si="438"/>
        <v>32666.55</v>
      </c>
      <c r="CD1809" s="29"/>
      <c r="CE1809" s="30"/>
      <c r="CF1809" s="10"/>
      <c r="CG1809" s="10"/>
      <c r="CH1809" s="10"/>
      <c r="CI1809" s="10"/>
      <c r="CJ1809" s="10"/>
      <c r="CK1809" s="10"/>
    </row>
    <row r="1810" spans="1:89" ht="25.5" x14ac:dyDescent="0.25">
      <c r="A1810" s="10"/>
      <c r="B1810" s="20" t="s">
        <v>3358</v>
      </c>
      <c r="C1810" s="21" t="s">
        <v>3359</v>
      </c>
      <c r="D1810" s="16"/>
      <c r="E1810" s="73">
        <v>25</v>
      </c>
      <c r="F1810" s="74" t="s">
        <v>3493</v>
      </c>
      <c r="G1810" s="75"/>
      <c r="H1810" s="76"/>
      <c r="I1810" s="77"/>
      <c r="J1810" s="76"/>
      <c r="K1810" s="77"/>
      <c r="L1810" s="76"/>
      <c r="M1810" s="78"/>
      <c r="N1810" s="79">
        <v>0.15</v>
      </c>
      <c r="O1810" s="80">
        <v>1</v>
      </c>
      <c r="Q1810" s="2" t="str">
        <f t="shared" si="430"/>
        <v>90154090</v>
      </c>
      <c r="R1810" s="91"/>
      <c r="S1810" s="91">
        <f>VLOOKUP(Q1810,'Dados Entrada'!$A$10:$D$10000,4,FALSE)</f>
        <v>35890</v>
      </c>
      <c r="T1810" s="10"/>
      <c r="U1810" s="3">
        <f t="shared" si="428"/>
        <v>0</v>
      </c>
      <c r="V1810" s="3">
        <f t="shared" si="429"/>
        <v>5383.5</v>
      </c>
      <c r="AF1810" s="32"/>
      <c r="AG1810" s="30"/>
      <c r="AH1810" s="29"/>
      <c r="AI1810" s="29"/>
      <c r="AJ1810" s="32"/>
      <c r="AK1810" s="30"/>
      <c r="AL1810" s="29"/>
      <c r="AM1810" s="29"/>
      <c r="AN1810" s="32"/>
      <c r="AO1810" s="30"/>
      <c r="AP1810" s="29"/>
      <c r="AQ1810" s="29"/>
      <c r="AR1810" s="32"/>
      <c r="AS1810" s="30"/>
      <c r="AT1810" s="29"/>
      <c r="AU1810" s="29"/>
      <c r="AV1810" s="32"/>
      <c r="AW1810" s="30"/>
      <c r="AX1810" s="29"/>
      <c r="AY1810" s="29"/>
      <c r="AZ1810" s="32"/>
      <c r="BA1810" s="30"/>
      <c r="BB1810" s="29"/>
      <c r="BC1810" s="29"/>
      <c r="BD1810" s="32"/>
      <c r="BE1810" s="30"/>
      <c r="BF1810" s="29"/>
      <c r="BG1810" s="29"/>
      <c r="BH1810" s="32"/>
      <c r="BI1810" s="30"/>
      <c r="BJ1810" s="29"/>
      <c r="BK1810" s="29"/>
      <c r="BL1810" s="32"/>
      <c r="BM1810" s="30"/>
      <c r="BN1810" s="29"/>
      <c r="BO1810" s="29"/>
      <c r="BP1810" s="32"/>
      <c r="BQ1810" s="30"/>
      <c r="BR1810" s="29"/>
      <c r="BS1810" s="29"/>
      <c r="BT1810" s="32"/>
      <c r="BU1810" s="30"/>
      <c r="BV1810" s="29"/>
      <c r="BW1810" s="29"/>
      <c r="BX1810" s="32"/>
      <c r="BY1810" s="30"/>
      <c r="BZ1810" s="29"/>
      <c r="CA1810" s="29"/>
      <c r="CB1810" s="27">
        <f t="shared" si="437"/>
        <v>0</v>
      </c>
      <c r="CC1810" s="31">
        <f t="shared" si="438"/>
        <v>5383.5</v>
      </c>
      <c r="CD1810" s="29"/>
      <c r="CE1810" s="30"/>
      <c r="CF1810" s="10"/>
      <c r="CG1810" s="10"/>
      <c r="CH1810" s="10"/>
      <c r="CI1810" s="10"/>
      <c r="CJ1810" s="10"/>
      <c r="CK1810" s="10"/>
    </row>
    <row r="1811" spans="1:89" ht="25.5" x14ac:dyDescent="0.25">
      <c r="A1811" s="10"/>
      <c r="B1811" s="20" t="s">
        <v>3360</v>
      </c>
      <c r="C1811" s="21" t="s">
        <v>3361</v>
      </c>
      <c r="D1811" s="16"/>
      <c r="E1811" s="73">
        <v>25</v>
      </c>
      <c r="F1811" s="74" t="s">
        <v>3493</v>
      </c>
      <c r="G1811" s="75"/>
      <c r="H1811" s="76"/>
      <c r="I1811" s="77"/>
      <c r="J1811" s="76"/>
      <c r="K1811" s="77"/>
      <c r="L1811" s="76"/>
      <c r="M1811" s="78"/>
      <c r="N1811" s="79">
        <v>0.15</v>
      </c>
      <c r="O1811" s="80">
        <v>1</v>
      </c>
      <c r="Q1811" s="2" t="str">
        <f t="shared" si="430"/>
        <v>90171010</v>
      </c>
      <c r="R1811" s="91"/>
      <c r="S1811" s="91">
        <f>VLOOKUP(Q1811,'Dados Entrada'!$A$10:$D$10000,4,FALSE)</f>
        <v>70212</v>
      </c>
      <c r="T1811" s="10"/>
      <c r="U1811" s="3">
        <f t="shared" si="428"/>
        <v>0</v>
      </c>
      <c r="V1811" s="3">
        <f t="shared" si="429"/>
        <v>10531.8</v>
      </c>
      <c r="AF1811" s="32"/>
      <c r="AG1811" s="30"/>
      <c r="AH1811" s="29"/>
      <c r="AI1811" s="29"/>
      <c r="AJ1811" s="32"/>
      <c r="AK1811" s="30"/>
      <c r="AL1811" s="29"/>
      <c r="AM1811" s="29"/>
      <c r="AN1811" s="32"/>
      <c r="AO1811" s="30"/>
      <c r="AP1811" s="29"/>
      <c r="AQ1811" s="29"/>
      <c r="AR1811" s="32"/>
      <c r="AS1811" s="30"/>
      <c r="AT1811" s="29"/>
      <c r="AU1811" s="29"/>
      <c r="AV1811" s="32"/>
      <c r="AW1811" s="30"/>
      <c r="AX1811" s="29"/>
      <c r="AY1811" s="29"/>
      <c r="AZ1811" s="32"/>
      <c r="BA1811" s="30"/>
      <c r="BB1811" s="29"/>
      <c r="BC1811" s="29"/>
      <c r="BD1811" s="32"/>
      <c r="BE1811" s="30"/>
      <c r="BF1811" s="29"/>
      <c r="BG1811" s="29"/>
      <c r="BH1811" s="32"/>
      <c r="BI1811" s="30"/>
      <c r="BJ1811" s="29"/>
      <c r="BK1811" s="29"/>
      <c r="BL1811" s="32"/>
      <c r="BM1811" s="30"/>
      <c r="BN1811" s="29"/>
      <c r="BO1811" s="29"/>
      <c r="BP1811" s="32"/>
      <c r="BQ1811" s="30"/>
      <c r="BR1811" s="29"/>
      <c r="BS1811" s="29"/>
      <c r="BT1811" s="32"/>
      <c r="BU1811" s="30"/>
      <c r="BV1811" s="29"/>
      <c r="BW1811" s="29"/>
      <c r="BX1811" s="32"/>
      <c r="BY1811" s="30"/>
      <c r="BZ1811" s="29"/>
      <c r="CA1811" s="29"/>
      <c r="CB1811" s="27">
        <f t="shared" si="437"/>
        <v>0</v>
      </c>
      <c r="CC1811" s="31">
        <f t="shared" si="438"/>
        <v>10531.8</v>
      </c>
      <c r="CD1811" s="29"/>
      <c r="CE1811" s="30"/>
      <c r="CF1811" s="10"/>
      <c r="CG1811" s="10"/>
      <c r="CH1811" s="10"/>
      <c r="CI1811" s="10"/>
      <c r="CJ1811" s="10"/>
      <c r="CK1811" s="10"/>
    </row>
    <row r="1812" spans="1:89" ht="23.25" customHeight="1" x14ac:dyDescent="0.25">
      <c r="A1812" s="10"/>
      <c r="B1812" s="20" t="s">
        <v>3362</v>
      </c>
      <c r="C1812" s="21" t="s">
        <v>3363</v>
      </c>
      <c r="D1812" s="16"/>
      <c r="E1812" s="73">
        <v>25</v>
      </c>
      <c r="F1812" s="74" t="s">
        <v>3493</v>
      </c>
      <c r="G1812" s="75"/>
      <c r="H1812" s="76"/>
      <c r="I1812" s="77"/>
      <c r="J1812" s="76"/>
      <c r="K1812" s="77"/>
      <c r="L1812" s="76"/>
      <c r="M1812" s="78"/>
      <c r="N1812" s="79">
        <v>0.15</v>
      </c>
      <c r="O1812" s="80">
        <v>1</v>
      </c>
      <c r="Q1812" s="2" t="str">
        <f t="shared" si="430"/>
        <v>90171090</v>
      </c>
      <c r="R1812" s="91"/>
      <c r="S1812" s="91">
        <f>VLOOKUP(Q1812,'Dados Entrada'!$A$10:$D$10000,4,FALSE)</f>
        <v>101435</v>
      </c>
      <c r="T1812" s="10"/>
      <c r="U1812" s="3">
        <f t="shared" si="428"/>
        <v>0</v>
      </c>
      <c r="V1812" s="3">
        <f t="shared" si="429"/>
        <v>15215.25</v>
      </c>
      <c r="AF1812" s="32"/>
      <c r="AG1812" s="30"/>
      <c r="AH1812" s="29"/>
      <c r="AI1812" s="29"/>
      <c r="AJ1812" s="32"/>
      <c r="AK1812" s="30"/>
      <c r="AL1812" s="29"/>
      <c r="AM1812" s="29"/>
      <c r="AN1812" s="32"/>
      <c r="AO1812" s="30"/>
      <c r="AP1812" s="29"/>
      <c r="AQ1812" s="29"/>
      <c r="AR1812" s="32"/>
      <c r="AS1812" s="30"/>
      <c r="AT1812" s="29"/>
      <c r="AU1812" s="29"/>
      <c r="AV1812" s="32"/>
      <c r="AW1812" s="30"/>
      <c r="AX1812" s="29"/>
      <c r="AY1812" s="29"/>
      <c r="AZ1812" s="32"/>
      <c r="BA1812" s="30"/>
      <c r="BB1812" s="29"/>
      <c r="BC1812" s="29"/>
      <c r="BD1812" s="32"/>
      <c r="BE1812" s="30"/>
      <c r="BF1812" s="29"/>
      <c r="BG1812" s="29"/>
      <c r="BH1812" s="32"/>
      <c r="BI1812" s="30"/>
      <c r="BJ1812" s="29"/>
      <c r="BK1812" s="29"/>
      <c r="BL1812" s="32"/>
      <c r="BM1812" s="30"/>
      <c r="BN1812" s="29"/>
      <c r="BO1812" s="29"/>
      <c r="BP1812" s="32"/>
      <c r="BQ1812" s="30"/>
      <c r="BR1812" s="29"/>
      <c r="BS1812" s="29"/>
      <c r="BT1812" s="32"/>
      <c r="BU1812" s="30"/>
      <c r="BV1812" s="29"/>
      <c r="BW1812" s="29"/>
      <c r="BX1812" s="32"/>
      <c r="BY1812" s="30"/>
      <c r="BZ1812" s="29"/>
      <c r="CA1812" s="29"/>
      <c r="CB1812" s="27">
        <f t="shared" si="437"/>
        <v>0</v>
      </c>
      <c r="CC1812" s="31">
        <f t="shared" si="438"/>
        <v>15215.25</v>
      </c>
      <c r="CD1812" s="29"/>
      <c r="CE1812" s="30"/>
      <c r="CF1812" s="10"/>
      <c r="CG1812" s="10"/>
      <c r="CH1812" s="10"/>
      <c r="CI1812" s="10"/>
      <c r="CJ1812" s="10"/>
      <c r="CK1812" s="10"/>
    </row>
    <row r="1813" spans="1:89" ht="25.5" x14ac:dyDescent="0.25">
      <c r="A1813" s="10"/>
      <c r="B1813" s="20" t="s">
        <v>3364</v>
      </c>
      <c r="C1813" s="21" t="s">
        <v>3365</v>
      </c>
      <c r="D1813" s="16"/>
      <c r="E1813" s="73">
        <v>25</v>
      </c>
      <c r="F1813" s="74" t="s">
        <v>3493</v>
      </c>
      <c r="G1813" s="75"/>
      <c r="H1813" s="76"/>
      <c r="I1813" s="77"/>
      <c r="J1813" s="76"/>
      <c r="K1813" s="77"/>
      <c r="L1813" s="76"/>
      <c r="M1813" s="78"/>
      <c r="N1813" s="79">
        <v>0.15</v>
      </c>
      <c r="O1813" s="80">
        <v>1</v>
      </c>
      <c r="Q1813" s="2" t="str">
        <f t="shared" si="430"/>
        <v>90172005</v>
      </c>
      <c r="R1813" s="91"/>
      <c r="S1813" s="91">
        <f>VLOOKUP(Q1813,'Dados Entrada'!$A$10:$D$10000,4,FALSE)</f>
        <v>5067</v>
      </c>
      <c r="T1813" s="10"/>
      <c r="U1813" s="3">
        <f t="shared" si="428"/>
        <v>0</v>
      </c>
      <c r="V1813" s="3">
        <f t="shared" si="429"/>
        <v>760.05</v>
      </c>
      <c r="AF1813" s="32"/>
      <c r="AG1813" s="30"/>
      <c r="AH1813" s="29"/>
      <c r="AI1813" s="29"/>
      <c r="AJ1813" s="32"/>
      <c r="AK1813" s="30"/>
      <c r="AL1813" s="29"/>
      <c r="AM1813" s="29"/>
      <c r="AN1813" s="32"/>
      <c r="AO1813" s="30"/>
      <c r="AP1813" s="29"/>
      <c r="AQ1813" s="29"/>
      <c r="AR1813" s="32"/>
      <c r="AS1813" s="30"/>
      <c r="AT1813" s="29"/>
      <c r="AU1813" s="29"/>
      <c r="AV1813" s="32"/>
      <c r="AW1813" s="30"/>
      <c r="AX1813" s="29"/>
      <c r="AY1813" s="29"/>
      <c r="AZ1813" s="32"/>
      <c r="BA1813" s="30"/>
      <c r="BB1813" s="29"/>
      <c r="BC1813" s="29"/>
      <c r="BD1813" s="32"/>
      <c r="BE1813" s="30"/>
      <c r="BF1813" s="29"/>
      <c r="BG1813" s="29"/>
      <c r="BH1813" s="32"/>
      <c r="BI1813" s="30"/>
      <c r="BJ1813" s="29"/>
      <c r="BK1813" s="29"/>
      <c r="BL1813" s="32"/>
      <c r="BM1813" s="30"/>
      <c r="BN1813" s="29"/>
      <c r="BO1813" s="29"/>
      <c r="BP1813" s="32"/>
      <c r="BQ1813" s="30"/>
      <c r="BR1813" s="29"/>
      <c r="BS1813" s="29"/>
      <c r="BT1813" s="32"/>
      <c r="BU1813" s="30"/>
      <c r="BV1813" s="29"/>
      <c r="BW1813" s="29"/>
      <c r="BX1813" s="32"/>
      <c r="BY1813" s="30"/>
      <c r="BZ1813" s="29"/>
      <c r="CA1813" s="29"/>
      <c r="CB1813" s="27">
        <f t="shared" si="437"/>
        <v>0</v>
      </c>
      <c r="CC1813" s="31">
        <f t="shared" si="438"/>
        <v>760.05</v>
      </c>
      <c r="CD1813" s="29"/>
      <c r="CE1813" s="30"/>
      <c r="CF1813" s="10"/>
      <c r="CG1813" s="10"/>
      <c r="CH1813" s="10"/>
      <c r="CI1813" s="10"/>
      <c r="CJ1813" s="10"/>
      <c r="CK1813" s="10"/>
    </row>
    <row r="1814" spans="1:89" ht="23.25" customHeight="1" x14ac:dyDescent="0.25">
      <c r="A1814" s="10"/>
      <c r="B1814" s="20" t="s">
        <v>3366</v>
      </c>
      <c r="C1814" s="21" t="s">
        <v>3367</v>
      </c>
      <c r="D1814" s="16"/>
      <c r="E1814" s="73">
        <v>25</v>
      </c>
      <c r="F1814" s="74" t="s">
        <v>3493</v>
      </c>
      <c r="G1814" s="75"/>
      <c r="H1814" s="76"/>
      <c r="I1814" s="77"/>
      <c r="J1814" s="76"/>
      <c r="K1814" s="77"/>
      <c r="L1814" s="76"/>
      <c r="M1814" s="78"/>
      <c r="N1814" s="79">
        <v>0.15</v>
      </c>
      <c r="O1814" s="80">
        <v>1</v>
      </c>
      <c r="Q1814" s="2" t="str">
        <f t="shared" si="430"/>
        <v>90172010</v>
      </c>
      <c r="R1814" s="91"/>
      <c r="S1814" s="91">
        <f>VLOOKUP(Q1814,'Dados Entrada'!$A$10:$D$10000,4,FALSE)</f>
        <v>159867</v>
      </c>
      <c r="T1814" s="10"/>
      <c r="U1814" s="3">
        <f t="shared" si="428"/>
        <v>0</v>
      </c>
      <c r="V1814" s="3">
        <f t="shared" si="429"/>
        <v>23980.05</v>
      </c>
      <c r="AF1814" s="32"/>
      <c r="AG1814" s="30"/>
      <c r="AH1814" s="29"/>
      <c r="AI1814" s="29"/>
      <c r="AJ1814" s="32"/>
      <c r="AK1814" s="30"/>
      <c r="AL1814" s="29"/>
      <c r="AM1814" s="29"/>
      <c r="AN1814" s="32"/>
      <c r="AO1814" s="30"/>
      <c r="AP1814" s="29"/>
      <c r="AQ1814" s="29"/>
      <c r="AR1814" s="32"/>
      <c r="AS1814" s="30"/>
      <c r="AT1814" s="29"/>
      <c r="AU1814" s="29"/>
      <c r="AV1814" s="32"/>
      <c r="AW1814" s="30"/>
      <c r="AX1814" s="29"/>
      <c r="AY1814" s="29"/>
      <c r="AZ1814" s="32"/>
      <c r="BA1814" s="30"/>
      <c r="BB1814" s="29"/>
      <c r="BC1814" s="29"/>
      <c r="BD1814" s="32"/>
      <c r="BE1814" s="30"/>
      <c r="BF1814" s="29"/>
      <c r="BG1814" s="29"/>
      <c r="BH1814" s="32"/>
      <c r="BI1814" s="30"/>
      <c r="BJ1814" s="29"/>
      <c r="BK1814" s="29"/>
      <c r="BL1814" s="32"/>
      <c r="BM1814" s="30"/>
      <c r="BN1814" s="29"/>
      <c r="BO1814" s="29"/>
      <c r="BP1814" s="32"/>
      <c r="BQ1814" s="30"/>
      <c r="BR1814" s="29"/>
      <c r="BS1814" s="29"/>
      <c r="BT1814" s="32"/>
      <c r="BU1814" s="30"/>
      <c r="BV1814" s="29"/>
      <c r="BW1814" s="29"/>
      <c r="BX1814" s="32"/>
      <c r="BY1814" s="30"/>
      <c r="BZ1814" s="29"/>
      <c r="CA1814" s="29"/>
      <c r="CB1814" s="27">
        <f t="shared" si="437"/>
        <v>0</v>
      </c>
      <c r="CC1814" s="31">
        <f t="shared" si="438"/>
        <v>23980.05</v>
      </c>
      <c r="CD1814" s="29"/>
      <c r="CE1814" s="30"/>
      <c r="CF1814" s="10"/>
      <c r="CG1814" s="10"/>
      <c r="CH1814" s="10"/>
      <c r="CI1814" s="10"/>
      <c r="CJ1814" s="10"/>
      <c r="CK1814" s="10"/>
    </row>
    <row r="1815" spans="1:89" ht="25.5" x14ac:dyDescent="0.25">
      <c r="A1815" s="10"/>
      <c r="B1815" s="20" t="s">
        <v>3368</v>
      </c>
      <c r="C1815" s="21" t="s">
        <v>3369</v>
      </c>
      <c r="D1815" s="16"/>
      <c r="E1815" s="73">
        <v>25</v>
      </c>
      <c r="F1815" s="74" t="s">
        <v>3493</v>
      </c>
      <c r="G1815" s="75"/>
      <c r="H1815" s="76"/>
      <c r="I1815" s="77"/>
      <c r="J1815" s="76"/>
      <c r="K1815" s="77"/>
      <c r="L1815" s="76"/>
      <c r="M1815" s="78"/>
      <c r="N1815" s="79">
        <v>0.15</v>
      </c>
      <c r="O1815" s="80">
        <v>1</v>
      </c>
      <c r="Q1815" s="2" t="str">
        <f t="shared" si="430"/>
        <v>90172039</v>
      </c>
      <c r="R1815" s="91"/>
      <c r="S1815" s="91">
        <f>VLOOKUP(Q1815,'Dados Entrada'!$A$10:$D$10000,4,FALSE)</f>
        <v>143317</v>
      </c>
      <c r="T1815" s="10"/>
      <c r="U1815" s="3">
        <f t="shared" si="428"/>
        <v>0</v>
      </c>
      <c r="V1815" s="3">
        <f t="shared" si="429"/>
        <v>21497.55</v>
      </c>
      <c r="AF1815" s="32"/>
      <c r="AG1815" s="30"/>
      <c r="AH1815" s="29"/>
      <c r="AI1815" s="29"/>
      <c r="AJ1815" s="32"/>
      <c r="AK1815" s="30"/>
      <c r="AL1815" s="29"/>
      <c r="AM1815" s="29"/>
      <c r="AN1815" s="32"/>
      <c r="AO1815" s="30"/>
      <c r="AP1815" s="29"/>
      <c r="AQ1815" s="29"/>
      <c r="AR1815" s="32"/>
      <c r="AS1815" s="30"/>
      <c r="AT1815" s="29"/>
      <c r="AU1815" s="29"/>
      <c r="AV1815" s="32"/>
      <c r="AW1815" s="30"/>
      <c r="AX1815" s="29"/>
      <c r="AY1815" s="29"/>
      <c r="AZ1815" s="32"/>
      <c r="BA1815" s="30"/>
      <c r="BB1815" s="29"/>
      <c r="BC1815" s="29"/>
      <c r="BD1815" s="32"/>
      <c r="BE1815" s="30"/>
      <c r="BF1815" s="29"/>
      <c r="BG1815" s="29"/>
      <c r="BH1815" s="32"/>
      <c r="BI1815" s="30"/>
      <c r="BJ1815" s="29"/>
      <c r="BK1815" s="29"/>
      <c r="BL1815" s="32"/>
      <c r="BM1815" s="30"/>
      <c r="BN1815" s="29"/>
      <c r="BO1815" s="29"/>
      <c r="BP1815" s="32"/>
      <c r="BQ1815" s="30"/>
      <c r="BR1815" s="29"/>
      <c r="BS1815" s="29"/>
      <c r="BT1815" s="32"/>
      <c r="BU1815" s="30"/>
      <c r="BV1815" s="29"/>
      <c r="BW1815" s="29"/>
      <c r="BX1815" s="32"/>
      <c r="BY1815" s="30"/>
      <c r="BZ1815" s="29"/>
      <c r="CA1815" s="29"/>
      <c r="CB1815" s="27">
        <f t="shared" si="437"/>
        <v>0</v>
      </c>
      <c r="CC1815" s="31">
        <f t="shared" si="438"/>
        <v>21497.55</v>
      </c>
      <c r="CD1815" s="29"/>
      <c r="CE1815" s="30"/>
      <c r="CF1815" s="10"/>
      <c r="CG1815" s="10"/>
      <c r="CH1815" s="10"/>
      <c r="CI1815" s="10"/>
      <c r="CJ1815" s="10"/>
      <c r="CK1815" s="10"/>
    </row>
    <row r="1816" spans="1:89" ht="25.5" x14ac:dyDescent="0.25">
      <c r="A1816" s="10"/>
      <c r="B1816" s="20" t="s">
        <v>3370</v>
      </c>
      <c r="C1816" s="21" t="s">
        <v>3371</v>
      </c>
      <c r="D1816" s="16"/>
      <c r="E1816" s="73">
        <v>25</v>
      </c>
      <c r="F1816" s="74" t="s">
        <v>3493</v>
      </c>
      <c r="G1816" s="75"/>
      <c r="H1816" s="76"/>
      <c r="I1816" s="77"/>
      <c r="J1816" s="76"/>
      <c r="K1816" s="77"/>
      <c r="L1816" s="76"/>
      <c r="M1816" s="78"/>
      <c r="N1816" s="79">
        <v>0.15</v>
      </c>
      <c r="O1816" s="80">
        <v>1</v>
      </c>
      <c r="Q1816" s="2" t="str">
        <f t="shared" si="430"/>
        <v>90172090</v>
      </c>
      <c r="R1816" s="91"/>
      <c r="S1816" s="91">
        <f>VLOOKUP(Q1816,'Dados Entrada'!$A$10:$D$10000,4,FALSE)</f>
        <v>99667</v>
      </c>
      <c r="T1816" s="10"/>
      <c r="U1816" s="3">
        <f t="shared" si="428"/>
        <v>0</v>
      </c>
      <c r="V1816" s="3">
        <f t="shared" si="429"/>
        <v>14950.05</v>
      </c>
      <c r="AF1816" s="32"/>
      <c r="AG1816" s="30"/>
      <c r="AH1816" s="29"/>
      <c r="AI1816" s="29"/>
      <c r="AJ1816" s="32"/>
      <c r="AK1816" s="30"/>
      <c r="AL1816" s="29"/>
      <c r="AM1816" s="29"/>
      <c r="AN1816" s="32"/>
      <c r="AO1816" s="30"/>
      <c r="AP1816" s="29"/>
      <c r="AQ1816" s="29"/>
      <c r="AR1816" s="32"/>
      <c r="AS1816" s="30"/>
      <c r="AT1816" s="29"/>
      <c r="AU1816" s="29"/>
      <c r="AV1816" s="32"/>
      <c r="AW1816" s="30"/>
      <c r="AX1816" s="29"/>
      <c r="AY1816" s="29"/>
      <c r="AZ1816" s="32"/>
      <c r="BA1816" s="30"/>
      <c r="BB1816" s="29"/>
      <c r="BC1816" s="29"/>
      <c r="BD1816" s="32"/>
      <c r="BE1816" s="30"/>
      <c r="BF1816" s="29"/>
      <c r="BG1816" s="29"/>
      <c r="BH1816" s="32"/>
      <c r="BI1816" s="30"/>
      <c r="BJ1816" s="29"/>
      <c r="BK1816" s="29"/>
      <c r="BL1816" s="32"/>
      <c r="BM1816" s="30"/>
      <c r="BN1816" s="29"/>
      <c r="BO1816" s="29"/>
      <c r="BP1816" s="32"/>
      <c r="BQ1816" s="30"/>
      <c r="BR1816" s="29"/>
      <c r="BS1816" s="29"/>
      <c r="BT1816" s="32"/>
      <c r="BU1816" s="30"/>
      <c r="BV1816" s="29"/>
      <c r="BW1816" s="29"/>
      <c r="BX1816" s="32"/>
      <c r="BY1816" s="30"/>
      <c r="BZ1816" s="29"/>
      <c r="CA1816" s="29"/>
      <c r="CB1816" s="27">
        <f t="shared" si="437"/>
        <v>0</v>
      </c>
      <c r="CC1816" s="31">
        <f t="shared" si="438"/>
        <v>14950.05</v>
      </c>
      <c r="CD1816" s="29"/>
      <c r="CE1816" s="30"/>
      <c r="CF1816" s="10"/>
      <c r="CG1816" s="10"/>
      <c r="CH1816" s="10"/>
      <c r="CI1816" s="10"/>
      <c r="CJ1816" s="10"/>
      <c r="CK1816" s="10"/>
    </row>
    <row r="1817" spans="1:89" ht="25.5" x14ac:dyDescent="0.25">
      <c r="A1817" s="10"/>
      <c r="B1817" s="20" t="s">
        <v>3372</v>
      </c>
      <c r="C1817" s="21" t="s">
        <v>3373</v>
      </c>
      <c r="D1817" s="16"/>
      <c r="E1817" s="73">
        <v>25</v>
      </c>
      <c r="F1817" s="74" t="s">
        <v>3493</v>
      </c>
      <c r="G1817" s="75"/>
      <c r="H1817" s="76"/>
      <c r="I1817" s="77"/>
      <c r="J1817" s="76"/>
      <c r="K1817" s="77"/>
      <c r="L1817" s="76"/>
      <c r="M1817" s="78"/>
      <c r="N1817" s="79">
        <v>0.15</v>
      </c>
      <c r="O1817" s="80">
        <v>1</v>
      </c>
      <c r="Q1817" s="2" t="str">
        <f t="shared" si="430"/>
        <v>90173000</v>
      </c>
      <c r="R1817" s="91"/>
      <c r="S1817" s="91">
        <f>VLOOKUP(Q1817,'Dados Entrada'!$A$10:$D$10000,4,FALSE)</f>
        <v>142020</v>
      </c>
      <c r="T1817" s="10"/>
      <c r="U1817" s="3">
        <f t="shared" si="428"/>
        <v>0</v>
      </c>
      <c r="V1817" s="3">
        <f t="shared" si="429"/>
        <v>21303</v>
      </c>
      <c r="AF1817" s="32"/>
      <c r="AG1817" s="30"/>
      <c r="AH1817" s="29"/>
      <c r="AI1817" s="29"/>
      <c r="AJ1817" s="32"/>
      <c r="AK1817" s="30"/>
      <c r="AL1817" s="29"/>
      <c r="AM1817" s="29"/>
      <c r="AN1817" s="32"/>
      <c r="AO1817" s="30"/>
      <c r="AP1817" s="29"/>
      <c r="AQ1817" s="29"/>
      <c r="AR1817" s="32"/>
      <c r="AS1817" s="30"/>
      <c r="AT1817" s="29"/>
      <c r="AU1817" s="29"/>
      <c r="AV1817" s="32"/>
      <c r="AW1817" s="30"/>
      <c r="AX1817" s="29"/>
      <c r="AY1817" s="29"/>
      <c r="AZ1817" s="32"/>
      <c r="BA1817" s="30"/>
      <c r="BB1817" s="29"/>
      <c r="BC1817" s="29"/>
      <c r="BD1817" s="32"/>
      <c r="BE1817" s="30"/>
      <c r="BF1817" s="29"/>
      <c r="BG1817" s="29"/>
      <c r="BH1817" s="32"/>
      <c r="BI1817" s="30"/>
      <c r="BJ1817" s="29"/>
      <c r="BK1817" s="29"/>
      <c r="BL1817" s="32"/>
      <c r="BM1817" s="30"/>
      <c r="BN1817" s="29"/>
      <c r="BO1817" s="29"/>
      <c r="BP1817" s="32"/>
      <c r="BQ1817" s="30"/>
      <c r="BR1817" s="29"/>
      <c r="BS1817" s="29"/>
      <c r="BT1817" s="32"/>
      <c r="BU1817" s="30"/>
      <c r="BV1817" s="29"/>
      <c r="BW1817" s="29"/>
      <c r="BX1817" s="32"/>
      <c r="BY1817" s="30"/>
      <c r="BZ1817" s="29"/>
      <c r="CA1817" s="29"/>
      <c r="CB1817" s="27">
        <f t="shared" si="437"/>
        <v>0</v>
      </c>
      <c r="CC1817" s="31">
        <f t="shared" si="438"/>
        <v>21303</v>
      </c>
      <c r="CD1817" s="29"/>
      <c r="CE1817" s="30"/>
      <c r="CF1817" s="10"/>
      <c r="CG1817" s="10"/>
      <c r="CH1817" s="10"/>
      <c r="CI1817" s="10"/>
      <c r="CJ1817" s="10"/>
      <c r="CK1817" s="10"/>
    </row>
    <row r="1818" spans="1:89" ht="25.5" x14ac:dyDescent="0.25">
      <c r="A1818" s="10"/>
      <c r="B1818" s="20" t="s">
        <v>3374</v>
      </c>
      <c r="C1818" s="21" t="s">
        <v>3375</v>
      </c>
      <c r="D1818" s="16"/>
      <c r="E1818" s="73">
        <v>25</v>
      </c>
      <c r="F1818" s="74" t="s">
        <v>3493</v>
      </c>
      <c r="G1818" s="75"/>
      <c r="H1818" s="76"/>
      <c r="I1818" s="77"/>
      <c r="J1818" s="76"/>
      <c r="K1818" s="77"/>
      <c r="L1818" s="76"/>
      <c r="M1818" s="78"/>
      <c r="N1818" s="79">
        <v>0.15</v>
      </c>
      <c r="O1818" s="80">
        <v>1</v>
      </c>
      <c r="Q1818" s="2" t="str">
        <f t="shared" si="430"/>
        <v>90178010</v>
      </c>
      <c r="R1818" s="91"/>
      <c r="S1818" s="91">
        <f>VLOOKUP(Q1818,'Dados Entrada'!$A$10:$D$10000,4,FALSE)</f>
        <v>340498</v>
      </c>
      <c r="T1818" s="10"/>
      <c r="U1818" s="3">
        <f t="shared" si="428"/>
        <v>0</v>
      </c>
      <c r="V1818" s="3">
        <f t="shared" si="429"/>
        <v>51074.7</v>
      </c>
      <c r="AF1818" s="32"/>
      <c r="AG1818" s="30"/>
      <c r="AH1818" s="29"/>
      <c r="AI1818" s="29"/>
      <c r="AJ1818" s="32"/>
      <c r="AK1818" s="30"/>
      <c r="AL1818" s="29"/>
      <c r="AM1818" s="29"/>
      <c r="AN1818" s="32"/>
      <c r="AO1818" s="30"/>
      <c r="AP1818" s="29"/>
      <c r="AQ1818" s="29"/>
      <c r="AR1818" s="32"/>
      <c r="AS1818" s="30"/>
      <c r="AT1818" s="29"/>
      <c r="AU1818" s="29"/>
      <c r="AV1818" s="32"/>
      <c r="AW1818" s="30"/>
      <c r="AX1818" s="29"/>
      <c r="AY1818" s="29"/>
      <c r="AZ1818" s="32"/>
      <c r="BA1818" s="30"/>
      <c r="BB1818" s="29"/>
      <c r="BC1818" s="29"/>
      <c r="BD1818" s="32"/>
      <c r="BE1818" s="30"/>
      <c r="BF1818" s="29"/>
      <c r="BG1818" s="29"/>
      <c r="BH1818" s="32"/>
      <c r="BI1818" s="30"/>
      <c r="BJ1818" s="29"/>
      <c r="BK1818" s="29"/>
      <c r="BL1818" s="32"/>
      <c r="BM1818" s="30"/>
      <c r="BN1818" s="29"/>
      <c r="BO1818" s="29"/>
      <c r="BP1818" s="32"/>
      <c r="BQ1818" s="30"/>
      <c r="BR1818" s="29"/>
      <c r="BS1818" s="29"/>
      <c r="BT1818" s="32"/>
      <c r="BU1818" s="30"/>
      <c r="BV1818" s="29"/>
      <c r="BW1818" s="29"/>
      <c r="BX1818" s="32"/>
      <c r="BY1818" s="30"/>
      <c r="BZ1818" s="29"/>
      <c r="CA1818" s="29"/>
      <c r="CB1818" s="27">
        <f t="shared" si="437"/>
        <v>0</v>
      </c>
      <c r="CC1818" s="31">
        <f t="shared" si="438"/>
        <v>51074.7</v>
      </c>
      <c r="CD1818" s="29"/>
      <c r="CE1818" s="30"/>
      <c r="CF1818" s="10"/>
      <c r="CG1818" s="10"/>
      <c r="CH1818" s="10"/>
      <c r="CI1818" s="10"/>
      <c r="CJ1818" s="10"/>
      <c r="CK1818" s="10"/>
    </row>
    <row r="1819" spans="1:89" ht="25.5" x14ac:dyDescent="0.25">
      <c r="A1819" s="10"/>
      <c r="B1819" s="20" t="s">
        <v>3376</v>
      </c>
      <c r="C1819" s="21" t="s">
        <v>3377</v>
      </c>
      <c r="D1819" s="16"/>
      <c r="E1819" s="73">
        <v>25</v>
      </c>
      <c r="F1819" s="74" t="s">
        <v>3493</v>
      </c>
      <c r="G1819" s="75"/>
      <c r="H1819" s="76"/>
      <c r="I1819" s="77"/>
      <c r="J1819" s="76"/>
      <c r="K1819" s="77"/>
      <c r="L1819" s="76"/>
      <c r="M1819" s="78"/>
      <c r="N1819" s="79">
        <v>0.15</v>
      </c>
      <c r="O1819" s="80">
        <v>1</v>
      </c>
      <c r="Q1819" s="2" t="str">
        <f t="shared" si="430"/>
        <v>90178090</v>
      </c>
      <c r="R1819" s="91"/>
      <c r="S1819" s="91">
        <f>VLOOKUP(Q1819,'Dados Entrada'!$A$10:$D$10000,4,FALSE)</f>
        <v>286684</v>
      </c>
      <c r="T1819" s="10"/>
      <c r="U1819" s="3">
        <f t="shared" si="428"/>
        <v>0</v>
      </c>
      <c r="V1819" s="3">
        <f t="shared" si="429"/>
        <v>43002.6</v>
      </c>
      <c r="AF1819" s="32"/>
      <c r="AG1819" s="30"/>
      <c r="AH1819" s="29"/>
      <c r="AI1819" s="29"/>
      <c r="AJ1819" s="32"/>
      <c r="AK1819" s="30"/>
      <c r="AL1819" s="29"/>
      <c r="AM1819" s="29"/>
      <c r="AN1819" s="32"/>
      <c r="AO1819" s="30"/>
      <c r="AP1819" s="29"/>
      <c r="AQ1819" s="29"/>
      <c r="AR1819" s="32"/>
      <c r="AS1819" s="30"/>
      <c r="AT1819" s="29"/>
      <c r="AU1819" s="29"/>
      <c r="AV1819" s="32"/>
      <c r="AW1819" s="30"/>
      <c r="AX1819" s="29"/>
      <c r="AY1819" s="29"/>
      <c r="AZ1819" s="32"/>
      <c r="BA1819" s="30"/>
      <c r="BB1819" s="29"/>
      <c r="BC1819" s="29"/>
      <c r="BD1819" s="32"/>
      <c r="BE1819" s="30"/>
      <c r="BF1819" s="29"/>
      <c r="BG1819" s="29"/>
      <c r="BH1819" s="32"/>
      <c r="BI1819" s="30"/>
      <c r="BJ1819" s="29"/>
      <c r="BK1819" s="29"/>
      <c r="BL1819" s="32"/>
      <c r="BM1819" s="30"/>
      <c r="BN1819" s="29"/>
      <c r="BO1819" s="29"/>
      <c r="BP1819" s="32"/>
      <c r="BQ1819" s="30"/>
      <c r="BR1819" s="29"/>
      <c r="BS1819" s="29"/>
      <c r="BT1819" s="32"/>
      <c r="BU1819" s="30"/>
      <c r="BV1819" s="29"/>
      <c r="BW1819" s="29"/>
      <c r="BX1819" s="32"/>
      <c r="BY1819" s="30"/>
      <c r="BZ1819" s="29"/>
      <c r="CA1819" s="29"/>
      <c r="CB1819" s="27">
        <f t="shared" si="437"/>
        <v>0</v>
      </c>
      <c r="CC1819" s="31">
        <f t="shared" si="438"/>
        <v>43002.6</v>
      </c>
      <c r="CD1819" s="29"/>
      <c r="CE1819" s="30"/>
      <c r="CF1819" s="10"/>
      <c r="CG1819" s="10"/>
      <c r="CH1819" s="10"/>
      <c r="CI1819" s="10"/>
      <c r="CJ1819" s="10"/>
      <c r="CK1819" s="10"/>
    </row>
    <row r="1820" spans="1:89" ht="25.5" x14ac:dyDescent="0.25">
      <c r="A1820" s="10"/>
      <c r="B1820" s="20" t="s">
        <v>3378</v>
      </c>
      <c r="C1820" s="21" t="s">
        <v>3379</v>
      </c>
      <c r="D1820" s="16"/>
      <c r="E1820" s="73">
        <v>25</v>
      </c>
      <c r="F1820" s="74" t="s">
        <v>3493</v>
      </c>
      <c r="G1820" s="75"/>
      <c r="H1820" s="76"/>
      <c r="I1820" s="77"/>
      <c r="J1820" s="76"/>
      <c r="K1820" s="77"/>
      <c r="L1820" s="76"/>
      <c r="M1820" s="78"/>
      <c r="N1820" s="79">
        <v>0.6</v>
      </c>
      <c r="O1820" s="80">
        <v>1</v>
      </c>
      <c r="Q1820" s="2" t="str">
        <f t="shared" si="430"/>
        <v>90281000</v>
      </c>
      <c r="R1820" s="91"/>
      <c r="S1820" s="91">
        <f>VLOOKUP(Q1820,'Dados Entrada'!$A$10:$D$10000,4,FALSE)</f>
        <v>15411</v>
      </c>
      <c r="T1820" s="10"/>
      <c r="U1820" s="3">
        <f t="shared" si="428"/>
        <v>0</v>
      </c>
      <c r="V1820" s="3">
        <f t="shared" si="429"/>
        <v>9246.6</v>
      </c>
      <c r="AF1820" s="32"/>
      <c r="AG1820" s="30"/>
      <c r="AH1820" s="29"/>
      <c r="AI1820" s="29"/>
      <c r="AJ1820" s="32"/>
      <c r="AK1820" s="30"/>
      <c r="AL1820" s="29"/>
      <c r="AM1820" s="29"/>
      <c r="AN1820" s="32"/>
      <c r="AO1820" s="30"/>
      <c r="AP1820" s="29"/>
      <c r="AQ1820" s="29"/>
      <c r="AR1820" s="32"/>
      <c r="AS1820" s="30"/>
      <c r="AT1820" s="29"/>
      <c r="AU1820" s="29"/>
      <c r="AV1820" s="32"/>
      <c r="AW1820" s="30"/>
      <c r="AX1820" s="29"/>
      <c r="AY1820" s="29"/>
      <c r="AZ1820" s="32"/>
      <c r="BA1820" s="30"/>
      <c r="BB1820" s="29"/>
      <c r="BC1820" s="29"/>
      <c r="BD1820" s="32"/>
      <c r="BE1820" s="30"/>
      <c r="BF1820" s="29"/>
      <c r="BG1820" s="29"/>
      <c r="BH1820" s="32"/>
      <c r="BI1820" s="30"/>
      <c r="BJ1820" s="29"/>
      <c r="BK1820" s="29"/>
      <c r="BL1820" s="32"/>
      <c r="BM1820" s="30"/>
      <c r="BN1820" s="29"/>
      <c r="BO1820" s="29"/>
      <c r="BP1820" s="32"/>
      <c r="BQ1820" s="30"/>
      <c r="BR1820" s="29"/>
      <c r="BS1820" s="29"/>
      <c r="BT1820" s="32"/>
      <c r="BU1820" s="30"/>
      <c r="BV1820" s="29"/>
      <c r="BW1820" s="29"/>
      <c r="BX1820" s="32"/>
      <c r="BY1820" s="30"/>
      <c r="BZ1820" s="29"/>
      <c r="CA1820" s="29"/>
      <c r="CB1820" s="27">
        <f t="shared" si="437"/>
        <v>0</v>
      </c>
      <c r="CC1820" s="31">
        <f t="shared" si="438"/>
        <v>9246.6</v>
      </c>
      <c r="CD1820" s="29"/>
      <c r="CE1820" s="30"/>
      <c r="CF1820" s="10"/>
      <c r="CG1820" s="10"/>
      <c r="CH1820" s="10"/>
      <c r="CI1820" s="10"/>
      <c r="CJ1820" s="10"/>
      <c r="CK1820" s="10"/>
    </row>
    <row r="1821" spans="1:89" ht="25.5" x14ac:dyDescent="0.25">
      <c r="A1821" s="10"/>
      <c r="B1821" s="20" t="s">
        <v>3380</v>
      </c>
      <c r="C1821" s="21" t="s">
        <v>3381</v>
      </c>
      <c r="D1821" s="16"/>
      <c r="E1821" s="73">
        <v>25</v>
      </c>
      <c r="F1821" s="74" t="s">
        <v>3493</v>
      </c>
      <c r="G1821" s="75"/>
      <c r="H1821" s="76"/>
      <c r="I1821" s="77"/>
      <c r="J1821" s="76"/>
      <c r="K1821" s="77"/>
      <c r="L1821" s="76"/>
      <c r="M1821" s="78"/>
      <c r="N1821" s="79">
        <v>0.6</v>
      </c>
      <c r="O1821" s="80">
        <v>1</v>
      </c>
      <c r="Q1821" s="2" t="str">
        <f t="shared" si="430"/>
        <v>90282000</v>
      </c>
      <c r="R1821" s="91"/>
      <c r="S1821" s="91">
        <f>VLOOKUP(Q1821,'Dados Entrada'!$A$10:$D$10000,4,FALSE)</f>
        <v>2919042</v>
      </c>
      <c r="T1821" s="10"/>
      <c r="U1821" s="3">
        <f t="shared" si="428"/>
        <v>0</v>
      </c>
      <c r="V1821" s="3">
        <f t="shared" si="429"/>
        <v>1751425.2</v>
      </c>
      <c r="AF1821" s="32"/>
      <c r="AG1821" s="30"/>
      <c r="AH1821" s="29"/>
      <c r="AI1821" s="29"/>
      <c r="AJ1821" s="32"/>
      <c r="AK1821" s="30"/>
      <c r="AL1821" s="29"/>
      <c r="AM1821" s="29"/>
      <c r="AN1821" s="32"/>
      <c r="AO1821" s="30"/>
      <c r="AP1821" s="29"/>
      <c r="AQ1821" s="29"/>
      <c r="AR1821" s="32"/>
      <c r="AS1821" s="30"/>
      <c r="AT1821" s="29"/>
      <c r="AU1821" s="29"/>
      <c r="AV1821" s="32"/>
      <c r="AW1821" s="30"/>
      <c r="AX1821" s="29"/>
      <c r="AY1821" s="29"/>
      <c r="AZ1821" s="32"/>
      <c r="BA1821" s="30"/>
      <c r="BB1821" s="29"/>
      <c r="BC1821" s="29"/>
      <c r="BD1821" s="32"/>
      <c r="BE1821" s="30"/>
      <c r="BF1821" s="29"/>
      <c r="BG1821" s="29"/>
      <c r="BH1821" s="32"/>
      <c r="BI1821" s="30"/>
      <c r="BJ1821" s="29"/>
      <c r="BK1821" s="29"/>
      <c r="BL1821" s="32"/>
      <c r="BM1821" s="30"/>
      <c r="BN1821" s="29"/>
      <c r="BO1821" s="29"/>
      <c r="BP1821" s="32"/>
      <c r="BQ1821" s="30"/>
      <c r="BR1821" s="29"/>
      <c r="BS1821" s="29"/>
      <c r="BT1821" s="32"/>
      <c r="BU1821" s="30"/>
      <c r="BV1821" s="29"/>
      <c r="BW1821" s="29"/>
      <c r="BX1821" s="32"/>
      <c r="BY1821" s="30"/>
      <c r="BZ1821" s="29"/>
      <c r="CA1821" s="29"/>
      <c r="CB1821" s="27">
        <f t="shared" si="437"/>
        <v>0</v>
      </c>
      <c r="CC1821" s="31">
        <f t="shared" si="438"/>
        <v>1751425.2</v>
      </c>
      <c r="CD1821" s="29"/>
      <c r="CE1821" s="30"/>
      <c r="CF1821" s="10"/>
      <c r="CG1821" s="10"/>
      <c r="CH1821" s="10"/>
      <c r="CI1821" s="10"/>
      <c r="CJ1821" s="10"/>
      <c r="CK1821" s="10"/>
    </row>
    <row r="1822" spans="1:89" ht="23.25" customHeight="1" x14ac:dyDescent="0.25">
      <c r="A1822" s="10"/>
      <c r="B1822" s="20" t="s">
        <v>3382</v>
      </c>
      <c r="C1822" s="21" t="s">
        <v>3383</v>
      </c>
      <c r="D1822" s="16"/>
      <c r="E1822" s="73">
        <v>25</v>
      </c>
      <c r="F1822" s="74" t="s">
        <v>3493</v>
      </c>
      <c r="G1822" s="75"/>
      <c r="H1822" s="76"/>
      <c r="I1822" s="77"/>
      <c r="J1822" s="76"/>
      <c r="K1822" s="77"/>
      <c r="L1822" s="76"/>
      <c r="M1822" s="78"/>
      <c r="N1822" s="79">
        <v>0.6</v>
      </c>
      <c r="O1822" s="80">
        <v>1</v>
      </c>
      <c r="Q1822" s="2" t="str">
        <f t="shared" si="430"/>
        <v>90283011</v>
      </c>
      <c r="R1822" s="91"/>
      <c r="S1822" s="91">
        <f>VLOOKUP(Q1822,'Dados Entrada'!$A$10:$D$10000,4,FALSE)</f>
        <v>311104</v>
      </c>
      <c r="T1822" s="10"/>
      <c r="U1822" s="3">
        <f t="shared" si="428"/>
        <v>0</v>
      </c>
      <c r="V1822" s="3">
        <f t="shared" si="429"/>
        <v>186662.39999999999</v>
      </c>
      <c r="AF1822" s="32"/>
      <c r="AG1822" s="30"/>
      <c r="AH1822" s="29"/>
      <c r="AI1822" s="29"/>
      <c r="AJ1822" s="32"/>
      <c r="AK1822" s="30"/>
      <c r="AL1822" s="29"/>
      <c r="AM1822" s="29"/>
      <c r="AN1822" s="32"/>
      <c r="AO1822" s="30"/>
      <c r="AP1822" s="29"/>
      <c r="AQ1822" s="29"/>
      <c r="AR1822" s="32"/>
      <c r="AS1822" s="30"/>
      <c r="AT1822" s="29"/>
      <c r="AU1822" s="29"/>
      <c r="AV1822" s="32"/>
      <c r="AW1822" s="30"/>
      <c r="AX1822" s="29"/>
      <c r="AY1822" s="29"/>
      <c r="AZ1822" s="32"/>
      <c r="BA1822" s="30"/>
      <c r="BB1822" s="29"/>
      <c r="BC1822" s="29"/>
      <c r="BD1822" s="32"/>
      <c r="BE1822" s="30"/>
      <c r="BF1822" s="29"/>
      <c r="BG1822" s="29"/>
      <c r="BH1822" s="32"/>
      <c r="BI1822" s="30"/>
      <c r="BJ1822" s="29"/>
      <c r="BK1822" s="29"/>
      <c r="BL1822" s="32"/>
      <c r="BM1822" s="30"/>
      <c r="BN1822" s="29"/>
      <c r="BO1822" s="29"/>
      <c r="BP1822" s="32"/>
      <c r="BQ1822" s="30"/>
      <c r="BR1822" s="29"/>
      <c r="BS1822" s="29"/>
      <c r="BT1822" s="32"/>
      <c r="BU1822" s="30"/>
      <c r="BV1822" s="29"/>
      <c r="BW1822" s="29"/>
      <c r="BX1822" s="32"/>
      <c r="BY1822" s="30"/>
      <c r="BZ1822" s="29"/>
      <c r="CA1822" s="29"/>
      <c r="CB1822" s="27">
        <f t="shared" si="437"/>
        <v>0</v>
      </c>
      <c r="CC1822" s="31">
        <f t="shared" si="438"/>
        <v>186662.39999999999</v>
      </c>
      <c r="CD1822" s="29"/>
      <c r="CE1822" s="30"/>
      <c r="CF1822" s="10"/>
      <c r="CG1822" s="10"/>
      <c r="CH1822" s="10"/>
      <c r="CI1822" s="10"/>
      <c r="CJ1822" s="10"/>
      <c r="CK1822" s="10"/>
    </row>
    <row r="1823" spans="1:89" ht="23.25" customHeight="1" x14ac:dyDescent="0.25">
      <c r="A1823" s="10"/>
      <c r="B1823" s="20" t="s">
        <v>3384</v>
      </c>
      <c r="C1823" s="21" t="s">
        <v>3385</v>
      </c>
      <c r="D1823" s="16"/>
      <c r="E1823" s="73">
        <v>25</v>
      </c>
      <c r="F1823" s="74" t="s">
        <v>3493</v>
      </c>
      <c r="G1823" s="75"/>
      <c r="H1823" s="76"/>
      <c r="I1823" s="77"/>
      <c r="J1823" s="76"/>
      <c r="K1823" s="77"/>
      <c r="L1823" s="76"/>
      <c r="M1823" s="78"/>
      <c r="N1823" s="79">
        <v>0.6</v>
      </c>
      <c r="O1823" s="80">
        <v>1</v>
      </c>
      <c r="Q1823" s="2" t="str">
        <f t="shared" si="430"/>
        <v>90283019</v>
      </c>
      <c r="R1823" s="91"/>
      <c r="S1823" s="91">
        <f>VLOOKUP(Q1823,'Dados Entrada'!$A$10:$D$10000,4,FALSE)</f>
        <v>1873496</v>
      </c>
      <c r="T1823" s="10"/>
      <c r="U1823" s="3">
        <f t="shared" si="428"/>
        <v>0</v>
      </c>
      <c r="V1823" s="3">
        <f t="shared" si="429"/>
        <v>1124097.5999999999</v>
      </c>
      <c r="AF1823" s="32"/>
      <c r="AG1823" s="30"/>
      <c r="AH1823" s="29"/>
      <c r="AI1823" s="29"/>
      <c r="AJ1823" s="32"/>
      <c r="AK1823" s="30"/>
      <c r="AL1823" s="29"/>
      <c r="AM1823" s="29"/>
      <c r="AN1823" s="32"/>
      <c r="AO1823" s="30"/>
      <c r="AP1823" s="29"/>
      <c r="AQ1823" s="29"/>
      <c r="AR1823" s="32"/>
      <c r="AS1823" s="30"/>
      <c r="AT1823" s="29"/>
      <c r="AU1823" s="29"/>
      <c r="AV1823" s="32"/>
      <c r="AW1823" s="30"/>
      <c r="AX1823" s="29"/>
      <c r="AY1823" s="29"/>
      <c r="AZ1823" s="32"/>
      <c r="BA1823" s="30"/>
      <c r="BB1823" s="29"/>
      <c r="BC1823" s="29"/>
      <c r="BD1823" s="32"/>
      <c r="BE1823" s="30"/>
      <c r="BF1823" s="29"/>
      <c r="BG1823" s="29"/>
      <c r="BH1823" s="32"/>
      <c r="BI1823" s="30"/>
      <c r="BJ1823" s="29"/>
      <c r="BK1823" s="29"/>
      <c r="BL1823" s="32"/>
      <c r="BM1823" s="30"/>
      <c r="BN1823" s="29"/>
      <c r="BO1823" s="29"/>
      <c r="BP1823" s="32"/>
      <c r="BQ1823" s="30"/>
      <c r="BR1823" s="29"/>
      <c r="BS1823" s="29"/>
      <c r="BT1823" s="32"/>
      <c r="BU1823" s="30"/>
      <c r="BV1823" s="29"/>
      <c r="BW1823" s="29"/>
      <c r="BX1823" s="32"/>
      <c r="BY1823" s="30"/>
      <c r="BZ1823" s="29"/>
      <c r="CA1823" s="29"/>
      <c r="CB1823" s="27">
        <f t="shared" si="437"/>
        <v>0</v>
      </c>
      <c r="CC1823" s="31">
        <f t="shared" si="438"/>
        <v>1124097.5999999999</v>
      </c>
      <c r="CD1823" s="29"/>
      <c r="CE1823" s="30"/>
      <c r="CF1823" s="10"/>
      <c r="CG1823" s="10"/>
      <c r="CH1823" s="10"/>
      <c r="CI1823" s="10"/>
      <c r="CJ1823" s="10"/>
      <c r="CK1823" s="10"/>
    </row>
    <row r="1824" spans="1:89" ht="23.25" customHeight="1" x14ac:dyDescent="0.25">
      <c r="A1824" s="10"/>
      <c r="B1824" s="20" t="s">
        <v>3386</v>
      </c>
      <c r="C1824" s="21" t="s">
        <v>3387</v>
      </c>
      <c r="D1824" s="16"/>
      <c r="E1824" s="73">
        <v>25</v>
      </c>
      <c r="F1824" s="74" t="s">
        <v>3493</v>
      </c>
      <c r="G1824" s="75"/>
      <c r="H1824" s="76"/>
      <c r="I1824" s="77"/>
      <c r="J1824" s="76"/>
      <c r="K1824" s="77"/>
      <c r="L1824" s="76"/>
      <c r="M1824" s="78"/>
      <c r="N1824" s="79">
        <v>0.6</v>
      </c>
      <c r="O1824" s="80">
        <v>1</v>
      </c>
      <c r="Q1824" s="2" t="str">
        <f t="shared" si="430"/>
        <v>90283090</v>
      </c>
      <c r="R1824" s="91"/>
      <c r="S1824" s="91">
        <f>VLOOKUP(Q1824,'Dados Entrada'!$A$10:$D$10000,4,FALSE)</f>
        <v>404045</v>
      </c>
      <c r="T1824" s="10"/>
      <c r="U1824" s="3">
        <f t="shared" si="428"/>
        <v>0</v>
      </c>
      <c r="V1824" s="3">
        <f t="shared" si="429"/>
        <v>242427</v>
      </c>
      <c r="AF1824" s="32"/>
      <c r="AG1824" s="30"/>
      <c r="AH1824" s="29"/>
      <c r="AI1824" s="29"/>
      <c r="AJ1824" s="32"/>
      <c r="AK1824" s="30"/>
      <c r="AL1824" s="29"/>
      <c r="AM1824" s="29"/>
      <c r="AN1824" s="32"/>
      <c r="AO1824" s="30"/>
      <c r="AP1824" s="29"/>
      <c r="AQ1824" s="29"/>
      <c r="AR1824" s="32"/>
      <c r="AS1824" s="30"/>
      <c r="AT1824" s="29"/>
      <c r="AU1824" s="29"/>
      <c r="AV1824" s="32"/>
      <c r="AW1824" s="30"/>
      <c r="AX1824" s="29"/>
      <c r="AY1824" s="29"/>
      <c r="AZ1824" s="32"/>
      <c r="BA1824" s="30"/>
      <c r="BB1824" s="29"/>
      <c r="BC1824" s="29"/>
      <c r="BD1824" s="32"/>
      <c r="BE1824" s="30"/>
      <c r="BF1824" s="29"/>
      <c r="BG1824" s="29"/>
      <c r="BH1824" s="32"/>
      <c r="BI1824" s="30"/>
      <c r="BJ1824" s="29"/>
      <c r="BK1824" s="29"/>
      <c r="BL1824" s="32"/>
      <c r="BM1824" s="30"/>
      <c r="BN1824" s="29"/>
      <c r="BO1824" s="29"/>
      <c r="BP1824" s="32"/>
      <c r="BQ1824" s="30"/>
      <c r="BR1824" s="29"/>
      <c r="BS1824" s="29"/>
      <c r="BT1824" s="32"/>
      <c r="BU1824" s="30"/>
      <c r="BV1824" s="29"/>
      <c r="BW1824" s="29"/>
      <c r="BX1824" s="32"/>
      <c r="BY1824" s="30"/>
      <c r="BZ1824" s="29"/>
      <c r="CA1824" s="29"/>
      <c r="CB1824" s="27">
        <f t="shared" si="437"/>
        <v>0</v>
      </c>
      <c r="CC1824" s="31">
        <f t="shared" si="438"/>
        <v>242427</v>
      </c>
      <c r="CD1824" s="29"/>
      <c r="CE1824" s="30"/>
      <c r="CF1824" s="10"/>
      <c r="CG1824" s="10"/>
      <c r="CH1824" s="10"/>
      <c r="CI1824" s="10"/>
      <c r="CJ1824" s="10"/>
      <c r="CK1824" s="10"/>
    </row>
    <row r="1825" spans="1:89" ht="25.5" x14ac:dyDescent="0.25">
      <c r="A1825" s="10"/>
      <c r="B1825" s="20" t="s">
        <v>3388</v>
      </c>
      <c r="C1825" s="21" t="s">
        <v>3389</v>
      </c>
      <c r="D1825" s="16"/>
      <c r="E1825" s="73">
        <v>25</v>
      </c>
      <c r="F1825" s="74" t="s">
        <v>3493</v>
      </c>
      <c r="G1825" s="75"/>
      <c r="H1825" s="76"/>
      <c r="I1825" s="77"/>
      <c r="J1825" s="76"/>
      <c r="K1825" s="77"/>
      <c r="L1825" s="76"/>
      <c r="M1825" s="78"/>
      <c r="N1825" s="79">
        <v>0.6</v>
      </c>
      <c r="O1825" s="80">
        <v>1</v>
      </c>
      <c r="Q1825" s="2" t="str">
        <f t="shared" si="430"/>
        <v>90289010</v>
      </c>
      <c r="R1825" s="91"/>
      <c r="S1825" s="91">
        <f>VLOOKUP(Q1825,'Dados Entrada'!$A$10:$D$10000,4,FALSE)</f>
        <v>162754</v>
      </c>
      <c r="T1825" s="10"/>
      <c r="U1825" s="3">
        <f t="shared" si="428"/>
        <v>0</v>
      </c>
      <c r="V1825" s="3">
        <f t="shared" si="429"/>
        <v>97652.4</v>
      </c>
      <c r="AF1825" s="32"/>
      <c r="AG1825" s="30"/>
      <c r="AH1825" s="29"/>
      <c r="AI1825" s="29"/>
      <c r="AJ1825" s="32"/>
      <c r="AK1825" s="30"/>
      <c r="AL1825" s="29"/>
      <c r="AM1825" s="29"/>
      <c r="AN1825" s="32"/>
      <c r="AO1825" s="30"/>
      <c r="AP1825" s="29"/>
      <c r="AQ1825" s="29"/>
      <c r="AR1825" s="32"/>
      <c r="AS1825" s="30"/>
      <c r="AT1825" s="29"/>
      <c r="AU1825" s="29"/>
      <c r="AV1825" s="32"/>
      <c r="AW1825" s="30"/>
      <c r="AX1825" s="29"/>
      <c r="AY1825" s="29"/>
      <c r="AZ1825" s="32"/>
      <c r="BA1825" s="30"/>
      <c r="BB1825" s="29"/>
      <c r="BC1825" s="29"/>
      <c r="BD1825" s="32"/>
      <c r="BE1825" s="30"/>
      <c r="BF1825" s="29"/>
      <c r="BG1825" s="29"/>
      <c r="BH1825" s="32"/>
      <c r="BI1825" s="30"/>
      <c r="BJ1825" s="29"/>
      <c r="BK1825" s="29"/>
      <c r="BL1825" s="32"/>
      <c r="BM1825" s="30"/>
      <c r="BN1825" s="29"/>
      <c r="BO1825" s="29"/>
      <c r="BP1825" s="32"/>
      <c r="BQ1825" s="30"/>
      <c r="BR1825" s="29"/>
      <c r="BS1825" s="29"/>
      <c r="BT1825" s="32"/>
      <c r="BU1825" s="30"/>
      <c r="BV1825" s="29"/>
      <c r="BW1825" s="29"/>
      <c r="BX1825" s="32"/>
      <c r="BY1825" s="30"/>
      <c r="BZ1825" s="29"/>
      <c r="CA1825" s="29"/>
      <c r="CB1825" s="27">
        <f t="shared" si="437"/>
        <v>0</v>
      </c>
      <c r="CC1825" s="31">
        <f t="shared" si="438"/>
        <v>97652.4</v>
      </c>
      <c r="CD1825" s="29"/>
      <c r="CE1825" s="30"/>
      <c r="CF1825" s="10"/>
      <c r="CG1825" s="10"/>
      <c r="CH1825" s="10"/>
      <c r="CI1825" s="10"/>
      <c r="CJ1825" s="10"/>
      <c r="CK1825" s="10"/>
    </row>
    <row r="1826" spans="1:89" ht="25.5" x14ac:dyDescent="0.25">
      <c r="A1826" s="10"/>
      <c r="B1826" s="20" t="s">
        <v>3390</v>
      </c>
      <c r="C1826" s="21" t="s">
        <v>3391</v>
      </c>
      <c r="D1826" s="16"/>
      <c r="E1826" s="73">
        <v>25</v>
      </c>
      <c r="F1826" s="74" t="s">
        <v>3493</v>
      </c>
      <c r="G1826" s="75"/>
      <c r="H1826" s="76"/>
      <c r="I1826" s="77"/>
      <c r="J1826" s="76"/>
      <c r="K1826" s="77"/>
      <c r="L1826" s="76"/>
      <c r="M1826" s="78"/>
      <c r="N1826" s="79">
        <v>0.6</v>
      </c>
      <c r="O1826" s="80">
        <v>1</v>
      </c>
      <c r="Q1826" s="2" t="str">
        <f t="shared" si="430"/>
        <v>90289090</v>
      </c>
      <c r="R1826" s="91"/>
      <c r="S1826" s="91">
        <f>VLOOKUP(Q1826,'Dados Entrada'!$A$10:$D$10000,4,FALSE)</f>
        <v>4464248</v>
      </c>
      <c r="T1826" s="10"/>
      <c r="U1826" s="3">
        <f t="shared" si="428"/>
        <v>0</v>
      </c>
      <c r="V1826" s="3">
        <f t="shared" si="429"/>
        <v>2678548.7999999998</v>
      </c>
      <c r="AF1826" s="32"/>
      <c r="AG1826" s="30"/>
      <c r="AH1826" s="29"/>
      <c r="AI1826" s="29"/>
      <c r="AJ1826" s="32"/>
      <c r="AK1826" s="30"/>
      <c r="AL1826" s="29"/>
      <c r="AM1826" s="29"/>
      <c r="AN1826" s="32"/>
      <c r="AO1826" s="30"/>
      <c r="AP1826" s="29"/>
      <c r="AQ1826" s="29"/>
      <c r="AR1826" s="32"/>
      <c r="AS1826" s="30"/>
      <c r="AT1826" s="29"/>
      <c r="AU1826" s="29"/>
      <c r="AV1826" s="32"/>
      <c r="AW1826" s="30"/>
      <c r="AX1826" s="29"/>
      <c r="AY1826" s="29"/>
      <c r="AZ1826" s="32"/>
      <c r="BA1826" s="30"/>
      <c r="BB1826" s="29"/>
      <c r="BC1826" s="29"/>
      <c r="BD1826" s="32"/>
      <c r="BE1826" s="30"/>
      <c r="BF1826" s="29"/>
      <c r="BG1826" s="29"/>
      <c r="BH1826" s="32"/>
      <c r="BI1826" s="30"/>
      <c r="BJ1826" s="29"/>
      <c r="BK1826" s="29"/>
      <c r="BL1826" s="32"/>
      <c r="BM1826" s="30"/>
      <c r="BN1826" s="29"/>
      <c r="BO1826" s="29"/>
      <c r="BP1826" s="32"/>
      <c r="BQ1826" s="30"/>
      <c r="BR1826" s="29"/>
      <c r="BS1826" s="29"/>
      <c r="BT1826" s="32"/>
      <c r="BU1826" s="30"/>
      <c r="BV1826" s="29"/>
      <c r="BW1826" s="29"/>
      <c r="BX1826" s="32"/>
      <c r="BY1826" s="30"/>
      <c r="BZ1826" s="29"/>
      <c r="CA1826" s="29"/>
      <c r="CB1826" s="27">
        <f t="shared" si="437"/>
        <v>0</v>
      </c>
      <c r="CC1826" s="31">
        <f t="shared" si="438"/>
        <v>2678548.7999999998</v>
      </c>
      <c r="CD1826" s="29"/>
      <c r="CE1826" s="30"/>
      <c r="CF1826" s="10"/>
      <c r="CG1826" s="10"/>
      <c r="CH1826" s="10"/>
      <c r="CI1826" s="10"/>
      <c r="CJ1826" s="10"/>
      <c r="CK1826" s="10"/>
    </row>
    <row r="1827" spans="1:89" ht="23.25" customHeight="1" x14ac:dyDescent="0.25">
      <c r="A1827" s="10"/>
      <c r="B1827" s="20" t="s">
        <v>3392</v>
      </c>
      <c r="C1827" s="21" t="s">
        <v>3393</v>
      </c>
      <c r="D1827" s="16"/>
      <c r="E1827" s="73">
        <v>24</v>
      </c>
      <c r="F1827" s="74" t="s">
        <v>3515</v>
      </c>
      <c r="G1827" s="75"/>
      <c r="H1827" s="76"/>
      <c r="I1827" s="77"/>
      <c r="J1827" s="76"/>
      <c r="K1827" s="77"/>
      <c r="L1827" s="76"/>
      <c r="M1827" s="78"/>
      <c r="N1827" s="79">
        <v>0.6</v>
      </c>
      <c r="O1827" s="80">
        <v>1</v>
      </c>
      <c r="Q1827" s="2" t="str">
        <f t="shared" si="430"/>
        <v>90303310</v>
      </c>
      <c r="R1827" s="91"/>
      <c r="S1827" s="91">
        <f>VLOOKUP(Q1827,'Dados Entrada'!$A$10:$D$10000,4,FALSE)</f>
        <v>139877</v>
      </c>
      <c r="T1827" s="10"/>
      <c r="U1827" s="3">
        <f t="shared" si="428"/>
        <v>0</v>
      </c>
      <c r="V1827" s="3">
        <f t="shared" si="429"/>
        <v>83926.2</v>
      </c>
      <c r="AF1827" s="32"/>
      <c r="AG1827" s="30"/>
      <c r="AH1827" s="29"/>
      <c r="AI1827" s="29"/>
      <c r="AJ1827" s="32"/>
      <c r="AK1827" s="30"/>
      <c r="AL1827" s="29"/>
      <c r="AM1827" s="29"/>
      <c r="AN1827" s="32"/>
      <c r="AO1827" s="30"/>
      <c r="AP1827" s="29"/>
      <c r="AQ1827" s="29"/>
      <c r="AR1827" s="32"/>
      <c r="AS1827" s="30"/>
      <c r="AT1827" s="29"/>
      <c r="AU1827" s="29"/>
      <c r="AV1827" s="32"/>
      <c r="AW1827" s="30"/>
      <c r="AX1827" s="29"/>
      <c r="AY1827" s="29"/>
      <c r="AZ1827" s="32"/>
      <c r="BA1827" s="30"/>
      <c r="BB1827" s="29"/>
      <c r="BC1827" s="29"/>
      <c r="BD1827" s="32"/>
      <c r="BE1827" s="30"/>
      <c r="BF1827" s="29"/>
      <c r="BG1827" s="29"/>
      <c r="BH1827" s="32"/>
      <c r="BI1827" s="30"/>
      <c r="BJ1827" s="29"/>
      <c r="BK1827" s="29"/>
      <c r="BL1827" s="32"/>
      <c r="BM1827" s="30"/>
      <c r="BN1827" s="29"/>
      <c r="BO1827" s="29"/>
      <c r="BP1827" s="32"/>
      <c r="BQ1827" s="30"/>
      <c r="BR1827" s="29"/>
      <c r="BS1827" s="29"/>
      <c r="BT1827" s="32"/>
      <c r="BU1827" s="30"/>
      <c r="BV1827" s="29"/>
      <c r="BW1827" s="29"/>
      <c r="BX1827" s="32"/>
      <c r="BY1827" s="30"/>
      <c r="BZ1827" s="28">
        <f t="shared" ref="BZ1827:BZ1853" si="439">$U1827*$O1827</f>
        <v>0</v>
      </c>
      <c r="CA1827" s="28">
        <f t="shared" ref="CA1827:CA1853" si="440">$V1827*$O1827</f>
        <v>83926.2</v>
      </c>
      <c r="CB1827" s="32"/>
      <c r="CC1827" s="30"/>
      <c r="CD1827" s="29"/>
      <c r="CE1827" s="30"/>
      <c r="CF1827" s="10"/>
      <c r="CG1827" s="10"/>
      <c r="CH1827" s="10"/>
      <c r="CI1827" s="10"/>
      <c r="CJ1827" s="10"/>
      <c r="CK1827" s="10"/>
    </row>
    <row r="1828" spans="1:89" ht="23.25" customHeight="1" x14ac:dyDescent="0.25">
      <c r="A1828" s="10"/>
      <c r="B1828" s="20" t="s">
        <v>3394</v>
      </c>
      <c r="C1828" s="21" t="s">
        <v>3393</v>
      </c>
      <c r="D1828" s="16"/>
      <c r="E1828" s="73">
        <v>24</v>
      </c>
      <c r="F1828" s="74" t="s">
        <v>3515</v>
      </c>
      <c r="G1828" s="75"/>
      <c r="H1828" s="76"/>
      <c r="I1828" s="77"/>
      <c r="J1828" s="76"/>
      <c r="K1828" s="77"/>
      <c r="L1828" s="76"/>
      <c r="M1828" s="78"/>
      <c r="N1828" s="79">
        <v>0.6</v>
      </c>
      <c r="O1828" s="80">
        <v>1</v>
      </c>
      <c r="Q1828" s="2" t="str">
        <f t="shared" si="430"/>
        <v>90303399</v>
      </c>
      <c r="R1828" s="91"/>
      <c r="S1828" s="91">
        <f>VLOOKUP(Q1828,'Dados Entrada'!$A$10:$D$10000,4,FALSE)</f>
        <v>307070</v>
      </c>
      <c r="T1828" s="10"/>
      <c r="U1828" s="3">
        <f t="shared" si="428"/>
        <v>0</v>
      </c>
      <c r="V1828" s="3">
        <f t="shared" si="429"/>
        <v>184242</v>
      </c>
      <c r="AF1828" s="32"/>
      <c r="AG1828" s="30"/>
      <c r="AH1828" s="29"/>
      <c r="AI1828" s="29"/>
      <c r="AJ1828" s="32"/>
      <c r="AK1828" s="30"/>
      <c r="AL1828" s="29"/>
      <c r="AM1828" s="29"/>
      <c r="AN1828" s="32"/>
      <c r="AO1828" s="30"/>
      <c r="AP1828" s="29"/>
      <c r="AQ1828" s="29"/>
      <c r="AR1828" s="32"/>
      <c r="AS1828" s="30"/>
      <c r="AT1828" s="29"/>
      <c r="AU1828" s="29"/>
      <c r="AV1828" s="32"/>
      <c r="AW1828" s="30"/>
      <c r="AX1828" s="29"/>
      <c r="AY1828" s="29"/>
      <c r="AZ1828" s="32"/>
      <c r="BA1828" s="30"/>
      <c r="BB1828" s="29"/>
      <c r="BC1828" s="29"/>
      <c r="BD1828" s="32"/>
      <c r="BE1828" s="30"/>
      <c r="BF1828" s="29"/>
      <c r="BG1828" s="29"/>
      <c r="BH1828" s="32"/>
      <c r="BI1828" s="30"/>
      <c r="BJ1828" s="29"/>
      <c r="BK1828" s="29"/>
      <c r="BL1828" s="32"/>
      <c r="BM1828" s="30"/>
      <c r="BN1828" s="29"/>
      <c r="BO1828" s="29"/>
      <c r="BP1828" s="32"/>
      <c r="BQ1828" s="30"/>
      <c r="BR1828" s="29"/>
      <c r="BS1828" s="29"/>
      <c r="BT1828" s="32"/>
      <c r="BU1828" s="30"/>
      <c r="BV1828" s="29"/>
      <c r="BW1828" s="29"/>
      <c r="BX1828" s="32"/>
      <c r="BY1828" s="30"/>
      <c r="BZ1828" s="28">
        <f t="shared" si="439"/>
        <v>0</v>
      </c>
      <c r="CA1828" s="28">
        <f t="shared" si="440"/>
        <v>184242</v>
      </c>
      <c r="CB1828" s="32"/>
      <c r="CC1828" s="30"/>
      <c r="CD1828" s="29"/>
      <c r="CE1828" s="30"/>
      <c r="CF1828" s="10"/>
      <c r="CG1828" s="10"/>
      <c r="CH1828" s="10"/>
      <c r="CI1828" s="10"/>
      <c r="CJ1828" s="10"/>
      <c r="CK1828" s="10"/>
    </row>
    <row r="1829" spans="1:89" ht="23.25" customHeight="1" x14ac:dyDescent="0.25">
      <c r="A1829" s="10"/>
      <c r="B1829" s="20" t="s">
        <v>3395</v>
      </c>
      <c r="C1829" s="21" t="s">
        <v>3393</v>
      </c>
      <c r="D1829" s="16"/>
      <c r="E1829" s="73">
        <v>24</v>
      </c>
      <c r="F1829" s="74" t="s">
        <v>3515</v>
      </c>
      <c r="G1829" s="75"/>
      <c r="H1829" s="76"/>
      <c r="I1829" s="77"/>
      <c r="J1829" s="76"/>
      <c r="K1829" s="77"/>
      <c r="L1829" s="76"/>
      <c r="M1829" s="78"/>
      <c r="N1829" s="79">
        <v>0.6</v>
      </c>
      <c r="O1829" s="80">
        <v>1</v>
      </c>
      <c r="Q1829" s="2" t="str">
        <f t="shared" si="430"/>
        <v>90303900</v>
      </c>
      <c r="R1829" s="91"/>
      <c r="S1829" s="91">
        <f>VLOOKUP(Q1829,'Dados Entrada'!$A$10:$D$10000,4,FALSE)</f>
        <v>1086347</v>
      </c>
      <c r="T1829" s="10"/>
      <c r="U1829" s="3">
        <f t="shared" si="428"/>
        <v>0</v>
      </c>
      <c r="V1829" s="3">
        <f t="shared" si="429"/>
        <v>651808.19999999995</v>
      </c>
      <c r="AF1829" s="32"/>
      <c r="AG1829" s="30"/>
      <c r="AH1829" s="29"/>
      <c r="AI1829" s="29"/>
      <c r="AJ1829" s="32"/>
      <c r="AK1829" s="30"/>
      <c r="AL1829" s="29"/>
      <c r="AM1829" s="29"/>
      <c r="AN1829" s="32"/>
      <c r="AO1829" s="30"/>
      <c r="AP1829" s="29"/>
      <c r="AQ1829" s="29"/>
      <c r="AR1829" s="32"/>
      <c r="AS1829" s="30"/>
      <c r="AT1829" s="29"/>
      <c r="AU1829" s="29"/>
      <c r="AV1829" s="32"/>
      <c r="AW1829" s="30"/>
      <c r="AX1829" s="29"/>
      <c r="AY1829" s="29"/>
      <c r="AZ1829" s="32"/>
      <c r="BA1829" s="30"/>
      <c r="BB1829" s="29"/>
      <c r="BC1829" s="29"/>
      <c r="BD1829" s="32"/>
      <c r="BE1829" s="30"/>
      <c r="BF1829" s="29"/>
      <c r="BG1829" s="29"/>
      <c r="BH1829" s="32"/>
      <c r="BI1829" s="30"/>
      <c r="BJ1829" s="29"/>
      <c r="BK1829" s="29"/>
      <c r="BL1829" s="32"/>
      <c r="BM1829" s="30"/>
      <c r="BN1829" s="29"/>
      <c r="BO1829" s="29"/>
      <c r="BP1829" s="32"/>
      <c r="BQ1829" s="30"/>
      <c r="BR1829" s="29"/>
      <c r="BS1829" s="29"/>
      <c r="BT1829" s="32"/>
      <c r="BU1829" s="30"/>
      <c r="BV1829" s="29"/>
      <c r="BW1829" s="29"/>
      <c r="BX1829" s="32"/>
      <c r="BY1829" s="30"/>
      <c r="BZ1829" s="28">
        <f t="shared" si="439"/>
        <v>0</v>
      </c>
      <c r="CA1829" s="28">
        <f t="shared" si="440"/>
        <v>651808.19999999995</v>
      </c>
      <c r="CB1829" s="32"/>
      <c r="CC1829" s="30"/>
      <c r="CD1829" s="29"/>
      <c r="CE1829" s="30"/>
      <c r="CF1829" s="10"/>
      <c r="CG1829" s="10"/>
      <c r="CH1829" s="10"/>
      <c r="CI1829" s="10"/>
      <c r="CJ1829" s="10"/>
      <c r="CK1829" s="10"/>
    </row>
    <row r="1830" spans="1:89" ht="25.5" x14ac:dyDescent="0.25">
      <c r="A1830" s="10"/>
      <c r="B1830" s="20" t="s">
        <v>3396</v>
      </c>
      <c r="C1830" s="21" t="s">
        <v>3397</v>
      </c>
      <c r="D1830" s="16"/>
      <c r="E1830" s="73">
        <v>24</v>
      </c>
      <c r="F1830" s="74" t="s">
        <v>3515</v>
      </c>
      <c r="G1830" s="75"/>
      <c r="H1830" s="76"/>
      <c r="I1830" s="77"/>
      <c r="J1830" s="76"/>
      <c r="K1830" s="77"/>
      <c r="L1830" s="76"/>
      <c r="M1830" s="78"/>
      <c r="N1830" s="79">
        <v>0.6</v>
      </c>
      <c r="O1830" s="80">
        <v>1</v>
      </c>
      <c r="Q1830" s="2" t="str">
        <f t="shared" si="430"/>
        <v>90304000</v>
      </c>
      <c r="R1830" s="91"/>
      <c r="S1830" s="91">
        <f>VLOOKUP(Q1830,'Dados Entrada'!$A$10:$D$10000,4,FALSE)</f>
        <v>1039363</v>
      </c>
      <c r="T1830" s="10"/>
      <c r="U1830" s="3">
        <f t="shared" si="428"/>
        <v>0</v>
      </c>
      <c r="V1830" s="3">
        <f t="shared" si="429"/>
        <v>623617.79999999993</v>
      </c>
      <c r="AF1830" s="32"/>
      <c r="AG1830" s="30"/>
      <c r="AH1830" s="29"/>
      <c r="AI1830" s="29"/>
      <c r="AJ1830" s="32"/>
      <c r="AK1830" s="30"/>
      <c r="AL1830" s="29"/>
      <c r="AM1830" s="29"/>
      <c r="AN1830" s="32"/>
      <c r="AO1830" s="30"/>
      <c r="AP1830" s="29"/>
      <c r="AQ1830" s="29"/>
      <c r="AR1830" s="32"/>
      <c r="AS1830" s="30"/>
      <c r="AT1830" s="29"/>
      <c r="AU1830" s="29"/>
      <c r="AV1830" s="32"/>
      <c r="AW1830" s="30"/>
      <c r="AX1830" s="29"/>
      <c r="AY1830" s="29"/>
      <c r="AZ1830" s="32"/>
      <c r="BA1830" s="30"/>
      <c r="BB1830" s="29"/>
      <c r="BC1830" s="29"/>
      <c r="BD1830" s="32"/>
      <c r="BE1830" s="30"/>
      <c r="BF1830" s="29"/>
      <c r="BG1830" s="29"/>
      <c r="BH1830" s="32"/>
      <c r="BI1830" s="30"/>
      <c r="BJ1830" s="29"/>
      <c r="BK1830" s="29"/>
      <c r="BL1830" s="32"/>
      <c r="BM1830" s="30"/>
      <c r="BN1830" s="29"/>
      <c r="BO1830" s="29"/>
      <c r="BP1830" s="32"/>
      <c r="BQ1830" s="30"/>
      <c r="BR1830" s="29"/>
      <c r="BS1830" s="29"/>
      <c r="BT1830" s="32"/>
      <c r="BU1830" s="30"/>
      <c r="BV1830" s="29"/>
      <c r="BW1830" s="29"/>
      <c r="BX1830" s="32"/>
      <c r="BY1830" s="30"/>
      <c r="BZ1830" s="28">
        <f t="shared" si="439"/>
        <v>0</v>
      </c>
      <c r="CA1830" s="28">
        <f t="shared" si="440"/>
        <v>623617.79999999993</v>
      </c>
      <c r="CB1830" s="32"/>
      <c r="CC1830" s="30"/>
      <c r="CD1830" s="29"/>
      <c r="CE1830" s="30"/>
      <c r="CF1830" s="10"/>
      <c r="CG1830" s="10"/>
      <c r="CH1830" s="10"/>
      <c r="CI1830" s="10"/>
      <c r="CJ1830" s="10"/>
      <c r="CK1830" s="10"/>
    </row>
    <row r="1831" spans="1:89" ht="25.5" x14ac:dyDescent="0.25">
      <c r="A1831" s="10"/>
      <c r="B1831" s="20" t="s">
        <v>3398</v>
      </c>
      <c r="C1831" s="21" t="s">
        <v>3399</v>
      </c>
      <c r="D1831" s="16"/>
      <c r="E1831" s="73">
        <v>24</v>
      </c>
      <c r="F1831" s="74" t="s">
        <v>3515</v>
      </c>
      <c r="G1831" s="75"/>
      <c r="H1831" s="76"/>
      <c r="I1831" s="77"/>
      <c r="J1831" s="76"/>
      <c r="K1831" s="77"/>
      <c r="L1831" s="76"/>
      <c r="M1831" s="78"/>
      <c r="N1831" s="79">
        <v>0.6</v>
      </c>
      <c r="O1831" s="80">
        <v>1</v>
      </c>
      <c r="Q1831" s="2" t="str">
        <f t="shared" si="430"/>
        <v>90308200</v>
      </c>
      <c r="R1831" s="91"/>
      <c r="S1831" s="91">
        <f>VLOOKUP(Q1831,'Dados Entrada'!$A$10:$D$10000,4,FALSE)</f>
        <v>19693</v>
      </c>
      <c r="T1831" s="10"/>
      <c r="U1831" s="3">
        <f t="shared" si="428"/>
        <v>0</v>
      </c>
      <c r="V1831" s="3">
        <f t="shared" si="429"/>
        <v>11815.8</v>
      </c>
      <c r="AF1831" s="32"/>
      <c r="AG1831" s="30"/>
      <c r="AH1831" s="29"/>
      <c r="AI1831" s="29"/>
      <c r="AJ1831" s="32"/>
      <c r="AK1831" s="30"/>
      <c r="AL1831" s="29"/>
      <c r="AM1831" s="29"/>
      <c r="AN1831" s="32"/>
      <c r="AO1831" s="30"/>
      <c r="AP1831" s="29"/>
      <c r="AQ1831" s="29"/>
      <c r="AR1831" s="32"/>
      <c r="AS1831" s="30"/>
      <c r="AT1831" s="29"/>
      <c r="AU1831" s="29"/>
      <c r="AV1831" s="32"/>
      <c r="AW1831" s="30"/>
      <c r="AX1831" s="29"/>
      <c r="AY1831" s="29"/>
      <c r="AZ1831" s="32"/>
      <c r="BA1831" s="30"/>
      <c r="BB1831" s="29"/>
      <c r="BC1831" s="29"/>
      <c r="BD1831" s="32"/>
      <c r="BE1831" s="30"/>
      <c r="BF1831" s="29"/>
      <c r="BG1831" s="29"/>
      <c r="BH1831" s="32"/>
      <c r="BI1831" s="30"/>
      <c r="BJ1831" s="29"/>
      <c r="BK1831" s="29"/>
      <c r="BL1831" s="32"/>
      <c r="BM1831" s="30"/>
      <c r="BN1831" s="29"/>
      <c r="BO1831" s="29"/>
      <c r="BP1831" s="32"/>
      <c r="BQ1831" s="30"/>
      <c r="BR1831" s="29"/>
      <c r="BS1831" s="29"/>
      <c r="BT1831" s="32"/>
      <c r="BU1831" s="30"/>
      <c r="BV1831" s="29"/>
      <c r="BW1831" s="29"/>
      <c r="BX1831" s="32"/>
      <c r="BY1831" s="30"/>
      <c r="BZ1831" s="28">
        <f t="shared" si="439"/>
        <v>0</v>
      </c>
      <c r="CA1831" s="28">
        <f t="shared" si="440"/>
        <v>11815.8</v>
      </c>
      <c r="CB1831" s="32"/>
      <c r="CC1831" s="30"/>
      <c r="CD1831" s="29"/>
      <c r="CE1831" s="30"/>
      <c r="CF1831" s="10"/>
      <c r="CG1831" s="10"/>
      <c r="CH1831" s="10"/>
      <c r="CI1831" s="10"/>
      <c r="CJ1831" s="10"/>
      <c r="CK1831" s="10"/>
    </row>
    <row r="1832" spans="1:89" ht="23.25" customHeight="1" x14ac:dyDescent="0.25">
      <c r="A1832" s="10"/>
      <c r="B1832" s="20" t="s">
        <v>3400</v>
      </c>
      <c r="C1832" s="21" t="s">
        <v>3401</v>
      </c>
      <c r="D1832" s="16"/>
      <c r="E1832" s="73">
        <v>24</v>
      </c>
      <c r="F1832" s="74" t="s">
        <v>3515</v>
      </c>
      <c r="G1832" s="75"/>
      <c r="H1832" s="76"/>
      <c r="I1832" s="77"/>
      <c r="J1832" s="76"/>
      <c r="K1832" s="77"/>
      <c r="L1832" s="76"/>
      <c r="M1832" s="78"/>
      <c r="N1832" s="79">
        <v>0.6</v>
      </c>
      <c r="O1832" s="80">
        <v>1</v>
      </c>
      <c r="Q1832" s="2" t="str">
        <f t="shared" si="430"/>
        <v>90308400</v>
      </c>
      <c r="R1832" s="91"/>
      <c r="S1832" s="91">
        <f>VLOOKUP(Q1832,'Dados Entrada'!$A$10:$D$10000,4,FALSE)</f>
        <v>37977</v>
      </c>
      <c r="T1832" s="10"/>
      <c r="U1832" s="3">
        <f t="shared" si="428"/>
        <v>0</v>
      </c>
      <c r="V1832" s="3">
        <f t="shared" si="429"/>
        <v>22786.2</v>
      </c>
      <c r="AF1832" s="32"/>
      <c r="AG1832" s="30"/>
      <c r="AH1832" s="29"/>
      <c r="AI1832" s="29"/>
      <c r="AJ1832" s="32"/>
      <c r="AK1832" s="30"/>
      <c r="AL1832" s="29"/>
      <c r="AM1832" s="29"/>
      <c r="AN1832" s="32"/>
      <c r="AO1832" s="30"/>
      <c r="AP1832" s="29"/>
      <c r="AQ1832" s="29"/>
      <c r="AR1832" s="32"/>
      <c r="AS1832" s="30"/>
      <c r="AT1832" s="29"/>
      <c r="AU1832" s="29"/>
      <c r="AV1832" s="32"/>
      <c r="AW1832" s="30"/>
      <c r="AX1832" s="29"/>
      <c r="AY1832" s="29"/>
      <c r="AZ1832" s="32"/>
      <c r="BA1832" s="30"/>
      <c r="BB1832" s="29"/>
      <c r="BC1832" s="29"/>
      <c r="BD1832" s="32"/>
      <c r="BE1832" s="30"/>
      <c r="BF1832" s="29"/>
      <c r="BG1832" s="29"/>
      <c r="BH1832" s="32"/>
      <c r="BI1832" s="30"/>
      <c r="BJ1832" s="29"/>
      <c r="BK1832" s="29"/>
      <c r="BL1832" s="32"/>
      <c r="BM1832" s="30"/>
      <c r="BN1832" s="29"/>
      <c r="BO1832" s="29"/>
      <c r="BP1832" s="32"/>
      <c r="BQ1832" s="30"/>
      <c r="BR1832" s="29"/>
      <c r="BS1832" s="29"/>
      <c r="BT1832" s="32"/>
      <c r="BU1832" s="30"/>
      <c r="BV1832" s="29"/>
      <c r="BW1832" s="29"/>
      <c r="BX1832" s="32"/>
      <c r="BY1832" s="30"/>
      <c r="BZ1832" s="28">
        <f t="shared" si="439"/>
        <v>0</v>
      </c>
      <c r="CA1832" s="28">
        <f t="shared" si="440"/>
        <v>22786.2</v>
      </c>
      <c r="CB1832" s="32"/>
      <c r="CC1832" s="30"/>
      <c r="CD1832" s="29"/>
      <c r="CE1832" s="30"/>
      <c r="CF1832" s="10"/>
      <c r="CG1832" s="10"/>
      <c r="CH1832" s="10"/>
      <c r="CI1832" s="10"/>
      <c r="CJ1832" s="10"/>
      <c r="CK1832" s="10"/>
    </row>
    <row r="1833" spans="1:89" ht="23.25" customHeight="1" x14ac:dyDescent="0.25">
      <c r="A1833" s="10"/>
      <c r="B1833" s="20" t="s">
        <v>3402</v>
      </c>
      <c r="C1833" s="21" t="s">
        <v>3403</v>
      </c>
      <c r="D1833" s="16"/>
      <c r="E1833" s="73">
        <v>24</v>
      </c>
      <c r="F1833" s="74" t="s">
        <v>3515</v>
      </c>
      <c r="G1833" s="75"/>
      <c r="H1833" s="76"/>
      <c r="I1833" s="77"/>
      <c r="J1833" s="76"/>
      <c r="K1833" s="77"/>
      <c r="L1833" s="76"/>
      <c r="M1833" s="78"/>
      <c r="N1833" s="79">
        <v>0.6</v>
      </c>
      <c r="O1833" s="80">
        <v>1</v>
      </c>
      <c r="Q1833" s="2" t="str">
        <f t="shared" si="430"/>
        <v>90308930</v>
      </c>
      <c r="R1833" s="91"/>
      <c r="S1833" s="91">
        <f>VLOOKUP(Q1833,'Dados Entrada'!$A$10:$D$10000,4,FALSE)</f>
        <v>1181545</v>
      </c>
      <c r="T1833" s="10"/>
      <c r="U1833" s="3">
        <f t="shared" si="428"/>
        <v>0</v>
      </c>
      <c r="V1833" s="3">
        <f t="shared" si="429"/>
        <v>708927</v>
      </c>
      <c r="AF1833" s="32"/>
      <c r="AG1833" s="30"/>
      <c r="AH1833" s="29"/>
      <c r="AI1833" s="29"/>
      <c r="AJ1833" s="32"/>
      <c r="AK1833" s="30"/>
      <c r="AL1833" s="29"/>
      <c r="AM1833" s="29"/>
      <c r="AN1833" s="32"/>
      <c r="AO1833" s="30"/>
      <c r="AP1833" s="29"/>
      <c r="AQ1833" s="29"/>
      <c r="AR1833" s="32"/>
      <c r="AS1833" s="30"/>
      <c r="AT1833" s="29"/>
      <c r="AU1833" s="29"/>
      <c r="AV1833" s="32"/>
      <c r="AW1833" s="30"/>
      <c r="AX1833" s="29"/>
      <c r="AY1833" s="29"/>
      <c r="AZ1833" s="32"/>
      <c r="BA1833" s="30"/>
      <c r="BB1833" s="29"/>
      <c r="BC1833" s="29"/>
      <c r="BD1833" s="32"/>
      <c r="BE1833" s="30"/>
      <c r="BF1833" s="29"/>
      <c r="BG1833" s="29"/>
      <c r="BH1833" s="32"/>
      <c r="BI1833" s="30"/>
      <c r="BJ1833" s="29"/>
      <c r="BK1833" s="29"/>
      <c r="BL1833" s="32"/>
      <c r="BM1833" s="30"/>
      <c r="BN1833" s="29"/>
      <c r="BO1833" s="29"/>
      <c r="BP1833" s="32"/>
      <c r="BQ1833" s="30"/>
      <c r="BR1833" s="29"/>
      <c r="BS1833" s="29"/>
      <c r="BT1833" s="32"/>
      <c r="BU1833" s="30"/>
      <c r="BV1833" s="29"/>
      <c r="BW1833" s="29"/>
      <c r="BX1833" s="32"/>
      <c r="BY1833" s="30"/>
      <c r="BZ1833" s="28">
        <f t="shared" si="439"/>
        <v>0</v>
      </c>
      <c r="CA1833" s="28">
        <f t="shared" si="440"/>
        <v>708927</v>
      </c>
      <c r="CB1833" s="32"/>
      <c r="CC1833" s="30"/>
      <c r="CD1833" s="29"/>
      <c r="CE1833" s="30"/>
      <c r="CF1833" s="10"/>
      <c r="CG1833" s="10"/>
      <c r="CH1833" s="10"/>
      <c r="CI1833" s="10"/>
      <c r="CJ1833" s="10"/>
      <c r="CK1833" s="10"/>
    </row>
    <row r="1834" spans="1:89" ht="23.25" customHeight="1" x14ac:dyDescent="0.25">
      <c r="A1834" s="10"/>
      <c r="B1834" s="20" t="s">
        <v>3404</v>
      </c>
      <c r="C1834" s="21" t="s">
        <v>3403</v>
      </c>
      <c r="D1834" s="16"/>
      <c r="E1834" s="73">
        <v>24</v>
      </c>
      <c r="F1834" s="74" t="s">
        <v>3515</v>
      </c>
      <c r="G1834" s="75"/>
      <c r="H1834" s="76"/>
      <c r="I1834" s="77"/>
      <c r="J1834" s="76"/>
      <c r="K1834" s="77"/>
      <c r="L1834" s="76"/>
      <c r="M1834" s="78"/>
      <c r="N1834" s="79">
        <v>0.6</v>
      </c>
      <c r="O1834" s="80">
        <v>1</v>
      </c>
      <c r="Q1834" s="2" t="str">
        <f t="shared" si="430"/>
        <v>90308990</v>
      </c>
      <c r="R1834" s="91"/>
      <c r="S1834" s="91">
        <f>VLOOKUP(Q1834,'Dados Entrada'!$A$10:$D$10000,4,FALSE)</f>
        <v>337565</v>
      </c>
      <c r="T1834" s="10"/>
      <c r="U1834" s="3">
        <f t="shared" si="428"/>
        <v>0</v>
      </c>
      <c r="V1834" s="3">
        <f t="shared" si="429"/>
        <v>202539</v>
      </c>
      <c r="AF1834" s="32"/>
      <c r="AG1834" s="30"/>
      <c r="AH1834" s="29"/>
      <c r="AI1834" s="29"/>
      <c r="AJ1834" s="32"/>
      <c r="AK1834" s="30"/>
      <c r="AL1834" s="29"/>
      <c r="AM1834" s="29"/>
      <c r="AN1834" s="32"/>
      <c r="AO1834" s="30"/>
      <c r="AP1834" s="29"/>
      <c r="AQ1834" s="29"/>
      <c r="AR1834" s="32"/>
      <c r="AS1834" s="30"/>
      <c r="AT1834" s="29"/>
      <c r="AU1834" s="29"/>
      <c r="AV1834" s="32"/>
      <c r="AW1834" s="30"/>
      <c r="AX1834" s="29"/>
      <c r="AY1834" s="29"/>
      <c r="AZ1834" s="32"/>
      <c r="BA1834" s="30"/>
      <c r="BB1834" s="29"/>
      <c r="BC1834" s="29"/>
      <c r="BD1834" s="32"/>
      <c r="BE1834" s="30"/>
      <c r="BF1834" s="29"/>
      <c r="BG1834" s="29"/>
      <c r="BH1834" s="32"/>
      <c r="BI1834" s="30"/>
      <c r="BJ1834" s="29"/>
      <c r="BK1834" s="29"/>
      <c r="BL1834" s="32"/>
      <c r="BM1834" s="30"/>
      <c r="BN1834" s="29"/>
      <c r="BO1834" s="29"/>
      <c r="BP1834" s="32"/>
      <c r="BQ1834" s="30"/>
      <c r="BR1834" s="29"/>
      <c r="BS1834" s="29"/>
      <c r="BT1834" s="32"/>
      <c r="BU1834" s="30"/>
      <c r="BV1834" s="29"/>
      <c r="BW1834" s="29"/>
      <c r="BX1834" s="32"/>
      <c r="BY1834" s="30"/>
      <c r="BZ1834" s="28">
        <f t="shared" si="439"/>
        <v>0</v>
      </c>
      <c r="CA1834" s="28">
        <f t="shared" si="440"/>
        <v>202539</v>
      </c>
      <c r="CB1834" s="32"/>
      <c r="CC1834" s="30"/>
      <c r="CD1834" s="29"/>
      <c r="CE1834" s="30"/>
      <c r="CF1834" s="10"/>
      <c r="CG1834" s="10"/>
      <c r="CH1834" s="10"/>
      <c r="CI1834" s="10"/>
      <c r="CJ1834" s="10"/>
      <c r="CK1834" s="10"/>
    </row>
    <row r="1835" spans="1:89" ht="25.5" x14ac:dyDescent="0.25">
      <c r="A1835" s="10"/>
      <c r="B1835" s="20" t="s">
        <v>3405</v>
      </c>
      <c r="C1835" s="21" t="s">
        <v>3406</v>
      </c>
      <c r="D1835" s="16"/>
      <c r="E1835" s="73">
        <v>24</v>
      </c>
      <c r="F1835" s="74" t="s">
        <v>3515</v>
      </c>
      <c r="G1835" s="75"/>
      <c r="H1835" s="76"/>
      <c r="I1835" s="77"/>
      <c r="J1835" s="76"/>
      <c r="K1835" s="77"/>
      <c r="L1835" s="76"/>
      <c r="M1835" s="78"/>
      <c r="N1835" s="79">
        <v>0.6</v>
      </c>
      <c r="O1835" s="80">
        <v>1</v>
      </c>
      <c r="Q1835" s="2" t="str">
        <f t="shared" si="430"/>
        <v>90309085</v>
      </c>
      <c r="R1835" s="91"/>
      <c r="S1835" s="91">
        <f>VLOOKUP(Q1835,'Dados Entrada'!$A$10:$D$10000,4,FALSE)</f>
        <v>118252</v>
      </c>
      <c r="T1835" s="10"/>
      <c r="U1835" s="3">
        <f t="shared" si="428"/>
        <v>0</v>
      </c>
      <c r="V1835" s="3">
        <f t="shared" si="429"/>
        <v>70951.199999999997</v>
      </c>
      <c r="AF1835" s="32"/>
      <c r="AG1835" s="30"/>
      <c r="AH1835" s="29"/>
      <c r="AI1835" s="29"/>
      <c r="AJ1835" s="32"/>
      <c r="AK1835" s="30"/>
      <c r="AL1835" s="29"/>
      <c r="AM1835" s="29"/>
      <c r="AN1835" s="32"/>
      <c r="AO1835" s="30"/>
      <c r="AP1835" s="29"/>
      <c r="AQ1835" s="29"/>
      <c r="AR1835" s="32"/>
      <c r="AS1835" s="30"/>
      <c r="AT1835" s="29"/>
      <c r="AU1835" s="29"/>
      <c r="AV1835" s="32"/>
      <c r="AW1835" s="30"/>
      <c r="AX1835" s="29"/>
      <c r="AY1835" s="29"/>
      <c r="AZ1835" s="32"/>
      <c r="BA1835" s="30"/>
      <c r="BB1835" s="29"/>
      <c r="BC1835" s="29"/>
      <c r="BD1835" s="32"/>
      <c r="BE1835" s="30"/>
      <c r="BF1835" s="29"/>
      <c r="BG1835" s="29"/>
      <c r="BH1835" s="32"/>
      <c r="BI1835" s="30"/>
      <c r="BJ1835" s="29"/>
      <c r="BK1835" s="29"/>
      <c r="BL1835" s="32"/>
      <c r="BM1835" s="30"/>
      <c r="BN1835" s="29"/>
      <c r="BO1835" s="29"/>
      <c r="BP1835" s="32"/>
      <c r="BQ1835" s="30"/>
      <c r="BR1835" s="29"/>
      <c r="BS1835" s="29"/>
      <c r="BT1835" s="32"/>
      <c r="BU1835" s="30"/>
      <c r="BV1835" s="29"/>
      <c r="BW1835" s="29"/>
      <c r="BX1835" s="32"/>
      <c r="BY1835" s="30"/>
      <c r="BZ1835" s="28">
        <f t="shared" si="439"/>
        <v>0</v>
      </c>
      <c r="CA1835" s="28">
        <f t="shared" si="440"/>
        <v>70951.199999999997</v>
      </c>
      <c r="CB1835" s="32"/>
      <c r="CC1835" s="30"/>
      <c r="CD1835" s="29"/>
      <c r="CE1835" s="30"/>
      <c r="CF1835" s="10"/>
      <c r="CG1835" s="10"/>
      <c r="CH1835" s="10"/>
      <c r="CI1835" s="10"/>
      <c r="CJ1835" s="10"/>
      <c r="CK1835" s="10"/>
    </row>
    <row r="1836" spans="1:89" ht="25.5" x14ac:dyDescent="0.25">
      <c r="A1836" s="10"/>
      <c r="B1836" s="20" t="s">
        <v>3407</v>
      </c>
      <c r="C1836" s="21" t="s">
        <v>3408</v>
      </c>
      <c r="D1836" s="16"/>
      <c r="E1836" s="73">
        <v>24</v>
      </c>
      <c r="F1836" s="74" t="s">
        <v>3515</v>
      </c>
      <c r="G1836" s="75"/>
      <c r="H1836" s="76"/>
      <c r="I1836" s="77"/>
      <c r="J1836" s="76"/>
      <c r="K1836" s="77"/>
      <c r="L1836" s="76"/>
      <c r="M1836" s="78"/>
      <c r="N1836" s="79">
        <v>0.6</v>
      </c>
      <c r="O1836" s="80">
        <v>1</v>
      </c>
      <c r="Q1836" s="2" t="str">
        <f t="shared" si="430"/>
        <v>90314100</v>
      </c>
      <c r="R1836" s="91"/>
      <c r="S1836" s="91">
        <f>VLOOKUP(Q1836,'Dados Entrada'!$A$10:$D$10000,4,FALSE)</f>
        <v>0</v>
      </c>
      <c r="T1836" s="10"/>
      <c r="U1836" s="3">
        <f t="shared" si="428"/>
        <v>0</v>
      </c>
      <c r="V1836" s="3">
        <f t="shared" si="429"/>
        <v>0</v>
      </c>
      <c r="AF1836" s="32"/>
      <c r="AG1836" s="30"/>
      <c r="AH1836" s="29"/>
      <c r="AI1836" s="29"/>
      <c r="AJ1836" s="32"/>
      <c r="AK1836" s="30"/>
      <c r="AL1836" s="29"/>
      <c r="AM1836" s="29"/>
      <c r="AN1836" s="32"/>
      <c r="AO1836" s="30"/>
      <c r="AP1836" s="29"/>
      <c r="AQ1836" s="29"/>
      <c r="AR1836" s="32"/>
      <c r="AS1836" s="30"/>
      <c r="AT1836" s="29"/>
      <c r="AU1836" s="29"/>
      <c r="AV1836" s="32"/>
      <c r="AW1836" s="30"/>
      <c r="AX1836" s="29"/>
      <c r="AY1836" s="29"/>
      <c r="AZ1836" s="32"/>
      <c r="BA1836" s="30"/>
      <c r="BB1836" s="29"/>
      <c r="BC1836" s="29"/>
      <c r="BD1836" s="32"/>
      <c r="BE1836" s="30"/>
      <c r="BF1836" s="29"/>
      <c r="BG1836" s="29"/>
      <c r="BH1836" s="32"/>
      <c r="BI1836" s="30"/>
      <c r="BJ1836" s="29"/>
      <c r="BK1836" s="29"/>
      <c r="BL1836" s="32"/>
      <c r="BM1836" s="30"/>
      <c r="BN1836" s="29"/>
      <c r="BO1836" s="29"/>
      <c r="BP1836" s="32"/>
      <c r="BQ1836" s="30"/>
      <c r="BR1836" s="29"/>
      <c r="BS1836" s="29"/>
      <c r="BT1836" s="32"/>
      <c r="BU1836" s="30"/>
      <c r="BV1836" s="29"/>
      <c r="BW1836" s="29"/>
      <c r="BX1836" s="32"/>
      <c r="BY1836" s="30"/>
      <c r="BZ1836" s="28">
        <f t="shared" si="439"/>
        <v>0</v>
      </c>
      <c r="CA1836" s="28">
        <f t="shared" si="440"/>
        <v>0</v>
      </c>
      <c r="CB1836" s="32"/>
      <c r="CC1836" s="30"/>
      <c r="CD1836" s="29"/>
      <c r="CE1836" s="30"/>
      <c r="CF1836" s="10"/>
      <c r="CG1836" s="10"/>
      <c r="CH1836" s="10"/>
      <c r="CI1836" s="10"/>
      <c r="CJ1836" s="10"/>
      <c r="CK1836" s="10"/>
    </row>
    <row r="1837" spans="1:89" ht="25.5" x14ac:dyDescent="0.25">
      <c r="A1837" s="10"/>
      <c r="B1837" s="20" t="s">
        <v>3409</v>
      </c>
      <c r="C1837" s="21" t="s">
        <v>3410</v>
      </c>
      <c r="D1837" s="16"/>
      <c r="E1837" s="73">
        <v>24</v>
      </c>
      <c r="F1837" s="74" t="s">
        <v>3515</v>
      </c>
      <c r="G1837" s="75"/>
      <c r="H1837" s="76"/>
      <c r="I1837" s="77"/>
      <c r="J1837" s="76"/>
      <c r="K1837" s="77"/>
      <c r="L1837" s="76"/>
      <c r="M1837" s="78"/>
      <c r="N1837" s="79">
        <v>0.6</v>
      </c>
      <c r="O1837" s="80">
        <v>1</v>
      </c>
      <c r="Q1837" s="2" t="str">
        <f t="shared" si="430"/>
        <v>90314990</v>
      </c>
      <c r="R1837" s="91"/>
      <c r="S1837" s="91">
        <f>VLOOKUP(Q1837,'Dados Entrada'!$A$10:$D$10000,4,FALSE)</f>
        <v>917656</v>
      </c>
      <c r="T1837" s="10"/>
      <c r="U1837" s="3">
        <f t="shared" si="428"/>
        <v>0</v>
      </c>
      <c r="V1837" s="3">
        <f t="shared" si="429"/>
        <v>550593.6</v>
      </c>
      <c r="AF1837" s="32"/>
      <c r="AG1837" s="30"/>
      <c r="AH1837" s="29"/>
      <c r="AI1837" s="29"/>
      <c r="AJ1837" s="32"/>
      <c r="AK1837" s="30"/>
      <c r="AL1837" s="29"/>
      <c r="AM1837" s="29"/>
      <c r="AN1837" s="32"/>
      <c r="AO1837" s="30"/>
      <c r="AP1837" s="29"/>
      <c r="AQ1837" s="29"/>
      <c r="AR1837" s="32"/>
      <c r="AS1837" s="30"/>
      <c r="AT1837" s="29"/>
      <c r="AU1837" s="29"/>
      <c r="AV1837" s="32"/>
      <c r="AW1837" s="30"/>
      <c r="AX1837" s="29"/>
      <c r="AY1837" s="29"/>
      <c r="AZ1837" s="32"/>
      <c r="BA1837" s="30"/>
      <c r="BB1837" s="29"/>
      <c r="BC1837" s="29"/>
      <c r="BD1837" s="32"/>
      <c r="BE1837" s="30"/>
      <c r="BF1837" s="29"/>
      <c r="BG1837" s="29"/>
      <c r="BH1837" s="32"/>
      <c r="BI1837" s="30"/>
      <c r="BJ1837" s="29"/>
      <c r="BK1837" s="29"/>
      <c r="BL1837" s="32"/>
      <c r="BM1837" s="30"/>
      <c r="BN1837" s="29"/>
      <c r="BO1837" s="29"/>
      <c r="BP1837" s="32"/>
      <c r="BQ1837" s="30"/>
      <c r="BR1837" s="29"/>
      <c r="BS1837" s="29"/>
      <c r="BT1837" s="32"/>
      <c r="BU1837" s="30"/>
      <c r="BV1837" s="29"/>
      <c r="BW1837" s="29"/>
      <c r="BX1837" s="32"/>
      <c r="BY1837" s="30"/>
      <c r="BZ1837" s="28">
        <f t="shared" si="439"/>
        <v>0</v>
      </c>
      <c r="CA1837" s="28">
        <f t="shared" si="440"/>
        <v>550593.6</v>
      </c>
      <c r="CB1837" s="32"/>
      <c r="CC1837" s="30"/>
      <c r="CD1837" s="29"/>
      <c r="CE1837" s="30"/>
      <c r="CF1837" s="10"/>
      <c r="CG1837" s="10"/>
      <c r="CH1837" s="10"/>
      <c r="CI1837" s="10"/>
      <c r="CJ1837" s="10"/>
      <c r="CK1837" s="10"/>
    </row>
    <row r="1838" spans="1:89" ht="23.25" customHeight="1" x14ac:dyDescent="0.25">
      <c r="A1838" s="10"/>
      <c r="B1838" s="20" t="s">
        <v>3411</v>
      </c>
      <c r="C1838" s="21" t="s">
        <v>3412</v>
      </c>
      <c r="D1838" s="16"/>
      <c r="E1838" s="73">
        <v>24</v>
      </c>
      <c r="F1838" s="74" t="s">
        <v>3515</v>
      </c>
      <c r="G1838" s="75"/>
      <c r="H1838" s="76"/>
      <c r="I1838" s="77"/>
      <c r="J1838" s="76"/>
      <c r="K1838" s="77"/>
      <c r="L1838" s="76"/>
      <c r="M1838" s="78"/>
      <c r="N1838" s="79">
        <v>0.6</v>
      </c>
      <c r="O1838" s="80">
        <v>1</v>
      </c>
      <c r="Q1838" s="2" t="str">
        <f t="shared" si="430"/>
        <v>90318032</v>
      </c>
      <c r="R1838" s="91"/>
      <c r="S1838" s="91">
        <f>VLOOKUP(Q1838,'Dados Entrada'!$A$10:$D$10000,4,FALSE)</f>
        <v>4674813</v>
      </c>
      <c r="T1838" s="10"/>
      <c r="U1838" s="3">
        <f t="shared" si="428"/>
        <v>0</v>
      </c>
      <c r="V1838" s="3">
        <f t="shared" si="429"/>
        <v>2804887.8</v>
      </c>
      <c r="AF1838" s="32"/>
      <c r="AG1838" s="30"/>
      <c r="AH1838" s="29"/>
      <c r="AI1838" s="29"/>
      <c r="AJ1838" s="32"/>
      <c r="AK1838" s="30"/>
      <c r="AL1838" s="29"/>
      <c r="AM1838" s="29"/>
      <c r="AN1838" s="32"/>
      <c r="AO1838" s="30"/>
      <c r="AP1838" s="29"/>
      <c r="AQ1838" s="29"/>
      <c r="AR1838" s="32"/>
      <c r="AS1838" s="30"/>
      <c r="AT1838" s="29"/>
      <c r="AU1838" s="29"/>
      <c r="AV1838" s="32"/>
      <c r="AW1838" s="30"/>
      <c r="AX1838" s="29"/>
      <c r="AY1838" s="29"/>
      <c r="AZ1838" s="32"/>
      <c r="BA1838" s="30"/>
      <c r="BB1838" s="29"/>
      <c r="BC1838" s="29"/>
      <c r="BD1838" s="32"/>
      <c r="BE1838" s="30"/>
      <c r="BF1838" s="29"/>
      <c r="BG1838" s="29"/>
      <c r="BH1838" s="32"/>
      <c r="BI1838" s="30"/>
      <c r="BJ1838" s="29"/>
      <c r="BK1838" s="29"/>
      <c r="BL1838" s="32"/>
      <c r="BM1838" s="30"/>
      <c r="BN1838" s="29"/>
      <c r="BO1838" s="29"/>
      <c r="BP1838" s="32"/>
      <c r="BQ1838" s="30"/>
      <c r="BR1838" s="29"/>
      <c r="BS1838" s="29"/>
      <c r="BT1838" s="32"/>
      <c r="BU1838" s="30"/>
      <c r="BV1838" s="29"/>
      <c r="BW1838" s="29"/>
      <c r="BX1838" s="32"/>
      <c r="BY1838" s="30"/>
      <c r="BZ1838" s="28">
        <f t="shared" si="439"/>
        <v>0</v>
      </c>
      <c r="CA1838" s="28">
        <f t="shared" si="440"/>
        <v>2804887.8</v>
      </c>
      <c r="CB1838" s="32"/>
      <c r="CC1838" s="30"/>
      <c r="CD1838" s="29"/>
      <c r="CE1838" s="30"/>
      <c r="CF1838" s="10"/>
      <c r="CG1838" s="10"/>
      <c r="CH1838" s="10"/>
      <c r="CI1838" s="10"/>
      <c r="CJ1838" s="10"/>
      <c r="CK1838" s="10"/>
    </row>
    <row r="1839" spans="1:89" ht="25.5" x14ac:dyDescent="0.25">
      <c r="A1839" s="10"/>
      <c r="B1839" s="20" t="s">
        <v>3413</v>
      </c>
      <c r="C1839" s="21" t="s">
        <v>3414</v>
      </c>
      <c r="D1839" s="16"/>
      <c r="E1839" s="73">
        <v>24</v>
      </c>
      <c r="F1839" s="74" t="s">
        <v>3515</v>
      </c>
      <c r="G1839" s="75"/>
      <c r="H1839" s="76"/>
      <c r="I1839" s="77"/>
      <c r="J1839" s="76"/>
      <c r="K1839" s="77"/>
      <c r="L1839" s="76"/>
      <c r="M1839" s="78"/>
      <c r="N1839" s="79">
        <v>0.6</v>
      </c>
      <c r="O1839" s="80">
        <v>1</v>
      </c>
      <c r="Q1839" s="2" t="str">
        <f t="shared" si="430"/>
        <v>90318034</v>
      </c>
      <c r="R1839" s="91"/>
      <c r="S1839" s="91">
        <f>VLOOKUP(Q1839,'Dados Entrada'!$A$10:$D$10000,4,FALSE)</f>
        <v>34460508</v>
      </c>
      <c r="T1839" s="10"/>
      <c r="U1839" s="3">
        <f t="shared" si="428"/>
        <v>0</v>
      </c>
      <c r="V1839" s="3">
        <f t="shared" si="429"/>
        <v>20676304.800000001</v>
      </c>
      <c r="AF1839" s="32"/>
      <c r="AG1839" s="30"/>
      <c r="AH1839" s="29"/>
      <c r="AI1839" s="29"/>
      <c r="AJ1839" s="32"/>
      <c r="AK1839" s="30"/>
      <c r="AL1839" s="29"/>
      <c r="AM1839" s="29"/>
      <c r="AN1839" s="32"/>
      <c r="AO1839" s="30"/>
      <c r="AP1839" s="29"/>
      <c r="AQ1839" s="29"/>
      <c r="AR1839" s="32"/>
      <c r="AS1839" s="30"/>
      <c r="AT1839" s="29"/>
      <c r="AU1839" s="29"/>
      <c r="AV1839" s="32"/>
      <c r="AW1839" s="30"/>
      <c r="AX1839" s="29"/>
      <c r="AY1839" s="29"/>
      <c r="AZ1839" s="32"/>
      <c r="BA1839" s="30"/>
      <c r="BB1839" s="29"/>
      <c r="BC1839" s="29"/>
      <c r="BD1839" s="32"/>
      <c r="BE1839" s="30"/>
      <c r="BF1839" s="29"/>
      <c r="BG1839" s="29"/>
      <c r="BH1839" s="32"/>
      <c r="BI1839" s="30"/>
      <c r="BJ1839" s="29"/>
      <c r="BK1839" s="29"/>
      <c r="BL1839" s="32"/>
      <c r="BM1839" s="30"/>
      <c r="BN1839" s="29"/>
      <c r="BO1839" s="29"/>
      <c r="BP1839" s="32"/>
      <c r="BQ1839" s="30"/>
      <c r="BR1839" s="29"/>
      <c r="BS1839" s="29"/>
      <c r="BT1839" s="32"/>
      <c r="BU1839" s="30"/>
      <c r="BV1839" s="29"/>
      <c r="BW1839" s="29"/>
      <c r="BX1839" s="32"/>
      <c r="BY1839" s="30"/>
      <c r="BZ1839" s="28">
        <f t="shared" si="439"/>
        <v>0</v>
      </c>
      <c r="CA1839" s="28">
        <f t="shared" si="440"/>
        <v>20676304.800000001</v>
      </c>
      <c r="CB1839" s="32"/>
      <c r="CC1839" s="30"/>
      <c r="CD1839" s="29"/>
      <c r="CE1839" s="30"/>
      <c r="CF1839" s="10"/>
      <c r="CG1839" s="10"/>
      <c r="CH1839" s="10"/>
      <c r="CI1839" s="10"/>
      <c r="CJ1839" s="10"/>
      <c r="CK1839" s="10"/>
    </row>
    <row r="1840" spans="1:89" ht="25.5" x14ac:dyDescent="0.25">
      <c r="A1840" s="10"/>
      <c r="B1840" s="20" t="s">
        <v>3415</v>
      </c>
      <c r="C1840" s="21" t="s">
        <v>3416</v>
      </c>
      <c r="D1840" s="16"/>
      <c r="E1840" s="73">
        <v>24</v>
      </c>
      <c r="F1840" s="74" t="s">
        <v>3515</v>
      </c>
      <c r="G1840" s="75"/>
      <c r="H1840" s="76"/>
      <c r="I1840" s="77"/>
      <c r="J1840" s="76"/>
      <c r="K1840" s="77"/>
      <c r="L1840" s="76"/>
      <c r="M1840" s="78"/>
      <c r="N1840" s="79">
        <v>0.6</v>
      </c>
      <c r="O1840" s="80">
        <v>1</v>
      </c>
      <c r="Q1840" s="2" t="str">
        <f t="shared" si="430"/>
        <v>90318038</v>
      </c>
      <c r="R1840" s="91"/>
      <c r="S1840" s="91">
        <f>VLOOKUP(Q1840,'Dados Entrada'!$A$10:$D$10000,4,FALSE)</f>
        <v>4018875</v>
      </c>
      <c r="T1840" s="10"/>
      <c r="U1840" s="3">
        <f t="shared" si="428"/>
        <v>0</v>
      </c>
      <c r="V1840" s="3">
        <f t="shared" si="429"/>
        <v>2411325</v>
      </c>
      <c r="AF1840" s="32"/>
      <c r="AG1840" s="30"/>
      <c r="AH1840" s="29"/>
      <c r="AI1840" s="29"/>
      <c r="AJ1840" s="32"/>
      <c r="AK1840" s="30"/>
      <c r="AL1840" s="29"/>
      <c r="AM1840" s="29"/>
      <c r="AN1840" s="32"/>
      <c r="AO1840" s="30"/>
      <c r="AP1840" s="29"/>
      <c r="AQ1840" s="29"/>
      <c r="AR1840" s="32"/>
      <c r="AS1840" s="30"/>
      <c r="AT1840" s="29"/>
      <c r="AU1840" s="29"/>
      <c r="AV1840" s="32"/>
      <c r="AW1840" s="30"/>
      <c r="AX1840" s="29"/>
      <c r="AY1840" s="29"/>
      <c r="AZ1840" s="32"/>
      <c r="BA1840" s="30"/>
      <c r="BB1840" s="29"/>
      <c r="BC1840" s="29"/>
      <c r="BD1840" s="32"/>
      <c r="BE1840" s="30"/>
      <c r="BF1840" s="29"/>
      <c r="BG1840" s="29"/>
      <c r="BH1840" s="32"/>
      <c r="BI1840" s="30"/>
      <c r="BJ1840" s="29"/>
      <c r="BK1840" s="29"/>
      <c r="BL1840" s="32"/>
      <c r="BM1840" s="30"/>
      <c r="BN1840" s="29"/>
      <c r="BO1840" s="29"/>
      <c r="BP1840" s="32"/>
      <c r="BQ1840" s="30"/>
      <c r="BR1840" s="29"/>
      <c r="BS1840" s="29"/>
      <c r="BT1840" s="32"/>
      <c r="BU1840" s="30"/>
      <c r="BV1840" s="29"/>
      <c r="BW1840" s="29"/>
      <c r="BX1840" s="32"/>
      <c r="BY1840" s="30"/>
      <c r="BZ1840" s="28">
        <f t="shared" si="439"/>
        <v>0</v>
      </c>
      <c r="CA1840" s="28">
        <f t="shared" si="440"/>
        <v>2411325</v>
      </c>
      <c r="CB1840" s="32"/>
      <c r="CC1840" s="30"/>
      <c r="CD1840" s="29"/>
      <c r="CE1840" s="30"/>
      <c r="CF1840" s="10"/>
      <c r="CG1840" s="10"/>
      <c r="CH1840" s="10"/>
      <c r="CI1840" s="10"/>
      <c r="CJ1840" s="10"/>
      <c r="CK1840" s="10"/>
    </row>
    <row r="1841" spans="1:89" ht="25.5" x14ac:dyDescent="0.25">
      <c r="A1841" s="10"/>
      <c r="B1841" s="20" t="s">
        <v>3417</v>
      </c>
      <c r="C1841" s="21" t="s">
        <v>3418</v>
      </c>
      <c r="D1841" s="16"/>
      <c r="E1841" s="73">
        <v>24</v>
      </c>
      <c r="F1841" s="74" t="s">
        <v>3515</v>
      </c>
      <c r="G1841" s="75"/>
      <c r="H1841" s="76"/>
      <c r="I1841" s="77"/>
      <c r="J1841" s="76"/>
      <c r="K1841" s="77"/>
      <c r="L1841" s="76"/>
      <c r="M1841" s="78"/>
      <c r="N1841" s="79">
        <v>0.6</v>
      </c>
      <c r="O1841" s="80">
        <v>1</v>
      </c>
      <c r="Q1841" s="2" t="str">
        <f t="shared" si="430"/>
        <v>90318091</v>
      </c>
      <c r="R1841" s="91"/>
      <c r="S1841" s="91">
        <f>VLOOKUP(Q1841,'Dados Entrada'!$A$10:$D$10000,4,FALSE)</f>
        <v>7833899</v>
      </c>
      <c r="T1841" s="10"/>
      <c r="U1841" s="3">
        <f t="shared" si="428"/>
        <v>0</v>
      </c>
      <c r="V1841" s="3">
        <f t="shared" si="429"/>
        <v>4700339.3999999994</v>
      </c>
      <c r="AF1841" s="32"/>
      <c r="AG1841" s="30"/>
      <c r="AH1841" s="29"/>
      <c r="AI1841" s="29"/>
      <c r="AJ1841" s="32"/>
      <c r="AK1841" s="30"/>
      <c r="AL1841" s="29"/>
      <c r="AM1841" s="29"/>
      <c r="AN1841" s="32"/>
      <c r="AO1841" s="30"/>
      <c r="AP1841" s="29"/>
      <c r="AQ1841" s="29"/>
      <c r="AR1841" s="32"/>
      <c r="AS1841" s="30"/>
      <c r="AT1841" s="29"/>
      <c r="AU1841" s="29"/>
      <c r="AV1841" s="32"/>
      <c r="AW1841" s="30"/>
      <c r="AX1841" s="29"/>
      <c r="AY1841" s="29"/>
      <c r="AZ1841" s="32"/>
      <c r="BA1841" s="30"/>
      <c r="BB1841" s="29"/>
      <c r="BC1841" s="29"/>
      <c r="BD1841" s="32"/>
      <c r="BE1841" s="30"/>
      <c r="BF1841" s="29"/>
      <c r="BG1841" s="29"/>
      <c r="BH1841" s="32"/>
      <c r="BI1841" s="30"/>
      <c r="BJ1841" s="29"/>
      <c r="BK1841" s="29"/>
      <c r="BL1841" s="32"/>
      <c r="BM1841" s="30"/>
      <c r="BN1841" s="29"/>
      <c r="BO1841" s="29"/>
      <c r="BP1841" s="32"/>
      <c r="BQ1841" s="30"/>
      <c r="BR1841" s="29"/>
      <c r="BS1841" s="29"/>
      <c r="BT1841" s="32"/>
      <c r="BU1841" s="30"/>
      <c r="BV1841" s="29"/>
      <c r="BW1841" s="29"/>
      <c r="BX1841" s="32"/>
      <c r="BY1841" s="30"/>
      <c r="BZ1841" s="28">
        <f t="shared" si="439"/>
        <v>0</v>
      </c>
      <c r="CA1841" s="28">
        <f t="shared" si="440"/>
        <v>4700339.3999999994</v>
      </c>
      <c r="CB1841" s="32"/>
      <c r="CC1841" s="30"/>
      <c r="CD1841" s="29"/>
      <c r="CE1841" s="30"/>
      <c r="CF1841" s="10"/>
      <c r="CG1841" s="10"/>
      <c r="CH1841" s="10"/>
      <c r="CI1841" s="10"/>
      <c r="CJ1841" s="10"/>
      <c r="CK1841" s="10"/>
    </row>
    <row r="1842" spans="1:89" ht="23.25" customHeight="1" x14ac:dyDescent="0.25">
      <c r="A1842" s="10"/>
      <c r="B1842" s="20" t="s">
        <v>3419</v>
      </c>
      <c r="C1842" s="21" t="s">
        <v>3420</v>
      </c>
      <c r="D1842" s="16"/>
      <c r="E1842" s="73">
        <v>24</v>
      </c>
      <c r="F1842" s="74" t="s">
        <v>3515</v>
      </c>
      <c r="G1842" s="75"/>
      <c r="H1842" s="76"/>
      <c r="I1842" s="77"/>
      <c r="J1842" s="76"/>
      <c r="K1842" s="77"/>
      <c r="L1842" s="76"/>
      <c r="M1842" s="78"/>
      <c r="N1842" s="79">
        <v>0.6</v>
      </c>
      <c r="O1842" s="80">
        <v>1</v>
      </c>
      <c r="Q1842" s="2" t="str">
        <f t="shared" si="430"/>
        <v>90318098</v>
      </c>
      <c r="R1842" s="91"/>
      <c r="S1842" s="91">
        <f>VLOOKUP(Q1842,'Dados Entrada'!$A$10:$D$10000,4,FALSE)</f>
        <v>2356101</v>
      </c>
      <c r="T1842" s="10"/>
      <c r="U1842" s="3">
        <f t="shared" si="428"/>
        <v>0</v>
      </c>
      <c r="V1842" s="3">
        <f t="shared" si="429"/>
        <v>1413660.5999999999</v>
      </c>
      <c r="AF1842" s="32"/>
      <c r="AG1842" s="30"/>
      <c r="AH1842" s="29"/>
      <c r="AI1842" s="29"/>
      <c r="AJ1842" s="32"/>
      <c r="AK1842" s="30"/>
      <c r="AL1842" s="29"/>
      <c r="AM1842" s="29"/>
      <c r="AN1842" s="32"/>
      <c r="AO1842" s="30"/>
      <c r="AP1842" s="29"/>
      <c r="AQ1842" s="29"/>
      <c r="AR1842" s="32"/>
      <c r="AS1842" s="30"/>
      <c r="AT1842" s="29"/>
      <c r="AU1842" s="29"/>
      <c r="AV1842" s="32"/>
      <c r="AW1842" s="30"/>
      <c r="AX1842" s="29"/>
      <c r="AY1842" s="29"/>
      <c r="AZ1842" s="32"/>
      <c r="BA1842" s="30"/>
      <c r="BB1842" s="29"/>
      <c r="BC1842" s="29"/>
      <c r="BD1842" s="32"/>
      <c r="BE1842" s="30"/>
      <c r="BF1842" s="29"/>
      <c r="BG1842" s="29"/>
      <c r="BH1842" s="32"/>
      <c r="BI1842" s="30"/>
      <c r="BJ1842" s="29"/>
      <c r="BK1842" s="29"/>
      <c r="BL1842" s="32"/>
      <c r="BM1842" s="30"/>
      <c r="BN1842" s="29"/>
      <c r="BO1842" s="29"/>
      <c r="BP1842" s="32"/>
      <c r="BQ1842" s="30"/>
      <c r="BR1842" s="29"/>
      <c r="BS1842" s="29"/>
      <c r="BT1842" s="32"/>
      <c r="BU1842" s="30"/>
      <c r="BV1842" s="29"/>
      <c r="BW1842" s="29"/>
      <c r="BX1842" s="32"/>
      <c r="BY1842" s="30"/>
      <c r="BZ1842" s="28">
        <f t="shared" si="439"/>
        <v>0</v>
      </c>
      <c r="CA1842" s="28">
        <f t="shared" si="440"/>
        <v>1413660.5999999999</v>
      </c>
      <c r="CB1842" s="32"/>
      <c r="CC1842" s="30"/>
      <c r="CD1842" s="29"/>
      <c r="CE1842" s="30"/>
      <c r="CF1842" s="10"/>
      <c r="CG1842" s="10"/>
      <c r="CH1842" s="10"/>
      <c r="CI1842" s="10"/>
      <c r="CJ1842" s="10"/>
      <c r="CK1842" s="10"/>
    </row>
    <row r="1843" spans="1:89" ht="25.5" x14ac:dyDescent="0.25">
      <c r="A1843" s="10"/>
      <c r="B1843" s="20" t="s">
        <v>3421</v>
      </c>
      <c r="C1843" s="21" t="s">
        <v>3422</v>
      </c>
      <c r="D1843" s="16"/>
      <c r="E1843" s="73">
        <v>24</v>
      </c>
      <c r="F1843" s="74" t="s">
        <v>3515</v>
      </c>
      <c r="G1843" s="75"/>
      <c r="H1843" s="76"/>
      <c r="I1843" s="77"/>
      <c r="J1843" s="76"/>
      <c r="K1843" s="77"/>
      <c r="L1843" s="76"/>
      <c r="M1843" s="78"/>
      <c r="N1843" s="79">
        <v>0.6</v>
      </c>
      <c r="O1843" s="80">
        <v>1</v>
      </c>
      <c r="Q1843" s="2" t="str">
        <f t="shared" si="430"/>
        <v>90319020</v>
      </c>
      <c r="R1843" s="91"/>
      <c r="S1843" s="91">
        <f>VLOOKUP(Q1843,'Dados Entrada'!$A$10:$D$10000,4,FALSE)</f>
        <v>801</v>
      </c>
      <c r="T1843" s="10"/>
      <c r="U1843" s="3">
        <f t="shared" si="428"/>
        <v>0</v>
      </c>
      <c r="V1843" s="3">
        <f t="shared" si="429"/>
        <v>480.59999999999997</v>
      </c>
      <c r="AF1843" s="32"/>
      <c r="AG1843" s="30"/>
      <c r="AH1843" s="29"/>
      <c r="AI1843" s="29"/>
      <c r="AJ1843" s="32"/>
      <c r="AK1843" s="30"/>
      <c r="AL1843" s="29"/>
      <c r="AM1843" s="29"/>
      <c r="AN1843" s="32"/>
      <c r="AO1843" s="30"/>
      <c r="AP1843" s="29"/>
      <c r="AQ1843" s="29"/>
      <c r="AR1843" s="32"/>
      <c r="AS1843" s="30"/>
      <c r="AT1843" s="29"/>
      <c r="AU1843" s="29"/>
      <c r="AV1843" s="32"/>
      <c r="AW1843" s="30"/>
      <c r="AX1843" s="29"/>
      <c r="AY1843" s="29"/>
      <c r="AZ1843" s="32"/>
      <c r="BA1843" s="30"/>
      <c r="BB1843" s="29"/>
      <c r="BC1843" s="29"/>
      <c r="BD1843" s="32"/>
      <c r="BE1843" s="30"/>
      <c r="BF1843" s="29"/>
      <c r="BG1843" s="29"/>
      <c r="BH1843" s="32"/>
      <c r="BI1843" s="30"/>
      <c r="BJ1843" s="29"/>
      <c r="BK1843" s="29"/>
      <c r="BL1843" s="32"/>
      <c r="BM1843" s="30"/>
      <c r="BN1843" s="29"/>
      <c r="BO1843" s="29"/>
      <c r="BP1843" s="32"/>
      <c r="BQ1843" s="30"/>
      <c r="BR1843" s="29"/>
      <c r="BS1843" s="29"/>
      <c r="BT1843" s="32"/>
      <c r="BU1843" s="30"/>
      <c r="BV1843" s="29"/>
      <c r="BW1843" s="29"/>
      <c r="BX1843" s="32"/>
      <c r="BY1843" s="30"/>
      <c r="BZ1843" s="28">
        <f t="shared" si="439"/>
        <v>0</v>
      </c>
      <c r="CA1843" s="28">
        <f t="shared" si="440"/>
        <v>480.59999999999997</v>
      </c>
      <c r="CB1843" s="32"/>
      <c r="CC1843" s="30"/>
      <c r="CD1843" s="29"/>
      <c r="CE1843" s="30"/>
      <c r="CF1843" s="10"/>
      <c r="CG1843" s="10"/>
      <c r="CH1843" s="10"/>
      <c r="CI1843" s="10"/>
      <c r="CJ1843" s="10"/>
      <c r="CK1843" s="10"/>
    </row>
    <row r="1844" spans="1:89" ht="23.25" customHeight="1" x14ac:dyDescent="0.25">
      <c r="A1844" s="10"/>
      <c r="B1844" s="20" t="s">
        <v>3423</v>
      </c>
      <c r="C1844" s="21" t="s">
        <v>3424</v>
      </c>
      <c r="D1844" s="16"/>
      <c r="E1844" s="73">
        <v>24</v>
      </c>
      <c r="F1844" s="74" t="s">
        <v>3515</v>
      </c>
      <c r="G1844" s="75"/>
      <c r="H1844" s="76"/>
      <c r="I1844" s="77"/>
      <c r="J1844" s="76"/>
      <c r="K1844" s="77"/>
      <c r="L1844" s="76"/>
      <c r="M1844" s="78"/>
      <c r="N1844" s="79">
        <v>0.6</v>
      </c>
      <c r="O1844" s="80">
        <v>1</v>
      </c>
      <c r="Q1844" s="2" t="str">
        <f t="shared" si="430"/>
        <v>90319030</v>
      </c>
      <c r="R1844" s="91"/>
      <c r="S1844" s="91">
        <f>VLOOKUP(Q1844,'Dados Entrada'!$A$10:$D$10000,4,FALSE)</f>
        <v>548378</v>
      </c>
      <c r="T1844" s="10"/>
      <c r="U1844" s="3">
        <f t="shared" si="428"/>
        <v>0</v>
      </c>
      <c r="V1844" s="3">
        <f t="shared" si="429"/>
        <v>329026.8</v>
      </c>
      <c r="AF1844" s="32"/>
      <c r="AG1844" s="30"/>
      <c r="AH1844" s="29"/>
      <c r="AI1844" s="29"/>
      <c r="AJ1844" s="32"/>
      <c r="AK1844" s="30"/>
      <c r="AL1844" s="29"/>
      <c r="AM1844" s="29"/>
      <c r="AN1844" s="32"/>
      <c r="AO1844" s="30"/>
      <c r="AP1844" s="29"/>
      <c r="AQ1844" s="29"/>
      <c r="AR1844" s="32"/>
      <c r="AS1844" s="30"/>
      <c r="AT1844" s="29"/>
      <c r="AU1844" s="29"/>
      <c r="AV1844" s="32"/>
      <c r="AW1844" s="30"/>
      <c r="AX1844" s="29"/>
      <c r="AY1844" s="29"/>
      <c r="AZ1844" s="32"/>
      <c r="BA1844" s="30"/>
      <c r="BB1844" s="29"/>
      <c r="BC1844" s="29"/>
      <c r="BD1844" s="32"/>
      <c r="BE1844" s="30"/>
      <c r="BF1844" s="29"/>
      <c r="BG1844" s="29"/>
      <c r="BH1844" s="32"/>
      <c r="BI1844" s="30"/>
      <c r="BJ1844" s="29"/>
      <c r="BK1844" s="29"/>
      <c r="BL1844" s="32"/>
      <c r="BM1844" s="30"/>
      <c r="BN1844" s="29"/>
      <c r="BO1844" s="29"/>
      <c r="BP1844" s="32"/>
      <c r="BQ1844" s="30"/>
      <c r="BR1844" s="29"/>
      <c r="BS1844" s="29"/>
      <c r="BT1844" s="32"/>
      <c r="BU1844" s="30"/>
      <c r="BV1844" s="29"/>
      <c r="BW1844" s="29"/>
      <c r="BX1844" s="32"/>
      <c r="BY1844" s="30"/>
      <c r="BZ1844" s="28">
        <f t="shared" si="439"/>
        <v>0</v>
      </c>
      <c r="CA1844" s="28">
        <f t="shared" si="440"/>
        <v>329026.8</v>
      </c>
      <c r="CB1844" s="32"/>
      <c r="CC1844" s="30"/>
      <c r="CD1844" s="29"/>
      <c r="CE1844" s="30"/>
      <c r="CF1844" s="10"/>
      <c r="CG1844" s="10"/>
      <c r="CH1844" s="10"/>
      <c r="CI1844" s="10"/>
      <c r="CJ1844" s="10"/>
      <c r="CK1844" s="10"/>
    </row>
    <row r="1845" spans="1:89" ht="25.5" x14ac:dyDescent="0.25">
      <c r="A1845" s="10"/>
      <c r="B1845" s="20" t="s">
        <v>3425</v>
      </c>
      <c r="C1845" s="21" t="s">
        <v>3426</v>
      </c>
      <c r="D1845" s="16"/>
      <c r="E1845" s="73">
        <v>24</v>
      </c>
      <c r="F1845" s="74" t="s">
        <v>3515</v>
      </c>
      <c r="G1845" s="75"/>
      <c r="H1845" s="76"/>
      <c r="I1845" s="77"/>
      <c r="J1845" s="76"/>
      <c r="K1845" s="77"/>
      <c r="L1845" s="76"/>
      <c r="M1845" s="78"/>
      <c r="N1845" s="79">
        <v>0.6</v>
      </c>
      <c r="O1845" s="80">
        <v>1</v>
      </c>
      <c r="Q1845" s="2" t="str">
        <f t="shared" si="430"/>
        <v>90319085</v>
      </c>
      <c r="R1845" s="91"/>
      <c r="S1845" s="91">
        <f>VLOOKUP(Q1845,'Dados Entrada'!$A$10:$D$10000,4,FALSE)</f>
        <v>1582197</v>
      </c>
      <c r="T1845" s="10"/>
      <c r="U1845" s="3">
        <f t="shared" si="428"/>
        <v>0</v>
      </c>
      <c r="V1845" s="3">
        <f t="shared" si="429"/>
        <v>949318.2</v>
      </c>
      <c r="AF1845" s="32"/>
      <c r="AG1845" s="30"/>
      <c r="AH1845" s="29"/>
      <c r="AI1845" s="29"/>
      <c r="AJ1845" s="32"/>
      <c r="AK1845" s="30"/>
      <c r="AL1845" s="29"/>
      <c r="AM1845" s="29"/>
      <c r="AN1845" s="32"/>
      <c r="AO1845" s="30"/>
      <c r="AP1845" s="29"/>
      <c r="AQ1845" s="29"/>
      <c r="AR1845" s="32"/>
      <c r="AS1845" s="30"/>
      <c r="AT1845" s="29"/>
      <c r="AU1845" s="29"/>
      <c r="AV1845" s="32"/>
      <c r="AW1845" s="30"/>
      <c r="AX1845" s="29"/>
      <c r="AY1845" s="29"/>
      <c r="AZ1845" s="32"/>
      <c r="BA1845" s="30"/>
      <c r="BB1845" s="29"/>
      <c r="BC1845" s="29"/>
      <c r="BD1845" s="32"/>
      <c r="BE1845" s="30"/>
      <c r="BF1845" s="29"/>
      <c r="BG1845" s="29"/>
      <c r="BH1845" s="32"/>
      <c r="BI1845" s="30"/>
      <c r="BJ1845" s="29"/>
      <c r="BK1845" s="29"/>
      <c r="BL1845" s="32"/>
      <c r="BM1845" s="30"/>
      <c r="BN1845" s="29"/>
      <c r="BO1845" s="29"/>
      <c r="BP1845" s="32"/>
      <c r="BQ1845" s="30"/>
      <c r="BR1845" s="29"/>
      <c r="BS1845" s="29"/>
      <c r="BT1845" s="32"/>
      <c r="BU1845" s="30"/>
      <c r="BV1845" s="29"/>
      <c r="BW1845" s="29"/>
      <c r="BX1845" s="32"/>
      <c r="BY1845" s="30"/>
      <c r="BZ1845" s="28">
        <f t="shared" si="439"/>
        <v>0</v>
      </c>
      <c r="CA1845" s="28">
        <f t="shared" si="440"/>
        <v>949318.2</v>
      </c>
      <c r="CB1845" s="32"/>
      <c r="CC1845" s="30"/>
      <c r="CD1845" s="29"/>
      <c r="CE1845" s="30"/>
      <c r="CF1845" s="10"/>
      <c r="CG1845" s="10"/>
      <c r="CH1845" s="10"/>
      <c r="CI1845" s="10"/>
      <c r="CJ1845" s="10"/>
      <c r="CK1845" s="10"/>
    </row>
    <row r="1846" spans="1:89" ht="25.5" x14ac:dyDescent="0.25">
      <c r="A1846" s="10"/>
      <c r="B1846" s="20" t="s">
        <v>3427</v>
      </c>
      <c r="C1846" s="21" t="s">
        <v>3428</v>
      </c>
      <c r="D1846" s="16"/>
      <c r="E1846" s="73">
        <v>24</v>
      </c>
      <c r="F1846" s="74" t="s">
        <v>3515</v>
      </c>
      <c r="G1846" s="75"/>
      <c r="H1846" s="76"/>
      <c r="I1846" s="77"/>
      <c r="J1846" s="76"/>
      <c r="K1846" s="77"/>
      <c r="L1846" s="76"/>
      <c r="M1846" s="78"/>
      <c r="N1846" s="79">
        <v>0.6</v>
      </c>
      <c r="O1846" s="80">
        <v>1</v>
      </c>
      <c r="Q1846" s="2" t="str">
        <f t="shared" si="430"/>
        <v>90321020</v>
      </c>
      <c r="R1846" s="91"/>
      <c r="S1846" s="91">
        <f>VLOOKUP(Q1846,'Dados Entrada'!$A$10:$D$10000,4,FALSE)</f>
        <v>215615</v>
      </c>
      <c r="T1846" s="10"/>
      <c r="U1846" s="3">
        <f t="shared" si="428"/>
        <v>0</v>
      </c>
      <c r="V1846" s="3">
        <f t="shared" si="429"/>
        <v>129369</v>
      </c>
      <c r="AF1846" s="32"/>
      <c r="AG1846" s="30"/>
      <c r="AH1846" s="29"/>
      <c r="AI1846" s="29"/>
      <c r="AJ1846" s="32"/>
      <c r="AK1846" s="30"/>
      <c r="AL1846" s="29"/>
      <c r="AM1846" s="29"/>
      <c r="AN1846" s="32"/>
      <c r="AO1846" s="30"/>
      <c r="AP1846" s="29"/>
      <c r="AQ1846" s="29"/>
      <c r="AR1846" s="32"/>
      <c r="AS1846" s="30"/>
      <c r="AT1846" s="29"/>
      <c r="AU1846" s="29"/>
      <c r="AV1846" s="32"/>
      <c r="AW1846" s="30"/>
      <c r="AX1846" s="29"/>
      <c r="AY1846" s="29"/>
      <c r="AZ1846" s="32"/>
      <c r="BA1846" s="30"/>
      <c r="BB1846" s="29"/>
      <c r="BC1846" s="29"/>
      <c r="BD1846" s="32"/>
      <c r="BE1846" s="30"/>
      <c r="BF1846" s="29"/>
      <c r="BG1846" s="29"/>
      <c r="BH1846" s="32"/>
      <c r="BI1846" s="30"/>
      <c r="BJ1846" s="29"/>
      <c r="BK1846" s="29"/>
      <c r="BL1846" s="32"/>
      <c r="BM1846" s="30"/>
      <c r="BN1846" s="29"/>
      <c r="BO1846" s="29"/>
      <c r="BP1846" s="32"/>
      <c r="BQ1846" s="30"/>
      <c r="BR1846" s="29"/>
      <c r="BS1846" s="29"/>
      <c r="BT1846" s="32"/>
      <c r="BU1846" s="30"/>
      <c r="BV1846" s="29"/>
      <c r="BW1846" s="29"/>
      <c r="BX1846" s="32"/>
      <c r="BY1846" s="30"/>
      <c r="BZ1846" s="28">
        <f t="shared" si="439"/>
        <v>0</v>
      </c>
      <c r="CA1846" s="28">
        <f t="shared" si="440"/>
        <v>129369</v>
      </c>
      <c r="CB1846" s="32"/>
      <c r="CC1846" s="30"/>
      <c r="CD1846" s="29"/>
      <c r="CE1846" s="30"/>
      <c r="CF1846" s="10"/>
      <c r="CG1846" s="10"/>
      <c r="CH1846" s="10"/>
      <c r="CI1846" s="10"/>
      <c r="CJ1846" s="10"/>
      <c r="CK1846" s="10"/>
    </row>
    <row r="1847" spans="1:89" ht="23.25" customHeight="1" x14ac:dyDescent="0.25">
      <c r="A1847" s="10"/>
      <c r="B1847" s="20" t="s">
        <v>3429</v>
      </c>
      <c r="C1847" s="21" t="s">
        <v>3430</v>
      </c>
      <c r="D1847" s="16"/>
      <c r="E1847" s="73">
        <v>24</v>
      </c>
      <c r="F1847" s="74" t="s">
        <v>3515</v>
      </c>
      <c r="G1847" s="75"/>
      <c r="H1847" s="76"/>
      <c r="I1847" s="77"/>
      <c r="J1847" s="76"/>
      <c r="K1847" s="77"/>
      <c r="L1847" s="76"/>
      <c r="M1847" s="78"/>
      <c r="N1847" s="79">
        <v>0.6</v>
      </c>
      <c r="O1847" s="80">
        <v>1</v>
      </c>
      <c r="Q1847" s="2" t="str">
        <f t="shared" si="430"/>
        <v>90321081</v>
      </c>
      <c r="R1847" s="91"/>
      <c r="S1847" s="91">
        <f>VLOOKUP(Q1847,'Dados Entrada'!$A$10:$D$10000,4,FALSE)</f>
        <v>42264</v>
      </c>
      <c r="T1847" s="10"/>
      <c r="U1847" s="3">
        <f t="shared" si="428"/>
        <v>0</v>
      </c>
      <c r="V1847" s="3">
        <f t="shared" si="429"/>
        <v>25358.399999999998</v>
      </c>
      <c r="AF1847" s="32"/>
      <c r="AG1847" s="30"/>
      <c r="AH1847" s="29"/>
      <c r="AI1847" s="29"/>
      <c r="AJ1847" s="32"/>
      <c r="AK1847" s="30"/>
      <c r="AL1847" s="29"/>
      <c r="AM1847" s="29"/>
      <c r="AN1847" s="32"/>
      <c r="AO1847" s="30"/>
      <c r="AP1847" s="29"/>
      <c r="AQ1847" s="29"/>
      <c r="AR1847" s="32"/>
      <c r="AS1847" s="30"/>
      <c r="AT1847" s="29"/>
      <c r="AU1847" s="29"/>
      <c r="AV1847" s="32"/>
      <c r="AW1847" s="30"/>
      <c r="AX1847" s="29"/>
      <c r="AY1847" s="29"/>
      <c r="AZ1847" s="32"/>
      <c r="BA1847" s="30"/>
      <c r="BB1847" s="29"/>
      <c r="BC1847" s="29"/>
      <c r="BD1847" s="32"/>
      <c r="BE1847" s="30"/>
      <c r="BF1847" s="29"/>
      <c r="BG1847" s="29"/>
      <c r="BH1847" s="32"/>
      <c r="BI1847" s="30"/>
      <c r="BJ1847" s="29"/>
      <c r="BK1847" s="29"/>
      <c r="BL1847" s="32"/>
      <c r="BM1847" s="30"/>
      <c r="BN1847" s="29"/>
      <c r="BO1847" s="29"/>
      <c r="BP1847" s="32"/>
      <c r="BQ1847" s="30"/>
      <c r="BR1847" s="29"/>
      <c r="BS1847" s="29"/>
      <c r="BT1847" s="32"/>
      <c r="BU1847" s="30"/>
      <c r="BV1847" s="29"/>
      <c r="BW1847" s="29"/>
      <c r="BX1847" s="32"/>
      <c r="BY1847" s="30"/>
      <c r="BZ1847" s="28">
        <f t="shared" si="439"/>
        <v>0</v>
      </c>
      <c r="CA1847" s="28">
        <f t="shared" si="440"/>
        <v>25358.399999999998</v>
      </c>
      <c r="CB1847" s="32"/>
      <c r="CC1847" s="30"/>
      <c r="CD1847" s="29"/>
      <c r="CE1847" s="30"/>
      <c r="CF1847" s="10"/>
      <c r="CG1847" s="10"/>
      <c r="CH1847" s="10"/>
      <c r="CI1847" s="10"/>
      <c r="CJ1847" s="10"/>
      <c r="CK1847" s="10"/>
    </row>
    <row r="1848" spans="1:89" ht="23.25" customHeight="1" x14ac:dyDescent="0.25">
      <c r="A1848" s="10"/>
      <c r="B1848" s="20" t="s">
        <v>3431</v>
      </c>
      <c r="C1848" s="21" t="s">
        <v>3432</v>
      </c>
      <c r="D1848" s="16"/>
      <c r="E1848" s="73">
        <v>24</v>
      </c>
      <c r="F1848" s="74" t="s">
        <v>3515</v>
      </c>
      <c r="G1848" s="75"/>
      <c r="H1848" s="76"/>
      <c r="I1848" s="77"/>
      <c r="J1848" s="76"/>
      <c r="K1848" s="77"/>
      <c r="L1848" s="76"/>
      <c r="M1848" s="78"/>
      <c r="N1848" s="79">
        <v>0.6</v>
      </c>
      <c r="O1848" s="80">
        <v>1</v>
      </c>
      <c r="Q1848" s="2" t="str">
        <f t="shared" si="430"/>
        <v>90321089</v>
      </c>
      <c r="R1848" s="91"/>
      <c r="S1848" s="91">
        <f>VLOOKUP(Q1848,'Dados Entrada'!$A$10:$D$10000,4,FALSE)</f>
        <v>188597</v>
      </c>
      <c r="T1848" s="10"/>
      <c r="U1848" s="3">
        <f t="shared" si="428"/>
        <v>0</v>
      </c>
      <c r="V1848" s="3">
        <f t="shared" si="429"/>
        <v>113158.2</v>
      </c>
      <c r="AF1848" s="32"/>
      <c r="AG1848" s="30"/>
      <c r="AH1848" s="29"/>
      <c r="AI1848" s="29"/>
      <c r="AJ1848" s="32"/>
      <c r="AK1848" s="30"/>
      <c r="AL1848" s="29"/>
      <c r="AM1848" s="29"/>
      <c r="AN1848" s="32"/>
      <c r="AO1848" s="30"/>
      <c r="AP1848" s="29"/>
      <c r="AQ1848" s="29"/>
      <c r="AR1848" s="32"/>
      <c r="AS1848" s="30"/>
      <c r="AT1848" s="29"/>
      <c r="AU1848" s="29"/>
      <c r="AV1848" s="32"/>
      <c r="AW1848" s="30"/>
      <c r="AX1848" s="29"/>
      <c r="AY1848" s="29"/>
      <c r="AZ1848" s="32"/>
      <c r="BA1848" s="30"/>
      <c r="BB1848" s="29"/>
      <c r="BC1848" s="29"/>
      <c r="BD1848" s="32"/>
      <c r="BE1848" s="30"/>
      <c r="BF1848" s="29"/>
      <c r="BG1848" s="29"/>
      <c r="BH1848" s="32"/>
      <c r="BI1848" s="30"/>
      <c r="BJ1848" s="29"/>
      <c r="BK1848" s="29"/>
      <c r="BL1848" s="32"/>
      <c r="BM1848" s="30"/>
      <c r="BN1848" s="29"/>
      <c r="BO1848" s="29"/>
      <c r="BP1848" s="32"/>
      <c r="BQ1848" s="30"/>
      <c r="BR1848" s="29"/>
      <c r="BS1848" s="29"/>
      <c r="BT1848" s="32"/>
      <c r="BU1848" s="30"/>
      <c r="BV1848" s="29"/>
      <c r="BW1848" s="29"/>
      <c r="BX1848" s="32"/>
      <c r="BY1848" s="30"/>
      <c r="BZ1848" s="28">
        <f t="shared" si="439"/>
        <v>0</v>
      </c>
      <c r="CA1848" s="28">
        <f t="shared" si="440"/>
        <v>113158.2</v>
      </c>
      <c r="CB1848" s="32"/>
      <c r="CC1848" s="30"/>
      <c r="CD1848" s="29"/>
      <c r="CE1848" s="30"/>
      <c r="CF1848" s="10"/>
      <c r="CG1848" s="10"/>
      <c r="CH1848" s="10"/>
      <c r="CI1848" s="10"/>
      <c r="CJ1848" s="10"/>
      <c r="CK1848" s="10"/>
    </row>
    <row r="1849" spans="1:89" ht="23.25" customHeight="1" x14ac:dyDescent="0.25">
      <c r="A1849" s="10"/>
      <c r="B1849" s="20" t="s">
        <v>3433</v>
      </c>
      <c r="C1849" s="21" t="s">
        <v>3434</v>
      </c>
      <c r="D1849" s="16"/>
      <c r="E1849" s="73">
        <v>24</v>
      </c>
      <c r="F1849" s="74" t="s">
        <v>3515</v>
      </c>
      <c r="G1849" s="75"/>
      <c r="H1849" s="76"/>
      <c r="I1849" s="77"/>
      <c r="J1849" s="76"/>
      <c r="K1849" s="77"/>
      <c r="L1849" s="76"/>
      <c r="M1849" s="78"/>
      <c r="N1849" s="79">
        <v>0.6</v>
      </c>
      <c r="O1849" s="80">
        <v>1</v>
      </c>
      <c r="Q1849" s="2" t="str">
        <f t="shared" si="430"/>
        <v>90322000</v>
      </c>
      <c r="R1849" s="91"/>
      <c r="S1849" s="91">
        <f>VLOOKUP(Q1849,'Dados Entrada'!$A$10:$D$10000,4,FALSE)</f>
        <v>209772</v>
      </c>
      <c r="T1849" s="10"/>
      <c r="U1849" s="3">
        <f t="shared" si="428"/>
        <v>0</v>
      </c>
      <c r="V1849" s="3">
        <f t="shared" si="429"/>
        <v>125863.2</v>
      </c>
      <c r="AF1849" s="32"/>
      <c r="AG1849" s="30"/>
      <c r="AH1849" s="29"/>
      <c r="AI1849" s="29"/>
      <c r="AJ1849" s="32"/>
      <c r="AK1849" s="30"/>
      <c r="AL1849" s="29"/>
      <c r="AM1849" s="29"/>
      <c r="AN1849" s="32"/>
      <c r="AO1849" s="30"/>
      <c r="AP1849" s="29"/>
      <c r="AQ1849" s="29"/>
      <c r="AR1849" s="32"/>
      <c r="AS1849" s="30"/>
      <c r="AT1849" s="29"/>
      <c r="AU1849" s="29"/>
      <c r="AV1849" s="32"/>
      <c r="AW1849" s="30"/>
      <c r="AX1849" s="29"/>
      <c r="AY1849" s="29"/>
      <c r="AZ1849" s="32"/>
      <c r="BA1849" s="30"/>
      <c r="BB1849" s="29"/>
      <c r="BC1849" s="29"/>
      <c r="BD1849" s="32"/>
      <c r="BE1849" s="30"/>
      <c r="BF1849" s="29"/>
      <c r="BG1849" s="29"/>
      <c r="BH1849" s="32"/>
      <c r="BI1849" s="30"/>
      <c r="BJ1849" s="29"/>
      <c r="BK1849" s="29"/>
      <c r="BL1849" s="32"/>
      <c r="BM1849" s="30"/>
      <c r="BN1849" s="29"/>
      <c r="BO1849" s="29"/>
      <c r="BP1849" s="32"/>
      <c r="BQ1849" s="30"/>
      <c r="BR1849" s="29"/>
      <c r="BS1849" s="29"/>
      <c r="BT1849" s="32"/>
      <c r="BU1849" s="30"/>
      <c r="BV1849" s="29"/>
      <c r="BW1849" s="29"/>
      <c r="BX1849" s="32"/>
      <c r="BY1849" s="30"/>
      <c r="BZ1849" s="28">
        <f t="shared" si="439"/>
        <v>0</v>
      </c>
      <c r="CA1849" s="28">
        <f t="shared" si="440"/>
        <v>125863.2</v>
      </c>
      <c r="CB1849" s="32"/>
      <c r="CC1849" s="30"/>
      <c r="CD1849" s="29"/>
      <c r="CE1849" s="30"/>
      <c r="CF1849" s="10"/>
      <c r="CG1849" s="10"/>
      <c r="CH1849" s="10"/>
      <c r="CI1849" s="10"/>
      <c r="CJ1849" s="10"/>
      <c r="CK1849" s="10"/>
    </row>
    <row r="1850" spans="1:89" ht="25.5" x14ac:dyDescent="0.25">
      <c r="A1850" s="10"/>
      <c r="B1850" s="20" t="s">
        <v>3435</v>
      </c>
      <c r="C1850" s="21" t="s">
        <v>3436</v>
      </c>
      <c r="D1850" s="16"/>
      <c r="E1850" s="73">
        <v>24</v>
      </c>
      <c r="F1850" s="74" t="s">
        <v>3515</v>
      </c>
      <c r="G1850" s="75"/>
      <c r="H1850" s="76"/>
      <c r="I1850" s="77"/>
      <c r="J1850" s="76"/>
      <c r="K1850" s="77"/>
      <c r="L1850" s="76"/>
      <c r="M1850" s="78"/>
      <c r="N1850" s="79">
        <v>0.6</v>
      </c>
      <c r="O1850" s="80">
        <v>1</v>
      </c>
      <c r="Q1850" s="2" t="str">
        <f t="shared" si="430"/>
        <v>90328100</v>
      </c>
      <c r="R1850" s="91"/>
      <c r="S1850" s="91">
        <f>VLOOKUP(Q1850,'Dados Entrada'!$A$10:$D$10000,4,FALSE)</f>
        <v>123641</v>
      </c>
      <c r="T1850" s="10"/>
      <c r="U1850" s="3">
        <f t="shared" si="428"/>
        <v>0</v>
      </c>
      <c r="V1850" s="3">
        <f t="shared" si="429"/>
        <v>74184.599999999991</v>
      </c>
      <c r="AF1850" s="32"/>
      <c r="AG1850" s="30"/>
      <c r="AH1850" s="29"/>
      <c r="AI1850" s="29"/>
      <c r="AJ1850" s="32"/>
      <c r="AK1850" s="30"/>
      <c r="AL1850" s="29"/>
      <c r="AM1850" s="29"/>
      <c r="AN1850" s="32"/>
      <c r="AO1850" s="30"/>
      <c r="AP1850" s="29"/>
      <c r="AQ1850" s="29"/>
      <c r="AR1850" s="32"/>
      <c r="AS1850" s="30"/>
      <c r="AT1850" s="29"/>
      <c r="AU1850" s="29"/>
      <c r="AV1850" s="32"/>
      <c r="AW1850" s="30"/>
      <c r="AX1850" s="29"/>
      <c r="AY1850" s="29"/>
      <c r="AZ1850" s="32"/>
      <c r="BA1850" s="30"/>
      <c r="BB1850" s="29"/>
      <c r="BC1850" s="29"/>
      <c r="BD1850" s="32"/>
      <c r="BE1850" s="30"/>
      <c r="BF1850" s="29"/>
      <c r="BG1850" s="29"/>
      <c r="BH1850" s="32"/>
      <c r="BI1850" s="30"/>
      <c r="BJ1850" s="29"/>
      <c r="BK1850" s="29"/>
      <c r="BL1850" s="32"/>
      <c r="BM1850" s="30"/>
      <c r="BN1850" s="29"/>
      <c r="BO1850" s="29"/>
      <c r="BP1850" s="32"/>
      <c r="BQ1850" s="30"/>
      <c r="BR1850" s="29"/>
      <c r="BS1850" s="29"/>
      <c r="BT1850" s="32"/>
      <c r="BU1850" s="30"/>
      <c r="BV1850" s="29"/>
      <c r="BW1850" s="29"/>
      <c r="BX1850" s="32"/>
      <c r="BY1850" s="30"/>
      <c r="BZ1850" s="28">
        <f t="shared" si="439"/>
        <v>0</v>
      </c>
      <c r="CA1850" s="28">
        <f t="shared" si="440"/>
        <v>74184.599999999991</v>
      </c>
      <c r="CB1850" s="32"/>
      <c r="CC1850" s="30"/>
      <c r="CD1850" s="29"/>
      <c r="CE1850" s="30"/>
      <c r="CF1850" s="10"/>
      <c r="CG1850" s="10"/>
      <c r="CH1850" s="10"/>
      <c r="CI1850" s="10"/>
      <c r="CJ1850" s="10"/>
      <c r="CK1850" s="10"/>
    </row>
    <row r="1851" spans="1:89" ht="25.5" x14ac:dyDescent="0.25">
      <c r="A1851" s="10"/>
      <c r="B1851" s="20" t="s">
        <v>3437</v>
      </c>
      <c r="C1851" s="21" t="s">
        <v>3438</v>
      </c>
      <c r="D1851" s="16"/>
      <c r="E1851" s="73">
        <v>24</v>
      </c>
      <c r="F1851" s="74" t="s">
        <v>3515</v>
      </c>
      <c r="G1851" s="75"/>
      <c r="H1851" s="76"/>
      <c r="I1851" s="77"/>
      <c r="J1851" s="76"/>
      <c r="K1851" s="77"/>
      <c r="L1851" s="76"/>
      <c r="M1851" s="78"/>
      <c r="N1851" s="79">
        <v>0.6</v>
      </c>
      <c r="O1851" s="80">
        <v>1</v>
      </c>
      <c r="Q1851" s="2" t="str">
        <f t="shared" si="430"/>
        <v>90328900</v>
      </c>
      <c r="R1851" s="91"/>
      <c r="S1851" s="91">
        <f>VLOOKUP(Q1851,'Dados Entrada'!$A$10:$D$10000,4,FALSE)</f>
        <v>6133460</v>
      </c>
      <c r="T1851" s="10"/>
      <c r="U1851" s="3">
        <f t="shared" si="428"/>
        <v>0</v>
      </c>
      <c r="V1851" s="3">
        <f t="shared" si="429"/>
        <v>3680076</v>
      </c>
      <c r="AF1851" s="32"/>
      <c r="AG1851" s="30"/>
      <c r="AH1851" s="29"/>
      <c r="AI1851" s="29"/>
      <c r="AJ1851" s="32"/>
      <c r="AK1851" s="30"/>
      <c r="AL1851" s="29"/>
      <c r="AM1851" s="29"/>
      <c r="AN1851" s="32"/>
      <c r="AO1851" s="30"/>
      <c r="AP1851" s="29"/>
      <c r="AQ1851" s="29"/>
      <c r="AR1851" s="32"/>
      <c r="AS1851" s="30"/>
      <c r="AT1851" s="29"/>
      <c r="AU1851" s="29"/>
      <c r="AV1851" s="32"/>
      <c r="AW1851" s="30"/>
      <c r="AX1851" s="29"/>
      <c r="AY1851" s="29"/>
      <c r="AZ1851" s="32"/>
      <c r="BA1851" s="30"/>
      <c r="BB1851" s="29"/>
      <c r="BC1851" s="29"/>
      <c r="BD1851" s="32"/>
      <c r="BE1851" s="30"/>
      <c r="BF1851" s="29"/>
      <c r="BG1851" s="29"/>
      <c r="BH1851" s="32"/>
      <c r="BI1851" s="30"/>
      <c r="BJ1851" s="29"/>
      <c r="BK1851" s="29"/>
      <c r="BL1851" s="32"/>
      <c r="BM1851" s="30"/>
      <c r="BN1851" s="29"/>
      <c r="BO1851" s="29"/>
      <c r="BP1851" s="32"/>
      <c r="BQ1851" s="30"/>
      <c r="BR1851" s="29"/>
      <c r="BS1851" s="29"/>
      <c r="BT1851" s="32"/>
      <c r="BU1851" s="30"/>
      <c r="BV1851" s="29"/>
      <c r="BW1851" s="29"/>
      <c r="BX1851" s="32"/>
      <c r="BY1851" s="30"/>
      <c r="BZ1851" s="28">
        <f t="shared" si="439"/>
        <v>0</v>
      </c>
      <c r="CA1851" s="28">
        <f t="shared" si="440"/>
        <v>3680076</v>
      </c>
      <c r="CB1851" s="32"/>
      <c r="CC1851" s="30"/>
      <c r="CD1851" s="29"/>
      <c r="CE1851" s="30"/>
      <c r="CF1851" s="10"/>
      <c r="CG1851" s="10"/>
      <c r="CH1851" s="10"/>
      <c r="CI1851" s="10"/>
      <c r="CJ1851" s="10"/>
      <c r="CK1851" s="10"/>
    </row>
    <row r="1852" spans="1:89" ht="25.5" x14ac:dyDescent="0.25">
      <c r="A1852" s="10"/>
      <c r="B1852" s="20" t="s">
        <v>3439</v>
      </c>
      <c r="C1852" s="21" t="s">
        <v>3440</v>
      </c>
      <c r="D1852" s="16"/>
      <c r="E1852" s="73">
        <v>24</v>
      </c>
      <c r="F1852" s="74" t="s">
        <v>3515</v>
      </c>
      <c r="G1852" s="75"/>
      <c r="H1852" s="76"/>
      <c r="I1852" s="77"/>
      <c r="J1852" s="76"/>
      <c r="K1852" s="77"/>
      <c r="L1852" s="76"/>
      <c r="M1852" s="78"/>
      <c r="N1852" s="79">
        <v>0.6</v>
      </c>
      <c r="O1852" s="80">
        <v>1</v>
      </c>
      <c r="Q1852" s="2" t="str">
        <f t="shared" si="430"/>
        <v>90329000</v>
      </c>
      <c r="R1852" s="91"/>
      <c r="S1852" s="91">
        <f>VLOOKUP(Q1852,'Dados Entrada'!$A$10:$D$10000,4,FALSE)</f>
        <v>24526945</v>
      </c>
      <c r="T1852" s="10"/>
      <c r="U1852" s="3">
        <f t="shared" si="428"/>
        <v>0</v>
      </c>
      <c r="V1852" s="3">
        <f t="shared" si="429"/>
        <v>14716167</v>
      </c>
      <c r="AF1852" s="32"/>
      <c r="AG1852" s="30"/>
      <c r="AH1852" s="29"/>
      <c r="AI1852" s="29"/>
      <c r="AJ1852" s="32"/>
      <c r="AK1852" s="30"/>
      <c r="AL1852" s="29"/>
      <c r="AM1852" s="29"/>
      <c r="AN1852" s="32"/>
      <c r="AO1852" s="30"/>
      <c r="AP1852" s="29"/>
      <c r="AQ1852" s="29"/>
      <c r="AR1852" s="32"/>
      <c r="AS1852" s="30"/>
      <c r="AT1852" s="29"/>
      <c r="AU1852" s="29"/>
      <c r="AV1852" s="32"/>
      <c r="AW1852" s="30"/>
      <c r="AX1852" s="29"/>
      <c r="AY1852" s="29"/>
      <c r="AZ1852" s="32"/>
      <c r="BA1852" s="30"/>
      <c r="BB1852" s="29"/>
      <c r="BC1852" s="29"/>
      <c r="BD1852" s="32"/>
      <c r="BE1852" s="30"/>
      <c r="BF1852" s="29"/>
      <c r="BG1852" s="29"/>
      <c r="BH1852" s="32"/>
      <c r="BI1852" s="30"/>
      <c r="BJ1852" s="29"/>
      <c r="BK1852" s="29"/>
      <c r="BL1852" s="32"/>
      <c r="BM1852" s="30"/>
      <c r="BN1852" s="29"/>
      <c r="BO1852" s="29"/>
      <c r="BP1852" s="32"/>
      <c r="BQ1852" s="30"/>
      <c r="BR1852" s="29"/>
      <c r="BS1852" s="29"/>
      <c r="BT1852" s="32"/>
      <c r="BU1852" s="30"/>
      <c r="BV1852" s="29"/>
      <c r="BW1852" s="29"/>
      <c r="BX1852" s="32"/>
      <c r="BY1852" s="30"/>
      <c r="BZ1852" s="28">
        <f t="shared" si="439"/>
        <v>0</v>
      </c>
      <c r="CA1852" s="28">
        <f t="shared" si="440"/>
        <v>14716167</v>
      </c>
      <c r="CB1852" s="32"/>
      <c r="CC1852" s="30"/>
      <c r="CD1852" s="29"/>
      <c r="CE1852" s="30"/>
      <c r="CF1852" s="10"/>
      <c r="CG1852" s="10"/>
      <c r="CH1852" s="10"/>
      <c r="CI1852" s="10"/>
      <c r="CJ1852" s="10"/>
      <c r="CK1852" s="10"/>
    </row>
    <row r="1853" spans="1:89" ht="23.25" customHeight="1" x14ac:dyDescent="0.25">
      <c r="A1853" s="10"/>
      <c r="B1853" s="20" t="s">
        <v>3441</v>
      </c>
      <c r="C1853" s="21" t="s">
        <v>3442</v>
      </c>
      <c r="D1853" s="16"/>
      <c r="E1853" s="73">
        <v>24</v>
      </c>
      <c r="F1853" s="74" t="s">
        <v>3515</v>
      </c>
      <c r="G1853" s="75"/>
      <c r="H1853" s="76"/>
      <c r="I1853" s="77"/>
      <c r="J1853" s="76"/>
      <c r="K1853" s="77"/>
      <c r="L1853" s="76"/>
      <c r="M1853" s="78"/>
      <c r="N1853" s="79">
        <v>0.6</v>
      </c>
      <c r="O1853" s="80">
        <v>1</v>
      </c>
      <c r="Q1853" s="2" t="str">
        <f t="shared" si="430"/>
        <v>90330000</v>
      </c>
      <c r="R1853" s="91"/>
      <c r="S1853" s="91">
        <f>VLOOKUP(Q1853,'Dados Entrada'!$A$10:$D$10000,4,FALSE)</f>
        <v>1884975</v>
      </c>
      <c r="T1853" s="10"/>
      <c r="U1853" s="3">
        <f t="shared" si="428"/>
        <v>0</v>
      </c>
      <c r="V1853" s="3">
        <f t="shared" si="429"/>
        <v>1130985</v>
      </c>
      <c r="AF1853" s="32"/>
      <c r="AG1853" s="30"/>
      <c r="AH1853" s="29"/>
      <c r="AI1853" s="29"/>
      <c r="AJ1853" s="32"/>
      <c r="AK1853" s="30"/>
      <c r="AL1853" s="29"/>
      <c r="AM1853" s="29"/>
      <c r="AN1853" s="32"/>
      <c r="AO1853" s="30"/>
      <c r="AP1853" s="29"/>
      <c r="AQ1853" s="29"/>
      <c r="AR1853" s="32"/>
      <c r="AS1853" s="30"/>
      <c r="AT1853" s="29"/>
      <c r="AU1853" s="29"/>
      <c r="AV1853" s="32"/>
      <c r="AW1853" s="30"/>
      <c r="AX1853" s="29"/>
      <c r="AY1853" s="29"/>
      <c r="AZ1853" s="32"/>
      <c r="BA1853" s="30"/>
      <c r="BB1853" s="29"/>
      <c r="BC1853" s="29"/>
      <c r="BD1853" s="32"/>
      <c r="BE1853" s="30"/>
      <c r="BF1853" s="29"/>
      <c r="BG1853" s="29"/>
      <c r="BH1853" s="32"/>
      <c r="BI1853" s="30"/>
      <c r="BJ1853" s="29"/>
      <c r="BK1853" s="29"/>
      <c r="BL1853" s="32"/>
      <c r="BM1853" s="30"/>
      <c r="BN1853" s="29"/>
      <c r="BO1853" s="29"/>
      <c r="BP1853" s="32"/>
      <c r="BQ1853" s="30"/>
      <c r="BR1853" s="29"/>
      <c r="BS1853" s="29"/>
      <c r="BT1853" s="32"/>
      <c r="BU1853" s="30"/>
      <c r="BV1853" s="29"/>
      <c r="BW1853" s="29"/>
      <c r="BX1853" s="32"/>
      <c r="BY1853" s="30"/>
      <c r="BZ1853" s="28">
        <f t="shared" si="439"/>
        <v>0</v>
      </c>
      <c r="CA1853" s="28">
        <f t="shared" si="440"/>
        <v>1130985</v>
      </c>
      <c r="CB1853" s="32"/>
      <c r="CC1853" s="30"/>
      <c r="CD1853" s="29"/>
      <c r="CE1853" s="30"/>
      <c r="CF1853" s="10"/>
      <c r="CG1853" s="10"/>
      <c r="CH1853" s="10"/>
      <c r="CI1853" s="10"/>
      <c r="CJ1853" s="10"/>
      <c r="CK1853" s="10"/>
    </row>
    <row r="1854" spans="1:89" ht="25.5" x14ac:dyDescent="0.25">
      <c r="A1854" s="10"/>
      <c r="B1854" s="20" t="s">
        <v>3443</v>
      </c>
      <c r="C1854" s="21" t="s">
        <v>3444</v>
      </c>
      <c r="D1854" s="16"/>
      <c r="E1854" s="73">
        <v>5</v>
      </c>
      <c r="F1854" s="74" t="s">
        <v>3504</v>
      </c>
      <c r="G1854" s="75"/>
      <c r="H1854" s="76"/>
      <c r="I1854" s="77"/>
      <c r="J1854" s="76"/>
      <c r="K1854" s="77"/>
      <c r="L1854" s="76"/>
      <c r="M1854" s="78"/>
      <c r="N1854" s="79">
        <v>0.6</v>
      </c>
      <c r="O1854" s="80">
        <v>1</v>
      </c>
      <c r="Q1854" s="2" t="str">
        <f t="shared" si="430"/>
        <v>94034010</v>
      </c>
      <c r="R1854" s="91"/>
      <c r="S1854" s="91">
        <f>VLOOKUP(Q1854,'Dados Entrada'!$A$10:$D$10000,4,FALSE)</f>
        <v>10057073</v>
      </c>
      <c r="T1854" s="10"/>
      <c r="U1854" s="3">
        <f t="shared" ref="U1854:U1880" si="441">R1854*N1854</f>
        <v>0</v>
      </c>
      <c r="V1854" s="3">
        <f t="shared" ref="V1854:V1880" si="442">S1854*N1854</f>
        <v>6034243.7999999998</v>
      </c>
      <c r="AF1854" s="32"/>
      <c r="AG1854" s="30"/>
      <c r="AH1854" s="29"/>
      <c r="AI1854" s="29"/>
      <c r="AJ1854" s="32"/>
      <c r="AK1854" s="30"/>
      <c r="AL1854" s="29"/>
      <c r="AM1854" s="29"/>
      <c r="AN1854" s="27">
        <f t="shared" ref="AN1854:AN1855" si="443">$U1854*$O1854</f>
        <v>0</v>
      </c>
      <c r="AO1854" s="31">
        <f t="shared" ref="AO1854:AO1855" si="444">$V1854*$O1854</f>
        <v>6034243.7999999998</v>
      </c>
      <c r="AP1854" s="29"/>
      <c r="AQ1854" s="29"/>
      <c r="AR1854" s="32"/>
      <c r="AS1854" s="30"/>
      <c r="AT1854" s="29"/>
      <c r="AU1854" s="29"/>
      <c r="AV1854" s="32"/>
      <c r="AW1854" s="30"/>
      <c r="AX1854" s="29"/>
      <c r="AY1854" s="29"/>
      <c r="AZ1854" s="32"/>
      <c r="BA1854" s="30"/>
      <c r="BB1854" s="29"/>
      <c r="BC1854" s="29"/>
      <c r="BD1854" s="32"/>
      <c r="BE1854" s="30"/>
      <c r="BF1854" s="29"/>
      <c r="BG1854" s="29"/>
      <c r="BH1854" s="32"/>
      <c r="BI1854" s="30"/>
      <c r="BJ1854" s="29"/>
      <c r="BK1854" s="29"/>
      <c r="BL1854" s="32"/>
      <c r="BM1854" s="30"/>
      <c r="BN1854" s="29"/>
      <c r="BO1854" s="29"/>
      <c r="BP1854" s="32"/>
      <c r="BQ1854" s="30"/>
      <c r="BR1854" s="29"/>
      <c r="BS1854" s="29"/>
      <c r="BT1854" s="32"/>
      <c r="BU1854" s="30"/>
      <c r="BV1854" s="29"/>
      <c r="BW1854" s="29"/>
      <c r="BX1854" s="32"/>
      <c r="BY1854" s="30"/>
      <c r="BZ1854" s="29"/>
      <c r="CA1854" s="29"/>
      <c r="CB1854" s="32"/>
      <c r="CC1854" s="30"/>
      <c r="CD1854" s="29"/>
      <c r="CE1854" s="30"/>
      <c r="CF1854" s="10"/>
      <c r="CG1854" s="10"/>
      <c r="CH1854" s="10"/>
      <c r="CI1854" s="10"/>
      <c r="CJ1854" s="10"/>
      <c r="CK1854" s="10"/>
    </row>
    <row r="1855" spans="1:89" ht="23.25" customHeight="1" x14ac:dyDescent="0.25">
      <c r="A1855" s="10"/>
      <c r="B1855" s="20" t="s">
        <v>3445</v>
      </c>
      <c r="C1855" s="21" t="s">
        <v>3446</v>
      </c>
      <c r="D1855" s="16"/>
      <c r="E1855" s="73">
        <v>5</v>
      </c>
      <c r="F1855" s="74" t="s">
        <v>3504</v>
      </c>
      <c r="G1855" s="75"/>
      <c r="H1855" s="76"/>
      <c r="I1855" s="77"/>
      <c r="J1855" s="76"/>
      <c r="K1855" s="77"/>
      <c r="L1855" s="76"/>
      <c r="M1855" s="78"/>
      <c r="N1855" s="79">
        <v>0.6</v>
      </c>
      <c r="O1855" s="80">
        <v>1</v>
      </c>
      <c r="Q1855" s="2" t="str">
        <f t="shared" ref="Q1855:Q1880" si="445">B1855</f>
        <v>94034090</v>
      </c>
      <c r="R1855" s="91"/>
      <c r="S1855" s="91">
        <f>VLOOKUP(Q1855,'Dados Entrada'!$A$10:$D$10000,4,FALSE)</f>
        <v>22954215</v>
      </c>
      <c r="T1855" s="10"/>
      <c r="U1855" s="3">
        <f t="shared" si="441"/>
        <v>0</v>
      </c>
      <c r="V1855" s="3">
        <f t="shared" si="442"/>
        <v>13772529</v>
      </c>
      <c r="AF1855" s="32"/>
      <c r="AG1855" s="30"/>
      <c r="AH1855" s="29"/>
      <c r="AI1855" s="29"/>
      <c r="AJ1855" s="32"/>
      <c r="AK1855" s="30"/>
      <c r="AL1855" s="29"/>
      <c r="AM1855" s="29"/>
      <c r="AN1855" s="27">
        <f t="shared" si="443"/>
        <v>0</v>
      </c>
      <c r="AO1855" s="31">
        <f t="shared" si="444"/>
        <v>13772529</v>
      </c>
      <c r="AP1855" s="29"/>
      <c r="AQ1855" s="29"/>
      <c r="AR1855" s="32"/>
      <c r="AS1855" s="30"/>
      <c r="AT1855" s="29"/>
      <c r="AU1855" s="29"/>
      <c r="AV1855" s="32"/>
      <c r="AW1855" s="30"/>
      <c r="AX1855" s="29"/>
      <c r="AY1855" s="29"/>
      <c r="AZ1855" s="32"/>
      <c r="BA1855" s="30"/>
      <c r="BB1855" s="29"/>
      <c r="BC1855" s="29"/>
      <c r="BD1855" s="32"/>
      <c r="BE1855" s="30"/>
      <c r="BF1855" s="29"/>
      <c r="BG1855" s="29"/>
      <c r="BH1855" s="32"/>
      <c r="BI1855" s="30"/>
      <c r="BJ1855" s="29"/>
      <c r="BK1855" s="29"/>
      <c r="BL1855" s="32"/>
      <c r="BM1855" s="30"/>
      <c r="BN1855" s="29"/>
      <c r="BO1855" s="29"/>
      <c r="BP1855" s="32"/>
      <c r="BQ1855" s="30"/>
      <c r="BR1855" s="29"/>
      <c r="BS1855" s="29"/>
      <c r="BT1855" s="32"/>
      <c r="BU1855" s="30"/>
      <c r="BV1855" s="29"/>
      <c r="BW1855" s="29"/>
      <c r="BX1855" s="32"/>
      <c r="BY1855" s="30"/>
      <c r="BZ1855" s="29"/>
      <c r="CA1855" s="29"/>
      <c r="CB1855" s="32"/>
      <c r="CC1855" s="30"/>
      <c r="CD1855" s="29"/>
      <c r="CE1855" s="30"/>
      <c r="CF1855" s="10"/>
      <c r="CG1855" s="10"/>
      <c r="CH1855" s="10"/>
      <c r="CI1855" s="10"/>
      <c r="CJ1855" s="10"/>
      <c r="CK1855" s="10"/>
    </row>
    <row r="1856" spans="1:89" ht="23.25" customHeight="1" x14ac:dyDescent="0.25">
      <c r="A1856" s="10"/>
      <c r="B1856" s="20" t="s">
        <v>3447</v>
      </c>
      <c r="C1856" s="21" t="s">
        <v>3448</v>
      </c>
      <c r="D1856" s="16"/>
      <c r="E1856" s="73">
        <v>24</v>
      </c>
      <c r="F1856" s="74" t="s">
        <v>3515</v>
      </c>
      <c r="G1856" s="75"/>
      <c r="H1856" s="76"/>
      <c r="I1856" s="77"/>
      <c r="J1856" s="76"/>
      <c r="K1856" s="77"/>
      <c r="L1856" s="76"/>
      <c r="M1856" s="78"/>
      <c r="N1856" s="79">
        <v>0.6</v>
      </c>
      <c r="O1856" s="80">
        <v>1</v>
      </c>
      <c r="Q1856" s="2" t="str">
        <f t="shared" si="445"/>
        <v>94051021</v>
      </c>
      <c r="R1856" s="91"/>
      <c r="S1856" s="91">
        <f>VLOOKUP(Q1856,'Dados Entrada'!$A$10:$D$10000,4,FALSE)</f>
        <v>2415791</v>
      </c>
      <c r="T1856" s="10"/>
      <c r="U1856" s="3">
        <f t="shared" si="441"/>
        <v>0</v>
      </c>
      <c r="V1856" s="3">
        <f t="shared" si="442"/>
        <v>1449474.5999999999</v>
      </c>
      <c r="AF1856" s="32"/>
      <c r="AG1856" s="30"/>
      <c r="AH1856" s="29"/>
      <c r="AI1856" s="29"/>
      <c r="AJ1856" s="32"/>
      <c r="AK1856" s="30"/>
      <c r="AL1856" s="29"/>
      <c r="AM1856" s="29"/>
      <c r="AN1856" s="32"/>
      <c r="AO1856" s="30"/>
      <c r="AP1856" s="29"/>
      <c r="AQ1856" s="29"/>
      <c r="AR1856" s="32"/>
      <c r="AS1856" s="30"/>
      <c r="AT1856" s="29"/>
      <c r="AU1856" s="29"/>
      <c r="AV1856" s="32"/>
      <c r="AW1856" s="30"/>
      <c r="AX1856" s="29"/>
      <c r="AY1856" s="29"/>
      <c r="AZ1856" s="32"/>
      <c r="BA1856" s="30"/>
      <c r="BB1856" s="29"/>
      <c r="BC1856" s="29"/>
      <c r="BD1856" s="32"/>
      <c r="BE1856" s="30"/>
      <c r="BF1856" s="29"/>
      <c r="BG1856" s="29"/>
      <c r="BH1856" s="32"/>
      <c r="BI1856" s="30"/>
      <c r="BJ1856" s="29"/>
      <c r="BK1856" s="29"/>
      <c r="BL1856" s="32"/>
      <c r="BM1856" s="30"/>
      <c r="BN1856" s="29"/>
      <c r="BO1856" s="29"/>
      <c r="BP1856" s="32"/>
      <c r="BQ1856" s="30"/>
      <c r="BR1856" s="29"/>
      <c r="BS1856" s="29"/>
      <c r="BT1856" s="32"/>
      <c r="BU1856" s="30"/>
      <c r="BV1856" s="29"/>
      <c r="BW1856" s="29"/>
      <c r="BX1856" s="32"/>
      <c r="BY1856" s="30"/>
      <c r="BZ1856" s="28">
        <f t="shared" ref="BZ1856:BZ1874" si="446">$U1856*$O1856</f>
        <v>0</v>
      </c>
      <c r="CA1856" s="28">
        <f t="shared" ref="CA1856:CA1874" si="447">$V1856*$O1856</f>
        <v>1449474.5999999999</v>
      </c>
      <c r="CB1856" s="32"/>
      <c r="CC1856" s="30"/>
      <c r="CD1856" s="29"/>
      <c r="CE1856" s="30"/>
      <c r="CF1856" s="10"/>
      <c r="CG1856" s="10"/>
      <c r="CH1856" s="10"/>
      <c r="CI1856" s="10"/>
      <c r="CJ1856" s="10"/>
      <c r="CK1856" s="10"/>
    </row>
    <row r="1857" spans="1:89" ht="23.25" customHeight="1" x14ac:dyDescent="0.25">
      <c r="A1857" s="10"/>
      <c r="B1857" s="20" t="s">
        <v>3449</v>
      </c>
      <c r="C1857" s="21" t="s">
        <v>3448</v>
      </c>
      <c r="D1857" s="16"/>
      <c r="E1857" s="73">
        <v>24</v>
      </c>
      <c r="F1857" s="74" t="s">
        <v>3515</v>
      </c>
      <c r="G1857" s="75"/>
      <c r="H1857" s="76"/>
      <c r="I1857" s="77"/>
      <c r="J1857" s="76"/>
      <c r="K1857" s="77"/>
      <c r="L1857" s="76"/>
      <c r="M1857" s="78"/>
      <c r="N1857" s="79">
        <v>0.6</v>
      </c>
      <c r="O1857" s="80">
        <v>1</v>
      </c>
      <c r="Q1857" s="2" t="str">
        <f t="shared" si="445"/>
        <v>94051040</v>
      </c>
      <c r="R1857" s="91"/>
      <c r="S1857" s="91">
        <f>VLOOKUP(Q1857,'Dados Entrada'!$A$10:$D$10000,4,FALSE)</f>
        <v>694266</v>
      </c>
      <c r="T1857" s="10"/>
      <c r="U1857" s="3">
        <f t="shared" si="441"/>
        <v>0</v>
      </c>
      <c r="V1857" s="3">
        <f t="shared" si="442"/>
        <v>416559.6</v>
      </c>
      <c r="AF1857" s="32"/>
      <c r="AG1857" s="30"/>
      <c r="AH1857" s="29"/>
      <c r="AI1857" s="29"/>
      <c r="AJ1857" s="32"/>
      <c r="AK1857" s="30"/>
      <c r="AL1857" s="29"/>
      <c r="AM1857" s="29"/>
      <c r="AN1857" s="32"/>
      <c r="AO1857" s="30"/>
      <c r="AP1857" s="29"/>
      <c r="AQ1857" s="29"/>
      <c r="AR1857" s="32"/>
      <c r="AS1857" s="30"/>
      <c r="AT1857" s="29"/>
      <c r="AU1857" s="29"/>
      <c r="AV1857" s="32"/>
      <c r="AW1857" s="30"/>
      <c r="AX1857" s="29"/>
      <c r="AY1857" s="29"/>
      <c r="AZ1857" s="32"/>
      <c r="BA1857" s="30"/>
      <c r="BB1857" s="29"/>
      <c r="BC1857" s="29"/>
      <c r="BD1857" s="32"/>
      <c r="BE1857" s="30"/>
      <c r="BF1857" s="29"/>
      <c r="BG1857" s="29"/>
      <c r="BH1857" s="32"/>
      <c r="BI1857" s="30"/>
      <c r="BJ1857" s="29"/>
      <c r="BK1857" s="29"/>
      <c r="BL1857" s="32"/>
      <c r="BM1857" s="30"/>
      <c r="BN1857" s="29"/>
      <c r="BO1857" s="29"/>
      <c r="BP1857" s="32"/>
      <c r="BQ1857" s="30"/>
      <c r="BR1857" s="29"/>
      <c r="BS1857" s="29"/>
      <c r="BT1857" s="32"/>
      <c r="BU1857" s="30"/>
      <c r="BV1857" s="29"/>
      <c r="BW1857" s="29"/>
      <c r="BX1857" s="32"/>
      <c r="BY1857" s="30"/>
      <c r="BZ1857" s="28">
        <f t="shared" si="446"/>
        <v>0</v>
      </c>
      <c r="CA1857" s="28">
        <f t="shared" si="447"/>
        <v>416559.6</v>
      </c>
      <c r="CB1857" s="32"/>
      <c r="CC1857" s="30"/>
      <c r="CD1857" s="29"/>
      <c r="CE1857" s="30"/>
      <c r="CF1857" s="10"/>
      <c r="CG1857" s="10"/>
      <c r="CH1857" s="10"/>
      <c r="CI1857" s="10"/>
      <c r="CJ1857" s="10"/>
      <c r="CK1857" s="10"/>
    </row>
    <row r="1858" spans="1:89" ht="23.25" customHeight="1" x14ac:dyDescent="0.25">
      <c r="A1858" s="10"/>
      <c r="B1858" s="20" t="s">
        <v>3450</v>
      </c>
      <c r="C1858" s="21" t="s">
        <v>3448</v>
      </c>
      <c r="D1858" s="16"/>
      <c r="E1858" s="73">
        <v>24</v>
      </c>
      <c r="F1858" s="74" t="s">
        <v>3515</v>
      </c>
      <c r="G1858" s="75"/>
      <c r="H1858" s="76"/>
      <c r="I1858" s="77"/>
      <c r="J1858" s="76"/>
      <c r="K1858" s="77"/>
      <c r="L1858" s="76"/>
      <c r="M1858" s="78"/>
      <c r="N1858" s="79">
        <v>0.6</v>
      </c>
      <c r="O1858" s="80">
        <v>1</v>
      </c>
      <c r="Q1858" s="2" t="str">
        <f t="shared" si="445"/>
        <v>94051050</v>
      </c>
      <c r="R1858" s="91"/>
      <c r="S1858" s="91">
        <f>VLOOKUP(Q1858,'Dados Entrada'!$A$10:$D$10000,4,FALSE)</f>
        <v>2802451</v>
      </c>
      <c r="T1858" s="10"/>
      <c r="U1858" s="3">
        <f t="shared" si="441"/>
        <v>0</v>
      </c>
      <c r="V1858" s="3">
        <f t="shared" si="442"/>
        <v>1681470.5999999999</v>
      </c>
      <c r="AF1858" s="32"/>
      <c r="AG1858" s="30"/>
      <c r="AH1858" s="29"/>
      <c r="AI1858" s="29"/>
      <c r="AJ1858" s="32"/>
      <c r="AK1858" s="30"/>
      <c r="AL1858" s="29"/>
      <c r="AM1858" s="29"/>
      <c r="AN1858" s="32"/>
      <c r="AO1858" s="30"/>
      <c r="AP1858" s="29"/>
      <c r="AQ1858" s="29"/>
      <c r="AR1858" s="32"/>
      <c r="AS1858" s="30"/>
      <c r="AT1858" s="29"/>
      <c r="AU1858" s="29"/>
      <c r="AV1858" s="32"/>
      <c r="AW1858" s="30"/>
      <c r="AX1858" s="29"/>
      <c r="AY1858" s="29"/>
      <c r="AZ1858" s="32"/>
      <c r="BA1858" s="30"/>
      <c r="BB1858" s="29"/>
      <c r="BC1858" s="29"/>
      <c r="BD1858" s="32"/>
      <c r="BE1858" s="30"/>
      <c r="BF1858" s="29"/>
      <c r="BG1858" s="29"/>
      <c r="BH1858" s="32"/>
      <c r="BI1858" s="30"/>
      <c r="BJ1858" s="29"/>
      <c r="BK1858" s="29"/>
      <c r="BL1858" s="32"/>
      <c r="BM1858" s="30"/>
      <c r="BN1858" s="29"/>
      <c r="BO1858" s="29"/>
      <c r="BP1858" s="32"/>
      <c r="BQ1858" s="30"/>
      <c r="BR1858" s="29"/>
      <c r="BS1858" s="29"/>
      <c r="BT1858" s="32"/>
      <c r="BU1858" s="30"/>
      <c r="BV1858" s="29"/>
      <c r="BW1858" s="29"/>
      <c r="BX1858" s="32"/>
      <c r="BY1858" s="30"/>
      <c r="BZ1858" s="28">
        <f t="shared" si="446"/>
        <v>0</v>
      </c>
      <c r="CA1858" s="28">
        <f t="shared" si="447"/>
        <v>1681470.5999999999</v>
      </c>
      <c r="CB1858" s="32"/>
      <c r="CC1858" s="30"/>
      <c r="CD1858" s="29"/>
      <c r="CE1858" s="30"/>
      <c r="CF1858" s="10"/>
      <c r="CG1858" s="10"/>
      <c r="CH1858" s="10"/>
      <c r="CI1858" s="10"/>
      <c r="CJ1858" s="10"/>
      <c r="CK1858" s="10"/>
    </row>
    <row r="1859" spans="1:89" ht="23.25" customHeight="1" x14ac:dyDescent="0.25">
      <c r="A1859" s="10"/>
      <c r="B1859" s="20" t="s">
        <v>3451</v>
      </c>
      <c r="C1859" s="21" t="s">
        <v>3448</v>
      </c>
      <c r="D1859" s="16"/>
      <c r="E1859" s="73">
        <v>24</v>
      </c>
      <c r="F1859" s="74" t="s">
        <v>3515</v>
      </c>
      <c r="G1859" s="75"/>
      <c r="H1859" s="76"/>
      <c r="I1859" s="77"/>
      <c r="J1859" s="76"/>
      <c r="K1859" s="77"/>
      <c r="L1859" s="76"/>
      <c r="M1859" s="78"/>
      <c r="N1859" s="79">
        <v>0.6</v>
      </c>
      <c r="O1859" s="80">
        <v>1</v>
      </c>
      <c r="Q1859" s="2" t="str">
        <f t="shared" si="445"/>
        <v>94051091</v>
      </c>
      <c r="R1859" s="91"/>
      <c r="S1859" s="91">
        <f>VLOOKUP(Q1859,'Dados Entrada'!$A$10:$D$10000,4,FALSE)</f>
        <v>11150664</v>
      </c>
      <c r="T1859" s="10"/>
      <c r="U1859" s="3">
        <f t="shared" si="441"/>
        <v>0</v>
      </c>
      <c r="V1859" s="3">
        <f t="shared" si="442"/>
        <v>6690398.3999999994</v>
      </c>
      <c r="AF1859" s="32"/>
      <c r="AG1859" s="30"/>
      <c r="AH1859" s="29"/>
      <c r="AI1859" s="29"/>
      <c r="AJ1859" s="32"/>
      <c r="AK1859" s="30"/>
      <c r="AL1859" s="29"/>
      <c r="AM1859" s="29"/>
      <c r="AN1859" s="32"/>
      <c r="AO1859" s="30"/>
      <c r="AP1859" s="29"/>
      <c r="AQ1859" s="29"/>
      <c r="AR1859" s="32"/>
      <c r="AS1859" s="30"/>
      <c r="AT1859" s="29"/>
      <c r="AU1859" s="29"/>
      <c r="AV1859" s="32"/>
      <c r="AW1859" s="30"/>
      <c r="AX1859" s="29"/>
      <c r="AY1859" s="29"/>
      <c r="AZ1859" s="32"/>
      <c r="BA1859" s="30"/>
      <c r="BB1859" s="29"/>
      <c r="BC1859" s="29"/>
      <c r="BD1859" s="32"/>
      <c r="BE1859" s="30"/>
      <c r="BF1859" s="29"/>
      <c r="BG1859" s="29"/>
      <c r="BH1859" s="32"/>
      <c r="BI1859" s="30"/>
      <c r="BJ1859" s="29"/>
      <c r="BK1859" s="29"/>
      <c r="BL1859" s="32"/>
      <c r="BM1859" s="30"/>
      <c r="BN1859" s="29"/>
      <c r="BO1859" s="29"/>
      <c r="BP1859" s="32"/>
      <c r="BQ1859" s="30"/>
      <c r="BR1859" s="29"/>
      <c r="BS1859" s="29"/>
      <c r="BT1859" s="32"/>
      <c r="BU1859" s="30"/>
      <c r="BV1859" s="29"/>
      <c r="BW1859" s="29"/>
      <c r="BX1859" s="32"/>
      <c r="BY1859" s="30"/>
      <c r="BZ1859" s="28">
        <f t="shared" si="446"/>
        <v>0</v>
      </c>
      <c r="CA1859" s="28">
        <f t="shared" si="447"/>
        <v>6690398.3999999994</v>
      </c>
      <c r="CB1859" s="32"/>
      <c r="CC1859" s="30"/>
      <c r="CD1859" s="29"/>
      <c r="CE1859" s="30"/>
      <c r="CF1859" s="10"/>
      <c r="CG1859" s="10"/>
      <c r="CH1859" s="10"/>
      <c r="CI1859" s="10"/>
      <c r="CJ1859" s="10"/>
      <c r="CK1859" s="10"/>
    </row>
    <row r="1860" spans="1:89" ht="23.25" customHeight="1" x14ac:dyDescent="0.25">
      <c r="A1860" s="10"/>
      <c r="B1860" s="20" t="s">
        <v>3452</v>
      </c>
      <c r="C1860" s="21" t="s">
        <v>3448</v>
      </c>
      <c r="D1860" s="16"/>
      <c r="E1860" s="73">
        <v>24</v>
      </c>
      <c r="F1860" s="74" t="s">
        <v>3515</v>
      </c>
      <c r="G1860" s="75"/>
      <c r="H1860" s="76"/>
      <c r="I1860" s="77"/>
      <c r="J1860" s="76"/>
      <c r="K1860" s="77"/>
      <c r="L1860" s="76"/>
      <c r="M1860" s="78"/>
      <c r="N1860" s="79">
        <v>0.6</v>
      </c>
      <c r="O1860" s="80">
        <v>1</v>
      </c>
      <c r="Q1860" s="2" t="str">
        <f t="shared" si="445"/>
        <v>94051098</v>
      </c>
      <c r="R1860" s="91"/>
      <c r="S1860" s="91">
        <f>VLOOKUP(Q1860,'Dados Entrada'!$A$10:$D$10000,4,FALSE)</f>
        <v>13499112</v>
      </c>
      <c r="T1860" s="10"/>
      <c r="U1860" s="3">
        <f t="shared" si="441"/>
        <v>0</v>
      </c>
      <c r="V1860" s="3">
        <f t="shared" si="442"/>
        <v>8099467.1999999993</v>
      </c>
      <c r="AF1860" s="32"/>
      <c r="AG1860" s="30"/>
      <c r="AH1860" s="29"/>
      <c r="AI1860" s="29"/>
      <c r="AJ1860" s="32"/>
      <c r="AK1860" s="30"/>
      <c r="AL1860" s="29"/>
      <c r="AM1860" s="29"/>
      <c r="AN1860" s="32"/>
      <c r="AO1860" s="30"/>
      <c r="AP1860" s="29"/>
      <c r="AQ1860" s="29"/>
      <c r="AR1860" s="32"/>
      <c r="AS1860" s="30"/>
      <c r="AT1860" s="29"/>
      <c r="AU1860" s="29"/>
      <c r="AV1860" s="32"/>
      <c r="AW1860" s="30"/>
      <c r="AX1860" s="29"/>
      <c r="AY1860" s="29"/>
      <c r="AZ1860" s="32"/>
      <c r="BA1860" s="30"/>
      <c r="BB1860" s="29"/>
      <c r="BC1860" s="29"/>
      <c r="BD1860" s="32"/>
      <c r="BE1860" s="30"/>
      <c r="BF1860" s="29"/>
      <c r="BG1860" s="29"/>
      <c r="BH1860" s="32"/>
      <c r="BI1860" s="30"/>
      <c r="BJ1860" s="29"/>
      <c r="BK1860" s="29"/>
      <c r="BL1860" s="32"/>
      <c r="BM1860" s="30"/>
      <c r="BN1860" s="29"/>
      <c r="BO1860" s="29"/>
      <c r="BP1860" s="32"/>
      <c r="BQ1860" s="30"/>
      <c r="BR1860" s="29"/>
      <c r="BS1860" s="29"/>
      <c r="BT1860" s="32"/>
      <c r="BU1860" s="30"/>
      <c r="BV1860" s="29"/>
      <c r="BW1860" s="29"/>
      <c r="BX1860" s="32"/>
      <c r="BY1860" s="30"/>
      <c r="BZ1860" s="28">
        <f t="shared" si="446"/>
        <v>0</v>
      </c>
      <c r="CA1860" s="28">
        <f t="shared" si="447"/>
        <v>8099467.1999999993</v>
      </c>
      <c r="CB1860" s="32"/>
      <c r="CC1860" s="30"/>
      <c r="CD1860" s="29"/>
      <c r="CE1860" s="30"/>
      <c r="CF1860" s="10"/>
      <c r="CG1860" s="10"/>
      <c r="CH1860" s="10"/>
      <c r="CI1860" s="10"/>
      <c r="CJ1860" s="10"/>
      <c r="CK1860" s="10"/>
    </row>
    <row r="1861" spans="1:89" ht="23.25" customHeight="1" x14ac:dyDescent="0.25">
      <c r="A1861" s="10"/>
      <c r="B1861" s="20" t="s">
        <v>3453</v>
      </c>
      <c r="C1861" s="21" t="s">
        <v>3454</v>
      </c>
      <c r="D1861" s="16"/>
      <c r="E1861" s="73">
        <v>24</v>
      </c>
      <c r="F1861" s="74" t="s">
        <v>3515</v>
      </c>
      <c r="G1861" s="75"/>
      <c r="H1861" s="76"/>
      <c r="I1861" s="77"/>
      <c r="J1861" s="76"/>
      <c r="K1861" s="77"/>
      <c r="L1861" s="76"/>
      <c r="M1861" s="78"/>
      <c r="N1861" s="79">
        <v>0.6</v>
      </c>
      <c r="O1861" s="80">
        <v>1</v>
      </c>
      <c r="Q1861" s="2" t="str">
        <f t="shared" si="445"/>
        <v>94054010</v>
      </c>
      <c r="R1861" s="91"/>
      <c r="S1861" s="91">
        <f>VLOOKUP(Q1861,'Dados Entrada'!$A$10:$D$10000,4,FALSE)</f>
        <v>5812287</v>
      </c>
      <c r="T1861" s="10"/>
      <c r="U1861" s="3">
        <f t="shared" si="441"/>
        <v>0</v>
      </c>
      <c r="V1861" s="3">
        <f t="shared" si="442"/>
        <v>3487372.1999999997</v>
      </c>
      <c r="AF1861" s="32"/>
      <c r="AG1861" s="30"/>
      <c r="AH1861" s="29"/>
      <c r="AI1861" s="29"/>
      <c r="AJ1861" s="32"/>
      <c r="AK1861" s="30"/>
      <c r="AL1861" s="29"/>
      <c r="AM1861" s="29"/>
      <c r="AN1861" s="32"/>
      <c r="AO1861" s="30"/>
      <c r="AP1861" s="29"/>
      <c r="AQ1861" s="29"/>
      <c r="AR1861" s="32"/>
      <c r="AS1861" s="30"/>
      <c r="AT1861" s="29"/>
      <c r="AU1861" s="29"/>
      <c r="AV1861" s="32"/>
      <c r="AW1861" s="30"/>
      <c r="AX1861" s="29"/>
      <c r="AY1861" s="29"/>
      <c r="AZ1861" s="32"/>
      <c r="BA1861" s="30"/>
      <c r="BB1861" s="29"/>
      <c r="BC1861" s="29"/>
      <c r="BD1861" s="32"/>
      <c r="BE1861" s="30"/>
      <c r="BF1861" s="29"/>
      <c r="BG1861" s="29"/>
      <c r="BH1861" s="32"/>
      <c r="BI1861" s="30"/>
      <c r="BJ1861" s="29"/>
      <c r="BK1861" s="29"/>
      <c r="BL1861" s="32"/>
      <c r="BM1861" s="30"/>
      <c r="BN1861" s="29"/>
      <c r="BO1861" s="29"/>
      <c r="BP1861" s="32"/>
      <c r="BQ1861" s="30"/>
      <c r="BR1861" s="29"/>
      <c r="BS1861" s="29"/>
      <c r="BT1861" s="32"/>
      <c r="BU1861" s="30"/>
      <c r="BV1861" s="29"/>
      <c r="BW1861" s="29"/>
      <c r="BX1861" s="32"/>
      <c r="BY1861" s="30"/>
      <c r="BZ1861" s="28">
        <f t="shared" si="446"/>
        <v>0</v>
      </c>
      <c r="CA1861" s="28">
        <f t="shared" si="447"/>
        <v>3487372.1999999997</v>
      </c>
      <c r="CB1861" s="32"/>
      <c r="CC1861" s="30"/>
      <c r="CD1861" s="29"/>
      <c r="CE1861" s="30"/>
      <c r="CF1861" s="10"/>
      <c r="CG1861" s="10"/>
      <c r="CH1861" s="10"/>
      <c r="CI1861" s="10"/>
      <c r="CJ1861" s="10"/>
      <c r="CK1861" s="10"/>
    </row>
    <row r="1862" spans="1:89" ht="23.25" customHeight="1" x14ac:dyDescent="0.25">
      <c r="A1862" s="10"/>
      <c r="B1862" s="20" t="s">
        <v>3455</v>
      </c>
      <c r="C1862" s="21" t="s">
        <v>3456</v>
      </c>
      <c r="D1862" s="16"/>
      <c r="E1862" s="73">
        <v>24</v>
      </c>
      <c r="F1862" s="74" t="s">
        <v>3515</v>
      </c>
      <c r="G1862" s="75"/>
      <c r="H1862" s="76"/>
      <c r="I1862" s="77"/>
      <c r="J1862" s="76"/>
      <c r="K1862" s="77"/>
      <c r="L1862" s="76"/>
      <c r="M1862" s="78"/>
      <c r="N1862" s="79">
        <v>0.6</v>
      </c>
      <c r="O1862" s="80">
        <v>1</v>
      </c>
      <c r="Q1862" s="2" t="str">
        <f t="shared" si="445"/>
        <v>94054031</v>
      </c>
      <c r="R1862" s="91"/>
      <c r="S1862" s="91">
        <f>VLOOKUP(Q1862,'Dados Entrada'!$A$10:$D$10000,4,FALSE)</f>
        <v>450607</v>
      </c>
      <c r="T1862" s="10"/>
      <c r="U1862" s="3">
        <f t="shared" si="441"/>
        <v>0</v>
      </c>
      <c r="V1862" s="3">
        <f t="shared" si="442"/>
        <v>270364.2</v>
      </c>
      <c r="AF1862" s="32"/>
      <c r="AG1862" s="30"/>
      <c r="AH1862" s="29"/>
      <c r="AI1862" s="29"/>
      <c r="AJ1862" s="32"/>
      <c r="AK1862" s="30"/>
      <c r="AL1862" s="29"/>
      <c r="AM1862" s="29"/>
      <c r="AN1862" s="32"/>
      <c r="AO1862" s="30"/>
      <c r="AP1862" s="29"/>
      <c r="AQ1862" s="29"/>
      <c r="AR1862" s="32"/>
      <c r="AS1862" s="30"/>
      <c r="AT1862" s="29"/>
      <c r="AU1862" s="29"/>
      <c r="AV1862" s="32"/>
      <c r="AW1862" s="30"/>
      <c r="AX1862" s="29"/>
      <c r="AY1862" s="29"/>
      <c r="AZ1862" s="32"/>
      <c r="BA1862" s="30"/>
      <c r="BB1862" s="29"/>
      <c r="BC1862" s="29"/>
      <c r="BD1862" s="32"/>
      <c r="BE1862" s="30"/>
      <c r="BF1862" s="29"/>
      <c r="BG1862" s="29"/>
      <c r="BH1862" s="32"/>
      <c r="BI1862" s="30"/>
      <c r="BJ1862" s="29"/>
      <c r="BK1862" s="29"/>
      <c r="BL1862" s="32"/>
      <c r="BM1862" s="30"/>
      <c r="BN1862" s="29"/>
      <c r="BO1862" s="29"/>
      <c r="BP1862" s="32"/>
      <c r="BQ1862" s="30"/>
      <c r="BR1862" s="29"/>
      <c r="BS1862" s="29"/>
      <c r="BT1862" s="32"/>
      <c r="BU1862" s="30"/>
      <c r="BV1862" s="29"/>
      <c r="BW1862" s="29"/>
      <c r="BX1862" s="32"/>
      <c r="BY1862" s="30"/>
      <c r="BZ1862" s="28">
        <f t="shared" si="446"/>
        <v>0</v>
      </c>
      <c r="CA1862" s="28">
        <f t="shared" si="447"/>
        <v>270364.2</v>
      </c>
      <c r="CB1862" s="32"/>
      <c r="CC1862" s="30"/>
      <c r="CD1862" s="29"/>
      <c r="CE1862" s="30"/>
      <c r="CF1862" s="10"/>
      <c r="CG1862" s="10"/>
      <c r="CH1862" s="10"/>
      <c r="CI1862" s="10"/>
      <c r="CJ1862" s="10"/>
      <c r="CK1862" s="10"/>
    </row>
    <row r="1863" spans="1:89" ht="23.25" customHeight="1" x14ac:dyDescent="0.25">
      <c r="A1863" s="10"/>
      <c r="B1863" s="20" t="s">
        <v>3457</v>
      </c>
      <c r="C1863" s="21" t="s">
        <v>3458</v>
      </c>
      <c r="D1863" s="16"/>
      <c r="E1863" s="73">
        <v>24</v>
      </c>
      <c r="F1863" s="74" t="s">
        <v>3515</v>
      </c>
      <c r="G1863" s="75"/>
      <c r="H1863" s="76"/>
      <c r="I1863" s="77"/>
      <c r="J1863" s="76"/>
      <c r="K1863" s="77"/>
      <c r="L1863" s="76"/>
      <c r="M1863" s="78"/>
      <c r="N1863" s="79">
        <v>0.6</v>
      </c>
      <c r="O1863" s="80">
        <v>1</v>
      </c>
      <c r="Q1863" s="2" t="str">
        <f t="shared" si="445"/>
        <v>94054035</v>
      </c>
      <c r="R1863" s="91"/>
      <c r="S1863" s="91">
        <f>VLOOKUP(Q1863,'Dados Entrada'!$A$10:$D$10000,4,FALSE)</f>
        <v>1240106</v>
      </c>
      <c r="T1863" s="10"/>
      <c r="U1863" s="3">
        <f t="shared" si="441"/>
        <v>0</v>
      </c>
      <c r="V1863" s="3">
        <f t="shared" si="442"/>
        <v>744063.6</v>
      </c>
      <c r="AF1863" s="32"/>
      <c r="AG1863" s="30"/>
      <c r="AH1863" s="29"/>
      <c r="AI1863" s="29"/>
      <c r="AJ1863" s="32"/>
      <c r="AK1863" s="30"/>
      <c r="AL1863" s="29"/>
      <c r="AM1863" s="29"/>
      <c r="AN1863" s="32"/>
      <c r="AO1863" s="30"/>
      <c r="AP1863" s="29"/>
      <c r="AQ1863" s="29"/>
      <c r="AR1863" s="32"/>
      <c r="AS1863" s="30"/>
      <c r="AT1863" s="29"/>
      <c r="AU1863" s="29"/>
      <c r="AV1863" s="32"/>
      <c r="AW1863" s="30"/>
      <c r="AX1863" s="29"/>
      <c r="AY1863" s="29"/>
      <c r="AZ1863" s="32"/>
      <c r="BA1863" s="30"/>
      <c r="BB1863" s="29"/>
      <c r="BC1863" s="29"/>
      <c r="BD1863" s="32"/>
      <c r="BE1863" s="30"/>
      <c r="BF1863" s="29"/>
      <c r="BG1863" s="29"/>
      <c r="BH1863" s="32"/>
      <c r="BI1863" s="30"/>
      <c r="BJ1863" s="29"/>
      <c r="BK1863" s="29"/>
      <c r="BL1863" s="32"/>
      <c r="BM1863" s="30"/>
      <c r="BN1863" s="29"/>
      <c r="BO1863" s="29"/>
      <c r="BP1863" s="32"/>
      <c r="BQ1863" s="30"/>
      <c r="BR1863" s="29"/>
      <c r="BS1863" s="29"/>
      <c r="BT1863" s="32"/>
      <c r="BU1863" s="30"/>
      <c r="BV1863" s="29"/>
      <c r="BW1863" s="29"/>
      <c r="BX1863" s="32"/>
      <c r="BY1863" s="30"/>
      <c r="BZ1863" s="28">
        <f t="shared" si="446"/>
        <v>0</v>
      </c>
      <c r="CA1863" s="28">
        <f t="shared" si="447"/>
        <v>744063.6</v>
      </c>
      <c r="CB1863" s="32"/>
      <c r="CC1863" s="30"/>
      <c r="CD1863" s="29"/>
      <c r="CE1863" s="30"/>
      <c r="CF1863" s="10"/>
      <c r="CG1863" s="10"/>
      <c r="CH1863" s="10"/>
      <c r="CI1863" s="10"/>
      <c r="CJ1863" s="10"/>
      <c r="CK1863" s="10"/>
    </row>
    <row r="1864" spans="1:89" ht="25.5" x14ac:dyDescent="0.25">
      <c r="A1864" s="10"/>
      <c r="B1864" s="20" t="s">
        <v>3459</v>
      </c>
      <c r="C1864" s="21" t="s">
        <v>3460</v>
      </c>
      <c r="D1864" s="16"/>
      <c r="E1864" s="73">
        <v>24</v>
      </c>
      <c r="F1864" s="74" t="s">
        <v>3515</v>
      </c>
      <c r="G1864" s="75"/>
      <c r="H1864" s="76"/>
      <c r="I1864" s="77"/>
      <c r="J1864" s="76"/>
      <c r="K1864" s="77"/>
      <c r="L1864" s="76"/>
      <c r="M1864" s="78"/>
      <c r="N1864" s="79">
        <v>0.6</v>
      </c>
      <c r="O1864" s="80">
        <v>1</v>
      </c>
      <c r="Q1864" s="2" t="str">
        <f t="shared" si="445"/>
        <v>94054039</v>
      </c>
      <c r="R1864" s="91"/>
      <c r="S1864" s="91">
        <f>VLOOKUP(Q1864,'Dados Entrada'!$A$10:$D$10000,4,FALSE)</f>
        <v>2178783</v>
      </c>
      <c r="T1864" s="10"/>
      <c r="U1864" s="3">
        <f t="shared" si="441"/>
        <v>0</v>
      </c>
      <c r="V1864" s="3">
        <f t="shared" si="442"/>
        <v>1307269.8</v>
      </c>
      <c r="AF1864" s="32"/>
      <c r="AG1864" s="30"/>
      <c r="AH1864" s="29"/>
      <c r="AI1864" s="29"/>
      <c r="AJ1864" s="32"/>
      <c r="AK1864" s="30"/>
      <c r="AL1864" s="29"/>
      <c r="AM1864" s="29"/>
      <c r="AN1864" s="32"/>
      <c r="AO1864" s="30"/>
      <c r="AP1864" s="29"/>
      <c r="AQ1864" s="29"/>
      <c r="AR1864" s="32"/>
      <c r="AS1864" s="30"/>
      <c r="AT1864" s="29"/>
      <c r="AU1864" s="29"/>
      <c r="AV1864" s="32"/>
      <c r="AW1864" s="30"/>
      <c r="AX1864" s="29"/>
      <c r="AY1864" s="29"/>
      <c r="AZ1864" s="32"/>
      <c r="BA1864" s="30"/>
      <c r="BB1864" s="29"/>
      <c r="BC1864" s="29"/>
      <c r="BD1864" s="32"/>
      <c r="BE1864" s="30"/>
      <c r="BF1864" s="29"/>
      <c r="BG1864" s="29"/>
      <c r="BH1864" s="32"/>
      <c r="BI1864" s="30"/>
      <c r="BJ1864" s="29"/>
      <c r="BK1864" s="29"/>
      <c r="BL1864" s="32"/>
      <c r="BM1864" s="30"/>
      <c r="BN1864" s="29"/>
      <c r="BO1864" s="29"/>
      <c r="BP1864" s="32"/>
      <c r="BQ1864" s="30"/>
      <c r="BR1864" s="29"/>
      <c r="BS1864" s="29"/>
      <c r="BT1864" s="32"/>
      <c r="BU1864" s="30"/>
      <c r="BV1864" s="29"/>
      <c r="BW1864" s="29"/>
      <c r="BX1864" s="32"/>
      <c r="BY1864" s="30"/>
      <c r="BZ1864" s="28">
        <f t="shared" si="446"/>
        <v>0</v>
      </c>
      <c r="CA1864" s="28">
        <f t="shared" si="447"/>
        <v>1307269.8</v>
      </c>
      <c r="CB1864" s="32"/>
      <c r="CC1864" s="30"/>
      <c r="CD1864" s="29"/>
      <c r="CE1864" s="30"/>
      <c r="CF1864" s="10"/>
      <c r="CG1864" s="10"/>
      <c r="CH1864" s="10"/>
      <c r="CI1864" s="10"/>
      <c r="CJ1864" s="10"/>
      <c r="CK1864" s="10"/>
    </row>
    <row r="1865" spans="1:89" ht="23.25" customHeight="1" x14ac:dyDescent="0.25">
      <c r="A1865" s="10"/>
      <c r="B1865" s="20" t="s">
        <v>3461</v>
      </c>
      <c r="C1865" s="21" t="s">
        <v>3462</v>
      </c>
      <c r="D1865" s="16"/>
      <c r="E1865" s="73">
        <v>24</v>
      </c>
      <c r="F1865" s="74" t="s">
        <v>3515</v>
      </c>
      <c r="G1865" s="75"/>
      <c r="H1865" s="76"/>
      <c r="I1865" s="77"/>
      <c r="J1865" s="76"/>
      <c r="K1865" s="77"/>
      <c r="L1865" s="76"/>
      <c r="M1865" s="78"/>
      <c r="N1865" s="79">
        <v>0.6</v>
      </c>
      <c r="O1865" s="80">
        <v>1</v>
      </c>
      <c r="Q1865" s="2" t="str">
        <f t="shared" si="445"/>
        <v>94054091</v>
      </c>
      <c r="R1865" s="91"/>
      <c r="S1865" s="91">
        <f>VLOOKUP(Q1865,'Dados Entrada'!$A$10:$D$10000,4,FALSE)</f>
        <v>2232634</v>
      </c>
      <c r="T1865" s="10"/>
      <c r="U1865" s="3">
        <f t="shared" si="441"/>
        <v>0</v>
      </c>
      <c r="V1865" s="3">
        <f t="shared" si="442"/>
        <v>1339580.3999999999</v>
      </c>
      <c r="AF1865" s="32"/>
      <c r="AG1865" s="30"/>
      <c r="AH1865" s="29"/>
      <c r="AI1865" s="29"/>
      <c r="AJ1865" s="32"/>
      <c r="AK1865" s="30"/>
      <c r="AL1865" s="29"/>
      <c r="AM1865" s="29"/>
      <c r="AN1865" s="32"/>
      <c r="AO1865" s="30"/>
      <c r="AP1865" s="29"/>
      <c r="AQ1865" s="29"/>
      <c r="AR1865" s="32"/>
      <c r="AS1865" s="30"/>
      <c r="AT1865" s="29"/>
      <c r="AU1865" s="29"/>
      <c r="AV1865" s="32"/>
      <c r="AW1865" s="30"/>
      <c r="AX1865" s="29"/>
      <c r="AY1865" s="29"/>
      <c r="AZ1865" s="32"/>
      <c r="BA1865" s="30"/>
      <c r="BB1865" s="29"/>
      <c r="BC1865" s="29"/>
      <c r="BD1865" s="32"/>
      <c r="BE1865" s="30"/>
      <c r="BF1865" s="29"/>
      <c r="BG1865" s="29"/>
      <c r="BH1865" s="32"/>
      <c r="BI1865" s="30"/>
      <c r="BJ1865" s="29"/>
      <c r="BK1865" s="29"/>
      <c r="BL1865" s="32"/>
      <c r="BM1865" s="30"/>
      <c r="BN1865" s="29"/>
      <c r="BO1865" s="29"/>
      <c r="BP1865" s="32"/>
      <c r="BQ1865" s="30"/>
      <c r="BR1865" s="29"/>
      <c r="BS1865" s="29"/>
      <c r="BT1865" s="32"/>
      <c r="BU1865" s="30"/>
      <c r="BV1865" s="29"/>
      <c r="BW1865" s="29"/>
      <c r="BX1865" s="32"/>
      <c r="BY1865" s="30"/>
      <c r="BZ1865" s="28">
        <f t="shared" si="446"/>
        <v>0</v>
      </c>
      <c r="CA1865" s="28">
        <f t="shared" si="447"/>
        <v>1339580.3999999999</v>
      </c>
      <c r="CB1865" s="32"/>
      <c r="CC1865" s="30"/>
      <c r="CD1865" s="29"/>
      <c r="CE1865" s="30"/>
      <c r="CF1865" s="10"/>
      <c r="CG1865" s="10"/>
      <c r="CH1865" s="10"/>
      <c r="CI1865" s="10"/>
      <c r="CJ1865" s="10"/>
      <c r="CK1865" s="10"/>
    </row>
    <row r="1866" spans="1:89" ht="23.25" customHeight="1" x14ac:dyDescent="0.25">
      <c r="A1866" s="10"/>
      <c r="B1866" s="20" t="s">
        <v>3463</v>
      </c>
      <c r="C1866" s="21" t="s">
        <v>3464</v>
      </c>
      <c r="D1866" s="16"/>
      <c r="E1866" s="73">
        <v>24</v>
      </c>
      <c r="F1866" s="74" t="s">
        <v>3515</v>
      </c>
      <c r="G1866" s="75"/>
      <c r="H1866" s="76"/>
      <c r="I1866" s="77"/>
      <c r="J1866" s="76"/>
      <c r="K1866" s="77"/>
      <c r="L1866" s="76"/>
      <c r="M1866" s="78"/>
      <c r="N1866" s="79">
        <v>0.6</v>
      </c>
      <c r="O1866" s="80">
        <v>1</v>
      </c>
      <c r="Q1866" s="2" t="str">
        <f t="shared" si="445"/>
        <v>94054095</v>
      </c>
      <c r="R1866" s="91"/>
      <c r="S1866" s="91">
        <f>VLOOKUP(Q1866,'Dados Entrada'!$A$10:$D$10000,4,FALSE)</f>
        <v>2047334</v>
      </c>
      <c r="T1866" s="10"/>
      <c r="U1866" s="3">
        <f t="shared" si="441"/>
        <v>0</v>
      </c>
      <c r="V1866" s="3">
        <f t="shared" si="442"/>
        <v>1228400.3999999999</v>
      </c>
      <c r="AF1866" s="32"/>
      <c r="AG1866" s="30"/>
      <c r="AH1866" s="29"/>
      <c r="AI1866" s="29"/>
      <c r="AJ1866" s="32"/>
      <c r="AK1866" s="30"/>
      <c r="AL1866" s="29"/>
      <c r="AM1866" s="29"/>
      <c r="AN1866" s="32"/>
      <c r="AO1866" s="30"/>
      <c r="AP1866" s="29"/>
      <c r="AQ1866" s="29"/>
      <c r="AR1866" s="32"/>
      <c r="AS1866" s="30"/>
      <c r="AT1866" s="29"/>
      <c r="AU1866" s="29"/>
      <c r="AV1866" s="32"/>
      <c r="AW1866" s="30"/>
      <c r="AX1866" s="29"/>
      <c r="AY1866" s="29"/>
      <c r="AZ1866" s="32"/>
      <c r="BA1866" s="30"/>
      <c r="BB1866" s="29"/>
      <c r="BC1866" s="29"/>
      <c r="BD1866" s="32"/>
      <c r="BE1866" s="30"/>
      <c r="BF1866" s="29"/>
      <c r="BG1866" s="29"/>
      <c r="BH1866" s="32"/>
      <c r="BI1866" s="30"/>
      <c r="BJ1866" s="29"/>
      <c r="BK1866" s="29"/>
      <c r="BL1866" s="32"/>
      <c r="BM1866" s="30"/>
      <c r="BN1866" s="29"/>
      <c r="BO1866" s="29"/>
      <c r="BP1866" s="32"/>
      <c r="BQ1866" s="30"/>
      <c r="BR1866" s="29"/>
      <c r="BS1866" s="29"/>
      <c r="BT1866" s="32"/>
      <c r="BU1866" s="30"/>
      <c r="BV1866" s="29"/>
      <c r="BW1866" s="29"/>
      <c r="BX1866" s="32"/>
      <c r="BY1866" s="30"/>
      <c r="BZ1866" s="28">
        <f t="shared" si="446"/>
        <v>0</v>
      </c>
      <c r="CA1866" s="28">
        <f t="shared" si="447"/>
        <v>1228400.3999999999</v>
      </c>
      <c r="CB1866" s="32"/>
      <c r="CC1866" s="30"/>
      <c r="CD1866" s="29"/>
      <c r="CE1866" s="30"/>
      <c r="CF1866" s="10"/>
      <c r="CG1866" s="10"/>
      <c r="CH1866" s="10"/>
      <c r="CI1866" s="10"/>
      <c r="CJ1866" s="10"/>
      <c r="CK1866" s="10"/>
    </row>
    <row r="1867" spans="1:89" ht="23.25" customHeight="1" x14ac:dyDescent="0.25">
      <c r="A1867" s="10"/>
      <c r="B1867" s="20" t="s">
        <v>3465</v>
      </c>
      <c r="C1867" s="21" t="s">
        <v>3466</v>
      </c>
      <c r="D1867" s="16"/>
      <c r="E1867" s="73">
        <v>24</v>
      </c>
      <c r="F1867" s="74" t="s">
        <v>3515</v>
      </c>
      <c r="G1867" s="75"/>
      <c r="H1867" s="76"/>
      <c r="I1867" s="77"/>
      <c r="J1867" s="76"/>
      <c r="K1867" s="77"/>
      <c r="L1867" s="76"/>
      <c r="M1867" s="78"/>
      <c r="N1867" s="79">
        <v>0.6</v>
      </c>
      <c r="O1867" s="80">
        <v>1</v>
      </c>
      <c r="Q1867" s="2" t="str">
        <f t="shared" si="445"/>
        <v>94054099</v>
      </c>
      <c r="R1867" s="91"/>
      <c r="S1867" s="91">
        <f>VLOOKUP(Q1867,'Dados Entrada'!$A$10:$D$10000,4,FALSE)</f>
        <v>14407839</v>
      </c>
      <c r="T1867" s="10"/>
      <c r="U1867" s="3">
        <f t="shared" si="441"/>
        <v>0</v>
      </c>
      <c r="V1867" s="3">
        <f t="shared" si="442"/>
        <v>8644703.4000000004</v>
      </c>
      <c r="AF1867" s="32"/>
      <c r="AG1867" s="30"/>
      <c r="AH1867" s="29"/>
      <c r="AI1867" s="29"/>
      <c r="AJ1867" s="32"/>
      <c r="AK1867" s="30"/>
      <c r="AL1867" s="29"/>
      <c r="AM1867" s="29"/>
      <c r="AN1867" s="32"/>
      <c r="AO1867" s="30"/>
      <c r="AP1867" s="29"/>
      <c r="AQ1867" s="29"/>
      <c r="AR1867" s="32"/>
      <c r="AS1867" s="30"/>
      <c r="AT1867" s="29"/>
      <c r="AU1867" s="29"/>
      <c r="AV1867" s="32"/>
      <c r="AW1867" s="30"/>
      <c r="AX1867" s="29"/>
      <c r="AY1867" s="29"/>
      <c r="AZ1867" s="32"/>
      <c r="BA1867" s="30"/>
      <c r="BB1867" s="29"/>
      <c r="BC1867" s="29"/>
      <c r="BD1867" s="32"/>
      <c r="BE1867" s="30"/>
      <c r="BF1867" s="29"/>
      <c r="BG1867" s="29"/>
      <c r="BH1867" s="32"/>
      <c r="BI1867" s="30"/>
      <c r="BJ1867" s="29"/>
      <c r="BK1867" s="29"/>
      <c r="BL1867" s="32"/>
      <c r="BM1867" s="30"/>
      <c r="BN1867" s="29"/>
      <c r="BO1867" s="29"/>
      <c r="BP1867" s="32"/>
      <c r="BQ1867" s="30"/>
      <c r="BR1867" s="29"/>
      <c r="BS1867" s="29"/>
      <c r="BT1867" s="32"/>
      <c r="BU1867" s="30"/>
      <c r="BV1867" s="29"/>
      <c r="BW1867" s="29"/>
      <c r="BX1867" s="32"/>
      <c r="BY1867" s="30"/>
      <c r="BZ1867" s="28">
        <f t="shared" si="446"/>
        <v>0</v>
      </c>
      <c r="CA1867" s="28">
        <f t="shared" si="447"/>
        <v>8644703.4000000004</v>
      </c>
      <c r="CB1867" s="32"/>
      <c r="CC1867" s="30"/>
      <c r="CD1867" s="29"/>
      <c r="CE1867" s="30"/>
      <c r="CF1867" s="10"/>
      <c r="CG1867" s="10"/>
      <c r="CH1867" s="10"/>
      <c r="CI1867" s="10"/>
      <c r="CJ1867" s="10"/>
      <c r="CK1867" s="10"/>
    </row>
    <row r="1868" spans="1:89" ht="25.5" x14ac:dyDescent="0.25">
      <c r="A1868" s="10"/>
      <c r="B1868" s="20" t="s">
        <v>3467</v>
      </c>
      <c r="C1868" s="21" t="s">
        <v>3468</v>
      </c>
      <c r="D1868" s="16"/>
      <c r="E1868" s="73">
        <v>24</v>
      </c>
      <c r="F1868" s="74" t="s">
        <v>3515</v>
      </c>
      <c r="G1868" s="75"/>
      <c r="H1868" s="76"/>
      <c r="I1868" s="77"/>
      <c r="J1868" s="76"/>
      <c r="K1868" s="77"/>
      <c r="L1868" s="76"/>
      <c r="M1868" s="78"/>
      <c r="N1868" s="79">
        <v>0.6</v>
      </c>
      <c r="O1868" s="80">
        <v>1</v>
      </c>
      <c r="Q1868" s="2" t="str">
        <f t="shared" si="445"/>
        <v>94055000</v>
      </c>
      <c r="R1868" s="91"/>
      <c r="S1868" s="91">
        <f>VLOOKUP(Q1868,'Dados Entrada'!$A$10:$D$10000,4,FALSE)</f>
        <v>1149965</v>
      </c>
      <c r="T1868" s="10"/>
      <c r="U1868" s="3">
        <f t="shared" si="441"/>
        <v>0</v>
      </c>
      <c r="V1868" s="3">
        <f t="shared" si="442"/>
        <v>689979</v>
      </c>
      <c r="AF1868" s="32"/>
      <c r="AG1868" s="30"/>
      <c r="AH1868" s="29"/>
      <c r="AI1868" s="29"/>
      <c r="AJ1868" s="32"/>
      <c r="AK1868" s="30"/>
      <c r="AL1868" s="29"/>
      <c r="AM1868" s="29"/>
      <c r="AN1868" s="32"/>
      <c r="AO1868" s="30"/>
      <c r="AP1868" s="29"/>
      <c r="AQ1868" s="29"/>
      <c r="AR1868" s="32"/>
      <c r="AS1868" s="30"/>
      <c r="AT1868" s="29"/>
      <c r="AU1868" s="29"/>
      <c r="AV1868" s="32"/>
      <c r="AW1868" s="30"/>
      <c r="AX1868" s="29"/>
      <c r="AY1868" s="29"/>
      <c r="AZ1868" s="32"/>
      <c r="BA1868" s="30"/>
      <c r="BB1868" s="29"/>
      <c r="BC1868" s="29"/>
      <c r="BD1868" s="32"/>
      <c r="BE1868" s="30"/>
      <c r="BF1868" s="29"/>
      <c r="BG1868" s="29"/>
      <c r="BH1868" s="32"/>
      <c r="BI1868" s="30"/>
      <c r="BJ1868" s="29"/>
      <c r="BK1868" s="29"/>
      <c r="BL1868" s="32"/>
      <c r="BM1868" s="30"/>
      <c r="BN1868" s="29"/>
      <c r="BO1868" s="29"/>
      <c r="BP1868" s="32"/>
      <c r="BQ1868" s="30"/>
      <c r="BR1868" s="29"/>
      <c r="BS1868" s="29"/>
      <c r="BT1868" s="32"/>
      <c r="BU1868" s="30"/>
      <c r="BV1868" s="29"/>
      <c r="BW1868" s="29"/>
      <c r="BX1868" s="32"/>
      <c r="BY1868" s="30"/>
      <c r="BZ1868" s="28">
        <f t="shared" si="446"/>
        <v>0</v>
      </c>
      <c r="CA1868" s="28">
        <f t="shared" si="447"/>
        <v>689979</v>
      </c>
      <c r="CB1868" s="32"/>
      <c r="CC1868" s="30"/>
      <c r="CD1868" s="29"/>
      <c r="CE1868" s="30"/>
      <c r="CF1868" s="10"/>
      <c r="CG1868" s="10"/>
      <c r="CH1868" s="10"/>
      <c r="CI1868" s="10"/>
      <c r="CJ1868" s="10"/>
      <c r="CK1868" s="10"/>
    </row>
    <row r="1869" spans="1:89" ht="25.5" x14ac:dyDescent="0.25">
      <c r="A1869" s="10"/>
      <c r="B1869" s="20" t="s">
        <v>3469</v>
      </c>
      <c r="C1869" s="21" t="s">
        <v>3470</v>
      </c>
      <c r="D1869" s="16"/>
      <c r="E1869" s="73">
        <v>24</v>
      </c>
      <c r="F1869" s="74" t="s">
        <v>3515</v>
      </c>
      <c r="G1869" s="75"/>
      <c r="H1869" s="76"/>
      <c r="I1869" s="77"/>
      <c r="J1869" s="76"/>
      <c r="K1869" s="77"/>
      <c r="L1869" s="76"/>
      <c r="M1869" s="78"/>
      <c r="N1869" s="79">
        <v>0.6</v>
      </c>
      <c r="O1869" s="80">
        <v>1</v>
      </c>
      <c r="Q1869" s="2" t="str">
        <f t="shared" si="445"/>
        <v>94056020</v>
      </c>
      <c r="R1869" s="91"/>
      <c r="S1869" s="91">
        <f>VLOOKUP(Q1869,'Dados Entrada'!$A$10:$D$10000,4,FALSE)</f>
        <v>982297</v>
      </c>
      <c r="T1869" s="10"/>
      <c r="U1869" s="3">
        <f t="shared" si="441"/>
        <v>0</v>
      </c>
      <c r="V1869" s="3">
        <f t="shared" si="442"/>
        <v>589378.19999999995</v>
      </c>
      <c r="AF1869" s="32"/>
      <c r="AG1869" s="30"/>
      <c r="AH1869" s="29"/>
      <c r="AI1869" s="29"/>
      <c r="AJ1869" s="32"/>
      <c r="AK1869" s="30"/>
      <c r="AL1869" s="29"/>
      <c r="AM1869" s="29"/>
      <c r="AN1869" s="32"/>
      <c r="AO1869" s="30"/>
      <c r="AP1869" s="29"/>
      <c r="AQ1869" s="29"/>
      <c r="AR1869" s="32"/>
      <c r="AS1869" s="30"/>
      <c r="AT1869" s="29"/>
      <c r="AU1869" s="29"/>
      <c r="AV1869" s="32"/>
      <c r="AW1869" s="30"/>
      <c r="AX1869" s="29"/>
      <c r="AY1869" s="29"/>
      <c r="AZ1869" s="32"/>
      <c r="BA1869" s="30"/>
      <c r="BB1869" s="29"/>
      <c r="BC1869" s="29"/>
      <c r="BD1869" s="32"/>
      <c r="BE1869" s="30"/>
      <c r="BF1869" s="29"/>
      <c r="BG1869" s="29"/>
      <c r="BH1869" s="32"/>
      <c r="BI1869" s="30"/>
      <c r="BJ1869" s="29"/>
      <c r="BK1869" s="29"/>
      <c r="BL1869" s="32"/>
      <c r="BM1869" s="30"/>
      <c r="BN1869" s="29"/>
      <c r="BO1869" s="29"/>
      <c r="BP1869" s="32"/>
      <c r="BQ1869" s="30"/>
      <c r="BR1869" s="29"/>
      <c r="BS1869" s="29"/>
      <c r="BT1869" s="32"/>
      <c r="BU1869" s="30"/>
      <c r="BV1869" s="29"/>
      <c r="BW1869" s="29"/>
      <c r="BX1869" s="32"/>
      <c r="BY1869" s="30"/>
      <c r="BZ1869" s="28">
        <f t="shared" si="446"/>
        <v>0</v>
      </c>
      <c r="CA1869" s="28">
        <f t="shared" si="447"/>
        <v>589378.19999999995</v>
      </c>
      <c r="CB1869" s="32"/>
      <c r="CC1869" s="30"/>
      <c r="CD1869" s="29"/>
      <c r="CE1869" s="30"/>
      <c r="CF1869" s="10"/>
      <c r="CG1869" s="10"/>
      <c r="CH1869" s="10"/>
      <c r="CI1869" s="10"/>
      <c r="CJ1869" s="10"/>
      <c r="CK1869" s="10"/>
    </row>
    <row r="1870" spans="1:89" ht="23.25" customHeight="1" x14ac:dyDescent="0.25">
      <c r="A1870" s="10"/>
      <c r="B1870" s="20" t="s">
        <v>3471</v>
      </c>
      <c r="C1870" s="21" t="s">
        <v>3472</v>
      </c>
      <c r="D1870" s="16"/>
      <c r="E1870" s="73">
        <v>24</v>
      </c>
      <c r="F1870" s="74" t="s">
        <v>3515</v>
      </c>
      <c r="G1870" s="75"/>
      <c r="H1870" s="76"/>
      <c r="I1870" s="77"/>
      <c r="J1870" s="76"/>
      <c r="K1870" s="77"/>
      <c r="L1870" s="76"/>
      <c r="M1870" s="78"/>
      <c r="N1870" s="79">
        <v>0.6</v>
      </c>
      <c r="O1870" s="80">
        <v>1</v>
      </c>
      <c r="Q1870" s="2" t="str">
        <f t="shared" si="445"/>
        <v>94056080</v>
      </c>
      <c r="R1870" s="91"/>
      <c r="S1870" s="91">
        <f>VLOOKUP(Q1870,'Dados Entrada'!$A$10:$D$10000,4,FALSE)</f>
        <v>8741548</v>
      </c>
      <c r="T1870" s="10"/>
      <c r="U1870" s="3">
        <f t="shared" si="441"/>
        <v>0</v>
      </c>
      <c r="V1870" s="3">
        <f t="shared" si="442"/>
        <v>5244928.8</v>
      </c>
      <c r="AF1870" s="32"/>
      <c r="AG1870" s="30"/>
      <c r="AH1870" s="29"/>
      <c r="AI1870" s="29"/>
      <c r="AJ1870" s="32"/>
      <c r="AK1870" s="30"/>
      <c r="AL1870" s="29"/>
      <c r="AM1870" s="29"/>
      <c r="AN1870" s="32"/>
      <c r="AO1870" s="30"/>
      <c r="AP1870" s="29"/>
      <c r="AQ1870" s="29"/>
      <c r="AR1870" s="32"/>
      <c r="AS1870" s="30"/>
      <c r="AT1870" s="29"/>
      <c r="AU1870" s="29"/>
      <c r="AV1870" s="32"/>
      <c r="AW1870" s="30"/>
      <c r="AX1870" s="29"/>
      <c r="AY1870" s="29"/>
      <c r="AZ1870" s="32"/>
      <c r="BA1870" s="30"/>
      <c r="BB1870" s="29"/>
      <c r="BC1870" s="29"/>
      <c r="BD1870" s="32"/>
      <c r="BE1870" s="30"/>
      <c r="BF1870" s="29"/>
      <c r="BG1870" s="29"/>
      <c r="BH1870" s="32"/>
      <c r="BI1870" s="30"/>
      <c r="BJ1870" s="29"/>
      <c r="BK1870" s="29"/>
      <c r="BL1870" s="32"/>
      <c r="BM1870" s="30"/>
      <c r="BN1870" s="29"/>
      <c r="BO1870" s="29"/>
      <c r="BP1870" s="32"/>
      <c r="BQ1870" s="30"/>
      <c r="BR1870" s="29"/>
      <c r="BS1870" s="29"/>
      <c r="BT1870" s="32"/>
      <c r="BU1870" s="30"/>
      <c r="BV1870" s="29"/>
      <c r="BW1870" s="29"/>
      <c r="BX1870" s="32"/>
      <c r="BY1870" s="30"/>
      <c r="BZ1870" s="28">
        <f t="shared" si="446"/>
        <v>0</v>
      </c>
      <c r="CA1870" s="28">
        <f t="shared" si="447"/>
        <v>5244928.8</v>
      </c>
      <c r="CB1870" s="32"/>
      <c r="CC1870" s="30"/>
      <c r="CD1870" s="29"/>
      <c r="CE1870" s="30"/>
      <c r="CF1870" s="10"/>
      <c r="CG1870" s="10"/>
      <c r="CH1870" s="10"/>
      <c r="CI1870" s="10"/>
      <c r="CJ1870" s="10"/>
      <c r="CK1870" s="10"/>
    </row>
    <row r="1871" spans="1:89" ht="23.25" customHeight="1" x14ac:dyDescent="0.25">
      <c r="A1871" s="10"/>
      <c r="B1871" s="20" t="s">
        <v>3473</v>
      </c>
      <c r="C1871" s="21" t="s">
        <v>3474</v>
      </c>
      <c r="D1871" s="16"/>
      <c r="E1871" s="73">
        <v>24</v>
      </c>
      <c r="F1871" s="74" t="s">
        <v>3515</v>
      </c>
      <c r="G1871" s="75"/>
      <c r="H1871" s="76"/>
      <c r="I1871" s="77"/>
      <c r="J1871" s="76"/>
      <c r="K1871" s="77"/>
      <c r="L1871" s="76"/>
      <c r="M1871" s="78"/>
      <c r="N1871" s="79">
        <v>0.6</v>
      </c>
      <c r="O1871" s="80">
        <v>1</v>
      </c>
      <c r="Q1871" s="2" t="str">
        <f t="shared" si="445"/>
        <v>94059110</v>
      </c>
      <c r="R1871" s="91"/>
      <c r="S1871" s="91">
        <f>VLOOKUP(Q1871,'Dados Entrada'!$A$10:$D$10000,4,FALSE)</f>
        <v>46162</v>
      </c>
      <c r="T1871" s="10"/>
      <c r="U1871" s="3">
        <f t="shared" si="441"/>
        <v>0</v>
      </c>
      <c r="V1871" s="3">
        <f t="shared" si="442"/>
        <v>27697.200000000001</v>
      </c>
      <c r="AF1871" s="32"/>
      <c r="AG1871" s="30"/>
      <c r="AH1871" s="29"/>
      <c r="AI1871" s="29"/>
      <c r="AJ1871" s="32"/>
      <c r="AK1871" s="30"/>
      <c r="AL1871" s="29"/>
      <c r="AM1871" s="29"/>
      <c r="AN1871" s="32"/>
      <c r="AO1871" s="30"/>
      <c r="AP1871" s="29"/>
      <c r="AQ1871" s="29"/>
      <c r="AR1871" s="32"/>
      <c r="AS1871" s="30"/>
      <c r="AT1871" s="29"/>
      <c r="AU1871" s="29"/>
      <c r="AV1871" s="32"/>
      <c r="AW1871" s="30"/>
      <c r="AX1871" s="29"/>
      <c r="AY1871" s="29"/>
      <c r="AZ1871" s="32"/>
      <c r="BA1871" s="30"/>
      <c r="BB1871" s="29"/>
      <c r="BC1871" s="29"/>
      <c r="BD1871" s="32"/>
      <c r="BE1871" s="30"/>
      <c r="BF1871" s="29"/>
      <c r="BG1871" s="29"/>
      <c r="BH1871" s="32"/>
      <c r="BI1871" s="30"/>
      <c r="BJ1871" s="29"/>
      <c r="BK1871" s="29"/>
      <c r="BL1871" s="32"/>
      <c r="BM1871" s="30"/>
      <c r="BN1871" s="29"/>
      <c r="BO1871" s="29"/>
      <c r="BP1871" s="32"/>
      <c r="BQ1871" s="30"/>
      <c r="BR1871" s="29"/>
      <c r="BS1871" s="29"/>
      <c r="BT1871" s="32"/>
      <c r="BU1871" s="30"/>
      <c r="BV1871" s="29"/>
      <c r="BW1871" s="29"/>
      <c r="BX1871" s="32"/>
      <c r="BY1871" s="30"/>
      <c r="BZ1871" s="28">
        <f t="shared" si="446"/>
        <v>0</v>
      </c>
      <c r="CA1871" s="28">
        <f t="shared" si="447"/>
        <v>27697.200000000001</v>
      </c>
      <c r="CB1871" s="32"/>
      <c r="CC1871" s="30"/>
      <c r="CD1871" s="29"/>
      <c r="CE1871" s="30"/>
      <c r="CF1871" s="10"/>
      <c r="CG1871" s="10"/>
      <c r="CH1871" s="10"/>
      <c r="CI1871" s="10"/>
      <c r="CJ1871" s="10"/>
      <c r="CK1871" s="10"/>
    </row>
    <row r="1872" spans="1:89" ht="23.25" customHeight="1" x14ac:dyDescent="0.25">
      <c r="A1872" s="10"/>
      <c r="B1872" s="20" t="s">
        <v>3475</v>
      </c>
      <c r="C1872" s="21" t="s">
        <v>3476</v>
      </c>
      <c r="D1872" s="16"/>
      <c r="E1872" s="73">
        <v>24</v>
      </c>
      <c r="F1872" s="74" t="s">
        <v>3515</v>
      </c>
      <c r="G1872" s="75"/>
      <c r="H1872" s="76"/>
      <c r="I1872" s="77"/>
      <c r="J1872" s="76"/>
      <c r="K1872" s="77"/>
      <c r="L1872" s="76"/>
      <c r="M1872" s="78"/>
      <c r="N1872" s="79">
        <v>0.6</v>
      </c>
      <c r="O1872" s="80">
        <v>1</v>
      </c>
      <c r="Q1872" s="2" t="str">
        <f t="shared" si="445"/>
        <v>94059190</v>
      </c>
      <c r="R1872" s="91"/>
      <c r="S1872" s="91">
        <f>VLOOKUP(Q1872,'Dados Entrada'!$A$10:$D$10000,4,FALSE)</f>
        <v>204900</v>
      </c>
      <c r="T1872" s="10"/>
      <c r="U1872" s="3">
        <f t="shared" si="441"/>
        <v>0</v>
      </c>
      <c r="V1872" s="3">
        <f t="shared" si="442"/>
        <v>122940</v>
      </c>
      <c r="AF1872" s="32"/>
      <c r="AG1872" s="30"/>
      <c r="AH1872" s="29"/>
      <c r="AI1872" s="29"/>
      <c r="AJ1872" s="32"/>
      <c r="AK1872" s="30"/>
      <c r="AL1872" s="29"/>
      <c r="AM1872" s="29"/>
      <c r="AN1872" s="32"/>
      <c r="AO1872" s="30"/>
      <c r="AP1872" s="29"/>
      <c r="AQ1872" s="29"/>
      <c r="AR1872" s="32"/>
      <c r="AS1872" s="30"/>
      <c r="AT1872" s="29"/>
      <c r="AU1872" s="29"/>
      <c r="AV1872" s="32"/>
      <c r="AW1872" s="30"/>
      <c r="AX1872" s="29"/>
      <c r="AY1872" s="29"/>
      <c r="AZ1872" s="32"/>
      <c r="BA1872" s="30"/>
      <c r="BB1872" s="29"/>
      <c r="BC1872" s="29"/>
      <c r="BD1872" s="32"/>
      <c r="BE1872" s="30"/>
      <c r="BF1872" s="29"/>
      <c r="BG1872" s="29"/>
      <c r="BH1872" s="32"/>
      <c r="BI1872" s="30"/>
      <c r="BJ1872" s="29"/>
      <c r="BK1872" s="29"/>
      <c r="BL1872" s="32"/>
      <c r="BM1872" s="30"/>
      <c r="BN1872" s="29"/>
      <c r="BO1872" s="29"/>
      <c r="BP1872" s="32"/>
      <c r="BQ1872" s="30"/>
      <c r="BR1872" s="29"/>
      <c r="BS1872" s="29"/>
      <c r="BT1872" s="32"/>
      <c r="BU1872" s="30"/>
      <c r="BV1872" s="29"/>
      <c r="BW1872" s="29"/>
      <c r="BX1872" s="32"/>
      <c r="BY1872" s="30"/>
      <c r="BZ1872" s="28">
        <f t="shared" si="446"/>
        <v>0</v>
      </c>
      <c r="CA1872" s="28">
        <f t="shared" si="447"/>
        <v>122940</v>
      </c>
      <c r="CB1872" s="32"/>
      <c r="CC1872" s="30"/>
      <c r="CD1872" s="29"/>
      <c r="CE1872" s="30"/>
      <c r="CF1872" s="10"/>
      <c r="CG1872" s="10"/>
      <c r="CH1872" s="10"/>
      <c r="CI1872" s="10"/>
      <c r="CJ1872" s="10"/>
      <c r="CK1872" s="10"/>
    </row>
    <row r="1873" spans="1:89" ht="23.25" customHeight="1" x14ac:dyDescent="0.25">
      <c r="A1873" s="10"/>
      <c r="B1873" s="20" t="s">
        <v>3477</v>
      </c>
      <c r="C1873" s="21" t="s">
        <v>3476</v>
      </c>
      <c r="D1873" s="16"/>
      <c r="E1873" s="73">
        <v>24</v>
      </c>
      <c r="F1873" s="74" t="s">
        <v>3515</v>
      </c>
      <c r="G1873" s="75"/>
      <c r="H1873" s="76"/>
      <c r="I1873" s="77"/>
      <c r="J1873" s="76"/>
      <c r="K1873" s="77"/>
      <c r="L1873" s="76"/>
      <c r="M1873" s="78"/>
      <c r="N1873" s="79">
        <v>0.6</v>
      </c>
      <c r="O1873" s="80">
        <v>1</v>
      </c>
      <c r="Q1873" s="2" t="str">
        <f t="shared" si="445"/>
        <v>94059200</v>
      </c>
      <c r="R1873" s="91"/>
      <c r="S1873" s="91">
        <f>VLOOKUP(Q1873,'Dados Entrada'!$A$10:$D$10000,4,FALSE)</f>
        <v>366269</v>
      </c>
      <c r="T1873" s="10"/>
      <c r="U1873" s="3">
        <f t="shared" si="441"/>
        <v>0</v>
      </c>
      <c r="V1873" s="3">
        <f t="shared" si="442"/>
        <v>219761.4</v>
      </c>
      <c r="AF1873" s="32"/>
      <c r="AG1873" s="30"/>
      <c r="AH1873" s="29"/>
      <c r="AI1873" s="29"/>
      <c r="AJ1873" s="32"/>
      <c r="AK1873" s="30"/>
      <c r="AL1873" s="29"/>
      <c r="AM1873" s="29"/>
      <c r="AN1873" s="32"/>
      <c r="AO1873" s="30"/>
      <c r="AP1873" s="29"/>
      <c r="AQ1873" s="29"/>
      <c r="AR1873" s="32"/>
      <c r="AS1873" s="30"/>
      <c r="AT1873" s="29"/>
      <c r="AU1873" s="29"/>
      <c r="AV1873" s="32"/>
      <c r="AW1873" s="30"/>
      <c r="AX1873" s="29"/>
      <c r="AY1873" s="29"/>
      <c r="AZ1873" s="32"/>
      <c r="BA1873" s="30"/>
      <c r="BB1873" s="29"/>
      <c r="BC1873" s="29"/>
      <c r="BD1873" s="32"/>
      <c r="BE1873" s="30"/>
      <c r="BF1873" s="29"/>
      <c r="BG1873" s="29"/>
      <c r="BH1873" s="32"/>
      <c r="BI1873" s="30"/>
      <c r="BJ1873" s="29"/>
      <c r="BK1873" s="29"/>
      <c r="BL1873" s="32"/>
      <c r="BM1873" s="30"/>
      <c r="BN1873" s="29"/>
      <c r="BO1873" s="29"/>
      <c r="BP1873" s="32"/>
      <c r="BQ1873" s="30"/>
      <c r="BR1873" s="29"/>
      <c r="BS1873" s="29"/>
      <c r="BT1873" s="32"/>
      <c r="BU1873" s="30"/>
      <c r="BV1873" s="29"/>
      <c r="BW1873" s="29"/>
      <c r="BX1873" s="32"/>
      <c r="BY1873" s="30"/>
      <c r="BZ1873" s="28">
        <f t="shared" si="446"/>
        <v>0</v>
      </c>
      <c r="CA1873" s="28">
        <f t="shared" si="447"/>
        <v>219761.4</v>
      </c>
      <c r="CB1873" s="32"/>
      <c r="CC1873" s="30"/>
      <c r="CD1873" s="29"/>
      <c r="CE1873" s="30"/>
      <c r="CF1873" s="10"/>
      <c r="CG1873" s="10"/>
      <c r="CH1873" s="10"/>
      <c r="CI1873" s="10"/>
      <c r="CJ1873" s="10"/>
      <c r="CK1873" s="10"/>
    </row>
    <row r="1874" spans="1:89" ht="23.25" customHeight="1" x14ac:dyDescent="0.25">
      <c r="A1874" s="10"/>
      <c r="B1874" s="20" t="s">
        <v>3478</v>
      </c>
      <c r="C1874" s="21" t="s">
        <v>3476</v>
      </c>
      <c r="D1874" s="16"/>
      <c r="E1874" s="73">
        <v>24</v>
      </c>
      <c r="F1874" s="74" t="s">
        <v>3515</v>
      </c>
      <c r="G1874" s="75"/>
      <c r="H1874" s="76"/>
      <c r="I1874" s="77"/>
      <c r="J1874" s="76"/>
      <c r="K1874" s="77"/>
      <c r="L1874" s="76"/>
      <c r="M1874" s="78"/>
      <c r="N1874" s="79">
        <v>0.6</v>
      </c>
      <c r="O1874" s="80">
        <v>1</v>
      </c>
      <c r="Q1874" s="2" t="str">
        <f t="shared" si="445"/>
        <v>94059900</v>
      </c>
      <c r="R1874" s="91"/>
      <c r="S1874" s="91">
        <f>VLOOKUP(Q1874,'Dados Entrada'!$A$10:$D$10000,4,FALSE)</f>
        <v>7070385</v>
      </c>
      <c r="T1874" s="10"/>
      <c r="U1874" s="3">
        <f t="shared" si="441"/>
        <v>0</v>
      </c>
      <c r="V1874" s="3">
        <f t="shared" si="442"/>
        <v>4242231</v>
      </c>
      <c r="AF1874" s="32"/>
      <c r="AG1874" s="30"/>
      <c r="AH1874" s="29"/>
      <c r="AI1874" s="29"/>
      <c r="AJ1874" s="32"/>
      <c r="AK1874" s="30"/>
      <c r="AL1874" s="29"/>
      <c r="AM1874" s="29"/>
      <c r="AN1874" s="32"/>
      <c r="AO1874" s="30"/>
      <c r="AP1874" s="29"/>
      <c r="AQ1874" s="29"/>
      <c r="AR1874" s="32"/>
      <c r="AS1874" s="30"/>
      <c r="AT1874" s="29"/>
      <c r="AU1874" s="29"/>
      <c r="AV1874" s="32"/>
      <c r="AW1874" s="30"/>
      <c r="AX1874" s="29"/>
      <c r="AY1874" s="29"/>
      <c r="AZ1874" s="32"/>
      <c r="BA1874" s="30"/>
      <c r="BB1874" s="29"/>
      <c r="BC1874" s="29"/>
      <c r="BD1874" s="32"/>
      <c r="BE1874" s="30"/>
      <c r="BF1874" s="29"/>
      <c r="BG1874" s="29"/>
      <c r="BH1874" s="32"/>
      <c r="BI1874" s="30"/>
      <c r="BJ1874" s="29"/>
      <c r="BK1874" s="29"/>
      <c r="BL1874" s="32"/>
      <c r="BM1874" s="30"/>
      <c r="BN1874" s="29"/>
      <c r="BO1874" s="29"/>
      <c r="BP1874" s="32"/>
      <c r="BQ1874" s="30"/>
      <c r="BR1874" s="29"/>
      <c r="BS1874" s="29"/>
      <c r="BT1874" s="32"/>
      <c r="BU1874" s="30"/>
      <c r="BV1874" s="29"/>
      <c r="BW1874" s="29"/>
      <c r="BX1874" s="32"/>
      <c r="BY1874" s="30"/>
      <c r="BZ1874" s="28">
        <f t="shared" si="446"/>
        <v>0</v>
      </c>
      <c r="CA1874" s="28">
        <f t="shared" si="447"/>
        <v>4242231</v>
      </c>
      <c r="CB1874" s="32"/>
      <c r="CC1874" s="30"/>
      <c r="CD1874" s="29"/>
      <c r="CE1874" s="30"/>
      <c r="CF1874" s="10"/>
      <c r="CG1874" s="10"/>
      <c r="CH1874" s="10"/>
      <c r="CI1874" s="10"/>
      <c r="CJ1874" s="10"/>
      <c r="CK1874" s="10"/>
    </row>
    <row r="1875" spans="1:89" ht="25.5" x14ac:dyDescent="0.25">
      <c r="A1875" s="10"/>
      <c r="B1875" s="20" t="s">
        <v>3479</v>
      </c>
      <c r="C1875" s="21" t="s">
        <v>3480</v>
      </c>
      <c r="D1875" s="16"/>
      <c r="E1875" s="73">
        <v>25</v>
      </c>
      <c r="F1875" s="74" t="s">
        <v>3493</v>
      </c>
      <c r="G1875" s="75"/>
      <c r="H1875" s="76"/>
      <c r="I1875" s="77"/>
      <c r="J1875" s="76"/>
      <c r="K1875" s="77"/>
      <c r="L1875" s="76"/>
      <c r="M1875" s="78"/>
      <c r="N1875" s="79">
        <v>1</v>
      </c>
      <c r="O1875" s="80">
        <v>1</v>
      </c>
      <c r="Q1875" s="2" t="str">
        <f t="shared" si="445"/>
        <v>94060011</v>
      </c>
      <c r="R1875" s="91"/>
      <c r="S1875" s="91">
        <f>VLOOKUP(Q1875,'Dados Entrada'!$A$10:$D$10000,4,FALSE)</f>
        <v>207342</v>
      </c>
      <c r="T1875" s="10"/>
      <c r="U1875" s="3">
        <f t="shared" si="441"/>
        <v>0</v>
      </c>
      <c r="V1875" s="3">
        <f t="shared" si="442"/>
        <v>207342</v>
      </c>
      <c r="AF1875" s="32"/>
      <c r="AG1875" s="30"/>
      <c r="AH1875" s="29"/>
      <c r="AI1875" s="29"/>
      <c r="AJ1875" s="32"/>
      <c r="AK1875" s="30"/>
      <c r="AL1875" s="29"/>
      <c r="AM1875" s="29"/>
      <c r="AN1875" s="32"/>
      <c r="AO1875" s="30"/>
      <c r="AP1875" s="29"/>
      <c r="AQ1875" s="29"/>
      <c r="AR1875" s="32"/>
      <c r="AS1875" s="30"/>
      <c r="AT1875" s="29"/>
      <c r="AU1875" s="29"/>
      <c r="AV1875" s="32"/>
      <c r="AW1875" s="30"/>
      <c r="AX1875" s="29"/>
      <c r="AY1875" s="29"/>
      <c r="AZ1875" s="32"/>
      <c r="BA1875" s="30"/>
      <c r="BB1875" s="29"/>
      <c r="BC1875" s="29"/>
      <c r="BD1875" s="32"/>
      <c r="BE1875" s="30"/>
      <c r="BF1875" s="29"/>
      <c r="BG1875" s="29"/>
      <c r="BH1875" s="32"/>
      <c r="BI1875" s="30"/>
      <c r="BJ1875" s="29"/>
      <c r="BK1875" s="29"/>
      <c r="BL1875" s="32"/>
      <c r="BM1875" s="30"/>
      <c r="BN1875" s="29"/>
      <c r="BO1875" s="29"/>
      <c r="BP1875" s="32"/>
      <c r="BQ1875" s="30"/>
      <c r="BR1875" s="29"/>
      <c r="BS1875" s="29"/>
      <c r="BT1875" s="32"/>
      <c r="BU1875" s="30"/>
      <c r="BV1875" s="29"/>
      <c r="BW1875" s="29"/>
      <c r="BX1875" s="32"/>
      <c r="BY1875" s="30"/>
      <c r="BZ1875" s="29"/>
      <c r="CA1875" s="29"/>
      <c r="CB1875" s="27">
        <f t="shared" ref="CB1875:CB1878" si="448">$U1875*$O1875</f>
        <v>0</v>
      </c>
      <c r="CC1875" s="31">
        <f t="shared" ref="CC1875:CC1878" si="449">$V1875*$O1875</f>
        <v>207342</v>
      </c>
      <c r="CD1875" s="29"/>
      <c r="CE1875" s="30"/>
      <c r="CF1875" s="10"/>
      <c r="CG1875" s="10"/>
      <c r="CH1875" s="10"/>
      <c r="CI1875" s="10"/>
      <c r="CJ1875" s="10"/>
      <c r="CK1875" s="10"/>
    </row>
    <row r="1876" spans="1:89" ht="25.5" x14ac:dyDescent="0.25">
      <c r="A1876" s="10"/>
      <c r="B1876" s="20" t="s">
        <v>3481</v>
      </c>
      <c r="C1876" s="21" t="s">
        <v>3482</v>
      </c>
      <c r="D1876" s="16"/>
      <c r="E1876" s="73">
        <v>25</v>
      </c>
      <c r="F1876" s="74" t="s">
        <v>3493</v>
      </c>
      <c r="G1876" s="75"/>
      <c r="H1876" s="76"/>
      <c r="I1876" s="77"/>
      <c r="J1876" s="76"/>
      <c r="K1876" s="77"/>
      <c r="L1876" s="76"/>
      <c r="M1876" s="78"/>
      <c r="N1876" s="79">
        <v>1</v>
      </c>
      <c r="O1876" s="80">
        <v>1</v>
      </c>
      <c r="Q1876" s="2" t="str">
        <f t="shared" si="445"/>
        <v>94060020</v>
      </c>
      <c r="R1876" s="91"/>
      <c r="S1876" s="91">
        <f>VLOOKUP(Q1876,'Dados Entrada'!$A$10:$D$10000,4,FALSE)</f>
        <v>4679547</v>
      </c>
      <c r="T1876" s="10"/>
      <c r="U1876" s="3">
        <f t="shared" si="441"/>
        <v>0</v>
      </c>
      <c r="V1876" s="3">
        <f t="shared" si="442"/>
        <v>4679547</v>
      </c>
      <c r="AF1876" s="32"/>
      <c r="AG1876" s="30"/>
      <c r="AH1876" s="29"/>
      <c r="AI1876" s="29"/>
      <c r="AJ1876" s="32"/>
      <c r="AK1876" s="30"/>
      <c r="AL1876" s="29"/>
      <c r="AM1876" s="29"/>
      <c r="AN1876" s="32"/>
      <c r="AO1876" s="30"/>
      <c r="AP1876" s="29"/>
      <c r="AQ1876" s="29"/>
      <c r="AR1876" s="32"/>
      <c r="AS1876" s="30"/>
      <c r="AT1876" s="29"/>
      <c r="AU1876" s="29"/>
      <c r="AV1876" s="32"/>
      <c r="AW1876" s="30"/>
      <c r="AX1876" s="29"/>
      <c r="AY1876" s="29"/>
      <c r="AZ1876" s="32"/>
      <c r="BA1876" s="30"/>
      <c r="BB1876" s="29"/>
      <c r="BC1876" s="29"/>
      <c r="BD1876" s="32"/>
      <c r="BE1876" s="30"/>
      <c r="BF1876" s="29"/>
      <c r="BG1876" s="29"/>
      <c r="BH1876" s="32"/>
      <c r="BI1876" s="30"/>
      <c r="BJ1876" s="29"/>
      <c r="BK1876" s="29"/>
      <c r="BL1876" s="32"/>
      <c r="BM1876" s="30"/>
      <c r="BN1876" s="29"/>
      <c r="BO1876" s="29"/>
      <c r="BP1876" s="32"/>
      <c r="BQ1876" s="30"/>
      <c r="BR1876" s="29"/>
      <c r="BS1876" s="29"/>
      <c r="BT1876" s="32"/>
      <c r="BU1876" s="30"/>
      <c r="BV1876" s="29"/>
      <c r="BW1876" s="29"/>
      <c r="BX1876" s="32"/>
      <c r="BY1876" s="30"/>
      <c r="BZ1876" s="29"/>
      <c r="CA1876" s="29"/>
      <c r="CB1876" s="27">
        <f t="shared" si="448"/>
        <v>0</v>
      </c>
      <c r="CC1876" s="31">
        <f t="shared" si="449"/>
        <v>4679547</v>
      </c>
      <c r="CD1876" s="29"/>
      <c r="CE1876" s="30"/>
      <c r="CF1876" s="10"/>
      <c r="CG1876" s="10"/>
      <c r="CH1876" s="10"/>
      <c r="CI1876" s="10"/>
      <c r="CJ1876" s="10"/>
      <c r="CK1876" s="10"/>
    </row>
    <row r="1877" spans="1:89" ht="25.5" x14ac:dyDescent="0.25">
      <c r="A1877" s="10"/>
      <c r="B1877" s="20" t="s">
        <v>3483</v>
      </c>
      <c r="C1877" s="21" t="s">
        <v>3482</v>
      </c>
      <c r="D1877" s="16"/>
      <c r="E1877" s="73">
        <v>25</v>
      </c>
      <c r="F1877" s="74" t="s">
        <v>3493</v>
      </c>
      <c r="G1877" s="75"/>
      <c r="H1877" s="76"/>
      <c r="I1877" s="77"/>
      <c r="J1877" s="76"/>
      <c r="K1877" s="77"/>
      <c r="L1877" s="76"/>
      <c r="M1877" s="78"/>
      <c r="N1877" s="79">
        <v>1</v>
      </c>
      <c r="O1877" s="80">
        <v>1</v>
      </c>
      <c r="Q1877" s="2" t="str">
        <f t="shared" si="445"/>
        <v>94060038</v>
      </c>
      <c r="R1877" s="91"/>
      <c r="S1877" s="91">
        <f>VLOOKUP(Q1877,'Dados Entrada'!$A$10:$D$10000,4,FALSE)</f>
        <v>35827535</v>
      </c>
      <c r="T1877" s="10"/>
      <c r="U1877" s="3">
        <f t="shared" si="441"/>
        <v>0</v>
      </c>
      <c r="V1877" s="3">
        <f t="shared" si="442"/>
        <v>35827535</v>
      </c>
      <c r="AF1877" s="32"/>
      <c r="AG1877" s="30"/>
      <c r="AH1877" s="29"/>
      <c r="AI1877" s="29"/>
      <c r="AJ1877" s="32"/>
      <c r="AK1877" s="30"/>
      <c r="AL1877" s="29"/>
      <c r="AM1877" s="29"/>
      <c r="AN1877" s="32"/>
      <c r="AO1877" s="30"/>
      <c r="AP1877" s="29"/>
      <c r="AQ1877" s="29"/>
      <c r="AR1877" s="32"/>
      <c r="AS1877" s="30"/>
      <c r="AT1877" s="29"/>
      <c r="AU1877" s="29"/>
      <c r="AV1877" s="32"/>
      <c r="AW1877" s="30"/>
      <c r="AX1877" s="29"/>
      <c r="AY1877" s="29"/>
      <c r="AZ1877" s="32"/>
      <c r="BA1877" s="30"/>
      <c r="BB1877" s="29"/>
      <c r="BC1877" s="29"/>
      <c r="BD1877" s="32"/>
      <c r="BE1877" s="30"/>
      <c r="BF1877" s="29"/>
      <c r="BG1877" s="29"/>
      <c r="BH1877" s="32"/>
      <c r="BI1877" s="30"/>
      <c r="BJ1877" s="29"/>
      <c r="BK1877" s="29"/>
      <c r="BL1877" s="32"/>
      <c r="BM1877" s="30"/>
      <c r="BN1877" s="29"/>
      <c r="BO1877" s="29"/>
      <c r="BP1877" s="32"/>
      <c r="BQ1877" s="30"/>
      <c r="BR1877" s="29"/>
      <c r="BS1877" s="29"/>
      <c r="BT1877" s="32"/>
      <c r="BU1877" s="30"/>
      <c r="BV1877" s="29"/>
      <c r="BW1877" s="29"/>
      <c r="BX1877" s="32"/>
      <c r="BY1877" s="30"/>
      <c r="BZ1877" s="29"/>
      <c r="CA1877" s="29"/>
      <c r="CB1877" s="27">
        <f t="shared" si="448"/>
        <v>0</v>
      </c>
      <c r="CC1877" s="31">
        <f t="shared" si="449"/>
        <v>35827535</v>
      </c>
      <c r="CD1877" s="29"/>
      <c r="CE1877" s="30"/>
      <c r="CF1877" s="10"/>
      <c r="CG1877" s="10"/>
      <c r="CH1877" s="10"/>
      <c r="CI1877" s="10"/>
      <c r="CJ1877" s="10"/>
      <c r="CK1877" s="10"/>
    </row>
    <row r="1878" spans="1:89" ht="25.5" x14ac:dyDescent="0.25">
      <c r="A1878" s="10"/>
      <c r="B1878" s="20" t="s">
        <v>3484</v>
      </c>
      <c r="C1878" s="21" t="s">
        <v>3485</v>
      </c>
      <c r="D1878" s="16"/>
      <c r="E1878" s="73">
        <v>25</v>
      </c>
      <c r="F1878" s="74" t="s">
        <v>3493</v>
      </c>
      <c r="G1878" s="75"/>
      <c r="H1878" s="76"/>
      <c r="I1878" s="77"/>
      <c r="J1878" s="76"/>
      <c r="K1878" s="77"/>
      <c r="L1878" s="76"/>
      <c r="M1878" s="78"/>
      <c r="N1878" s="79">
        <v>1</v>
      </c>
      <c r="O1878" s="80">
        <v>1</v>
      </c>
      <c r="Q1878" s="2" t="str">
        <f t="shared" si="445"/>
        <v>94060080</v>
      </c>
      <c r="R1878" s="91"/>
      <c r="S1878" s="91">
        <f>VLOOKUP(Q1878,'Dados Entrada'!$A$10:$D$10000,4,FALSE)</f>
        <v>7132534</v>
      </c>
      <c r="T1878" s="10"/>
      <c r="U1878" s="3">
        <f t="shared" si="441"/>
        <v>0</v>
      </c>
      <c r="V1878" s="3">
        <f t="shared" si="442"/>
        <v>7132534</v>
      </c>
      <c r="AF1878" s="32"/>
      <c r="AG1878" s="30"/>
      <c r="AH1878" s="29"/>
      <c r="AI1878" s="29"/>
      <c r="AJ1878" s="32"/>
      <c r="AK1878" s="30"/>
      <c r="AL1878" s="29"/>
      <c r="AM1878" s="29"/>
      <c r="AN1878" s="32"/>
      <c r="AO1878" s="30"/>
      <c r="AP1878" s="29"/>
      <c r="AQ1878" s="29"/>
      <c r="AR1878" s="32"/>
      <c r="AS1878" s="30"/>
      <c r="AT1878" s="29"/>
      <c r="AU1878" s="29"/>
      <c r="AV1878" s="32"/>
      <c r="AW1878" s="30"/>
      <c r="AX1878" s="29"/>
      <c r="AY1878" s="29"/>
      <c r="AZ1878" s="32"/>
      <c r="BA1878" s="30"/>
      <c r="BB1878" s="29"/>
      <c r="BC1878" s="29"/>
      <c r="BD1878" s="32"/>
      <c r="BE1878" s="30"/>
      <c r="BF1878" s="29"/>
      <c r="BG1878" s="29"/>
      <c r="BH1878" s="32"/>
      <c r="BI1878" s="30"/>
      <c r="BJ1878" s="29"/>
      <c r="BK1878" s="29"/>
      <c r="BL1878" s="32"/>
      <c r="BM1878" s="30"/>
      <c r="BN1878" s="29"/>
      <c r="BO1878" s="29"/>
      <c r="BP1878" s="32"/>
      <c r="BQ1878" s="30"/>
      <c r="BR1878" s="29"/>
      <c r="BS1878" s="29"/>
      <c r="BT1878" s="32"/>
      <c r="BU1878" s="30"/>
      <c r="BV1878" s="29"/>
      <c r="BW1878" s="29"/>
      <c r="BX1878" s="32"/>
      <c r="BY1878" s="30"/>
      <c r="BZ1878" s="29"/>
      <c r="CA1878" s="29"/>
      <c r="CB1878" s="27">
        <f t="shared" si="448"/>
        <v>0</v>
      </c>
      <c r="CC1878" s="31">
        <f t="shared" si="449"/>
        <v>7132534</v>
      </c>
      <c r="CD1878" s="29"/>
      <c r="CE1878" s="30"/>
      <c r="CF1878" s="10"/>
      <c r="CG1878" s="10"/>
      <c r="CH1878" s="10"/>
      <c r="CI1878" s="10"/>
      <c r="CJ1878" s="10"/>
      <c r="CK1878" s="10"/>
    </row>
    <row r="1879" spans="1:89" ht="23.25" customHeight="1" x14ac:dyDescent="0.25">
      <c r="A1879" s="10"/>
      <c r="B1879" s="20" t="s">
        <v>3486</v>
      </c>
      <c r="C1879" s="21" t="s">
        <v>3487</v>
      </c>
      <c r="D1879" s="16"/>
      <c r="E1879" s="73">
        <v>19</v>
      </c>
      <c r="F1879" s="74" t="s">
        <v>3496</v>
      </c>
      <c r="G1879" s="75"/>
      <c r="H1879" s="76"/>
      <c r="I1879" s="77"/>
      <c r="J1879" s="76"/>
      <c r="K1879" s="77"/>
      <c r="L1879" s="76"/>
      <c r="M1879" s="78"/>
      <c r="N1879" s="79">
        <v>0.7</v>
      </c>
      <c r="O1879" s="80">
        <v>1</v>
      </c>
      <c r="Q1879" s="2" t="str">
        <f t="shared" si="445"/>
        <v>96034010</v>
      </c>
      <c r="R1879" s="91"/>
      <c r="S1879" s="91">
        <f>VLOOKUP(Q1879,'Dados Entrada'!$A$10:$D$10000,4,FALSE)</f>
        <v>1445001</v>
      </c>
      <c r="T1879" s="10"/>
      <c r="U1879" s="3">
        <f t="shared" si="441"/>
        <v>0</v>
      </c>
      <c r="V1879" s="3">
        <f t="shared" si="442"/>
        <v>1011500.7</v>
      </c>
      <c r="AF1879" s="32"/>
      <c r="AG1879" s="30"/>
      <c r="AH1879" s="29"/>
      <c r="AI1879" s="29"/>
      <c r="AJ1879" s="32"/>
      <c r="AK1879" s="30"/>
      <c r="AL1879" s="29"/>
      <c r="AM1879" s="29"/>
      <c r="AN1879" s="32"/>
      <c r="AO1879" s="30"/>
      <c r="AP1879" s="29"/>
      <c r="AQ1879" s="29"/>
      <c r="AR1879" s="32"/>
      <c r="AS1879" s="30"/>
      <c r="AT1879" s="29"/>
      <c r="AU1879" s="29"/>
      <c r="AV1879" s="32"/>
      <c r="AW1879" s="30"/>
      <c r="AX1879" s="29"/>
      <c r="AY1879" s="29"/>
      <c r="AZ1879" s="32"/>
      <c r="BA1879" s="30"/>
      <c r="BB1879" s="29"/>
      <c r="BC1879" s="29"/>
      <c r="BD1879" s="32"/>
      <c r="BE1879" s="30"/>
      <c r="BF1879" s="29"/>
      <c r="BG1879" s="29"/>
      <c r="BH1879" s="32"/>
      <c r="BI1879" s="30"/>
      <c r="BJ1879" s="29"/>
      <c r="BK1879" s="29"/>
      <c r="BL1879" s="32"/>
      <c r="BM1879" s="30"/>
      <c r="BN1879" s="29"/>
      <c r="BO1879" s="29"/>
      <c r="BP1879" s="27">
        <f t="shared" ref="BP1879:BP1880" si="450">$U1879*$O1879</f>
        <v>0</v>
      </c>
      <c r="BQ1879" s="31">
        <f t="shared" ref="BQ1879:BQ1880" si="451">$V1879*$O1879</f>
        <v>1011500.7</v>
      </c>
      <c r="BR1879" s="29"/>
      <c r="BS1879" s="29"/>
      <c r="BT1879" s="32"/>
      <c r="BU1879" s="30"/>
      <c r="BV1879" s="29"/>
      <c r="BW1879" s="29"/>
      <c r="BX1879" s="32"/>
      <c r="BY1879" s="30"/>
      <c r="BZ1879" s="29"/>
      <c r="CA1879" s="29"/>
      <c r="CB1879" s="32"/>
      <c r="CC1879" s="30"/>
      <c r="CD1879" s="29"/>
      <c r="CE1879" s="30"/>
      <c r="CF1879" s="10"/>
      <c r="CG1879" s="10"/>
      <c r="CH1879" s="10"/>
      <c r="CI1879" s="10"/>
      <c r="CJ1879" s="10"/>
      <c r="CK1879" s="10"/>
    </row>
    <row r="1880" spans="1:89" x14ac:dyDescent="0.25">
      <c r="A1880" s="10"/>
      <c r="B1880" s="22" t="s">
        <v>3488</v>
      </c>
      <c r="C1880" s="23" t="s">
        <v>3489</v>
      </c>
      <c r="D1880" s="16"/>
      <c r="E1880" s="73">
        <v>19</v>
      </c>
      <c r="F1880" s="74" t="s">
        <v>3496</v>
      </c>
      <c r="G1880" s="75"/>
      <c r="H1880" s="76"/>
      <c r="I1880" s="77"/>
      <c r="J1880" s="76"/>
      <c r="K1880" s="77"/>
      <c r="L1880" s="76"/>
      <c r="M1880" s="78"/>
      <c r="N1880" s="79">
        <v>0.7</v>
      </c>
      <c r="O1880" s="80">
        <v>1</v>
      </c>
      <c r="Q1880" s="2" t="str">
        <f t="shared" si="445"/>
        <v>96034090</v>
      </c>
      <c r="R1880" s="91"/>
      <c r="S1880" s="91">
        <f>VLOOKUP(Q1880,'Dados Entrada'!$A$10:$D$10000,4,FALSE)</f>
        <v>857821</v>
      </c>
      <c r="T1880" s="10"/>
      <c r="U1880" s="3">
        <f t="shared" si="441"/>
        <v>0</v>
      </c>
      <c r="V1880" s="3">
        <f t="shared" si="442"/>
        <v>600474.69999999995</v>
      </c>
      <c r="AF1880" s="33"/>
      <c r="AG1880" s="35"/>
      <c r="AH1880" s="34"/>
      <c r="AI1880" s="34"/>
      <c r="AJ1880" s="33"/>
      <c r="AK1880" s="35"/>
      <c r="AL1880" s="34"/>
      <c r="AM1880" s="34"/>
      <c r="AN1880" s="33"/>
      <c r="AO1880" s="35"/>
      <c r="AP1880" s="34"/>
      <c r="AQ1880" s="34"/>
      <c r="AR1880" s="33"/>
      <c r="AS1880" s="35"/>
      <c r="AT1880" s="34"/>
      <c r="AU1880" s="34"/>
      <c r="AV1880" s="33"/>
      <c r="AW1880" s="35"/>
      <c r="AX1880" s="34"/>
      <c r="AY1880" s="34"/>
      <c r="AZ1880" s="33"/>
      <c r="BA1880" s="35"/>
      <c r="BB1880" s="34"/>
      <c r="BC1880" s="34"/>
      <c r="BD1880" s="33"/>
      <c r="BE1880" s="35"/>
      <c r="BF1880" s="34"/>
      <c r="BG1880" s="34"/>
      <c r="BH1880" s="33"/>
      <c r="BI1880" s="35"/>
      <c r="BJ1880" s="34"/>
      <c r="BK1880" s="34"/>
      <c r="BL1880" s="33"/>
      <c r="BM1880" s="35"/>
      <c r="BN1880" s="34"/>
      <c r="BO1880" s="34"/>
      <c r="BP1880" s="37">
        <f t="shared" si="450"/>
        <v>0</v>
      </c>
      <c r="BQ1880" s="36">
        <f t="shared" si="451"/>
        <v>600474.69999999995</v>
      </c>
      <c r="BR1880" s="34"/>
      <c r="BS1880" s="34"/>
      <c r="BT1880" s="33"/>
      <c r="BU1880" s="35"/>
      <c r="BV1880" s="34"/>
      <c r="BW1880" s="34"/>
      <c r="BX1880" s="33"/>
      <c r="BY1880" s="35"/>
      <c r="BZ1880" s="34"/>
      <c r="CA1880" s="34"/>
      <c r="CB1880" s="33"/>
      <c r="CC1880" s="35"/>
      <c r="CD1880" s="34"/>
      <c r="CE1880" s="35"/>
      <c r="CF1880" s="10"/>
      <c r="CG1880" s="10"/>
      <c r="CH1880" s="10"/>
      <c r="CI1880" s="10"/>
      <c r="CJ1880" s="10"/>
      <c r="CK1880" s="10"/>
    </row>
    <row r="1881" spans="1:89" ht="15.75" thickBot="1" x14ac:dyDescent="0.3">
      <c r="A1881" s="10"/>
      <c r="B1881" s="9"/>
      <c r="C1881" s="10"/>
      <c r="E1881" s="9"/>
      <c r="F1881" s="10"/>
      <c r="G1881" s="9"/>
      <c r="H1881" s="10"/>
      <c r="I1881" s="9"/>
      <c r="J1881" s="10"/>
      <c r="K1881" s="9"/>
      <c r="L1881" s="10"/>
      <c r="N1881" s="10"/>
      <c r="O1881" s="10"/>
      <c r="Q1881" s="10"/>
      <c r="R1881" s="10"/>
      <c r="S1881" s="10"/>
      <c r="T1881" s="10"/>
      <c r="U1881" s="10"/>
      <c r="V1881" s="10"/>
      <c r="AF1881" s="43">
        <f t="shared" ref="AF1881:BK1881" si="452">SUM(AF10:AF1880)</f>
        <v>0</v>
      </c>
      <c r="AG1881" s="41">
        <f t="shared" si="452"/>
        <v>371219315.10000014</v>
      </c>
      <c r="AH1881" s="44">
        <f t="shared" si="452"/>
        <v>0</v>
      </c>
      <c r="AI1881" s="42">
        <f t="shared" si="452"/>
        <v>23685065.75</v>
      </c>
      <c r="AJ1881" s="43">
        <f t="shared" si="452"/>
        <v>0</v>
      </c>
      <c r="AK1881" s="41">
        <f t="shared" si="452"/>
        <v>174176081.21666655</v>
      </c>
      <c r="AL1881" s="44">
        <f t="shared" si="452"/>
        <v>0</v>
      </c>
      <c r="AM1881" s="42">
        <f t="shared" si="452"/>
        <v>331259406.80000001</v>
      </c>
      <c r="AN1881" s="43">
        <f t="shared" si="452"/>
        <v>0</v>
      </c>
      <c r="AO1881" s="41">
        <f t="shared" si="452"/>
        <v>255164845.90000001</v>
      </c>
      <c r="AP1881" s="44">
        <f t="shared" si="452"/>
        <v>0</v>
      </c>
      <c r="AQ1881" s="42">
        <f t="shared" si="452"/>
        <v>530366.99999999988</v>
      </c>
      <c r="AR1881" s="43">
        <f t="shared" si="452"/>
        <v>0</v>
      </c>
      <c r="AS1881" s="41">
        <f t="shared" si="452"/>
        <v>83265617</v>
      </c>
      <c r="AT1881" s="44">
        <f t="shared" si="452"/>
        <v>0</v>
      </c>
      <c r="AU1881" s="42">
        <f t="shared" si="452"/>
        <v>306357947.54166645</v>
      </c>
      <c r="AV1881" s="43">
        <f t="shared" si="452"/>
        <v>0</v>
      </c>
      <c r="AW1881" s="41">
        <f t="shared" si="452"/>
        <v>208217509.36666656</v>
      </c>
      <c r="AX1881" s="44">
        <f t="shared" si="452"/>
        <v>0</v>
      </c>
      <c r="AY1881" s="42">
        <f t="shared" si="452"/>
        <v>62391798.574999951</v>
      </c>
      <c r="AZ1881" s="43">
        <f t="shared" si="452"/>
        <v>0</v>
      </c>
      <c r="BA1881" s="41">
        <f t="shared" si="452"/>
        <v>44496906.299999997</v>
      </c>
      <c r="BB1881" s="44">
        <f t="shared" si="452"/>
        <v>0</v>
      </c>
      <c r="BC1881" s="42">
        <f t="shared" si="452"/>
        <v>108822981.74999999</v>
      </c>
      <c r="BD1881" s="43">
        <f t="shared" si="452"/>
        <v>0</v>
      </c>
      <c r="BE1881" s="41">
        <f t="shared" si="452"/>
        <v>67594517.050000027</v>
      </c>
      <c r="BF1881" s="44">
        <f t="shared" si="452"/>
        <v>0</v>
      </c>
      <c r="BG1881" s="42">
        <f t="shared" si="452"/>
        <v>11040408.549999999</v>
      </c>
      <c r="BH1881" s="43">
        <f t="shared" si="452"/>
        <v>0</v>
      </c>
      <c r="BI1881" s="41">
        <f t="shared" si="452"/>
        <v>52162682.799999982</v>
      </c>
      <c r="BJ1881" s="44">
        <f t="shared" si="452"/>
        <v>0</v>
      </c>
      <c r="BK1881" s="42">
        <f t="shared" si="452"/>
        <v>60510019.400000006</v>
      </c>
      <c r="BL1881" s="43">
        <f t="shared" ref="BL1881:CE1881" si="453">SUM(BL10:BL1880)</f>
        <v>0</v>
      </c>
      <c r="BM1881" s="41">
        <f t="shared" si="453"/>
        <v>278854904.80000001</v>
      </c>
      <c r="BN1881" s="44">
        <f t="shared" si="453"/>
        <v>0</v>
      </c>
      <c r="BO1881" s="42">
        <f t="shared" si="453"/>
        <v>373401377.84999996</v>
      </c>
      <c r="BP1881" s="43">
        <f t="shared" si="453"/>
        <v>0</v>
      </c>
      <c r="BQ1881" s="41">
        <f t="shared" si="453"/>
        <v>797296155.55000019</v>
      </c>
      <c r="BR1881" s="44">
        <f t="shared" si="453"/>
        <v>0</v>
      </c>
      <c r="BS1881" s="42">
        <f t="shared" si="453"/>
        <v>189947401.49999997</v>
      </c>
      <c r="BT1881" s="43">
        <f t="shared" si="453"/>
        <v>0</v>
      </c>
      <c r="BU1881" s="41">
        <f t="shared" si="453"/>
        <v>77396481</v>
      </c>
      <c r="BV1881" s="44">
        <f t="shared" si="453"/>
        <v>0</v>
      </c>
      <c r="BW1881" s="42">
        <f t="shared" si="453"/>
        <v>74858439</v>
      </c>
      <c r="BX1881" s="43">
        <f t="shared" si="453"/>
        <v>0</v>
      </c>
      <c r="BY1881" s="41">
        <f t="shared" si="453"/>
        <v>202930019.30000004</v>
      </c>
      <c r="BZ1881" s="44">
        <f t="shared" si="453"/>
        <v>0</v>
      </c>
      <c r="CA1881" s="42">
        <f t="shared" si="453"/>
        <v>1175185041.4000003</v>
      </c>
      <c r="CB1881" s="43">
        <f t="shared" si="453"/>
        <v>0</v>
      </c>
      <c r="CC1881" s="41">
        <f t="shared" si="453"/>
        <v>719008136.99999976</v>
      </c>
      <c r="CD1881" s="44">
        <f t="shared" si="453"/>
        <v>0</v>
      </c>
      <c r="CE1881" s="42">
        <f t="shared" si="453"/>
        <v>805104.9</v>
      </c>
      <c r="CF1881" s="10"/>
      <c r="CG1881" s="10"/>
      <c r="CH1881" s="10"/>
      <c r="CI1881" s="10"/>
      <c r="CJ1881" s="10"/>
      <c r="CK1881" s="10"/>
    </row>
    <row r="1882" spans="1:89" ht="15.75" thickBot="1" x14ac:dyDescent="0.3">
      <c r="A1882" s="10"/>
      <c r="B1882" s="9"/>
      <c r="C1882" s="10"/>
      <c r="E1882" s="9"/>
      <c r="F1882" s="10"/>
      <c r="G1882" s="9"/>
      <c r="H1882" s="10"/>
      <c r="I1882" s="9"/>
      <c r="J1882" s="10"/>
      <c r="K1882" s="9"/>
      <c r="L1882" s="10"/>
      <c r="N1882" s="10"/>
      <c r="O1882" s="10"/>
      <c r="Q1882" s="10"/>
      <c r="R1882" s="10"/>
      <c r="S1882" s="10"/>
      <c r="T1882" s="10"/>
      <c r="U1882" s="25">
        <f>SUM(U10:U1880)</f>
        <v>0</v>
      </c>
      <c r="V1882" s="26">
        <f>SUM(V10:V1880)</f>
        <v>6050578532.3999968</v>
      </c>
      <c r="AF1882" s="10"/>
      <c r="AG1882" s="10"/>
      <c r="AH1882" s="10"/>
      <c r="AI1882" s="10"/>
      <c r="AJ1882" s="10"/>
      <c r="AK1882" s="10"/>
      <c r="AL1882" s="10"/>
      <c r="AM1882" s="10"/>
      <c r="AN1882" s="10"/>
      <c r="AO1882" s="10"/>
      <c r="AP1882" s="10"/>
      <c r="AQ1882" s="10"/>
      <c r="AR1882" s="10"/>
      <c r="AS1882" s="10"/>
      <c r="AT1882" s="10"/>
      <c r="AU1882" s="10"/>
      <c r="AV1882" s="10"/>
      <c r="AW1882" s="10"/>
      <c r="AX1882" s="10"/>
      <c r="AY1882" s="10"/>
      <c r="AZ1882" s="10"/>
      <c r="BA1882" s="10"/>
      <c r="BB1882" s="10"/>
      <c r="BC1882" s="10"/>
      <c r="BD1882" s="10"/>
      <c r="BE1882" s="10"/>
      <c r="BF1882" s="10"/>
      <c r="BG1882" s="10"/>
      <c r="BH1882" s="10"/>
      <c r="BI1882" s="10"/>
      <c r="BJ1882" s="10"/>
      <c r="BK1882" s="10"/>
      <c r="BL1882" s="10"/>
      <c r="BM1882" s="10"/>
      <c r="BN1882" s="10"/>
      <c r="BO1882" s="10"/>
      <c r="BP1882" s="10"/>
      <c r="BQ1882" s="10"/>
      <c r="BR1882" s="10"/>
      <c r="BS1882" s="10"/>
      <c r="BT1882" s="10"/>
      <c r="BU1882" s="10"/>
      <c r="BV1882" s="10"/>
      <c r="BW1882" s="10"/>
      <c r="BX1882" s="10"/>
      <c r="BY1882" s="10"/>
      <c r="BZ1882" s="10"/>
      <c r="CA1882" s="10"/>
      <c r="CB1882" s="10"/>
      <c r="CC1882" s="10"/>
      <c r="CD1882" s="10"/>
      <c r="CE1882" s="10"/>
      <c r="CF1882" s="10"/>
      <c r="CG1882" s="10"/>
      <c r="CH1882" s="10"/>
      <c r="CI1882" s="10"/>
      <c r="CJ1882" s="10"/>
      <c r="CK1882" s="10"/>
    </row>
    <row r="1883" spans="1:89" x14ac:dyDescent="0.25">
      <c r="A1883" s="10"/>
      <c r="B1883" s="9"/>
      <c r="C1883" s="10"/>
      <c r="E1883" s="9"/>
      <c r="F1883" s="10"/>
      <c r="G1883" s="9"/>
      <c r="H1883" s="10"/>
      <c r="I1883" s="9"/>
      <c r="J1883" s="10"/>
      <c r="K1883" s="9"/>
      <c r="L1883" s="10"/>
      <c r="N1883" s="10"/>
      <c r="O1883" s="10"/>
      <c r="Q1883" s="10"/>
      <c r="R1883" s="10"/>
      <c r="S1883" s="10"/>
      <c r="T1883" s="10"/>
      <c r="U1883" s="10"/>
      <c r="V1883" s="10"/>
      <c r="AF1883" s="10"/>
      <c r="AG1883" s="10"/>
      <c r="AH1883" s="10"/>
      <c r="AI1883" s="10"/>
      <c r="AJ1883" s="10"/>
      <c r="AK1883" s="10"/>
      <c r="AL1883" s="10"/>
      <c r="AM1883" s="10"/>
      <c r="AN1883" s="10"/>
      <c r="AO1883" s="10"/>
      <c r="AP1883" s="10"/>
      <c r="AQ1883" s="10"/>
      <c r="AR1883" s="10"/>
      <c r="AS1883" s="10"/>
      <c r="AT1883" s="10"/>
      <c r="AU1883" s="10"/>
      <c r="AV1883" s="10"/>
      <c r="AW1883" s="10"/>
      <c r="AX1883" s="10"/>
      <c r="AY1883" s="10"/>
      <c r="AZ1883" s="10"/>
      <c r="BA1883" s="10"/>
      <c r="BB1883" s="10"/>
      <c r="BC1883" s="10"/>
      <c r="BD1883" s="10"/>
      <c r="BE1883" s="10"/>
      <c r="BF1883" s="10"/>
      <c r="BG1883" s="10"/>
      <c r="BH1883" s="10"/>
      <c r="BI1883" s="10"/>
      <c r="BJ1883" s="10"/>
      <c r="BK1883" s="10"/>
      <c r="BL1883" s="10"/>
      <c r="BM1883" s="10"/>
      <c r="BN1883" s="10"/>
      <c r="BO1883" s="10"/>
      <c r="BP1883" s="10"/>
      <c r="BQ1883" s="10"/>
      <c r="BR1883" s="10"/>
      <c r="BS1883" s="10"/>
      <c r="BT1883" s="10"/>
      <c r="BU1883" s="10"/>
      <c r="BV1883" s="10"/>
      <c r="BW1883" s="10"/>
      <c r="BX1883" s="10"/>
      <c r="BY1883" s="10"/>
      <c r="BZ1883" s="10"/>
      <c r="CA1883" s="10"/>
      <c r="CB1883" s="10"/>
      <c r="CC1883" s="10"/>
      <c r="CD1883" s="10"/>
      <c r="CE1883" s="10"/>
      <c r="CF1883" s="10"/>
      <c r="CG1883" s="10"/>
      <c r="CH1883" s="10"/>
      <c r="CI1883" s="10"/>
      <c r="CJ1883" s="10"/>
      <c r="CK1883" s="10"/>
    </row>
    <row r="1884" spans="1:89" x14ac:dyDescent="0.25">
      <c r="A1884" s="10"/>
      <c r="B1884" s="9"/>
      <c r="C1884" s="10"/>
      <c r="E1884" s="9"/>
      <c r="F1884" s="10"/>
      <c r="G1884" s="9"/>
      <c r="H1884" s="10"/>
      <c r="I1884" s="9"/>
      <c r="J1884" s="10"/>
      <c r="K1884" s="9"/>
      <c r="L1884" s="10"/>
      <c r="N1884" s="10"/>
      <c r="O1884" s="10"/>
      <c r="Q1884" s="10"/>
      <c r="R1884" s="10"/>
      <c r="S1884" s="10"/>
      <c r="T1884" s="10"/>
      <c r="U1884" s="10"/>
      <c r="V1884" s="10"/>
      <c r="AF1884" s="10"/>
      <c r="AG1884" s="10"/>
      <c r="AH1884" s="10"/>
      <c r="AI1884" s="10"/>
      <c r="AJ1884" s="10"/>
      <c r="AK1884" s="10"/>
      <c r="AL1884" s="10"/>
      <c r="AM1884" s="10"/>
      <c r="AN1884" s="10"/>
      <c r="AO1884" s="10"/>
      <c r="AP1884" s="10"/>
      <c r="AQ1884" s="10"/>
      <c r="AR1884" s="10"/>
      <c r="AS1884" s="10"/>
      <c r="AT1884" s="10"/>
      <c r="AU1884" s="10"/>
      <c r="AV1884" s="10"/>
      <c r="AW1884" s="10"/>
      <c r="AX1884" s="10"/>
      <c r="AY1884" s="10"/>
      <c r="AZ1884" s="10"/>
      <c r="BA1884" s="10"/>
      <c r="BB1884" s="10"/>
      <c r="BC1884" s="10"/>
      <c r="BD1884" s="10"/>
      <c r="BE1884" s="10"/>
      <c r="BF1884" s="10"/>
      <c r="BG1884" s="10"/>
      <c r="BH1884" s="10"/>
      <c r="BI1884" s="10"/>
      <c r="BJ1884" s="10"/>
      <c r="BK1884" s="10"/>
      <c r="BL1884" s="10"/>
      <c r="BM1884" s="10"/>
      <c r="BN1884" s="10"/>
      <c r="BO1884" s="10"/>
      <c r="BP1884" s="10"/>
      <c r="BQ1884" s="10"/>
      <c r="BR1884" s="10"/>
      <c r="BS1884" s="10"/>
      <c r="BT1884" s="10"/>
      <c r="BU1884" s="10"/>
      <c r="BV1884" s="10"/>
      <c r="BW1884" s="10"/>
      <c r="BX1884" s="10"/>
      <c r="BY1884" s="10"/>
      <c r="BZ1884" s="10"/>
      <c r="CA1884" s="10"/>
      <c r="CB1884" s="10"/>
      <c r="CC1884" s="10"/>
      <c r="CD1884" s="10"/>
      <c r="CE1884" s="10"/>
      <c r="CF1884" s="10"/>
      <c r="CG1884" s="10"/>
      <c r="CH1884" s="10"/>
      <c r="CI1884" s="10"/>
      <c r="CJ1884" s="10"/>
      <c r="CK1884" s="10"/>
    </row>
    <row r="1885" spans="1:89" x14ac:dyDescent="0.25">
      <c r="A1885" s="10"/>
      <c r="B1885" s="9"/>
      <c r="C1885" s="10"/>
      <c r="E1885" s="9"/>
      <c r="F1885" s="10"/>
      <c r="G1885" s="9"/>
      <c r="H1885" s="10"/>
      <c r="I1885" s="9"/>
      <c r="J1885" s="10"/>
      <c r="K1885" s="9"/>
      <c r="L1885" s="10"/>
      <c r="N1885" s="10"/>
      <c r="O1885" s="10"/>
      <c r="Q1885" s="10"/>
      <c r="R1885" s="10"/>
      <c r="S1885" s="10"/>
      <c r="T1885" s="10"/>
      <c r="U1885" s="10"/>
      <c r="V1885" s="10"/>
      <c r="AF1885" s="10"/>
      <c r="AG1885" s="10"/>
      <c r="AH1885" s="10"/>
      <c r="AI1885" s="10"/>
      <c r="AJ1885" s="10"/>
      <c r="AK1885" s="10"/>
      <c r="AL1885" s="10"/>
      <c r="AM1885" s="10"/>
      <c r="AN1885" s="10"/>
      <c r="AO1885" s="10"/>
      <c r="AP1885" s="10"/>
      <c r="AQ1885" s="10"/>
      <c r="AR1885" s="10"/>
      <c r="AS1885" s="10"/>
      <c r="AT1885" s="10"/>
      <c r="AU1885" s="10"/>
      <c r="AV1885" s="10"/>
      <c r="AW1885" s="10"/>
      <c r="AX1885" s="10"/>
      <c r="AY1885" s="10"/>
      <c r="AZ1885" s="10"/>
      <c r="BA1885" s="10"/>
      <c r="BB1885" s="10"/>
      <c r="BC1885" s="10"/>
      <c r="BD1885" s="10"/>
      <c r="BE1885" s="10"/>
      <c r="BF1885" s="10"/>
      <c r="BG1885" s="10"/>
      <c r="BH1885" s="10"/>
      <c r="BI1885" s="10"/>
      <c r="BJ1885" s="10"/>
      <c r="BK1885" s="10"/>
      <c r="BL1885" s="10"/>
      <c r="BM1885" s="10"/>
      <c r="BN1885" s="10"/>
      <c r="BO1885" s="10"/>
      <c r="BP1885" s="10"/>
      <c r="BQ1885" s="10"/>
      <c r="BR1885" s="10"/>
      <c r="BS1885" s="10"/>
      <c r="BT1885" s="10"/>
      <c r="BU1885" s="10"/>
      <c r="BV1885" s="10"/>
      <c r="BW1885" s="10"/>
      <c r="BX1885" s="10"/>
      <c r="BY1885" s="10"/>
      <c r="BZ1885" s="10"/>
      <c r="CA1885" s="10"/>
      <c r="CB1885" s="10"/>
      <c r="CC1885" s="10"/>
      <c r="CD1885" s="10"/>
      <c r="CE1885" s="10"/>
      <c r="CF1885" s="10"/>
      <c r="CG1885" s="10"/>
      <c r="CH1885" s="10"/>
      <c r="CI1885" s="10"/>
      <c r="CJ1885" s="10"/>
      <c r="CK1885" s="10"/>
    </row>
    <row r="1886" spans="1:89" x14ac:dyDescent="0.25">
      <c r="A1886" s="10"/>
      <c r="B1886" s="9"/>
      <c r="C1886" s="10"/>
      <c r="E1886" s="9"/>
      <c r="F1886" s="10"/>
      <c r="G1886" s="9"/>
      <c r="H1886" s="10"/>
      <c r="I1886" s="9"/>
      <c r="J1886" s="10"/>
      <c r="K1886" s="9"/>
      <c r="L1886" s="10"/>
      <c r="N1886" s="10"/>
      <c r="O1886" s="10"/>
      <c r="Q1886" s="10"/>
      <c r="R1886" s="10"/>
      <c r="S1886" s="10"/>
      <c r="T1886" s="10"/>
      <c r="U1886" s="10"/>
      <c r="V1886" s="10"/>
      <c r="AF1886" s="10"/>
      <c r="AG1886" s="10"/>
      <c r="AH1886" s="10"/>
      <c r="AI1886" s="10"/>
      <c r="AJ1886" s="10"/>
      <c r="AK1886" s="10"/>
      <c r="AL1886" s="10"/>
      <c r="AM1886" s="10"/>
      <c r="AN1886" s="10"/>
      <c r="AO1886" s="10"/>
      <c r="AP1886" s="10"/>
      <c r="AQ1886" s="10"/>
      <c r="AR1886" s="10"/>
      <c r="AS1886" s="10"/>
      <c r="AT1886" s="10"/>
      <c r="AU1886" s="10"/>
      <c r="AV1886" s="10"/>
      <c r="AW1886" s="10"/>
      <c r="AX1886" s="10"/>
      <c r="AY1886" s="10"/>
      <c r="AZ1886" s="10"/>
      <c r="BA1886" s="10"/>
      <c r="BB1886" s="10"/>
      <c r="BC1886" s="10"/>
      <c r="BD1886" s="10"/>
      <c r="BE1886" s="10"/>
      <c r="BF1886" s="10"/>
      <c r="BG1886" s="10"/>
      <c r="BH1886" s="10"/>
      <c r="BI1886" s="10"/>
      <c r="BJ1886" s="10"/>
      <c r="BK1886" s="10"/>
      <c r="BL1886" s="10"/>
      <c r="BM1886" s="10"/>
      <c r="BN1886" s="10"/>
      <c r="BO1886" s="10"/>
      <c r="BP1886" s="10"/>
      <c r="BQ1886" s="10"/>
      <c r="BR1886" s="10"/>
      <c r="BS1886" s="10"/>
      <c r="BT1886" s="10"/>
      <c r="BU1886" s="10"/>
      <c r="BV1886" s="10"/>
      <c r="BW1886" s="10"/>
      <c r="BX1886" s="10"/>
      <c r="BY1886" s="10"/>
      <c r="BZ1886" s="10"/>
      <c r="CA1886" s="10"/>
      <c r="CB1886" s="10"/>
      <c r="CC1886" s="10"/>
      <c r="CD1886" s="10"/>
      <c r="CE1886" s="10"/>
      <c r="CF1886" s="10"/>
      <c r="CG1886" s="10"/>
      <c r="CH1886" s="10"/>
      <c r="CI1886" s="10"/>
      <c r="CJ1886" s="10"/>
      <c r="CK1886" s="10"/>
    </row>
    <row r="1887" spans="1:89" x14ac:dyDescent="0.25">
      <c r="A1887" s="10"/>
      <c r="B1887" s="9"/>
      <c r="C1887" s="10"/>
      <c r="E1887" s="9"/>
      <c r="F1887" s="10"/>
      <c r="G1887" s="9"/>
      <c r="H1887" s="10"/>
      <c r="I1887" s="9"/>
      <c r="J1887" s="10"/>
      <c r="K1887" s="9"/>
      <c r="L1887" s="10"/>
      <c r="N1887" s="10"/>
      <c r="O1887" s="10"/>
      <c r="Q1887" s="10"/>
      <c r="R1887" s="10"/>
      <c r="S1887" s="10"/>
      <c r="T1887" s="10"/>
      <c r="U1887" s="10"/>
      <c r="V1887" s="10"/>
      <c r="AF1887" s="10"/>
      <c r="AG1887" s="10"/>
      <c r="AH1887" s="10"/>
      <c r="AI1887" s="10"/>
      <c r="AJ1887" s="10"/>
      <c r="AK1887" s="10"/>
      <c r="AL1887" s="10"/>
      <c r="AM1887" s="10"/>
      <c r="AN1887" s="10"/>
      <c r="AO1887" s="10"/>
      <c r="AP1887" s="10"/>
      <c r="AQ1887" s="10"/>
      <c r="AR1887" s="10"/>
      <c r="AS1887" s="10"/>
      <c r="AT1887" s="10"/>
      <c r="AU1887" s="10"/>
      <c r="AV1887" s="10"/>
      <c r="AW1887" s="10"/>
      <c r="AX1887" s="10"/>
      <c r="AY1887" s="10"/>
      <c r="AZ1887" s="10"/>
      <c r="BA1887" s="10"/>
      <c r="BB1887" s="10"/>
      <c r="BC1887" s="10"/>
      <c r="BD1887" s="10"/>
      <c r="BE1887" s="10"/>
      <c r="BF1887" s="10"/>
      <c r="BG1887" s="10"/>
      <c r="BH1887" s="10"/>
      <c r="BI1887" s="10"/>
      <c r="BJ1887" s="10"/>
      <c r="BK1887" s="10"/>
      <c r="BL1887" s="10"/>
      <c r="BM1887" s="10"/>
      <c r="BN1887" s="10"/>
      <c r="BO1887" s="10"/>
      <c r="BP1887" s="10"/>
      <c r="BQ1887" s="10"/>
      <c r="BR1887" s="10"/>
      <c r="BS1887" s="10"/>
      <c r="BT1887" s="10"/>
      <c r="BU1887" s="10"/>
      <c r="BV1887" s="10"/>
      <c r="BW1887" s="10"/>
      <c r="BX1887" s="10"/>
      <c r="BY1887" s="10"/>
      <c r="BZ1887" s="10"/>
      <c r="CA1887" s="10"/>
      <c r="CB1887" s="10"/>
      <c r="CC1887" s="10"/>
      <c r="CD1887" s="10"/>
      <c r="CE1887" s="10"/>
      <c r="CF1887" s="10"/>
      <c r="CG1887" s="10"/>
      <c r="CH1887" s="10"/>
      <c r="CI1887" s="10"/>
      <c r="CJ1887" s="10"/>
      <c r="CK1887" s="10"/>
    </row>
    <row r="1888" spans="1:89" x14ac:dyDescent="0.25">
      <c r="A1888" s="10"/>
      <c r="B1888" s="9"/>
      <c r="C1888" s="10"/>
      <c r="E1888" s="9"/>
      <c r="F1888" s="10"/>
      <c r="G1888" s="9"/>
      <c r="H1888" s="10"/>
      <c r="I1888" s="9"/>
      <c r="J1888" s="10"/>
      <c r="K1888" s="9"/>
      <c r="L1888" s="10"/>
      <c r="N1888" s="10"/>
      <c r="O1888" s="10"/>
      <c r="Q1888" s="10"/>
      <c r="R1888" s="10"/>
      <c r="S1888" s="10"/>
      <c r="T1888" s="10"/>
      <c r="U1888" s="10"/>
      <c r="V1888" s="10"/>
      <c r="AF1888" s="10"/>
      <c r="AG1888" s="10"/>
      <c r="AH1888" s="10"/>
      <c r="AI1888" s="10"/>
      <c r="AJ1888" s="10"/>
      <c r="AK1888" s="10"/>
      <c r="AL1888" s="10"/>
      <c r="AM1888" s="10"/>
      <c r="AN1888" s="10"/>
      <c r="AO1888" s="10"/>
      <c r="AP1888" s="10"/>
      <c r="AQ1888" s="10"/>
      <c r="AR1888" s="10"/>
      <c r="AS1888" s="10"/>
      <c r="AT1888" s="10"/>
      <c r="AU1888" s="10"/>
      <c r="AV1888" s="10"/>
      <c r="AW1888" s="10"/>
      <c r="AX1888" s="10"/>
      <c r="AY1888" s="10"/>
      <c r="AZ1888" s="10"/>
      <c r="BA1888" s="10"/>
      <c r="BB1888" s="10"/>
      <c r="BC1888" s="10"/>
      <c r="BD1888" s="10"/>
      <c r="BE1888" s="10"/>
      <c r="BF1888" s="10"/>
      <c r="BG1888" s="10"/>
      <c r="BH1888" s="10"/>
      <c r="BI1888" s="10"/>
      <c r="BJ1888" s="10"/>
      <c r="BK1888" s="10"/>
      <c r="BL1888" s="10"/>
      <c r="BM1888" s="10"/>
      <c r="BN1888" s="10"/>
      <c r="BO1888" s="10"/>
      <c r="BP1888" s="10"/>
      <c r="BQ1888" s="10"/>
      <c r="BR1888" s="10"/>
      <c r="BS1888" s="10"/>
      <c r="BT1888" s="10"/>
      <c r="BU1888" s="10"/>
      <c r="BV1888" s="10"/>
      <c r="BW1888" s="10"/>
      <c r="BX1888" s="10"/>
      <c r="BY1888" s="10"/>
      <c r="BZ1888" s="10"/>
      <c r="CA1888" s="10"/>
      <c r="CB1888" s="10"/>
      <c r="CC1888" s="10"/>
      <c r="CD1888" s="10"/>
      <c r="CE1888" s="10"/>
      <c r="CF1888" s="10"/>
      <c r="CG1888" s="10"/>
      <c r="CH1888" s="10"/>
      <c r="CI1888" s="10"/>
      <c r="CJ1888" s="10"/>
      <c r="CK1888" s="10"/>
    </row>
    <row r="1889" spans="1:89" x14ac:dyDescent="0.25">
      <c r="A1889" s="10"/>
      <c r="B1889" s="9"/>
      <c r="C1889" s="10"/>
      <c r="E1889" s="9"/>
      <c r="F1889" s="10"/>
      <c r="G1889" s="9"/>
      <c r="H1889" s="10"/>
      <c r="I1889" s="9"/>
      <c r="J1889" s="10"/>
      <c r="K1889" s="9"/>
      <c r="L1889" s="10"/>
      <c r="N1889" s="10"/>
      <c r="O1889" s="10"/>
      <c r="Q1889" s="10"/>
      <c r="R1889" s="10"/>
      <c r="S1889" s="10"/>
      <c r="T1889" s="10"/>
      <c r="U1889" s="10"/>
      <c r="V1889" s="10"/>
      <c r="AF1889" s="10"/>
      <c r="AG1889" s="10"/>
      <c r="AH1889" s="10"/>
      <c r="AI1889" s="10"/>
      <c r="AJ1889" s="10"/>
      <c r="AK1889" s="10"/>
      <c r="AL1889" s="10"/>
      <c r="AM1889" s="10"/>
      <c r="AN1889" s="10"/>
      <c r="AO1889" s="10"/>
      <c r="AP1889" s="10"/>
      <c r="AQ1889" s="10"/>
      <c r="AR1889" s="10"/>
      <c r="AS1889" s="10"/>
      <c r="AT1889" s="10"/>
      <c r="AU1889" s="10"/>
      <c r="AV1889" s="10"/>
      <c r="AW1889" s="10"/>
      <c r="AX1889" s="10"/>
      <c r="AY1889" s="10"/>
      <c r="AZ1889" s="10"/>
      <c r="BA1889" s="10"/>
      <c r="BB1889" s="10"/>
      <c r="BC1889" s="10"/>
      <c r="BD1889" s="10"/>
      <c r="BE1889" s="10"/>
      <c r="BF1889" s="10"/>
      <c r="BG1889" s="10"/>
      <c r="BH1889" s="10"/>
      <c r="BI1889" s="10"/>
      <c r="BJ1889" s="10"/>
      <c r="BK1889" s="10"/>
      <c r="BL1889" s="10"/>
      <c r="BM1889" s="10"/>
      <c r="BN1889" s="10"/>
      <c r="BO1889" s="10"/>
      <c r="BP1889" s="10"/>
      <c r="BQ1889" s="10"/>
      <c r="BR1889" s="10"/>
      <c r="BS1889" s="10"/>
      <c r="BT1889" s="10"/>
      <c r="BU1889" s="10"/>
      <c r="BV1889" s="10"/>
      <c r="BW1889" s="10"/>
      <c r="BX1889" s="10"/>
      <c r="BY1889" s="10"/>
      <c r="BZ1889" s="10"/>
      <c r="CA1889" s="10"/>
      <c r="CB1889" s="10"/>
      <c r="CC1889" s="10"/>
      <c r="CD1889" s="10"/>
      <c r="CE1889" s="10"/>
      <c r="CF1889" s="10"/>
      <c r="CG1889" s="10"/>
      <c r="CH1889" s="10"/>
      <c r="CI1889" s="10"/>
      <c r="CJ1889" s="10"/>
      <c r="CK1889" s="10"/>
    </row>
    <row r="1890" spans="1:89" x14ac:dyDescent="0.25">
      <c r="A1890" s="10"/>
      <c r="B1890" s="9"/>
      <c r="C1890" s="10"/>
      <c r="E1890" s="9"/>
      <c r="F1890" s="10"/>
      <c r="G1890" s="9"/>
      <c r="H1890" s="10"/>
      <c r="I1890" s="9"/>
      <c r="J1890" s="10"/>
      <c r="K1890" s="9"/>
      <c r="L1890" s="10"/>
      <c r="N1890" s="10"/>
      <c r="O1890" s="10"/>
      <c r="Q1890" s="10"/>
      <c r="R1890" s="10"/>
      <c r="S1890" s="10"/>
      <c r="T1890" s="10"/>
      <c r="U1890" s="10"/>
      <c r="V1890" s="10"/>
      <c r="AF1890" s="10"/>
      <c r="AG1890" s="10"/>
      <c r="AH1890" s="10"/>
      <c r="AI1890" s="10"/>
      <c r="AJ1890" s="10"/>
      <c r="AK1890" s="10"/>
      <c r="AL1890" s="10"/>
      <c r="AM1890" s="10"/>
      <c r="AN1890" s="10"/>
      <c r="AO1890" s="10"/>
      <c r="AP1890" s="10"/>
      <c r="AQ1890" s="10"/>
      <c r="AR1890" s="10"/>
      <c r="AS1890" s="10"/>
      <c r="AT1890" s="10"/>
      <c r="AU1890" s="10"/>
      <c r="AV1890" s="10"/>
      <c r="AW1890" s="10"/>
      <c r="AX1890" s="10"/>
      <c r="AY1890" s="10"/>
      <c r="AZ1890" s="10"/>
      <c r="BA1890" s="10"/>
      <c r="BB1890" s="10"/>
      <c r="BC1890" s="10"/>
      <c r="BD1890" s="10"/>
      <c r="BE1890" s="10"/>
      <c r="BF1890" s="10"/>
      <c r="BG1890" s="10"/>
      <c r="BH1890" s="10"/>
      <c r="BI1890" s="10"/>
      <c r="BJ1890" s="10"/>
      <c r="BK1890" s="10"/>
      <c r="BL1890" s="10"/>
      <c r="BM1890" s="10"/>
      <c r="BN1890" s="10"/>
      <c r="BO1890" s="10"/>
      <c r="BP1890" s="10"/>
      <c r="BQ1890" s="10"/>
      <c r="BR1890" s="10"/>
      <c r="BS1890" s="10"/>
      <c r="BT1890" s="10"/>
      <c r="BU1890" s="10"/>
      <c r="BV1890" s="10"/>
      <c r="BW1890" s="10"/>
      <c r="BX1890" s="10"/>
      <c r="BY1890" s="10"/>
      <c r="BZ1890" s="10"/>
      <c r="CA1890" s="10"/>
      <c r="CB1890" s="10"/>
      <c r="CC1890" s="10"/>
      <c r="CD1890" s="10"/>
      <c r="CE1890" s="10"/>
      <c r="CF1890" s="10"/>
      <c r="CG1890" s="10"/>
      <c r="CH1890" s="10"/>
      <c r="CI1890" s="10"/>
      <c r="CJ1890" s="10"/>
      <c r="CK1890" s="10"/>
    </row>
    <row r="1891" spans="1:89" x14ac:dyDescent="0.25">
      <c r="A1891" s="10"/>
      <c r="B1891" s="9"/>
      <c r="C1891" s="10"/>
      <c r="E1891" s="9"/>
      <c r="F1891" s="10"/>
      <c r="G1891" s="9"/>
      <c r="H1891" s="10"/>
      <c r="I1891" s="9"/>
      <c r="J1891" s="10"/>
      <c r="K1891" s="9"/>
      <c r="L1891" s="10"/>
      <c r="N1891" s="10"/>
      <c r="O1891" s="10"/>
      <c r="Q1891" s="10"/>
      <c r="R1891" s="10"/>
      <c r="S1891" s="10"/>
      <c r="T1891" s="10"/>
      <c r="U1891" s="10"/>
      <c r="V1891" s="10"/>
      <c r="AF1891" s="10"/>
      <c r="AG1891" s="10"/>
      <c r="AH1891" s="10"/>
      <c r="AI1891" s="10"/>
      <c r="AJ1891" s="10"/>
      <c r="AK1891" s="10"/>
      <c r="AL1891" s="10"/>
      <c r="AM1891" s="10"/>
      <c r="AN1891" s="10"/>
      <c r="AO1891" s="10"/>
      <c r="AP1891" s="10"/>
      <c r="AQ1891" s="10"/>
      <c r="AR1891" s="10"/>
      <c r="AS1891" s="10"/>
      <c r="AT1891" s="10"/>
      <c r="AU1891" s="10"/>
      <c r="AV1891" s="10"/>
      <c r="AW1891" s="10"/>
      <c r="AX1891" s="10"/>
      <c r="AY1891" s="10"/>
      <c r="AZ1891" s="10"/>
      <c r="BA1891" s="10"/>
      <c r="BB1891" s="10"/>
      <c r="BC1891" s="10"/>
      <c r="BD1891" s="10"/>
      <c r="BE1891" s="10"/>
      <c r="BF1891" s="10"/>
      <c r="BG1891" s="10"/>
      <c r="BH1891" s="10"/>
      <c r="BI1891" s="10"/>
      <c r="BJ1891" s="10"/>
      <c r="BK1891" s="10"/>
      <c r="BL1891" s="10"/>
      <c r="BM1891" s="10"/>
      <c r="BN1891" s="10"/>
      <c r="BO1891" s="10"/>
      <c r="BP1891" s="10"/>
      <c r="BQ1891" s="10"/>
      <c r="BR1891" s="10"/>
      <c r="BS1891" s="10"/>
      <c r="BT1891" s="10"/>
      <c r="BU1891" s="10"/>
      <c r="BV1891" s="10"/>
      <c r="BW1891" s="10"/>
      <c r="BX1891" s="10"/>
      <c r="BY1891" s="10"/>
      <c r="BZ1891" s="10"/>
      <c r="CA1891" s="10"/>
      <c r="CB1891" s="10"/>
      <c r="CC1891" s="10"/>
      <c r="CD1891" s="10"/>
      <c r="CE1891" s="10"/>
      <c r="CF1891" s="10"/>
      <c r="CG1891" s="10"/>
      <c r="CH1891" s="10"/>
      <c r="CI1891" s="10"/>
      <c r="CJ1891" s="10"/>
      <c r="CK1891" s="10"/>
    </row>
    <row r="1892" spans="1:89" x14ac:dyDescent="0.25">
      <c r="A1892" s="10"/>
      <c r="B1892" s="9"/>
      <c r="C1892" s="10"/>
      <c r="E1892" s="9"/>
      <c r="F1892" s="10"/>
      <c r="G1892" s="9"/>
      <c r="H1892" s="10"/>
      <c r="I1892" s="9"/>
      <c r="J1892" s="10"/>
      <c r="K1892" s="9"/>
      <c r="L1892" s="10"/>
      <c r="N1892" s="10"/>
      <c r="O1892" s="10"/>
      <c r="Q1892" s="10"/>
      <c r="R1892" s="10"/>
      <c r="S1892" s="10"/>
      <c r="T1892" s="10"/>
      <c r="U1892" s="10"/>
      <c r="V1892" s="10"/>
      <c r="AF1892" s="10"/>
      <c r="AG1892" s="10"/>
      <c r="AH1892" s="10"/>
      <c r="AI1892" s="10"/>
      <c r="AJ1892" s="10"/>
      <c r="AK1892" s="10"/>
      <c r="AL1892" s="10"/>
      <c r="AM1892" s="10"/>
      <c r="AN1892" s="10"/>
      <c r="AO1892" s="10"/>
      <c r="AP1892" s="10"/>
      <c r="AQ1892" s="10"/>
      <c r="AR1892" s="10"/>
      <c r="AS1892" s="10"/>
      <c r="AT1892" s="10"/>
      <c r="AU1892" s="10"/>
      <c r="AV1892" s="10"/>
      <c r="AW1892" s="10"/>
      <c r="AX1892" s="10"/>
      <c r="AY1892" s="10"/>
      <c r="AZ1892" s="10"/>
      <c r="BA1892" s="10"/>
      <c r="BB1892" s="10"/>
      <c r="BC1892" s="10"/>
      <c r="BD1892" s="10"/>
      <c r="BE1892" s="10"/>
      <c r="BF1892" s="10"/>
      <c r="BG1892" s="10"/>
      <c r="BH1892" s="10"/>
      <c r="BI1892" s="10"/>
      <c r="BJ1892" s="10"/>
      <c r="BK1892" s="10"/>
      <c r="BL1892" s="10"/>
      <c r="BM1892" s="10"/>
      <c r="BN1892" s="10"/>
      <c r="BO1892" s="10"/>
      <c r="BP1892" s="10"/>
      <c r="BQ1892" s="10"/>
      <c r="BR1892" s="10"/>
      <c r="BS1892" s="10"/>
      <c r="BT1892" s="10"/>
      <c r="BU1892" s="10"/>
      <c r="BV1892" s="10"/>
      <c r="BW1892" s="10"/>
      <c r="BX1892" s="10"/>
      <c r="BY1892" s="10"/>
      <c r="BZ1892" s="10"/>
      <c r="CA1892" s="10"/>
      <c r="CB1892" s="10"/>
      <c r="CC1892" s="10"/>
      <c r="CD1892" s="10"/>
      <c r="CE1892" s="10"/>
      <c r="CF1892" s="10"/>
      <c r="CG1892" s="10"/>
      <c r="CH1892" s="10"/>
      <c r="CI1892" s="10"/>
      <c r="CJ1892" s="10"/>
      <c r="CK1892" s="10"/>
    </row>
    <row r="1893" spans="1:89" x14ac:dyDescent="0.25">
      <c r="A1893" s="10"/>
      <c r="B1893" s="9"/>
      <c r="C1893" s="10"/>
      <c r="E1893" s="9"/>
      <c r="F1893" s="10"/>
      <c r="G1893" s="9"/>
      <c r="H1893" s="10"/>
      <c r="I1893" s="9"/>
      <c r="J1893" s="10"/>
      <c r="K1893" s="9"/>
      <c r="L1893" s="10"/>
      <c r="N1893" s="10"/>
      <c r="O1893" s="10"/>
      <c r="Q1893" s="10"/>
      <c r="R1893" s="10"/>
      <c r="S1893" s="10"/>
      <c r="T1893" s="10"/>
      <c r="U1893" s="10"/>
      <c r="V1893" s="10"/>
      <c r="AF1893" s="10"/>
      <c r="AG1893" s="10"/>
      <c r="AH1893" s="10"/>
      <c r="AI1893" s="10"/>
      <c r="AJ1893" s="10"/>
      <c r="AK1893" s="10"/>
      <c r="AL1893" s="10"/>
      <c r="AM1893" s="10"/>
      <c r="AN1893" s="10"/>
      <c r="AO1893" s="10"/>
      <c r="AP1893" s="10"/>
      <c r="AQ1893" s="10"/>
      <c r="AR1893" s="10"/>
      <c r="AS1893" s="10"/>
      <c r="AT1893" s="10"/>
      <c r="AU1893" s="10"/>
      <c r="AV1893" s="10"/>
      <c r="AW1893" s="10"/>
      <c r="AX1893" s="10"/>
      <c r="AY1893" s="10"/>
      <c r="AZ1893" s="10"/>
      <c r="BA1893" s="10"/>
      <c r="BB1893" s="10"/>
      <c r="BC1893" s="10"/>
      <c r="BD1893" s="10"/>
      <c r="BE1893" s="10"/>
      <c r="BF1893" s="10"/>
      <c r="BG1893" s="10"/>
      <c r="BH1893" s="10"/>
      <c r="BI1893" s="10"/>
      <c r="BJ1893" s="10"/>
      <c r="BK1893" s="10"/>
      <c r="BL1893" s="10"/>
      <c r="BM1893" s="10"/>
      <c r="BN1893" s="10"/>
      <c r="BO1893" s="10"/>
      <c r="BP1893" s="10"/>
      <c r="BQ1893" s="10"/>
      <c r="BR1893" s="10"/>
      <c r="BS1893" s="10"/>
      <c r="BT1893" s="10"/>
      <c r="BU1893" s="10"/>
      <c r="BV1893" s="10"/>
      <c r="BW1893" s="10"/>
      <c r="BX1893" s="10"/>
      <c r="BY1893" s="10"/>
      <c r="BZ1893" s="10"/>
      <c r="CA1893" s="10"/>
      <c r="CB1893" s="10"/>
      <c r="CC1893" s="10"/>
      <c r="CD1893" s="10"/>
      <c r="CE1893" s="10"/>
      <c r="CF1893" s="10"/>
      <c r="CG1893" s="10"/>
      <c r="CH1893" s="10"/>
      <c r="CI1893" s="10"/>
      <c r="CJ1893" s="10"/>
      <c r="CK1893" s="10"/>
    </row>
    <row r="1894" spans="1:89" x14ac:dyDescent="0.25">
      <c r="A1894" s="10"/>
      <c r="B1894" s="9"/>
      <c r="C1894" s="10"/>
      <c r="E1894" s="9"/>
      <c r="F1894" s="10"/>
      <c r="G1894" s="9"/>
      <c r="H1894" s="10"/>
      <c r="I1894" s="9"/>
      <c r="J1894" s="10"/>
      <c r="K1894" s="9"/>
      <c r="L1894" s="10"/>
      <c r="N1894" s="10"/>
      <c r="O1894" s="10"/>
      <c r="Q1894" s="10"/>
      <c r="R1894" s="10"/>
      <c r="S1894" s="10"/>
      <c r="T1894" s="10"/>
      <c r="U1894" s="10"/>
      <c r="V1894" s="10"/>
      <c r="AF1894" s="10"/>
      <c r="AG1894" s="10"/>
      <c r="AH1894" s="10"/>
      <c r="AI1894" s="10"/>
      <c r="AJ1894" s="10"/>
      <c r="AK1894" s="10"/>
      <c r="AL1894" s="10"/>
      <c r="AM1894" s="10"/>
      <c r="AN1894" s="10"/>
      <c r="AO1894" s="10"/>
      <c r="AP1894" s="10"/>
      <c r="AQ1894" s="10"/>
      <c r="AR1894" s="10"/>
      <c r="AS1894" s="10"/>
      <c r="AT1894" s="10"/>
      <c r="AU1894" s="10"/>
      <c r="AV1894" s="10"/>
      <c r="AW1894" s="10"/>
      <c r="AX1894" s="10"/>
      <c r="AY1894" s="10"/>
      <c r="AZ1894" s="10"/>
      <c r="BA1894" s="10"/>
      <c r="BB1894" s="10"/>
      <c r="BC1894" s="10"/>
      <c r="BD1894" s="10"/>
      <c r="BE1894" s="10"/>
      <c r="BF1894" s="10"/>
      <c r="BG1894" s="10"/>
      <c r="BH1894" s="10"/>
      <c r="BI1894" s="10"/>
      <c r="BJ1894" s="10"/>
      <c r="BK1894" s="10"/>
      <c r="BL1894" s="10"/>
      <c r="BM1894" s="10"/>
      <c r="BN1894" s="10"/>
      <c r="BO1894" s="10"/>
      <c r="BP1894" s="10"/>
      <c r="BQ1894" s="10"/>
      <c r="BR1894" s="10"/>
      <c r="BS1894" s="10"/>
      <c r="BT1894" s="10"/>
      <c r="BU1894" s="10"/>
      <c r="BV1894" s="10"/>
      <c r="BW1894" s="10"/>
      <c r="BX1894" s="10"/>
      <c r="BY1894" s="10"/>
      <c r="BZ1894" s="10"/>
      <c r="CA1894" s="10"/>
      <c r="CB1894" s="10"/>
      <c r="CC1894" s="10"/>
      <c r="CD1894" s="10"/>
      <c r="CE1894" s="10"/>
      <c r="CF1894" s="10"/>
      <c r="CG1894" s="10"/>
      <c r="CH1894" s="10"/>
      <c r="CI1894" s="10"/>
      <c r="CJ1894" s="10"/>
      <c r="CK1894" s="10"/>
    </row>
    <row r="1895" spans="1:89" x14ac:dyDescent="0.25">
      <c r="A1895" s="10"/>
      <c r="AF1895" s="10"/>
      <c r="AG1895" s="10"/>
      <c r="AH1895" s="10"/>
      <c r="AI1895" s="10"/>
      <c r="AJ1895" s="10"/>
      <c r="AK1895" s="10"/>
      <c r="AL1895" s="10"/>
      <c r="AM1895" s="10"/>
      <c r="AN1895" s="10"/>
      <c r="AO1895" s="10"/>
      <c r="AP1895" s="10"/>
      <c r="AQ1895" s="10"/>
      <c r="AR1895" s="10"/>
      <c r="AS1895" s="10"/>
      <c r="AT1895" s="10"/>
      <c r="AU1895" s="10"/>
      <c r="AV1895" s="10"/>
      <c r="AW1895" s="10"/>
      <c r="AX1895" s="10"/>
      <c r="AY1895" s="10"/>
      <c r="AZ1895" s="10"/>
      <c r="BA1895" s="10"/>
      <c r="BB1895" s="10"/>
      <c r="BC1895" s="10"/>
      <c r="BD1895" s="10"/>
      <c r="BE1895" s="10"/>
      <c r="BF1895" s="10"/>
      <c r="BG1895" s="10"/>
      <c r="BH1895" s="10"/>
      <c r="BI1895" s="10"/>
      <c r="BJ1895" s="10"/>
      <c r="BK1895" s="10"/>
      <c r="BL1895" s="10"/>
      <c r="BM1895" s="10"/>
      <c r="BN1895" s="10"/>
      <c r="BO1895" s="10"/>
      <c r="BP1895" s="10"/>
      <c r="BQ1895" s="10"/>
      <c r="BR1895" s="10"/>
      <c r="BS1895" s="10"/>
      <c r="BT1895" s="10"/>
      <c r="BU1895" s="10"/>
      <c r="BV1895" s="10"/>
      <c r="BW1895" s="10"/>
      <c r="BX1895" s="10"/>
      <c r="BY1895" s="10"/>
      <c r="BZ1895" s="10"/>
      <c r="CA1895" s="10"/>
      <c r="CB1895" s="10"/>
      <c r="CC1895" s="10"/>
      <c r="CD1895" s="10"/>
      <c r="CE1895" s="10"/>
      <c r="CF1895" s="10"/>
      <c r="CG1895" s="10"/>
      <c r="CH1895" s="10"/>
      <c r="CI1895" s="10"/>
      <c r="CJ1895" s="10"/>
      <c r="CK1895" s="10"/>
    </row>
  </sheetData>
  <sheetProtection algorithmName="SHA-512" hashValue="P3VDy3o0usng+yFrpWewD5ePwJO1PKJIE7rqng5vEJdAgIlDkmb7LHkeztcpc5miiynHVwwb8pTSYF1VPh6krA==" saltValue="GK0OLyyt4QDSZuyf+E8d0g==" spinCount="100000" sheet="1" formatCells="0" formatColumns="0" sort="0" autoFilter="0" pivotTables="0"/>
  <autoFilter ref="S1:S1895"/>
  <mergeCells count="45">
    <mergeCell ref="R7:R8"/>
    <mergeCell ref="U5:V5"/>
    <mergeCell ref="CB7:CC7"/>
    <mergeCell ref="CD7:CE7"/>
    <mergeCell ref="Y8:Z9"/>
    <mergeCell ref="BR7:BS7"/>
    <mergeCell ref="BT7:BU7"/>
    <mergeCell ref="BV7:BW7"/>
    <mergeCell ref="BX7:BY7"/>
    <mergeCell ref="BZ7:CA7"/>
    <mergeCell ref="BH7:BI7"/>
    <mergeCell ref="BJ7:BK7"/>
    <mergeCell ref="BL7:BM7"/>
    <mergeCell ref="BN7:BO7"/>
    <mergeCell ref="BP7:BQ7"/>
    <mergeCell ref="AZ7:BA7"/>
    <mergeCell ref="BB7:BC7"/>
    <mergeCell ref="BD7:BE7"/>
    <mergeCell ref="BF7:BG7"/>
    <mergeCell ref="O7:O9"/>
    <mergeCell ref="AP7:AQ7"/>
    <mergeCell ref="AR7:AS7"/>
    <mergeCell ref="AT7:AU7"/>
    <mergeCell ref="AV7:AW7"/>
    <mergeCell ref="AX7:AY7"/>
    <mergeCell ref="AF7:AG7"/>
    <mergeCell ref="AH7:AI7"/>
    <mergeCell ref="AJ7:AK7"/>
    <mergeCell ref="AL7:AM7"/>
    <mergeCell ref="AN7:AO7"/>
    <mergeCell ref="AA8:AB9"/>
    <mergeCell ref="Y7:AB7"/>
    <mergeCell ref="D7:D9"/>
    <mergeCell ref="Q7:Q9"/>
    <mergeCell ref="B7:B9"/>
    <mergeCell ref="C7:C9"/>
    <mergeCell ref="E9:F9"/>
    <mergeCell ref="G9:H9"/>
    <mergeCell ref="I9:J9"/>
    <mergeCell ref="K9:L9"/>
    <mergeCell ref="E7:L8"/>
    <mergeCell ref="N7:N9"/>
    <mergeCell ref="M7:M9"/>
    <mergeCell ref="P7:P9"/>
    <mergeCell ref="U7:V8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1224"/>
  <sheetViews>
    <sheetView tabSelected="1" workbookViewId="0">
      <selection activeCell="C8" sqref="C8"/>
    </sheetView>
  </sheetViews>
  <sheetFormatPr defaultRowHeight="15" x14ac:dyDescent="0.25"/>
  <cols>
    <col min="1" max="1" width="13.85546875" customWidth="1"/>
    <col min="2" max="2" width="113.42578125" customWidth="1"/>
    <col min="4" max="4" width="11.5703125" customWidth="1"/>
  </cols>
  <sheetData>
    <row r="1" spans="1:17" ht="15.75" x14ac:dyDescent="0.25">
      <c r="A1" s="143"/>
      <c r="B1" s="144" t="s">
        <v>10991</v>
      </c>
      <c r="C1" s="143"/>
      <c r="D1" s="143"/>
      <c r="E1" s="143"/>
      <c r="F1" s="143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</row>
    <row r="2" spans="1:17" x14ac:dyDescent="0.25">
      <c r="A2" s="143"/>
      <c r="B2" s="143"/>
      <c r="C2" s="143"/>
      <c r="D2" s="143"/>
      <c r="E2" s="143"/>
      <c r="F2" s="143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</row>
    <row r="3" spans="1:17" x14ac:dyDescent="0.25">
      <c r="A3" s="143"/>
      <c r="B3" s="145" t="s">
        <v>0</v>
      </c>
      <c r="C3" s="143"/>
      <c r="D3" s="143"/>
      <c r="E3" s="143"/>
      <c r="F3" s="143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</row>
    <row r="4" spans="1:17" x14ac:dyDescent="0.25">
      <c r="A4" s="143"/>
      <c r="B4" s="154" t="s">
        <v>20096</v>
      </c>
      <c r="C4" s="146"/>
      <c r="D4" s="146"/>
      <c r="E4" s="143"/>
      <c r="F4" s="143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</row>
    <row r="5" spans="1:17" x14ac:dyDescent="0.25">
      <c r="A5" s="143"/>
      <c r="B5" s="143"/>
      <c r="C5" s="147"/>
      <c r="D5" s="147"/>
      <c r="E5" s="143"/>
      <c r="F5" s="143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</row>
    <row r="6" spans="1:17" x14ac:dyDescent="0.25">
      <c r="A6" s="136" t="s">
        <v>1</v>
      </c>
      <c r="B6" s="136" t="s">
        <v>2</v>
      </c>
      <c r="C6" s="141" t="s">
        <v>20097</v>
      </c>
      <c r="D6" s="142"/>
      <c r="E6" s="143"/>
      <c r="F6" s="143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</row>
    <row r="7" spans="1:17" ht="15" customHeight="1" x14ac:dyDescent="0.25">
      <c r="A7" s="137"/>
      <c r="B7" s="137"/>
      <c r="C7" s="139">
        <v>2013</v>
      </c>
      <c r="D7" s="140"/>
      <c r="E7" s="143"/>
      <c r="F7" s="143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</row>
    <row r="8" spans="1:17" x14ac:dyDescent="0.25">
      <c r="A8" s="138"/>
      <c r="B8" s="138"/>
      <c r="C8" s="98" t="s">
        <v>3</v>
      </c>
      <c r="D8" s="99" t="s">
        <v>10990</v>
      </c>
      <c r="E8" s="148"/>
      <c r="F8" s="148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</row>
    <row r="9" spans="1:17" x14ac:dyDescent="0.25">
      <c r="A9" s="151"/>
      <c r="B9" s="152"/>
      <c r="C9" s="153"/>
      <c r="D9" s="153"/>
      <c r="E9" s="143"/>
      <c r="F9" s="143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</row>
    <row r="10" spans="1:17" x14ac:dyDescent="0.25">
      <c r="A10" s="155" t="s">
        <v>10992</v>
      </c>
      <c r="B10" s="92" t="s">
        <v>15182</v>
      </c>
      <c r="C10" s="93"/>
      <c r="D10" s="94">
        <v>154000</v>
      </c>
      <c r="E10" s="149"/>
      <c r="F10" s="149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</row>
    <row r="11" spans="1:17" x14ac:dyDescent="0.25">
      <c r="A11" s="155" t="s">
        <v>10993</v>
      </c>
      <c r="B11" s="92" t="s">
        <v>15183</v>
      </c>
      <c r="C11" s="93"/>
      <c r="D11" s="94">
        <v>163325</v>
      </c>
      <c r="E11" s="143"/>
      <c r="F11" s="15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</row>
    <row r="12" spans="1:17" x14ac:dyDescent="0.25">
      <c r="A12" s="155" t="s">
        <v>10994</v>
      </c>
      <c r="B12" s="92" t="s">
        <v>15184</v>
      </c>
      <c r="C12" s="93"/>
      <c r="D12" s="94"/>
      <c r="E12" s="143"/>
      <c r="F12" s="15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</row>
    <row r="13" spans="1:17" x14ac:dyDescent="0.25">
      <c r="A13" s="155" t="s">
        <v>10995</v>
      </c>
      <c r="B13" s="92" t="s">
        <v>15185</v>
      </c>
      <c r="C13" s="93"/>
      <c r="D13" s="94">
        <v>3000</v>
      </c>
      <c r="E13" s="143"/>
      <c r="F13" s="15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</row>
    <row r="14" spans="1:17" x14ac:dyDescent="0.25">
      <c r="A14" s="155" t="s">
        <v>10996</v>
      </c>
      <c r="B14" s="92" t="s">
        <v>15186</v>
      </c>
      <c r="C14" s="93"/>
      <c r="D14" s="94">
        <v>75081</v>
      </c>
      <c r="E14" s="143"/>
      <c r="F14" s="15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</row>
    <row r="15" spans="1:17" x14ac:dyDescent="0.25">
      <c r="A15" s="155" t="s">
        <v>10997</v>
      </c>
      <c r="B15" s="92" t="s">
        <v>15187</v>
      </c>
      <c r="C15" s="93"/>
      <c r="D15" s="94">
        <v>9851</v>
      </c>
      <c r="E15" s="143"/>
      <c r="F15" s="15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</row>
    <row r="16" spans="1:17" x14ac:dyDescent="0.25">
      <c r="A16" s="155" t="s">
        <v>10998</v>
      </c>
      <c r="B16" s="92" t="s">
        <v>15188</v>
      </c>
      <c r="C16" s="93"/>
      <c r="D16" s="94"/>
      <c r="E16" s="143"/>
      <c r="F16" s="15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</row>
    <row r="17" spans="1:17" x14ac:dyDescent="0.25">
      <c r="A17" s="155" t="s">
        <v>10999</v>
      </c>
      <c r="B17" s="92" t="s">
        <v>15189</v>
      </c>
      <c r="C17" s="93"/>
      <c r="D17" s="94">
        <v>160556</v>
      </c>
      <c r="E17" s="143"/>
      <c r="F17" s="15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</row>
    <row r="18" spans="1:17" x14ac:dyDescent="0.25">
      <c r="A18" s="155" t="s">
        <v>11000</v>
      </c>
      <c r="B18" s="92" t="s">
        <v>15190</v>
      </c>
      <c r="C18" s="93"/>
      <c r="D18" s="94"/>
      <c r="E18" s="143"/>
      <c r="F18" s="15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</row>
    <row r="19" spans="1:17" x14ac:dyDescent="0.25">
      <c r="A19" s="155" t="s">
        <v>11001</v>
      </c>
      <c r="B19" s="92" t="s">
        <v>15191</v>
      </c>
      <c r="C19" s="93"/>
      <c r="D19" s="94">
        <v>42831</v>
      </c>
      <c r="E19" s="143"/>
      <c r="F19" s="15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</row>
    <row r="20" spans="1:17" x14ac:dyDescent="0.25">
      <c r="A20" s="155" t="s">
        <v>11002</v>
      </c>
      <c r="B20" s="92" t="s">
        <v>15192</v>
      </c>
      <c r="C20" s="93"/>
      <c r="D20" s="94">
        <v>11294228</v>
      </c>
      <c r="E20" s="143"/>
      <c r="F20" s="15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</row>
    <row r="21" spans="1:17" x14ac:dyDescent="0.25">
      <c r="A21" s="155" t="s">
        <v>11003</v>
      </c>
      <c r="B21" s="92" t="s">
        <v>15193</v>
      </c>
      <c r="C21" s="93"/>
      <c r="D21" s="94">
        <v>2259966</v>
      </c>
      <c r="E21" s="143"/>
      <c r="F21" s="15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</row>
    <row r="22" spans="1:17" x14ac:dyDescent="0.25">
      <c r="A22" s="155" t="s">
        <v>11004</v>
      </c>
      <c r="B22" s="92" t="s">
        <v>15194</v>
      </c>
      <c r="C22" s="93"/>
      <c r="D22" s="94">
        <v>5026766</v>
      </c>
      <c r="E22" s="143"/>
      <c r="F22" s="15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</row>
    <row r="23" spans="1:17" x14ac:dyDescent="0.25">
      <c r="A23" s="155" t="s">
        <v>11005</v>
      </c>
      <c r="B23" s="92" t="s">
        <v>15195</v>
      </c>
      <c r="C23" s="93"/>
      <c r="D23" s="94">
        <v>2868750</v>
      </c>
      <c r="E23" s="143"/>
      <c r="F23" s="15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</row>
    <row r="24" spans="1:17" x14ac:dyDescent="0.25">
      <c r="A24" s="155" t="s">
        <v>11006</v>
      </c>
      <c r="B24" s="92" t="s">
        <v>15196</v>
      </c>
      <c r="C24" s="93"/>
      <c r="D24" s="94">
        <v>11268</v>
      </c>
      <c r="E24" s="143"/>
      <c r="F24" s="15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</row>
    <row r="25" spans="1:17" x14ac:dyDescent="0.25">
      <c r="A25" s="155" t="s">
        <v>11007</v>
      </c>
      <c r="B25" s="92" t="s">
        <v>15197</v>
      </c>
      <c r="C25" s="93"/>
      <c r="D25" s="94">
        <v>3896855</v>
      </c>
      <c r="E25" s="143"/>
      <c r="F25" s="15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</row>
    <row r="26" spans="1:17" x14ac:dyDescent="0.25">
      <c r="A26" s="155" t="s">
        <v>11008</v>
      </c>
      <c r="B26" s="92" t="s">
        <v>15198</v>
      </c>
      <c r="C26" s="93"/>
      <c r="D26" s="94">
        <v>481756</v>
      </c>
      <c r="E26" s="143"/>
      <c r="F26" s="15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</row>
    <row r="27" spans="1:17" x14ac:dyDescent="0.25">
      <c r="A27" s="155" t="s">
        <v>11009</v>
      </c>
      <c r="B27" s="92" t="s">
        <v>15199</v>
      </c>
      <c r="C27" s="93"/>
      <c r="D27" s="94">
        <v>689017</v>
      </c>
      <c r="E27" s="143"/>
      <c r="F27" s="15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</row>
    <row r="28" spans="1:17" x14ac:dyDescent="0.25">
      <c r="A28" s="155" t="s">
        <v>11010</v>
      </c>
      <c r="B28" s="92" t="s">
        <v>15200</v>
      </c>
      <c r="C28" s="93"/>
      <c r="D28" s="94">
        <v>3501645</v>
      </c>
      <c r="E28" s="143"/>
      <c r="F28" s="15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</row>
    <row r="29" spans="1:17" x14ac:dyDescent="0.25">
      <c r="A29" s="155" t="s">
        <v>11011</v>
      </c>
      <c r="B29" s="92" t="s">
        <v>15201</v>
      </c>
      <c r="C29" s="93"/>
      <c r="D29" s="94">
        <v>1567599</v>
      </c>
      <c r="E29" s="143"/>
      <c r="F29" s="15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</row>
    <row r="30" spans="1:17" x14ac:dyDescent="0.25">
      <c r="A30" s="155" t="s">
        <v>11012</v>
      </c>
      <c r="B30" s="92" t="s">
        <v>15202</v>
      </c>
      <c r="C30" s="93"/>
      <c r="D30" s="94">
        <v>8243042</v>
      </c>
      <c r="E30" s="143"/>
      <c r="F30" s="15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</row>
    <row r="31" spans="1:17" x14ac:dyDescent="0.25">
      <c r="A31" s="155" t="s">
        <v>11013</v>
      </c>
      <c r="B31" s="92" t="s">
        <v>15203</v>
      </c>
      <c r="C31" s="93"/>
      <c r="D31" s="94">
        <v>360239</v>
      </c>
      <c r="E31" s="143"/>
      <c r="F31" s="15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</row>
    <row r="32" spans="1:17" x14ac:dyDescent="0.25">
      <c r="A32" s="155" t="s">
        <v>11014</v>
      </c>
      <c r="B32" s="92" t="s">
        <v>15204</v>
      </c>
      <c r="C32" s="93"/>
      <c r="D32" s="94">
        <v>200519</v>
      </c>
      <c r="E32" s="143"/>
      <c r="F32" s="15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</row>
    <row r="33" spans="1:17" x14ac:dyDescent="0.25">
      <c r="A33" s="155" t="s">
        <v>11015</v>
      </c>
      <c r="B33" s="92" t="s">
        <v>15205</v>
      </c>
      <c r="C33" s="93"/>
      <c r="D33" s="94">
        <v>13140</v>
      </c>
      <c r="E33" s="143"/>
      <c r="F33" s="15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</row>
    <row r="34" spans="1:17" x14ac:dyDescent="0.25">
      <c r="A34" s="155" t="s">
        <v>11016</v>
      </c>
      <c r="B34" s="92" t="s">
        <v>15206</v>
      </c>
      <c r="C34" s="93"/>
      <c r="D34" s="94">
        <v>14617154</v>
      </c>
      <c r="E34" s="143"/>
      <c r="F34" s="15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</row>
    <row r="35" spans="1:17" x14ac:dyDescent="0.25">
      <c r="A35" s="155" t="s">
        <v>11017</v>
      </c>
      <c r="B35" s="92" t="s">
        <v>15207</v>
      </c>
      <c r="C35" s="93"/>
      <c r="D35" s="94">
        <v>6921046</v>
      </c>
      <c r="E35" s="143"/>
      <c r="F35" s="15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</row>
    <row r="36" spans="1:17" x14ac:dyDescent="0.25">
      <c r="A36" s="155" t="s">
        <v>11018</v>
      </c>
      <c r="B36" s="92" t="s">
        <v>15208</v>
      </c>
      <c r="C36" s="93"/>
      <c r="D36" s="94"/>
      <c r="E36" s="143"/>
      <c r="F36" s="15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</row>
    <row r="37" spans="1:17" x14ac:dyDescent="0.25">
      <c r="A37" s="155" t="s">
        <v>11019</v>
      </c>
      <c r="B37" s="92" t="s">
        <v>15209</v>
      </c>
      <c r="C37" s="93"/>
      <c r="D37" s="94">
        <v>5847448</v>
      </c>
      <c r="E37" s="143"/>
      <c r="F37" s="15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</row>
    <row r="38" spans="1:17" x14ac:dyDescent="0.25">
      <c r="A38" s="155" t="s">
        <v>11020</v>
      </c>
      <c r="B38" s="92" t="s">
        <v>15210</v>
      </c>
      <c r="C38" s="93"/>
      <c r="D38" s="94">
        <v>2647702</v>
      </c>
      <c r="E38" s="143"/>
      <c r="F38" s="15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</row>
    <row r="39" spans="1:17" x14ac:dyDescent="0.25">
      <c r="A39" s="155" t="s">
        <v>11021</v>
      </c>
      <c r="B39" s="92" t="s">
        <v>15211</v>
      </c>
      <c r="C39" s="93"/>
      <c r="D39" s="94"/>
      <c r="E39" s="143"/>
      <c r="F39" s="15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</row>
    <row r="40" spans="1:17" x14ac:dyDescent="0.25">
      <c r="A40" s="155" t="s">
        <v>11022</v>
      </c>
      <c r="B40" s="92" t="s">
        <v>15212</v>
      </c>
      <c r="C40" s="93"/>
      <c r="D40" s="94">
        <v>762503</v>
      </c>
      <c r="E40" s="143"/>
      <c r="F40" s="15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</row>
    <row r="41" spans="1:17" x14ac:dyDescent="0.25">
      <c r="A41" s="155" t="s">
        <v>11023</v>
      </c>
      <c r="B41" s="92" t="s">
        <v>15213</v>
      </c>
      <c r="C41" s="93"/>
      <c r="D41" s="94">
        <v>170191</v>
      </c>
      <c r="E41" s="143"/>
      <c r="F41" s="15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</row>
    <row r="42" spans="1:17" x14ac:dyDescent="0.25">
      <c r="A42" s="155" t="s">
        <v>11024</v>
      </c>
      <c r="B42" s="92" t="s">
        <v>15214</v>
      </c>
      <c r="C42" s="93"/>
      <c r="D42" s="94">
        <v>10263000</v>
      </c>
      <c r="E42" s="143"/>
      <c r="F42" s="15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</row>
    <row r="43" spans="1:17" x14ac:dyDescent="0.25">
      <c r="A43" s="155" t="s">
        <v>11025</v>
      </c>
      <c r="B43" s="92" t="s">
        <v>15215</v>
      </c>
      <c r="C43" s="93"/>
      <c r="D43" s="94">
        <v>1637226</v>
      </c>
      <c r="E43" s="143"/>
      <c r="F43" s="15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</row>
    <row r="44" spans="1:17" x14ac:dyDescent="0.25">
      <c r="A44" s="155" t="s">
        <v>11026</v>
      </c>
      <c r="B44" s="92" t="s">
        <v>15216</v>
      </c>
      <c r="C44" s="93"/>
      <c r="D44" s="94">
        <v>8219</v>
      </c>
      <c r="E44" s="143"/>
      <c r="F44" s="15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</row>
    <row r="45" spans="1:17" x14ac:dyDescent="0.25">
      <c r="A45" s="155" t="s">
        <v>11027</v>
      </c>
      <c r="B45" s="92" t="s">
        <v>15217</v>
      </c>
      <c r="C45" s="93"/>
      <c r="D45" s="94"/>
      <c r="E45" s="143"/>
      <c r="F45" s="15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</row>
    <row r="46" spans="1:17" x14ac:dyDescent="0.25">
      <c r="A46" s="155" t="s">
        <v>11028</v>
      </c>
      <c r="B46" s="92" t="s">
        <v>15218</v>
      </c>
      <c r="C46" s="93"/>
      <c r="D46" s="94"/>
      <c r="E46" s="143"/>
      <c r="F46" s="15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</row>
    <row r="47" spans="1:17" x14ac:dyDescent="0.25">
      <c r="A47" s="155" t="s">
        <v>11029</v>
      </c>
      <c r="B47" s="92" t="s">
        <v>15219</v>
      </c>
      <c r="C47" s="93"/>
      <c r="D47" s="94"/>
      <c r="E47" s="143"/>
      <c r="F47" s="15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</row>
    <row r="48" spans="1:17" x14ac:dyDescent="0.25">
      <c r="A48" s="155" t="s">
        <v>10062</v>
      </c>
      <c r="B48" s="92" t="s">
        <v>10358</v>
      </c>
      <c r="C48" s="93"/>
      <c r="D48" s="94">
        <v>3035477</v>
      </c>
      <c r="E48" s="143"/>
      <c r="F48" s="15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</row>
    <row r="49" spans="1:17" x14ac:dyDescent="0.25">
      <c r="A49" s="155" t="s">
        <v>11030</v>
      </c>
      <c r="B49" s="92" t="s">
        <v>15220</v>
      </c>
      <c r="C49" s="93"/>
      <c r="D49" s="94">
        <v>3149</v>
      </c>
      <c r="E49" s="143"/>
      <c r="F49" s="15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</row>
    <row r="50" spans="1:17" x14ac:dyDescent="0.25">
      <c r="A50" s="155" t="s">
        <v>11031</v>
      </c>
      <c r="B50" s="92" t="s">
        <v>15221</v>
      </c>
      <c r="C50" s="93"/>
      <c r="D50" s="94"/>
      <c r="E50" s="143"/>
      <c r="F50" s="15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</row>
    <row r="51" spans="1:17" x14ac:dyDescent="0.25">
      <c r="A51" s="155" t="s">
        <v>11032</v>
      </c>
      <c r="B51" s="92" t="s">
        <v>15222</v>
      </c>
      <c r="C51" s="93"/>
      <c r="D51" s="94">
        <v>1171</v>
      </c>
      <c r="E51" s="143"/>
      <c r="F51" s="15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</row>
    <row r="52" spans="1:17" x14ac:dyDescent="0.25">
      <c r="A52" s="155" t="s">
        <v>11033</v>
      </c>
      <c r="B52" s="92" t="s">
        <v>15223</v>
      </c>
      <c r="C52" s="93"/>
      <c r="D52" s="94"/>
      <c r="E52" s="143"/>
      <c r="F52" s="15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</row>
    <row r="53" spans="1:17" x14ac:dyDescent="0.25">
      <c r="A53" s="155" t="s">
        <v>11034</v>
      </c>
      <c r="B53" s="92" t="s">
        <v>15224</v>
      </c>
      <c r="C53" s="93"/>
      <c r="D53" s="94">
        <v>815</v>
      </c>
      <c r="E53" s="143"/>
      <c r="F53" s="15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</row>
    <row r="54" spans="1:17" x14ac:dyDescent="0.25">
      <c r="A54" s="155" t="s">
        <v>11035</v>
      </c>
      <c r="B54" s="92" t="s">
        <v>15225</v>
      </c>
      <c r="C54" s="93"/>
      <c r="D54" s="94">
        <v>3306180</v>
      </c>
      <c r="E54" s="143"/>
      <c r="F54" s="15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</row>
    <row r="55" spans="1:17" x14ac:dyDescent="0.25">
      <c r="A55" s="155" t="s">
        <v>11036</v>
      </c>
      <c r="B55" s="92" t="s">
        <v>15226</v>
      </c>
      <c r="C55" s="93"/>
      <c r="D55" s="94">
        <v>3193600</v>
      </c>
      <c r="E55" s="143"/>
      <c r="F55" s="15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</row>
    <row r="56" spans="1:17" x14ac:dyDescent="0.25">
      <c r="A56" s="155" t="s">
        <v>11037</v>
      </c>
      <c r="B56" s="92" t="s">
        <v>15227</v>
      </c>
      <c r="C56" s="93"/>
      <c r="D56" s="94">
        <v>45478</v>
      </c>
      <c r="E56" s="143"/>
      <c r="F56" s="15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</row>
    <row r="57" spans="1:17" x14ac:dyDescent="0.25">
      <c r="A57" s="155" t="s">
        <v>11038</v>
      </c>
      <c r="B57" s="92" t="s">
        <v>15228</v>
      </c>
      <c r="C57" s="93"/>
      <c r="D57" s="94">
        <v>163</v>
      </c>
      <c r="E57" s="143"/>
      <c r="F57" s="15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</row>
    <row r="58" spans="1:17" x14ac:dyDescent="0.25">
      <c r="A58" s="155" t="s">
        <v>11039</v>
      </c>
      <c r="B58" s="92" t="s">
        <v>15229</v>
      </c>
      <c r="C58" s="93"/>
      <c r="D58" s="94">
        <v>19013</v>
      </c>
      <c r="E58" s="143"/>
      <c r="F58" s="15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</row>
    <row r="59" spans="1:17" x14ac:dyDescent="0.25">
      <c r="A59" s="155" t="s">
        <v>11040</v>
      </c>
      <c r="B59" s="92" t="s">
        <v>15230</v>
      </c>
      <c r="C59" s="93"/>
      <c r="D59" s="94">
        <v>48646</v>
      </c>
      <c r="E59" s="143"/>
      <c r="F59" s="15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</row>
    <row r="60" spans="1:17" x14ac:dyDescent="0.25">
      <c r="A60" s="155" t="s">
        <v>11041</v>
      </c>
      <c r="B60" s="92" t="s">
        <v>15231</v>
      </c>
      <c r="C60" s="93"/>
      <c r="D60" s="94">
        <v>50</v>
      </c>
      <c r="E60" s="143"/>
      <c r="F60" s="15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</row>
    <row r="61" spans="1:17" x14ac:dyDescent="0.25">
      <c r="A61" s="155" t="s">
        <v>11042</v>
      </c>
      <c r="B61" s="92" t="s">
        <v>15232</v>
      </c>
      <c r="C61" s="93"/>
      <c r="D61" s="94">
        <v>740</v>
      </c>
      <c r="E61" s="143"/>
      <c r="F61" s="15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</row>
    <row r="62" spans="1:17" x14ac:dyDescent="0.25">
      <c r="A62" s="155" t="s">
        <v>11043</v>
      </c>
      <c r="B62" s="92" t="s">
        <v>15233</v>
      </c>
      <c r="C62" s="93"/>
      <c r="D62" s="94">
        <v>234192</v>
      </c>
      <c r="E62" s="143"/>
      <c r="F62" s="15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</row>
    <row r="63" spans="1:17" x14ac:dyDescent="0.25">
      <c r="A63" s="155" t="s">
        <v>11044</v>
      </c>
      <c r="B63" s="92" t="s">
        <v>15234</v>
      </c>
      <c r="C63" s="93"/>
      <c r="D63" s="94"/>
      <c r="E63" s="143"/>
      <c r="F63" s="15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</row>
    <row r="64" spans="1:17" x14ac:dyDescent="0.25">
      <c r="A64" s="155" t="s">
        <v>11045</v>
      </c>
      <c r="B64" s="92" t="s">
        <v>15235</v>
      </c>
      <c r="C64" s="93"/>
      <c r="D64" s="94">
        <v>796</v>
      </c>
      <c r="E64" s="143"/>
      <c r="F64" s="15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</row>
    <row r="65" spans="1:17" x14ac:dyDescent="0.25">
      <c r="A65" s="155" t="s">
        <v>11046</v>
      </c>
      <c r="B65" s="92" t="s">
        <v>15236</v>
      </c>
      <c r="C65" s="93"/>
      <c r="D65" s="94">
        <v>1674324</v>
      </c>
      <c r="E65" s="143"/>
      <c r="F65" s="15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</row>
    <row r="66" spans="1:17" x14ac:dyDescent="0.25">
      <c r="A66" s="155" t="s">
        <v>3516</v>
      </c>
      <c r="B66" s="92" t="s">
        <v>6296</v>
      </c>
      <c r="C66" s="93"/>
      <c r="D66" s="94">
        <v>8677283</v>
      </c>
      <c r="E66" s="143"/>
      <c r="F66" s="15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</row>
    <row r="67" spans="1:17" x14ac:dyDescent="0.25">
      <c r="A67" s="155" t="s">
        <v>11047</v>
      </c>
      <c r="B67" s="92" t="s">
        <v>15237</v>
      </c>
      <c r="C67" s="93"/>
      <c r="D67" s="94">
        <v>14239</v>
      </c>
      <c r="E67" s="143"/>
      <c r="F67" s="15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</row>
    <row r="68" spans="1:17" x14ac:dyDescent="0.25">
      <c r="A68" s="155" t="s">
        <v>11048</v>
      </c>
      <c r="B68" s="92" t="s">
        <v>15238</v>
      </c>
      <c r="C68" s="93"/>
      <c r="D68" s="94">
        <v>2071554</v>
      </c>
      <c r="E68" s="143"/>
      <c r="F68" s="15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</row>
    <row r="69" spans="1:17" x14ac:dyDescent="0.25">
      <c r="A69" s="155" t="s">
        <v>11049</v>
      </c>
      <c r="B69" s="92" t="s">
        <v>15239</v>
      </c>
      <c r="C69" s="93"/>
      <c r="D69" s="94">
        <v>850141</v>
      </c>
      <c r="E69" s="143"/>
      <c r="F69" s="15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</row>
    <row r="70" spans="1:17" x14ac:dyDescent="0.25">
      <c r="A70" s="155" t="s">
        <v>11050</v>
      </c>
      <c r="B70" s="92" t="s">
        <v>15240</v>
      </c>
      <c r="C70" s="93"/>
      <c r="D70" s="94">
        <v>5994344</v>
      </c>
      <c r="E70" s="143"/>
      <c r="F70" s="15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</row>
    <row r="71" spans="1:17" x14ac:dyDescent="0.25">
      <c r="A71" s="155" t="s">
        <v>3517</v>
      </c>
      <c r="B71" s="92" t="s">
        <v>6297</v>
      </c>
      <c r="C71" s="93"/>
      <c r="D71" s="94">
        <v>1531178</v>
      </c>
      <c r="E71" s="143"/>
      <c r="F71" s="15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</row>
    <row r="72" spans="1:17" x14ac:dyDescent="0.25">
      <c r="A72" s="155" t="s">
        <v>11051</v>
      </c>
      <c r="B72" s="92" t="s">
        <v>15241</v>
      </c>
      <c r="C72" s="93"/>
      <c r="D72" s="94">
        <v>27187</v>
      </c>
      <c r="E72" s="143"/>
      <c r="F72" s="15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</row>
    <row r="73" spans="1:17" x14ac:dyDescent="0.25">
      <c r="A73" s="155" t="s">
        <v>11052</v>
      </c>
      <c r="B73" s="92" t="s">
        <v>15242</v>
      </c>
      <c r="C73" s="93"/>
      <c r="D73" s="94"/>
      <c r="E73" s="143"/>
      <c r="F73" s="15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</row>
    <row r="74" spans="1:17" x14ac:dyDescent="0.25">
      <c r="A74" s="155" t="s">
        <v>11053</v>
      </c>
      <c r="B74" s="92" t="s">
        <v>15243</v>
      </c>
      <c r="C74" s="93"/>
      <c r="D74" s="94">
        <v>392194</v>
      </c>
      <c r="E74" s="143"/>
      <c r="F74" s="15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</row>
    <row r="75" spans="1:17" x14ac:dyDescent="0.25">
      <c r="A75" s="155" t="s">
        <v>11054</v>
      </c>
      <c r="B75" s="92" t="s">
        <v>15244</v>
      </c>
      <c r="C75" s="93"/>
      <c r="D75" s="94">
        <v>2171</v>
      </c>
      <c r="E75" s="143"/>
      <c r="F75" s="15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</row>
    <row r="76" spans="1:17" x14ac:dyDescent="0.25">
      <c r="A76" s="155" t="s">
        <v>11055</v>
      </c>
      <c r="B76" s="92" t="s">
        <v>15245</v>
      </c>
      <c r="C76" s="93"/>
      <c r="D76" s="94">
        <v>1116099</v>
      </c>
      <c r="E76" s="143"/>
      <c r="F76" s="15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</row>
    <row r="77" spans="1:17" x14ac:dyDescent="0.25">
      <c r="A77" s="155" t="s">
        <v>11056</v>
      </c>
      <c r="B77" s="92" t="s">
        <v>15246</v>
      </c>
      <c r="C77" s="93"/>
      <c r="D77" s="94">
        <v>54829</v>
      </c>
      <c r="E77" s="143"/>
      <c r="F77" s="15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</row>
    <row r="78" spans="1:17" x14ac:dyDescent="0.25">
      <c r="A78" s="155" t="s">
        <v>11057</v>
      </c>
      <c r="B78" s="92" t="s">
        <v>15247</v>
      </c>
      <c r="C78" s="93"/>
      <c r="D78" s="94">
        <v>35998</v>
      </c>
      <c r="E78" s="143"/>
      <c r="F78" s="15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</row>
    <row r="79" spans="1:17" x14ac:dyDescent="0.25">
      <c r="A79" s="155" t="s">
        <v>3518</v>
      </c>
      <c r="B79" s="92" t="s">
        <v>6298</v>
      </c>
      <c r="C79" s="93"/>
      <c r="D79" s="94">
        <v>2177941</v>
      </c>
      <c r="E79" s="143"/>
      <c r="F79" s="15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</row>
    <row r="80" spans="1:17" x14ac:dyDescent="0.25">
      <c r="A80" s="155" t="s">
        <v>3519</v>
      </c>
      <c r="B80" s="92" t="s">
        <v>6299</v>
      </c>
      <c r="C80" s="93"/>
      <c r="D80" s="94">
        <v>4946401</v>
      </c>
      <c r="E80" s="143"/>
      <c r="F80" s="15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</row>
    <row r="81" spans="1:17" x14ac:dyDescent="0.25">
      <c r="A81" s="155" t="s">
        <v>11058</v>
      </c>
      <c r="B81" s="92" t="s">
        <v>15248</v>
      </c>
      <c r="C81" s="93"/>
      <c r="D81" s="94">
        <v>85255</v>
      </c>
      <c r="E81" s="143"/>
      <c r="F81" s="15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</row>
    <row r="82" spans="1:17" x14ac:dyDescent="0.25">
      <c r="A82" s="155" t="s">
        <v>3520</v>
      </c>
      <c r="B82" s="92" t="s">
        <v>6300</v>
      </c>
      <c r="C82" s="93"/>
      <c r="D82" s="94">
        <v>661511</v>
      </c>
      <c r="E82" s="143"/>
      <c r="F82" s="15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</row>
    <row r="83" spans="1:17" x14ac:dyDescent="0.25">
      <c r="A83" s="155" t="s">
        <v>3521</v>
      </c>
      <c r="B83" s="92" t="s">
        <v>6301</v>
      </c>
      <c r="C83" s="93"/>
      <c r="D83" s="94">
        <v>440280</v>
      </c>
      <c r="E83" s="143"/>
      <c r="F83" s="15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</row>
    <row r="84" spans="1:17" x14ac:dyDescent="0.25">
      <c r="A84" s="155" t="s">
        <v>3522</v>
      </c>
      <c r="B84" s="92" t="s">
        <v>6302</v>
      </c>
      <c r="C84" s="93"/>
      <c r="D84" s="94">
        <v>29094</v>
      </c>
      <c r="E84" s="143"/>
      <c r="F84" s="15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</row>
    <row r="85" spans="1:17" x14ac:dyDescent="0.25">
      <c r="A85" s="155" t="s">
        <v>11059</v>
      </c>
      <c r="B85" s="92" t="s">
        <v>15249</v>
      </c>
      <c r="C85" s="93"/>
      <c r="D85" s="94">
        <v>130152</v>
      </c>
      <c r="E85" s="143"/>
      <c r="F85" s="15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</row>
    <row r="86" spans="1:17" x14ac:dyDescent="0.25">
      <c r="A86" s="155" t="s">
        <v>11060</v>
      </c>
      <c r="B86" s="92" t="s">
        <v>15250</v>
      </c>
      <c r="C86" s="93"/>
      <c r="D86" s="94">
        <v>5210976</v>
      </c>
      <c r="E86" s="143"/>
      <c r="F86" s="15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</row>
    <row r="87" spans="1:17" x14ac:dyDescent="0.25">
      <c r="A87" s="155" t="s">
        <v>3523</v>
      </c>
      <c r="B87" s="92" t="s">
        <v>6303</v>
      </c>
      <c r="C87" s="93"/>
      <c r="D87" s="94">
        <v>2045738</v>
      </c>
      <c r="E87" s="143"/>
      <c r="F87" s="15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</row>
    <row r="88" spans="1:17" x14ac:dyDescent="0.25">
      <c r="A88" s="155" t="s">
        <v>3524</v>
      </c>
      <c r="B88" s="92" t="s">
        <v>6304</v>
      </c>
      <c r="C88" s="93"/>
      <c r="D88" s="94">
        <v>22013730</v>
      </c>
      <c r="E88" s="143"/>
      <c r="F88" s="15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</row>
    <row r="89" spans="1:17" x14ac:dyDescent="0.25">
      <c r="A89" s="155" t="s">
        <v>11061</v>
      </c>
      <c r="B89" s="92" t="s">
        <v>15251</v>
      </c>
      <c r="C89" s="93"/>
      <c r="D89" s="94">
        <v>569583</v>
      </c>
      <c r="E89" s="143"/>
      <c r="F89" s="15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</row>
    <row r="90" spans="1:17" x14ac:dyDescent="0.25">
      <c r="A90" s="155" t="s">
        <v>11062</v>
      </c>
      <c r="B90" s="92" t="s">
        <v>15252</v>
      </c>
      <c r="C90" s="93"/>
      <c r="D90" s="94">
        <v>299405</v>
      </c>
      <c r="E90" s="143"/>
      <c r="F90" s="15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</row>
    <row r="91" spans="1:17" x14ac:dyDescent="0.25">
      <c r="A91" s="155" t="s">
        <v>3525</v>
      </c>
      <c r="B91" s="92" t="s">
        <v>6305</v>
      </c>
      <c r="C91" s="93"/>
      <c r="D91" s="94">
        <v>1280431</v>
      </c>
      <c r="E91" s="143"/>
      <c r="F91" s="15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</row>
    <row r="92" spans="1:17" x14ac:dyDescent="0.25">
      <c r="A92" s="155" t="s">
        <v>3526</v>
      </c>
      <c r="B92" s="92" t="s">
        <v>6306</v>
      </c>
      <c r="C92" s="93"/>
      <c r="D92" s="94">
        <v>632443</v>
      </c>
      <c r="E92" s="143"/>
      <c r="F92" s="15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</row>
    <row r="93" spans="1:17" x14ac:dyDescent="0.25">
      <c r="A93" s="155" t="s">
        <v>11063</v>
      </c>
      <c r="B93" s="92" t="s">
        <v>15253</v>
      </c>
      <c r="C93" s="93"/>
      <c r="D93" s="94">
        <v>1930451</v>
      </c>
      <c r="E93" s="143"/>
      <c r="F93" s="15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</row>
    <row r="94" spans="1:17" x14ac:dyDescent="0.25">
      <c r="A94" s="155" t="s">
        <v>10063</v>
      </c>
      <c r="B94" s="92" t="s">
        <v>10359</v>
      </c>
      <c r="C94" s="93"/>
      <c r="D94" s="94">
        <v>151189</v>
      </c>
      <c r="E94" s="143"/>
      <c r="F94" s="15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</row>
    <row r="95" spans="1:17" x14ac:dyDescent="0.25">
      <c r="A95" s="155" t="s">
        <v>3527</v>
      </c>
      <c r="B95" s="92" t="s">
        <v>6307</v>
      </c>
      <c r="C95" s="93"/>
      <c r="D95" s="94">
        <v>692659</v>
      </c>
      <c r="E95" s="143"/>
      <c r="F95" s="15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</row>
    <row r="96" spans="1:17" x14ac:dyDescent="0.25">
      <c r="A96" s="155" t="s">
        <v>3528</v>
      </c>
      <c r="B96" s="92" t="s">
        <v>6308</v>
      </c>
      <c r="C96" s="93"/>
      <c r="D96" s="94">
        <v>1316709</v>
      </c>
      <c r="E96" s="143"/>
      <c r="F96" s="15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</row>
    <row r="97" spans="1:17" x14ac:dyDescent="0.25">
      <c r="A97" s="155" t="s">
        <v>3529</v>
      </c>
      <c r="B97" s="92" t="s">
        <v>6309</v>
      </c>
      <c r="C97" s="93"/>
      <c r="D97" s="94">
        <v>9231711</v>
      </c>
      <c r="E97" s="143"/>
      <c r="F97" s="15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</row>
    <row r="98" spans="1:17" x14ac:dyDescent="0.25">
      <c r="A98" s="155" t="s">
        <v>3530</v>
      </c>
      <c r="B98" s="92" t="s">
        <v>6310</v>
      </c>
      <c r="C98" s="93"/>
      <c r="D98" s="94">
        <v>2450110</v>
      </c>
      <c r="E98" s="143"/>
      <c r="F98" s="15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</row>
    <row r="99" spans="1:17" x14ac:dyDescent="0.25">
      <c r="A99" s="155" t="s">
        <v>3531</v>
      </c>
      <c r="B99" s="92" t="s">
        <v>6311</v>
      </c>
      <c r="C99" s="93"/>
      <c r="D99" s="94">
        <v>27328234</v>
      </c>
      <c r="E99" s="143"/>
      <c r="F99" s="15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</row>
    <row r="100" spans="1:17" x14ac:dyDescent="0.25">
      <c r="A100" s="155" t="s">
        <v>3532</v>
      </c>
      <c r="B100" s="92" t="s">
        <v>6312</v>
      </c>
      <c r="C100" s="93"/>
      <c r="D100" s="94">
        <v>1815719</v>
      </c>
      <c r="E100" s="143"/>
      <c r="F100" s="15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</row>
    <row r="101" spans="1:17" x14ac:dyDescent="0.25">
      <c r="A101" s="155" t="s">
        <v>11064</v>
      </c>
      <c r="B101" s="92" t="s">
        <v>15254</v>
      </c>
      <c r="C101" s="93"/>
      <c r="D101" s="94">
        <v>3090284</v>
      </c>
      <c r="E101" s="143"/>
      <c r="F101" s="15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</row>
    <row r="102" spans="1:17" x14ac:dyDescent="0.25">
      <c r="A102" s="155" t="s">
        <v>11065</v>
      </c>
      <c r="B102" s="92" t="s">
        <v>15255</v>
      </c>
      <c r="C102" s="93"/>
      <c r="D102" s="94">
        <v>563183</v>
      </c>
      <c r="E102" s="143"/>
      <c r="F102" s="15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</row>
    <row r="103" spans="1:17" x14ac:dyDescent="0.25">
      <c r="A103" s="155" t="s">
        <v>10064</v>
      </c>
      <c r="B103" s="92" t="s">
        <v>10360</v>
      </c>
      <c r="C103" s="93"/>
      <c r="D103" s="94">
        <v>68004</v>
      </c>
      <c r="E103" s="143"/>
      <c r="F103" s="15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</row>
    <row r="104" spans="1:17" x14ac:dyDescent="0.25">
      <c r="A104" s="155" t="s">
        <v>11066</v>
      </c>
      <c r="B104" s="92" t="s">
        <v>15256</v>
      </c>
      <c r="C104" s="93"/>
      <c r="D104" s="94"/>
      <c r="E104" s="143"/>
      <c r="F104" s="15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</row>
    <row r="105" spans="1:17" x14ac:dyDescent="0.25">
      <c r="A105" s="155" t="s">
        <v>11067</v>
      </c>
      <c r="B105" s="92" t="s">
        <v>15257</v>
      </c>
      <c r="C105" s="93"/>
      <c r="D105" s="94">
        <v>1194</v>
      </c>
      <c r="E105" s="143"/>
      <c r="F105" s="15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</row>
    <row r="106" spans="1:17" x14ac:dyDescent="0.25">
      <c r="A106" s="155" t="s">
        <v>11068</v>
      </c>
      <c r="B106" s="92" t="s">
        <v>15258</v>
      </c>
      <c r="C106" s="93"/>
      <c r="D106" s="94">
        <v>999</v>
      </c>
      <c r="E106" s="143"/>
      <c r="F106" s="15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</row>
    <row r="107" spans="1:17" x14ac:dyDescent="0.25">
      <c r="A107" s="155" t="s">
        <v>11069</v>
      </c>
      <c r="B107" s="92" t="s">
        <v>15259</v>
      </c>
      <c r="C107" s="93"/>
      <c r="D107" s="94">
        <v>214631</v>
      </c>
      <c r="E107" s="143"/>
      <c r="F107" s="15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</row>
    <row r="108" spans="1:17" x14ac:dyDescent="0.25">
      <c r="A108" s="155" t="s">
        <v>11070</v>
      </c>
      <c r="B108" s="92" t="s">
        <v>15260</v>
      </c>
      <c r="C108" s="93"/>
      <c r="D108" s="94">
        <v>124668</v>
      </c>
      <c r="E108" s="143"/>
      <c r="F108" s="15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</row>
    <row r="109" spans="1:17" x14ac:dyDescent="0.25">
      <c r="A109" s="155" t="s">
        <v>3533</v>
      </c>
      <c r="B109" s="92" t="s">
        <v>6313</v>
      </c>
      <c r="C109" s="93"/>
      <c r="D109" s="94">
        <v>58986</v>
      </c>
      <c r="E109" s="143"/>
      <c r="F109" s="15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</row>
    <row r="110" spans="1:17" x14ac:dyDescent="0.25">
      <c r="A110" s="155" t="s">
        <v>11071</v>
      </c>
      <c r="B110" s="92" t="s">
        <v>15261</v>
      </c>
      <c r="C110" s="93"/>
      <c r="D110" s="94">
        <v>27117</v>
      </c>
      <c r="E110" s="143"/>
      <c r="F110" s="15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</row>
    <row r="111" spans="1:17" x14ac:dyDescent="0.25">
      <c r="A111" s="155" t="s">
        <v>11072</v>
      </c>
      <c r="B111" s="92" t="s">
        <v>15262</v>
      </c>
      <c r="C111" s="93"/>
      <c r="D111" s="94"/>
      <c r="E111" s="143"/>
      <c r="F111" s="15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</row>
    <row r="112" spans="1:17" x14ac:dyDescent="0.25">
      <c r="A112" s="155" t="s">
        <v>11073</v>
      </c>
      <c r="B112" s="92" t="s">
        <v>15263</v>
      </c>
      <c r="C112" s="93"/>
      <c r="D112" s="94">
        <v>277715</v>
      </c>
      <c r="E112" s="143"/>
      <c r="F112" s="15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</row>
    <row r="113" spans="1:17" x14ac:dyDescent="0.25">
      <c r="A113" s="155" t="s">
        <v>11074</v>
      </c>
      <c r="B113" s="92" t="s">
        <v>15264</v>
      </c>
      <c r="C113" s="93"/>
      <c r="D113" s="94">
        <v>175069</v>
      </c>
      <c r="E113" s="143"/>
      <c r="F113" s="15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</row>
    <row r="114" spans="1:17" x14ac:dyDescent="0.25">
      <c r="A114" s="155" t="s">
        <v>3534</v>
      </c>
      <c r="B114" s="92" t="s">
        <v>6314</v>
      </c>
      <c r="C114" s="93"/>
      <c r="D114" s="94">
        <v>703078</v>
      </c>
      <c r="E114" s="143"/>
      <c r="F114" s="15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</row>
    <row r="115" spans="1:17" x14ac:dyDescent="0.25">
      <c r="A115" s="155" t="s">
        <v>3535</v>
      </c>
      <c r="B115" s="92" t="s">
        <v>6315</v>
      </c>
      <c r="C115" s="93"/>
      <c r="D115" s="94">
        <v>476688</v>
      </c>
      <c r="E115" s="143"/>
      <c r="F115" s="15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</row>
    <row r="116" spans="1:17" x14ac:dyDescent="0.25">
      <c r="A116" s="155" t="s">
        <v>11075</v>
      </c>
      <c r="B116" s="92" t="s">
        <v>15265</v>
      </c>
      <c r="C116" s="93"/>
      <c r="D116" s="94">
        <v>21394</v>
      </c>
      <c r="E116" s="143"/>
      <c r="F116" s="15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</row>
    <row r="117" spans="1:17" x14ac:dyDescent="0.25">
      <c r="A117" s="155" t="s">
        <v>11076</v>
      </c>
      <c r="B117" s="92" t="s">
        <v>15266</v>
      </c>
      <c r="C117" s="93"/>
      <c r="D117" s="94">
        <v>90973</v>
      </c>
      <c r="E117" s="143"/>
      <c r="F117" s="15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</row>
    <row r="118" spans="1:17" x14ac:dyDescent="0.25">
      <c r="A118" s="155" t="s">
        <v>11077</v>
      </c>
      <c r="B118" s="92" t="s">
        <v>15267</v>
      </c>
      <c r="C118" s="93"/>
      <c r="D118" s="94"/>
      <c r="E118" s="143"/>
      <c r="F118" s="15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</row>
    <row r="119" spans="1:17" x14ac:dyDescent="0.25">
      <c r="A119" s="155" t="s">
        <v>11078</v>
      </c>
      <c r="B119" s="92" t="s">
        <v>15268</v>
      </c>
      <c r="C119" s="93"/>
      <c r="D119" s="94"/>
      <c r="E119" s="143"/>
      <c r="F119" s="15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</row>
    <row r="120" spans="1:17" x14ac:dyDescent="0.25">
      <c r="A120" s="155" t="s">
        <v>11079</v>
      </c>
      <c r="B120" s="92" t="s">
        <v>15269</v>
      </c>
      <c r="C120" s="93"/>
      <c r="D120" s="94">
        <v>565</v>
      </c>
      <c r="E120" s="143"/>
      <c r="F120" s="15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</row>
    <row r="121" spans="1:17" x14ac:dyDescent="0.25">
      <c r="A121" s="155" t="s">
        <v>11080</v>
      </c>
      <c r="B121" s="92" t="s">
        <v>15270</v>
      </c>
      <c r="C121" s="93"/>
      <c r="D121" s="94"/>
      <c r="E121" s="143"/>
      <c r="F121" s="15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</row>
    <row r="122" spans="1:17" x14ac:dyDescent="0.25">
      <c r="A122" s="155" t="s">
        <v>11081</v>
      </c>
      <c r="B122" s="92" t="s">
        <v>15271</v>
      </c>
      <c r="C122" s="93"/>
      <c r="D122" s="94">
        <v>169822</v>
      </c>
      <c r="E122" s="143"/>
      <c r="F122" s="15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</row>
    <row r="123" spans="1:17" x14ac:dyDescent="0.25">
      <c r="A123" s="155" t="s">
        <v>11082</v>
      </c>
      <c r="B123" s="92" t="s">
        <v>15272</v>
      </c>
      <c r="C123" s="93"/>
      <c r="D123" s="94"/>
      <c r="E123" s="143"/>
      <c r="F123" s="15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</row>
    <row r="124" spans="1:17" x14ac:dyDescent="0.25">
      <c r="A124" s="155" t="s">
        <v>11083</v>
      </c>
      <c r="B124" s="92" t="s">
        <v>15273</v>
      </c>
      <c r="C124" s="93"/>
      <c r="D124" s="94">
        <v>156</v>
      </c>
      <c r="E124" s="143"/>
      <c r="F124" s="15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</row>
    <row r="125" spans="1:17" x14ac:dyDescent="0.25">
      <c r="A125" s="155" t="s">
        <v>11084</v>
      </c>
      <c r="B125" s="92" t="s">
        <v>15274</v>
      </c>
      <c r="C125" s="93"/>
      <c r="D125" s="94">
        <v>3532</v>
      </c>
      <c r="E125" s="143"/>
      <c r="F125" s="15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</row>
    <row r="126" spans="1:17" x14ac:dyDescent="0.25">
      <c r="A126" s="155" t="s">
        <v>11085</v>
      </c>
      <c r="B126" s="92" t="s">
        <v>15275</v>
      </c>
      <c r="C126" s="93"/>
      <c r="D126" s="94">
        <v>56420</v>
      </c>
      <c r="E126" s="143"/>
      <c r="F126" s="15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</row>
    <row r="127" spans="1:17" x14ac:dyDescent="0.25">
      <c r="A127" s="155" t="s">
        <v>11086</v>
      </c>
      <c r="B127" s="92" t="s">
        <v>15276</v>
      </c>
      <c r="C127" s="93"/>
      <c r="D127" s="94">
        <v>10</v>
      </c>
      <c r="E127" s="143"/>
      <c r="F127" s="15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</row>
    <row r="128" spans="1:17" x14ac:dyDescent="0.25">
      <c r="A128" s="155" t="s">
        <v>11087</v>
      </c>
      <c r="B128" s="92" t="s">
        <v>15277</v>
      </c>
      <c r="C128" s="93"/>
      <c r="D128" s="94">
        <v>398589</v>
      </c>
      <c r="E128" s="143"/>
      <c r="F128" s="15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</row>
    <row r="129" spans="1:17" x14ac:dyDescent="0.25">
      <c r="A129" s="155" t="s">
        <v>11088</v>
      </c>
      <c r="B129" s="92" t="s">
        <v>15278</v>
      </c>
      <c r="C129" s="93"/>
      <c r="D129" s="94">
        <v>8359</v>
      </c>
      <c r="E129" s="143"/>
      <c r="F129" s="15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</row>
    <row r="130" spans="1:17" x14ac:dyDescent="0.25">
      <c r="A130" s="155" t="s">
        <v>11089</v>
      </c>
      <c r="B130" s="92" t="s">
        <v>15279</v>
      </c>
      <c r="C130" s="93"/>
      <c r="D130" s="94">
        <v>19529</v>
      </c>
      <c r="E130" s="143"/>
      <c r="F130" s="15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</row>
    <row r="131" spans="1:17" x14ac:dyDescent="0.25">
      <c r="A131" s="155" t="s">
        <v>11090</v>
      </c>
      <c r="B131" s="92" t="s">
        <v>15280</v>
      </c>
      <c r="C131" s="93"/>
      <c r="D131" s="94"/>
      <c r="E131" s="143"/>
      <c r="F131" s="15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</row>
    <row r="132" spans="1:17" x14ac:dyDescent="0.25">
      <c r="A132" s="155" t="s">
        <v>11091</v>
      </c>
      <c r="B132" s="92" t="s">
        <v>15281</v>
      </c>
      <c r="C132" s="93"/>
      <c r="D132" s="94">
        <v>372509</v>
      </c>
      <c r="E132" s="143"/>
      <c r="F132" s="15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</row>
    <row r="133" spans="1:17" x14ac:dyDescent="0.25">
      <c r="A133" s="155" t="s">
        <v>11092</v>
      </c>
      <c r="B133" s="92" t="s">
        <v>15282</v>
      </c>
      <c r="C133" s="93"/>
      <c r="D133" s="94">
        <v>5871</v>
      </c>
      <c r="E133" s="143"/>
      <c r="F133" s="15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</row>
    <row r="134" spans="1:17" x14ac:dyDescent="0.25">
      <c r="A134" s="155" t="s">
        <v>11093</v>
      </c>
      <c r="B134" s="92" t="s">
        <v>15283</v>
      </c>
      <c r="C134" s="93"/>
      <c r="D134" s="94">
        <v>8014</v>
      </c>
      <c r="E134" s="143"/>
      <c r="F134" s="15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</row>
    <row r="135" spans="1:17" x14ac:dyDescent="0.25">
      <c r="A135" s="155" t="s">
        <v>11094</v>
      </c>
      <c r="B135" s="92" t="s">
        <v>15284</v>
      </c>
      <c r="C135" s="93"/>
      <c r="D135" s="94">
        <v>860</v>
      </c>
      <c r="E135" s="143"/>
      <c r="F135" s="15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</row>
    <row r="136" spans="1:17" x14ac:dyDescent="0.25">
      <c r="A136" s="155" t="s">
        <v>11095</v>
      </c>
      <c r="B136" s="92" t="s">
        <v>15285</v>
      </c>
      <c r="C136" s="93"/>
      <c r="D136" s="94">
        <v>531</v>
      </c>
      <c r="E136" s="143"/>
      <c r="F136" s="15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</row>
    <row r="137" spans="1:17" x14ac:dyDescent="0.25">
      <c r="A137" s="155" t="s">
        <v>11096</v>
      </c>
      <c r="B137" s="92" t="s">
        <v>15286</v>
      </c>
      <c r="C137" s="93"/>
      <c r="D137" s="94">
        <v>155174</v>
      </c>
      <c r="E137" s="143"/>
      <c r="F137" s="15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</row>
    <row r="138" spans="1:17" x14ac:dyDescent="0.25">
      <c r="A138" s="155" t="s">
        <v>3536</v>
      </c>
      <c r="B138" s="92" t="s">
        <v>6316</v>
      </c>
      <c r="C138" s="93"/>
      <c r="D138" s="94">
        <v>1349832</v>
      </c>
      <c r="E138" s="143"/>
      <c r="F138" s="15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</row>
    <row r="139" spans="1:17" x14ac:dyDescent="0.25">
      <c r="A139" s="155" t="s">
        <v>11097</v>
      </c>
      <c r="B139" s="92" t="s">
        <v>15287</v>
      </c>
      <c r="C139" s="93"/>
      <c r="D139" s="94">
        <v>691394</v>
      </c>
      <c r="E139" s="143"/>
      <c r="F139" s="15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</row>
    <row r="140" spans="1:17" x14ac:dyDescent="0.25">
      <c r="A140" s="155" t="s">
        <v>3537</v>
      </c>
      <c r="B140" s="92" t="s">
        <v>6317</v>
      </c>
      <c r="C140" s="93"/>
      <c r="D140" s="94">
        <v>4503622</v>
      </c>
      <c r="E140" s="143"/>
      <c r="F140" s="15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</row>
    <row r="141" spans="1:17" x14ac:dyDescent="0.25">
      <c r="A141" s="155" t="s">
        <v>11098</v>
      </c>
      <c r="B141" s="92" t="s">
        <v>15288</v>
      </c>
      <c r="C141" s="93"/>
      <c r="D141" s="94"/>
      <c r="E141" s="143"/>
      <c r="F141" s="15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</row>
    <row r="142" spans="1:17" x14ac:dyDescent="0.25">
      <c r="A142" s="155" t="s">
        <v>11099</v>
      </c>
      <c r="B142" s="92" t="s">
        <v>15289</v>
      </c>
      <c r="C142" s="93"/>
      <c r="D142" s="94"/>
      <c r="E142" s="143"/>
      <c r="F142" s="15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</row>
    <row r="143" spans="1:17" x14ac:dyDescent="0.25">
      <c r="A143" s="155" t="s">
        <v>11100</v>
      </c>
      <c r="B143" s="92" t="s">
        <v>15290</v>
      </c>
      <c r="C143" s="93"/>
      <c r="D143" s="94"/>
      <c r="E143" s="143"/>
      <c r="F143" s="15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</row>
    <row r="144" spans="1:17" x14ac:dyDescent="0.25">
      <c r="A144" s="155" t="s">
        <v>10748</v>
      </c>
      <c r="B144" s="92" t="s">
        <v>10867</v>
      </c>
      <c r="C144" s="93"/>
      <c r="D144" s="94"/>
      <c r="E144" s="143"/>
      <c r="F144" s="15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</row>
    <row r="145" spans="1:17" x14ac:dyDescent="0.25">
      <c r="A145" s="155" t="s">
        <v>11101</v>
      </c>
      <c r="B145" s="92" t="s">
        <v>15291</v>
      </c>
      <c r="C145" s="93"/>
      <c r="D145" s="94">
        <v>32368</v>
      </c>
      <c r="E145" s="143"/>
      <c r="F145" s="15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</row>
    <row r="146" spans="1:17" x14ac:dyDescent="0.25">
      <c r="A146" s="155" t="s">
        <v>11102</v>
      </c>
      <c r="B146" s="92" t="s">
        <v>15292</v>
      </c>
      <c r="C146" s="93"/>
      <c r="D146" s="94">
        <v>659727</v>
      </c>
      <c r="E146" s="143"/>
      <c r="F146" s="15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</row>
    <row r="147" spans="1:17" x14ac:dyDescent="0.25">
      <c r="A147" s="155" t="s">
        <v>11103</v>
      </c>
      <c r="B147" s="92" t="s">
        <v>15293</v>
      </c>
      <c r="C147" s="93"/>
      <c r="D147" s="94">
        <v>292034</v>
      </c>
      <c r="E147" s="143"/>
      <c r="F147" s="15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</row>
    <row r="148" spans="1:17" x14ac:dyDescent="0.25">
      <c r="A148" s="155" t="s">
        <v>3538</v>
      </c>
      <c r="B148" s="92" t="s">
        <v>6318</v>
      </c>
      <c r="C148" s="93"/>
      <c r="D148" s="94">
        <v>14173946</v>
      </c>
      <c r="E148" s="143"/>
      <c r="F148" s="15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</row>
    <row r="149" spans="1:17" x14ac:dyDescent="0.25">
      <c r="A149" s="155" t="s">
        <v>3539</v>
      </c>
      <c r="B149" s="92" t="s">
        <v>6319</v>
      </c>
      <c r="C149" s="93"/>
      <c r="D149" s="94">
        <v>766702</v>
      </c>
      <c r="E149" s="143"/>
      <c r="F149" s="15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</row>
    <row r="150" spans="1:17" x14ac:dyDescent="0.25">
      <c r="A150" s="155" t="s">
        <v>3540</v>
      </c>
      <c r="B150" s="92" t="s">
        <v>6320</v>
      </c>
      <c r="C150" s="93"/>
      <c r="D150" s="94">
        <v>2563447</v>
      </c>
      <c r="E150" s="143"/>
      <c r="F150" s="15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</row>
    <row r="151" spans="1:17" x14ac:dyDescent="0.25">
      <c r="A151" s="155" t="s">
        <v>11104</v>
      </c>
      <c r="B151" s="92" t="s">
        <v>15294</v>
      </c>
      <c r="C151" s="93"/>
      <c r="D151" s="94">
        <v>16251</v>
      </c>
      <c r="E151" s="143"/>
      <c r="F151" s="15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</row>
    <row r="152" spans="1:17" x14ac:dyDescent="0.25">
      <c r="A152" s="155" t="s">
        <v>11105</v>
      </c>
      <c r="B152" s="92" t="s">
        <v>15295</v>
      </c>
      <c r="C152" s="93"/>
      <c r="D152" s="94">
        <v>2168</v>
      </c>
      <c r="E152" s="143"/>
      <c r="F152" s="15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</row>
    <row r="153" spans="1:17" x14ac:dyDescent="0.25">
      <c r="A153" s="155" t="s">
        <v>11106</v>
      </c>
      <c r="B153" s="92" t="s">
        <v>15296</v>
      </c>
      <c r="C153" s="93"/>
      <c r="D153" s="94">
        <v>169178</v>
      </c>
      <c r="E153" s="143"/>
      <c r="F153" s="15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</row>
    <row r="154" spans="1:17" x14ac:dyDescent="0.25">
      <c r="A154" s="155" t="s">
        <v>11107</v>
      </c>
      <c r="B154" s="92" t="s">
        <v>15297</v>
      </c>
      <c r="C154" s="93"/>
      <c r="D154" s="94">
        <v>27855</v>
      </c>
      <c r="E154" s="143"/>
      <c r="F154" s="15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</row>
    <row r="155" spans="1:17" x14ac:dyDescent="0.25">
      <c r="A155" s="155" t="s">
        <v>3541</v>
      </c>
      <c r="B155" s="92" t="s">
        <v>6321</v>
      </c>
      <c r="C155" s="93"/>
      <c r="D155" s="94">
        <v>78661</v>
      </c>
      <c r="E155" s="143"/>
      <c r="F155" s="15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</row>
    <row r="156" spans="1:17" x14ac:dyDescent="0.25">
      <c r="A156" s="155" t="s">
        <v>11108</v>
      </c>
      <c r="B156" s="92" t="s">
        <v>15298</v>
      </c>
      <c r="C156" s="93"/>
      <c r="D156" s="94">
        <v>158729</v>
      </c>
      <c r="E156" s="143"/>
      <c r="F156" s="15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</row>
    <row r="157" spans="1:17" x14ac:dyDescent="0.25">
      <c r="A157" s="155" t="s">
        <v>11109</v>
      </c>
      <c r="B157" s="92" t="s">
        <v>15299</v>
      </c>
      <c r="C157" s="93"/>
      <c r="D157" s="94">
        <v>129149</v>
      </c>
      <c r="E157" s="143"/>
      <c r="F157" s="15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</row>
    <row r="158" spans="1:17" x14ac:dyDescent="0.25">
      <c r="A158" s="155" t="s">
        <v>11110</v>
      </c>
      <c r="B158" s="92" t="s">
        <v>15300</v>
      </c>
      <c r="C158" s="93"/>
      <c r="D158" s="94">
        <v>22957</v>
      </c>
      <c r="E158" s="143"/>
      <c r="F158" s="15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</row>
    <row r="159" spans="1:17" x14ac:dyDescent="0.25">
      <c r="A159" s="155" t="s">
        <v>3542</v>
      </c>
      <c r="B159" s="92" t="s">
        <v>6322</v>
      </c>
      <c r="C159" s="93"/>
      <c r="D159" s="94">
        <v>18805</v>
      </c>
      <c r="E159" s="143"/>
      <c r="F159" s="15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</row>
    <row r="160" spans="1:17" x14ac:dyDescent="0.25">
      <c r="A160" s="155" t="s">
        <v>3543</v>
      </c>
      <c r="B160" s="92" t="s">
        <v>6323</v>
      </c>
      <c r="C160" s="93"/>
      <c r="D160" s="94">
        <v>290305</v>
      </c>
      <c r="E160" s="143"/>
      <c r="F160" s="15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</row>
    <row r="161" spans="1:17" x14ac:dyDescent="0.25">
      <c r="A161" s="155" t="s">
        <v>11111</v>
      </c>
      <c r="B161" s="92" t="s">
        <v>15301</v>
      </c>
      <c r="C161" s="93"/>
      <c r="D161" s="94">
        <v>220345</v>
      </c>
      <c r="E161" s="143"/>
      <c r="F161" s="15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</row>
    <row r="162" spans="1:17" x14ac:dyDescent="0.25">
      <c r="A162" s="155" t="s">
        <v>11112</v>
      </c>
      <c r="B162" s="92" t="s">
        <v>15302</v>
      </c>
      <c r="C162" s="93"/>
      <c r="D162" s="94">
        <v>477618</v>
      </c>
      <c r="E162" s="143"/>
      <c r="F162" s="15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</row>
    <row r="163" spans="1:17" x14ac:dyDescent="0.25">
      <c r="A163" s="155" t="s">
        <v>11113</v>
      </c>
      <c r="B163" s="92" t="s">
        <v>15303</v>
      </c>
      <c r="C163" s="93"/>
      <c r="D163" s="94">
        <v>67831</v>
      </c>
      <c r="E163" s="143"/>
      <c r="F163" s="15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</row>
    <row r="164" spans="1:17" x14ac:dyDescent="0.25">
      <c r="A164" s="155" t="s">
        <v>10065</v>
      </c>
      <c r="B164" s="92" t="s">
        <v>10361</v>
      </c>
      <c r="C164" s="93"/>
      <c r="D164" s="94">
        <v>157926</v>
      </c>
      <c r="E164" s="143"/>
      <c r="F164" s="15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</row>
    <row r="165" spans="1:17" x14ac:dyDescent="0.25">
      <c r="A165" s="155" t="s">
        <v>3544</v>
      </c>
      <c r="B165" s="92" t="s">
        <v>6324</v>
      </c>
      <c r="C165" s="93"/>
      <c r="D165" s="94">
        <v>241201</v>
      </c>
      <c r="E165" s="143"/>
      <c r="F165" s="15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</row>
    <row r="166" spans="1:17" x14ac:dyDescent="0.25">
      <c r="A166" s="155" t="s">
        <v>11114</v>
      </c>
      <c r="B166" s="92" t="s">
        <v>15304</v>
      </c>
      <c r="C166" s="93"/>
      <c r="D166" s="94">
        <v>795451</v>
      </c>
      <c r="E166" s="143"/>
      <c r="F166" s="15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</row>
    <row r="167" spans="1:17" x14ac:dyDescent="0.25">
      <c r="A167" s="155" t="s">
        <v>11115</v>
      </c>
      <c r="B167" s="92" t="s">
        <v>15305</v>
      </c>
      <c r="C167" s="93"/>
      <c r="D167" s="94">
        <v>177570</v>
      </c>
      <c r="E167" s="143"/>
      <c r="F167" s="15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</row>
    <row r="168" spans="1:17" x14ac:dyDescent="0.25">
      <c r="A168" s="155" t="s">
        <v>3545</v>
      </c>
      <c r="B168" s="92" t="s">
        <v>6325</v>
      </c>
      <c r="C168" s="93"/>
      <c r="D168" s="94">
        <v>523148</v>
      </c>
      <c r="E168" s="143"/>
      <c r="F168" s="15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</row>
    <row r="169" spans="1:17" x14ac:dyDescent="0.25">
      <c r="A169" s="155" t="s">
        <v>11116</v>
      </c>
      <c r="B169" s="92" t="s">
        <v>15306</v>
      </c>
      <c r="C169" s="93"/>
      <c r="D169" s="94">
        <v>56329</v>
      </c>
      <c r="E169" s="143"/>
      <c r="F169" s="15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</row>
    <row r="170" spans="1:17" x14ac:dyDescent="0.25">
      <c r="A170" s="155" t="s">
        <v>11117</v>
      </c>
      <c r="B170" s="92" t="s">
        <v>15307</v>
      </c>
      <c r="C170" s="93"/>
      <c r="D170" s="94">
        <v>28001</v>
      </c>
      <c r="E170" s="143"/>
      <c r="F170" s="15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</row>
    <row r="171" spans="1:17" x14ac:dyDescent="0.25">
      <c r="A171" s="155" t="s">
        <v>11118</v>
      </c>
      <c r="B171" s="92" t="s">
        <v>15308</v>
      </c>
      <c r="C171" s="93"/>
      <c r="D171" s="94">
        <v>473467</v>
      </c>
      <c r="E171" s="143"/>
      <c r="F171" s="15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</row>
    <row r="172" spans="1:17" x14ac:dyDescent="0.25">
      <c r="A172" s="155" t="s">
        <v>11119</v>
      </c>
      <c r="B172" s="92" t="s">
        <v>15309</v>
      </c>
      <c r="C172" s="93"/>
      <c r="D172" s="94">
        <v>939599</v>
      </c>
      <c r="E172" s="143"/>
      <c r="F172" s="15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</row>
    <row r="173" spans="1:17" x14ac:dyDescent="0.25">
      <c r="A173" s="155" t="s">
        <v>3546</v>
      </c>
      <c r="B173" s="92" t="s">
        <v>6326</v>
      </c>
      <c r="C173" s="93"/>
      <c r="D173" s="94">
        <v>162375</v>
      </c>
      <c r="E173" s="143"/>
      <c r="F173" s="15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</row>
    <row r="174" spans="1:17" x14ac:dyDescent="0.25">
      <c r="A174" s="155" t="s">
        <v>11120</v>
      </c>
      <c r="B174" s="92" t="s">
        <v>15310</v>
      </c>
      <c r="C174" s="93"/>
      <c r="D174" s="94"/>
      <c r="E174" s="143"/>
      <c r="F174" s="15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</row>
    <row r="175" spans="1:17" x14ac:dyDescent="0.25">
      <c r="A175" s="155" t="s">
        <v>11121</v>
      </c>
      <c r="B175" s="92" t="s">
        <v>15311</v>
      </c>
      <c r="C175" s="93"/>
      <c r="D175" s="94">
        <v>601247</v>
      </c>
      <c r="E175" s="143"/>
      <c r="F175" s="15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</row>
    <row r="176" spans="1:17" x14ac:dyDescent="0.25">
      <c r="A176" s="155" t="s">
        <v>10066</v>
      </c>
      <c r="B176" s="92" t="s">
        <v>10362</v>
      </c>
      <c r="C176" s="93"/>
      <c r="D176" s="94">
        <v>18515</v>
      </c>
      <c r="E176" s="143"/>
      <c r="F176" s="15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</row>
    <row r="177" spans="1:17" x14ac:dyDescent="0.25">
      <c r="A177" s="155" t="s">
        <v>11122</v>
      </c>
      <c r="B177" s="92" t="s">
        <v>15312</v>
      </c>
      <c r="C177" s="93"/>
      <c r="D177" s="94">
        <v>257926</v>
      </c>
      <c r="E177" s="143"/>
      <c r="F177" s="15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</row>
    <row r="178" spans="1:17" x14ac:dyDescent="0.25">
      <c r="A178" s="155" t="s">
        <v>11123</v>
      </c>
      <c r="B178" s="92" t="s">
        <v>15313</v>
      </c>
      <c r="C178" s="93"/>
      <c r="D178" s="94">
        <v>23642</v>
      </c>
      <c r="E178" s="143"/>
      <c r="F178" s="15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</row>
    <row r="179" spans="1:17" x14ac:dyDescent="0.25">
      <c r="A179" s="155" t="s">
        <v>11124</v>
      </c>
      <c r="B179" s="92" t="s">
        <v>15314</v>
      </c>
      <c r="C179" s="93"/>
      <c r="D179" s="94">
        <v>227382</v>
      </c>
      <c r="E179" s="143"/>
      <c r="F179" s="15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</row>
    <row r="180" spans="1:17" x14ac:dyDescent="0.25">
      <c r="A180" s="155" t="s">
        <v>11125</v>
      </c>
      <c r="B180" s="92" t="s">
        <v>15315</v>
      </c>
      <c r="C180" s="93"/>
      <c r="D180" s="94">
        <v>215515</v>
      </c>
      <c r="E180" s="143"/>
      <c r="F180" s="15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</row>
    <row r="181" spans="1:17" x14ac:dyDescent="0.25">
      <c r="A181" s="155" t="s">
        <v>11126</v>
      </c>
      <c r="B181" s="92" t="s">
        <v>15316</v>
      </c>
      <c r="C181" s="93"/>
      <c r="D181" s="94">
        <v>1152</v>
      </c>
      <c r="E181" s="143"/>
      <c r="F181" s="15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</row>
    <row r="182" spans="1:17" x14ac:dyDescent="0.25">
      <c r="A182" s="155" t="s">
        <v>11127</v>
      </c>
      <c r="B182" s="92" t="s">
        <v>15317</v>
      </c>
      <c r="C182" s="93"/>
      <c r="D182" s="94">
        <v>1144</v>
      </c>
      <c r="E182" s="143"/>
      <c r="F182" s="15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</row>
    <row r="183" spans="1:17" x14ac:dyDescent="0.25">
      <c r="A183" s="155" t="s">
        <v>11128</v>
      </c>
      <c r="B183" s="92" t="s">
        <v>15318</v>
      </c>
      <c r="C183" s="93"/>
      <c r="D183" s="94">
        <v>579848</v>
      </c>
      <c r="E183" s="143"/>
      <c r="F183" s="15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</row>
    <row r="184" spans="1:17" x14ac:dyDescent="0.25">
      <c r="A184" s="155" t="s">
        <v>11129</v>
      </c>
      <c r="B184" s="92" t="s">
        <v>15319</v>
      </c>
      <c r="C184" s="93"/>
      <c r="D184" s="94"/>
      <c r="E184" s="143"/>
      <c r="F184" s="15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</row>
    <row r="185" spans="1:17" x14ac:dyDescent="0.25">
      <c r="A185" s="155" t="s">
        <v>11130</v>
      </c>
      <c r="B185" s="92" t="s">
        <v>15320</v>
      </c>
      <c r="C185" s="93"/>
      <c r="D185" s="94">
        <v>670597</v>
      </c>
      <c r="E185" s="143"/>
      <c r="F185" s="15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</row>
    <row r="186" spans="1:17" x14ac:dyDescent="0.25">
      <c r="A186" s="155" t="s">
        <v>11131</v>
      </c>
      <c r="B186" s="92" t="s">
        <v>15321</v>
      </c>
      <c r="C186" s="93"/>
      <c r="D186" s="94">
        <v>269425</v>
      </c>
      <c r="E186" s="143"/>
      <c r="F186" s="15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</row>
    <row r="187" spans="1:17" x14ac:dyDescent="0.25">
      <c r="A187" s="155" t="s">
        <v>11132</v>
      </c>
      <c r="B187" s="92" t="s">
        <v>15322</v>
      </c>
      <c r="C187" s="93"/>
      <c r="D187" s="94">
        <v>186338</v>
      </c>
      <c r="E187" s="143"/>
      <c r="F187" s="15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</row>
    <row r="188" spans="1:17" x14ac:dyDescent="0.25">
      <c r="A188" s="155" t="s">
        <v>11133</v>
      </c>
      <c r="B188" s="92" t="s">
        <v>15323</v>
      </c>
      <c r="C188" s="93"/>
      <c r="D188" s="94">
        <v>20696</v>
      </c>
      <c r="E188" s="143"/>
      <c r="F188" s="15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</row>
    <row r="189" spans="1:17" x14ac:dyDescent="0.25">
      <c r="A189" s="155" t="s">
        <v>11134</v>
      </c>
      <c r="B189" s="92" t="s">
        <v>15324</v>
      </c>
      <c r="C189" s="93"/>
      <c r="D189" s="94">
        <v>82611</v>
      </c>
      <c r="E189" s="143"/>
      <c r="F189" s="15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</row>
    <row r="190" spans="1:17" x14ac:dyDescent="0.25">
      <c r="A190" s="155" t="s">
        <v>11135</v>
      </c>
      <c r="B190" s="92" t="s">
        <v>15325</v>
      </c>
      <c r="C190" s="93"/>
      <c r="D190" s="94">
        <v>172923</v>
      </c>
      <c r="E190" s="143"/>
      <c r="F190" s="15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</row>
    <row r="191" spans="1:17" x14ac:dyDescent="0.25">
      <c r="A191" s="155" t="s">
        <v>11136</v>
      </c>
      <c r="B191" s="92" t="s">
        <v>15326</v>
      </c>
      <c r="C191" s="93"/>
      <c r="D191" s="94">
        <v>91540</v>
      </c>
      <c r="E191" s="143"/>
      <c r="F191" s="15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</row>
    <row r="192" spans="1:17" x14ac:dyDescent="0.25">
      <c r="A192" s="155" t="s">
        <v>11137</v>
      </c>
      <c r="B192" s="92" t="s">
        <v>15327</v>
      </c>
      <c r="C192" s="93"/>
      <c r="D192" s="94">
        <v>42938</v>
      </c>
      <c r="E192" s="143"/>
      <c r="F192" s="15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</row>
    <row r="193" spans="1:17" x14ac:dyDescent="0.25">
      <c r="A193" s="155" t="s">
        <v>11138</v>
      </c>
      <c r="B193" s="92" t="s">
        <v>15328</v>
      </c>
      <c r="C193" s="93"/>
      <c r="D193" s="94">
        <v>13597</v>
      </c>
      <c r="E193" s="143"/>
      <c r="F193" s="15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</row>
    <row r="194" spans="1:17" x14ac:dyDescent="0.25">
      <c r="A194" s="155" t="s">
        <v>10067</v>
      </c>
      <c r="B194" s="92" t="s">
        <v>10363</v>
      </c>
      <c r="C194" s="93"/>
      <c r="D194" s="94">
        <v>13718</v>
      </c>
      <c r="E194" s="143"/>
      <c r="F194" s="15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</row>
    <row r="195" spans="1:17" x14ac:dyDescent="0.25">
      <c r="A195" s="155" t="s">
        <v>11139</v>
      </c>
      <c r="B195" s="92" t="s">
        <v>15329</v>
      </c>
      <c r="C195" s="93"/>
      <c r="D195" s="94">
        <v>4112</v>
      </c>
      <c r="E195" s="143"/>
      <c r="F195" s="15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</row>
    <row r="196" spans="1:17" x14ac:dyDescent="0.25">
      <c r="A196" s="155" t="s">
        <v>11140</v>
      </c>
      <c r="B196" s="92" t="s">
        <v>15330</v>
      </c>
      <c r="C196" s="93"/>
      <c r="D196" s="94">
        <v>1006314</v>
      </c>
      <c r="E196" s="143"/>
      <c r="F196" s="15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</row>
    <row r="197" spans="1:17" x14ac:dyDescent="0.25">
      <c r="A197" s="155" t="s">
        <v>3547</v>
      </c>
      <c r="B197" s="92" t="s">
        <v>6327</v>
      </c>
      <c r="C197" s="93"/>
      <c r="D197" s="94">
        <v>916720</v>
      </c>
      <c r="E197" s="143"/>
      <c r="F197" s="15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</row>
    <row r="198" spans="1:17" x14ac:dyDescent="0.25">
      <c r="A198" s="155" t="s">
        <v>11141</v>
      </c>
      <c r="B198" s="92" t="s">
        <v>15331</v>
      </c>
      <c r="C198" s="93"/>
      <c r="D198" s="94"/>
      <c r="E198" s="143"/>
      <c r="F198" s="15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</row>
    <row r="199" spans="1:17" x14ac:dyDescent="0.25">
      <c r="A199" s="155" t="s">
        <v>11142</v>
      </c>
      <c r="B199" s="92" t="s">
        <v>15332</v>
      </c>
      <c r="C199" s="93"/>
      <c r="D199" s="94">
        <v>1877</v>
      </c>
      <c r="E199" s="143"/>
      <c r="F199" s="15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</row>
    <row r="200" spans="1:17" x14ac:dyDescent="0.25">
      <c r="A200" s="155" t="s">
        <v>11143</v>
      </c>
      <c r="B200" s="92" t="s">
        <v>15333</v>
      </c>
      <c r="C200" s="93"/>
      <c r="D200" s="94"/>
      <c r="E200" s="143"/>
      <c r="F200" s="15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</row>
    <row r="201" spans="1:17" x14ac:dyDescent="0.25">
      <c r="A201" s="155" t="s">
        <v>11144</v>
      </c>
      <c r="B201" s="92" t="s">
        <v>15334</v>
      </c>
      <c r="C201" s="93"/>
      <c r="D201" s="94">
        <v>12984</v>
      </c>
      <c r="E201" s="143"/>
      <c r="F201" s="15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</row>
    <row r="202" spans="1:17" x14ac:dyDescent="0.25">
      <c r="A202" s="155" t="s">
        <v>11145</v>
      </c>
      <c r="B202" s="92" t="s">
        <v>15335</v>
      </c>
      <c r="C202" s="93"/>
      <c r="D202" s="94">
        <v>39040</v>
      </c>
      <c r="E202" s="143"/>
      <c r="F202" s="15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</row>
    <row r="203" spans="1:17" x14ac:dyDescent="0.25">
      <c r="A203" s="155" t="s">
        <v>11146</v>
      </c>
      <c r="B203" s="92" t="s">
        <v>15336</v>
      </c>
      <c r="C203" s="93"/>
      <c r="D203" s="94">
        <v>795</v>
      </c>
      <c r="E203" s="143"/>
      <c r="F203" s="15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</row>
    <row r="204" spans="1:17" x14ac:dyDescent="0.25">
      <c r="A204" s="155" t="s">
        <v>11147</v>
      </c>
      <c r="B204" s="92" t="s">
        <v>15337</v>
      </c>
      <c r="C204" s="93"/>
      <c r="D204" s="94"/>
      <c r="E204" s="143"/>
      <c r="F204" s="15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</row>
    <row r="205" spans="1:17" x14ac:dyDescent="0.25">
      <c r="A205" s="155" t="s">
        <v>11148</v>
      </c>
      <c r="B205" s="92" t="s">
        <v>15338</v>
      </c>
      <c r="C205" s="93"/>
      <c r="D205" s="94">
        <v>11437</v>
      </c>
      <c r="E205" s="143"/>
      <c r="F205" s="15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</row>
    <row r="206" spans="1:17" x14ac:dyDescent="0.25">
      <c r="A206" s="155" t="s">
        <v>11149</v>
      </c>
      <c r="B206" s="92" t="s">
        <v>15339</v>
      </c>
      <c r="C206" s="93"/>
      <c r="D206" s="94">
        <v>2012</v>
      </c>
      <c r="E206" s="143"/>
      <c r="F206" s="15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</row>
    <row r="207" spans="1:17" x14ac:dyDescent="0.25">
      <c r="A207" s="155" t="s">
        <v>11150</v>
      </c>
      <c r="B207" s="92" t="s">
        <v>15340</v>
      </c>
      <c r="C207" s="93"/>
      <c r="D207" s="94">
        <v>40</v>
      </c>
      <c r="E207" s="143"/>
      <c r="F207" s="15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</row>
    <row r="208" spans="1:17" x14ac:dyDescent="0.25">
      <c r="A208" s="155" t="s">
        <v>11151</v>
      </c>
      <c r="B208" s="92" t="s">
        <v>15341</v>
      </c>
      <c r="C208" s="93"/>
      <c r="D208" s="94">
        <v>23162</v>
      </c>
      <c r="E208" s="143"/>
      <c r="F208" s="15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</row>
    <row r="209" spans="1:17" x14ac:dyDescent="0.25">
      <c r="A209" s="155" t="s">
        <v>11152</v>
      </c>
      <c r="B209" s="92" t="s">
        <v>15342</v>
      </c>
      <c r="C209" s="93"/>
      <c r="D209" s="94">
        <v>12296</v>
      </c>
      <c r="E209" s="143"/>
      <c r="F209" s="15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</row>
    <row r="210" spans="1:17" x14ac:dyDescent="0.25">
      <c r="A210" s="155" t="s">
        <v>11153</v>
      </c>
      <c r="B210" s="92" t="s">
        <v>15343</v>
      </c>
      <c r="C210" s="93"/>
      <c r="D210" s="94">
        <v>110841</v>
      </c>
      <c r="E210" s="143"/>
      <c r="F210" s="15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</row>
    <row r="211" spans="1:17" x14ac:dyDescent="0.25">
      <c r="A211" s="155" t="s">
        <v>11154</v>
      </c>
      <c r="B211" s="92" t="s">
        <v>15344</v>
      </c>
      <c r="C211" s="93"/>
      <c r="D211" s="94">
        <v>25489</v>
      </c>
      <c r="E211" s="143"/>
      <c r="F211" s="15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</row>
    <row r="212" spans="1:17" x14ac:dyDescent="0.25">
      <c r="A212" s="155" t="s">
        <v>11155</v>
      </c>
      <c r="B212" s="92" t="s">
        <v>15345</v>
      </c>
      <c r="C212" s="93"/>
      <c r="D212" s="94"/>
      <c r="E212" s="143"/>
      <c r="F212" s="15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</row>
    <row r="213" spans="1:17" x14ac:dyDescent="0.25">
      <c r="A213" s="155" t="s">
        <v>3548</v>
      </c>
      <c r="B213" s="92" t="s">
        <v>6328</v>
      </c>
      <c r="C213" s="93"/>
      <c r="D213" s="94">
        <v>178188</v>
      </c>
      <c r="E213" s="143"/>
      <c r="F213" s="15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</row>
    <row r="214" spans="1:17" x14ac:dyDescent="0.25">
      <c r="A214" s="155" t="s">
        <v>11156</v>
      </c>
      <c r="B214" s="92" t="s">
        <v>15346</v>
      </c>
      <c r="C214" s="93"/>
      <c r="D214" s="94">
        <v>2491</v>
      </c>
      <c r="E214" s="143"/>
      <c r="F214" s="15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</row>
    <row r="215" spans="1:17" x14ac:dyDescent="0.25">
      <c r="A215" s="155" t="s">
        <v>11157</v>
      </c>
      <c r="B215" s="92" t="s">
        <v>15347</v>
      </c>
      <c r="C215" s="93"/>
      <c r="D215" s="94">
        <v>13830</v>
      </c>
      <c r="E215" s="143"/>
      <c r="F215" s="15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</row>
    <row r="216" spans="1:17" x14ac:dyDescent="0.25">
      <c r="A216" s="155" t="s">
        <v>11158</v>
      </c>
      <c r="B216" s="92" t="s">
        <v>15348</v>
      </c>
      <c r="C216" s="93"/>
      <c r="D216" s="94">
        <v>98331</v>
      </c>
      <c r="E216" s="143"/>
      <c r="F216" s="15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</row>
    <row r="217" spans="1:17" x14ac:dyDescent="0.25">
      <c r="A217" s="155" t="s">
        <v>11159</v>
      </c>
      <c r="B217" s="92" t="s">
        <v>15349</v>
      </c>
      <c r="C217" s="93"/>
      <c r="D217" s="94"/>
      <c r="E217" s="143"/>
      <c r="F217" s="15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</row>
    <row r="218" spans="1:17" x14ac:dyDescent="0.25">
      <c r="A218" s="155" t="s">
        <v>11160</v>
      </c>
      <c r="B218" s="92" t="s">
        <v>15350</v>
      </c>
      <c r="C218" s="93"/>
      <c r="D218" s="94"/>
      <c r="E218" s="143"/>
      <c r="F218" s="15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</row>
    <row r="219" spans="1:17" x14ac:dyDescent="0.25">
      <c r="A219" s="155" t="s">
        <v>11161</v>
      </c>
      <c r="B219" s="92" t="s">
        <v>15351</v>
      </c>
      <c r="C219" s="93"/>
      <c r="D219" s="94">
        <v>437</v>
      </c>
      <c r="E219" s="143"/>
      <c r="F219" s="15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</row>
    <row r="220" spans="1:17" x14ac:dyDescent="0.25">
      <c r="A220" s="155" t="s">
        <v>11162</v>
      </c>
      <c r="B220" s="92" t="s">
        <v>15352</v>
      </c>
      <c r="C220" s="93"/>
      <c r="D220" s="94">
        <v>542</v>
      </c>
      <c r="E220" s="143"/>
      <c r="F220" s="15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</row>
    <row r="221" spans="1:17" x14ac:dyDescent="0.25">
      <c r="A221" s="155" t="s">
        <v>11163</v>
      </c>
      <c r="B221" s="92" t="s">
        <v>15353</v>
      </c>
      <c r="C221" s="93"/>
      <c r="D221" s="94"/>
      <c r="E221" s="143"/>
      <c r="F221" s="15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</row>
    <row r="222" spans="1:17" x14ac:dyDescent="0.25">
      <c r="A222" s="155" t="s">
        <v>11164</v>
      </c>
      <c r="B222" s="92" t="s">
        <v>15354</v>
      </c>
      <c r="C222" s="93"/>
      <c r="D222" s="94">
        <v>731</v>
      </c>
      <c r="E222" s="143"/>
      <c r="F222" s="15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</row>
    <row r="223" spans="1:17" x14ac:dyDescent="0.25">
      <c r="A223" s="155" t="s">
        <v>11165</v>
      </c>
      <c r="B223" s="92" t="s">
        <v>15355</v>
      </c>
      <c r="C223" s="93"/>
      <c r="D223" s="94"/>
      <c r="E223" s="143"/>
      <c r="F223" s="15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</row>
    <row r="224" spans="1:17" x14ac:dyDescent="0.25">
      <c r="A224" s="155" t="s">
        <v>11166</v>
      </c>
      <c r="B224" s="92" t="s">
        <v>15356</v>
      </c>
      <c r="C224" s="93"/>
      <c r="D224" s="94"/>
      <c r="E224" s="143"/>
      <c r="F224" s="15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</row>
    <row r="225" spans="1:17" x14ac:dyDescent="0.25">
      <c r="A225" s="155" t="s">
        <v>11167</v>
      </c>
      <c r="B225" s="92" t="s">
        <v>15357</v>
      </c>
      <c r="C225" s="93"/>
      <c r="D225" s="94"/>
      <c r="E225" s="143"/>
      <c r="F225" s="15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</row>
    <row r="226" spans="1:17" x14ac:dyDescent="0.25">
      <c r="A226" s="155" t="s">
        <v>11168</v>
      </c>
      <c r="B226" s="92" t="s">
        <v>15358</v>
      </c>
      <c r="C226" s="93"/>
      <c r="D226" s="94"/>
      <c r="E226" s="143"/>
      <c r="F226" s="15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</row>
    <row r="227" spans="1:17" x14ac:dyDescent="0.25">
      <c r="A227" s="155" t="s">
        <v>11169</v>
      </c>
      <c r="B227" s="92" t="s">
        <v>15359</v>
      </c>
      <c r="C227" s="93"/>
      <c r="D227" s="94">
        <v>21273</v>
      </c>
      <c r="E227" s="143"/>
      <c r="F227" s="15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</row>
    <row r="228" spans="1:17" x14ac:dyDescent="0.25">
      <c r="A228" s="155" t="s">
        <v>11170</v>
      </c>
      <c r="B228" s="92" t="s">
        <v>15360</v>
      </c>
      <c r="C228" s="93"/>
      <c r="D228" s="94">
        <v>12</v>
      </c>
      <c r="E228" s="143"/>
      <c r="F228" s="15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</row>
    <row r="229" spans="1:17" x14ac:dyDescent="0.25">
      <c r="A229" s="155" t="s">
        <v>11171</v>
      </c>
      <c r="B229" s="92" t="s">
        <v>15361</v>
      </c>
      <c r="C229" s="93"/>
      <c r="D229" s="94"/>
      <c r="E229" s="143"/>
      <c r="F229" s="15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</row>
    <row r="230" spans="1:17" x14ac:dyDescent="0.25">
      <c r="A230" s="155" t="s">
        <v>11172</v>
      </c>
      <c r="B230" s="92" t="s">
        <v>15362</v>
      </c>
      <c r="C230" s="93"/>
      <c r="D230" s="94"/>
      <c r="E230" s="143"/>
      <c r="F230" s="15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</row>
    <row r="231" spans="1:17" x14ac:dyDescent="0.25">
      <c r="A231" s="155" t="s">
        <v>11173</v>
      </c>
      <c r="B231" s="92" t="s">
        <v>15363</v>
      </c>
      <c r="C231" s="93"/>
      <c r="D231" s="94"/>
      <c r="E231" s="143"/>
      <c r="F231" s="15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</row>
    <row r="232" spans="1:17" x14ac:dyDescent="0.25">
      <c r="A232" s="155" t="s">
        <v>11174</v>
      </c>
      <c r="B232" s="92" t="s">
        <v>15364</v>
      </c>
      <c r="C232" s="93"/>
      <c r="D232" s="94"/>
      <c r="E232" s="143"/>
      <c r="F232" s="15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</row>
    <row r="233" spans="1:17" x14ac:dyDescent="0.25">
      <c r="A233" s="155" t="s">
        <v>11175</v>
      </c>
      <c r="B233" s="92" t="s">
        <v>15365</v>
      </c>
      <c r="C233" s="93"/>
      <c r="D233" s="94"/>
      <c r="E233" s="143"/>
      <c r="F233" s="15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</row>
    <row r="234" spans="1:17" x14ac:dyDescent="0.25">
      <c r="A234" s="155" t="s">
        <v>3549</v>
      </c>
      <c r="B234" s="92" t="s">
        <v>6329</v>
      </c>
      <c r="C234" s="93"/>
      <c r="D234" s="94">
        <v>860826</v>
      </c>
      <c r="E234" s="143"/>
      <c r="F234" s="15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</row>
    <row r="235" spans="1:17" x14ac:dyDescent="0.25">
      <c r="A235" s="155" t="s">
        <v>3550</v>
      </c>
      <c r="B235" s="92" t="s">
        <v>6330</v>
      </c>
      <c r="C235" s="93"/>
      <c r="D235" s="94">
        <v>38640</v>
      </c>
      <c r="E235" s="143"/>
      <c r="F235" s="15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</row>
    <row r="236" spans="1:17" x14ac:dyDescent="0.25">
      <c r="A236" s="155" t="s">
        <v>11176</v>
      </c>
      <c r="B236" s="92" t="s">
        <v>15366</v>
      </c>
      <c r="C236" s="93"/>
      <c r="D236" s="94"/>
      <c r="E236" s="143"/>
      <c r="F236" s="15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</row>
    <row r="237" spans="1:17" x14ac:dyDescent="0.25">
      <c r="A237" s="155" t="s">
        <v>11177</v>
      </c>
      <c r="B237" s="92" t="s">
        <v>15367</v>
      </c>
      <c r="C237" s="93"/>
      <c r="D237" s="94"/>
      <c r="E237" s="143"/>
      <c r="F237" s="15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</row>
    <row r="238" spans="1:17" x14ac:dyDescent="0.25">
      <c r="A238" s="155" t="s">
        <v>11178</v>
      </c>
      <c r="B238" s="92" t="s">
        <v>15368</v>
      </c>
      <c r="C238" s="93"/>
      <c r="D238" s="94"/>
      <c r="E238" s="143"/>
      <c r="F238" s="15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</row>
    <row r="239" spans="1:17" x14ac:dyDescent="0.25">
      <c r="A239" s="155" t="s">
        <v>10749</v>
      </c>
      <c r="B239" s="92" t="s">
        <v>10868</v>
      </c>
      <c r="C239" s="93"/>
      <c r="D239" s="94"/>
      <c r="E239" s="143"/>
      <c r="F239" s="15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</row>
    <row r="240" spans="1:17" x14ac:dyDescent="0.25">
      <c r="A240" s="155" t="s">
        <v>11179</v>
      </c>
      <c r="B240" s="92" t="s">
        <v>15369</v>
      </c>
      <c r="C240" s="93"/>
      <c r="D240" s="94">
        <v>702621</v>
      </c>
      <c r="E240" s="143"/>
      <c r="F240" s="15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</row>
    <row r="241" spans="1:17" x14ac:dyDescent="0.25">
      <c r="A241" s="155" t="s">
        <v>11180</v>
      </c>
      <c r="B241" s="92" t="s">
        <v>15370</v>
      </c>
      <c r="C241" s="93"/>
      <c r="D241" s="94"/>
      <c r="E241" s="143"/>
      <c r="F241" s="15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</row>
    <row r="242" spans="1:17" x14ac:dyDescent="0.25">
      <c r="A242" s="155" t="s">
        <v>11181</v>
      </c>
      <c r="B242" s="92" t="s">
        <v>15371</v>
      </c>
      <c r="C242" s="93"/>
      <c r="D242" s="94"/>
      <c r="E242" s="143"/>
      <c r="F242" s="15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</row>
    <row r="243" spans="1:17" x14ac:dyDescent="0.25">
      <c r="A243" s="155" t="s">
        <v>10068</v>
      </c>
      <c r="B243" s="92" t="s">
        <v>10364</v>
      </c>
      <c r="C243" s="93"/>
      <c r="D243" s="94">
        <v>167899</v>
      </c>
      <c r="E243" s="143"/>
      <c r="F243" s="15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</row>
    <row r="244" spans="1:17" x14ac:dyDescent="0.25">
      <c r="A244" s="155" t="s">
        <v>3551</v>
      </c>
      <c r="B244" s="92" t="s">
        <v>6331</v>
      </c>
      <c r="C244" s="93"/>
      <c r="D244" s="94">
        <v>336426</v>
      </c>
      <c r="E244" s="143"/>
      <c r="F244" s="15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</row>
    <row r="245" spans="1:17" x14ac:dyDescent="0.25">
      <c r="A245" s="155" t="s">
        <v>3552</v>
      </c>
      <c r="B245" s="92" t="s">
        <v>6332</v>
      </c>
      <c r="C245" s="93"/>
      <c r="D245" s="94">
        <v>240082</v>
      </c>
      <c r="E245" s="143"/>
      <c r="F245" s="15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</row>
    <row r="246" spans="1:17" x14ac:dyDescent="0.25">
      <c r="A246" s="155" t="s">
        <v>3553</v>
      </c>
      <c r="B246" s="92" t="s">
        <v>6333</v>
      </c>
      <c r="C246" s="93"/>
      <c r="D246" s="94">
        <v>1206313</v>
      </c>
      <c r="E246" s="143"/>
      <c r="F246" s="15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</row>
    <row r="247" spans="1:17" x14ac:dyDescent="0.25">
      <c r="A247" s="155" t="s">
        <v>10069</v>
      </c>
      <c r="B247" s="92" t="s">
        <v>10365</v>
      </c>
      <c r="C247" s="93"/>
      <c r="D247" s="94">
        <v>838</v>
      </c>
      <c r="E247" s="143"/>
      <c r="F247" s="15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</row>
    <row r="248" spans="1:17" x14ac:dyDescent="0.25">
      <c r="A248" s="155" t="s">
        <v>3554</v>
      </c>
      <c r="B248" s="92" t="s">
        <v>6334</v>
      </c>
      <c r="C248" s="93"/>
      <c r="D248" s="94">
        <v>5515008</v>
      </c>
      <c r="E248" s="143"/>
      <c r="F248" s="15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</row>
    <row r="249" spans="1:17" x14ac:dyDescent="0.25">
      <c r="A249" s="155" t="s">
        <v>3555</v>
      </c>
      <c r="B249" s="92" t="s">
        <v>6335</v>
      </c>
      <c r="C249" s="93"/>
      <c r="D249" s="94">
        <v>791</v>
      </c>
      <c r="E249" s="143"/>
      <c r="F249" s="15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</row>
    <row r="250" spans="1:17" x14ac:dyDescent="0.25">
      <c r="A250" s="155" t="s">
        <v>3556</v>
      </c>
      <c r="B250" s="92" t="s">
        <v>6336</v>
      </c>
      <c r="C250" s="93"/>
      <c r="D250" s="94">
        <v>3767352</v>
      </c>
      <c r="E250" s="143"/>
      <c r="F250" s="15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</row>
    <row r="251" spans="1:17" x14ac:dyDescent="0.25">
      <c r="A251" s="155" t="s">
        <v>3557</v>
      </c>
      <c r="B251" s="92" t="s">
        <v>6337</v>
      </c>
      <c r="C251" s="93"/>
      <c r="D251" s="94">
        <v>166808</v>
      </c>
      <c r="E251" s="143"/>
      <c r="F251" s="15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</row>
    <row r="252" spans="1:17" x14ac:dyDescent="0.25">
      <c r="A252" s="155" t="s">
        <v>3558</v>
      </c>
      <c r="B252" s="92" t="s">
        <v>6338</v>
      </c>
      <c r="C252" s="93"/>
      <c r="D252" s="94">
        <v>570695</v>
      </c>
      <c r="E252" s="143"/>
      <c r="F252" s="15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</row>
    <row r="253" spans="1:17" x14ac:dyDescent="0.25">
      <c r="A253" s="155" t="s">
        <v>3559</v>
      </c>
      <c r="B253" s="92" t="s">
        <v>6339</v>
      </c>
      <c r="C253" s="93"/>
      <c r="D253" s="94">
        <v>69515</v>
      </c>
      <c r="E253" s="143"/>
      <c r="F253" s="15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</row>
    <row r="254" spans="1:17" x14ac:dyDescent="0.25">
      <c r="A254" s="155" t="s">
        <v>3560</v>
      </c>
      <c r="B254" s="92" t="s">
        <v>6340</v>
      </c>
      <c r="C254" s="93"/>
      <c r="D254" s="94">
        <v>2282073</v>
      </c>
      <c r="E254" s="143"/>
      <c r="F254" s="15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</row>
    <row r="255" spans="1:17" x14ac:dyDescent="0.25">
      <c r="A255" s="155" t="s">
        <v>3561</v>
      </c>
      <c r="B255" s="92" t="s">
        <v>6341</v>
      </c>
      <c r="C255" s="93"/>
      <c r="D255" s="94">
        <v>265360</v>
      </c>
      <c r="E255" s="143"/>
      <c r="F255" s="15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</row>
    <row r="256" spans="1:17" x14ac:dyDescent="0.25">
      <c r="A256" s="155" t="s">
        <v>3562</v>
      </c>
      <c r="B256" s="92" t="s">
        <v>6342</v>
      </c>
      <c r="C256" s="93"/>
      <c r="D256" s="94">
        <v>187909</v>
      </c>
      <c r="E256" s="143"/>
      <c r="F256" s="15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</row>
    <row r="257" spans="1:17" x14ac:dyDescent="0.25">
      <c r="A257" s="155" t="s">
        <v>11182</v>
      </c>
      <c r="B257" s="92" t="s">
        <v>15372</v>
      </c>
      <c r="C257" s="93"/>
      <c r="D257" s="94"/>
      <c r="E257" s="143"/>
      <c r="F257" s="15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</row>
    <row r="258" spans="1:17" x14ac:dyDescent="0.25">
      <c r="A258" s="155" t="s">
        <v>11183</v>
      </c>
      <c r="B258" s="92" t="s">
        <v>15373</v>
      </c>
      <c r="C258" s="93"/>
      <c r="D258" s="94">
        <v>26095</v>
      </c>
      <c r="E258" s="143"/>
      <c r="F258" s="15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</row>
    <row r="259" spans="1:17" x14ac:dyDescent="0.25">
      <c r="A259" s="155" t="s">
        <v>3563</v>
      </c>
      <c r="B259" s="92" t="s">
        <v>6343</v>
      </c>
      <c r="C259" s="93"/>
      <c r="D259" s="94">
        <v>52191</v>
      </c>
      <c r="E259" s="143"/>
      <c r="F259" s="15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</row>
    <row r="260" spans="1:17" x14ac:dyDescent="0.25">
      <c r="A260" s="155" t="s">
        <v>11184</v>
      </c>
      <c r="B260" s="92" t="s">
        <v>15374</v>
      </c>
      <c r="C260" s="93"/>
      <c r="D260" s="94">
        <v>190025</v>
      </c>
      <c r="E260" s="143"/>
      <c r="F260" s="15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</row>
    <row r="261" spans="1:17" x14ac:dyDescent="0.25">
      <c r="A261" s="155" t="s">
        <v>3564</v>
      </c>
      <c r="B261" s="92" t="s">
        <v>6344</v>
      </c>
      <c r="C261" s="93"/>
      <c r="D261" s="94">
        <v>102530</v>
      </c>
      <c r="E261" s="143"/>
      <c r="F261" s="15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</row>
    <row r="262" spans="1:17" x14ac:dyDescent="0.25">
      <c r="A262" s="155" t="s">
        <v>11185</v>
      </c>
      <c r="B262" s="92" t="s">
        <v>15375</v>
      </c>
      <c r="C262" s="93"/>
      <c r="D262" s="94">
        <v>2226161</v>
      </c>
      <c r="E262" s="143"/>
      <c r="F262" s="15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</row>
    <row r="263" spans="1:17" x14ac:dyDescent="0.25">
      <c r="A263" s="155" t="s">
        <v>3565</v>
      </c>
      <c r="B263" s="92" t="s">
        <v>6345</v>
      </c>
      <c r="C263" s="93"/>
      <c r="D263" s="94">
        <v>4554743</v>
      </c>
      <c r="E263" s="143"/>
      <c r="F263" s="15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</row>
    <row r="264" spans="1:17" x14ac:dyDescent="0.25">
      <c r="A264" s="155" t="s">
        <v>3566</v>
      </c>
      <c r="B264" s="92" t="s">
        <v>6346</v>
      </c>
      <c r="C264" s="93"/>
      <c r="D264" s="94">
        <v>941545</v>
      </c>
      <c r="E264" s="143"/>
      <c r="F264" s="15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</row>
    <row r="265" spans="1:17" x14ac:dyDescent="0.25">
      <c r="A265" s="155" t="s">
        <v>3567</v>
      </c>
      <c r="B265" s="92" t="s">
        <v>6347</v>
      </c>
      <c r="C265" s="93"/>
      <c r="D265" s="94">
        <v>321945</v>
      </c>
      <c r="E265" s="143"/>
      <c r="F265" s="15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</row>
    <row r="266" spans="1:17" x14ac:dyDescent="0.25">
      <c r="A266" s="155" t="s">
        <v>11186</v>
      </c>
      <c r="B266" s="92" t="s">
        <v>15376</v>
      </c>
      <c r="C266" s="93"/>
      <c r="D266" s="94">
        <v>1644</v>
      </c>
      <c r="E266" s="143"/>
      <c r="F266" s="15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</row>
    <row r="267" spans="1:17" x14ac:dyDescent="0.25">
      <c r="A267" s="155" t="s">
        <v>3568</v>
      </c>
      <c r="B267" s="92" t="s">
        <v>6348</v>
      </c>
      <c r="C267" s="93"/>
      <c r="D267" s="94">
        <v>44267</v>
      </c>
      <c r="E267" s="143"/>
      <c r="F267" s="15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</row>
    <row r="268" spans="1:17" x14ac:dyDescent="0.25">
      <c r="A268" s="155" t="s">
        <v>11187</v>
      </c>
      <c r="B268" s="92" t="s">
        <v>15377</v>
      </c>
      <c r="C268" s="93"/>
      <c r="D268" s="94">
        <v>174411</v>
      </c>
      <c r="E268" s="143"/>
      <c r="F268" s="15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</row>
    <row r="269" spans="1:17" x14ac:dyDescent="0.25">
      <c r="A269" s="155" t="s">
        <v>11188</v>
      </c>
      <c r="B269" s="92" t="s">
        <v>15378</v>
      </c>
      <c r="C269" s="93"/>
      <c r="D269" s="94">
        <v>539613</v>
      </c>
      <c r="E269" s="143"/>
      <c r="F269" s="15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</row>
    <row r="270" spans="1:17" x14ac:dyDescent="0.25">
      <c r="A270" s="155" t="s">
        <v>11189</v>
      </c>
      <c r="B270" s="92" t="s">
        <v>15379</v>
      </c>
      <c r="C270" s="93"/>
      <c r="D270" s="94"/>
      <c r="E270" s="143"/>
      <c r="F270" s="15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</row>
    <row r="271" spans="1:17" x14ac:dyDescent="0.25">
      <c r="A271" s="155" t="s">
        <v>11190</v>
      </c>
      <c r="B271" s="92" t="s">
        <v>15380</v>
      </c>
      <c r="C271" s="93"/>
      <c r="D271" s="94"/>
      <c r="E271" s="143"/>
      <c r="F271" s="15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</row>
    <row r="272" spans="1:17" x14ac:dyDescent="0.25">
      <c r="A272" s="155" t="s">
        <v>11191</v>
      </c>
      <c r="B272" s="92" t="s">
        <v>15381</v>
      </c>
      <c r="C272" s="93"/>
      <c r="D272" s="94"/>
      <c r="E272" s="143"/>
      <c r="F272" s="15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</row>
    <row r="273" spans="1:17" x14ac:dyDescent="0.25">
      <c r="A273" s="155" t="s">
        <v>11192</v>
      </c>
      <c r="B273" s="92" t="s">
        <v>15382</v>
      </c>
      <c r="C273" s="93"/>
      <c r="D273" s="94"/>
      <c r="E273" s="143"/>
      <c r="F273" s="15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</row>
    <row r="274" spans="1:17" x14ac:dyDescent="0.25">
      <c r="A274" s="155" t="s">
        <v>11193</v>
      </c>
      <c r="B274" s="92" t="s">
        <v>15383</v>
      </c>
      <c r="C274" s="93"/>
      <c r="D274" s="94"/>
      <c r="E274" s="143"/>
      <c r="F274" s="15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</row>
    <row r="275" spans="1:17" x14ac:dyDescent="0.25">
      <c r="A275" s="155" t="s">
        <v>11194</v>
      </c>
      <c r="B275" s="92" t="s">
        <v>15384</v>
      </c>
      <c r="C275" s="93"/>
      <c r="D275" s="94">
        <v>54082</v>
      </c>
      <c r="E275" s="143"/>
      <c r="F275" s="15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</row>
    <row r="276" spans="1:17" x14ac:dyDescent="0.25">
      <c r="A276" s="155" t="s">
        <v>3569</v>
      </c>
      <c r="B276" s="92" t="s">
        <v>6349</v>
      </c>
      <c r="C276" s="93"/>
      <c r="D276" s="94">
        <v>3874</v>
      </c>
      <c r="E276" s="143"/>
      <c r="F276" s="15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</row>
    <row r="277" spans="1:17" x14ac:dyDescent="0.25">
      <c r="A277" s="155" t="s">
        <v>11195</v>
      </c>
      <c r="B277" s="92" t="s">
        <v>15385</v>
      </c>
      <c r="C277" s="93"/>
      <c r="D277" s="94"/>
      <c r="E277" s="143"/>
      <c r="F277" s="15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</row>
    <row r="278" spans="1:17" x14ac:dyDescent="0.25">
      <c r="A278" s="155" t="s">
        <v>11196</v>
      </c>
      <c r="B278" s="92" t="s">
        <v>15386</v>
      </c>
      <c r="C278" s="93"/>
      <c r="D278" s="94">
        <v>90</v>
      </c>
      <c r="E278" s="143"/>
      <c r="F278" s="15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</row>
    <row r="279" spans="1:17" x14ac:dyDescent="0.25">
      <c r="A279" s="155" t="s">
        <v>11197</v>
      </c>
      <c r="B279" s="92" t="s">
        <v>15387</v>
      </c>
      <c r="C279" s="93"/>
      <c r="D279" s="94"/>
      <c r="E279" s="143"/>
      <c r="F279" s="15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</row>
    <row r="280" spans="1:17" x14ac:dyDescent="0.25">
      <c r="A280" s="155" t="s">
        <v>11198</v>
      </c>
      <c r="B280" s="92" t="s">
        <v>15388</v>
      </c>
      <c r="C280" s="93"/>
      <c r="D280" s="94"/>
      <c r="E280" s="143"/>
      <c r="F280" s="15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</row>
    <row r="281" spans="1:17" x14ac:dyDescent="0.25">
      <c r="A281" s="155" t="s">
        <v>11199</v>
      </c>
      <c r="B281" s="92" t="s">
        <v>15389</v>
      </c>
      <c r="C281" s="93"/>
      <c r="D281" s="94">
        <v>2034</v>
      </c>
      <c r="E281" s="143"/>
      <c r="F281" s="15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</row>
    <row r="282" spans="1:17" x14ac:dyDescent="0.25">
      <c r="A282" s="155" t="s">
        <v>11200</v>
      </c>
      <c r="B282" s="92" t="s">
        <v>15390</v>
      </c>
      <c r="C282" s="93"/>
      <c r="D282" s="94">
        <v>911</v>
      </c>
      <c r="E282" s="143"/>
      <c r="F282" s="15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</row>
    <row r="283" spans="1:17" x14ac:dyDescent="0.25">
      <c r="A283" s="155" t="s">
        <v>11201</v>
      </c>
      <c r="B283" s="92" t="s">
        <v>15391</v>
      </c>
      <c r="C283" s="93"/>
      <c r="D283" s="94">
        <v>111335</v>
      </c>
      <c r="E283" s="143"/>
      <c r="F283" s="15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</row>
    <row r="284" spans="1:17" x14ac:dyDescent="0.25">
      <c r="A284" s="155" t="s">
        <v>11202</v>
      </c>
      <c r="B284" s="92" t="s">
        <v>15392</v>
      </c>
      <c r="C284" s="93"/>
      <c r="D284" s="94">
        <v>1367909</v>
      </c>
      <c r="E284" s="143"/>
      <c r="F284" s="15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</row>
    <row r="285" spans="1:17" x14ac:dyDescent="0.25">
      <c r="A285" s="155" t="s">
        <v>11203</v>
      </c>
      <c r="B285" s="92" t="s">
        <v>15393</v>
      </c>
      <c r="C285" s="93"/>
      <c r="D285" s="94">
        <v>967</v>
      </c>
      <c r="E285" s="143"/>
      <c r="F285" s="15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</row>
    <row r="286" spans="1:17" x14ac:dyDescent="0.25">
      <c r="A286" s="155" t="s">
        <v>11204</v>
      </c>
      <c r="B286" s="92" t="s">
        <v>15394</v>
      </c>
      <c r="C286" s="93"/>
      <c r="D286" s="94">
        <v>274958</v>
      </c>
      <c r="E286" s="143"/>
      <c r="F286" s="15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</row>
    <row r="287" spans="1:17" x14ac:dyDescent="0.25">
      <c r="A287" s="155" t="s">
        <v>11205</v>
      </c>
      <c r="B287" s="92" t="s">
        <v>15395</v>
      </c>
      <c r="C287" s="93"/>
      <c r="D287" s="94"/>
      <c r="E287" s="143"/>
      <c r="F287" s="15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</row>
    <row r="288" spans="1:17" x14ac:dyDescent="0.25">
      <c r="A288" s="155" t="s">
        <v>11206</v>
      </c>
      <c r="B288" s="92" t="s">
        <v>15396</v>
      </c>
      <c r="C288" s="93"/>
      <c r="D288" s="94">
        <v>16260</v>
      </c>
      <c r="E288" s="143"/>
      <c r="F288" s="15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</row>
    <row r="289" spans="1:17" x14ac:dyDescent="0.25">
      <c r="A289" s="155" t="s">
        <v>11207</v>
      </c>
      <c r="B289" s="92" t="s">
        <v>15397</v>
      </c>
      <c r="C289" s="93"/>
      <c r="D289" s="94">
        <v>729288</v>
      </c>
      <c r="E289" s="143"/>
      <c r="F289" s="15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</row>
    <row r="290" spans="1:17" x14ac:dyDescent="0.25">
      <c r="A290" s="155" t="s">
        <v>11208</v>
      </c>
      <c r="B290" s="92" t="s">
        <v>15398</v>
      </c>
      <c r="C290" s="93"/>
      <c r="D290" s="94"/>
      <c r="E290" s="143"/>
      <c r="F290" s="15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</row>
    <row r="291" spans="1:17" x14ac:dyDescent="0.25">
      <c r="A291" s="155" t="s">
        <v>11209</v>
      </c>
      <c r="B291" s="92" t="s">
        <v>15399</v>
      </c>
      <c r="C291" s="93"/>
      <c r="D291" s="94">
        <v>3000</v>
      </c>
      <c r="E291" s="143"/>
      <c r="F291" s="15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</row>
    <row r="292" spans="1:17" x14ac:dyDescent="0.25">
      <c r="A292" s="155" t="s">
        <v>11210</v>
      </c>
      <c r="B292" s="92" t="s">
        <v>15400</v>
      </c>
      <c r="C292" s="93"/>
      <c r="D292" s="94"/>
      <c r="E292" s="143"/>
      <c r="F292" s="15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</row>
    <row r="293" spans="1:17" x14ac:dyDescent="0.25">
      <c r="A293" s="155" t="s">
        <v>11211</v>
      </c>
      <c r="B293" s="92" t="s">
        <v>15401</v>
      </c>
      <c r="C293" s="93"/>
      <c r="D293" s="94">
        <v>12419</v>
      </c>
      <c r="E293" s="143"/>
      <c r="F293" s="15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</row>
    <row r="294" spans="1:17" x14ac:dyDescent="0.25">
      <c r="A294" s="155" t="s">
        <v>11212</v>
      </c>
      <c r="B294" s="92" t="s">
        <v>15402</v>
      </c>
      <c r="C294" s="93"/>
      <c r="D294" s="94">
        <v>2102015</v>
      </c>
      <c r="E294" s="143"/>
      <c r="F294" s="15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</row>
    <row r="295" spans="1:17" x14ac:dyDescent="0.25">
      <c r="A295" s="155" t="s">
        <v>11213</v>
      </c>
      <c r="B295" s="92" t="s">
        <v>15403</v>
      </c>
      <c r="C295" s="93"/>
      <c r="D295" s="94"/>
      <c r="E295" s="143"/>
      <c r="F295" s="15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</row>
    <row r="296" spans="1:17" x14ac:dyDescent="0.25">
      <c r="A296" s="155" t="s">
        <v>11214</v>
      </c>
      <c r="B296" s="92" t="s">
        <v>15404</v>
      </c>
      <c r="C296" s="93"/>
      <c r="D296" s="94"/>
      <c r="E296" s="143"/>
      <c r="F296" s="15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</row>
    <row r="297" spans="1:17" x14ac:dyDescent="0.25">
      <c r="A297" s="155" t="s">
        <v>11215</v>
      </c>
      <c r="B297" s="92" t="s">
        <v>15405</v>
      </c>
      <c r="C297" s="93"/>
      <c r="D297" s="94">
        <v>13432</v>
      </c>
      <c r="E297" s="143"/>
      <c r="F297" s="15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</row>
    <row r="298" spans="1:17" x14ac:dyDescent="0.25">
      <c r="A298" s="155" t="s">
        <v>11216</v>
      </c>
      <c r="B298" s="92" t="s">
        <v>15406</v>
      </c>
      <c r="C298" s="93"/>
      <c r="D298" s="94">
        <v>428962</v>
      </c>
      <c r="E298" s="143"/>
      <c r="F298" s="15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</row>
    <row r="299" spans="1:17" x14ac:dyDescent="0.25">
      <c r="A299" s="155" t="s">
        <v>11217</v>
      </c>
      <c r="B299" s="92" t="s">
        <v>15407</v>
      </c>
      <c r="C299" s="93"/>
      <c r="D299" s="94">
        <v>115201</v>
      </c>
      <c r="E299" s="143"/>
      <c r="F299" s="15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</row>
    <row r="300" spans="1:17" x14ac:dyDescent="0.25">
      <c r="A300" s="155" t="s">
        <v>11218</v>
      </c>
      <c r="B300" s="92" t="s">
        <v>15408</v>
      </c>
      <c r="C300" s="93"/>
      <c r="D300" s="94">
        <v>358533</v>
      </c>
      <c r="E300" s="143"/>
      <c r="F300" s="15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</row>
    <row r="301" spans="1:17" x14ac:dyDescent="0.25">
      <c r="A301" s="155" t="s">
        <v>11219</v>
      </c>
      <c r="B301" s="92" t="s">
        <v>15409</v>
      </c>
      <c r="C301" s="93"/>
      <c r="D301" s="94"/>
      <c r="E301" s="143"/>
      <c r="F301" s="15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</row>
    <row r="302" spans="1:17" x14ac:dyDescent="0.25">
      <c r="A302" s="155" t="s">
        <v>11220</v>
      </c>
      <c r="B302" s="92" t="s">
        <v>15410</v>
      </c>
      <c r="C302" s="93"/>
      <c r="D302" s="94"/>
      <c r="E302" s="143"/>
      <c r="F302" s="15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</row>
    <row r="303" spans="1:17" x14ac:dyDescent="0.25">
      <c r="A303" s="155" t="s">
        <v>11221</v>
      </c>
      <c r="B303" s="92" t="s">
        <v>15411</v>
      </c>
      <c r="C303" s="93"/>
      <c r="D303" s="94"/>
      <c r="E303" s="143"/>
      <c r="F303" s="15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</row>
    <row r="304" spans="1:17" x14ac:dyDescent="0.25">
      <c r="A304" s="155" t="s">
        <v>11222</v>
      </c>
      <c r="B304" s="92" t="s">
        <v>15412</v>
      </c>
      <c r="C304" s="93"/>
      <c r="D304" s="94">
        <v>445316</v>
      </c>
      <c r="E304" s="143"/>
      <c r="F304" s="15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</row>
    <row r="305" spans="1:17" x14ac:dyDescent="0.25">
      <c r="A305" s="155" t="s">
        <v>3570</v>
      </c>
      <c r="B305" s="92" t="s">
        <v>6350</v>
      </c>
      <c r="C305" s="93"/>
      <c r="D305" s="94">
        <v>3975424</v>
      </c>
      <c r="E305" s="143"/>
      <c r="F305" s="15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</row>
    <row r="306" spans="1:17" x14ac:dyDescent="0.25">
      <c r="A306" s="155" t="s">
        <v>3571</v>
      </c>
      <c r="B306" s="92" t="s">
        <v>6351</v>
      </c>
      <c r="C306" s="93"/>
      <c r="D306" s="94">
        <v>4341893</v>
      </c>
      <c r="E306" s="143"/>
      <c r="F306" s="15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</row>
    <row r="307" spans="1:17" x14ac:dyDescent="0.25">
      <c r="A307" s="155" t="s">
        <v>11223</v>
      </c>
      <c r="B307" s="92" t="s">
        <v>15413</v>
      </c>
      <c r="C307" s="93"/>
      <c r="D307" s="94">
        <v>194799</v>
      </c>
      <c r="E307" s="143"/>
      <c r="F307" s="15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</row>
    <row r="308" spans="1:17" x14ac:dyDescent="0.25">
      <c r="A308" s="155" t="s">
        <v>11224</v>
      </c>
      <c r="B308" s="92" t="s">
        <v>15414</v>
      </c>
      <c r="C308" s="93"/>
      <c r="D308" s="94">
        <v>1868917</v>
      </c>
      <c r="E308" s="143"/>
      <c r="F308" s="15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</row>
    <row r="309" spans="1:17" x14ac:dyDescent="0.25">
      <c r="A309" s="155" t="s">
        <v>11225</v>
      </c>
      <c r="B309" s="92" t="s">
        <v>15415</v>
      </c>
      <c r="C309" s="93"/>
      <c r="D309" s="94">
        <v>1078431</v>
      </c>
      <c r="E309" s="143"/>
      <c r="F309" s="15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</row>
    <row r="310" spans="1:17" x14ac:dyDescent="0.25">
      <c r="A310" s="155" t="s">
        <v>11226</v>
      </c>
      <c r="B310" s="92" t="s">
        <v>15416</v>
      </c>
      <c r="C310" s="93"/>
      <c r="D310" s="94">
        <v>803162</v>
      </c>
      <c r="E310" s="143"/>
      <c r="F310" s="15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</row>
    <row r="311" spans="1:17" x14ac:dyDescent="0.25">
      <c r="A311" s="155" t="s">
        <v>11227</v>
      </c>
      <c r="B311" s="92" t="s">
        <v>15417</v>
      </c>
      <c r="C311" s="93"/>
      <c r="D311" s="94">
        <v>19306</v>
      </c>
      <c r="E311" s="143"/>
      <c r="F311" s="15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</row>
    <row r="312" spans="1:17" x14ac:dyDescent="0.25">
      <c r="A312" s="155" t="s">
        <v>11228</v>
      </c>
      <c r="B312" s="92" t="s">
        <v>15418</v>
      </c>
      <c r="C312" s="93"/>
      <c r="D312" s="94">
        <v>487342</v>
      </c>
      <c r="E312" s="143"/>
      <c r="F312" s="15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</row>
    <row r="313" spans="1:17" x14ac:dyDescent="0.25">
      <c r="A313" s="155" t="s">
        <v>11229</v>
      </c>
      <c r="B313" s="92" t="s">
        <v>15419</v>
      </c>
      <c r="C313" s="93"/>
      <c r="D313" s="94">
        <v>3214396</v>
      </c>
      <c r="E313" s="143"/>
      <c r="F313" s="15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</row>
    <row r="314" spans="1:17" x14ac:dyDescent="0.25">
      <c r="A314" s="155" t="s">
        <v>11230</v>
      </c>
      <c r="B314" s="92" t="s">
        <v>15420</v>
      </c>
      <c r="C314" s="93"/>
      <c r="D314" s="94">
        <v>66437</v>
      </c>
      <c r="E314" s="143"/>
      <c r="F314" s="15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</row>
    <row r="315" spans="1:17" x14ac:dyDescent="0.25">
      <c r="A315" s="155" t="s">
        <v>11231</v>
      </c>
      <c r="B315" s="92" t="s">
        <v>15421</v>
      </c>
      <c r="C315" s="93"/>
      <c r="D315" s="94">
        <v>814733</v>
      </c>
      <c r="E315" s="143"/>
      <c r="F315" s="15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</row>
    <row r="316" spans="1:17" x14ac:dyDescent="0.25">
      <c r="A316" s="155" t="s">
        <v>6084</v>
      </c>
      <c r="B316" s="92" t="s">
        <v>6352</v>
      </c>
      <c r="C316" s="93"/>
      <c r="D316" s="94">
        <v>6193603</v>
      </c>
      <c r="E316" s="143"/>
      <c r="F316" s="15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</row>
    <row r="317" spans="1:17" x14ac:dyDescent="0.25">
      <c r="A317" s="155" t="s">
        <v>11232</v>
      </c>
      <c r="B317" s="92" t="s">
        <v>15422</v>
      </c>
      <c r="C317" s="93"/>
      <c r="D317" s="94">
        <v>903</v>
      </c>
      <c r="E317" s="143"/>
      <c r="F317" s="15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</row>
    <row r="318" spans="1:17" x14ac:dyDescent="0.25">
      <c r="A318" s="155" t="s">
        <v>11233</v>
      </c>
      <c r="B318" s="92" t="s">
        <v>15423</v>
      </c>
      <c r="C318" s="93"/>
      <c r="D318" s="94">
        <v>2758661</v>
      </c>
      <c r="E318" s="143"/>
      <c r="F318" s="15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</row>
    <row r="319" spans="1:17" x14ac:dyDescent="0.25">
      <c r="A319" s="155" t="s">
        <v>11234</v>
      </c>
      <c r="B319" s="92" t="s">
        <v>15424</v>
      </c>
      <c r="C319" s="93"/>
      <c r="D319" s="94"/>
      <c r="E319" s="143"/>
      <c r="F319" s="15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</row>
    <row r="320" spans="1:17" x14ac:dyDescent="0.25">
      <c r="A320" s="155" t="s">
        <v>11235</v>
      </c>
      <c r="B320" s="92" t="s">
        <v>15425</v>
      </c>
      <c r="C320" s="93"/>
      <c r="D320" s="94">
        <v>14152</v>
      </c>
      <c r="E320" s="143"/>
      <c r="F320" s="15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</row>
    <row r="321" spans="1:17" x14ac:dyDescent="0.25">
      <c r="A321" s="155" t="s">
        <v>11236</v>
      </c>
      <c r="B321" s="92" t="s">
        <v>15426</v>
      </c>
      <c r="C321" s="93"/>
      <c r="D321" s="94"/>
      <c r="E321" s="143"/>
      <c r="F321" s="15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</row>
    <row r="322" spans="1:17" x14ac:dyDescent="0.25">
      <c r="A322" s="155" t="s">
        <v>11237</v>
      </c>
      <c r="B322" s="92" t="s">
        <v>15427</v>
      </c>
      <c r="C322" s="93"/>
      <c r="D322" s="94">
        <v>137191</v>
      </c>
      <c r="E322" s="143"/>
      <c r="F322" s="15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</row>
    <row r="323" spans="1:17" x14ac:dyDescent="0.25">
      <c r="A323" s="155" t="s">
        <v>11238</v>
      </c>
      <c r="B323" s="92" t="s">
        <v>15428</v>
      </c>
      <c r="C323" s="93"/>
      <c r="D323" s="94">
        <v>491</v>
      </c>
      <c r="E323" s="143"/>
      <c r="F323" s="15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</row>
    <row r="324" spans="1:17" x14ac:dyDescent="0.25">
      <c r="A324" s="155" t="s">
        <v>11239</v>
      </c>
      <c r="B324" s="92" t="s">
        <v>15429</v>
      </c>
      <c r="C324" s="93"/>
      <c r="D324" s="94">
        <v>625676</v>
      </c>
      <c r="E324" s="143"/>
      <c r="F324" s="15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</row>
    <row r="325" spans="1:17" x14ac:dyDescent="0.25">
      <c r="A325" s="155" t="s">
        <v>11240</v>
      </c>
      <c r="B325" s="92" t="s">
        <v>15430</v>
      </c>
      <c r="C325" s="93"/>
      <c r="D325" s="94"/>
      <c r="E325" s="143"/>
      <c r="F325" s="15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</row>
    <row r="326" spans="1:17" x14ac:dyDescent="0.25">
      <c r="A326" s="155" t="s">
        <v>11241</v>
      </c>
      <c r="B326" s="92" t="s">
        <v>15431</v>
      </c>
      <c r="C326" s="93"/>
      <c r="D326" s="94">
        <v>654633</v>
      </c>
      <c r="E326" s="143"/>
      <c r="F326" s="15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</row>
    <row r="327" spans="1:17" x14ac:dyDescent="0.25">
      <c r="A327" s="155" t="s">
        <v>11242</v>
      </c>
      <c r="B327" s="92" t="s">
        <v>15432</v>
      </c>
      <c r="C327" s="93"/>
      <c r="D327" s="94">
        <v>7556959</v>
      </c>
      <c r="E327" s="143"/>
      <c r="F327" s="15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</row>
    <row r="328" spans="1:17" x14ac:dyDescent="0.25">
      <c r="A328" s="155" t="s">
        <v>11243</v>
      </c>
      <c r="B328" s="92" t="s">
        <v>15433</v>
      </c>
      <c r="C328" s="93"/>
      <c r="D328" s="94">
        <v>243664</v>
      </c>
      <c r="E328" s="143"/>
      <c r="F328" s="15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</row>
    <row r="329" spans="1:17" x14ac:dyDescent="0.25">
      <c r="A329" s="155" t="s">
        <v>11244</v>
      </c>
      <c r="B329" s="92" t="s">
        <v>15434</v>
      </c>
      <c r="C329" s="93"/>
      <c r="D329" s="94"/>
      <c r="E329" s="143"/>
      <c r="F329" s="15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</row>
    <row r="330" spans="1:17" x14ac:dyDescent="0.25">
      <c r="A330" s="155" t="s">
        <v>3572</v>
      </c>
      <c r="B330" s="92" t="s">
        <v>6353</v>
      </c>
      <c r="C330" s="93"/>
      <c r="D330" s="94">
        <v>7899269</v>
      </c>
      <c r="E330" s="143"/>
      <c r="F330" s="15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</row>
    <row r="331" spans="1:17" x14ac:dyDescent="0.25">
      <c r="A331" s="155" t="s">
        <v>11245</v>
      </c>
      <c r="B331" s="92" t="s">
        <v>15435</v>
      </c>
      <c r="C331" s="93"/>
      <c r="D331" s="94">
        <v>3520411</v>
      </c>
      <c r="E331" s="143"/>
      <c r="F331" s="15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</row>
    <row r="332" spans="1:17" x14ac:dyDescent="0.25">
      <c r="A332" s="155" t="s">
        <v>11246</v>
      </c>
      <c r="B332" s="92" t="s">
        <v>15436</v>
      </c>
      <c r="C332" s="93"/>
      <c r="D332" s="94">
        <v>3813</v>
      </c>
      <c r="E332" s="143"/>
      <c r="F332" s="15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</row>
    <row r="333" spans="1:17" x14ac:dyDescent="0.25">
      <c r="A333" s="155" t="s">
        <v>11247</v>
      </c>
      <c r="B333" s="92" t="s">
        <v>15437</v>
      </c>
      <c r="C333" s="93"/>
      <c r="D333" s="94">
        <v>575383</v>
      </c>
      <c r="E333" s="143"/>
      <c r="F333" s="15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</row>
    <row r="334" spans="1:17" x14ac:dyDescent="0.25">
      <c r="A334" s="155" t="s">
        <v>11248</v>
      </c>
      <c r="B334" s="92" t="s">
        <v>15438</v>
      </c>
      <c r="C334" s="93"/>
      <c r="D334" s="94"/>
      <c r="E334" s="143"/>
      <c r="F334" s="15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</row>
    <row r="335" spans="1:17" x14ac:dyDescent="0.25">
      <c r="A335" s="155" t="s">
        <v>11249</v>
      </c>
      <c r="B335" s="92" t="s">
        <v>15439</v>
      </c>
      <c r="C335" s="93"/>
      <c r="D335" s="94">
        <v>8811568</v>
      </c>
      <c r="E335" s="143"/>
      <c r="F335" s="15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</row>
    <row r="336" spans="1:17" x14ac:dyDescent="0.25">
      <c r="A336" s="155" t="s">
        <v>11250</v>
      </c>
      <c r="B336" s="92" t="s">
        <v>15440</v>
      </c>
      <c r="C336" s="93"/>
      <c r="D336" s="94">
        <v>391760</v>
      </c>
      <c r="E336" s="143"/>
      <c r="F336" s="15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</row>
    <row r="337" spans="1:17" x14ac:dyDescent="0.25">
      <c r="A337" s="155" t="s">
        <v>3573</v>
      </c>
      <c r="B337" s="92" t="s">
        <v>6354</v>
      </c>
      <c r="C337" s="93"/>
      <c r="D337" s="94">
        <v>542811</v>
      </c>
      <c r="E337" s="143"/>
      <c r="F337" s="15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</row>
    <row r="338" spans="1:17" x14ac:dyDescent="0.25">
      <c r="A338" s="155" t="s">
        <v>11251</v>
      </c>
      <c r="B338" s="92" t="s">
        <v>15441</v>
      </c>
      <c r="C338" s="93"/>
      <c r="D338" s="94">
        <v>995</v>
      </c>
      <c r="E338" s="143"/>
      <c r="F338" s="15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</row>
    <row r="339" spans="1:17" x14ac:dyDescent="0.25">
      <c r="A339" s="155" t="s">
        <v>11252</v>
      </c>
      <c r="B339" s="92" t="s">
        <v>15442</v>
      </c>
      <c r="C339" s="93"/>
      <c r="D339" s="94">
        <v>37301</v>
      </c>
      <c r="E339" s="143"/>
      <c r="F339" s="15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</row>
    <row r="340" spans="1:17" x14ac:dyDescent="0.25">
      <c r="A340" s="155" t="s">
        <v>6085</v>
      </c>
      <c r="B340" s="92" t="s">
        <v>6355</v>
      </c>
      <c r="C340" s="93"/>
      <c r="D340" s="94">
        <v>26537</v>
      </c>
      <c r="E340" s="143"/>
      <c r="F340" s="15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</row>
    <row r="341" spans="1:17" x14ac:dyDescent="0.25">
      <c r="A341" s="155" t="s">
        <v>11253</v>
      </c>
      <c r="B341" s="92" t="s">
        <v>15443</v>
      </c>
      <c r="C341" s="93"/>
      <c r="D341" s="94"/>
      <c r="E341" s="143"/>
      <c r="F341" s="15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</row>
    <row r="342" spans="1:17" x14ac:dyDescent="0.25">
      <c r="A342" s="155" t="s">
        <v>11254</v>
      </c>
      <c r="B342" s="92" t="s">
        <v>15444</v>
      </c>
      <c r="C342" s="93"/>
      <c r="D342" s="94">
        <v>1847219</v>
      </c>
      <c r="E342" s="143"/>
      <c r="F342" s="15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</row>
    <row r="343" spans="1:17" x14ac:dyDescent="0.25">
      <c r="A343" s="155" t="s">
        <v>11255</v>
      </c>
      <c r="B343" s="92" t="s">
        <v>15445</v>
      </c>
      <c r="C343" s="93"/>
      <c r="D343" s="94">
        <v>66013</v>
      </c>
      <c r="E343" s="143"/>
      <c r="F343" s="15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</row>
    <row r="344" spans="1:17" x14ac:dyDescent="0.25">
      <c r="A344" s="155" t="s">
        <v>11256</v>
      </c>
      <c r="B344" s="92" t="s">
        <v>15446</v>
      </c>
      <c r="C344" s="93"/>
      <c r="D344" s="94"/>
      <c r="E344" s="143"/>
      <c r="F344" s="15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</row>
    <row r="345" spans="1:17" x14ac:dyDescent="0.25">
      <c r="A345" s="155" t="s">
        <v>11257</v>
      </c>
      <c r="B345" s="92" t="s">
        <v>15447</v>
      </c>
      <c r="C345" s="93"/>
      <c r="D345" s="94">
        <v>756070</v>
      </c>
      <c r="E345" s="143"/>
      <c r="F345" s="15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</row>
    <row r="346" spans="1:17" x14ac:dyDescent="0.25">
      <c r="A346" s="155" t="s">
        <v>11258</v>
      </c>
      <c r="B346" s="92" t="s">
        <v>15448</v>
      </c>
      <c r="C346" s="93"/>
      <c r="D346" s="94">
        <v>1362802</v>
      </c>
      <c r="E346" s="143"/>
      <c r="F346" s="15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</row>
    <row r="347" spans="1:17" x14ac:dyDescent="0.25">
      <c r="A347" s="155" t="s">
        <v>11259</v>
      </c>
      <c r="B347" s="92" t="s">
        <v>15449</v>
      </c>
      <c r="C347" s="93"/>
      <c r="D347" s="94">
        <v>29238</v>
      </c>
      <c r="E347" s="143"/>
      <c r="F347" s="15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</row>
    <row r="348" spans="1:17" x14ac:dyDescent="0.25">
      <c r="A348" s="155" t="s">
        <v>11260</v>
      </c>
      <c r="B348" s="92" t="s">
        <v>15450</v>
      </c>
      <c r="C348" s="93"/>
      <c r="D348" s="94">
        <v>6282</v>
      </c>
      <c r="E348" s="143"/>
      <c r="F348" s="15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</row>
    <row r="349" spans="1:17" x14ac:dyDescent="0.25">
      <c r="A349" s="155" t="s">
        <v>11261</v>
      </c>
      <c r="B349" s="92" t="s">
        <v>15451</v>
      </c>
      <c r="C349" s="93"/>
      <c r="D349" s="94">
        <v>282</v>
      </c>
      <c r="E349" s="143"/>
      <c r="F349" s="15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</row>
    <row r="350" spans="1:17" x14ac:dyDescent="0.25">
      <c r="A350" s="155" t="s">
        <v>3574</v>
      </c>
      <c r="B350" s="92" t="s">
        <v>6356</v>
      </c>
      <c r="C350" s="93"/>
      <c r="D350" s="94">
        <v>19736709</v>
      </c>
      <c r="E350" s="143"/>
      <c r="F350" s="15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</row>
    <row r="351" spans="1:17" x14ac:dyDescent="0.25">
      <c r="A351" s="155" t="s">
        <v>11262</v>
      </c>
      <c r="B351" s="92" t="s">
        <v>15452</v>
      </c>
      <c r="C351" s="93"/>
      <c r="D351" s="94">
        <v>322</v>
      </c>
      <c r="E351" s="143"/>
      <c r="F351" s="15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</row>
    <row r="352" spans="1:17" x14ac:dyDescent="0.25">
      <c r="A352" s="155" t="s">
        <v>11263</v>
      </c>
      <c r="B352" s="92" t="s">
        <v>15453</v>
      </c>
      <c r="C352" s="93"/>
      <c r="D352" s="94">
        <v>125</v>
      </c>
      <c r="E352" s="143"/>
      <c r="F352" s="15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</row>
    <row r="353" spans="1:17" x14ac:dyDescent="0.25">
      <c r="A353" s="155" t="s">
        <v>11264</v>
      </c>
      <c r="B353" s="92" t="s">
        <v>15454</v>
      </c>
      <c r="C353" s="93"/>
      <c r="D353" s="94"/>
      <c r="E353" s="143"/>
      <c r="F353" s="15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</row>
    <row r="354" spans="1:17" x14ac:dyDescent="0.25">
      <c r="A354" s="155" t="s">
        <v>11265</v>
      </c>
      <c r="B354" s="92" t="s">
        <v>15455</v>
      </c>
      <c r="C354" s="93"/>
      <c r="D354" s="94">
        <v>305799</v>
      </c>
      <c r="E354" s="143"/>
      <c r="F354" s="15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</row>
    <row r="355" spans="1:17" x14ac:dyDescent="0.25">
      <c r="A355" s="155" t="s">
        <v>11266</v>
      </c>
      <c r="B355" s="92" t="s">
        <v>15456</v>
      </c>
      <c r="C355" s="93"/>
      <c r="D355" s="94">
        <v>3926</v>
      </c>
      <c r="E355" s="143"/>
      <c r="F355" s="15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</row>
    <row r="356" spans="1:17" x14ac:dyDescent="0.25">
      <c r="A356" s="155" t="s">
        <v>11267</v>
      </c>
      <c r="B356" s="92" t="s">
        <v>15457</v>
      </c>
      <c r="C356" s="93"/>
      <c r="D356" s="94">
        <v>455602</v>
      </c>
      <c r="E356" s="143"/>
      <c r="F356" s="15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</row>
    <row r="357" spans="1:17" x14ac:dyDescent="0.25">
      <c r="A357" s="155" t="s">
        <v>11268</v>
      </c>
      <c r="B357" s="92" t="s">
        <v>15458</v>
      </c>
      <c r="C357" s="93"/>
      <c r="D357" s="94">
        <v>15006</v>
      </c>
      <c r="E357" s="143"/>
      <c r="F357" s="15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</row>
    <row r="358" spans="1:17" x14ac:dyDescent="0.25">
      <c r="A358" s="155" t="s">
        <v>11269</v>
      </c>
      <c r="B358" s="92" t="s">
        <v>15459</v>
      </c>
      <c r="C358" s="93"/>
      <c r="D358" s="94">
        <v>1350405</v>
      </c>
      <c r="E358" s="143"/>
      <c r="F358" s="15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</row>
    <row r="359" spans="1:17" x14ac:dyDescent="0.25">
      <c r="A359" s="155" t="s">
        <v>11270</v>
      </c>
      <c r="B359" s="92" t="s">
        <v>15460</v>
      </c>
      <c r="C359" s="93"/>
      <c r="D359" s="94">
        <v>685056</v>
      </c>
      <c r="E359" s="143"/>
      <c r="F359" s="15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</row>
    <row r="360" spans="1:17" x14ac:dyDescent="0.25">
      <c r="A360" s="155" t="s">
        <v>3575</v>
      </c>
      <c r="B360" s="92" t="s">
        <v>6357</v>
      </c>
      <c r="C360" s="93"/>
      <c r="D360" s="94">
        <v>245886</v>
      </c>
      <c r="E360" s="143"/>
      <c r="F360" s="15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</row>
    <row r="361" spans="1:17" x14ac:dyDescent="0.25">
      <c r="A361" s="155" t="s">
        <v>3576</v>
      </c>
      <c r="B361" s="92" t="s">
        <v>6358</v>
      </c>
      <c r="C361" s="93"/>
      <c r="D361" s="94">
        <v>1492089</v>
      </c>
      <c r="E361" s="143"/>
      <c r="F361" s="15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</row>
    <row r="362" spans="1:17" x14ac:dyDescent="0.25">
      <c r="A362" s="155" t="s">
        <v>11271</v>
      </c>
      <c r="B362" s="92" t="s">
        <v>15461</v>
      </c>
      <c r="C362" s="93"/>
      <c r="D362" s="94">
        <v>1018441</v>
      </c>
      <c r="E362" s="143"/>
      <c r="F362" s="15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</row>
    <row r="363" spans="1:17" x14ac:dyDescent="0.25">
      <c r="A363" s="155" t="s">
        <v>3577</v>
      </c>
      <c r="B363" s="92" t="s">
        <v>6359</v>
      </c>
      <c r="C363" s="93"/>
      <c r="D363" s="94">
        <v>265647</v>
      </c>
      <c r="E363" s="143"/>
      <c r="F363" s="15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</row>
    <row r="364" spans="1:17" x14ac:dyDescent="0.25">
      <c r="A364" s="155" t="s">
        <v>3578</v>
      </c>
      <c r="B364" s="92" t="s">
        <v>6360</v>
      </c>
      <c r="C364" s="93"/>
      <c r="D364" s="94">
        <v>1410683</v>
      </c>
      <c r="E364" s="143"/>
      <c r="F364" s="15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</row>
    <row r="365" spans="1:17" x14ac:dyDescent="0.25">
      <c r="A365" s="155" t="s">
        <v>3579</v>
      </c>
      <c r="B365" s="92" t="s">
        <v>6361</v>
      </c>
      <c r="C365" s="93"/>
      <c r="D365" s="94">
        <v>270532</v>
      </c>
      <c r="E365" s="143"/>
      <c r="F365" s="15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</row>
    <row r="366" spans="1:17" x14ac:dyDescent="0.25">
      <c r="A366" s="155" t="s">
        <v>11272</v>
      </c>
      <c r="B366" s="92" t="s">
        <v>15462</v>
      </c>
      <c r="C366" s="93"/>
      <c r="D366" s="94"/>
      <c r="E366" s="143"/>
      <c r="F366" s="15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</row>
    <row r="367" spans="1:17" x14ac:dyDescent="0.25">
      <c r="A367" s="155" t="s">
        <v>11273</v>
      </c>
      <c r="B367" s="92" t="s">
        <v>15463</v>
      </c>
      <c r="C367" s="93"/>
      <c r="D367" s="94"/>
      <c r="E367" s="143"/>
      <c r="F367" s="15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</row>
    <row r="368" spans="1:17" x14ac:dyDescent="0.25">
      <c r="A368" s="155" t="s">
        <v>11274</v>
      </c>
      <c r="B368" s="92" t="s">
        <v>15464</v>
      </c>
      <c r="C368" s="93"/>
      <c r="D368" s="94">
        <v>1917</v>
      </c>
      <c r="E368" s="143"/>
      <c r="F368" s="15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</row>
    <row r="369" spans="1:17" x14ac:dyDescent="0.25">
      <c r="A369" s="155" t="s">
        <v>11275</v>
      </c>
      <c r="B369" s="92" t="s">
        <v>15465</v>
      </c>
      <c r="C369" s="93"/>
      <c r="D369" s="94">
        <v>35039</v>
      </c>
      <c r="E369" s="143"/>
      <c r="F369" s="15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</row>
    <row r="370" spans="1:17" x14ac:dyDescent="0.25">
      <c r="A370" s="155" t="s">
        <v>11276</v>
      </c>
      <c r="B370" s="92" t="s">
        <v>15466</v>
      </c>
      <c r="C370" s="93"/>
      <c r="D370" s="94">
        <v>16515</v>
      </c>
      <c r="E370" s="143"/>
      <c r="F370" s="15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</row>
    <row r="371" spans="1:17" x14ac:dyDescent="0.25">
      <c r="A371" s="155" t="s">
        <v>11277</v>
      </c>
      <c r="B371" s="92" t="s">
        <v>15467</v>
      </c>
      <c r="C371" s="93"/>
      <c r="D371" s="94">
        <v>766217</v>
      </c>
      <c r="E371" s="143"/>
      <c r="F371" s="15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</row>
    <row r="372" spans="1:17" x14ac:dyDescent="0.25">
      <c r="A372" s="155" t="s">
        <v>11278</v>
      </c>
      <c r="B372" s="92" t="s">
        <v>15468</v>
      </c>
      <c r="C372" s="93"/>
      <c r="D372" s="94">
        <v>917301</v>
      </c>
      <c r="E372" s="143"/>
      <c r="F372" s="15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</row>
    <row r="373" spans="1:17" x14ac:dyDescent="0.25">
      <c r="A373" s="155" t="s">
        <v>11279</v>
      </c>
      <c r="B373" s="92" t="s">
        <v>15469</v>
      </c>
      <c r="C373" s="93"/>
      <c r="D373" s="94">
        <v>827</v>
      </c>
      <c r="E373" s="143"/>
      <c r="F373" s="15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</row>
    <row r="374" spans="1:17" x14ac:dyDescent="0.25">
      <c r="A374" s="155" t="s">
        <v>3580</v>
      </c>
      <c r="B374" s="92" t="s">
        <v>6362</v>
      </c>
      <c r="C374" s="93"/>
      <c r="D374" s="94">
        <v>18050978</v>
      </c>
      <c r="E374" s="143"/>
      <c r="F374" s="15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</row>
    <row r="375" spans="1:17" x14ac:dyDescent="0.25">
      <c r="A375" s="155" t="s">
        <v>11280</v>
      </c>
      <c r="B375" s="92" t="s">
        <v>15470</v>
      </c>
      <c r="C375" s="93"/>
      <c r="D375" s="94">
        <v>380182</v>
      </c>
      <c r="E375" s="143"/>
      <c r="F375" s="15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</row>
    <row r="376" spans="1:17" x14ac:dyDescent="0.25">
      <c r="A376" s="155" t="s">
        <v>3581</v>
      </c>
      <c r="B376" s="92" t="s">
        <v>6363</v>
      </c>
      <c r="C376" s="93"/>
      <c r="D376" s="94">
        <v>55979</v>
      </c>
      <c r="E376" s="143"/>
      <c r="F376" s="15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</row>
    <row r="377" spans="1:17" x14ac:dyDescent="0.25">
      <c r="A377" s="155" t="s">
        <v>3582</v>
      </c>
      <c r="B377" s="92" t="s">
        <v>6364</v>
      </c>
      <c r="C377" s="93"/>
      <c r="D377" s="94">
        <v>565713</v>
      </c>
      <c r="E377" s="143"/>
      <c r="F377" s="15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</row>
    <row r="378" spans="1:17" x14ac:dyDescent="0.25">
      <c r="A378" s="155" t="s">
        <v>11281</v>
      </c>
      <c r="B378" s="92" t="s">
        <v>15471</v>
      </c>
      <c r="C378" s="93"/>
      <c r="D378" s="94">
        <v>12739</v>
      </c>
      <c r="E378" s="143"/>
      <c r="F378" s="15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</row>
    <row r="379" spans="1:17" x14ac:dyDescent="0.25">
      <c r="A379" s="155" t="s">
        <v>11282</v>
      </c>
      <c r="B379" s="92" t="s">
        <v>15472</v>
      </c>
      <c r="C379" s="93"/>
      <c r="D379" s="94"/>
      <c r="E379" s="143"/>
      <c r="F379" s="15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</row>
    <row r="380" spans="1:17" x14ac:dyDescent="0.25">
      <c r="A380" s="155" t="s">
        <v>10750</v>
      </c>
      <c r="B380" s="92" t="s">
        <v>10869</v>
      </c>
      <c r="C380" s="93"/>
      <c r="D380" s="94"/>
      <c r="E380" s="143"/>
      <c r="F380" s="15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</row>
    <row r="381" spans="1:17" x14ac:dyDescent="0.25">
      <c r="A381" s="155" t="s">
        <v>11283</v>
      </c>
      <c r="B381" s="92" t="s">
        <v>15473</v>
      </c>
      <c r="C381" s="93"/>
      <c r="D381" s="94"/>
      <c r="E381" s="143"/>
      <c r="F381" s="15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</row>
    <row r="382" spans="1:17" x14ac:dyDescent="0.25">
      <c r="A382" s="155" t="s">
        <v>3583</v>
      </c>
      <c r="B382" s="92" t="s">
        <v>6365</v>
      </c>
      <c r="C382" s="93"/>
      <c r="D382" s="94">
        <v>197906</v>
      </c>
      <c r="E382" s="143"/>
      <c r="F382" s="15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</row>
    <row r="383" spans="1:17" x14ac:dyDescent="0.25">
      <c r="A383" s="155" t="s">
        <v>3584</v>
      </c>
      <c r="B383" s="92" t="s">
        <v>6366</v>
      </c>
      <c r="C383" s="93"/>
      <c r="D383" s="94">
        <v>95144</v>
      </c>
      <c r="E383" s="143"/>
      <c r="F383" s="15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</row>
    <row r="384" spans="1:17" x14ac:dyDescent="0.25">
      <c r="A384" s="155" t="s">
        <v>11284</v>
      </c>
      <c r="B384" s="92" t="s">
        <v>15474</v>
      </c>
      <c r="C384" s="93"/>
      <c r="D384" s="94">
        <v>222779</v>
      </c>
      <c r="E384" s="143"/>
      <c r="F384" s="15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</row>
    <row r="385" spans="1:17" x14ac:dyDescent="0.25">
      <c r="A385" s="155" t="s">
        <v>11285</v>
      </c>
      <c r="B385" s="92" t="s">
        <v>15475</v>
      </c>
      <c r="C385" s="93"/>
      <c r="D385" s="94"/>
      <c r="E385" s="143"/>
      <c r="F385" s="15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</row>
    <row r="386" spans="1:17" x14ac:dyDescent="0.25">
      <c r="A386" s="155" t="s">
        <v>11286</v>
      </c>
      <c r="B386" s="92" t="s">
        <v>15476</v>
      </c>
      <c r="C386" s="93"/>
      <c r="D386" s="94"/>
      <c r="E386" s="143"/>
      <c r="F386" s="15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</row>
    <row r="387" spans="1:17" x14ac:dyDescent="0.25">
      <c r="A387" s="155" t="s">
        <v>3585</v>
      </c>
      <c r="B387" s="92" t="s">
        <v>6367</v>
      </c>
      <c r="C387" s="93"/>
      <c r="D387" s="94">
        <v>308328</v>
      </c>
      <c r="E387" s="143"/>
      <c r="F387" s="15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</row>
    <row r="388" spans="1:17" x14ac:dyDescent="0.25">
      <c r="A388" s="155" t="s">
        <v>11287</v>
      </c>
      <c r="B388" s="92" t="s">
        <v>15477</v>
      </c>
      <c r="C388" s="93"/>
      <c r="D388" s="94">
        <v>4847556</v>
      </c>
      <c r="E388" s="143"/>
      <c r="F388" s="15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</row>
    <row r="389" spans="1:17" x14ac:dyDescent="0.25">
      <c r="A389" s="155" t="s">
        <v>11288</v>
      </c>
      <c r="B389" s="92" t="s">
        <v>15478</v>
      </c>
      <c r="C389" s="93"/>
      <c r="D389" s="94">
        <v>674809</v>
      </c>
      <c r="E389" s="143"/>
      <c r="F389" s="15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</row>
    <row r="390" spans="1:17" x14ac:dyDescent="0.25">
      <c r="A390" s="155" t="s">
        <v>11289</v>
      </c>
      <c r="B390" s="92" t="s">
        <v>15479</v>
      </c>
      <c r="C390" s="93"/>
      <c r="D390" s="94">
        <v>268232</v>
      </c>
      <c r="E390" s="143"/>
      <c r="F390" s="15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</row>
    <row r="391" spans="1:17" x14ac:dyDescent="0.25">
      <c r="A391" s="155" t="s">
        <v>3586</v>
      </c>
      <c r="B391" s="92" t="s">
        <v>6368</v>
      </c>
      <c r="C391" s="93"/>
      <c r="D391" s="94">
        <v>168509</v>
      </c>
      <c r="E391" s="143"/>
      <c r="F391" s="15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</row>
    <row r="392" spans="1:17" x14ac:dyDescent="0.25">
      <c r="A392" s="155" t="s">
        <v>3587</v>
      </c>
      <c r="B392" s="92" t="s">
        <v>6369</v>
      </c>
      <c r="C392" s="93"/>
      <c r="D392" s="94">
        <v>345233</v>
      </c>
      <c r="E392" s="143"/>
      <c r="F392" s="15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</row>
    <row r="393" spans="1:17" x14ac:dyDescent="0.25">
      <c r="A393" s="155" t="s">
        <v>3588</v>
      </c>
      <c r="B393" s="92" t="s">
        <v>6370</v>
      </c>
      <c r="C393" s="93"/>
      <c r="D393" s="94">
        <v>62331</v>
      </c>
      <c r="E393" s="143"/>
      <c r="F393" s="15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</row>
    <row r="394" spans="1:17" x14ac:dyDescent="0.25">
      <c r="A394" s="155" t="s">
        <v>6086</v>
      </c>
      <c r="B394" s="92" t="s">
        <v>6371</v>
      </c>
      <c r="C394" s="93"/>
      <c r="D394" s="94">
        <v>4751</v>
      </c>
      <c r="E394" s="143"/>
      <c r="F394" s="15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</row>
    <row r="395" spans="1:17" x14ac:dyDescent="0.25">
      <c r="A395" s="155" t="s">
        <v>11290</v>
      </c>
      <c r="B395" s="92" t="s">
        <v>15480</v>
      </c>
      <c r="C395" s="93"/>
      <c r="D395" s="94"/>
      <c r="E395" s="143"/>
      <c r="F395" s="15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</row>
    <row r="396" spans="1:17" x14ac:dyDescent="0.25">
      <c r="A396" s="155" t="s">
        <v>10751</v>
      </c>
      <c r="B396" s="92" t="s">
        <v>10870</v>
      </c>
      <c r="C396" s="93"/>
      <c r="D396" s="94">
        <v>9953</v>
      </c>
      <c r="E396" s="143"/>
      <c r="F396" s="15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</row>
    <row r="397" spans="1:17" x14ac:dyDescent="0.25">
      <c r="A397" s="155" t="s">
        <v>11291</v>
      </c>
      <c r="B397" s="92" t="s">
        <v>15481</v>
      </c>
      <c r="C397" s="93"/>
      <c r="D397" s="94">
        <v>224505</v>
      </c>
      <c r="E397" s="143"/>
      <c r="F397" s="15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</row>
    <row r="398" spans="1:17" x14ac:dyDescent="0.25">
      <c r="A398" s="155" t="s">
        <v>11292</v>
      </c>
      <c r="B398" s="92" t="s">
        <v>15482</v>
      </c>
      <c r="C398" s="93"/>
      <c r="D398" s="94">
        <v>125674</v>
      </c>
      <c r="E398" s="143"/>
      <c r="F398" s="15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</row>
    <row r="399" spans="1:17" x14ac:dyDescent="0.25">
      <c r="A399" s="155" t="s">
        <v>6087</v>
      </c>
      <c r="B399" s="92" t="s">
        <v>6372</v>
      </c>
      <c r="C399" s="93"/>
      <c r="D399" s="94">
        <v>2162244</v>
      </c>
      <c r="E399" s="143"/>
      <c r="F399" s="15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</row>
    <row r="400" spans="1:17" x14ac:dyDescent="0.25">
      <c r="A400" s="155" t="s">
        <v>3589</v>
      </c>
      <c r="B400" s="92" t="s">
        <v>6373</v>
      </c>
      <c r="C400" s="93"/>
      <c r="D400" s="94">
        <v>13401</v>
      </c>
      <c r="E400" s="143"/>
      <c r="F400" s="15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</row>
    <row r="401" spans="1:17" x14ac:dyDescent="0.25">
      <c r="A401" s="155" t="s">
        <v>3590</v>
      </c>
      <c r="B401" s="92" t="s">
        <v>6374</v>
      </c>
      <c r="C401" s="93"/>
      <c r="D401" s="94">
        <v>307311</v>
      </c>
      <c r="E401" s="143"/>
      <c r="F401" s="15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</row>
    <row r="402" spans="1:17" x14ac:dyDescent="0.25">
      <c r="A402" s="155" t="s">
        <v>11293</v>
      </c>
      <c r="B402" s="92" t="s">
        <v>15483</v>
      </c>
      <c r="C402" s="93"/>
      <c r="D402" s="94"/>
      <c r="E402" s="143"/>
      <c r="F402" s="15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</row>
    <row r="403" spans="1:17" x14ac:dyDescent="0.25">
      <c r="A403" s="155" t="s">
        <v>11294</v>
      </c>
      <c r="B403" s="92" t="s">
        <v>15484</v>
      </c>
      <c r="C403" s="93"/>
      <c r="D403" s="94"/>
      <c r="E403" s="143"/>
      <c r="F403" s="15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</row>
    <row r="404" spans="1:17" x14ac:dyDescent="0.25">
      <c r="A404" s="155" t="s">
        <v>11295</v>
      </c>
      <c r="B404" s="92" t="s">
        <v>15485</v>
      </c>
      <c r="C404" s="93"/>
      <c r="D404" s="94">
        <v>8980674</v>
      </c>
      <c r="E404" s="143"/>
      <c r="F404" s="15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</row>
    <row r="405" spans="1:17" x14ac:dyDescent="0.25">
      <c r="A405" s="155" t="s">
        <v>11296</v>
      </c>
      <c r="B405" s="92" t="s">
        <v>15486</v>
      </c>
      <c r="C405" s="93"/>
      <c r="D405" s="94">
        <v>485867</v>
      </c>
      <c r="E405" s="143"/>
      <c r="F405" s="15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</row>
    <row r="406" spans="1:17" x14ac:dyDescent="0.25">
      <c r="A406" s="155" t="s">
        <v>11297</v>
      </c>
      <c r="B406" s="92" t="s">
        <v>15487</v>
      </c>
      <c r="C406" s="93"/>
      <c r="D406" s="94">
        <v>5123</v>
      </c>
      <c r="E406" s="143"/>
      <c r="F406" s="15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</row>
    <row r="407" spans="1:17" x14ac:dyDescent="0.25">
      <c r="A407" s="155" t="s">
        <v>11298</v>
      </c>
      <c r="B407" s="92" t="s">
        <v>15488</v>
      </c>
      <c r="C407" s="93"/>
      <c r="D407" s="94">
        <v>1420</v>
      </c>
      <c r="E407" s="143"/>
      <c r="F407" s="15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</row>
    <row r="408" spans="1:17" x14ac:dyDescent="0.25">
      <c r="A408" s="155" t="s">
        <v>11299</v>
      </c>
      <c r="B408" s="92" t="s">
        <v>15489</v>
      </c>
      <c r="C408" s="93"/>
      <c r="D408" s="94">
        <v>1029783</v>
      </c>
      <c r="E408" s="143"/>
      <c r="F408" s="15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</row>
    <row r="409" spans="1:17" x14ac:dyDescent="0.25">
      <c r="A409" s="155" t="s">
        <v>11300</v>
      </c>
      <c r="B409" s="92" t="s">
        <v>15490</v>
      </c>
      <c r="C409" s="93"/>
      <c r="D409" s="94">
        <v>9029</v>
      </c>
      <c r="E409" s="143"/>
      <c r="F409" s="15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</row>
    <row r="410" spans="1:17" x14ac:dyDescent="0.25">
      <c r="A410" s="155" t="s">
        <v>11301</v>
      </c>
      <c r="B410" s="92" t="s">
        <v>15491</v>
      </c>
      <c r="C410" s="93"/>
      <c r="D410" s="94">
        <v>17585</v>
      </c>
      <c r="E410" s="143"/>
      <c r="F410" s="15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</row>
    <row r="411" spans="1:17" x14ac:dyDescent="0.25">
      <c r="A411" s="155" t="s">
        <v>11302</v>
      </c>
      <c r="B411" s="92" t="s">
        <v>15492</v>
      </c>
      <c r="C411" s="93"/>
      <c r="D411" s="94"/>
      <c r="E411" s="143"/>
      <c r="F411" s="15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</row>
    <row r="412" spans="1:17" x14ac:dyDescent="0.25">
      <c r="A412" s="155" t="s">
        <v>11303</v>
      </c>
      <c r="B412" s="92" t="s">
        <v>15493</v>
      </c>
      <c r="C412" s="93"/>
      <c r="D412" s="94"/>
      <c r="E412" s="143"/>
      <c r="F412" s="15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</row>
    <row r="413" spans="1:17" x14ac:dyDescent="0.25">
      <c r="A413" s="155" t="s">
        <v>11304</v>
      </c>
      <c r="B413" s="92" t="s">
        <v>15494</v>
      </c>
      <c r="C413" s="93"/>
      <c r="D413" s="94"/>
      <c r="E413" s="143"/>
      <c r="F413" s="15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</row>
    <row r="414" spans="1:17" x14ac:dyDescent="0.25">
      <c r="A414" s="155" t="s">
        <v>11305</v>
      </c>
      <c r="B414" s="92" t="s">
        <v>15495</v>
      </c>
      <c r="C414" s="93"/>
      <c r="D414" s="94"/>
      <c r="E414" s="143"/>
      <c r="F414" s="15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</row>
    <row r="415" spans="1:17" x14ac:dyDescent="0.25">
      <c r="A415" s="155" t="s">
        <v>11306</v>
      </c>
      <c r="B415" s="92" t="s">
        <v>15496</v>
      </c>
      <c r="C415" s="93"/>
      <c r="D415" s="94">
        <v>8132</v>
      </c>
      <c r="E415" s="143"/>
      <c r="F415" s="15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</row>
    <row r="416" spans="1:17" x14ac:dyDescent="0.25">
      <c r="A416" s="155" t="s">
        <v>11307</v>
      </c>
      <c r="B416" s="92" t="s">
        <v>15497</v>
      </c>
      <c r="C416" s="93"/>
      <c r="D416" s="94">
        <v>49200</v>
      </c>
      <c r="E416" s="143"/>
      <c r="F416" s="15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</row>
    <row r="417" spans="1:17" x14ac:dyDescent="0.25">
      <c r="A417" s="155" t="s">
        <v>10752</v>
      </c>
      <c r="B417" s="92" t="s">
        <v>10871</v>
      </c>
      <c r="C417" s="93"/>
      <c r="D417" s="94">
        <v>3348</v>
      </c>
      <c r="E417" s="143"/>
      <c r="F417" s="15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</row>
    <row r="418" spans="1:17" x14ac:dyDescent="0.25">
      <c r="A418" s="155" t="s">
        <v>3591</v>
      </c>
      <c r="B418" s="92" t="s">
        <v>6375</v>
      </c>
      <c r="C418" s="93"/>
      <c r="D418" s="94">
        <v>6592226</v>
      </c>
      <c r="E418" s="143"/>
      <c r="F418" s="15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</row>
    <row r="419" spans="1:17" x14ac:dyDescent="0.25">
      <c r="A419" s="155" t="s">
        <v>11308</v>
      </c>
      <c r="B419" s="92" t="s">
        <v>15498</v>
      </c>
      <c r="C419" s="93"/>
      <c r="D419" s="94">
        <v>764054</v>
      </c>
      <c r="E419" s="143"/>
      <c r="F419" s="15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</row>
    <row r="420" spans="1:17" x14ac:dyDescent="0.25">
      <c r="A420" s="155" t="s">
        <v>3592</v>
      </c>
      <c r="B420" s="92" t="s">
        <v>6376</v>
      </c>
      <c r="C420" s="93"/>
      <c r="D420" s="94">
        <v>5153</v>
      </c>
      <c r="E420" s="143"/>
      <c r="F420" s="15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</row>
    <row r="421" spans="1:17" x14ac:dyDescent="0.25">
      <c r="A421" s="155" t="s">
        <v>3593</v>
      </c>
      <c r="B421" s="92" t="s">
        <v>6377</v>
      </c>
      <c r="C421" s="93"/>
      <c r="D421" s="94">
        <v>11870359</v>
      </c>
      <c r="E421" s="143"/>
      <c r="F421" s="15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</row>
    <row r="422" spans="1:17" x14ac:dyDescent="0.25">
      <c r="A422" s="155" t="s">
        <v>11309</v>
      </c>
      <c r="B422" s="92" t="s">
        <v>15499</v>
      </c>
      <c r="C422" s="93"/>
      <c r="D422" s="94">
        <v>341986</v>
      </c>
      <c r="E422" s="143"/>
      <c r="F422" s="15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</row>
    <row r="423" spans="1:17" x14ac:dyDescent="0.25">
      <c r="A423" s="155" t="s">
        <v>3594</v>
      </c>
      <c r="B423" s="92" t="s">
        <v>6378</v>
      </c>
      <c r="C423" s="93"/>
      <c r="D423" s="94">
        <v>1383055</v>
      </c>
      <c r="E423" s="143"/>
      <c r="F423" s="15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</row>
    <row r="424" spans="1:17" x14ac:dyDescent="0.25">
      <c r="A424" s="155" t="s">
        <v>6088</v>
      </c>
      <c r="B424" s="92" t="s">
        <v>6379</v>
      </c>
      <c r="C424" s="93"/>
      <c r="D424" s="94">
        <v>521</v>
      </c>
      <c r="E424" s="143"/>
      <c r="F424" s="15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</row>
    <row r="425" spans="1:17" x14ac:dyDescent="0.25">
      <c r="A425" s="155" t="s">
        <v>11310</v>
      </c>
      <c r="B425" s="92" t="s">
        <v>15500</v>
      </c>
      <c r="C425" s="93"/>
      <c r="D425" s="94">
        <v>617651</v>
      </c>
      <c r="E425" s="143"/>
      <c r="F425" s="15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</row>
    <row r="426" spans="1:17" x14ac:dyDescent="0.25">
      <c r="A426" s="155" t="s">
        <v>3595</v>
      </c>
      <c r="B426" s="92" t="s">
        <v>6380</v>
      </c>
      <c r="C426" s="93"/>
      <c r="D426" s="94">
        <v>32900515</v>
      </c>
      <c r="E426" s="143"/>
      <c r="F426" s="15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</row>
    <row r="427" spans="1:17" x14ac:dyDescent="0.25">
      <c r="A427" s="155" t="s">
        <v>3596</v>
      </c>
      <c r="B427" s="92" t="s">
        <v>6381</v>
      </c>
      <c r="C427" s="93"/>
      <c r="D427" s="94">
        <v>22906550</v>
      </c>
      <c r="E427" s="143"/>
      <c r="F427" s="15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</row>
    <row r="428" spans="1:17" x14ac:dyDescent="0.25">
      <c r="A428" s="155" t="s">
        <v>11311</v>
      </c>
      <c r="B428" s="92" t="s">
        <v>15501</v>
      </c>
      <c r="C428" s="93"/>
      <c r="D428" s="94"/>
      <c r="E428" s="143"/>
      <c r="F428" s="15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</row>
    <row r="429" spans="1:17" x14ac:dyDescent="0.25">
      <c r="A429" s="155" t="s">
        <v>3597</v>
      </c>
      <c r="B429" s="92" t="s">
        <v>6382</v>
      </c>
      <c r="C429" s="93"/>
      <c r="D429" s="94">
        <v>4228265</v>
      </c>
      <c r="E429" s="143"/>
      <c r="F429" s="15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</row>
    <row r="430" spans="1:17" x14ac:dyDescent="0.25">
      <c r="A430" s="155" t="s">
        <v>11312</v>
      </c>
      <c r="B430" s="92" t="s">
        <v>15502</v>
      </c>
      <c r="C430" s="93"/>
      <c r="D430" s="94">
        <v>70765</v>
      </c>
      <c r="E430" s="143"/>
      <c r="F430" s="15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</row>
    <row r="431" spans="1:17" x14ac:dyDescent="0.25">
      <c r="A431" s="155" t="s">
        <v>11313</v>
      </c>
      <c r="B431" s="92" t="s">
        <v>15503</v>
      </c>
      <c r="C431" s="93"/>
      <c r="D431" s="94">
        <v>1710379</v>
      </c>
      <c r="E431" s="143"/>
      <c r="F431" s="15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</row>
    <row r="432" spans="1:17" x14ac:dyDescent="0.25">
      <c r="A432" s="155" t="s">
        <v>3598</v>
      </c>
      <c r="B432" s="92" t="s">
        <v>6383</v>
      </c>
      <c r="C432" s="93"/>
      <c r="D432" s="94">
        <v>2419369</v>
      </c>
      <c r="E432" s="143"/>
      <c r="F432" s="15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</row>
    <row r="433" spans="1:17" x14ac:dyDescent="0.25">
      <c r="A433" s="155" t="s">
        <v>3599</v>
      </c>
      <c r="B433" s="92" t="s">
        <v>6384</v>
      </c>
      <c r="C433" s="93"/>
      <c r="D433" s="94">
        <v>1744496</v>
      </c>
      <c r="E433" s="143"/>
      <c r="F433" s="15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</row>
    <row r="434" spans="1:17" x14ac:dyDescent="0.25">
      <c r="A434" s="155" t="s">
        <v>3600</v>
      </c>
      <c r="B434" s="92" t="s">
        <v>6385</v>
      </c>
      <c r="C434" s="93"/>
      <c r="D434" s="94">
        <v>865945</v>
      </c>
      <c r="E434" s="143"/>
      <c r="F434" s="15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</row>
    <row r="435" spans="1:17" x14ac:dyDescent="0.25">
      <c r="A435" s="155" t="s">
        <v>3601</v>
      </c>
      <c r="B435" s="92" t="s">
        <v>6386</v>
      </c>
      <c r="C435" s="93"/>
      <c r="D435" s="94">
        <v>699156</v>
      </c>
      <c r="E435" s="143"/>
      <c r="F435" s="15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</row>
    <row r="436" spans="1:17" x14ac:dyDescent="0.25">
      <c r="A436" s="155" t="s">
        <v>3602</v>
      </c>
      <c r="B436" s="92" t="s">
        <v>6387</v>
      </c>
      <c r="C436" s="93"/>
      <c r="D436" s="94">
        <v>37719</v>
      </c>
      <c r="E436" s="143"/>
      <c r="F436" s="15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</row>
    <row r="437" spans="1:17" x14ac:dyDescent="0.25">
      <c r="A437" s="155" t="s">
        <v>3603</v>
      </c>
      <c r="B437" s="92" t="s">
        <v>6388</v>
      </c>
      <c r="C437" s="93"/>
      <c r="D437" s="94">
        <v>13027</v>
      </c>
      <c r="E437" s="143"/>
      <c r="F437" s="15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</row>
    <row r="438" spans="1:17" x14ac:dyDescent="0.25">
      <c r="A438" s="155" t="s">
        <v>10753</v>
      </c>
      <c r="B438" s="92" t="s">
        <v>10872</v>
      </c>
      <c r="C438" s="93"/>
      <c r="D438" s="94">
        <v>3226</v>
      </c>
      <c r="E438" s="143"/>
      <c r="F438" s="15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</row>
    <row r="439" spans="1:17" x14ac:dyDescent="0.25">
      <c r="A439" s="155" t="s">
        <v>11314</v>
      </c>
      <c r="B439" s="92" t="s">
        <v>15504</v>
      </c>
      <c r="C439" s="93"/>
      <c r="D439" s="94"/>
      <c r="E439" s="143"/>
      <c r="F439" s="15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</row>
    <row r="440" spans="1:17" x14ac:dyDescent="0.25">
      <c r="A440" s="155" t="s">
        <v>10754</v>
      </c>
      <c r="B440" s="92" t="s">
        <v>10873</v>
      </c>
      <c r="C440" s="93"/>
      <c r="D440" s="94"/>
      <c r="E440" s="143"/>
      <c r="F440" s="15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</row>
    <row r="441" spans="1:17" x14ac:dyDescent="0.25">
      <c r="A441" s="155" t="s">
        <v>11315</v>
      </c>
      <c r="B441" s="92" t="s">
        <v>15505</v>
      </c>
      <c r="C441" s="93"/>
      <c r="D441" s="94"/>
      <c r="E441" s="143"/>
      <c r="F441" s="15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</row>
    <row r="442" spans="1:17" x14ac:dyDescent="0.25">
      <c r="A442" s="155" t="s">
        <v>11316</v>
      </c>
      <c r="B442" s="92" t="s">
        <v>15506</v>
      </c>
      <c r="C442" s="93"/>
      <c r="D442" s="94">
        <v>89930</v>
      </c>
      <c r="E442" s="143"/>
      <c r="F442" s="15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</row>
    <row r="443" spans="1:17" x14ac:dyDescent="0.25">
      <c r="A443" s="155" t="s">
        <v>11317</v>
      </c>
      <c r="B443" s="92" t="s">
        <v>15507</v>
      </c>
      <c r="C443" s="93"/>
      <c r="D443" s="94">
        <v>4503</v>
      </c>
      <c r="E443" s="143"/>
      <c r="F443" s="15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</row>
    <row r="444" spans="1:17" x14ac:dyDescent="0.25">
      <c r="A444" s="155" t="s">
        <v>11318</v>
      </c>
      <c r="B444" s="92" t="s">
        <v>15508</v>
      </c>
      <c r="C444" s="93"/>
      <c r="D444" s="94"/>
      <c r="E444" s="143"/>
      <c r="F444" s="15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</row>
    <row r="445" spans="1:17" x14ac:dyDescent="0.25">
      <c r="A445" s="155" t="s">
        <v>3604</v>
      </c>
      <c r="B445" s="92" t="s">
        <v>6389</v>
      </c>
      <c r="C445" s="93"/>
      <c r="D445" s="94">
        <v>3225610</v>
      </c>
      <c r="E445" s="143"/>
      <c r="F445" s="15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</row>
    <row r="446" spans="1:17" x14ac:dyDescent="0.25">
      <c r="A446" s="155" t="s">
        <v>11319</v>
      </c>
      <c r="B446" s="92" t="s">
        <v>15509</v>
      </c>
      <c r="C446" s="93"/>
      <c r="D446" s="94">
        <v>1756983</v>
      </c>
      <c r="E446" s="143"/>
      <c r="F446" s="15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</row>
    <row r="447" spans="1:17" x14ac:dyDescent="0.25">
      <c r="A447" s="155" t="s">
        <v>11320</v>
      </c>
      <c r="B447" s="92" t="s">
        <v>15510</v>
      </c>
      <c r="C447" s="93"/>
      <c r="D447" s="94"/>
      <c r="E447" s="143"/>
      <c r="F447" s="15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</row>
    <row r="448" spans="1:17" x14ac:dyDescent="0.25">
      <c r="A448" s="155" t="s">
        <v>10755</v>
      </c>
      <c r="B448" s="92" t="s">
        <v>10874</v>
      </c>
      <c r="C448" s="93"/>
      <c r="D448" s="94">
        <v>71798</v>
      </c>
      <c r="E448" s="143"/>
      <c r="F448" s="15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</row>
    <row r="449" spans="1:17" x14ac:dyDescent="0.25">
      <c r="A449" s="155" t="s">
        <v>3605</v>
      </c>
      <c r="B449" s="92" t="s">
        <v>6390</v>
      </c>
      <c r="C449" s="93"/>
      <c r="D449" s="94">
        <v>8004421</v>
      </c>
      <c r="E449" s="143"/>
      <c r="F449" s="15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</row>
    <row r="450" spans="1:17" x14ac:dyDescent="0.25">
      <c r="A450" s="155" t="s">
        <v>3606</v>
      </c>
      <c r="B450" s="92" t="s">
        <v>6391</v>
      </c>
      <c r="C450" s="93"/>
      <c r="D450" s="94">
        <v>1233208</v>
      </c>
      <c r="E450" s="143"/>
      <c r="F450" s="15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</row>
    <row r="451" spans="1:17" x14ac:dyDescent="0.25">
      <c r="A451" s="155" t="s">
        <v>11321</v>
      </c>
      <c r="B451" s="92" t="s">
        <v>15511</v>
      </c>
      <c r="C451" s="93"/>
      <c r="D451" s="94"/>
      <c r="E451" s="143"/>
      <c r="F451" s="15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</row>
    <row r="452" spans="1:17" x14ac:dyDescent="0.25">
      <c r="A452" s="155" t="s">
        <v>3607</v>
      </c>
      <c r="B452" s="92" t="s">
        <v>6392</v>
      </c>
      <c r="C452" s="93"/>
      <c r="D452" s="94">
        <v>47985</v>
      </c>
      <c r="E452" s="143"/>
      <c r="F452" s="15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</row>
    <row r="453" spans="1:17" x14ac:dyDescent="0.25">
      <c r="A453" s="155" t="s">
        <v>3608</v>
      </c>
      <c r="B453" s="92" t="s">
        <v>6393</v>
      </c>
      <c r="C453" s="93"/>
      <c r="D453" s="94">
        <v>405528</v>
      </c>
      <c r="E453" s="143"/>
      <c r="F453" s="15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</row>
    <row r="454" spans="1:17" x14ac:dyDescent="0.25">
      <c r="A454" s="155" t="s">
        <v>11322</v>
      </c>
      <c r="B454" s="92" t="s">
        <v>15512</v>
      </c>
      <c r="C454" s="93"/>
      <c r="D454" s="94">
        <v>433099</v>
      </c>
      <c r="E454" s="143"/>
      <c r="F454" s="15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</row>
    <row r="455" spans="1:17" x14ac:dyDescent="0.25">
      <c r="A455" s="155" t="s">
        <v>6089</v>
      </c>
      <c r="B455" s="92" t="s">
        <v>6394</v>
      </c>
      <c r="C455" s="93"/>
      <c r="D455" s="94">
        <v>780762</v>
      </c>
      <c r="E455" s="143"/>
      <c r="F455" s="15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</row>
    <row r="456" spans="1:17" x14ac:dyDescent="0.25">
      <c r="A456" s="155" t="s">
        <v>11323</v>
      </c>
      <c r="B456" s="92" t="s">
        <v>15513</v>
      </c>
      <c r="C456" s="93"/>
      <c r="D456" s="94">
        <v>213</v>
      </c>
      <c r="E456" s="143"/>
      <c r="F456" s="15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</row>
    <row r="457" spans="1:17" x14ac:dyDescent="0.25">
      <c r="A457" s="155" t="s">
        <v>3609</v>
      </c>
      <c r="B457" s="92" t="s">
        <v>6395</v>
      </c>
      <c r="C457" s="93"/>
      <c r="D457" s="94">
        <v>2156412</v>
      </c>
      <c r="E457" s="143"/>
      <c r="F457" s="15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</row>
    <row r="458" spans="1:17" x14ac:dyDescent="0.25">
      <c r="A458" s="155" t="s">
        <v>3610</v>
      </c>
      <c r="B458" s="92" t="s">
        <v>6396</v>
      </c>
      <c r="C458" s="93"/>
      <c r="D458" s="94">
        <v>1620030</v>
      </c>
      <c r="E458" s="143"/>
      <c r="F458" s="15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</row>
    <row r="459" spans="1:17" x14ac:dyDescent="0.25">
      <c r="A459" s="155" t="s">
        <v>11324</v>
      </c>
      <c r="B459" s="92" t="s">
        <v>15514</v>
      </c>
      <c r="C459" s="93"/>
      <c r="D459" s="94">
        <v>104</v>
      </c>
      <c r="E459" s="143"/>
      <c r="F459" s="15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</row>
    <row r="460" spans="1:17" x14ac:dyDescent="0.25">
      <c r="A460" s="155" t="s">
        <v>11325</v>
      </c>
      <c r="B460" s="92" t="s">
        <v>15515</v>
      </c>
      <c r="C460" s="93"/>
      <c r="D460" s="94">
        <v>117189</v>
      </c>
      <c r="E460" s="143"/>
      <c r="F460" s="15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</row>
    <row r="461" spans="1:17" x14ac:dyDescent="0.25">
      <c r="A461" s="155" t="s">
        <v>6090</v>
      </c>
      <c r="B461" s="92" t="s">
        <v>6397</v>
      </c>
      <c r="C461" s="93"/>
      <c r="D461" s="94">
        <v>62042</v>
      </c>
      <c r="E461" s="143"/>
      <c r="F461" s="15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</row>
    <row r="462" spans="1:17" x14ac:dyDescent="0.25">
      <c r="A462" s="155" t="s">
        <v>3611</v>
      </c>
      <c r="B462" s="92" t="s">
        <v>6398</v>
      </c>
      <c r="C462" s="93"/>
      <c r="D462" s="94">
        <v>248469</v>
      </c>
      <c r="E462" s="143"/>
      <c r="F462" s="15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</row>
    <row r="463" spans="1:17" x14ac:dyDescent="0.25">
      <c r="A463" s="155" t="s">
        <v>3612</v>
      </c>
      <c r="B463" s="92" t="s">
        <v>6399</v>
      </c>
      <c r="C463" s="93"/>
      <c r="D463" s="94">
        <v>7090</v>
      </c>
      <c r="E463" s="143"/>
      <c r="F463" s="15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</row>
    <row r="464" spans="1:17" x14ac:dyDescent="0.25">
      <c r="A464" s="155" t="s">
        <v>3613</v>
      </c>
      <c r="B464" s="92" t="s">
        <v>6400</v>
      </c>
      <c r="C464" s="93"/>
      <c r="D464" s="94">
        <v>6465107</v>
      </c>
      <c r="E464" s="143"/>
      <c r="F464" s="15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</row>
    <row r="465" spans="1:17" x14ac:dyDescent="0.25">
      <c r="A465" s="155" t="s">
        <v>3614</v>
      </c>
      <c r="B465" s="92" t="s">
        <v>6401</v>
      </c>
      <c r="C465" s="93"/>
      <c r="D465" s="94">
        <v>640395</v>
      </c>
      <c r="E465" s="143"/>
      <c r="F465" s="15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</row>
    <row r="466" spans="1:17" x14ac:dyDescent="0.25">
      <c r="A466" s="155" t="s">
        <v>3615</v>
      </c>
      <c r="B466" s="92" t="s">
        <v>6402</v>
      </c>
      <c r="C466" s="93"/>
      <c r="D466" s="94">
        <v>9545406</v>
      </c>
      <c r="E466" s="143"/>
      <c r="F466" s="15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</row>
    <row r="467" spans="1:17" x14ac:dyDescent="0.25">
      <c r="A467" s="155" t="s">
        <v>11326</v>
      </c>
      <c r="B467" s="92" t="s">
        <v>15516</v>
      </c>
      <c r="C467" s="93"/>
      <c r="D467" s="94"/>
      <c r="E467" s="143"/>
      <c r="F467" s="15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</row>
    <row r="468" spans="1:17" x14ac:dyDescent="0.25">
      <c r="A468" s="155" t="s">
        <v>3616</v>
      </c>
      <c r="B468" s="92" t="s">
        <v>6403</v>
      </c>
      <c r="C468" s="93"/>
      <c r="D468" s="94">
        <v>1273002</v>
      </c>
      <c r="E468" s="143"/>
      <c r="F468" s="15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</row>
    <row r="469" spans="1:17" x14ac:dyDescent="0.25">
      <c r="A469" s="155" t="s">
        <v>11327</v>
      </c>
      <c r="B469" s="92" t="s">
        <v>15517</v>
      </c>
      <c r="C469" s="93"/>
      <c r="D469" s="94"/>
      <c r="E469" s="143"/>
      <c r="F469" s="15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</row>
    <row r="470" spans="1:17" x14ac:dyDescent="0.25">
      <c r="A470" s="155" t="s">
        <v>3617</v>
      </c>
      <c r="B470" s="92" t="s">
        <v>6404</v>
      </c>
      <c r="C470" s="93"/>
      <c r="D470" s="94">
        <v>75025</v>
      </c>
      <c r="E470" s="143"/>
      <c r="F470" s="15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</row>
    <row r="471" spans="1:17" x14ac:dyDescent="0.25">
      <c r="A471" s="155" t="s">
        <v>11328</v>
      </c>
      <c r="B471" s="92" t="s">
        <v>15518</v>
      </c>
      <c r="C471" s="93"/>
      <c r="D471" s="94">
        <v>11631</v>
      </c>
      <c r="E471" s="143"/>
      <c r="F471" s="15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</row>
    <row r="472" spans="1:17" x14ac:dyDescent="0.25">
      <c r="A472" s="155" t="s">
        <v>11329</v>
      </c>
      <c r="B472" s="92" t="s">
        <v>15519</v>
      </c>
      <c r="C472" s="93"/>
      <c r="D472" s="94">
        <v>7358</v>
      </c>
      <c r="E472" s="143"/>
      <c r="F472" s="15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</row>
    <row r="473" spans="1:17" x14ac:dyDescent="0.25">
      <c r="A473" s="155" t="s">
        <v>11330</v>
      </c>
      <c r="B473" s="92" t="s">
        <v>15520</v>
      </c>
      <c r="C473" s="93"/>
      <c r="D473" s="94">
        <v>2399006</v>
      </c>
      <c r="E473" s="143"/>
      <c r="F473" s="15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</row>
    <row r="474" spans="1:17" x14ac:dyDescent="0.25">
      <c r="A474" s="155" t="s">
        <v>11331</v>
      </c>
      <c r="B474" s="92" t="s">
        <v>15521</v>
      </c>
      <c r="C474" s="93"/>
      <c r="D474" s="94"/>
      <c r="E474" s="143"/>
      <c r="F474" s="15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</row>
    <row r="475" spans="1:17" x14ac:dyDescent="0.25">
      <c r="A475" s="155" t="s">
        <v>11332</v>
      </c>
      <c r="B475" s="92" t="s">
        <v>15522</v>
      </c>
      <c r="C475" s="93"/>
      <c r="D475" s="94"/>
      <c r="E475" s="143"/>
      <c r="F475" s="15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</row>
    <row r="476" spans="1:17" x14ac:dyDescent="0.25">
      <c r="A476" s="155" t="s">
        <v>11333</v>
      </c>
      <c r="B476" s="92" t="s">
        <v>15523</v>
      </c>
      <c r="C476" s="93"/>
      <c r="D476" s="94"/>
      <c r="E476" s="143"/>
      <c r="F476" s="15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</row>
    <row r="477" spans="1:17" x14ac:dyDescent="0.25">
      <c r="A477" s="155" t="s">
        <v>11334</v>
      </c>
      <c r="B477" s="92" t="s">
        <v>15524</v>
      </c>
      <c r="C477" s="93"/>
      <c r="D477" s="94"/>
      <c r="E477" s="143"/>
      <c r="F477" s="15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</row>
    <row r="478" spans="1:17" x14ac:dyDescent="0.25">
      <c r="A478" s="155" t="s">
        <v>3618</v>
      </c>
      <c r="B478" s="92" t="s">
        <v>6405</v>
      </c>
      <c r="C478" s="93"/>
      <c r="D478" s="94">
        <v>876492</v>
      </c>
      <c r="E478" s="143"/>
      <c r="F478" s="15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</row>
    <row r="479" spans="1:17" x14ac:dyDescent="0.25">
      <c r="A479" s="155" t="s">
        <v>11335</v>
      </c>
      <c r="B479" s="92" t="s">
        <v>15525</v>
      </c>
      <c r="C479" s="93"/>
      <c r="D479" s="94"/>
      <c r="E479" s="143"/>
      <c r="F479" s="15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</row>
    <row r="480" spans="1:17" x14ac:dyDescent="0.25">
      <c r="A480" s="155" t="s">
        <v>11336</v>
      </c>
      <c r="B480" s="92" t="s">
        <v>15526</v>
      </c>
      <c r="C480" s="93"/>
      <c r="D480" s="94">
        <v>123835</v>
      </c>
      <c r="E480" s="143"/>
      <c r="F480" s="15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</row>
    <row r="481" spans="1:17" x14ac:dyDescent="0.25">
      <c r="A481" s="155" t="s">
        <v>11337</v>
      </c>
      <c r="B481" s="92" t="s">
        <v>15527</v>
      </c>
      <c r="C481" s="93"/>
      <c r="D481" s="94">
        <v>554</v>
      </c>
      <c r="E481" s="143"/>
      <c r="F481" s="15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</row>
    <row r="482" spans="1:17" x14ac:dyDescent="0.25">
      <c r="A482" s="155" t="s">
        <v>10756</v>
      </c>
      <c r="B482" s="92" t="s">
        <v>10875</v>
      </c>
      <c r="C482" s="93"/>
      <c r="D482" s="94"/>
      <c r="E482" s="143"/>
      <c r="F482" s="15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</row>
    <row r="483" spans="1:17" x14ac:dyDescent="0.25">
      <c r="A483" s="155" t="s">
        <v>11338</v>
      </c>
      <c r="B483" s="92" t="s">
        <v>15528</v>
      </c>
      <c r="C483" s="93"/>
      <c r="D483" s="94"/>
      <c r="E483" s="143"/>
      <c r="F483" s="15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</row>
    <row r="484" spans="1:17" x14ac:dyDescent="0.25">
      <c r="A484" s="155" t="s">
        <v>11339</v>
      </c>
      <c r="B484" s="92" t="s">
        <v>15529</v>
      </c>
      <c r="C484" s="93"/>
      <c r="D484" s="94">
        <v>225494</v>
      </c>
      <c r="E484" s="143"/>
      <c r="F484" s="15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</row>
    <row r="485" spans="1:17" x14ac:dyDescent="0.25">
      <c r="A485" s="155" t="s">
        <v>11340</v>
      </c>
      <c r="B485" s="92" t="s">
        <v>15530</v>
      </c>
      <c r="C485" s="93"/>
      <c r="D485" s="94">
        <v>1563</v>
      </c>
      <c r="E485" s="143"/>
      <c r="F485" s="15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</row>
    <row r="486" spans="1:17" x14ac:dyDescent="0.25">
      <c r="A486" s="155" t="s">
        <v>11341</v>
      </c>
      <c r="B486" s="92" t="s">
        <v>15531</v>
      </c>
      <c r="C486" s="93"/>
      <c r="D486" s="94"/>
      <c r="E486" s="143"/>
      <c r="F486" s="15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</row>
    <row r="487" spans="1:17" x14ac:dyDescent="0.25">
      <c r="A487" s="155" t="s">
        <v>11342</v>
      </c>
      <c r="B487" s="92" t="s">
        <v>15532</v>
      </c>
      <c r="C487" s="93"/>
      <c r="D487" s="94">
        <v>2277</v>
      </c>
      <c r="E487" s="143"/>
      <c r="F487" s="15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</row>
    <row r="488" spans="1:17" x14ac:dyDescent="0.25">
      <c r="A488" s="155" t="s">
        <v>11343</v>
      </c>
      <c r="B488" s="92" t="s">
        <v>15533</v>
      </c>
      <c r="C488" s="93"/>
      <c r="D488" s="94">
        <v>196</v>
      </c>
      <c r="E488" s="143"/>
      <c r="F488" s="15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</row>
    <row r="489" spans="1:17" x14ac:dyDescent="0.25">
      <c r="A489" s="155" t="s">
        <v>11344</v>
      </c>
      <c r="B489" s="92" t="s">
        <v>15534</v>
      </c>
      <c r="C489" s="93"/>
      <c r="D489" s="94"/>
      <c r="E489" s="143"/>
      <c r="F489" s="15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</row>
    <row r="490" spans="1:17" x14ac:dyDescent="0.25">
      <c r="A490" s="155" t="s">
        <v>11345</v>
      </c>
      <c r="B490" s="92" t="s">
        <v>15535</v>
      </c>
      <c r="C490" s="93"/>
      <c r="D490" s="94"/>
      <c r="E490" s="143"/>
      <c r="F490" s="15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</row>
    <row r="491" spans="1:17" x14ac:dyDescent="0.25">
      <c r="A491" s="155" t="s">
        <v>11346</v>
      </c>
      <c r="B491" s="92" t="s">
        <v>15536</v>
      </c>
      <c r="C491" s="93"/>
      <c r="D491" s="94">
        <v>796009</v>
      </c>
      <c r="E491" s="143"/>
      <c r="F491" s="15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</row>
    <row r="492" spans="1:17" x14ac:dyDescent="0.25">
      <c r="A492" s="155" t="s">
        <v>11347</v>
      </c>
      <c r="B492" s="92" t="s">
        <v>15537</v>
      </c>
      <c r="C492" s="93"/>
      <c r="D492" s="94">
        <v>752103</v>
      </c>
      <c r="E492" s="143"/>
      <c r="F492" s="15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</row>
    <row r="493" spans="1:17" x14ac:dyDescent="0.25">
      <c r="A493" s="155" t="s">
        <v>3619</v>
      </c>
      <c r="B493" s="92" t="s">
        <v>6406</v>
      </c>
      <c r="C493" s="93"/>
      <c r="D493" s="94">
        <v>3930489</v>
      </c>
      <c r="E493" s="143"/>
      <c r="F493" s="15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</row>
    <row r="494" spans="1:17" x14ac:dyDescent="0.25">
      <c r="A494" s="155" t="s">
        <v>3620</v>
      </c>
      <c r="B494" s="92" t="s">
        <v>6407</v>
      </c>
      <c r="C494" s="93"/>
      <c r="D494" s="94">
        <v>501594</v>
      </c>
      <c r="E494" s="143"/>
      <c r="F494" s="15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</row>
    <row r="495" spans="1:17" x14ac:dyDescent="0.25">
      <c r="A495" s="155" t="s">
        <v>11348</v>
      </c>
      <c r="B495" s="92" t="s">
        <v>15538</v>
      </c>
      <c r="C495" s="93"/>
      <c r="D495" s="94"/>
      <c r="E495" s="143"/>
      <c r="F495" s="15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</row>
    <row r="496" spans="1:17" x14ac:dyDescent="0.25">
      <c r="A496" s="155" t="s">
        <v>3621</v>
      </c>
      <c r="B496" s="92" t="s">
        <v>6408</v>
      </c>
      <c r="C496" s="93"/>
      <c r="D496" s="94">
        <v>23482</v>
      </c>
      <c r="E496" s="143"/>
      <c r="F496" s="15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</row>
    <row r="497" spans="1:17" x14ac:dyDescent="0.25">
      <c r="A497" s="155" t="s">
        <v>3622</v>
      </c>
      <c r="B497" s="92" t="s">
        <v>6409</v>
      </c>
      <c r="C497" s="93"/>
      <c r="D497" s="94">
        <v>6734816</v>
      </c>
      <c r="E497" s="143"/>
      <c r="F497" s="15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</row>
    <row r="498" spans="1:17" x14ac:dyDescent="0.25">
      <c r="A498" s="155" t="s">
        <v>11349</v>
      </c>
      <c r="B498" s="92" t="s">
        <v>15539</v>
      </c>
      <c r="C498" s="93"/>
      <c r="D498" s="94"/>
      <c r="E498" s="143"/>
      <c r="F498" s="15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</row>
    <row r="499" spans="1:17" x14ac:dyDescent="0.25">
      <c r="A499" s="155" t="s">
        <v>11350</v>
      </c>
      <c r="B499" s="92" t="s">
        <v>15540</v>
      </c>
      <c r="C499" s="93"/>
      <c r="D499" s="94">
        <v>287870</v>
      </c>
      <c r="E499" s="143"/>
      <c r="F499" s="15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</row>
    <row r="500" spans="1:17" x14ac:dyDescent="0.25">
      <c r="A500" s="155" t="s">
        <v>3623</v>
      </c>
      <c r="B500" s="92" t="s">
        <v>6410</v>
      </c>
      <c r="C500" s="93"/>
      <c r="D500" s="94">
        <v>3439004</v>
      </c>
      <c r="E500" s="143"/>
      <c r="F500" s="15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</row>
    <row r="501" spans="1:17" x14ac:dyDescent="0.25">
      <c r="A501" s="155" t="s">
        <v>3624</v>
      </c>
      <c r="B501" s="92" t="s">
        <v>6411</v>
      </c>
      <c r="C501" s="93"/>
      <c r="D501" s="94">
        <v>2984486</v>
      </c>
      <c r="E501" s="143"/>
      <c r="F501" s="15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</row>
    <row r="502" spans="1:17" x14ac:dyDescent="0.25">
      <c r="A502" s="155" t="s">
        <v>3625</v>
      </c>
      <c r="B502" s="92" t="s">
        <v>6412</v>
      </c>
      <c r="C502" s="93"/>
      <c r="D502" s="94">
        <v>171186</v>
      </c>
      <c r="E502" s="143"/>
      <c r="F502" s="15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</row>
    <row r="503" spans="1:17" x14ac:dyDescent="0.25">
      <c r="A503" s="155" t="s">
        <v>11351</v>
      </c>
      <c r="B503" s="92" t="s">
        <v>15541</v>
      </c>
      <c r="C503" s="93"/>
      <c r="D503" s="94">
        <v>4523</v>
      </c>
      <c r="E503" s="143"/>
      <c r="F503" s="15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</row>
    <row r="504" spans="1:17" x14ac:dyDescent="0.25">
      <c r="A504" s="155" t="s">
        <v>11352</v>
      </c>
      <c r="B504" s="92" t="s">
        <v>15542</v>
      </c>
      <c r="C504" s="93"/>
      <c r="D504" s="94">
        <v>54795</v>
      </c>
      <c r="E504" s="143"/>
      <c r="F504" s="15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</row>
    <row r="505" spans="1:17" x14ac:dyDescent="0.25">
      <c r="A505" s="155" t="s">
        <v>11353</v>
      </c>
      <c r="B505" s="92" t="s">
        <v>15543</v>
      </c>
      <c r="C505" s="93"/>
      <c r="D505" s="94"/>
      <c r="E505" s="143"/>
      <c r="F505" s="15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</row>
    <row r="506" spans="1:17" x14ac:dyDescent="0.25">
      <c r="A506" s="155" t="s">
        <v>11354</v>
      </c>
      <c r="B506" s="92" t="s">
        <v>15544</v>
      </c>
      <c r="C506" s="93"/>
      <c r="D506" s="94">
        <v>13388</v>
      </c>
      <c r="E506" s="143"/>
      <c r="F506" s="15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</row>
    <row r="507" spans="1:17" x14ac:dyDescent="0.25">
      <c r="A507" s="155" t="s">
        <v>11355</v>
      </c>
      <c r="B507" s="92" t="s">
        <v>15545</v>
      </c>
      <c r="C507" s="93"/>
      <c r="D507" s="94">
        <v>1970</v>
      </c>
      <c r="E507" s="143"/>
      <c r="F507" s="15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</row>
    <row r="508" spans="1:17" x14ac:dyDescent="0.25">
      <c r="A508" s="155" t="s">
        <v>11356</v>
      </c>
      <c r="B508" s="92" t="s">
        <v>15546</v>
      </c>
      <c r="C508" s="93"/>
      <c r="D508" s="94"/>
      <c r="E508" s="143"/>
      <c r="F508" s="15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</row>
    <row r="509" spans="1:17" x14ac:dyDescent="0.25">
      <c r="A509" s="155" t="s">
        <v>6091</v>
      </c>
      <c r="B509" s="92" t="s">
        <v>6413</v>
      </c>
      <c r="C509" s="93"/>
      <c r="D509" s="94">
        <v>292198</v>
      </c>
      <c r="E509" s="143"/>
      <c r="F509" s="15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</row>
    <row r="510" spans="1:17" x14ac:dyDescent="0.25">
      <c r="A510" s="155" t="s">
        <v>3626</v>
      </c>
      <c r="B510" s="92" t="s">
        <v>6414</v>
      </c>
      <c r="C510" s="93"/>
      <c r="D510" s="94">
        <v>764178</v>
      </c>
      <c r="E510" s="143"/>
      <c r="F510" s="15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</row>
    <row r="511" spans="1:17" x14ac:dyDescent="0.25">
      <c r="A511" s="155" t="s">
        <v>11357</v>
      </c>
      <c r="B511" s="92" t="s">
        <v>15547</v>
      </c>
      <c r="C511" s="93"/>
      <c r="D511" s="94">
        <v>109934</v>
      </c>
      <c r="E511" s="143"/>
      <c r="F511" s="15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</row>
    <row r="512" spans="1:17" x14ac:dyDescent="0.25">
      <c r="A512" s="155" t="s">
        <v>10070</v>
      </c>
      <c r="B512" s="92" t="s">
        <v>10366</v>
      </c>
      <c r="C512" s="93"/>
      <c r="D512" s="94">
        <v>146170</v>
      </c>
      <c r="E512" s="143"/>
      <c r="F512" s="15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</row>
    <row r="513" spans="1:17" x14ac:dyDescent="0.25">
      <c r="A513" s="155" t="s">
        <v>11358</v>
      </c>
      <c r="B513" s="92" t="s">
        <v>15548</v>
      </c>
      <c r="C513" s="93"/>
      <c r="D513" s="94"/>
      <c r="E513" s="143"/>
      <c r="F513" s="15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</row>
    <row r="514" spans="1:17" x14ac:dyDescent="0.25">
      <c r="A514" s="155" t="s">
        <v>11359</v>
      </c>
      <c r="B514" s="92" t="s">
        <v>15549</v>
      </c>
      <c r="C514" s="93"/>
      <c r="D514" s="94">
        <v>5820</v>
      </c>
      <c r="E514" s="143"/>
      <c r="F514" s="15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</row>
    <row r="515" spans="1:17" x14ac:dyDescent="0.25">
      <c r="A515" s="155" t="s">
        <v>10757</v>
      </c>
      <c r="B515" s="92" t="s">
        <v>10876</v>
      </c>
      <c r="C515" s="93"/>
      <c r="D515" s="94">
        <v>80149</v>
      </c>
      <c r="E515" s="143"/>
      <c r="F515" s="15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</row>
    <row r="516" spans="1:17" x14ac:dyDescent="0.25">
      <c r="A516" s="155" t="s">
        <v>3627</v>
      </c>
      <c r="B516" s="92" t="s">
        <v>6415</v>
      </c>
      <c r="C516" s="93"/>
      <c r="D516" s="94">
        <v>14780</v>
      </c>
      <c r="E516" s="143"/>
      <c r="F516" s="15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</row>
    <row r="517" spans="1:17" x14ac:dyDescent="0.25">
      <c r="A517" s="155" t="s">
        <v>11360</v>
      </c>
      <c r="B517" s="92" t="s">
        <v>15550</v>
      </c>
      <c r="C517" s="93"/>
      <c r="D517" s="94"/>
      <c r="E517" s="143"/>
      <c r="F517" s="15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</row>
    <row r="518" spans="1:17" x14ac:dyDescent="0.25">
      <c r="A518" s="155" t="s">
        <v>3628</v>
      </c>
      <c r="B518" s="92" t="s">
        <v>6416</v>
      </c>
      <c r="C518" s="93"/>
      <c r="D518" s="94">
        <v>4767949</v>
      </c>
      <c r="E518" s="143"/>
      <c r="F518" s="15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</row>
    <row r="519" spans="1:17" x14ac:dyDescent="0.25">
      <c r="A519" s="155" t="s">
        <v>11361</v>
      </c>
      <c r="B519" s="92" t="s">
        <v>15551</v>
      </c>
      <c r="C519" s="93"/>
      <c r="D519" s="94"/>
      <c r="E519" s="143"/>
      <c r="F519" s="15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</row>
    <row r="520" spans="1:17" x14ac:dyDescent="0.25">
      <c r="A520" s="155" t="s">
        <v>10758</v>
      </c>
      <c r="B520" s="92" t="s">
        <v>10877</v>
      </c>
      <c r="C520" s="93"/>
      <c r="D520" s="94">
        <v>2040</v>
      </c>
      <c r="E520" s="143"/>
      <c r="F520" s="15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</row>
    <row r="521" spans="1:17" x14ac:dyDescent="0.25">
      <c r="A521" s="155" t="s">
        <v>11362</v>
      </c>
      <c r="B521" s="92" t="s">
        <v>15552</v>
      </c>
      <c r="C521" s="93"/>
      <c r="D521" s="94">
        <v>48536</v>
      </c>
      <c r="E521" s="143"/>
      <c r="F521" s="15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</row>
    <row r="522" spans="1:17" x14ac:dyDescent="0.25">
      <c r="A522" s="155" t="s">
        <v>11363</v>
      </c>
      <c r="B522" s="92" t="s">
        <v>15553</v>
      </c>
      <c r="C522" s="93"/>
      <c r="D522" s="94"/>
      <c r="E522" s="143"/>
      <c r="F522" s="15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</row>
    <row r="523" spans="1:17" x14ac:dyDescent="0.25">
      <c r="A523" s="155" t="s">
        <v>11364</v>
      </c>
      <c r="B523" s="92" t="s">
        <v>15554</v>
      </c>
      <c r="C523" s="93"/>
      <c r="D523" s="94">
        <v>7770768</v>
      </c>
      <c r="E523" s="143"/>
      <c r="F523" s="15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</row>
    <row r="524" spans="1:17" x14ac:dyDescent="0.25">
      <c r="A524" s="155" t="s">
        <v>11365</v>
      </c>
      <c r="B524" s="92" t="s">
        <v>15555</v>
      </c>
      <c r="C524" s="93"/>
      <c r="D524" s="94">
        <v>23933</v>
      </c>
      <c r="E524" s="143"/>
      <c r="F524" s="15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</row>
    <row r="525" spans="1:17" x14ac:dyDescent="0.25">
      <c r="A525" s="155" t="s">
        <v>10759</v>
      </c>
      <c r="B525" s="92" t="s">
        <v>10878</v>
      </c>
      <c r="C525" s="93"/>
      <c r="D525" s="94">
        <v>3400</v>
      </c>
      <c r="E525" s="143"/>
      <c r="F525" s="15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</row>
    <row r="526" spans="1:17" x14ac:dyDescent="0.25">
      <c r="A526" s="155" t="s">
        <v>11366</v>
      </c>
      <c r="B526" s="92" t="s">
        <v>15556</v>
      </c>
      <c r="C526" s="93"/>
      <c r="D526" s="94">
        <v>538058</v>
      </c>
      <c r="E526" s="143"/>
      <c r="F526" s="15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</row>
    <row r="527" spans="1:17" x14ac:dyDescent="0.25">
      <c r="A527" s="155" t="s">
        <v>3629</v>
      </c>
      <c r="B527" s="92" t="s">
        <v>6417</v>
      </c>
      <c r="C527" s="93"/>
      <c r="D527" s="94">
        <v>340626</v>
      </c>
      <c r="E527" s="143"/>
      <c r="F527" s="15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</row>
    <row r="528" spans="1:17" x14ac:dyDescent="0.25">
      <c r="A528" s="155" t="s">
        <v>3630</v>
      </c>
      <c r="B528" s="92" t="s">
        <v>6418</v>
      </c>
      <c r="C528" s="93"/>
      <c r="D528" s="94">
        <v>570417</v>
      </c>
      <c r="E528" s="143"/>
      <c r="F528" s="15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</row>
    <row r="529" spans="1:17" x14ac:dyDescent="0.25">
      <c r="A529" s="155" t="s">
        <v>6092</v>
      </c>
      <c r="B529" s="92" t="s">
        <v>6419</v>
      </c>
      <c r="C529" s="93"/>
      <c r="D529" s="94">
        <v>5449266</v>
      </c>
      <c r="E529" s="143"/>
      <c r="F529" s="15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</row>
    <row r="530" spans="1:17" x14ac:dyDescent="0.25">
      <c r="A530" s="155" t="s">
        <v>11367</v>
      </c>
      <c r="B530" s="92" t="s">
        <v>15557</v>
      </c>
      <c r="C530" s="93"/>
      <c r="D530" s="94">
        <v>26782</v>
      </c>
      <c r="E530" s="143"/>
      <c r="F530" s="15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</row>
    <row r="531" spans="1:17" x14ac:dyDescent="0.25">
      <c r="A531" s="155" t="s">
        <v>11368</v>
      </c>
      <c r="B531" s="92" t="s">
        <v>15558</v>
      </c>
      <c r="C531" s="93"/>
      <c r="D531" s="94">
        <v>26127</v>
      </c>
      <c r="E531" s="143"/>
      <c r="F531" s="15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</row>
    <row r="532" spans="1:17" x14ac:dyDescent="0.25">
      <c r="A532" s="155" t="s">
        <v>3631</v>
      </c>
      <c r="B532" s="92" t="s">
        <v>6420</v>
      </c>
      <c r="C532" s="93"/>
      <c r="D532" s="94">
        <v>41197</v>
      </c>
      <c r="E532" s="143"/>
      <c r="F532" s="15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</row>
    <row r="533" spans="1:17" x14ac:dyDescent="0.25">
      <c r="A533" s="155" t="s">
        <v>3632</v>
      </c>
      <c r="B533" s="92" t="s">
        <v>6421</v>
      </c>
      <c r="C533" s="93"/>
      <c r="D533" s="94">
        <v>163096</v>
      </c>
      <c r="E533" s="143"/>
      <c r="F533" s="15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</row>
    <row r="534" spans="1:17" x14ac:dyDescent="0.25">
      <c r="A534" s="155" t="s">
        <v>11369</v>
      </c>
      <c r="B534" s="92" t="s">
        <v>15559</v>
      </c>
      <c r="C534" s="93"/>
      <c r="D534" s="94"/>
      <c r="E534" s="143"/>
      <c r="F534" s="15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</row>
    <row r="535" spans="1:17" x14ac:dyDescent="0.25">
      <c r="A535" s="155" t="s">
        <v>3633</v>
      </c>
      <c r="B535" s="92" t="s">
        <v>6422</v>
      </c>
      <c r="C535" s="93"/>
      <c r="D535" s="94">
        <v>6007774</v>
      </c>
      <c r="E535" s="143"/>
      <c r="F535" s="15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</row>
    <row r="536" spans="1:17" x14ac:dyDescent="0.25">
      <c r="A536" s="155" t="s">
        <v>3634</v>
      </c>
      <c r="B536" s="92" t="s">
        <v>6423</v>
      </c>
      <c r="C536" s="93"/>
      <c r="D536" s="94">
        <v>10133631</v>
      </c>
      <c r="E536" s="143"/>
      <c r="F536" s="15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</row>
    <row r="537" spans="1:17" x14ac:dyDescent="0.25">
      <c r="A537" s="155" t="s">
        <v>11370</v>
      </c>
      <c r="B537" s="92" t="s">
        <v>15560</v>
      </c>
      <c r="C537" s="93"/>
      <c r="D537" s="94">
        <v>15418</v>
      </c>
      <c r="E537" s="143"/>
      <c r="F537" s="15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</row>
    <row r="538" spans="1:17" x14ac:dyDescent="0.25">
      <c r="A538" s="155" t="s">
        <v>11371</v>
      </c>
      <c r="B538" s="92" t="s">
        <v>15561</v>
      </c>
      <c r="C538" s="93"/>
      <c r="D538" s="94"/>
      <c r="E538" s="143"/>
      <c r="F538" s="15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</row>
    <row r="539" spans="1:17" x14ac:dyDescent="0.25">
      <c r="A539" s="155" t="s">
        <v>11372</v>
      </c>
      <c r="B539" s="92" t="s">
        <v>15562</v>
      </c>
      <c r="C539" s="93"/>
      <c r="D539" s="94"/>
      <c r="E539" s="143"/>
      <c r="F539" s="15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</row>
    <row r="540" spans="1:17" x14ac:dyDescent="0.25">
      <c r="A540" s="155" t="s">
        <v>3635</v>
      </c>
      <c r="B540" s="92" t="s">
        <v>6424</v>
      </c>
      <c r="C540" s="93"/>
      <c r="D540" s="94">
        <v>1372587</v>
      </c>
      <c r="E540" s="143"/>
      <c r="F540" s="15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</row>
    <row r="541" spans="1:17" x14ac:dyDescent="0.25">
      <c r="A541" s="155" t="s">
        <v>11373</v>
      </c>
      <c r="B541" s="92" t="s">
        <v>15563</v>
      </c>
      <c r="C541" s="93"/>
      <c r="D541" s="94"/>
      <c r="E541" s="143"/>
      <c r="F541" s="15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</row>
    <row r="542" spans="1:17" x14ac:dyDescent="0.25">
      <c r="A542" s="155" t="s">
        <v>11374</v>
      </c>
      <c r="B542" s="92" t="s">
        <v>15564</v>
      </c>
      <c r="C542" s="93"/>
      <c r="D542" s="94">
        <v>25707</v>
      </c>
      <c r="E542" s="143"/>
      <c r="F542" s="15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</row>
    <row r="543" spans="1:17" x14ac:dyDescent="0.25">
      <c r="A543" s="155" t="s">
        <v>11375</v>
      </c>
      <c r="B543" s="92" t="s">
        <v>15565</v>
      </c>
      <c r="C543" s="93"/>
      <c r="D543" s="94">
        <v>11508</v>
      </c>
      <c r="E543" s="143"/>
      <c r="F543" s="15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</row>
    <row r="544" spans="1:17" x14ac:dyDescent="0.25">
      <c r="A544" s="155" t="s">
        <v>3636</v>
      </c>
      <c r="B544" s="92" t="s">
        <v>6425</v>
      </c>
      <c r="C544" s="93"/>
      <c r="D544" s="94">
        <v>11409</v>
      </c>
      <c r="E544" s="143"/>
      <c r="F544" s="15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</row>
    <row r="545" spans="1:17" x14ac:dyDescent="0.25">
      <c r="A545" s="155" t="s">
        <v>6093</v>
      </c>
      <c r="B545" s="92" t="s">
        <v>6426</v>
      </c>
      <c r="C545" s="93"/>
      <c r="D545" s="94">
        <v>1126</v>
      </c>
      <c r="E545" s="143"/>
      <c r="F545" s="15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</row>
    <row r="546" spans="1:17" x14ac:dyDescent="0.25">
      <c r="A546" s="155" t="s">
        <v>11376</v>
      </c>
      <c r="B546" s="92" t="s">
        <v>15566</v>
      </c>
      <c r="C546" s="93"/>
      <c r="D546" s="94"/>
      <c r="E546" s="143"/>
      <c r="F546" s="15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</row>
    <row r="547" spans="1:17" x14ac:dyDescent="0.25">
      <c r="A547" s="155" t="s">
        <v>11377</v>
      </c>
      <c r="B547" s="92" t="s">
        <v>15567</v>
      </c>
      <c r="C547" s="93"/>
      <c r="D547" s="94">
        <v>96654</v>
      </c>
      <c r="E547" s="143"/>
      <c r="F547" s="15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</row>
    <row r="548" spans="1:17" x14ac:dyDescent="0.25">
      <c r="A548" s="155" t="s">
        <v>3637</v>
      </c>
      <c r="B548" s="92" t="s">
        <v>6427</v>
      </c>
      <c r="C548" s="93"/>
      <c r="D548" s="94">
        <v>7255578</v>
      </c>
      <c r="E548" s="143"/>
      <c r="F548" s="15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</row>
    <row r="549" spans="1:17" x14ac:dyDescent="0.25">
      <c r="A549" s="155" t="s">
        <v>6094</v>
      </c>
      <c r="B549" s="92" t="s">
        <v>6428</v>
      </c>
      <c r="C549" s="93"/>
      <c r="D549" s="94">
        <v>45230</v>
      </c>
      <c r="E549" s="143"/>
      <c r="F549" s="15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</row>
    <row r="550" spans="1:17" x14ac:dyDescent="0.25">
      <c r="A550" s="155" t="s">
        <v>11378</v>
      </c>
      <c r="B550" s="92" t="s">
        <v>15568</v>
      </c>
      <c r="C550" s="93"/>
      <c r="D550" s="94">
        <v>71284</v>
      </c>
      <c r="E550" s="143"/>
      <c r="F550" s="15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</row>
    <row r="551" spans="1:17" x14ac:dyDescent="0.25">
      <c r="A551" s="155" t="s">
        <v>11379</v>
      </c>
      <c r="B551" s="92" t="s">
        <v>15569</v>
      </c>
      <c r="C551" s="93"/>
      <c r="D551" s="94">
        <v>89</v>
      </c>
      <c r="E551" s="143"/>
      <c r="F551" s="15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</row>
    <row r="552" spans="1:17" x14ac:dyDescent="0.25">
      <c r="A552" s="155" t="s">
        <v>11380</v>
      </c>
      <c r="B552" s="92" t="s">
        <v>15570</v>
      </c>
      <c r="C552" s="93"/>
      <c r="D552" s="94">
        <v>198872</v>
      </c>
      <c r="E552" s="143"/>
      <c r="F552" s="15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</row>
    <row r="553" spans="1:17" x14ac:dyDescent="0.25">
      <c r="A553" s="155" t="s">
        <v>11381</v>
      </c>
      <c r="B553" s="92" t="s">
        <v>15571</v>
      </c>
      <c r="C553" s="93"/>
      <c r="D553" s="94">
        <v>100595</v>
      </c>
      <c r="E553" s="143"/>
      <c r="F553" s="15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</row>
    <row r="554" spans="1:17" x14ac:dyDescent="0.25">
      <c r="A554" s="155" t="s">
        <v>11382</v>
      </c>
      <c r="B554" s="92" t="s">
        <v>15572</v>
      </c>
      <c r="C554" s="93"/>
      <c r="D554" s="94">
        <v>96869</v>
      </c>
      <c r="E554" s="143"/>
      <c r="F554" s="15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</row>
    <row r="555" spans="1:17" x14ac:dyDescent="0.25">
      <c r="A555" s="155" t="s">
        <v>11383</v>
      </c>
      <c r="B555" s="92" t="s">
        <v>15573</v>
      </c>
      <c r="C555" s="93"/>
      <c r="D555" s="94">
        <v>81</v>
      </c>
      <c r="E555" s="143"/>
      <c r="F555" s="15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</row>
    <row r="556" spans="1:17" x14ac:dyDescent="0.25">
      <c r="A556" s="155" t="s">
        <v>11384</v>
      </c>
      <c r="B556" s="92" t="s">
        <v>15574</v>
      </c>
      <c r="C556" s="93"/>
      <c r="D556" s="94">
        <v>33649</v>
      </c>
      <c r="E556" s="143"/>
      <c r="F556" s="15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</row>
    <row r="557" spans="1:17" x14ac:dyDescent="0.25">
      <c r="A557" s="155" t="s">
        <v>11385</v>
      </c>
      <c r="B557" s="92" t="s">
        <v>15575</v>
      </c>
      <c r="C557" s="93"/>
      <c r="D557" s="94">
        <v>1928</v>
      </c>
      <c r="E557" s="143"/>
      <c r="F557" s="15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</row>
    <row r="558" spans="1:17" x14ac:dyDescent="0.25">
      <c r="A558" s="155" t="s">
        <v>3638</v>
      </c>
      <c r="B558" s="92" t="s">
        <v>6429</v>
      </c>
      <c r="C558" s="93"/>
      <c r="D558" s="94">
        <v>323102</v>
      </c>
      <c r="E558" s="143"/>
      <c r="F558" s="15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</row>
    <row r="559" spans="1:17" x14ac:dyDescent="0.25">
      <c r="A559" s="155" t="s">
        <v>11386</v>
      </c>
      <c r="B559" s="92" t="s">
        <v>15576</v>
      </c>
      <c r="C559" s="93"/>
      <c r="D559" s="94">
        <v>96</v>
      </c>
      <c r="E559" s="143"/>
      <c r="F559" s="15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</row>
    <row r="560" spans="1:17" x14ac:dyDescent="0.25">
      <c r="A560" s="155" t="s">
        <v>11387</v>
      </c>
      <c r="B560" s="92" t="s">
        <v>15577</v>
      </c>
      <c r="C560" s="93"/>
      <c r="D560" s="94">
        <v>50</v>
      </c>
      <c r="E560" s="143"/>
      <c r="F560" s="15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</row>
    <row r="561" spans="1:17" x14ac:dyDescent="0.25">
      <c r="A561" s="155" t="s">
        <v>11388</v>
      </c>
      <c r="B561" s="92" t="s">
        <v>15578</v>
      </c>
      <c r="C561" s="93"/>
      <c r="D561" s="94">
        <v>30</v>
      </c>
      <c r="E561" s="143"/>
      <c r="F561" s="15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</row>
    <row r="562" spans="1:17" x14ac:dyDescent="0.25">
      <c r="A562" s="155" t="s">
        <v>11389</v>
      </c>
      <c r="B562" s="92" t="s">
        <v>15579</v>
      </c>
      <c r="C562" s="93"/>
      <c r="D562" s="94"/>
      <c r="E562" s="143"/>
      <c r="F562" s="15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</row>
    <row r="563" spans="1:17" x14ac:dyDescent="0.25">
      <c r="A563" s="155" t="s">
        <v>11390</v>
      </c>
      <c r="B563" s="92" t="s">
        <v>15580</v>
      </c>
      <c r="C563" s="93"/>
      <c r="D563" s="94"/>
      <c r="E563" s="143"/>
      <c r="F563" s="15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</row>
    <row r="564" spans="1:17" x14ac:dyDescent="0.25">
      <c r="A564" s="155" t="s">
        <v>11391</v>
      </c>
      <c r="B564" s="92" t="s">
        <v>15581</v>
      </c>
      <c r="C564" s="93"/>
      <c r="D564" s="94">
        <v>3490</v>
      </c>
      <c r="E564" s="143"/>
      <c r="F564" s="15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</row>
    <row r="565" spans="1:17" x14ac:dyDescent="0.25">
      <c r="A565" s="155" t="s">
        <v>11392</v>
      </c>
      <c r="B565" s="92" t="s">
        <v>15582</v>
      </c>
      <c r="C565" s="93"/>
      <c r="D565" s="94">
        <v>442</v>
      </c>
      <c r="E565" s="143"/>
      <c r="F565" s="15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</row>
    <row r="566" spans="1:17" x14ac:dyDescent="0.25">
      <c r="A566" s="155" t="s">
        <v>11393</v>
      </c>
      <c r="B566" s="92" t="s">
        <v>15583</v>
      </c>
      <c r="C566" s="93"/>
      <c r="D566" s="94">
        <v>70153</v>
      </c>
      <c r="E566" s="143"/>
      <c r="F566" s="15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</row>
    <row r="567" spans="1:17" x14ac:dyDescent="0.25">
      <c r="A567" s="155" t="s">
        <v>3639</v>
      </c>
      <c r="B567" s="92" t="s">
        <v>6430</v>
      </c>
      <c r="C567" s="93"/>
      <c r="D567" s="94">
        <v>1672027</v>
      </c>
      <c r="E567" s="143"/>
      <c r="F567" s="15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</row>
    <row r="568" spans="1:17" x14ac:dyDescent="0.25">
      <c r="A568" s="155" t="s">
        <v>3640</v>
      </c>
      <c r="B568" s="92" t="s">
        <v>6431</v>
      </c>
      <c r="C568" s="93"/>
      <c r="D568" s="94">
        <v>57783780</v>
      </c>
      <c r="E568" s="143"/>
      <c r="F568" s="15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</row>
    <row r="569" spans="1:17" x14ac:dyDescent="0.25">
      <c r="A569" s="155" t="s">
        <v>11394</v>
      </c>
      <c r="B569" s="92" t="s">
        <v>15584</v>
      </c>
      <c r="C569" s="93"/>
      <c r="D569" s="94"/>
      <c r="E569" s="143"/>
      <c r="F569" s="15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</row>
    <row r="570" spans="1:17" x14ac:dyDescent="0.25">
      <c r="A570" s="155" t="s">
        <v>11395</v>
      </c>
      <c r="B570" s="92" t="s">
        <v>15585</v>
      </c>
      <c r="C570" s="93"/>
      <c r="D570" s="94"/>
      <c r="E570" s="143"/>
      <c r="F570" s="15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</row>
    <row r="571" spans="1:17" x14ac:dyDescent="0.25">
      <c r="A571" s="155" t="s">
        <v>3641</v>
      </c>
      <c r="B571" s="92" t="s">
        <v>6432</v>
      </c>
      <c r="C571" s="93"/>
      <c r="D571" s="94">
        <v>5078766</v>
      </c>
      <c r="E571" s="143"/>
      <c r="F571" s="15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</row>
    <row r="572" spans="1:17" x14ac:dyDescent="0.25">
      <c r="A572" s="155" t="s">
        <v>11396</v>
      </c>
      <c r="B572" s="92" t="s">
        <v>15586</v>
      </c>
      <c r="C572" s="93"/>
      <c r="D572" s="94"/>
      <c r="E572" s="143"/>
      <c r="F572" s="15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</row>
    <row r="573" spans="1:17" x14ac:dyDescent="0.25">
      <c r="A573" s="155" t="s">
        <v>3642</v>
      </c>
      <c r="B573" s="92" t="s">
        <v>6433</v>
      </c>
      <c r="C573" s="93"/>
      <c r="D573" s="94">
        <v>4746173</v>
      </c>
      <c r="E573" s="143"/>
      <c r="F573" s="15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</row>
    <row r="574" spans="1:17" x14ac:dyDescent="0.25">
      <c r="A574" s="155" t="s">
        <v>11397</v>
      </c>
      <c r="B574" s="92" t="s">
        <v>15587</v>
      </c>
      <c r="C574" s="93"/>
      <c r="D574" s="94">
        <v>1716</v>
      </c>
      <c r="E574" s="143"/>
      <c r="F574" s="15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</row>
    <row r="575" spans="1:17" x14ac:dyDescent="0.25">
      <c r="A575" s="155" t="s">
        <v>11398</v>
      </c>
      <c r="B575" s="92" t="s">
        <v>15588</v>
      </c>
      <c r="C575" s="93"/>
      <c r="D575" s="94">
        <v>79350</v>
      </c>
      <c r="E575" s="143"/>
      <c r="F575" s="15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</row>
    <row r="576" spans="1:17" x14ac:dyDescent="0.25">
      <c r="A576" s="155" t="s">
        <v>11399</v>
      </c>
      <c r="B576" s="92" t="s">
        <v>15589</v>
      </c>
      <c r="C576" s="93"/>
      <c r="D576" s="94"/>
      <c r="E576" s="143"/>
      <c r="F576" s="15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</row>
    <row r="577" spans="1:17" x14ac:dyDescent="0.25">
      <c r="A577" s="155" t="s">
        <v>11400</v>
      </c>
      <c r="B577" s="92" t="s">
        <v>15590</v>
      </c>
      <c r="C577" s="93"/>
      <c r="D577" s="94">
        <v>189619</v>
      </c>
      <c r="E577" s="143"/>
      <c r="F577" s="15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</row>
    <row r="578" spans="1:17" x14ac:dyDescent="0.25">
      <c r="A578" s="155" t="s">
        <v>11401</v>
      </c>
      <c r="B578" s="92" t="s">
        <v>15591</v>
      </c>
      <c r="C578" s="93"/>
      <c r="D578" s="94">
        <v>274619</v>
      </c>
      <c r="E578" s="143"/>
      <c r="F578" s="15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</row>
    <row r="579" spans="1:17" x14ac:dyDescent="0.25">
      <c r="A579" s="155" t="s">
        <v>6095</v>
      </c>
      <c r="B579" s="92" t="s">
        <v>6434</v>
      </c>
      <c r="C579" s="93"/>
      <c r="D579" s="94">
        <v>37118</v>
      </c>
      <c r="E579" s="143"/>
      <c r="F579" s="15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</row>
    <row r="580" spans="1:17" x14ac:dyDescent="0.25">
      <c r="A580" s="155" t="s">
        <v>3643</v>
      </c>
      <c r="B580" s="92" t="s">
        <v>6435</v>
      </c>
      <c r="C580" s="93"/>
      <c r="D580" s="94">
        <v>39581</v>
      </c>
      <c r="E580" s="143"/>
      <c r="F580" s="15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</row>
    <row r="581" spans="1:17" x14ac:dyDescent="0.25">
      <c r="A581" s="155" t="s">
        <v>6096</v>
      </c>
      <c r="B581" s="92" t="s">
        <v>6436</v>
      </c>
      <c r="C581" s="93"/>
      <c r="D581" s="94"/>
      <c r="E581" s="143"/>
      <c r="F581" s="15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</row>
    <row r="582" spans="1:17" x14ac:dyDescent="0.25">
      <c r="A582" s="155" t="s">
        <v>3644</v>
      </c>
      <c r="B582" s="92" t="s">
        <v>6437</v>
      </c>
      <c r="C582" s="93"/>
      <c r="D582" s="94">
        <v>74411</v>
      </c>
      <c r="E582" s="143"/>
      <c r="F582" s="15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</row>
    <row r="583" spans="1:17" x14ac:dyDescent="0.25">
      <c r="A583" s="155" t="s">
        <v>3645</v>
      </c>
      <c r="B583" s="92" t="s">
        <v>6438</v>
      </c>
      <c r="C583" s="93"/>
      <c r="D583" s="94">
        <v>1720864</v>
      </c>
      <c r="E583" s="143"/>
      <c r="F583" s="15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</row>
    <row r="584" spans="1:17" x14ac:dyDescent="0.25">
      <c r="A584" s="155" t="s">
        <v>11402</v>
      </c>
      <c r="B584" s="92" t="s">
        <v>15592</v>
      </c>
      <c r="C584" s="93"/>
      <c r="D584" s="94">
        <v>1018</v>
      </c>
      <c r="E584" s="143"/>
      <c r="F584" s="15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</row>
    <row r="585" spans="1:17" x14ac:dyDescent="0.25">
      <c r="A585" s="155" t="s">
        <v>11403</v>
      </c>
      <c r="B585" s="92" t="s">
        <v>15593</v>
      </c>
      <c r="C585" s="93"/>
      <c r="D585" s="94"/>
      <c r="E585" s="143"/>
      <c r="F585" s="15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</row>
    <row r="586" spans="1:17" x14ac:dyDescent="0.25">
      <c r="A586" s="155" t="s">
        <v>11404</v>
      </c>
      <c r="B586" s="92" t="s">
        <v>15594</v>
      </c>
      <c r="C586" s="93"/>
      <c r="D586" s="94">
        <v>813</v>
      </c>
      <c r="E586" s="143"/>
      <c r="F586" s="15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</row>
    <row r="587" spans="1:17" x14ac:dyDescent="0.25">
      <c r="A587" s="155" t="s">
        <v>11405</v>
      </c>
      <c r="B587" s="92" t="s">
        <v>15595</v>
      </c>
      <c r="C587" s="93"/>
      <c r="D587" s="94"/>
      <c r="E587" s="143"/>
      <c r="F587" s="15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</row>
    <row r="588" spans="1:17" x14ac:dyDescent="0.25">
      <c r="A588" s="155" t="s">
        <v>11406</v>
      </c>
      <c r="B588" s="92" t="s">
        <v>15596</v>
      </c>
      <c r="C588" s="93"/>
      <c r="D588" s="94">
        <v>1558013</v>
      </c>
      <c r="E588" s="143"/>
      <c r="F588" s="15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</row>
    <row r="589" spans="1:17" x14ac:dyDescent="0.25">
      <c r="A589" s="155" t="s">
        <v>3646</v>
      </c>
      <c r="B589" s="92" t="s">
        <v>6439</v>
      </c>
      <c r="C589" s="93"/>
      <c r="D589" s="94">
        <v>187466</v>
      </c>
      <c r="E589" s="143"/>
      <c r="F589" s="15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</row>
    <row r="590" spans="1:17" x14ac:dyDescent="0.25">
      <c r="A590" s="155" t="s">
        <v>11407</v>
      </c>
      <c r="B590" s="92" t="s">
        <v>15597</v>
      </c>
      <c r="C590" s="93"/>
      <c r="D590" s="94">
        <v>645734</v>
      </c>
      <c r="E590" s="143"/>
      <c r="F590" s="15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</row>
    <row r="591" spans="1:17" x14ac:dyDescent="0.25">
      <c r="A591" s="155" t="s">
        <v>11408</v>
      </c>
      <c r="B591" s="92" t="s">
        <v>15598</v>
      </c>
      <c r="C591" s="93"/>
      <c r="D591" s="94"/>
      <c r="E591" s="143"/>
      <c r="F591" s="15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</row>
    <row r="592" spans="1:17" x14ac:dyDescent="0.25">
      <c r="A592" s="155" t="s">
        <v>11409</v>
      </c>
      <c r="B592" s="92" t="s">
        <v>15599</v>
      </c>
      <c r="C592" s="93"/>
      <c r="D592" s="94">
        <v>32205</v>
      </c>
      <c r="E592" s="143"/>
      <c r="F592" s="15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</row>
    <row r="593" spans="1:17" x14ac:dyDescent="0.25">
      <c r="A593" s="155" t="s">
        <v>6097</v>
      </c>
      <c r="B593" s="92" t="s">
        <v>6440</v>
      </c>
      <c r="C593" s="93"/>
      <c r="D593" s="94">
        <v>48516</v>
      </c>
      <c r="E593" s="143"/>
      <c r="F593" s="15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</row>
    <row r="594" spans="1:17" x14ac:dyDescent="0.25">
      <c r="A594" s="155" t="s">
        <v>11410</v>
      </c>
      <c r="B594" s="92" t="s">
        <v>15600</v>
      </c>
      <c r="C594" s="93"/>
      <c r="D594" s="94">
        <v>44</v>
      </c>
      <c r="E594" s="143"/>
      <c r="F594" s="15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</row>
    <row r="595" spans="1:17" x14ac:dyDescent="0.25">
      <c r="A595" s="155" t="s">
        <v>3647</v>
      </c>
      <c r="B595" s="92" t="s">
        <v>6441</v>
      </c>
      <c r="C595" s="93"/>
      <c r="D595" s="94">
        <v>162045</v>
      </c>
      <c r="E595" s="143"/>
      <c r="F595" s="15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</row>
    <row r="596" spans="1:17" x14ac:dyDescent="0.25">
      <c r="A596" s="155" t="s">
        <v>11411</v>
      </c>
      <c r="B596" s="92" t="s">
        <v>15601</v>
      </c>
      <c r="C596" s="93"/>
      <c r="D596" s="94">
        <v>286680</v>
      </c>
      <c r="E596" s="143"/>
      <c r="F596" s="15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</row>
    <row r="597" spans="1:17" x14ac:dyDescent="0.25">
      <c r="A597" s="155" t="s">
        <v>3648</v>
      </c>
      <c r="B597" s="92" t="s">
        <v>6442</v>
      </c>
      <c r="C597" s="93"/>
      <c r="D597" s="94">
        <v>1483916</v>
      </c>
      <c r="E597" s="143"/>
      <c r="F597" s="15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</row>
    <row r="598" spans="1:17" x14ac:dyDescent="0.25">
      <c r="A598" s="155" t="s">
        <v>3649</v>
      </c>
      <c r="B598" s="92" t="s">
        <v>6443</v>
      </c>
      <c r="C598" s="93"/>
      <c r="D598" s="94">
        <v>4365447</v>
      </c>
      <c r="E598" s="143"/>
      <c r="F598" s="15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</row>
    <row r="599" spans="1:17" x14ac:dyDescent="0.25">
      <c r="A599" s="155" t="s">
        <v>3650</v>
      </c>
      <c r="B599" s="92" t="s">
        <v>6444</v>
      </c>
      <c r="C599" s="93"/>
      <c r="D599" s="94"/>
      <c r="E599" s="143"/>
      <c r="F599" s="15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</row>
    <row r="600" spans="1:17" x14ac:dyDescent="0.25">
      <c r="A600" s="155" t="s">
        <v>11412</v>
      </c>
      <c r="B600" s="92" t="s">
        <v>15602</v>
      </c>
      <c r="C600" s="93"/>
      <c r="D600" s="94"/>
      <c r="E600" s="143"/>
      <c r="F600" s="15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</row>
    <row r="601" spans="1:17" x14ac:dyDescent="0.25">
      <c r="A601" s="155" t="s">
        <v>3651</v>
      </c>
      <c r="B601" s="92" t="s">
        <v>6445</v>
      </c>
      <c r="C601" s="93"/>
      <c r="D601" s="94">
        <v>31582702</v>
      </c>
      <c r="E601" s="143"/>
      <c r="F601" s="15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</row>
    <row r="602" spans="1:17" x14ac:dyDescent="0.25">
      <c r="A602" s="155" t="s">
        <v>3652</v>
      </c>
      <c r="B602" s="92" t="s">
        <v>6446</v>
      </c>
      <c r="C602" s="93"/>
      <c r="D602" s="94">
        <v>31530</v>
      </c>
      <c r="E602" s="143"/>
      <c r="F602" s="15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</row>
    <row r="603" spans="1:17" x14ac:dyDescent="0.25">
      <c r="A603" s="155" t="s">
        <v>11413</v>
      </c>
      <c r="B603" s="92" t="s">
        <v>15603</v>
      </c>
      <c r="C603" s="93"/>
      <c r="D603" s="94">
        <v>42566</v>
      </c>
      <c r="E603" s="143"/>
      <c r="F603" s="15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</row>
    <row r="604" spans="1:17" x14ac:dyDescent="0.25">
      <c r="A604" s="155" t="s">
        <v>3653</v>
      </c>
      <c r="B604" s="92" t="s">
        <v>6447</v>
      </c>
      <c r="C604" s="93"/>
      <c r="D604" s="94">
        <v>925607</v>
      </c>
      <c r="E604" s="143"/>
      <c r="F604" s="15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</row>
    <row r="605" spans="1:17" x14ac:dyDescent="0.25">
      <c r="A605" s="155" t="s">
        <v>11414</v>
      </c>
      <c r="B605" s="92" t="s">
        <v>15604</v>
      </c>
      <c r="C605" s="93"/>
      <c r="D605" s="94">
        <v>1499</v>
      </c>
      <c r="E605" s="143"/>
      <c r="F605" s="15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</row>
    <row r="606" spans="1:17" x14ac:dyDescent="0.25">
      <c r="A606" s="155" t="s">
        <v>3654</v>
      </c>
      <c r="B606" s="92" t="s">
        <v>6448</v>
      </c>
      <c r="C606" s="93"/>
      <c r="D606" s="94">
        <v>2199620</v>
      </c>
      <c r="E606" s="143"/>
      <c r="F606" s="15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</row>
    <row r="607" spans="1:17" x14ac:dyDescent="0.25">
      <c r="A607" s="155" t="s">
        <v>11415</v>
      </c>
      <c r="B607" s="92" t="s">
        <v>15605</v>
      </c>
      <c r="C607" s="93"/>
      <c r="D607" s="94">
        <v>47614</v>
      </c>
      <c r="E607" s="143"/>
      <c r="F607" s="15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</row>
    <row r="608" spans="1:17" x14ac:dyDescent="0.25">
      <c r="A608" s="155" t="s">
        <v>11416</v>
      </c>
      <c r="B608" s="92" t="s">
        <v>15606</v>
      </c>
      <c r="C608" s="93"/>
      <c r="D608" s="94">
        <v>790</v>
      </c>
      <c r="E608" s="143"/>
      <c r="F608" s="15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</row>
    <row r="609" spans="1:17" x14ac:dyDescent="0.25">
      <c r="A609" s="155" t="s">
        <v>11417</v>
      </c>
      <c r="B609" s="92" t="s">
        <v>15607</v>
      </c>
      <c r="C609" s="93"/>
      <c r="D609" s="94"/>
      <c r="E609" s="143"/>
      <c r="F609" s="15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</row>
    <row r="610" spans="1:17" x14ac:dyDescent="0.25">
      <c r="A610" s="155" t="s">
        <v>11418</v>
      </c>
      <c r="B610" s="92" t="s">
        <v>15608</v>
      </c>
      <c r="C610" s="93"/>
      <c r="D610" s="94"/>
      <c r="E610" s="143"/>
      <c r="F610" s="15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</row>
    <row r="611" spans="1:17" x14ac:dyDescent="0.25">
      <c r="A611" s="155" t="s">
        <v>3655</v>
      </c>
      <c r="B611" s="92" t="s">
        <v>6449</v>
      </c>
      <c r="C611" s="93"/>
      <c r="D611" s="94">
        <v>68645</v>
      </c>
      <c r="E611" s="143"/>
      <c r="F611" s="15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</row>
    <row r="612" spans="1:17" x14ac:dyDescent="0.25">
      <c r="A612" s="155" t="s">
        <v>11419</v>
      </c>
      <c r="B612" s="92" t="s">
        <v>15609</v>
      </c>
      <c r="C612" s="93"/>
      <c r="D612" s="94">
        <v>51030</v>
      </c>
      <c r="E612" s="143"/>
      <c r="F612" s="15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</row>
    <row r="613" spans="1:17" x14ac:dyDescent="0.25">
      <c r="A613" s="155" t="s">
        <v>11420</v>
      </c>
      <c r="B613" s="92" t="s">
        <v>15610</v>
      </c>
      <c r="C613" s="93"/>
      <c r="D613" s="94">
        <v>403</v>
      </c>
      <c r="E613" s="143"/>
      <c r="F613" s="15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</row>
    <row r="614" spans="1:17" x14ac:dyDescent="0.25">
      <c r="A614" s="155" t="s">
        <v>11421</v>
      </c>
      <c r="B614" s="92" t="s">
        <v>15611</v>
      </c>
      <c r="C614" s="93"/>
      <c r="D614" s="94">
        <v>2124314</v>
      </c>
      <c r="E614" s="143"/>
      <c r="F614" s="15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</row>
    <row r="615" spans="1:17" x14ac:dyDescent="0.25">
      <c r="A615" s="155" t="s">
        <v>11422</v>
      </c>
      <c r="B615" s="92" t="s">
        <v>15612</v>
      </c>
      <c r="C615" s="93"/>
      <c r="D615" s="94">
        <v>163</v>
      </c>
      <c r="E615" s="143"/>
      <c r="F615" s="15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</row>
    <row r="616" spans="1:17" x14ac:dyDescent="0.25">
      <c r="A616" s="155" t="s">
        <v>11423</v>
      </c>
      <c r="B616" s="92" t="s">
        <v>15613</v>
      </c>
      <c r="C616" s="93"/>
      <c r="D616" s="94"/>
      <c r="E616" s="143"/>
      <c r="F616" s="15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</row>
    <row r="617" spans="1:17" x14ac:dyDescent="0.25">
      <c r="A617" s="155" t="s">
        <v>11424</v>
      </c>
      <c r="B617" s="92" t="s">
        <v>15614</v>
      </c>
      <c r="C617" s="93"/>
      <c r="D617" s="94"/>
      <c r="E617" s="143"/>
      <c r="F617" s="15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</row>
    <row r="618" spans="1:17" x14ac:dyDescent="0.25">
      <c r="A618" s="155" t="s">
        <v>11425</v>
      </c>
      <c r="B618" s="92" t="s">
        <v>15615</v>
      </c>
      <c r="C618" s="93"/>
      <c r="D618" s="94">
        <v>1974468</v>
      </c>
      <c r="E618" s="143"/>
      <c r="F618" s="15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</row>
    <row r="619" spans="1:17" x14ac:dyDescent="0.25">
      <c r="A619" s="155" t="s">
        <v>11426</v>
      </c>
      <c r="B619" s="92" t="s">
        <v>15616</v>
      </c>
      <c r="C619" s="93"/>
      <c r="D619" s="94">
        <v>1894</v>
      </c>
      <c r="E619" s="143"/>
      <c r="F619" s="15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</row>
    <row r="620" spans="1:17" x14ac:dyDescent="0.25">
      <c r="A620" s="155" t="s">
        <v>11427</v>
      </c>
      <c r="B620" s="92" t="s">
        <v>15617</v>
      </c>
      <c r="C620" s="93"/>
      <c r="D620" s="94"/>
      <c r="E620" s="143"/>
      <c r="F620" s="15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</row>
    <row r="621" spans="1:17" x14ac:dyDescent="0.25">
      <c r="A621" s="155" t="s">
        <v>11428</v>
      </c>
      <c r="B621" s="92" t="s">
        <v>15618</v>
      </c>
      <c r="C621" s="93"/>
      <c r="D621" s="94">
        <v>6170805</v>
      </c>
      <c r="E621" s="143"/>
      <c r="F621" s="15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</row>
    <row r="622" spans="1:17" x14ac:dyDescent="0.25">
      <c r="A622" s="155" t="s">
        <v>11429</v>
      </c>
      <c r="B622" s="92" t="s">
        <v>15619</v>
      </c>
      <c r="C622" s="93"/>
      <c r="D622" s="94"/>
      <c r="E622" s="143"/>
      <c r="F622" s="15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</row>
    <row r="623" spans="1:17" x14ac:dyDescent="0.25">
      <c r="A623" s="155" t="s">
        <v>11430</v>
      </c>
      <c r="B623" s="92" t="s">
        <v>15620</v>
      </c>
      <c r="C623" s="93"/>
      <c r="D623" s="94">
        <v>541</v>
      </c>
      <c r="E623" s="143"/>
      <c r="F623" s="15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</row>
    <row r="624" spans="1:17" x14ac:dyDescent="0.25">
      <c r="A624" s="155" t="s">
        <v>3656</v>
      </c>
      <c r="B624" s="92" t="s">
        <v>6450</v>
      </c>
      <c r="C624" s="93"/>
      <c r="D624" s="94">
        <v>625082</v>
      </c>
      <c r="E624" s="143"/>
      <c r="F624" s="15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</row>
    <row r="625" spans="1:17" x14ac:dyDescent="0.25">
      <c r="A625" s="155" t="s">
        <v>11431</v>
      </c>
      <c r="B625" s="92" t="s">
        <v>15621</v>
      </c>
      <c r="C625" s="93"/>
      <c r="D625" s="94">
        <v>640767</v>
      </c>
      <c r="E625" s="143"/>
      <c r="F625" s="15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</row>
    <row r="626" spans="1:17" x14ac:dyDescent="0.25">
      <c r="A626" s="155" t="s">
        <v>3657</v>
      </c>
      <c r="B626" s="92" t="s">
        <v>6451</v>
      </c>
      <c r="C626" s="93"/>
      <c r="D626" s="94">
        <v>1521505</v>
      </c>
      <c r="E626" s="143"/>
      <c r="F626" s="15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</row>
    <row r="627" spans="1:17" x14ac:dyDescent="0.25">
      <c r="A627" s="155" t="s">
        <v>11432</v>
      </c>
      <c r="B627" s="92" t="s">
        <v>15622</v>
      </c>
      <c r="C627" s="93"/>
      <c r="D627" s="94"/>
      <c r="E627" s="143"/>
      <c r="F627" s="15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</row>
    <row r="628" spans="1:17" x14ac:dyDescent="0.25">
      <c r="A628" s="155" t="s">
        <v>11433</v>
      </c>
      <c r="B628" s="92" t="s">
        <v>15623</v>
      </c>
      <c r="C628" s="93"/>
      <c r="D628" s="94">
        <v>35</v>
      </c>
      <c r="E628" s="143"/>
      <c r="F628" s="15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</row>
    <row r="629" spans="1:17" x14ac:dyDescent="0.25">
      <c r="A629" s="155" t="s">
        <v>11434</v>
      </c>
      <c r="B629" s="92" t="s">
        <v>15624</v>
      </c>
      <c r="C629" s="93"/>
      <c r="D629" s="94">
        <v>43994</v>
      </c>
      <c r="E629" s="143"/>
      <c r="F629" s="15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</row>
    <row r="630" spans="1:17" x14ac:dyDescent="0.25">
      <c r="A630" s="155" t="s">
        <v>11435</v>
      </c>
      <c r="B630" s="92" t="s">
        <v>15625</v>
      </c>
      <c r="C630" s="93"/>
      <c r="D630" s="94">
        <v>108304</v>
      </c>
      <c r="E630" s="143"/>
      <c r="F630" s="15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</row>
    <row r="631" spans="1:17" x14ac:dyDescent="0.25">
      <c r="A631" s="155" t="s">
        <v>11436</v>
      </c>
      <c r="B631" s="92" t="s">
        <v>15626</v>
      </c>
      <c r="C631" s="93"/>
      <c r="D631" s="94">
        <v>24992</v>
      </c>
      <c r="E631" s="143"/>
      <c r="F631" s="15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</row>
    <row r="632" spans="1:17" x14ac:dyDescent="0.25">
      <c r="A632" s="155" t="s">
        <v>11437</v>
      </c>
      <c r="B632" s="92" t="s">
        <v>15627</v>
      </c>
      <c r="C632" s="93"/>
      <c r="D632" s="94">
        <v>5580</v>
      </c>
      <c r="E632" s="143"/>
      <c r="F632" s="15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</row>
    <row r="633" spans="1:17" x14ac:dyDescent="0.25">
      <c r="A633" s="155" t="s">
        <v>11438</v>
      </c>
      <c r="B633" s="92" t="s">
        <v>15628</v>
      </c>
      <c r="C633" s="93"/>
      <c r="D633" s="94">
        <v>878</v>
      </c>
      <c r="E633" s="143"/>
      <c r="F633" s="15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</row>
    <row r="634" spans="1:17" x14ac:dyDescent="0.25">
      <c r="A634" s="155" t="s">
        <v>11439</v>
      </c>
      <c r="B634" s="92" t="s">
        <v>15629</v>
      </c>
      <c r="C634" s="93"/>
      <c r="D634" s="94"/>
      <c r="E634" s="143"/>
      <c r="F634" s="15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</row>
    <row r="635" spans="1:17" x14ac:dyDescent="0.25">
      <c r="A635" s="155" t="s">
        <v>3658</v>
      </c>
      <c r="B635" s="92" t="s">
        <v>6452</v>
      </c>
      <c r="C635" s="93"/>
      <c r="D635" s="94">
        <v>1447644</v>
      </c>
      <c r="E635" s="143"/>
      <c r="F635" s="15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</row>
    <row r="636" spans="1:17" x14ac:dyDescent="0.25">
      <c r="A636" s="155" t="s">
        <v>3659</v>
      </c>
      <c r="B636" s="92" t="s">
        <v>6453</v>
      </c>
      <c r="C636" s="93"/>
      <c r="D636" s="94">
        <v>4237662</v>
      </c>
      <c r="E636" s="143"/>
      <c r="F636" s="15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</row>
    <row r="637" spans="1:17" x14ac:dyDescent="0.25">
      <c r="A637" s="155" t="s">
        <v>10071</v>
      </c>
      <c r="B637" s="92" t="s">
        <v>10367</v>
      </c>
      <c r="C637" s="93"/>
      <c r="D637" s="94">
        <v>285561</v>
      </c>
      <c r="E637" s="143"/>
      <c r="F637" s="15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</row>
    <row r="638" spans="1:17" x14ac:dyDescent="0.25">
      <c r="A638" s="155" t="s">
        <v>3660</v>
      </c>
      <c r="B638" s="92" t="s">
        <v>6454</v>
      </c>
      <c r="C638" s="93"/>
      <c r="D638" s="94">
        <v>1578834</v>
      </c>
      <c r="E638" s="143"/>
      <c r="F638" s="15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</row>
    <row r="639" spans="1:17" x14ac:dyDescent="0.25">
      <c r="A639" s="155" t="s">
        <v>11440</v>
      </c>
      <c r="B639" s="92" t="s">
        <v>15630</v>
      </c>
      <c r="C639" s="93"/>
      <c r="D639" s="94"/>
      <c r="E639" s="143"/>
      <c r="F639" s="15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</row>
    <row r="640" spans="1:17" x14ac:dyDescent="0.25">
      <c r="A640" s="155" t="s">
        <v>3661</v>
      </c>
      <c r="B640" s="92" t="s">
        <v>6455</v>
      </c>
      <c r="C640" s="93"/>
      <c r="D640" s="94">
        <v>311147</v>
      </c>
      <c r="E640" s="143"/>
      <c r="F640" s="15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</row>
    <row r="641" spans="1:17" x14ac:dyDescent="0.25">
      <c r="A641" s="155" t="s">
        <v>11441</v>
      </c>
      <c r="B641" s="92" t="s">
        <v>15631</v>
      </c>
      <c r="C641" s="93"/>
      <c r="D641" s="94">
        <v>78754</v>
      </c>
      <c r="E641" s="143"/>
      <c r="F641" s="15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</row>
    <row r="642" spans="1:17" x14ac:dyDescent="0.25">
      <c r="A642" s="155" t="s">
        <v>11442</v>
      </c>
      <c r="B642" s="92" t="s">
        <v>15632</v>
      </c>
      <c r="C642" s="93"/>
      <c r="D642" s="94">
        <v>50806</v>
      </c>
      <c r="E642" s="143"/>
      <c r="F642" s="15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</row>
    <row r="643" spans="1:17" x14ac:dyDescent="0.25">
      <c r="A643" s="155" t="s">
        <v>3662</v>
      </c>
      <c r="B643" s="92" t="s">
        <v>6456</v>
      </c>
      <c r="C643" s="93"/>
      <c r="D643" s="94">
        <v>175202</v>
      </c>
      <c r="E643" s="143"/>
      <c r="F643" s="15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</row>
    <row r="644" spans="1:17" x14ac:dyDescent="0.25">
      <c r="A644" s="155" t="s">
        <v>3663</v>
      </c>
      <c r="B644" s="92" t="s">
        <v>6457</v>
      </c>
      <c r="C644" s="93"/>
      <c r="D644" s="94">
        <v>2606781</v>
      </c>
      <c r="E644" s="143"/>
      <c r="F644" s="15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</row>
    <row r="645" spans="1:17" x14ac:dyDescent="0.25">
      <c r="A645" s="155" t="s">
        <v>3664</v>
      </c>
      <c r="B645" s="92" t="s">
        <v>6458</v>
      </c>
      <c r="C645" s="93"/>
      <c r="D645" s="94">
        <v>1307050</v>
      </c>
      <c r="E645" s="143"/>
      <c r="F645" s="15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</row>
    <row r="646" spans="1:17" x14ac:dyDescent="0.25">
      <c r="A646" s="155" t="s">
        <v>11443</v>
      </c>
      <c r="B646" s="92" t="s">
        <v>15633</v>
      </c>
      <c r="C646" s="93"/>
      <c r="D646" s="94">
        <v>215235</v>
      </c>
      <c r="E646" s="143"/>
      <c r="F646" s="15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</row>
    <row r="647" spans="1:17" x14ac:dyDescent="0.25">
      <c r="A647" s="155" t="s">
        <v>3665</v>
      </c>
      <c r="B647" s="92" t="s">
        <v>6459</v>
      </c>
      <c r="C647" s="93"/>
      <c r="D647" s="94">
        <v>991056</v>
      </c>
      <c r="E647" s="143"/>
      <c r="F647" s="15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</row>
    <row r="648" spans="1:17" x14ac:dyDescent="0.25">
      <c r="A648" s="155" t="s">
        <v>3666</v>
      </c>
      <c r="B648" s="92" t="s">
        <v>6460</v>
      </c>
      <c r="C648" s="93"/>
      <c r="D648" s="94">
        <v>3608757</v>
      </c>
      <c r="E648" s="143"/>
      <c r="F648" s="15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</row>
    <row r="649" spans="1:17" x14ac:dyDescent="0.25">
      <c r="A649" s="155" t="s">
        <v>6098</v>
      </c>
      <c r="B649" s="92" t="s">
        <v>6461</v>
      </c>
      <c r="C649" s="93"/>
      <c r="D649" s="94">
        <v>7243</v>
      </c>
      <c r="E649" s="143"/>
      <c r="F649" s="15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</row>
    <row r="650" spans="1:17" x14ac:dyDescent="0.25">
      <c r="A650" s="155" t="s">
        <v>3667</v>
      </c>
      <c r="B650" s="92" t="s">
        <v>6462</v>
      </c>
      <c r="C650" s="93"/>
      <c r="D650" s="94">
        <v>3846311</v>
      </c>
      <c r="E650" s="143"/>
      <c r="F650" s="15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</row>
    <row r="651" spans="1:17" x14ac:dyDescent="0.25">
      <c r="A651" s="155" t="s">
        <v>3668</v>
      </c>
      <c r="B651" s="92" t="s">
        <v>6463</v>
      </c>
      <c r="C651" s="93"/>
      <c r="D651" s="94">
        <v>343059</v>
      </c>
      <c r="E651" s="143"/>
      <c r="F651" s="15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</row>
    <row r="652" spans="1:17" x14ac:dyDescent="0.25">
      <c r="A652" s="155" t="s">
        <v>11444</v>
      </c>
      <c r="B652" s="92" t="s">
        <v>15634</v>
      </c>
      <c r="C652" s="93"/>
      <c r="D652" s="94">
        <v>1113</v>
      </c>
      <c r="E652" s="143"/>
      <c r="F652" s="15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</row>
    <row r="653" spans="1:17" x14ac:dyDescent="0.25">
      <c r="A653" s="155" t="s">
        <v>11445</v>
      </c>
      <c r="B653" s="92" t="s">
        <v>15635</v>
      </c>
      <c r="C653" s="93"/>
      <c r="D653" s="94"/>
      <c r="E653" s="143"/>
      <c r="F653" s="15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</row>
    <row r="654" spans="1:17" x14ac:dyDescent="0.25">
      <c r="A654" s="155" t="s">
        <v>3669</v>
      </c>
      <c r="B654" s="92" t="s">
        <v>6464</v>
      </c>
      <c r="C654" s="93"/>
      <c r="D654" s="94">
        <v>984216</v>
      </c>
      <c r="E654" s="143"/>
      <c r="F654" s="15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</row>
    <row r="655" spans="1:17" x14ac:dyDescent="0.25">
      <c r="A655" s="155" t="s">
        <v>3670</v>
      </c>
      <c r="B655" s="92" t="s">
        <v>6465</v>
      </c>
      <c r="C655" s="93"/>
      <c r="D655" s="94">
        <v>14675393</v>
      </c>
      <c r="E655" s="143"/>
      <c r="F655" s="15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</row>
    <row r="656" spans="1:17" x14ac:dyDescent="0.25">
      <c r="A656" s="155" t="s">
        <v>11446</v>
      </c>
      <c r="B656" s="92" t="s">
        <v>15636</v>
      </c>
      <c r="C656" s="93"/>
      <c r="D656" s="94"/>
      <c r="E656" s="143"/>
      <c r="F656" s="15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</row>
    <row r="657" spans="1:17" x14ac:dyDescent="0.25">
      <c r="A657" s="155" t="s">
        <v>3671</v>
      </c>
      <c r="B657" s="92" t="s">
        <v>6466</v>
      </c>
      <c r="C657" s="93"/>
      <c r="D657" s="94">
        <v>57301908</v>
      </c>
      <c r="E657" s="143"/>
      <c r="F657" s="15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</row>
    <row r="658" spans="1:17" x14ac:dyDescent="0.25">
      <c r="A658" s="155" t="s">
        <v>11447</v>
      </c>
      <c r="B658" s="92" t="s">
        <v>15637</v>
      </c>
      <c r="C658" s="93"/>
      <c r="D658" s="94">
        <v>190261</v>
      </c>
      <c r="E658" s="143"/>
      <c r="F658" s="15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</row>
    <row r="659" spans="1:17" x14ac:dyDescent="0.25">
      <c r="A659" s="155" t="s">
        <v>11448</v>
      </c>
      <c r="B659" s="92" t="s">
        <v>15638</v>
      </c>
      <c r="C659" s="93"/>
      <c r="D659" s="94"/>
      <c r="E659" s="143"/>
      <c r="F659" s="15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</row>
    <row r="660" spans="1:17" x14ac:dyDescent="0.25">
      <c r="A660" s="155" t="s">
        <v>3672</v>
      </c>
      <c r="B660" s="92" t="s">
        <v>6467</v>
      </c>
      <c r="C660" s="93"/>
      <c r="D660" s="94">
        <v>87114</v>
      </c>
      <c r="E660" s="143"/>
      <c r="F660" s="15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</row>
    <row r="661" spans="1:17" x14ac:dyDescent="0.25">
      <c r="A661" s="155" t="s">
        <v>3673</v>
      </c>
      <c r="B661" s="92" t="s">
        <v>6468</v>
      </c>
      <c r="C661" s="93"/>
      <c r="D661" s="94">
        <v>9391748</v>
      </c>
      <c r="E661" s="143"/>
      <c r="F661" s="15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</row>
    <row r="662" spans="1:17" x14ac:dyDescent="0.25">
      <c r="A662" s="155" t="s">
        <v>6099</v>
      </c>
      <c r="B662" s="92" t="s">
        <v>6469</v>
      </c>
      <c r="C662" s="93"/>
      <c r="D662" s="94">
        <v>60</v>
      </c>
      <c r="E662" s="143"/>
      <c r="F662" s="15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</row>
    <row r="663" spans="1:17" x14ac:dyDescent="0.25">
      <c r="A663" s="155" t="s">
        <v>3674</v>
      </c>
      <c r="B663" s="92" t="s">
        <v>6470</v>
      </c>
      <c r="C663" s="93"/>
      <c r="D663" s="94">
        <v>3730609</v>
      </c>
      <c r="E663" s="143"/>
      <c r="F663" s="15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</row>
    <row r="664" spans="1:17" x14ac:dyDescent="0.25">
      <c r="A664" s="155" t="s">
        <v>3675</v>
      </c>
      <c r="B664" s="92" t="s">
        <v>6471</v>
      </c>
      <c r="C664" s="93"/>
      <c r="D664" s="94">
        <v>427772</v>
      </c>
      <c r="E664" s="143"/>
      <c r="F664" s="15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</row>
    <row r="665" spans="1:17" x14ac:dyDescent="0.25">
      <c r="A665" s="155" t="s">
        <v>11449</v>
      </c>
      <c r="B665" s="92" t="s">
        <v>15639</v>
      </c>
      <c r="C665" s="93"/>
      <c r="D665" s="94"/>
      <c r="E665" s="143"/>
      <c r="F665" s="15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</row>
    <row r="666" spans="1:17" x14ac:dyDescent="0.25">
      <c r="A666" s="155" t="s">
        <v>11450</v>
      </c>
      <c r="B666" s="92" t="s">
        <v>15640</v>
      </c>
      <c r="C666" s="93"/>
      <c r="D666" s="94"/>
      <c r="E666" s="143"/>
      <c r="F666" s="15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</row>
    <row r="667" spans="1:17" x14ac:dyDescent="0.25">
      <c r="A667" s="155" t="s">
        <v>11451</v>
      </c>
      <c r="B667" s="92" t="s">
        <v>15641</v>
      </c>
      <c r="C667" s="93"/>
      <c r="D667" s="94">
        <v>42545</v>
      </c>
      <c r="E667" s="143"/>
      <c r="F667" s="15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</row>
    <row r="668" spans="1:17" x14ac:dyDescent="0.25">
      <c r="A668" s="155" t="s">
        <v>3676</v>
      </c>
      <c r="B668" s="92" t="s">
        <v>6472</v>
      </c>
      <c r="C668" s="93"/>
      <c r="D668" s="94">
        <v>1175150</v>
      </c>
      <c r="E668" s="143"/>
      <c r="F668" s="15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</row>
    <row r="669" spans="1:17" x14ac:dyDescent="0.25">
      <c r="A669" s="155" t="s">
        <v>11452</v>
      </c>
      <c r="B669" s="92" t="s">
        <v>15642</v>
      </c>
      <c r="C669" s="93"/>
      <c r="D669" s="94"/>
      <c r="E669" s="143"/>
      <c r="F669" s="15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</row>
    <row r="670" spans="1:17" x14ac:dyDescent="0.25">
      <c r="A670" s="155" t="s">
        <v>11453</v>
      </c>
      <c r="B670" s="92" t="s">
        <v>15643</v>
      </c>
      <c r="C670" s="93"/>
      <c r="D670" s="94"/>
      <c r="E670" s="143"/>
      <c r="F670" s="15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</row>
    <row r="671" spans="1:17" x14ac:dyDescent="0.25">
      <c r="A671" s="155" t="s">
        <v>11454</v>
      </c>
      <c r="B671" s="92" t="s">
        <v>15644</v>
      </c>
      <c r="C671" s="93"/>
      <c r="D671" s="94">
        <v>3115</v>
      </c>
      <c r="E671" s="143"/>
      <c r="F671" s="15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</row>
    <row r="672" spans="1:17" x14ac:dyDescent="0.25">
      <c r="A672" s="155" t="s">
        <v>3677</v>
      </c>
      <c r="B672" s="92" t="s">
        <v>6473</v>
      </c>
      <c r="C672" s="93"/>
      <c r="D672" s="94">
        <v>11441968</v>
      </c>
      <c r="E672" s="143"/>
      <c r="F672" s="15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</row>
    <row r="673" spans="1:17" x14ac:dyDescent="0.25">
      <c r="A673" s="155" t="s">
        <v>3678</v>
      </c>
      <c r="B673" s="92" t="s">
        <v>6474</v>
      </c>
      <c r="C673" s="93"/>
      <c r="D673" s="94"/>
      <c r="E673" s="143"/>
      <c r="F673" s="15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</row>
    <row r="674" spans="1:17" x14ac:dyDescent="0.25">
      <c r="A674" s="155" t="s">
        <v>11455</v>
      </c>
      <c r="B674" s="92" t="s">
        <v>15645</v>
      </c>
      <c r="C674" s="93"/>
      <c r="D674" s="94"/>
      <c r="E674" s="143"/>
      <c r="F674" s="15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</row>
    <row r="675" spans="1:17" x14ac:dyDescent="0.25">
      <c r="A675" s="155" t="s">
        <v>3679</v>
      </c>
      <c r="B675" s="92" t="s">
        <v>6475</v>
      </c>
      <c r="C675" s="93"/>
      <c r="D675" s="94">
        <v>1997065</v>
      </c>
      <c r="E675" s="143"/>
      <c r="F675" s="15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</row>
    <row r="676" spans="1:17" x14ac:dyDescent="0.25">
      <c r="A676" s="155" t="s">
        <v>3680</v>
      </c>
      <c r="B676" s="92" t="s">
        <v>6476</v>
      </c>
      <c r="C676" s="93"/>
      <c r="D676" s="94">
        <v>100733</v>
      </c>
      <c r="E676" s="143"/>
      <c r="F676" s="15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</row>
    <row r="677" spans="1:17" x14ac:dyDescent="0.25">
      <c r="A677" s="155" t="s">
        <v>11456</v>
      </c>
      <c r="B677" s="92" t="s">
        <v>15646</v>
      </c>
      <c r="C677" s="93"/>
      <c r="D677" s="94">
        <v>3182</v>
      </c>
      <c r="E677" s="143"/>
      <c r="F677" s="15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</row>
    <row r="678" spans="1:17" x14ac:dyDescent="0.25">
      <c r="A678" s="155" t="s">
        <v>11457</v>
      </c>
      <c r="B678" s="92" t="s">
        <v>15647</v>
      </c>
      <c r="C678" s="93"/>
      <c r="D678" s="94">
        <v>1139</v>
      </c>
      <c r="E678" s="143"/>
      <c r="F678" s="15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</row>
    <row r="679" spans="1:17" x14ac:dyDescent="0.25">
      <c r="A679" s="155" t="s">
        <v>11458</v>
      </c>
      <c r="B679" s="92" t="s">
        <v>15648</v>
      </c>
      <c r="C679" s="93"/>
      <c r="D679" s="94"/>
      <c r="E679" s="143"/>
      <c r="F679" s="15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</row>
    <row r="680" spans="1:17" x14ac:dyDescent="0.25">
      <c r="A680" s="155" t="s">
        <v>11459</v>
      </c>
      <c r="B680" s="92" t="s">
        <v>15649</v>
      </c>
      <c r="C680" s="93"/>
      <c r="D680" s="94"/>
      <c r="E680" s="143"/>
      <c r="F680" s="15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</row>
    <row r="681" spans="1:17" x14ac:dyDescent="0.25">
      <c r="A681" s="155" t="s">
        <v>11460</v>
      </c>
      <c r="B681" s="92" t="s">
        <v>15650</v>
      </c>
      <c r="C681" s="93"/>
      <c r="D681" s="94"/>
      <c r="E681" s="143"/>
      <c r="F681" s="15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</row>
    <row r="682" spans="1:17" x14ac:dyDescent="0.25">
      <c r="A682" s="155" t="s">
        <v>11461</v>
      </c>
      <c r="B682" s="92" t="s">
        <v>15651</v>
      </c>
      <c r="C682" s="93"/>
      <c r="D682" s="94"/>
      <c r="E682" s="143"/>
      <c r="F682" s="15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</row>
    <row r="683" spans="1:17" x14ac:dyDescent="0.25">
      <c r="A683" s="155" t="s">
        <v>11462</v>
      </c>
      <c r="B683" s="92" t="s">
        <v>15652</v>
      </c>
      <c r="C683" s="93"/>
      <c r="D683" s="94"/>
      <c r="E683" s="143"/>
      <c r="F683" s="15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</row>
    <row r="684" spans="1:17" x14ac:dyDescent="0.25">
      <c r="A684" s="155" t="s">
        <v>6100</v>
      </c>
      <c r="B684" s="92" t="s">
        <v>6477</v>
      </c>
      <c r="C684" s="93"/>
      <c r="D684" s="94">
        <v>56</v>
      </c>
      <c r="E684" s="143"/>
      <c r="F684" s="15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</row>
    <row r="685" spans="1:17" x14ac:dyDescent="0.25">
      <c r="A685" s="155" t="s">
        <v>6101</v>
      </c>
      <c r="B685" s="92" t="s">
        <v>6478</v>
      </c>
      <c r="C685" s="93"/>
      <c r="D685" s="94"/>
      <c r="E685" s="143"/>
      <c r="F685" s="15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</row>
    <row r="686" spans="1:17" x14ac:dyDescent="0.25">
      <c r="A686" s="155" t="s">
        <v>3681</v>
      </c>
      <c r="B686" s="92" t="s">
        <v>6479</v>
      </c>
      <c r="C686" s="93"/>
      <c r="D686" s="94">
        <v>69383</v>
      </c>
      <c r="E686" s="143"/>
      <c r="F686" s="15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</row>
    <row r="687" spans="1:17" x14ac:dyDescent="0.25">
      <c r="A687" s="155" t="s">
        <v>11463</v>
      </c>
      <c r="B687" s="92" t="s">
        <v>15653</v>
      </c>
      <c r="C687" s="93"/>
      <c r="D687" s="94"/>
      <c r="E687" s="143"/>
      <c r="F687" s="15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</row>
    <row r="688" spans="1:17" x14ac:dyDescent="0.25">
      <c r="A688" s="155" t="s">
        <v>3682</v>
      </c>
      <c r="B688" s="92" t="s">
        <v>6480</v>
      </c>
      <c r="C688" s="93"/>
      <c r="D688" s="94">
        <v>8987248</v>
      </c>
      <c r="E688" s="143"/>
      <c r="F688" s="15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</row>
    <row r="689" spans="1:17" x14ac:dyDescent="0.25">
      <c r="A689" s="155" t="s">
        <v>11464</v>
      </c>
      <c r="B689" s="92" t="s">
        <v>15654</v>
      </c>
      <c r="C689" s="93"/>
      <c r="D689" s="94">
        <v>223882</v>
      </c>
      <c r="E689" s="143"/>
      <c r="F689" s="15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</row>
    <row r="690" spans="1:17" x14ac:dyDescent="0.25">
      <c r="A690" s="155" t="s">
        <v>3683</v>
      </c>
      <c r="B690" s="92" t="s">
        <v>6481</v>
      </c>
      <c r="C690" s="93"/>
      <c r="D690" s="94">
        <v>25324094</v>
      </c>
      <c r="E690" s="143"/>
      <c r="F690" s="15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</row>
    <row r="691" spans="1:17" x14ac:dyDescent="0.25">
      <c r="A691" s="155" t="s">
        <v>11465</v>
      </c>
      <c r="B691" s="92" t="s">
        <v>15655</v>
      </c>
      <c r="C691" s="93"/>
      <c r="D691" s="94">
        <v>33876</v>
      </c>
      <c r="E691" s="143"/>
      <c r="F691" s="15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</row>
    <row r="692" spans="1:17" x14ac:dyDescent="0.25">
      <c r="A692" s="155" t="s">
        <v>3684</v>
      </c>
      <c r="B692" s="92" t="s">
        <v>6482</v>
      </c>
      <c r="C692" s="93"/>
      <c r="D692" s="94">
        <v>26939863</v>
      </c>
      <c r="E692" s="143"/>
      <c r="F692" s="15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</row>
    <row r="693" spans="1:17" x14ac:dyDescent="0.25">
      <c r="A693" s="155" t="s">
        <v>11466</v>
      </c>
      <c r="B693" s="92" t="s">
        <v>15656</v>
      </c>
      <c r="C693" s="93"/>
      <c r="D693" s="94">
        <v>31046596</v>
      </c>
      <c r="E693" s="143"/>
      <c r="F693" s="15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</row>
    <row r="694" spans="1:17" x14ac:dyDescent="0.25">
      <c r="A694" s="155" t="s">
        <v>3685</v>
      </c>
      <c r="B694" s="92" t="s">
        <v>6483</v>
      </c>
      <c r="C694" s="93"/>
      <c r="D694" s="94">
        <v>1845977</v>
      </c>
      <c r="E694" s="143"/>
      <c r="F694" s="15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</row>
    <row r="695" spans="1:17" x14ac:dyDescent="0.25">
      <c r="A695" s="155" t="s">
        <v>11467</v>
      </c>
      <c r="B695" s="92" t="s">
        <v>15657</v>
      </c>
      <c r="C695" s="93"/>
      <c r="D695" s="94">
        <v>340728</v>
      </c>
      <c r="E695" s="143"/>
      <c r="F695" s="15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</row>
    <row r="696" spans="1:17" x14ac:dyDescent="0.25">
      <c r="A696" s="155" t="s">
        <v>3686</v>
      </c>
      <c r="B696" s="92" t="s">
        <v>6484</v>
      </c>
      <c r="C696" s="93"/>
      <c r="D696" s="94">
        <v>1291257</v>
      </c>
      <c r="E696" s="143"/>
      <c r="F696" s="15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</row>
    <row r="697" spans="1:17" x14ac:dyDescent="0.25">
      <c r="A697" s="155" t="s">
        <v>11468</v>
      </c>
      <c r="B697" s="92" t="s">
        <v>15658</v>
      </c>
      <c r="C697" s="93"/>
      <c r="D697" s="94">
        <v>14835</v>
      </c>
      <c r="E697" s="143"/>
      <c r="F697" s="15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</row>
    <row r="698" spans="1:17" x14ac:dyDescent="0.25">
      <c r="A698" s="155" t="s">
        <v>3687</v>
      </c>
      <c r="B698" s="92" t="s">
        <v>6485</v>
      </c>
      <c r="C698" s="93"/>
      <c r="D698" s="94">
        <v>3485084</v>
      </c>
      <c r="E698" s="143"/>
      <c r="F698" s="15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</row>
    <row r="699" spans="1:17" x14ac:dyDescent="0.25">
      <c r="A699" s="155" t="s">
        <v>6102</v>
      </c>
      <c r="B699" s="92" t="s">
        <v>6486</v>
      </c>
      <c r="C699" s="93"/>
      <c r="D699" s="94">
        <v>6130162</v>
      </c>
      <c r="E699" s="143"/>
      <c r="F699" s="15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</row>
    <row r="700" spans="1:17" x14ac:dyDescent="0.25">
      <c r="A700" s="155" t="s">
        <v>11469</v>
      </c>
      <c r="B700" s="92" t="s">
        <v>15659</v>
      </c>
      <c r="C700" s="93"/>
      <c r="D700" s="94">
        <v>2082576</v>
      </c>
      <c r="E700" s="143"/>
      <c r="F700" s="15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</row>
    <row r="701" spans="1:17" x14ac:dyDescent="0.25">
      <c r="A701" s="155" t="s">
        <v>3688</v>
      </c>
      <c r="B701" s="92" t="s">
        <v>6487</v>
      </c>
      <c r="C701" s="93"/>
      <c r="D701" s="94">
        <v>546603</v>
      </c>
      <c r="E701" s="143"/>
      <c r="F701" s="15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</row>
    <row r="702" spans="1:17" x14ac:dyDescent="0.25">
      <c r="A702" s="155" t="s">
        <v>3689</v>
      </c>
      <c r="B702" s="92" t="s">
        <v>6488</v>
      </c>
      <c r="C702" s="93"/>
      <c r="D702" s="94">
        <v>6248049</v>
      </c>
      <c r="E702" s="143"/>
      <c r="F702" s="15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</row>
    <row r="703" spans="1:17" x14ac:dyDescent="0.25">
      <c r="A703" s="155" t="s">
        <v>3690</v>
      </c>
      <c r="B703" s="92" t="s">
        <v>6489</v>
      </c>
      <c r="C703" s="93"/>
      <c r="D703" s="94">
        <v>3096736</v>
      </c>
      <c r="E703" s="143"/>
      <c r="F703" s="15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</row>
    <row r="704" spans="1:17" x14ac:dyDescent="0.25">
      <c r="A704" s="155" t="s">
        <v>3691</v>
      </c>
      <c r="B704" s="92" t="s">
        <v>6490</v>
      </c>
      <c r="C704" s="93"/>
      <c r="D704" s="94">
        <v>38810</v>
      </c>
      <c r="E704" s="143"/>
      <c r="F704" s="15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</row>
    <row r="705" spans="1:17" x14ac:dyDescent="0.25">
      <c r="A705" s="155" t="s">
        <v>3692</v>
      </c>
      <c r="B705" s="92" t="s">
        <v>6491</v>
      </c>
      <c r="C705" s="93"/>
      <c r="D705" s="94">
        <v>195493</v>
      </c>
      <c r="E705" s="143"/>
      <c r="F705" s="15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</row>
    <row r="706" spans="1:17" x14ac:dyDescent="0.25">
      <c r="A706" s="155" t="s">
        <v>3693</v>
      </c>
      <c r="B706" s="92" t="s">
        <v>6492</v>
      </c>
      <c r="C706" s="93"/>
      <c r="D706" s="94">
        <v>10150614</v>
      </c>
      <c r="E706" s="143"/>
      <c r="F706" s="15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</row>
    <row r="707" spans="1:17" x14ac:dyDescent="0.25">
      <c r="A707" s="155" t="s">
        <v>3694</v>
      </c>
      <c r="B707" s="92" t="s">
        <v>6493</v>
      </c>
      <c r="C707" s="93"/>
      <c r="D707" s="94">
        <v>4140248</v>
      </c>
      <c r="E707" s="143"/>
      <c r="F707" s="15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</row>
    <row r="708" spans="1:17" x14ac:dyDescent="0.25">
      <c r="A708" s="155" t="s">
        <v>11470</v>
      </c>
      <c r="B708" s="92" t="s">
        <v>15660</v>
      </c>
      <c r="C708" s="93"/>
      <c r="D708" s="94">
        <v>19020</v>
      </c>
      <c r="E708" s="143"/>
      <c r="F708" s="15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</row>
    <row r="709" spans="1:17" x14ac:dyDescent="0.25">
      <c r="A709" s="155" t="s">
        <v>3695</v>
      </c>
      <c r="B709" s="92" t="s">
        <v>6494</v>
      </c>
      <c r="C709" s="93"/>
      <c r="D709" s="94">
        <v>6315799</v>
      </c>
      <c r="E709" s="143"/>
      <c r="F709" s="15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</row>
    <row r="710" spans="1:17" x14ac:dyDescent="0.25">
      <c r="A710" s="155" t="s">
        <v>11471</v>
      </c>
      <c r="B710" s="92" t="s">
        <v>15661</v>
      </c>
      <c r="C710" s="93"/>
      <c r="D710" s="94">
        <v>58101</v>
      </c>
      <c r="E710" s="143"/>
      <c r="F710" s="15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</row>
    <row r="711" spans="1:17" x14ac:dyDescent="0.25">
      <c r="A711" s="155" t="s">
        <v>11472</v>
      </c>
      <c r="B711" s="92" t="s">
        <v>15662</v>
      </c>
      <c r="C711" s="93"/>
      <c r="D711" s="94">
        <v>3853342</v>
      </c>
      <c r="E711" s="143"/>
      <c r="F711" s="15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</row>
    <row r="712" spans="1:17" x14ac:dyDescent="0.25">
      <c r="A712" s="155" t="s">
        <v>11473</v>
      </c>
      <c r="B712" s="92" t="s">
        <v>15663</v>
      </c>
      <c r="C712" s="93"/>
      <c r="D712" s="94">
        <v>1845</v>
      </c>
      <c r="E712" s="143"/>
      <c r="F712" s="15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</row>
    <row r="713" spans="1:17" x14ac:dyDescent="0.25">
      <c r="A713" s="155" t="s">
        <v>10072</v>
      </c>
      <c r="B713" s="92" t="s">
        <v>10368</v>
      </c>
      <c r="C713" s="93"/>
      <c r="D713" s="94">
        <v>6218</v>
      </c>
      <c r="E713" s="143"/>
      <c r="F713" s="15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</row>
    <row r="714" spans="1:17" x14ac:dyDescent="0.25">
      <c r="A714" s="155" t="s">
        <v>11474</v>
      </c>
      <c r="B714" s="92" t="s">
        <v>15664</v>
      </c>
      <c r="C714" s="93"/>
      <c r="D714" s="94">
        <v>68411</v>
      </c>
      <c r="E714" s="143"/>
      <c r="F714" s="15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</row>
    <row r="715" spans="1:17" x14ac:dyDescent="0.25">
      <c r="A715" s="155" t="s">
        <v>11475</v>
      </c>
      <c r="B715" s="92" t="s">
        <v>15665</v>
      </c>
      <c r="C715" s="93"/>
      <c r="D715" s="94">
        <v>66454</v>
      </c>
      <c r="E715" s="143"/>
      <c r="F715" s="15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</row>
    <row r="716" spans="1:17" x14ac:dyDescent="0.25">
      <c r="A716" s="155" t="s">
        <v>11476</v>
      </c>
      <c r="B716" s="92" t="s">
        <v>15666</v>
      </c>
      <c r="C716" s="93"/>
      <c r="D716" s="94">
        <v>2003</v>
      </c>
      <c r="E716" s="143"/>
      <c r="F716" s="15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</row>
    <row r="717" spans="1:17" x14ac:dyDescent="0.25">
      <c r="A717" s="155" t="s">
        <v>11477</v>
      </c>
      <c r="B717" s="92" t="s">
        <v>15667</v>
      </c>
      <c r="C717" s="93"/>
      <c r="D717" s="94">
        <v>1001</v>
      </c>
      <c r="E717" s="143"/>
      <c r="F717" s="15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</row>
    <row r="718" spans="1:17" x14ac:dyDescent="0.25">
      <c r="A718" s="155" t="s">
        <v>11478</v>
      </c>
      <c r="B718" s="92" t="s">
        <v>15668</v>
      </c>
      <c r="C718" s="93"/>
      <c r="D718" s="94"/>
      <c r="E718" s="143"/>
      <c r="F718" s="15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</row>
    <row r="719" spans="1:17" x14ac:dyDescent="0.25">
      <c r="A719" s="155" t="s">
        <v>3696</v>
      </c>
      <c r="B719" s="92" t="s">
        <v>6495</v>
      </c>
      <c r="C719" s="93"/>
      <c r="D719" s="94">
        <v>16468</v>
      </c>
      <c r="E719" s="143"/>
      <c r="F719" s="15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</row>
    <row r="720" spans="1:17" x14ac:dyDescent="0.25">
      <c r="A720" s="155" t="s">
        <v>3697</v>
      </c>
      <c r="B720" s="92" t="s">
        <v>6496</v>
      </c>
      <c r="C720" s="93"/>
      <c r="D720" s="94">
        <v>3707652</v>
      </c>
      <c r="E720" s="143"/>
      <c r="F720" s="15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</row>
    <row r="721" spans="1:17" x14ac:dyDescent="0.25">
      <c r="A721" s="155" t="s">
        <v>3698</v>
      </c>
      <c r="B721" s="92" t="s">
        <v>6497</v>
      </c>
      <c r="C721" s="93"/>
      <c r="D721" s="94">
        <v>425256</v>
      </c>
      <c r="E721" s="143"/>
      <c r="F721" s="15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</row>
    <row r="722" spans="1:17" x14ac:dyDescent="0.25">
      <c r="A722" s="155" t="s">
        <v>3699</v>
      </c>
      <c r="B722" s="92" t="s">
        <v>6498</v>
      </c>
      <c r="C722" s="93"/>
      <c r="D722" s="94">
        <v>301327</v>
      </c>
      <c r="E722" s="143"/>
      <c r="F722" s="15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</row>
    <row r="723" spans="1:17" x14ac:dyDescent="0.25">
      <c r="A723" s="155" t="s">
        <v>11479</v>
      </c>
      <c r="B723" s="92" t="s">
        <v>15669</v>
      </c>
      <c r="C723" s="93"/>
      <c r="D723" s="94">
        <v>53621</v>
      </c>
      <c r="E723" s="143"/>
      <c r="F723" s="15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</row>
    <row r="724" spans="1:17" x14ac:dyDescent="0.25">
      <c r="A724" s="155" t="s">
        <v>3700</v>
      </c>
      <c r="B724" s="92" t="s">
        <v>6499</v>
      </c>
      <c r="C724" s="93"/>
      <c r="D724" s="94">
        <v>1927564</v>
      </c>
      <c r="E724" s="143"/>
      <c r="F724" s="15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</row>
    <row r="725" spans="1:17" x14ac:dyDescent="0.25">
      <c r="A725" s="155" t="s">
        <v>3701</v>
      </c>
      <c r="B725" s="92" t="s">
        <v>6500</v>
      </c>
      <c r="C725" s="93"/>
      <c r="D725" s="94">
        <v>429078</v>
      </c>
      <c r="E725" s="143"/>
      <c r="F725" s="15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</row>
    <row r="726" spans="1:17" x14ac:dyDescent="0.25">
      <c r="A726" s="155" t="s">
        <v>11480</v>
      </c>
      <c r="B726" s="92" t="s">
        <v>15670</v>
      </c>
      <c r="C726" s="93"/>
      <c r="D726" s="94">
        <v>13953</v>
      </c>
      <c r="E726" s="143"/>
      <c r="F726" s="15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</row>
    <row r="727" spans="1:17" x14ac:dyDescent="0.25">
      <c r="A727" s="155" t="s">
        <v>11481</v>
      </c>
      <c r="B727" s="92" t="s">
        <v>15671</v>
      </c>
      <c r="C727" s="93"/>
      <c r="D727" s="94">
        <v>202577</v>
      </c>
      <c r="E727" s="143"/>
      <c r="F727" s="15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</row>
    <row r="728" spans="1:17" x14ac:dyDescent="0.25">
      <c r="A728" s="155" t="s">
        <v>11482</v>
      </c>
      <c r="B728" s="92" t="s">
        <v>15672</v>
      </c>
      <c r="C728" s="93"/>
      <c r="D728" s="94"/>
      <c r="E728" s="143"/>
      <c r="F728" s="15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</row>
    <row r="729" spans="1:17" x14ac:dyDescent="0.25">
      <c r="A729" s="155" t="s">
        <v>11483</v>
      </c>
      <c r="B729" s="92" t="s">
        <v>15673</v>
      </c>
      <c r="C729" s="93"/>
      <c r="D729" s="94">
        <v>24031</v>
      </c>
      <c r="E729" s="143"/>
      <c r="F729" s="15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</row>
    <row r="730" spans="1:17" x14ac:dyDescent="0.25">
      <c r="A730" s="155" t="s">
        <v>11484</v>
      </c>
      <c r="B730" s="92" t="s">
        <v>15674</v>
      </c>
      <c r="C730" s="93"/>
      <c r="D730" s="94">
        <v>330280</v>
      </c>
      <c r="E730" s="143"/>
      <c r="F730" s="15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</row>
    <row r="731" spans="1:17" x14ac:dyDescent="0.25">
      <c r="A731" s="155" t="s">
        <v>11485</v>
      </c>
      <c r="B731" s="92" t="s">
        <v>15675</v>
      </c>
      <c r="C731" s="93"/>
      <c r="D731" s="94"/>
      <c r="E731" s="143"/>
      <c r="F731" s="15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</row>
    <row r="732" spans="1:17" x14ac:dyDescent="0.25">
      <c r="A732" s="155" t="s">
        <v>11486</v>
      </c>
      <c r="B732" s="92" t="s">
        <v>15676</v>
      </c>
      <c r="C732" s="93"/>
      <c r="D732" s="94">
        <v>2691360</v>
      </c>
      <c r="E732" s="143"/>
      <c r="F732" s="15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</row>
    <row r="733" spans="1:17" x14ac:dyDescent="0.25">
      <c r="A733" s="155" t="s">
        <v>11487</v>
      </c>
      <c r="B733" s="92" t="s">
        <v>15677</v>
      </c>
      <c r="C733" s="93"/>
      <c r="D733" s="94">
        <v>1785970</v>
      </c>
      <c r="E733" s="143"/>
      <c r="F733" s="15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</row>
    <row r="734" spans="1:17" x14ac:dyDescent="0.25">
      <c r="A734" s="155" t="s">
        <v>11488</v>
      </c>
      <c r="B734" s="92" t="s">
        <v>15678</v>
      </c>
      <c r="C734" s="93"/>
      <c r="D734" s="94">
        <v>49950</v>
      </c>
      <c r="E734" s="143"/>
      <c r="F734" s="15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</row>
    <row r="735" spans="1:17" x14ac:dyDescent="0.25">
      <c r="A735" s="155" t="s">
        <v>3702</v>
      </c>
      <c r="B735" s="92" t="s">
        <v>6501</v>
      </c>
      <c r="C735" s="93"/>
      <c r="D735" s="94">
        <v>2890846</v>
      </c>
      <c r="E735" s="143"/>
      <c r="F735" s="15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</row>
    <row r="736" spans="1:17" x14ac:dyDescent="0.25">
      <c r="A736" s="155" t="s">
        <v>3703</v>
      </c>
      <c r="B736" s="92" t="s">
        <v>6502</v>
      </c>
      <c r="C736" s="93"/>
      <c r="D736" s="94">
        <v>3172245</v>
      </c>
      <c r="E736" s="143"/>
      <c r="F736" s="15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</row>
    <row r="737" spans="1:17" x14ac:dyDescent="0.25">
      <c r="A737" s="155" t="s">
        <v>3704</v>
      </c>
      <c r="B737" s="92" t="s">
        <v>6503</v>
      </c>
      <c r="C737" s="93"/>
      <c r="D737" s="94">
        <v>981955</v>
      </c>
      <c r="E737" s="143"/>
      <c r="F737" s="15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</row>
    <row r="738" spans="1:17" x14ac:dyDescent="0.25">
      <c r="A738" s="155" t="s">
        <v>3705</v>
      </c>
      <c r="B738" s="92" t="s">
        <v>6504</v>
      </c>
      <c r="C738" s="93"/>
      <c r="D738" s="94">
        <v>755072</v>
      </c>
      <c r="E738" s="143"/>
      <c r="F738" s="15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</row>
    <row r="739" spans="1:17" x14ac:dyDescent="0.25">
      <c r="A739" s="155" t="s">
        <v>11489</v>
      </c>
      <c r="B739" s="92" t="s">
        <v>15679</v>
      </c>
      <c r="C739" s="93"/>
      <c r="D739" s="94">
        <v>178799</v>
      </c>
      <c r="E739" s="143"/>
      <c r="F739" s="15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</row>
    <row r="740" spans="1:17" x14ac:dyDescent="0.25">
      <c r="A740" s="155" t="s">
        <v>11490</v>
      </c>
      <c r="B740" s="92" t="s">
        <v>15680</v>
      </c>
      <c r="C740" s="93"/>
      <c r="D740" s="94">
        <v>1907</v>
      </c>
      <c r="E740" s="143"/>
      <c r="F740" s="15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</row>
    <row r="741" spans="1:17" x14ac:dyDescent="0.25">
      <c r="A741" s="155" t="s">
        <v>11491</v>
      </c>
      <c r="B741" s="92" t="s">
        <v>15681</v>
      </c>
      <c r="C741" s="93"/>
      <c r="D741" s="94"/>
      <c r="E741" s="143"/>
      <c r="F741" s="15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</row>
    <row r="742" spans="1:17" x14ac:dyDescent="0.25">
      <c r="A742" s="155" t="s">
        <v>11492</v>
      </c>
      <c r="B742" s="92" t="s">
        <v>15682</v>
      </c>
      <c r="C742" s="93"/>
      <c r="D742" s="94">
        <v>12</v>
      </c>
      <c r="E742" s="143"/>
      <c r="F742" s="15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</row>
    <row r="743" spans="1:17" x14ac:dyDescent="0.25">
      <c r="A743" s="155" t="s">
        <v>11493</v>
      </c>
      <c r="B743" s="92" t="s">
        <v>15683</v>
      </c>
      <c r="C743" s="93"/>
      <c r="D743" s="94">
        <v>8099</v>
      </c>
      <c r="E743" s="143"/>
      <c r="F743" s="15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</row>
    <row r="744" spans="1:17" x14ac:dyDescent="0.25">
      <c r="A744" s="155" t="s">
        <v>11494</v>
      </c>
      <c r="B744" s="92" t="s">
        <v>15684</v>
      </c>
      <c r="C744" s="93"/>
      <c r="D744" s="94">
        <v>51603</v>
      </c>
      <c r="E744" s="143"/>
      <c r="F744" s="15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</row>
    <row r="745" spans="1:17" x14ac:dyDescent="0.25">
      <c r="A745" s="155" t="s">
        <v>11495</v>
      </c>
      <c r="B745" s="92" t="s">
        <v>15685</v>
      </c>
      <c r="C745" s="93"/>
      <c r="D745" s="94">
        <v>1650129</v>
      </c>
      <c r="E745" s="143"/>
      <c r="F745" s="15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</row>
    <row r="746" spans="1:17" x14ac:dyDescent="0.25">
      <c r="A746" s="155" t="s">
        <v>3706</v>
      </c>
      <c r="B746" s="92" t="s">
        <v>6505</v>
      </c>
      <c r="C746" s="93"/>
      <c r="D746" s="94">
        <v>89</v>
      </c>
      <c r="E746" s="143"/>
      <c r="F746" s="15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</row>
    <row r="747" spans="1:17" x14ac:dyDescent="0.25">
      <c r="A747" s="155" t="s">
        <v>3707</v>
      </c>
      <c r="B747" s="92" t="s">
        <v>6506</v>
      </c>
      <c r="C747" s="93"/>
      <c r="D747" s="94">
        <v>17885</v>
      </c>
      <c r="E747" s="143"/>
      <c r="F747" s="15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</row>
    <row r="748" spans="1:17" x14ac:dyDescent="0.25">
      <c r="A748" s="155" t="s">
        <v>11496</v>
      </c>
      <c r="B748" s="92" t="s">
        <v>15686</v>
      </c>
      <c r="C748" s="93"/>
      <c r="D748" s="94">
        <v>23076</v>
      </c>
      <c r="E748" s="143"/>
      <c r="F748" s="15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</row>
    <row r="749" spans="1:17" x14ac:dyDescent="0.25">
      <c r="A749" s="155" t="s">
        <v>11497</v>
      </c>
      <c r="B749" s="92" t="s">
        <v>15687</v>
      </c>
      <c r="C749" s="93"/>
      <c r="D749" s="94">
        <v>3758</v>
      </c>
      <c r="E749" s="143"/>
      <c r="F749" s="15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</row>
    <row r="750" spans="1:17" x14ac:dyDescent="0.25">
      <c r="A750" s="155" t="s">
        <v>11498</v>
      </c>
      <c r="B750" s="92" t="s">
        <v>15688</v>
      </c>
      <c r="C750" s="93"/>
      <c r="D750" s="94">
        <v>176735</v>
      </c>
      <c r="E750" s="143"/>
      <c r="F750" s="15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</row>
    <row r="751" spans="1:17" x14ac:dyDescent="0.25">
      <c r="A751" s="155" t="s">
        <v>11499</v>
      </c>
      <c r="B751" s="92" t="s">
        <v>15689</v>
      </c>
      <c r="C751" s="93"/>
      <c r="D751" s="94">
        <v>12307</v>
      </c>
      <c r="E751" s="143"/>
      <c r="F751" s="15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</row>
    <row r="752" spans="1:17" x14ac:dyDescent="0.25">
      <c r="A752" s="155" t="s">
        <v>11500</v>
      </c>
      <c r="B752" s="92" t="s">
        <v>15690</v>
      </c>
      <c r="C752" s="93"/>
      <c r="D752" s="94">
        <v>327</v>
      </c>
      <c r="E752" s="143"/>
      <c r="F752" s="15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</row>
    <row r="753" spans="1:17" x14ac:dyDescent="0.25">
      <c r="A753" s="155" t="s">
        <v>3708</v>
      </c>
      <c r="B753" s="92" t="s">
        <v>6507</v>
      </c>
      <c r="C753" s="93"/>
      <c r="D753" s="94">
        <v>1871957</v>
      </c>
      <c r="E753" s="143"/>
      <c r="F753" s="15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</row>
    <row r="754" spans="1:17" x14ac:dyDescent="0.25">
      <c r="A754" s="155" t="s">
        <v>11501</v>
      </c>
      <c r="B754" s="92" t="s">
        <v>15691</v>
      </c>
      <c r="C754" s="93"/>
      <c r="D754" s="94">
        <v>7415508</v>
      </c>
      <c r="E754" s="143"/>
      <c r="F754" s="15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</row>
    <row r="755" spans="1:17" x14ac:dyDescent="0.25">
      <c r="A755" s="155" t="s">
        <v>3709</v>
      </c>
      <c r="B755" s="92" t="s">
        <v>6508</v>
      </c>
      <c r="C755" s="93"/>
      <c r="D755" s="94">
        <v>2013027</v>
      </c>
      <c r="E755" s="143"/>
      <c r="F755" s="15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</row>
    <row r="756" spans="1:17" x14ac:dyDescent="0.25">
      <c r="A756" s="155" t="s">
        <v>11502</v>
      </c>
      <c r="B756" s="92" t="s">
        <v>15692</v>
      </c>
      <c r="C756" s="93"/>
      <c r="D756" s="94">
        <v>7104633</v>
      </c>
      <c r="E756" s="143"/>
      <c r="F756" s="15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</row>
    <row r="757" spans="1:17" x14ac:dyDescent="0.25">
      <c r="A757" s="155" t="s">
        <v>3710</v>
      </c>
      <c r="B757" s="92" t="s">
        <v>6509</v>
      </c>
      <c r="C757" s="93"/>
      <c r="D757" s="94">
        <v>1675090</v>
      </c>
      <c r="E757" s="143"/>
      <c r="F757" s="15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</row>
    <row r="758" spans="1:17" x14ac:dyDescent="0.25">
      <c r="A758" s="155" t="s">
        <v>11503</v>
      </c>
      <c r="B758" s="92" t="s">
        <v>15693</v>
      </c>
      <c r="C758" s="93"/>
      <c r="D758" s="94"/>
      <c r="E758" s="143"/>
      <c r="F758" s="15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</row>
    <row r="759" spans="1:17" x14ac:dyDescent="0.25">
      <c r="A759" s="155" t="s">
        <v>11504</v>
      </c>
      <c r="B759" s="92" t="s">
        <v>15694</v>
      </c>
      <c r="C759" s="93"/>
      <c r="D759" s="94">
        <v>666460</v>
      </c>
      <c r="E759" s="143"/>
      <c r="F759" s="15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</row>
    <row r="760" spans="1:17" x14ac:dyDescent="0.25">
      <c r="A760" s="155" t="s">
        <v>10760</v>
      </c>
      <c r="B760" s="92" t="s">
        <v>10879</v>
      </c>
      <c r="C760" s="93"/>
      <c r="D760" s="94">
        <v>522813</v>
      </c>
      <c r="E760" s="143"/>
      <c r="F760" s="15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</row>
    <row r="761" spans="1:17" x14ac:dyDescent="0.25">
      <c r="A761" s="155" t="s">
        <v>11505</v>
      </c>
      <c r="B761" s="92" t="s">
        <v>15695</v>
      </c>
      <c r="C761" s="93"/>
      <c r="D761" s="94"/>
      <c r="E761" s="143"/>
      <c r="F761" s="15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</row>
    <row r="762" spans="1:17" x14ac:dyDescent="0.25">
      <c r="A762" s="155" t="s">
        <v>11506</v>
      </c>
      <c r="B762" s="92" t="s">
        <v>15696</v>
      </c>
      <c r="C762" s="93"/>
      <c r="D762" s="94"/>
      <c r="E762" s="143"/>
      <c r="F762" s="15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</row>
    <row r="763" spans="1:17" x14ac:dyDescent="0.25">
      <c r="A763" s="155" t="s">
        <v>11507</v>
      </c>
      <c r="B763" s="92" t="s">
        <v>15697</v>
      </c>
      <c r="C763" s="93"/>
      <c r="D763" s="94"/>
      <c r="E763" s="143"/>
      <c r="F763" s="15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</row>
    <row r="764" spans="1:17" x14ac:dyDescent="0.25">
      <c r="A764" s="155" t="s">
        <v>11508</v>
      </c>
      <c r="B764" s="92" t="s">
        <v>15698</v>
      </c>
      <c r="C764" s="93"/>
      <c r="D764" s="94"/>
      <c r="E764" s="143"/>
      <c r="F764" s="15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</row>
    <row r="765" spans="1:17" x14ac:dyDescent="0.25">
      <c r="A765" s="155" t="s">
        <v>11509</v>
      </c>
      <c r="B765" s="92" t="s">
        <v>15699</v>
      </c>
      <c r="C765" s="93"/>
      <c r="D765" s="94">
        <v>79208</v>
      </c>
      <c r="E765" s="143"/>
      <c r="F765" s="15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</row>
    <row r="766" spans="1:17" x14ac:dyDescent="0.25">
      <c r="A766" s="155" t="s">
        <v>11510</v>
      </c>
      <c r="B766" s="92" t="s">
        <v>15700</v>
      </c>
      <c r="C766" s="93"/>
      <c r="D766" s="94">
        <v>564657</v>
      </c>
      <c r="E766" s="143"/>
      <c r="F766" s="15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</row>
    <row r="767" spans="1:17" x14ac:dyDescent="0.25">
      <c r="A767" s="155" t="s">
        <v>11511</v>
      </c>
      <c r="B767" s="92" t="s">
        <v>15701</v>
      </c>
      <c r="C767" s="93"/>
      <c r="D767" s="94">
        <v>905019</v>
      </c>
      <c r="E767" s="143"/>
      <c r="F767" s="15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</row>
    <row r="768" spans="1:17" x14ac:dyDescent="0.25">
      <c r="A768" s="155" t="s">
        <v>11512</v>
      </c>
      <c r="B768" s="92" t="s">
        <v>15702</v>
      </c>
      <c r="C768" s="93"/>
      <c r="D768" s="94">
        <v>251485</v>
      </c>
      <c r="E768" s="143"/>
      <c r="F768" s="15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</row>
    <row r="769" spans="1:17" x14ac:dyDescent="0.25">
      <c r="A769" s="155" t="s">
        <v>11513</v>
      </c>
      <c r="B769" s="92" t="s">
        <v>15703</v>
      </c>
      <c r="C769" s="93"/>
      <c r="D769" s="94"/>
      <c r="E769" s="143"/>
      <c r="F769" s="15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</row>
    <row r="770" spans="1:17" x14ac:dyDescent="0.25">
      <c r="A770" s="155" t="s">
        <v>11514</v>
      </c>
      <c r="B770" s="92" t="s">
        <v>15704</v>
      </c>
      <c r="C770" s="93"/>
      <c r="D770" s="94"/>
      <c r="E770" s="143"/>
      <c r="F770" s="15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</row>
    <row r="771" spans="1:17" x14ac:dyDescent="0.25">
      <c r="A771" s="155" t="s">
        <v>11515</v>
      </c>
      <c r="B771" s="92" t="s">
        <v>15705</v>
      </c>
      <c r="C771" s="93"/>
      <c r="D771" s="94">
        <v>104598</v>
      </c>
      <c r="E771" s="143"/>
      <c r="F771" s="15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</row>
    <row r="772" spans="1:17" x14ac:dyDescent="0.25">
      <c r="A772" s="155" t="s">
        <v>11516</v>
      </c>
      <c r="B772" s="92" t="s">
        <v>15706</v>
      </c>
      <c r="C772" s="93"/>
      <c r="D772" s="94"/>
      <c r="E772" s="143"/>
      <c r="F772" s="15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</row>
    <row r="773" spans="1:17" x14ac:dyDescent="0.25">
      <c r="A773" s="155" t="s">
        <v>6103</v>
      </c>
      <c r="B773" s="92" t="s">
        <v>6510</v>
      </c>
      <c r="C773" s="93"/>
      <c r="D773" s="94">
        <v>174627</v>
      </c>
      <c r="E773" s="143"/>
      <c r="F773" s="15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</row>
    <row r="774" spans="1:17" x14ac:dyDescent="0.25">
      <c r="A774" s="155" t="s">
        <v>6104</v>
      </c>
      <c r="B774" s="92" t="s">
        <v>6511</v>
      </c>
      <c r="C774" s="93"/>
      <c r="D774" s="94">
        <v>157466</v>
      </c>
      <c r="E774" s="143"/>
      <c r="F774" s="15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</row>
    <row r="775" spans="1:17" x14ac:dyDescent="0.25">
      <c r="A775" s="155" t="s">
        <v>11517</v>
      </c>
      <c r="B775" s="92" t="s">
        <v>15707</v>
      </c>
      <c r="C775" s="93"/>
      <c r="D775" s="94"/>
      <c r="E775" s="143"/>
      <c r="F775" s="15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</row>
    <row r="776" spans="1:17" x14ac:dyDescent="0.25">
      <c r="A776" s="155" t="s">
        <v>11518</v>
      </c>
      <c r="B776" s="92" t="s">
        <v>15708</v>
      </c>
      <c r="C776" s="93"/>
      <c r="D776" s="94">
        <v>1083078</v>
      </c>
      <c r="E776" s="143"/>
      <c r="F776" s="15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</row>
    <row r="777" spans="1:17" x14ac:dyDescent="0.25">
      <c r="A777" s="155" t="s">
        <v>3711</v>
      </c>
      <c r="B777" s="92" t="s">
        <v>6512</v>
      </c>
      <c r="C777" s="93"/>
      <c r="D777" s="94">
        <v>107</v>
      </c>
      <c r="E777" s="143"/>
      <c r="F777" s="15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</row>
    <row r="778" spans="1:17" x14ac:dyDescent="0.25">
      <c r="A778" s="155" t="s">
        <v>11519</v>
      </c>
      <c r="B778" s="92" t="s">
        <v>15709</v>
      </c>
      <c r="C778" s="93"/>
      <c r="D778" s="94"/>
      <c r="E778" s="143"/>
      <c r="F778" s="15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</row>
    <row r="779" spans="1:17" x14ac:dyDescent="0.25">
      <c r="A779" s="155" t="s">
        <v>11520</v>
      </c>
      <c r="B779" s="92" t="s">
        <v>15710</v>
      </c>
      <c r="C779" s="93"/>
      <c r="D779" s="94">
        <v>3</v>
      </c>
      <c r="E779" s="143"/>
      <c r="F779" s="15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</row>
    <row r="780" spans="1:17" x14ac:dyDescent="0.25">
      <c r="A780" s="155" t="s">
        <v>11521</v>
      </c>
      <c r="B780" s="92" t="s">
        <v>15711</v>
      </c>
      <c r="C780" s="93"/>
      <c r="D780" s="94">
        <v>17683</v>
      </c>
      <c r="E780" s="143"/>
      <c r="F780" s="15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</row>
    <row r="781" spans="1:17" x14ac:dyDescent="0.25">
      <c r="A781" s="155" t="s">
        <v>11522</v>
      </c>
      <c r="B781" s="92" t="s">
        <v>15712</v>
      </c>
      <c r="C781" s="93"/>
      <c r="D781" s="94">
        <v>1466</v>
      </c>
      <c r="E781" s="143"/>
      <c r="F781" s="15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</row>
    <row r="782" spans="1:17" x14ac:dyDescent="0.25">
      <c r="A782" s="155" t="s">
        <v>3712</v>
      </c>
      <c r="B782" s="92" t="s">
        <v>6513</v>
      </c>
      <c r="C782" s="93"/>
      <c r="D782" s="94">
        <v>1843831</v>
      </c>
      <c r="E782" s="143"/>
      <c r="F782" s="15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</row>
    <row r="783" spans="1:17" x14ac:dyDescent="0.25">
      <c r="A783" s="155" t="s">
        <v>3713</v>
      </c>
      <c r="B783" s="92" t="s">
        <v>6514</v>
      </c>
      <c r="C783" s="93"/>
      <c r="D783" s="94">
        <v>48202839</v>
      </c>
      <c r="E783" s="143"/>
      <c r="F783" s="15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</row>
    <row r="784" spans="1:17" x14ac:dyDescent="0.25">
      <c r="A784" s="155" t="s">
        <v>11523</v>
      </c>
      <c r="B784" s="92" t="s">
        <v>15713</v>
      </c>
      <c r="C784" s="93"/>
      <c r="D784" s="94">
        <v>10227</v>
      </c>
      <c r="E784" s="143"/>
      <c r="F784" s="15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</row>
    <row r="785" spans="1:17" x14ac:dyDescent="0.25">
      <c r="A785" s="155" t="s">
        <v>11524</v>
      </c>
      <c r="B785" s="92" t="s">
        <v>15714</v>
      </c>
      <c r="C785" s="93"/>
      <c r="D785" s="94">
        <v>21691</v>
      </c>
      <c r="E785" s="143"/>
      <c r="F785" s="15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</row>
    <row r="786" spans="1:17" x14ac:dyDescent="0.25">
      <c r="A786" s="155" t="s">
        <v>3714</v>
      </c>
      <c r="B786" s="92" t="s">
        <v>6515</v>
      </c>
      <c r="C786" s="93"/>
      <c r="D786" s="94">
        <v>1441469</v>
      </c>
      <c r="E786" s="143"/>
      <c r="F786" s="15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</row>
    <row r="787" spans="1:17" x14ac:dyDescent="0.25">
      <c r="A787" s="155" t="s">
        <v>3715</v>
      </c>
      <c r="B787" s="92" t="s">
        <v>6516</v>
      </c>
      <c r="C787" s="93"/>
      <c r="D787" s="94">
        <v>3340</v>
      </c>
      <c r="E787" s="143"/>
      <c r="F787" s="15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</row>
    <row r="788" spans="1:17" x14ac:dyDescent="0.25">
      <c r="A788" s="155" t="s">
        <v>11525</v>
      </c>
      <c r="B788" s="92" t="s">
        <v>15715</v>
      </c>
      <c r="C788" s="93"/>
      <c r="D788" s="94">
        <v>3131</v>
      </c>
      <c r="E788" s="143"/>
      <c r="F788" s="15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</row>
    <row r="789" spans="1:17" x14ac:dyDescent="0.25">
      <c r="A789" s="155" t="s">
        <v>11526</v>
      </c>
      <c r="B789" s="92" t="s">
        <v>15716</v>
      </c>
      <c r="C789" s="93"/>
      <c r="D789" s="94">
        <v>1774</v>
      </c>
      <c r="E789" s="143"/>
      <c r="F789" s="15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</row>
    <row r="790" spans="1:17" x14ac:dyDescent="0.25">
      <c r="A790" s="155" t="s">
        <v>11527</v>
      </c>
      <c r="B790" s="92" t="s">
        <v>15717</v>
      </c>
      <c r="C790" s="93"/>
      <c r="D790" s="94"/>
      <c r="E790" s="143"/>
      <c r="F790" s="15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</row>
    <row r="791" spans="1:17" x14ac:dyDescent="0.25">
      <c r="A791" s="155" t="s">
        <v>11528</v>
      </c>
      <c r="B791" s="92" t="s">
        <v>15718</v>
      </c>
      <c r="C791" s="93"/>
      <c r="D791" s="94">
        <v>212193</v>
      </c>
      <c r="E791" s="143"/>
      <c r="F791" s="15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</row>
    <row r="792" spans="1:17" x14ac:dyDescent="0.25">
      <c r="A792" s="155" t="s">
        <v>3716</v>
      </c>
      <c r="B792" s="92" t="s">
        <v>6517</v>
      </c>
      <c r="C792" s="93"/>
      <c r="D792" s="94">
        <v>210546</v>
      </c>
      <c r="E792" s="143"/>
      <c r="F792" s="15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</row>
    <row r="793" spans="1:17" x14ac:dyDescent="0.25">
      <c r="A793" s="155" t="s">
        <v>3717</v>
      </c>
      <c r="B793" s="92" t="s">
        <v>6518</v>
      </c>
      <c r="C793" s="93"/>
      <c r="D793" s="94">
        <v>455856</v>
      </c>
      <c r="E793" s="143"/>
      <c r="F793" s="15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</row>
    <row r="794" spans="1:17" x14ac:dyDescent="0.25">
      <c r="A794" s="155" t="s">
        <v>11529</v>
      </c>
      <c r="B794" s="92" t="s">
        <v>15719</v>
      </c>
      <c r="C794" s="93"/>
      <c r="D794" s="94">
        <v>2621</v>
      </c>
      <c r="E794" s="143"/>
      <c r="F794" s="15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</row>
    <row r="795" spans="1:17" x14ac:dyDescent="0.25">
      <c r="A795" s="155" t="s">
        <v>3718</v>
      </c>
      <c r="B795" s="92" t="s">
        <v>6519</v>
      </c>
      <c r="C795" s="93"/>
      <c r="D795" s="94">
        <v>26963</v>
      </c>
      <c r="E795" s="143"/>
      <c r="F795" s="15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</row>
    <row r="796" spans="1:17" x14ac:dyDescent="0.25">
      <c r="A796" s="155" t="s">
        <v>3719</v>
      </c>
      <c r="B796" s="92" t="s">
        <v>6520</v>
      </c>
      <c r="C796" s="93"/>
      <c r="D796" s="94">
        <v>145791</v>
      </c>
      <c r="E796" s="143"/>
      <c r="F796" s="15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</row>
    <row r="797" spans="1:17" x14ac:dyDescent="0.25">
      <c r="A797" s="155" t="s">
        <v>3720</v>
      </c>
      <c r="B797" s="92" t="s">
        <v>6521</v>
      </c>
      <c r="C797" s="93"/>
      <c r="D797" s="94">
        <v>850356</v>
      </c>
      <c r="E797" s="143"/>
      <c r="F797" s="15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</row>
    <row r="798" spans="1:17" x14ac:dyDescent="0.25">
      <c r="A798" s="155" t="s">
        <v>3721</v>
      </c>
      <c r="B798" s="92" t="s">
        <v>6522</v>
      </c>
      <c r="C798" s="93"/>
      <c r="D798" s="94">
        <v>96260</v>
      </c>
      <c r="E798" s="143"/>
      <c r="F798" s="15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</row>
    <row r="799" spans="1:17" x14ac:dyDescent="0.25">
      <c r="A799" s="155" t="s">
        <v>3722</v>
      </c>
      <c r="B799" s="92" t="s">
        <v>6523</v>
      </c>
      <c r="C799" s="93"/>
      <c r="D799" s="94">
        <v>336330</v>
      </c>
      <c r="E799" s="143"/>
      <c r="F799" s="15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</row>
    <row r="800" spans="1:17" x14ac:dyDescent="0.25">
      <c r="A800" s="155" t="s">
        <v>11530</v>
      </c>
      <c r="B800" s="92" t="s">
        <v>15720</v>
      </c>
      <c r="C800" s="93"/>
      <c r="D800" s="94">
        <v>42</v>
      </c>
      <c r="E800" s="143"/>
      <c r="F800" s="15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</row>
    <row r="801" spans="1:17" x14ac:dyDescent="0.25">
      <c r="A801" s="155" t="s">
        <v>11531</v>
      </c>
      <c r="B801" s="92" t="s">
        <v>15721</v>
      </c>
      <c r="C801" s="93"/>
      <c r="D801" s="94">
        <v>57</v>
      </c>
      <c r="E801" s="143"/>
      <c r="F801" s="15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</row>
    <row r="802" spans="1:17" x14ac:dyDescent="0.25">
      <c r="A802" s="155" t="s">
        <v>11532</v>
      </c>
      <c r="B802" s="92" t="s">
        <v>15722</v>
      </c>
      <c r="C802" s="93"/>
      <c r="D802" s="94">
        <v>116</v>
      </c>
      <c r="E802" s="143"/>
      <c r="F802" s="15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</row>
    <row r="803" spans="1:17" x14ac:dyDescent="0.25">
      <c r="A803" s="155" t="s">
        <v>3723</v>
      </c>
      <c r="B803" s="92" t="s">
        <v>6524</v>
      </c>
      <c r="C803" s="93"/>
      <c r="D803" s="94">
        <v>4252287</v>
      </c>
      <c r="E803" s="143"/>
      <c r="F803" s="15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</row>
    <row r="804" spans="1:17" x14ac:dyDescent="0.25">
      <c r="A804" s="155" t="s">
        <v>3724</v>
      </c>
      <c r="B804" s="92" t="s">
        <v>6525</v>
      </c>
      <c r="C804" s="93"/>
      <c r="D804" s="94">
        <v>189621</v>
      </c>
      <c r="E804" s="143"/>
      <c r="F804" s="15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</row>
    <row r="805" spans="1:17" x14ac:dyDescent="0.25">
      <c r="A805" s="155" t="s">
        <v>11533</v>
      </c>
      <c r="B805" s="92" t="s">
        <v>15723</v>
      </c>
      <c r="C805" s="93"/>
      <c r="D805" s="94"/>
      <c r="E805" s="143"/>
      <c r="F805" s="15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</row>
    <row r="806" spans="1:17" x14ac:dyDescent="0.25">
      <c r="A806" s="155" t="s">
        <v>11534</v>
      </c>
      <c r="B806" s="92" t="s">
        <v>15724</v>
      </c>
      <c r="C806" s="93"/>
      <c r="D806" s="94"/>
      <c r="E806" s="143"/>
      <c r="F806" s="15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</row>
    <row r="807" spans="1:17" x14ac:dyDescent="0.25">
      <c r="A807" s="155" t="s">
        <v>11535</v>
      </c>
      <c r="B807" s="92" t="s">
        <v>15725</v>
      </c>
      <c r="C807" s="93"/>
      <c r="D807" s="94">
        <v>22</v>
      </c>
      <c r="E807" s="143"/>
      <c r="F807" s="15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</row>
    <row r="808" spans="1:17" x14ac:dyDescent="0.25">
      <c r="A808" s="155" t="s">
        <v>11536</v>
      </c>
      <c r="B808" s="92" t="s">
        <v>15726</v>
      </c>
      <c r="C808" s="93"/>
      <c r="D808" s="94"/>
      <c r="E808" s="143"/>
      <c r="F808" s="15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</row>
    <row r="809" spans="1:17" x14ac:dyDescent="0.25">
      <c r="A809" s="155" t="s">
        <v>11537</v>
      </c>
      <c r="B809" s="92" t="s">
        <v>15727</v>
      </c>
      <c r="C809" s="93"/>
      <c r="D809" s="94">
        <v>163075</v>
      </c>
      <c r="E809" s="143"/>
      <c r="F809" s="15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</row>
    <row r="810" spans="1:17" x14ac:dyDescent="0.25">
      <c r="A810" s="155" t="s">
        <v>3725</v>
      </c>
      <c r="B810" s="92" t="s">
        <v>6526</v>
      </c>
      <c r="C810" s="93"/>
      <c r="D810" s="94">
        <v>1866213</v>
      </c>
      <c r="E810" s="143"/>
      <c r="F810" s="15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</row>
    <row r="811" spans="1:17" x14ac:dyDescent="0.25">
      <c r="A811" s="155" t="s">
        <v>11538</v>
      </c>
      <c r="B811" s="92" t="s">
        <v>15728</v>
      </c>
      <c r="C811" s="93"/>
      <c r="D811" s="94"/>
      <c r="E811" s="143"/>
      <c r="F811" s="15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</row>
    <row r="812" spans="1:17" x14ac:dyDescent="0.25">
      <c r="A812" s="155" t="s">
        <v>11539</v>
      </c>
      <c r="B812" s="92" t="s">
        <v>15729</v>
      </c>
      <c r="C812" s="93"/>
      <c r="D812" s="94"/>
      <c r="E812" s="143"/>
      <c r="F812" s="15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</row>
    <row r="813" spans="1:17" x14ac:dyDescent="0.25">
      <c r="A813" s="155" t="s">
        <v>11540</v>
      </c>
      <c r="B813" s="92" t="s">
        <v>15730</v>
      </c>
      <c r="C813" s="93"/>
      <c r="D813" s="94"/>
      <c r="E813" s="143"/>
      <c r="F813" s="15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</row>
    <row r="814" spans="1:17" x14ac:dyDescent="0.25">
      <c r="A814" s="155" t="s">
        <v>11541</v>
      </c>
      <c r="B814" s="92" t="s">
        <v>15731</v>
      </c>
      <c r="C814" s="93"/>
      <c r="D814" s="94">
        <v>296</v>
      </c>
      <c r="E814" s="143"/>
      <c r="F814" s="15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</row>
    <row r="815" spans="1:17" x14ac:dyDescent="0.25">
      <c r="A815" s="155" t="s">
        <v>11542</v>
      </c>
      <c r="B815" s="92" t="s">
        <v>15732</v>
      </c>
      <c r="C815" s="93"/>
      <c r="D815" s="94"/>
      <c r="E815" s="143"/>
      <c r="F815" s="15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</row>
    <row r="816" spans="1:17" x14ac:dyDescent="0.25">
      <c r="A816" s="155" t="s">
        <v>11543</v>
      </c>
      <c r="B816" s="92" t="s">
        <v>15733</v>
      </c>
      <c r="C816" s="93"/>
      <c r="D816" s="94">
        <v>12582</v>
      </c>
      <c r="E816" s="143"/>
      <c r="F816" s="15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</row>
    <row r="817" spans="1:17" x14ac:dyDescent="0.25">
      <c r="A817" s="155" t="s">
        <v>11544</v>
      </c>
      <c r="B817" s="92" t="s">
        <v>15734</v>
      </c>
      <c r="C817" s="93"/>
      <c r="D817" s="94">
        <v>114995</v>
      </c>
      <c r="E817" s="143"/>
      <c r="F817" s="15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</row>
    <row r="818" spans="1:17" x14ac:dyDescent="0.25">
      <c r="A818" s="155" t="s">
        <v>11545</v>
      </c>
      <c r="B818" s="92" t="s">
        <v>15735</v>
      </c>
      <c r="C818" s="93"/>
      <c r="D818" s="94">
        <v>2494</v>
      </c>
      <c r="E818" s="143"/>
      <c r="F818" s="15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</row>
    <row r="819" spans="1:17" x14ac:dyDescent="0.25">
      <c r="A819" s="155" t="s">
        <v>11546</v>
      </c>
      <c r="B819" s="92" t="s">
        <v>15736</v>
      </c>
      <c r="C819" s="93"/>
      <c r="D819" s="94">
        <v>7375</v>
      </c>
      <c r="E819" s="143"/>
      <c r="F819" s="15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</row>
    <row r="820" spans="1:17" x14ac:dyDescent="0.25">
      <c r="A820" s="155" t="s">
        <v>3726</v>
      </c>
      <c r="B820" s="92" t="s">
        <v>6527</v>
      </c>
      <c r="C820" s="93"/>
      <c r="D820" s="94">
        <v>915651</v>
      </c>
      <c r="E820" s="143"/>
      <c r="F820" s="15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</row>
    <row r="821" spans="1:17" x14ac:dyDescent="0.25">
      <c r="A821" s="155" t="s">
        <v>11547</v>
      </c>
      <c r="B821" s="92" t="s">
        <v>15737</v>
      </c>
      <c r="C821" s="93"/>
      <c r="D821" s="94"/>
      <c r="E821" s="143"/>
      <c r="F821" s="15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</row>
    <row r="822" spans="1:17" x14ac:dyDescent="0.25">
      <c r="A822" s="155" t="s">
        <v>11548</v>
      </c>
      <c r="B822" s="92" t="s">
        <v>15738</v>
      </c>
      <c r="C822" s="93"/>
      <c r="D822" s="94"/>
      <c r="E822" s="143"/>
      <c r="F822" s="15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</row>
    <row r="823" spans="1:17" x14ac:dyDescent="0.25">
      <c r="A823" s="155" t="s">
        <v>11549</v>
      </c>
      <c r="B823" s="92" t="s">
        <v>15739</v>
      </c>
      <c r="C823" s="93"/>
      <c r="D823" s="94"/>
      <c r="E823" s="143"/>
      <c r="F823" s="15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</row>
    <row r="824" spans="1:17" x14ac:dyDescent="0.25">
      <c r="A824" s="155" t="s">
        <v>10073</v>
      </c>
      <c r="B824" s="92" t="s">
        <v>10369</v>
      </c>
      <c r="C824" s="93"/>
      <c r="D824" s="94">
        <v>18393</v>
      </c>
      <c r="E824" s="143"/>
      <c r="F824" s="15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</row>
    <row r="825" spans="1:17" x14ac:dyDescent="0.25">
      <c r="A825" s="155" t="s">
        <v>11550</v>
      </c>
      <c r="B825" s="92" t="s">
        <v>15740</v>
      </c>
      <c r="C825" s="93"/>
      <c r="D825" s="94"/>
      <c r="E825" s="143"/>
      <c r="F825" s="15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</row>
    <row r="826" spans="1:17" x14ac:dyDescent="0.25">
      <c r="A826" s="155" t="s">
        <v>11551</v>
      </c>
      <c r="B826" s="92" t="s">
        <v>15741</v>
      </c>
      <c r="C826" s="93"/>
      <c r="D826" s="94"/>
      <c r="E826" s="143"/>
      <c r="F826" s="15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</row>
    <row r="827" spans="1:17" x14ac:dyDescent="0.25">
      <c r="A827" s="155" t="s">
        <v>11552</v>
      </c>
      <c r="B827" s="92" t="s">
        <v>15742</v>
      </c>
      <c r="C827" s="93"/>
      <c r="D827" s="94">
        <v>439</v>
      </c>
      <c r="E827" s="143"/>
      <c r="F827" s="15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</row>
    <row r="828" spans="1:17" x14ac:dyDescent="0.25">
      <c r="A828" s="155" t="s">
        <v>11553</v>
      </c>
      <c r="B828" s="92" t="s">
        <v>15743</v>
      </c>
      <c r="C828" s="93"/>
      <c r="D828" s="94">
        <v>863</v>
      </c>
      <c r="E828" s="143"/>
      <c r="F828" s="15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</row>
    <row r="829" spans="1:17" x14ac:dyDescent="0.25">
      <c r="A829" s="155" t="s">
        <v>6105</v>
      </c>
      <c r="B829" s="92" t="s">
        <v>6528</v>
      </c>
      <c r="C829" s="93"/>
      <c r="D829" s="94">
        <v>246579</v>
      </c>
      <c r="E829" s="143"/>
      <c r="F829" s="15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</row>
    <row r="830" spans="1:17" x14ac:dyDescent="0.25">
      <c r="A830" s="155" t="s">
        <v>3727</v>
      </c>
      <c r="B830" s="92" t="s">
        <v>6529</v>
      </c>
      <c r="C830" s="93"/>
      <c r="D830" s="94">
        <v>1666009</v>
      </c>
      <c r="E830" s="143"/>
      <c r="F830" s="15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</row>
    <row r="831" spans="1:17" x14ac:dyDescent="0.25">
      <c r="A831" s="155" t="s">
        <v>3728</v>
      </c>
      <c r="B831" s="92" t="s">
        <v>6530</v>
      </c>
      <c r="C831" s="93"/>
      <c r="D831" s="94">
        <v>5338851</v>
      </c>
      <c r="E831" s="143"/>
      <c r="F831" s="15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</row>
    <row r="832" spans="1:17" x14ac:dyDescent="0.25">
      <c r="A832" s="155" t="s">
        <v>3729</v>
      </c>
      <c r="B832" s="92" t="s">
        <v>6531</v>
      </c>
      <c r="C832" s="93"/>
      <c r="D832" s="94">
        <v>797192</v>
      </c>
      <c r="E832" s="143"/>
      <c r="F832" s="15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</row>
    <row r="833" spans="1:17" x14ac:dyDescent="0.25">
      <c r="A833" s="155" t="s">
        <v>3730</v>
      </c>
      <c r="B833" s="92" t="s">
        <v>6532</v>
      </c>
      <c r="C833" s="93"/>
      <c r="D833" s="94">
        <v>1401006</v>
      </c>
      <c r="E833" s="143"/>
      <c r="F833" s="15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</row>
    <row r="834" spans="1:17" x14ac:dyDescent="0.25">
      <c r="A834" s="155" t="s">
        <v>3731</v>
      </c>
      <c r="B834" s="92" t="s">
        <v>6533</v>
      </c>
      <c r="C834" s="93"/>
      <c r="D834" s="94">
        <v>16133887</v>
      </c>
      <c r="E834" s="143"/>
      <c r="F834" s="15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</row>
    <row r="835" spans="1:17" x14ac:dyDescent="0.25">
      <c r="A835" s="155" t="s">
        <v>11554</v>
      </c>
      <c r="B835" s="92" t="s">
        <v>15744</v>
      </c>
      <c r="C835" s="93"/>
      <c r="D835" s="94">
        <v>4576847</v>
      </c>
      <c r="E835" s="143"/>
      <c r="F835" s="15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</row>
    <row r="836" spans="1:17" x14ac:dyDescent="0.25">
      <c r="A836" s="155" t="s">
        <v>11555</v>
      </c>
      <c r="B836" s="92" t="s">
        <v>15745</v>
      </c>
      <c r="C836" s="93"/>
      <c r="D836" s="94"/>
      <c r="E836" s="143"/>
      <c r="F836" s="15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</row>
    <row r="837" spans="1:17" x14ac:dyDescent="0.25">
      <c r="A837" s="155" t="s">
        <v>11556</v>
      </c>
      <c r="B837" s="92" t="s">
        <v>15746</v>
      </c>
      <c r="C837" s="93"/>
      <c r="D837" s="94">
        <v>11208194</v>
      </c>
      <c r="E837" s="143"/>
      <c r="F837" s="15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</row>
    <row r="838" spans="1:17" x14ac:dyDescent="0.25">
      <c r="A838" s="155" t="s">
        <v>11557</v>
      </c>
      <c r="B838" s="92" t="s">
        <v>15747</v>
      </c>
      <c r="C838" s="93"/>
      <c r="D838" s="94">
        <v>2365839</v>
      </c>
      <c r="E838" s="143"/>
      <c r="F838" s="15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</row>
    <row r="839" spans="1:17" x14ac:dyDescent="0.25">
      <c r="A839" s="155" t="s">
        <v>3732</v>
      </c>
      <c r="B839" s="92" t="s">
        <v>6534</v>
      </c>
      <c r="C839" s="93"/>
      <c r="D839" s="94">
        <v>10336710</v>
      </c>
      <c r="E839" s="143"/>
      <c r="F839" s="15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</row>
    <row r="840" spans="1:17" x14ac:dyDescent="0.25">
      <c r="A840" s="155" t="s">
        <v>3733</v>
      </c>
      <c r="B840" s="92" t="s">
        <v>6535</v>
      </c>
      <c r="C840" s="93"/>
      <c r="D840" s="94">
        <v>460753</v>
      </c>
      <c r="E840" s="143"/>
      <c r="F840" s="15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</row>
    <row r="841" spans="1:17" x14ac:dyDescent="0.25">
      <c r="A841" s="155" t="s">
        <v>3734</v>
      </c>
      <c r="B841" s="92" t="s">
        <v>6536</v>
      </c>
      <c r="C841" s="93"/>
      <c r="D841" s="94">
        <v>3454285</v>
      </c>
      <c r="E841" s="143"/>
      <c r="F841" s="15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</row>
    <row r="842" spans="1:17" x14ac:dyDescent="0.25">
      <c r="A842" s="155" t="s">
        <v>11558</v>
      </c>
      <c r="B842" s="92" t="s">
        <v>15748</v>
      </c>
      <c r="C842" s="93"/>
      <c r="D842" s="94">
        <v>73592</v>
      </c>
      <c r="E842" s="143"/>
      <c r="F842" s="15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</row>
    <row r="843" spans="1:17" x14ac:dyDescent="0.25">
      <c r="A843" s="155" t="s">
        <v>11559</v>
      </c>
      <c r="B843" s="92" t="s">
        <v>15749</v>
      </c>
      <c r="C843" s="93"/>
      <c r="D843" s="94">
        <v>1676</v>
      </c>
      <c r="E843" s="143"/>
      <c r="F843" s="15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</row>
    <row r="844" spans="1:17" x14ac:dyDescent="0.25">
      <c r="A844" s="155" t="s">
        <v>11560</v>
      </c>
      <c r="B844" s="92" t="s">
        <v>15750</v>
      </c>
      <c r="C844" s="93"/>
      <c r="D844" s="94"/>
      <c r="E844" s="143"/>
      <c r="F844" s="15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</row>
    <row r="845" spans="1:17" x14ac:dyDescent="0.25">
      <c r="A845" s="155" t="s">
        <v>11561</v>
      </c>
      <c r="B845" s="92" t="s">
        <v>15751</v>
      </c>
      <c r="C845" s="93"/>
      <c r="D845" s="94">
        <v>2155</v>
      </c>
      <c r="E845" s="143"/>
      <c r="F845" s="15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</row>
    <row r="846" spans="1:17" x14ac:dyDescent="0.25">
      <c r="A846" s="155" t="s">
        <v>11562</v>
      </c>
      <c r="B846" s="92" t="s">
        <v>15752</v>
      </c>
      <c r="C846" s="93"/>
      <c r="D846" s="94">
        <v>236</v>
      </c>
      <c r="E846" s="143"/>
      <c r="F846" s="15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</row>
    <row r="847" spans="1:17" x14ac:dyDescent="0.25">
      <c r="A847" s="155" t="s">
        <v>3735</v>
      </c>
      <c r="B847" s="92" t="s">
        <v>6537</v>
      </c>
      <c r="C847" s="93"/>
      <c r="D847" s="94">
        <v>10964500</v>
      </c>
      <c r="E847" s="143"/>
      <c r="F847" s="15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</row>
    <row r="848" spans="1:17" x14ac:dyDescent="0.25">
      <c r="A848" s="155" t="s">
        <v>11563</v>
      </c>
      <c r="B848" s="92" t="s">
        <v>15753</v>
      </c>
      <c r="C848" s="93"/>
      <c r="D848" s="94">
        <v>670877</v>
      </c>
      <c r="E848" s="143"/>
      <c r="F848" s="15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</row>
    <row r="849" spans="1:17" x14ac:dyDescent="0.25">
      <c r="A849" s="155" t="s">
        <v>11564</v>
      </c>
      <c r="B849" s="92" t="s">
        <v>15754</v>
      </c>
      <c r="C849" s="93"/>
      <c r="D849" s="94"/>
      <c r="E849" s="143"/>
      <c r="F849" s="15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</row>
    <row r="850" spans="1:17" x14ac:dyDescent="0.25">
      <c r="A850" s="155" t="s">
        <v>11565</v>
      </c>
      <c r="B850" s="92" t="s">
        <v>15755</v>
      </c>
      <c r="C850" s="93"/>
      <c r="D850" s="94">
        <v>382808</v>
      </c>
      <c r="E850" s="143"/>
      <c r="F850" s="15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</row>
    <row r="851" spans="1:17" x14ac:dyDescent="0.25">
      <c r="A851" s="155" t="s">
        <v>11566</v>
      </c>
      <c r="B851" s="92" t="s">
        <v>15756</v>
      </c>
      <c r="C851" s="93"/>
      <c r="D851" s="94">
        <v>5863</v>
      </c>
      <c r="E851" s="143"/>
      <c r="F851" s="15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</row>
    <row r="852" spans="1:17" x14ac:dyDescent="0.25">
      <c r="A852" s="155" t="s">
        <v>11567</v>
      </c>
      <c r="B852" s="92" t="s">
        <v>15757</v>
      </c>
      <c r="C852" s="93"/>
      <c r="D852" s="94">
        <v>1144098</v>
      </c>
      <c r="E852" s="143"/>
      <c r="F852" s="15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</row>
    <row r="853" spans="1:17" x14ac:dyDescent="0.25">
      <c r="A853" s="155" t="s">
        <v>3736</v>
      </c>
      <c r="B853" s="92" t="s">
        <v>6538</v>
      </c>
      <c r="C853" s="93"/>
      <c r="D853" s="94">
        <v>6306640</v>
      </c>
      <c r="E853" s="143"/>
      <c r="F853" s="15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</row>
    <row r="854" spans="1:17" x14ac:dyDescent="0.25">
      <c r="A854" s="155" t="s">
        <v>10074</v>
      </c>
      <c r="B854" s="92" t="s">
        <v>10370</v>
      </c>
      <c r="C854" s="93"/>
      <c r="D854" s="94">
        <v>5637</v>
      </c>
      <c r="E854" s="143"/>
      <c r="F854" s="15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</row>
    <row r="855" spans="1:17" x14ac:dyDescent="0.25">
      <c r="A855" s="155" t="s">
        <v>11568</v>
      </c>
      <c r="B855" s="92" t="s">
        <v>15758</v>
      </c>
      <c r="C855" s="93"/>
      <c r="D855" s="94"/>
      <c r="E855" s="143"/>
      <c r="F855" s="15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</row>
    <row r="856" spans="1:17" x14ac:dyDescent="0.25">
      <c r="A856" s="155" t="s">
        <v>11569</v>
      </c>
      <c r="B856" s="92" t="s">
        <v>15759</v>
      </c>
      <c r="C856" s="93"/>
      <c r="D856" s="94"/>
      <c r="E856" s="143"/>
      <c r="F856" s="15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</row>
    <row r="857" spans="1:17" x14ac:dyDescent="0.25">
      <c r="A857" s="155" t="s">
        <v>11570</v>
      </c>
      <c r="B857" s="92" t="s">
        <v>15760</v>
      </c>
      <c r="C857" s="93"/>
      <c r="D857" s="94"/>
      <c r="E857" s="143"/>
      <c r="F857" s="15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</row>
    <row r="858" spans="1:17" x14ac:dyDescent="0.25">
      <c r="A858" s="155" t="s">
        <v>3737</v>
      </c>
      <c r="B858" s="92" t="s">
        <v>6539</v>
      </c>
      <c r="C858" s="93"/>
      <c r="D858" s="94">
        <v>59602568</v>
      </c>
      <c r="E858" s="143"/>
      <c r="F858" s="15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</row>
    <row r="859" spans="1:17" x14ac:dyDescent="0.25">
      <c r="A859" s="155" t="s">
        <v>6106</v>
      </c>
      <c r="B859" s="92" t="s">
        <v>6540</v>
      </c>
      <c r="C859" s="93"/>
      <c r="D859" s="94">
        <v>241307</v>
      </c>
      <c r="E859" s="143"/>
      <c r="F859" s="15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</row>
    <row r="860" spans="1:17" x14ac:dyDescent="0.25">
      <c r="A860" s="155" t="s">
        <v>10761</v>
      </c>
      <c r="B860" s="92" t="s">
        <v>10880</v>
      </c>
      <c r="C860" s="93"/>
      <c r="D860" s="94">
        <v>186494</v>
      </c>
      <c r="E860" s="143"/>
      <c r="F860" s="15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</row>
    <row r="861" spans="1:17" x14ac:dyDescent="0.25">
      <c r="A861" s="155" t="s">
        <v>11571</v>
      </c>
      <c r="B861" s="92" t="s">
        <v>15761</v>
      </c>
      <c r="C861" s="93"/>
      <c r="D861" s="94">
        <v>761629</v>
      </c>
      <c r="E861" s="143"/>
      <c r="F861" s="15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</row>
    <row r="862" spans="1:17" x14ac:dyDescent="0.25">
      <c r="A862" s="155" t="s">
        <v>11572</v>
      </c>
      <c r="B862" s="92" t="s">
        <v>15762</v>
      </c>
      <c r="C862" s="93"/>
      <c r="D862" s="94">
        <v>467229</v>
      </c>
      <c r="E862" s="143"/>
      <c r="F862" s="15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</row>
    <row r="863" spans="1:17" x14ac:dyDescent="0.25">
      <c r="A863" s="155" t="s">
        <v>10075</v>
      </c>
      <c r="B863" s="92" t="s">
        <v>10371</v>
      </c>
      <c r="C863" s="93"/>
      <c r="D863" s="94">
        <v>32389</v>
      </c>
      <c r="E863" s="143"/>
      <c r="F863" s="15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</row>
    <row r="864" spans="1:17" x14ac:dyDescent="0.25">
      <c r="A864" s="155" t="s">
        <v>11573</v>
      </c>
      <c r="B864" s="92" t="s">
        <v>15763</v>
      </c>
      <c r="C864" s="93"/>
      <c r="D864" s="94"/>
      <c r="E864" s="143"/>
      <c r="F864" s="15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</row>
    <row r="865" spans="1:17" x14ac:dyDescent="0.25">
      <c r="A865" s="155" t="s">
        <v>3738</v>
      </c>
      <c r="B865" s="92" t="s">
        <v>6541</v>
      </c>
      <c r="C865" s="93"/>
      <c r="D865" s="94">
        <v>43794</v>
      </c>
      <c r="E865" s="143"/>
      <c r="F865" s="15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</row>
    <row r="866" spans="1:17" x14ac:dyDescent="0.25">
      <c r="A866" s="155" t="s">
        <v>11574</v>
      </c>
      <c r="B866" s="92" t="s">
        <v>15764</v>
      </c>
      <c r="C866" s="93"/>
      <c r="D866" s="94"/>
      <c r="E866" s="143"/>
      <c r="F866" s="15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</row>
    <row r="867" spans="1:17" x14ac:dyDescent="0.25">
      <c r="A867" s="155" t="s">
        <v>11575</v>
      </c>
      <c r="B867" s="92" t="s">
        <v>15765</v>
      </c>
      <c r="C867" s="93"/>
      <c r="D867" s="94">
        <v>11500</v>
      </c>
      <c r="E867" s="143"/>
      <c r="F867" s="15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</row>
    <row r="868" spans="1:17" x14ac:dyDescent="0.25">
      <c r="A868" s="155" t="s">
        <v>11576</v>
      </c>
      <c r="B868" s="92" t="s">
        <v>15766</v>
      </c>
      <c r="C868" s="93"/>
      <c r="D868" s="94">
        <v>828408</v>
      </c>
      <c r="E868" s="143"/>
      <c r="F868" s="15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</row>
    <row r="869" spans="1:17" x14ac:dyDescent="0.25">
      <c r="A869" s="155" t="s">
        <v>6107</v>
      </c>
      <c r="B869" s="92" t="s">
        <v>6542</v>
      </c>
      <c r="C869" s="93"/>
      <c r="D869" s="94">
        <v>20448</v>
      </c>
      <c r="E869" s="143"/>
      <c r="F869" s="15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</row>
    <row r="870" spans="1:17" x14ac:dyDescent="0.25">
      <c r="A870" s="155" t="s">
        <v>11577</v>
      </c>
      <c r="B870" s="92" t="s">
        <v>15767</v>
      </c>
      <c r="C870" s="93"/>
      <c r="D870" s="94">
        <v>2653545</v>
      </c>
      <c r="E870" s="143"/>
      <c r="F870" s="15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</row>
    <row r="871" spans="1:17" x14ac:dyDescent="0.25">
      <c r="A871" s="155" t="s">
        <v>11578</v>
      </c>
      <c r="B871" s="92" t="s">
        <v>15768</v>
      </c>
      <c r="C871" s="93"/>
      <c r="D871" s="94"/>
      <c r="E871" s="143"/>
      <c r="F871" s="15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</row>
    <row r="872" spans="1:17" x14ac:dyDescent="0.25">
      <c r="A872" s="155" t="s">
        <v>11579</v>
      </c>
      <c r="B872" s="92" t="s">
        <v>15769</v>
      </c>
      <c r="C872" s="93"/>
      <c r="D872" s="94">
        <v>59</v>
      </c>
      <c r="E872" s="143"/>
      <c r="F872" s="15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</row>
    <row r="873" spans="1:17" x14ac:dyDescent="0.25">
      <c r="A873" s="155" t="s">
        <v>3739</v>
      </c>
      <c r="B873" s="92" t="s">
        <v>6543</v>
      </c>
      <c r="C873" s="93"/>
      <c r="D873" s="94">
        <v>11159909</v>
      </c>
      <c r="E873" s="143"/>
      <c r="F873" s="15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</row>
    <row r="874" spans="1:17" x14ac:dyDescent="0.25">
      <c r="A874" s="155" t="s">
        <v>11580</v>
      </c>
      <c r="B874" s="92" t="s">
        <v>15770</v>
      </c>
      <c r="C874" s="93"/>
      <c r="D874" s="94"/>
      <c r="E874" s="143"/>
      <c r="F874" s="15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</row>
    <row r="875" spans="1:17" x14ac:dyDescent="0.25">
      <c r="A875" s="155" t="s">
        <v>11581</v>
      </c>
      <c r="B875" s="92" t="s">
        <v>15771</v>
      </c>
      <c r="C875" s="93"/>
      <c r="D875" s="94"/>
      <c r="E875" s="143"/>
      <c r="F875" s="15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</row>
    <row r="876" spans="1:17" x14ac:dyDescent="0.25">
      <c r="A876" s="155" t="s">
        <v>11582</v>
      </c>
      <c r="B876" s="92" t="s">
        <v>15772</v>
      </c>
      <c r="C876" s="93"/>
      <c r="D876" s="94"/>
      <c r="E876" s="143"/>
      <c r="F876" s="15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</row>
    <row r="877" spans="1:17" x14ac:dyDescent="0.25">
      <c r="A877" s="155" t="s">
        <v>11583</v>
      </c>
      <c r="B877" s="92" t="s">
        <v>15773</v>
      </c>
      <c r="C877" s="93"/>
      <c r="D877" s="94"/>
      <c r="E877" s="143"/>
      <c r="F877" s="15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</row>
    <row r="878" spans="1:17" x14ac:dyDescent="0.25">
      <c r="A878" s="155" t="s">
        <v>11584</v>
      </c>
      <c r="B878" s="92" t="s">
        <v>15774</v>
      </c>
      <c r="C878" s="93"/>
      <c r="D878" s="94">
        <v>875377</v>
      </c>
      <c r="E878" s="143"/>
      <c r="F878" s="15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</row>
    <row r="879" spans="1:17" x14ac:dyDescent="0.25">
      <c r="A879" s="155" t="s">
        <v>11585</v>
      </c>
      <c r="B879" s="92" t="s">
        <v>15775</v>
      </c>
      <c r="C879" s="93"/>
      <c r="D879" s="94"/>
      <c r="E879" s="143"/>
      <c r="F879" s="15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</row>
    <row r="880" spans="1:17" x14ac:dyDescent="0.25">
      <c r="A880" s="155" t="s">
        <v>11586</v>
      </c>
      <c r="B880" s="92" t="s">
        <v>15776</v>
      </c>
      <c r="C880" s="93"/>
      <c r="D880" s="94">
        <v>30349</v>
      </c>
      <c r="E880" s="143"/>
      <c r="F880" s="15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</row>
    <row r="881" spans="1:17" x14ac:dyDescent="0.25">
      <c r="A881" s="155" t="s">
        <v>11587</v>
      </c>
      <c r="B881" s="92" t="s">
        <v>15777</v>
      </c>
      <c r="C881" s="93"/>
      <c r="D881" s="94">
        <v>1009</v>
      </c>
      <c r="E881" s="143"/>
      <c r="F881" s="15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</row>
    <row r="882" spans="1:17" x14ac:dyDescent="0.25">
      <c r="A882" s="155" t="s">
        <v>11588</v>
      </c>
      <c r="B882" s="92" t="s">
        <v>15778</v>
      </c>
      <c r="C882" s="93"/>
      <c r="D882" s="94">
        <v>1047186</v>
      </c>
      <c r="E882" s="143"/>
      <c r="F882" s="15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</row>
    <row r="883" spans="1:17" x14ac:dyDescent="0.25">
      <c r="A883" s="155" t="s">
        <v>10076</v>
      </c>
      <c r="B883" s="92" t="s">
        <v>10372</v>
      </c>
      <c r="C883" s="93"/>
      <c r="D883" s="94">
        <v>6738153</v>
      </c>
      <c r="E883" s="143"/>
      <c r="F883" s="15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</row>
    <row r="884" spans="1:17" x14ac:dyDescent="0.25">
      <c r="A884" s="155" t="s">
        <v>11589</v>
      </c>
      <c r="B884" s="92" t="s">
        <v>15779</v>
      </c>
      <c r="C884" s="93"/>
      <c r="D884" s="94">
        <v>541297</v>
      </c>
      <c r="E884" s="143"/>
      <c r="F884" s="15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</row>
    <row r="885" spans="1:17" x14ac:dyDescent="0.25">
      <c r="A885" s="155" t="s">
        <v>3740</v>
      </c>
      <c r="B885" s="92" t="s">
        <v>6544</v>
      </c>
      <c r="C885" s="93"/>
      <c r="D885" s="94">
        <v>89612</v>
      </c>
      <c r="E885" s="143"/>
      <c r="F885" s="15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</row>
    <row r="886" spans="1:17" x14ac:dyDescent="0.25">
      <c r="A886" s="155" t="s">
        <v>11590</v>
      </c>
      <c r="B886" s="92" t="s">
        <v>15780</v>
      </c>
      <c r="C886" s="93"/>
      <c r="D886" s="94">
        <v>72</v>
      </c>
      <c r="E886" s="143"/>
      <c r="F886" s="15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</row>
    <row r="887" spans="1:17" x14ac:dyDescent="0.25">
      <c r="A887" s="155" t="s">
        <v>11591</v>
      </c>
      <c r="B887" s="92" t="s">
        <v>15781</v>
      </c>
      <c r="C887" s="93"/>
      <c r="D887" s="94">
        <v>949</v>
      </c>
      <c r="E887" s="143"/>
      <c r="F887" s="15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</row>
    <row r="888" spans="1:17" x14ac:dyDescent="0.25">
      <c r="A888" s="155" t="s">
        <v>11592</v>
      </c>
      <c r="B888" s="92" t="s">
        <v>15782</v>
      </c>
      <c r="C888" s="93"/>
      <c r="D888" s="94">
        <v>197</v>
      </c>
      <c r="E888" s="143"/>
      <c r="F888" s="15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</row>
    <row r="889" spans="1:17" x14ac:dyDescent="0.25">
      <c r="A889" s="155" t="s">
        <v>11593</v>
      </c>
      <c r="B889" s="92" t="s">
        <v>15783</v>
      </c>
      <c r="C889" s="93"/>
      <c r="D889" s="94"/>
      <c r="E889" s="143"/>
      <c r="F889" s="15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</row>
    <row r="890" spans="1:17" x14ac:dyDescent="0.25">
      <c r="A890" s="155" t="s">
        <v>11594</v>
      </c>
      <c r="B890" s="92" t="s">
        <v>15784</v>
      </c>
      <c r="C890" s="93"/>
      <c r="D890" s="94">
        <v>51796</v>
      </c>
      <c r="E890" s="143"/>
      <c r="F890" s="15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</row>
    <row r="891" spans="1:17" x14ac:dyDescent="0.25">
      <c r="A891" s="155" t="s">
        <v>11595</v>
      </c>
      <c r="B891" s="92" t="s">
        <v>15785</v>
      </c>
      <c r="C891" s="93"/>
      <c r="D891" s="94">
        <v>1144109</v>
      </c>
      <c r="E891" s="143"/>
      <c r="F891" s="15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</row>
    <row r="892" spans="1:17" x14ac:dyDescent="0.25">
      <c r="A892" s="155" t="s">
        <v>3741</v>
      </c>
      <c r="B892" s="92" t="s">
        <v>6545</v>
      </c>
      <c r="C892" s="93"/>
      <c r="D892" s="94">
        <v>2464813</v>
      </c>
      <c r="E892" s="143"/>
      <c r="F892" s="15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</row>
    <row r="893" spans="1:17" x14ac:dyDescent="0.25">
      <c r="A893" s="155" t="s">
        <v>3742</v>
      </c>
      <c r="B893" s="92" t="s">
        <v>6546</v>
      </c>
      <c r="C893" s="93"/>
      <c r="D893" s="94">
        <v>3733161</v>
      </c>
      <c r="E893" s="143"/>
      <c r="F893" s="15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</row>
    <row r="894" spans="1:17" x14ac:dyDescent="0.25">
      <c r="A894" s="155" t="s">
        <v>3743</v>
      </c>
      <c r="B894" s="92" t="s">
        <v>6547</v>
      </c>
      <c r="C894" s="93"/>
      <c r="D894" s="94">
        <v>12810488</v>
      </c>
      <c r="E894" s="143"/>
      <c r="F894" s="15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</row>
    <row r="895" spans="1:17" x14ac:dyDescent="0.25">
      <c r="A895" s="155" t="s">
        <v>6108</v>
      </c>
      <c r="B895" s="92" t="s">
        <v>6548</v>
      </c>
      <c r="C895" s="93"/>
      <c r="D895" s="94">
        <v>1017814</v>
      </c>
      <c r="E895" s="143"/>
      <c r="F895" s="15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</row>
    <row r="896" spans="1:17" x14ac:dyDescent="0.25">
      <c r="A896" s="155" t="s">
        <v>3744</v>
      </c>
      <c r="B896" s="92" t="s">
        <v>6549</v>
      </c>
      <c r="C896" s="93"/>
      <c r="D896" s="94">
        <v>4033605</v>
      </c>
      <c r="E896" s="143"/>
      <c r="F896" s="15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</row>
    <row r="897" spans="1:17" x14ac:dyDescent="0.25">
      <c r="A897" s="155" t="s">
        <v>3745</v>
      </c>
      <c r="B897" s="92" t="s">
        <v>6550</v>
      </c>
      <c r="C897" s="93"/>
      <c r="D897" s="94">
        <v>121325</v>
      </c>
      <c r="E897" s="143"/>
      <c r="F897" s="15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</row>
    <row r="898" spans="1:17" x14ac:dyDescent="0.25">
      <c r="A898" s="155" t="s">
        <v>11596</v>
      </c>
      <c r="B898" s="92" t="s">
        <v>15786</v>
      </c>
      <c r="C898" s="93"/>
      <c r="D898" s="94">
        <v>1273979</v>
      </c>
      <c r="E898" s="143"/>
      <c r="F898" s="15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</row>
    <row r="899" spans="1:17" x14ac:dyDescent="0.25">
      <c r="A899" s="155" t="s">
        <v>11597</v>
      </c>
      <c r="B899" s="92" t="s">
        <v>15787</v>
      </c>
      <c r="C899" s="93"/>
      <c r="D899" s="94">
        <v>1321945</v>
      </c>
      <c r="E899" s="143"/>
      <c r="F899" s="15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</row>
    <row r="900" spans="1:17" x14ac:dyDescent="0.25">
      <c r="A900" s="155" t="s">
        <v>11598</v>
      </c>
      <c r="B900" s="92" t="s">
        <v>15788</v>
      </c>
      <c r="C900" s="93"/>
      <c r="D900" s="94">
        <v>277995</v>
      </c>
      <c r="E900" s="143"/>
      <c r="F900" s="15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</row>
    <row r="901" spans="1:17" x14ac:dyDescent="0.25">
      <c r="A901" s="155" t="s">
        <v>11599</v>
      </c>
      <c r="B901" s="92" t="s">
        <v>15789</v>
      </c>
      <c r="C901" s="93"/>
      <c r="D901" s="94">
        <v>75034</v>
      </c>
      <c r="E901" s="143"/>
      <c r="F901" s="15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</row>
    <row r="902" spans="1:17" x14ac:dyDescent="0.25">
      <c r="A902" s="155" t="s">
        <v>11600</v>
      </c>
      <c r="B902" s="92" t="s">
        <v>15790</v>
      </c>
      <c r="C902" s="93"/>
      <c r="D902" s="94">
        <v>872103</v>
      </c>
      <c r="E902" s="143"/>
      <c r="F902" s="15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</row>
    <row r="903" spans="1:17" x14ac:dyDescent="0.25">
      <c r="A903" s="155" t="s">
        <v>11601</v>
      </c>
      <c r="B903" s="92" t="s">
        <v>15791</v>
      </c>
      <c r="C903" s="93"/>
      <c r="D903" s="94">
        <v>188947</v>
      </c>
      <c r="E903" s="143"/>
      <c r="F903" s="15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</row>
    <row r="904" spans="1:17" x14ac:dyDescent="0.25">
      <c r="A904" s="155" t="s">
        <v>3746</v>
      </c>
      <c r="B904" s="92" t="s">
        <v>6551</v>
      </c>
      <c r="C904" s="93"/>
      <c r="D904" s="94">
        <v>4318344</v>
      </c>
      <c r="E904" s="143"/>
      <c r="F904" s="15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</row>
    <row r="905" spans="1:17" x14ac:dyDescent="0.25">
      <c r="A905" s="155" t="s">
        <v>11602</v>
      </c>
      <c r="B905" s="92" t="s">
        <v>15792</v>
      </c>
      <c r="C905" s="93"/>
      <c r="D905" s="94">
        <v>143597</v>
      </c>
      <c r="E905" s="143"/>
      <c r="F905" s="15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</row>
    <row r="906" spans="1:17" x14ac:dyDescent="0.25">
      <c r="A906" s="155" t="s">
        <v>11603</v>
      </c>
      <c r="B906" s="92" t="s">
        <v>15793</v>
      </c>
      <c r="C906" s="93"/>
      <c r="D906" s="94"/>
      <c r="E906" s="143"/>
      <c r="F906" s="15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</row>
    <row r="907" spans="1:17" x14ac:dyDescent="0.25">
      <c r="A907" s="155" t="s">
        <v>11604</v>
      </c>
      <c r="B907" s="92" t="s">
        <v>15794</v>
      </c>
      <c r="C907" s="93"/>
      <c r="D907" s="94"/>
      <c r="E907" s="143"/>
      <c r="F907" s="15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</row>
    <row r="908" spans="1:17" x14ac:dyDescent="0.25">
      <c r="A908" s="155" t="s">
        <v>11605</v>
      </c>
      <c r="B908" s="92" t="s">
        <v>15795</v>
      </c>
      <c r="C908" s="93"/>
      <c r="D908" s="94"/>
      <c r="E908" s="143"/>
      <c r="F908" s="15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</row>
    <row r="909" spans="1:17" x14ac:dyDescent="0.25">
      <c r="A909" s="155" t="s">
        <v>11606</v>
      </c>
      <c r="B909" s="92" t="s">
        <v>15796</v>
      </c>
      <c r="C909" s="93"/>
      <c r="D909" s="94">
        <v>657600</v>
      </c>
      <c r="E909" s="143"/>
      <c r="F909" s="15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</row>
    <row r="910" spans="1:17" x14ac:dyDescent="0.25">
      <c r="A910" s="155" t="s">
        <v>3747</v>
      </c>
      <c r="B910" s="92" t="s">
        <v>6552</v>
      </c>
      <c r="C910" s="93"/>
      <c r="D910" s="94">
        <v>3246265</v>
      </c>
      <c r="E910" s="143"/>
      <c r="F910" s="15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</row>
    <row r="911" spans="1:17" x14ac:dyDescent="0.25">
      <c r="A911" s="155" t="s">
        <v>11607</v>
      </c>
      <c r="B911" s="92" t="s">
        <v>15797</v>
      </c>
      <c r="C911" s="93"/>
      <c r="D911" s="94"/>
      <c r="E911" s="143"/>
      <c r="F911" s="15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</row>
    <row r="912" spans="1:17" x14ac:dyDescent="0.25">
      <c r="A912" s="155" t="s">
        <v>11608</v>
      </c>
      <c r="B912" s="92" t="s">
        <v>15798</v>
      </c>
      <c r="C912" s="93"/>
      <c r="D912" s="94">
        <v>658</v>
      </c>
      <c r="E912" s="143"/>
      <c r="F912" s="15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</row>
    <row r="913" spans="1:17" x14ac:dyDescent="0.25">
      <c r="A913" s="155" t="s">
        <v>11609</v>
      </c>
      <c r="B913" s="92" t="s">
        <v>15799</v>
      </c>
      <c r="C913" s="93"/>
      <c r="D913" s="94">
        <v>289647</v>
      </c>
      <c r="E913" s="143"/>
      <c r="F913" s="15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</row>
    <row r="914" spans="1:17" x14ac:dyDescent="0.25">
      <c r="A914" s="155" t="s">
        <v>11610</v>
      </c>
      <c r="B914" s="92" t="s">
        <v>15800</v>
      </c>
      <c r="C914" s="93"/>
      <c r="D914" s="94">
        <v>3542379</v>
      </c>
      <c r="E914" s="143"/>
      <c r="F914" s="15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</row>
    <row r="915" spans="1:17" x14ac:dyDescent="0.25">
      <c r="A915" s="155" t="s">
        <v>3748</v>
      </c>
      <c r="B915" s="92" t="s">
        <v>6553</v>
      </c>
      <c r="C915" s="93"/>
      <c r="D915" s="94">
        <v>3713675</v>
      </c>
      <c r="E915" s="143"/>
      <c r="F915" s="15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</row>
    <row r="916" spans="1:17" x14ac:dyDescent="0.25">
      <c r="A916" s="155" t="s">
        <v>3749</v>
      </c>
      <c r="B916" s="92" t="s">
        <v>6554</v>
      </c>
      <c r="C916" s="93"/>
      <c r="D916" s="94">
        <v>49</v>
      </c>
      <c r="E916" s="143"/>
      <c r="F916" s="15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</row>
    <row r="917" spans="1:17" x14ac:dyDescent="0.25">
      <c r="A917" s="155" t="s">
        <v>3750</v>
      </c>
      <c r="B917" s="92" t="s">
        <v>6555</v>
      </c>
      <c r="C917" s="93"/>
      <c r="D917" s="94">
        <v>791572</v>
      </c>
      <c r="E917" s="143"/>
      <c r="F917" s="15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</row>
    <row r="918" spans="1:17" x14ac:dyDescent="0.25">
      <c r="A918" s="155" t="s">
        <v>3751</v>
      </c>
      <c r="B918" s="92" t="s">
        <v>6556</v>
      </c>
      <c r="C918" s="93"/>
      <c r="D918" s="94">
        <v>23403545</v>
      </c>
      <c r="E918" s="143"/>
      <c r="F918" s="15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</row>
    <row r="919" spans="1:17" x14ac:dyDescent="0.25">
      <c r="A919" s="155" t="s">
        <v>3752</v>
      </c>
      <c r="B919" s="92" t="s">
        <v>6557</v>
      </c>
      <c r="C919" s="93"/>
      <c r="D919" s="94">
        <v>26789841</v>
      </c>
      <c r="E919" s="143"/>
      <c r="F919" s="15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</row>
    <row r="920" spans="1:17" x14ac:dyDescent="0.25">
      <c r="A920" s="155" t="s">
        <v>6109</v>
      </c>
      <c r="B920" s="92" t="s">
        <v>6558</v>
      </c>
      <c r="C920" s="93"/>
      <c r="D920" s="94">
        <v>1247</v>
      </c>
      <c r="E920" s="143"/>
      <c r="F920" s="15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</row>
    <row r="921" spans="1:17" x14ac:dyDescent="0.25">
      <c r="A921" s="155" t="s">
        <v>3753</v>
      </c>
      <c r="B921" s="92" t="s">
        <v>6559</v>
      </c>
      <c r="C921" s="93"/>
      <c r="D921" s="94">
        <v>1316545</v>
      </c>
      <c r="E921" s="143"/>
      <c r="F921" s="15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</row>
    <row r="922" spans="1:17" x14ac:dyDescent="0.25">
      <c r="A922" s="155" t="s">
        <v>11611</v>
      </c>
      <c r="B922" s="92" t="s">
        <v>15801</v>
      </c>
      <c r="C922" s="93"/>
      <c r="D922" s="94"/>
      <c r="E922" s="143"/>
      <c r="F922" s="15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</row>
    <row r="923" spans="1:17" x14ac:dyDescent="0.25">
      <c r="A923" s="155" t="s">
        <v>3754</v>
      </c>
      <c r="B923" s="92" t="s">
        <v>6560</v>
      </c>
      <c r="C923" s="93"/>
      <c r="D923" s="94">
        <v>4871727</v>
      </c>
      <c r="E923" s="143"/>
      <c r="F923" s="15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</row>
    <row r="924" spans="1:17" x14ac:dyDescent="0.25">
      <c r="A924" s="155" t="s">
        <v>3755</v>
      </c>
      <c r="B924" s="92" t="s">
        <v>6561</v>
      </c>
      <c r="C924" s="93"/>
      <c r="D924" s="94">
        <v>6429978</v>
      </c>
      <c r="E924" s="143"/>
      <c r="F924" s="15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</row>
    <row r="925" spans="1:17" x14ac:dyDescent="0.25">
      <c r="A925" s="155" t="s">
        <v>3756</v>
      </c>
      <c r="B925" s="92" t="s">
        <v>6562</v>
      </c>
      <c r="C925" s="93"/>
      <c r="D925" s="94">
        <v>4093997</v>
      </c>
      <c r="E925" s="143"/>
      <c r="F925" s="15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</row>
    <row r="926" spans="1:17" x14ac:dyDescent="0.25">
      <c r="A926" s="155" t="s">
        <v>11612</v>
      </c>
      <c r="B926" s="92" t="s">
        <v>15802</v>
      </c>
      <c r="C926" s="93"/>
      <c r="D926" s="94">
        <v>3047</v>
      </c>
      <c r="E926" s="143"/>
      <c r="F926" s="15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</row>
    <row r="927" spans="1:17" x14ac:dyDescent="0.25">
      <c r="A927" s="155" t="s">
        <v>3757</v>
      </c>
      <c r="B927" s="92" t="s">
        <v>6563</v>
      </c>
      <c r="C927" s="93"/>
      <c r="D927" s="94">
        <v>982613</v>
      </c>
      <c r="E927" s="143"/>
      <c r="F927" s="15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</row>
    <row r="928" spans="1:17" x14ac:dyDescent="0.25">
      <c r="A928" s="155" t="s">
        <v>3758</v>
      </c>
      <c r="B928" s="92" t="s">
        <v>6564</v>
      </c>
      <c r="C928" s="93"/>
      <c r="D928" s="94">
        <v>12232564</v>
      </c>
      <c r="E928" s="143"/>
      <c r="F928" s="15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</row>
    <row r="929" spans="1:17" x14ac:dyDescent="0.25">
      <c r="A929" s="155" t="s">
        <v>3759</v>
      </c>
      <c r="B929" s="92" t="s">
        <v>6565</v>
      </c>
      <c r="C929" s="93"/>
      <c r="D929" s="94">
        <v>2645690</v>
      </c>
      <c r="E929" s="143"/>
      <c r="F929" s="15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</row>
    <row r="930" spans="1:17" x14ac:dyDescent="0.25">
      <c r="A930" s="155" t="s">
        <v>3760</v>
      </c>
      <c r="B930" s="92" t="s">
        <v>6566</v>
      </c>
      <c r="C930" s="93"/>
      <c r="D930" s="94">
        <v>3699491</v>
      </c>
      <c r="E930" s="143"/>
      <c r="F930" s="15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</row>
    <row r="931" spans="1:17" x14ac:dyDescent="0.25">
      <c r="A931" s="155" t="s">
        <v>11613</v>
      </c>
      <c r="B931" s="92" t="s">
        <v>15803</v>
      </c>
      <c r="C931" s="93"/>
      <c r="D931" s="94">
        <v>1575</v>
      </c>
      <c r="E931" s="143"/>
      <c r="F931" s="15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</row>
    <row r="932" spans="1:17" x14ac:dyDescent="0.25">
      <c r="A932" s="155" t="s">
        <v>11614</v>
      </c>
      <c r="B932" s="92" t="s">
        <v>15804</v>
      </c>
      <c r="C932" s="93"/>
      <c r="D932" s="94">
        <v>1712</v>
      </c>
      <c r="E932" s="143"/>
      <c r="F932" s="15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</row>
    <row r="933" spans="1:17" x14ac:dyDescent="0.25">
      <c r="A933" s="155" t="s">
        <v>3761</v>
      </c>
      <c r="B933" s="92" t="s">
        <v>6567</v>
      </c>
      <c r="C933" s="93"/>
      <c r="D933" s="94">
        <v>8890655</v>
      </c>
      <c r="E933" s="143"/>
      <c r="F933" s="15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</row>
    <row r="934" spans="1:17" x14ac:dyDescent="0.25">
      <c r="A934" s="155" t="s">
        <v>11615</v>
      </c>
      <c r="B934" s="92" t="s">
        <v>15805</v>
      </c>
      <c r="C934" s="93"/>
      <c r="D934" s="94">
        <v>36109</v>
      </c>
      <c r="E934" s="143"/>
      <c r="F934" s="15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</row>
    <row r="935" spans="1:17" x14ac:dyDescent="0.25">
      <c r="A935" s="155" t="s">
        <v>11616</v>
      </c>
      <c r="B935" s="92" t="s">
        <v>15806</v>
      </c>
      <c r="C935" s="93"/>
      <c r="D935" s="94">
        <v>36</v>
      </c>
      <c r="E935" s="143"/>
      <c r="F935" s="15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</row>
    <row r="936" spans="1:17" x14ac:dyDescent="0.25">
      <c r="A936" s="155" t="s">
        <v>3762</v>
      </c>
      <c r="B936" s="92" t="s">
        <v>6568</v>
      </c>
      <c r="C936" s="93"/>
      <c r="D936" s="94">
        <v>1742011</v>
      </c>
      <c r="E936" s="143"/>
      <c r="F936" s="15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</row>
    <row r="937" spans="1:17" x14ac:dyDescent="0.25">
      <c r="A937" s="155" t="s">
        <v>3763</v>
      </c>
      <c r="B937" s="92" t="s">
        <v>6569</v>
      </c>
      <c r="C937" s="93"/>
      <c r="D937" s="94">
        <v>306806</v>
      </c>
      <c r="E937" s="143"/>
      <c r="F937" s="15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</row>
    <row r="938" spans="1:17" x14ac:dyDescent="0.25">
      <c r="A938" s="155" t="s">
        <v>11617</v>
      </c>
      <c r="B938" s="92" t="s">
        <v>15807</v>
      </c>
      <c r="C938" s="93"/>
      <c r="D938" s="94">
        <v>1661</v>
      </c>
      <c r="E938" s="143"/>
      <c r="F938" s="15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</row>
    <row r="939" spans="1:17" x14ac:dyDescent="0.25">
      <c r="A939" s="155" t="s">
        <v>3764</v>
      </c>
      <c r="B939" s="92" t="s">
        <v>6570</v>
      </c>
      <c r="C939" s="93"/>
      <c r="D939" s="94">
        <v>341416</v>
      </c>
      <c r="E939" s="143"/>
      <c r="F939" s="15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</row>
    <row r="940" spans="1:17" x14ac:dyDescent="0.25">
      <c r="A940" s="155" t="s">
        <v>3765</v>
      </c>
      <c r="B940" s="92" t="s">
        <v>6571</v>
      </c>
      <c r="C940" s="93"/>
      <c r="D940" s="94">
        <v>453811</v>
      </c>
      <c r="E940" s="143"/>
      <c r="F940" s="15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</row>
    <row r="941" spans="1:17" x14ac:dyDescent="0.25">
      <c r="A941" s="155" t="s">
        <v>3766</v>
      </c>
      <c r="B941" s="92" t="s">
        <v>6572</v>
      </c>
      <c r="C941" s="93"/>
      <c r="D941" s="94">
        <v>509737</v>
      </c>
      <c r="E941" s="143"/>
      <c r="F941" s="15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</row>
    <row r="942" spans="1:17" x14ac:dyDescent="0.25">
      <c r="A942" s="155" t="s">
        <v>11618</v>
      </c>
      <c r="B942" s="92" t="s">
        <v>15808</v>
      </c>
      <c r="C942" s="93"/>
      <c r="D942" s="94">
        <v>22246</v>
      </c>
      <c r="E942" s="143"/>
      <c r="F942" s="15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</row>
    <row r="943" spans="1:17" x14ac:dyDescent="0.25">
      <c r="A943" s="155" t="s">
        <v>11619</v>
      </c>
      <c r="B943" s="92" t="s">
        <v>15809</v>
      </c>
      <c r="C943" s="93"/>
      <c r="D943" s="94">
        <v>23715</v>
      </c>
      <c r="E943" s="143"/>
      <c r="F943" s="15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</row>
    <row r="944" spans="1:17" x14ac:dyDescent="0.25">
      <c r="A944" s="155" t="s">
        <v>11620</v>
      </c>
      <c r="B944" s="92" t="s">
        <v>15810</v>
      </c>
      <c r="C944" s="93"/>
      <c r="D944" s="94">
        <v>4753</v>
      </c>
      <c r="E944" s="143"/>
      <c r="F944" s="15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</row>
    <row r="945" spans="1:17" x14ac:dyDescent="0.25">
      <c r="A945" s="155" t="s">
        <v>11621</v>
      </c>
      <c r="B945" s="92" t="s">
        <v>15811</v>
      </c>
      <c r="C945" s="93"/>
      <c r="D945" s="94">
        <v>6228787</v>
      </c>
      <c r="E945" s="143"/>
      <c r="F945" s="15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</row>
    <row r="946" spans="1:17" x14ac:dyDescent="0.25">
      <c r="A946" s="155" t="s">
        <v>6110</v>
      </c>
      <c r="B946" s="92" t="s">
        <v>6573</v>
      </c>
      <c r="C946" s="93"/>
      <c r="D946" s="94">
        <v>810439</v>
      </c>
      <c r="E946" s="143"/>
      <c r="F946" s="15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</row>
    <row r="947" spans="1:17" x14ac:dyDescent="0.25">
      <c r="A947" s="155" t="s">
        <v>11622</v>
      </c>
      <c r="B947" s="92" t="s">
        <v>15812</v>
      </c>
      <c r="C947" s="93"/>
      <c r="D947" s="94">
        <v>122698</v>
      </c>
      <c r="E947" s="143"/>
      <c r="F947" s="15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</row>
    <row r="948" spans="1:17" x14ac:dyDescent="0.25">
      <c r="A948" s="155" t="s">
        <v>11623</v>
      </c>
      <c r="B948" s="92" t="s">
        <v>15813</v>
      </c>
      <c r="C948" s="93"/>
      <c r="D948" s="94">
        <v>812</v>
      </c>
      <c r="E948" s="143"/>
      <c r="F948" s="15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</row>
    <row r="949" spans="1:17" x14ac:dyDescent="0.25">
      <c r="A949" s="155" t="s">
        <v>11624</v>
      </c>
      <c r="B949" s="92" t="s">
        <v>15814</v>
      </c>
      <c r="C949" s="93"/>
      <c r="D949" s="94">
        <v>864762</v>
      </c>
      <c r="E949" s="143"/>
      <c r="F949" s="15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</row>
    <row r="950" spans="1:17" x14ac:dyDescent="0.25">
      <c r="A950" s="155" t="s">
        <v>3767</v>
      </c>
      <c r="B950" s="92" t="s">
        <v>6574</v>
      </c>
      <c r="C950" s="93"/>
      <c r="D950" s="94">
        <v>4177692</v>
      </c>
      <c r="E950" s="143"/>
      <c r="F950" s="15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</row>
    <row r="951" spans="1:17" x14ac:dyDescent="0.25">
      <c r="A951" s="155" t="s">
        <v>11625</v>
      </c>
      <c r="B951" s="92" t="s">
        <v>15815</v>
      </c>
      <c r="C951" s="93"/>
      <c r="D951" s="94"/>
      <c r="E951" s="143"/>
      <c r="F951" s="15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</row>
    <row r="952" spans="1:17" x14ac:dyDescent="0.25">
      <c r="A952" s="155" t="s">
        <v>11626</v>
      </c>
      <c r="B952" s="92" t="s">
        <v>15816</v>
      </c>
      <c r="C952" s="93"/>
      <c r="D952" s="94"/>
      <c r="E952" s="143"/>
      <c r="F952" s="15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</row>
    <row r="953" spans="1:17" x14ac:dyDescent="0.25">
      <c r="A953" s="155" t="s">
        <v>3768</v>
      </c>
      <c r="B953" s="92" t="s">
        <v>6575</v>
      </c>
      <c r="C953" s="93"/>
      <c r="D953" s="94">
        <v>537557</v>
      </c>
      <c r="E953" s="143"/>
      <c r="F953" s="15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</row>
    <row r="954" spans="1:17" x14ac:dyDescent="0.25">
      <c r="A954" s="155" t="s">
        <v>3769</v>
      </c>
      <c r="B954" s="92" t="s">
        <v>6576</v>
      </c>
      <c r="C954" s="93"/>
      <c r="D954" s="94">
        <v>2159335</v>
      </c>
      <c r="E954" s="143"/>
      <c r="F954" s="15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</row>
    <row r="955" spans="1:17" x14ac:dyDescent="0.25">
      <c r="A955" s="155" t="s">
        <v>11627</v>
      </c>
      <c r="B955" s="92" t="s">
        <v>15817</v>
      </c>
      <c r="C955" s="93"/>
      <c r="D955" s="94">
        <v>4710</v>
      </c>
      <c r="E955" s="143"/>
      <c r="F955" s="15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</row>
    <row r="956" spans="1:17" x14ac:dyDescent="0.25">
      <c r="A956" s="155" t="s">
        <v>3770</v>
      </c>
      <c r="B956" s="92" t="s">
        <v>6577</v>
      </c>
      <c r="C956" s="93"/>
      <c r="D956" s="94">
        <v>4291707</v>
      </c>
      <c r="E956" s="143"/>
      <c r="F956" s="15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</row>
    <row r="957" spans="1:17" x14ac:dyDescent="0.25">
      <c r="A957" s="155" t="s">
        <v>3771</v>
      </c>
      <c r="B957" s="92" t="s">
        <v>6578</v>
      </c>
      <c r="C957" s="93"/>
      <c r="D957" s="94">
        <v>11948651</v>
      </c>
      <c r="E957" s="143"/>
      <c r="F957" s="15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</row>
    <row r="958" spans="1:17" x14ac:dyDescent="0.25">
      <c r="A958" s="155" t="s">
        <v>6111</v>
      </c>
      <c r="B958" s="92" t="s">
        <v>6579</v>
      </c>
      <c r="C958" s="93"/>
      <c r="D958" s="94">
        <v>7124299</v>
      </c>
      <c r="E958" s="143"/>
      <c r="F958" s="15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</row>
    <row r="959" spans="1:17" x14ac:dyDescent="0.25">
      <c r="A959" s="155" t="s">
        <v>3772</v>
      </c>
      <c r="B959" s="92" t="s">
        <v>6580</v>
      </c>
      <c r="C959" s="93"/>
      <c r="D959" s="94">
        <v>2104677</v>
      </c>
      <c r="E959" s="143"/>
      <c r="F959" s="15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</row>
    <row r="960" spans="1:17" x14ac:dyDescent="0.25">
      <c r="A960" s="155" t="s">
        <v>3773</v>
      </c>
      <c r="B960" s="92" t="s">
        <v>6581</v>
      </c>
      <c r="C960" s="93"/>
      <c r="D960" s="94">
        <v>1007128</v>
      </c>
      <c r="E960" s="143"/>
      <c r="F960" s="15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</row>
    <row r="961" spans="1:17" x14ac:dyDescent="0.25">
      <c r="A961" s="155" t="s">
        <v>11628</v>
      </c>
      <c r="B961" s="92" t="s">
        <v>15818</v>
      </c>
      <c r="C961" s="93"/>
      <c r="D961" s="94">
        <v>145701</v>
      </c>
      <c r="E961" s="143"/>
      <c r="F961" s="15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</row>
    <row r="962" spans="1:17" x14ac:dyDescent="0.25">
      <c r="A962" s="155" t="s">
        <v>11629</v>
      </c>
      <c r="B962" s="92" t="s">
        <v>15819</v>
      </c>
      <c r="C962" s="93"/>
      <c r="D962" s="94">
        <v>62</v>
      </c>
      <c r="E962" s="143"/>
      <c r="F962" s="15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</row>
    <row r="963" spans="1:17" x14ac:dyDescent="0.25">
      <c r="A963" s="155" t="s">
        <v>11630</v>
      </c>
      <c r="B963" s="92" t="s">
        <v>15820</v>
      </c>
      <c r="C963" s="93"/>
      <c r="D963" s="94">
        <v>1503</v>
      </c>
      <c r="E963" s="143"/>
      <c r="F963" s="15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</row>
    <row r="964" spans="1:17" x14ac:dyDescent="0.25">
      <c r="A964" s="155" t="s">
        <v>3774</v>
      </c>
      <c r="B964" s="92" t="s">
        <v>6582</v>
      </c>
      <c r="C964" s="93"/>
      <c r="D964" s="94">
        <v>168926</v>
      </c>
      <c r="E964" s="143"/>
      <c r="F964" s="15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</row>
    <row r="965" spans="1:17" x14ac:dyDescent="0.25">
      <c r="A965" s="155" t="s">
        <v>3775</v>
      </c>
      <c r="B965" s="92" t="s">
        <v>6583</v>
      </c>
      <c r="C965" s="93"/>
      <c r="D965" s="94">
        <v>8352756</v>
      </c>
      <c r="E965" s="143"/>
      <c r="F965" s="15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</row>
    <row r="966" spans="1:17" x14ac:dyDescent="0.25">
      <c r="A966" s="155" t="s">
        <v>11631</v>
      </c>
      <c r="B966" s="92" t="s">
        <v>15821</v>
      </c>
      <c r="C966" s="93"/>
      <c r="D966" s="94">
        <v>285410</v>
      </c>
      <c r="E966" s="143"/>
      <c r="F966" s="15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</row>
    <row r="967" spans="1:17" x14ac:dyDescent="0.25">
      <c r="A967" s="155" t="s">
        <v>3776</v>
      </c>
      <c r="B967" s="92" t="s">
        <v>6584</v>
      </c>
      <c r="C967" s="93"/>
      <c r="D967" s="94">
        <v>2548546</v>
      </c>
      <c r="E967" s="143"/>
      <c r="F967" s="15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</row>
    <row r="968" spans="1:17" x14ac:dyDescent="0.25">
      <c r="A968" s="155" t="s">
        <v>3777</v>
      </c>
      <c r="B968" s="92" t="s">
        <v>6585</v>
      </c>
      <c r="C968" s="93"/>
      <c r="D968" s="94">
        <v>187184</v>
      </c>
      <c r="E968" s="143"/>
      <c r="F968" s="15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</row>
    <row r="969" spans="1:17" x14ac:dyDescent="0.25">
      <c r="A969" s="155" t="s">
        <v>3778</v>
      </c>
      <c r="B969" s="92" t="s">
        <v>6586</v>
      </c>
      <c r="C969" s="93"/>
      <c r="D969" s="94">
        <v>405056</v>
      </c>
      <c r="E969" s="143"/>
      <c r="F969" s="15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</row>
    <row r="970" spans="1:17" x14ac:dyDescent="0.25">
      <c r="A970" s="155" t="s">
        <v>11632</v>
      </c>
      <c r="B970" s="92" t="s">
        <v>15822</v>
      </c>
      <c r="C970" s="93"/>
      <c r="D970" s="94">
        <v>53511</v>
      </c>
      <c r="E970" s="143"/>
      <c r="F970" s="15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</row>
    <row r="971" spans="1:17" x14ac:dyDescent="0.25">
      <c r="A971" s="155" t="s">
        <v>3779</v>
      </c>
      <c r="B971" s="92" t="s">
        <v>6587</v>
      </c>
      <c r="C971" s="93"/>
      <c r="D971" s="94">
        <v>123733</v>
      </c>
      <c r="E971" s="143"/>
      <c r="F971" s="15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</row>
    <row r="972" spans="1:17" x14ac:dyDescent="0.25">
      <c r="A972" s="155" t="s">
        <v>3780</v>
      </c>
      <c r="B972" s="92" t="s">
        <v>6588</v>
      </c>
      <c r="C972" s="93"/>
      <c r="D972" s="94">
        <v>637097</v>
      </c>
      <c r="E972" s="143"/>
      <c r="F972" s="15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</row>
    <row r="973" spans="1:17" x14ac:dyDescent="0.25">
      <c r="A973" s="155" t="s">
        <v>3781</v>
      </c>
      <c r="B973" s="92" t="s">
        <v>6589</v>
      </c>
      <c r="C973" s="93"/>
      <c r="D973" s="94">
        <v>10763381</v>
      </c>
      <c r="E973" s="143"/>
      <c r="F973" s="15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</row>
    <row r="974" spans="1:17" x14ac:dyDescent="0.25">
      <c r="A974" s="155" t="s">
        <v>3782</v>
      </c>
      <c r="B974" s="92" t="s">
        <v>6590</v>
      </c>
      <c r="C974" s="93"/>
      <c r="D974" s="94">
        <v>2220218</v>
      </c>
      <c r="E974" s="143"/>
      <c r="F974" s="15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</row>
    <row r="975" spans="1:17" x14ac:dyDescent="0.25">
      <c r="A975" s="155" t="s">
        <v>11633</v>
      </c>
      <c r="B975" s="92" t="s">
        <v>15823</v>
      </c>
      <c r="C975" s="93"/>
      <c r="D975" s="94">
        <v>21447</v>
      </c>
      <c r="E975" s="143"/>
      <c r="F975" s="15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</row>
    <row r="976" spans="1:17" x14ac:dyDescent="0.25">
      <c r="A976" s="155" t="s">
        <v>11634</v>
      </c>
      <c r="B976" s="92" t="s">
        <v>15824</v>
      </c>
      <c r="C976" s="93"/>
      <c r="D976" s="94">
        <v>65070</v>
      </c>
      <c r="E976" s="143"/>
      <c r="F976" s="15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</row>
    <row r="977" spans="1:17" x14ac:dyDescent="0.25">
      <c r="A977" s="155" t="s">
        <v>11635</v>
      </c>
      <c r="B977" s="92" t="s">
        <v>15825</v>
      </c>
      <c r="C977" s="93"/>
      <c r="D977" s="94">
        <v>1552744</v>
      </c>
      <c r="E977" s="143"/>
      <c r="F977" s="15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</row>
    <row r="978" spans="1:17" x14ac:dyDescent="0.25">
      <c r="A978" s="155" t="s">
        <v>11636</v>
      </c>
      <c r="B978" s="92" t="s">
        <v>15826</v>
      </c>
      <c r="C978" s="93"/>
      <c r="D978" s="94"/>
      <c r="E978" s="143"/>
      <c r="F978" s="15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</row>
    <row r="979" spans="1:17" x14ac:dyDescent="0.25">
      <c r="A979" s="155" t="s">
        <v>11637</v>
      </c>
      <c r="B979" s="92" t="s">
        <v>15827</v>
      </c>
      <c r="C979" s="93"/>
      <c r="D979" s="94">
        <v>16098</v>
      </c>
      <c r="E979" s="143"/>
      <c r="F979" s="15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</row>
    <row r="980" spans="1:17" x14ac:dyDescent="0.25">
      <c r="A980" s="155" t="s">
        <v>3783</v>
      </c>
      <c r="B980" s="92" t="s">
        <v>6591</v>
      </c>
      <c r="C980" s="93"/>
      <c r="D980" s="94">
        <v>16235060</v>
      </c>
      <c r="E980" s="143"/>
      <c r="F980" s="15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</row>
    <row r="981" spans="1:17" x14ac:dyDescent="0.25">
      <c r="A981" s="155" t="s">
        <v>3784</v>
      </c>
      <c r="B981" s="92" t="s">
        <v>6592</v>
      </c>
      <c r="C981" s="93"/>
      <c r="D981" s="94">
        <v>287890</v>
      </c>
      <c r="E981" s="143"/>
      <c r="F981" s="15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</row>
    <row r="982" spans="1:17" x14ac:dyDescent="0.25">
      <c r="A982" s="155" t="s">
        <v>11638</v>
      </c>
      <c r="B982" s="92" t="s">
        <v>15828</v>
      </c>
      <c r="C982" s="93"/>
      <c r="D982" s="94">
        <v>242056</v>
      </c>
      <c r="E982" s="143"/>
      <c r="F982" s="15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</row>
    <row r="983" spans="1:17" x14ac:dyDescent="0.25">
      <c r="A983" s="155" t="s">
        <v>11639</v>
      </c>
      <c r="B983" s="92" t="s">
        <v>15829</v>
      </c>
      <c r="C983" s="93"/>
      <c r="D983" s="94">
        <v>3974</v>
      </c>
      <c r="E983" s="143"/>
      <c r="F983" s="15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</row>
    <row r="984" spans="1:17" x14ac:dyDescent="0.25">
      <c r="A984" s="155" t="s">
        <v>10077</v>
      </c>
      <c r="B984" s="92" t="s">
        <v>10373</v>
      </c>
      <c r="C984" s="93"/>
      <c r="D984" s="94">
        <v>378</v>
      </c>
      <c r="E984" s="143"/>
      <c r="F984" s="15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</row>
    <row r="985" spans="1:17" x14ac:dyDescent="0.25">
      <c r="A985" s="155" t="s">
        <v>11640</v>
      </c>
      <c r="B985" s="92" t="s">
        <v>15830</v>
      </c>
      <c r="C985" s="93"/>
      <c r="D985" s="94"/>
      <c r="E985" s="143"/>
      <c r="F985" s="15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</row>
    <row r="986" spans="1:17" x14ac:dyDescent="0.25">
      <c r="A986" s="155" t="s">
        <v>11641</v>
      </c>
      <c r="B986" s="92" t="s">
        <v>15831</v>
      </c>
      <c r="C986" s="93"/>
      <c r="D986" s="94">
        <v>732</v>
      </c>
      <c r="E986" s="143"/>
      <c r="F986" s="15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</row>
    <row r="987" spans="1:17" x14ac:dyDescent="0.25">
      <c r="A987" s="155" t="s">
        <v>11642</v>
      </c>
      <c r="B987" s="92" t="s">
        <v>15832</v>
      </c>
      <c r="C987" s="93"/>
      <c r="D987" s="94">
        <v>1485</v>
      </c>
      <c r="E987" s="143"/>
      <c r="F987" s="15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</row>
    <row r="988" spans="1:17" x14ac:dyDescent="0.25">
      <c r="A988" s="155" t="s">
        <v>11643</v>
      </c>
      <c r="B988" s="92" t="s">
        <v>15833</v>
      </c>
      <c r="C988" s="93"/>
      <c r="D988" s="94">
        <v>767</v>
      </c>
      <c r="E988" s="143"/>
      <c r="F988" s="15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</row>
    <row r="989" spans="1:17" x14ac:dyDescent="0.25">
      <c r="A989" s="155" t="s">
        <v>11644</v>
      </c>
      <c r="B989" s="92" t="s">
        <v>15834</v>
      </c>
      <c r="C989" s="93"/>
      <c r="D989" s="94">
        <v>74</v>
      </c>
      <c r="E989" s="143"/>
      <c r="F989" s="15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</row>
    <row r="990" spans="1:17" x14ac:dyDescent="0.25">
      <c r="A990" s="155" t="s">
        <v>11645</v>
      </c>
      <c r="B990" s="92" t="s">
        <v>15835</v>
      </c>
      <c r="C990" s="93"/>
      <c r="D990" s="94">
        <v>60315</v>
      </c>
      <c r="E990" s="143"/>
      <c r="F990" s="15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</row>
    <row r="991" spans="1:17" x14ac:dyDescent="0.25">
      <c r="A991" s="155" t="s">
        <v>3785</v>
      </c>
      <c r="B991" s="92" t="s">
        <v>6593</v>
      </c>
      <c r="C991" s="93"/>
      <c r="D991" s="94">
        <v>41028</v>
      </c>
      <c r="E991" s="143"/>
      <c r="F991" s="15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</row>
    <row r="992" spans="1:17" x14ac:dyDescent="0.25">
      <c r="A992" s="155" t="s">
        <v>11646</v>
      </c>
      <c r="B992" s="92" t="s">
        <v>15836</v>
      </c>
      <c r="C992" s="93"/>
      <c r="D992" s="94">
        <v>10395</v>
      </c>
      <c r="E992" s="143"/>
      <c r="F992" s="15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</row>
    <row r="993" spans="1:17" x14ac:dyDescent="0.25">
      <c r="A993" s="155" t="s">
        <v>3786</v>
      </c>
      <c r="B993" s="92" t="s">
        <v>6594</v>
      </c>
      <c r="C993" s="93"/>
      <c r="D993" s="94">
        <v>179790</v>
      </c>
      <c r="E993" s="143"/>
      <c r="F993" s="15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</row>
    <row r="994" spans="1:17" x14ac:dyDescent="0.25">
      <c r="A994" s="155" t="s">
        <v>11647</v>
      </c>
      <c r="B994" s="92" t="s">
        <v>15837</v>
      </c>
      <c r="C994" s="93"/>
      <c r="D994" s="94">
        <v>51662</v>
      </c>
      <c r="E994" s="143"/>
      <c r="F994" s="15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</row>
    <row r="995" spans="1:17" x14ac:dyDescent="0.25">
      <c r="A995" s="155" t="s">
        <v>11648</v>
      </c>
      <c r="B995" s="92" t="s">
        <v>15838</v>
      </c>
      <c r="C995" s="93"/>
      <c r="D995" s="94">
        <v>28443</v>
      </c>
      <c r="E995" s="143"/>
      <c r="F995" s="15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</row>
    <row r="996" spans="1:17" x14ac:dyDescent="0.25">
      <c r="A996" s="155" t="s">
        <v>11649</v>
      </c>
      <c r="B996" s="92" t="s">
        <v>15839</v>
      </c>
      <c r="C996" s="93"/>
      <c r="D996" s="94"/>
      <c r="E996" s="143"/>
      <c r="F996" s="15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</row>
    <row r="997" spans="1:17" x14ac:dyDescent="0.25">
      <c r="A997" s="155" t="s">
        <v>11650</v>
      </c>
      <c r="B997" s="92" t="s">
        <v>15840</v>
      </c>
      <c r="C997" s="93"/>
      <c r="D997" s="94">
        <v>385571</v>
      </c>
      <c r="E997" s="143"/>
      <c r="F997" s="15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</row>
    <row r="998" spans="1:17" x14ac:dyDescent="0.25">
      <c r="A998" s="155" t="s">
        <v>10078</v>
      </c>
      <c r="B998" s="92" t="s">
        <v>10374</v>
      </c>
      <c r="C998" s="93"/>
      <c r="D998" s="94">
        <v>85459</v>
      </c>
      <c r="E998" s="143"/>
      <c r="F998" s="15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</row>
    <row r="999" spans="1:17" x14ac:dyDescent="0.25">
      <c r="A999" s="155" t="s">
        <v>11651</v>
      </c>
      <c r="B999" s="92" t="s">
        <v>15841</v>
      </c>
      <c r="C999" s="93"/>
      <c r="D999" s="94"/>
      <c r="E999" s="143"/>
      <c r="F999" s="15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</row>
    <row r="1000" spans="1:17" x14ac:dyDescent="0.25">
      <c r="A1000" s="155" t="s">
        <v>3787</v>
      </c>
      <c r="B1000" s="92" t="s">
        <v>6595</v>
      </c>
      <c r="C1000" s="93"/>
      <c r="D1000" s="94">
        <v>146332</v>
      </c>
      <c r="E1000" s="143"/>
      <c r="F1000" s="15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</row>
    <row r="1001" spans="1:17" x14ac:dyDescent="0.25">
      <c r="A1001" s="155" t="s">
        <v>3788</v>
      </c>
      <c r="B1001" s="92" t="s">
        <v>6596</v>
      </c>
      <c r="C1001" s="93"/>
      <c r="D1001" s="94">
        <v>6534543</v>
      </c>
      <c r="E1001" s="143"/>
      <c r="F1001" s="150"/>
      <c r="G1001" s="10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</row>
    <row r="1002" spans="1:17" x14ac:dyDescent="0.25">
      <c r="A1002" s="155" t="s">
        <v>11652</v>
      </c>
      <c r="B1002" s="92" t="s">
        <v>15842</v>
      </c>
      <c r="C1002" s="93"/>
      <c r="D1002" s="94">
        <v>2358</v>
      </c>
      <c r="E1002" s="143"/>
      <c r="F1002" s="150"/>
      <c r="G1002" s="10"/>
      <c r="H1002" s="10"/>
      <c r="I1002" s="10"/>
      <c r="J1002" s="10"/>
      <c r="K1002" s="10"/>
      <c r="L1002" s="10"/>
      <c r="M1002" s="10"/>
      <c r="N1002" s="10"/>
      <c r="O1002" s="10"/>
      <c r="P1002" s="10"/>
      <c r="Q1002" s="10"/>
    </row>
    <row r="1003" spans="1:17" x14ac:dyDescent="0.25">
      <c r="A1003" s="155" t="s">
        <v>3789</v>
      </c>
      <c r="B1003" s="92" t="s">
        <v>6597</v>
      </c>
      <c r="C1003" s="93"/>
      <c r="D1003" s="94">
        <v>229858</v>
      </c>
      <c r="E1003" s="143"/>
      <c r="F1003" s="150"/>
      <c r="G1003" s="10"/>
      <c r="H1003" s="10"/>
      <c r="I1003" s="10"/>
      <c r="J1003" s="10"/>
      <c r="K1003" s="10"/>
      <c r="L1003" s="10"/>
      <c r="M1003" s="10"/>
      <c r="N1003" s="10"/>
      <c r="O1003" s="10"/>
      <c r="P1003" s="10"/>
      <c r="Q1003" s="10"/>
    </row>
    <row r="1004" spans="1:17" x14ac:dyDescent="0.25">
      <c r="A1004" s="155" t="s">
        <v>11653</v>
      </c>
      <c r="B1004" s="92" t="s">
        <v>15843</v>
      </c>
      <c r="C1004" s="93"/>
      <c r="D1004" s="94">
        <v>77194</v>
      </c>
      <c r="E1004" s="143"/>
      <c r="F1004" s="150"/>
      <c r="G1004" s="10"/>
      <c r="H1004" s="10"/>
      <c r="I1004" s="10"/>
      <c r="J1004" s="10"/>
      <c r="K1004" s="10"/>
      <c r="L1004" s="10"/>
      <c r="M1004" s="10"/>
      <c r="N1004" s="10"/>
      <c r="O1004" s="10"/>
      <c r="P1004" s="10"/>
      <c r="Q1004" s="10"/>
    </row>
    <row r="1005" spans="1:17" x14ac:dyDescent="0.25">
      <c r="A1005" s="155" t="s">
        <v>11654</v>
      </c>
      <c r="B1005" s="92" t="s">
        <v>15844</v>
      </c>
      <c r="C1005" s="93"/>
      <c r="D1005" s="94">
        <v>32678</v>
      </c>
      <c r="E1005" s="143"/>
      <c r="F1005" s="150"/>
      <c r="G1005" s="10"/>
      <c r="H1005" s="10"/>
      <c r="I1005" s="10"/>
      <c r="J1005" s="10"/>
      <c r="K1005" s="10"/>
      <c r="L1005" s="10"/>
      <c r="M1005" s="10"/>
      <c r="N1005" s="10"/>
      <c r="O1005" s="10"/>
      <c r="P1005" s="10"/>
      <c r="Q1005" s="10"/>
    </row>
    <row r="1006" spans="1:17" x14ac:dyDescent="0.25">
      <c r="A1006" s="155" t="s">
        <v>3790</v>
      </c>
      <c r="B1006" s="92" t="s">
        <v>6598</v>
      </c>
      <c r="C1006" s="93"/>
      <c r="D1006" s="94">
        <v>3251525</v>
      </c>
      <c r="E1006" s="143"/>
      <c r="F1006" s="150"/>
      <c r="G1006" s="10"/>
      <c r="H1006" s="10"/>
      <c r="I1006" s="10"/>
      <c r="J1006" s="10"/>
      <c r="K1006" s="10"/>
      <c r="L1006" s="10"/>
      <c r="M1006" s="10"/>
      <c r="N1006" s="10"/>
      <c r="O1006" s="10"/>
      <c r="P1006" s="10"/>
      <c r="Q1006" s="10"/>
    </row>
    <row r="1007" spans="1:17" x14ac:dyDescent="0.25">
      <c r="A1007" s="155" t="s">
        <v>11655</v>
      </c>
      <c r="B1007" s="92" t="s">
        <v>15845</v>
      </c>
      <c r="C1007" s="93"/>
      <c r="D1007" s="94">
        <v>100764</v>
      </c>
      <c r="E1007" s="143"/>
      <c r="F1007" s="150"/>
      <c r="G1007" s="10"/>
      <c r="H1007" s="10"/>
      <c r="I1007" s="10"/>
      <c r="J1007" s="10"/>
      <c r="K1007" s="10"/>
      <c r="L1007" s="10"/>
      <c r="M1007" s="10"/>
      <c r="N1007" s="10"/>
      <c r="O1007" s="10"/>
      <c r="P1007" s="10"/>
      <c r="Q1007" s="10"/>
    </row>
    <row r="1008" spans="1:17" x14ac:dyDescent="0.25">
      <c r="A1008" s="155" t="s">
        <v>3791</v>
      </c>
      <c r="B1008" s="92" t="s">
        <v>6599</v>
      </c>
      <c r="C1008" s="93"/>
      <c r="D1008" s="94">
        <v>11464</v>
      </c>
      <c r="E1008" s="143"/>
      <c r="F1008" s="150"/>
      <c r="G1008" s="10"/>
      <c r="H1008" s="10"/>
      <c r="I1008" s="10"/>
      <c r="J1008" s="10"/>
      <c r="K1008" s="10"/>
      <c r="L1008" s="10"/>
      <c r="M1008" s="10"/>
      <c r="N1008" s="10"/>
      <c r="O1008" s="10"/>
      <c r="P1008" s="10"/>
      <c r="Q1008" s="10"/>
    </row>
    <row r="1009" spans="1:17" x14ac:dyDescent="0.25">
      <c r="A1009" s="155" t="s">
        <v>11656</v>
      </c>
      <c r="B1009" s="92" t="s">
        <v>15846</v>
      </c>
      <c r="C1009" s="93"/>
      <c r="D1009" s="94">
        <v>591</v>
      </c>
      <c r="E1009" s="143"/>
      <c r="F1009" s="150"/>
      <c r="G1009" s="10"/>
      <c r="H1009" s="10"/>
      <c r="I1009" s="10"/>
      <c r="J1009" s="10"/>
      <c r="K1009" s="10"/>
      <c r="L1009" s="10"/>
      <c r="M1009" s="10"/>
      <c r="N1009" s="10"/>
      <c r="O1009" s="10"/>
      <c r="P1009" s="10"/>
      <c r="Q1009" s="10"/>
    </row>
    <row r="1010" spans="1:17" x14ac:dyDescent="0.25">
      <c r="A1010" s="155" t="s">
        <v>3792</v>
      </c>
      <c r="B1010" s="92" t="s">
        <v>6600</v>
      </c>
      <c r="C1010" s="93"/>
      <c r="D1010" s="94">
        <v>14886217</v>
      </c>
      <c r="E1010" s="143"/>
      <c r="F1010" s="150"/>
      <c r="G1010" s="10"/>
      <c r="H1010" s="10"/>
      <c r="I1010" s="10"/>
      <c r="J1010" s="10"/>
      <c r="K1010" s="10"/>
      <c r="L1010" s="10"/>
      <c r="M1010" s="10"/>
      <c r="N1010" s="10"/>
      <c r="O1010" s="10"/>
      <c r="P1010" s="10"/>
      <c r="Q1010" s="10"/>
    </row>
    <row r="1011" spans="1:17" x14ac:dyDescent="0.25">
      <c r="A1011" s="155" t="s">
        <v>11657</v>
      </c>
      <c r="B1011" s="92" t="s">
        <v>15847</v>
      </c>
      <c r="C1011" s="93"/>
      <c r="D1011" s="94"/>
      <c r="E1011" s="143"/>
      <c r="F1011" s="150"/>
      <c r="G1011" s="10"/>
      <c r="H1011" s="10"/>
      <c r="I1011" s="10"/>
      <c r="J1011" s="10"/>
      <c r="K1011" s="10"/>
      <c r="L1011" s="10"/>
      <c r="M1011" s="10"/>
      <c r="N1011" s="10"/>
      <c r="O1011" s="10"/>
      <c r="P1011" s="10"/>
      <c r="Q1011" s="10"/>
    </row>
    <row r="1012" spans="1:17" x14ac:dyDescent="0.25">
      <c r="A1012" s="155" t="s">
        <v>11658</v>
      </c>
      <c r="B1012" s="92" t="s">
        <v>15848</v>
      </c>
      <c r="C1012" s="93"/>
      <c r="D1012" s="94">
        <v>14072</v>
      </c>
      <c r="E1012" s="143"/>
      <c r="F1012" s="150"/>
      <c r="G1012" s="10"/>
      <c r="H1012" s="10"/>
      <c r="I1012" s="10"/>
      <c r="J1012" s="10"/>
      <c r="K1012" s="10"/>
      <c r="L1012" s="10"/>
      <c r="M1012" s="10"/>
      <c r="N1012" s="10"/>
      <c r="O1012" s="10"/>
      <c r="P1012" s="10"/>
      <c r="Q1012" s="10"/>
    </row>
    <row r="1013" spans="1:17" x14ac:dyDescent="0.25">
      <c r="A1013" s="155" t="s">
        <v>3793</v>
      </c>
      <c r="B1013" s="92" t="s">
        <v>6601</v>
      </c>
      <c r="C1013" s="93"/>
      <c r="D1013" s="94">
        <v>640676</v>
      </c>
      <c r="E1013" s="143"/>
      <c r="F1013" s="150"/>
      <c r="G1013" s="10"/>
      <c r="H1013" s="10"/>
      <c r="I1013" s="10"/>
      <c r="J1013" s="10"/>
      <c r="K1013" s="10"/>
      <c r="L1013" s="10"/>
      <c r="M1013" s="10"/>
      <c r="N1013" s="10"/>
      <c r="O1013" s="10"/>
      <c r="P1013" s="10"/>
      <c r="Q1013" s="10"/>
    </row>
    <row r="1014" spans="1:17" x14ac:dyDescent="0.25">
      <c r="A1014" s="155" t="s">
        <v>3794</v>
      </c>
      <c r="B1014" s="92" t="s">
        <v>6602</v>
      </c>
      <c r="C1014" s="93"/>
      <c r="D1014" s="94">
        <v>2006739</v>
      </c>
      <c r="E1014" s="143"/>
      <c r="F1014" s="150"/>
      <c r="G1014" s="10"/>
      <c r="H1014" s="10"/>
      <c r="I1014" s="10"/>
      <c r="J1014" s="10"/>
      <c r="K1014" s="10"/>
      <c r="L1014" s="10"/>
      <c r="M1014" s="10"/>
      <c r="N1014" s="10"/>
      <c r="O1014" s="10"/>
      <c r="P1014" s="10"/>
      <c r="Q1014" s="10"/>
    </row>
    <row r="1015" spans="1:17" x14ac:dyDescent="0.25">
      <c r="A1015" s="155" t="s">
        <v>3795</v>
      </c>
      <c r="B1015" s="92" t="s">
        <v>6603</v>
      </c>
      <c r="C1015" s="93"/>
      <c r="D1015" s="94">
        <v>33593</v>
      </c>
      <c r="E1015" s="143"/>
      <c r="F1015" s="150"/>
      <c r="G1015" s="10"/>
      <c r="H1015" s="10"/>
      <c r="I1015" s="10"/>
      <c r="J1015" s="10"/>
      <c r="K1015" s="10"/>
      <c r="L1015" s="10"/>
      <c r="M1015" s="10"/>
      <c r="N1015" s="10"/>
      <c r="O1015" s="10"/>
      <c r="P1015" s="10"/>
      <c r="Q1015" s="10"/>
    </row>
    <row r="1016" spans="1:17" x14ac:dyDescent="0.25">
      <c r="A1016" s="155" t="s">
        <v>11659</v>
      </c>
      <c r="B1016" s="92" t="s">
        <v>15849</v>
      </c>
      <c r="C1016" s="93"/>
      <c r="D1016" s="94">
        <v>2450</v>
      </c>
      <c r="E1016" s="143"/>
      <c r="F1016" s="150"/>
      <c r="G1016" s="10"/>
      <c r="H1016" s="10"/>
      <c r="I1016" s="10"/>
      <c r="J1016" s="10"/>
      <c r="K1016" s="10"/>
      <c r="L1016" s="10"/>
      <c r="M1016" s="10"/>
      <c r="N1016" s="10"/>
      <c r="O1016" s="10"/>
      <c r="P1016" s="10"/>
      <c r="Q1016" s="10"/>
    </row>
    <row r="1017" spans="1:17" x14ac:dyDescent="0.25">
      <c r="A1017" s="155" t="s">
        <v>3796</v>
      </c>
      <c r="B1017" s="92" t="s">
        <v>6604</v>
      </c>
      <c r="C1017" s="93"/>
      <c r="D1017" s="94">
        <v>38053</v>
      </c>
      <c r="E1017" s="143"/>
      <c r="F1017" s="150"/>
      <c r="G1017" s="10"/>
      <c r="H1017" s="10"/>
      <c r="I1017" s="10"/>
      <c r="J1017" s="10"/>
      <c r="K1017" s="10"/>
      <c r="L1017" s="10"/>
      <c r="M1017" s="10"/>
      <c r="N1017" s="10"/>
      <c r="O1017" s="10"/>
      <c r="P1017" s="10"/>
      <c r="Q1017" s="10"/>
    </row>
    <row r="1018" spans="1:17" x14ac:dyDescent="0.25">
      <c r="A1018" s="155" t="s">
        <v>11660</v>
      </c>
      <c r="B1018" s="92" t="s">
        <v>15850</v>
      </c>
      <c r="C1018" s="93"/>
      <c r="D1018" s="94">
        <v>818143</v>
      </c>
      <c r="E1018" s="143"/>
      <c r="F1018" s="150"/>
      <c r="G1018" s="10"/>
      <c r="H1018" s="10"/>
      <c r="I1018" s="10"/>
      <c r="J1018" s="10"/>
      <c r="K1018" s="10"/>
      <c r="L1018" s="10"/>
      <c r="M1018" s="10"/>
      <c r="N1018" s="10"/>
      <c r="O1018" s="10"/>
      <c r="P1018" s="10"/>
      <c r="Q1018" s="10"/>
    </row>
    <row r="1019" spans="1:17" x14ac:dyDescent="0.25">
      <c r="A1019" s="155" t="s">
        <v>11661</v>
      </c>
      <c r="B1019" s="92" t="s">
        <v>15851</v>
      </c>
      <c r="C1019" s="93"/>
      <c r="D1019" s="94"/>
      <c r="E1019" s="143"/>
      <c r="F1019" s="150"/>
      <c r="G1019" s="10"/>
      <c r="H1019" s="10"/>
      <c r="I1019" s="10"/>
      <c r="J1019" s="10"/>
      <c r="K1019" s="10"/>
      <c r="L1019" s="10"/>
      <c r="M1019" s="10"/>
      <c r="N1019" s="10"/>
      <c r="O1019" s="10"/>
      <c r="P1019" s="10"/>
      <c r="Q1019" s="10"/>
    </row>
    <row r="1020" spans="1:17" x14ac:dyDescent="0.25">
      <c r="A1020" s="155" t="s">
        <v>11662</v>
      </c>
      <c r="B1020" s="92" t="s">
        <v>15852</v>
      </c>
      <c r="C1020" s="93"/>
      <c r="D1020" s="94"/>
      <c r="E1020" s="143"/>
      <c r="F1020" s="150"/>
      <c r="G1020" s="10"/>
      <c r="H1020" s="10"/>
      <c r="I1020" s="10"/>
      <c r="J1020" s="10"/>
      <c r="K1020" s="10"/>
      <c r="L1020" s="10"/>
      <c r="M1020" s="10"/>
      <c r="N1020" s="10"/>
      <c r="O1020" s="10"/>
      <c r="P1020" s="10"/>
      <c r="Q1020" s="10"/>
    </row>
    <row r="1021" spans="1:17" x14ac:dyDescent="0.25">
      <c r="A1021" s="155" t="s">
        <v>3797</v>
      </c>
      <c r="B1021" s="92" t="s">
        <v>6605</v>
      </c>
      <c r="C1021" s="93"/>
      <c r="D1021" s="94">
        <v>896810</v>
      </c>
      <c r="E1021" s="143"/>
      <c r="F1021" s="150"/>
      <c r="G1021" s="10"/>
      <c r="H1021" s="10"/>
      <c r="I1021" s="10"/>
      <c r="J1021" s="10"/>
      <c r="K1021" s="10"/>
      <c r="L1021" s="10"/>
      <c r="M1021" s="10"/>
      <c r="N1021" s="10"/>
      <c r="O1021" s="10"/>
      <c r="P1021" s="10"/>
      <c r="Q1021" s="10"/>
    </row>
    <row r="1022" spans="1:17" x14ac:dyDescent="0.25">
      <c r="A1022" s="155" t="s">
        <v>6112</v>
      </c>
      <c r="B1022" s="92" t="s">
        <v>6606</v>
      </c>
      <c r="C1022" s="93"/>
      <c r="D1022" s="94">
        <v>329</v>
      </c>
      <c r="E1022" s="143"/>
      <c r="F1022" s="150"/>
      <c r="G1022" s="10"/>
      <c r="H1022" s="10"/>
      <c r="I1022" s="10"/>
      <c r="J1022" s="10"/>
      <c r="K1022" s="10"/>
      <c r="L1022" s="10"/>
      <c r="M1022" s="10"/>
      <c r="N1022" s="10"/>
      <c r="O1022" s="10"/>
      <c r="P1022" s="10"/>
      <c r="Q1022" s="10"/>
    </row>
    <row r="1023" spans="1:17" x14ac:dyDescent="0.25">
      <c r="A1023" s="155" t="s">
        <v>11663</v>
      </c>
      <c r="B1023" s="92" t="s">
        <v>15853</v>
      </c>
      <c r="C1023" s="93"/>
      <c r="D1023" s="94">
        <v>676</v>
      </c>
      <c r="E1023" s="143"/>
      <c r="F1023" s="150"/>
      <c r="G1023" s="10"/>
      <c r="H1023" s="10"/>
      <c r="I1023" s="10"/>
      <c r="J1023" s="10"/>
      <c r="K1023" s="10"/>
      <c r="L1023" s="10"/>
      <c r="M1023" s="10"/>
      <c r="N1023" s="10"/>
      <c r="O1023" s="10"/>
      <c r="P1023" s="10"/>
      <c r="Q1023" s="10"/>
    </row>
    <row r="1024" spans="1:17" x14ac:dyDescent="0.25">
      <c r="A1024" s="155" t="s">
        <v>11664</v>
      </c>
      <c r="B1024" s="92" t="s">
        <v>15854</v>
      </c>
      <c r="C1024" s="93"/>
      <c r="D1024" s="94"/>
      <c r="E1024" s="143"/>
      <c r="F1024" s="150"/>
      <c r="G1024" s="10"/>
      <c r="H1024" s="10"/>
      <c r="I1024" s="10"/>
      <c r="J1024" s="10"/>
      <c r="K1024" s="10"/>
      <c r="L1024" s="10"/>
      <c r="M1024" s="10"/>
      <c r="N1024" s="10"/>
      <c r="O1024" s="10"/>
      <c r="P1024" s="10"/>
      <c r="Q1024" s="10"/>
    </row>
    <row r="1025" spans="1:17" x14ac:dyDescent="0.25">
      <c r="A1025" s="155" t="s">
        <v>11665</v>
      </c>
      <c r="B1025" s="92" t="s">
        <v>15855</v>
      </c>
      <c r="C1025" s="93"/>
      <c r="D1025" s="94"/>
      <c r="E1025" s="143"/>
      <c r="F1025" s="150"/>
      <c r="G1025" s="10"/>
      <c r="H1025" s="10"/>
      <c r="I1025" s="10"/>
      <c r="J1025" s="10"/>
      <c r="K1025" s="10"/>
      <c r="L1025" s="10"/>
      <c r="M1025" s="10"/>
      <c r="N1025" s="10"/>
      <c r="O1025" s="10"/>
      <c r="P1025" s="10"/>
      <c r="Q1025" s="10"/>
    </row>
    <row r="1026" spans="1:17" x14ac:dyDescent="0.25">
      <c r="A1026" s="155" t="s">
        <v>11666</v>
      </c>
      <c r="B1026" s="92" t="s">
        <v>15856</v>
      </c>
      <c r="C1026" s="93"/>
      <c r="D1026" s="94">
        <v>55073</v>
      </c>
      <c r="E1026" s="143"/>
      <c r="F1026" s="150"/>
      <c r="G1026" s="10"/>
      <c r="H1026" s="10"/>
      <c r="I1026" s="10"/>
      <c r="J1026" s="10"/>
      <c r="K1026" s="10"/>
      <c r="L1026" s="10"/>
      <c r="M1026" s="10"/>
      <c r="N1026" s="10"/>
      <c r="O1026" s="10"/>
      <c r="P1026" s="10"/>
      <c r="Q1026" s="10"/>
    </row>
    <row r="1027" spans="1:17" x14ac:dyDescent="0.25">
      <c r="A1027" s="155" t="s">
        <v>11667</v>
      </c>
      <c r="B1027" s="92" t="s">
        <v>15857</v>
      </c>
      <c r="C1027" s="93"/>
      <c r="D1027" s="94"/>
      <c r="E1027" s="143"/>
      <c r="F1027" s="150"/>
      <c r="G1027" s="10"/>
      <c r="H1027" s="10"/>
      <c r="I1027" s="10"/>
      <c r="J1027" s="10"/>
      <c r="K1027" s="10"/>
      <c r="L1027" s="10"/>
      <c r="M1027" s="10"/>
      <c r="N1027" s="10"/>
      <c r="O1027" s="10"/>
      <c r="P1027" s="10"/>
      <c r="Q1027" s="10"/>
    </row>
    <row r="1028" spans="1:17" x14ac:dyDescent="0.25">
      <c r="A1028" s="155" t="s">
        <v>11668</v>
      </c>
      <c r="B1028" s="92" t="s">
        <v>15858</v>
      </c>
      <c r="C1028" s="93"/>
      <c r="D1028" s="94"/>
      <c r="E1028" s="143"/>
      <c r="F1028" s="150"/>
      <c r="G1028" s="10"/>
      <c r="H1028" s="10"/>
      <c r="I1028" s="10"/>
      <c r="J1028" s="10"/>
      <c r="K1028" s="10"/>
      <c r="L1028" s="10"/>
      <c r="M1028" s="10"/>
      <c r="N1028" s="10"/>
      <c r="O1028" s="10"/>
      <c r="P1028" s="10"/>
      <c r="Q1028" s="10"/>
    </row>
    <row r="1029" spans="1:17" x14ac:dyDescent="0.25">
      <c r="A1029" s="155" t="s">
        <v>11669</v>
      </c>
      <c r="B1029" s="92" t="s">
        <v>15859</v>
      </c>
      <c r="C1029" s="93"/>
      <c r="D1029" s="94"/>
      <c r="E1029" s="143"/>
      <c r="F1029" s="150"/>
      <c r="G1029" s="10"/>
      <c r="H1029" s="10"/>
      <c r="I1029" s="10"/>
      <c r="J1029" s="10"/>
      <c r="K1029" s="10"/>
      <c r="L1029" s="10"/>
      <c r="M1029" s="10"/>
      <c r="N1029" s="10"/>
      <c r="O1029" s="10"/>
      <c r="P1029" s="10"/>
      <c r="Q1029" s="10"/>
    </row>
    <row r="1030" spans="1:17" x14ac:dyDescent="0.25">
      <c r="A1030" s="155" t="s">
        <v>11670</v>
      </c>
      <c r="B1030" s="92" t="s">
        <v>15860</v>
      </c>
      <c r="C1030" s="93"/>
      <c r="D1030" s="94"/>
      <c r="E1030" s="143"/>
      <c r="F1030" s="150"/>
      <c r="G1030" s="10"/>
      <c r="H1030" s="10"/>
      <c r="I1030" s="10"/>
      <c r="J1030" s="10"/>
      <c r="K1030" s="10"/>
      <c r="L1030" s="10"/>
      <c r="M1030" s="10"/>
      <c r="N1030" s="10"/>
      <c r="O1030" s="10"/>
      <c r="P1030" s="10"/>
      <c r="Q1030" s="10"/>
    </row>
    <row r="1031" spans="1:17" x14ac:dyDescent="0.25">
      <c r="A1031" s="155" t="s">
        <v>11671</v>
      </c>
      <c r="B1031" s="92" t="s">
        <v>15861</v>
      </c>
      <c r="C1031" s="93"/>
      <c r="D1031" s="94">
        <v>7190</v>
      </c>
      <c r="E1031" s="143"/>
      <c r="F1031" s="150"/>
      <c r="G1031" s="10"/>
      <c r="H1031" s="10"/>
      <c r="I1031" s="10"/>
      <c r="J1031" s="10"/>
      <c r="K1031" s="10"/>
      <c r="L1031" s="10"/>
      <c r="M1031" s="10"/>
      <c r="N1031" s="10"/>
      <c r="O1031" s="10"/>
      <c r="P1031" s="10"/>
      <c r="Q1031" s="10"/>
    </row>
    <row r="1032" spans="1:17" x14ac:dyDescent="0.25">
      <c r="A1032" s="155" t="s">
        <v>11672</v>
      </c>
      <c r="B1032" s="92" t="s">
        <v>15862</v>
      </c>
      <c r="C1032" s="93"/>
      <c r="D1032" s="94">
        <v>16145</v>
      </c>
      <c r="E1032" s="143"/>
      <c r="F1032" s="150"/>
      <c r="G1032" s="10"/>
      <c r="H1032" s="10"/>
      <c r="I1032" s="10"/>
      <c r="J1032" s="10"/>
      <c r="K1032" s="10"/>
      <c r="L1032" s="10"/>
      <c r="M1032" s="10"/>
      <c r="N1032" s="10"/>
      <c r="O1032" s="10"/>
      <c r="P1032" s="10"/>
      <c r="Q1032" s="10"/>
    </row>
    <row r="1033" spans="1:17" x14ac:dyDescent="0.25">
      <c r="A1033" s="155" t="s">
        <v>3798</v>
      </c>
      <c r="B1033" s="92" t="s">
        <v>6607</v>
      </c>
      <c r="C1033" s="93"/>
      <c r="D1033" s="94">
        <v>315551</v>
      </c>
      <c r="E1033" s="143"/>
      <c r="F1033" s="150"/>
      <c r="G1033" s="10"/>
      <c r="H1033" s="10"/>
      <c r="I1033" s="10"/>
      <c r="J1033" s="10"/>
      <c r="K1033" s="10"/>
      <c r="L1033" s="10"/>
      <c r="M1033" s="10"/>
      <c r="N1033" s="10"/>
      <c r="O1033" s="10"/>
      <c r="P1033" s="10"/>
      <c r="Q1033" s="10"/>
    </row>
    <row r="1034" spans="1:17" x14ac:dyDescent="0.25">
      <c r="A1034" s="155" t="s">
        <v>11673</v>
      </c>
      <c r="B1034" s="92" t="s">
        <v>15863</v>
      </c>
      <c r="C1034" s="93"/>
      <c r="D1034" s="94">
        <v>23</v>
      </c>
      <c r="E1034" s="143"/>
      <c r="F1034" s="150"/>
      <c r="G1034" s="10"/>
      <c r="H1034" s="10"/>
      <c r="I1034" s="10"/>
      <c r="J1034" s="10"/>
      <c r="K1034" s="10"/>
      <c r="L1034" s="10"/>
      <c r="M1034" s="10"/>
      <c r="N1034" s="10"/>
      <c r="O1034" s="10"/>
      <c r="P1034" s="10"/>
      <c r="Q1034" s="10"/>
    </row>
    <row r="1035" spans="1:17" x14ac:dyDescent="0.25">
      <c r="A1035" s="155" t="s">
        <v>3799</v>
      </c>
      <c r="B1035" s="92" t="s">
        <v>6608</v>
      </c>
      <c r="C1035" s="93"/>
      <c r="D1035" s="94">
        <v>281033</v>
      </c>
      <c r="E1035" s="143"/>
      <c r="F1035" s="150"/>
      <c r="G1035" s="10"/>
      <c r="H1035" s="10"/>
      <c r="I1035" s="10"/>
      <c r="J1035" s="10"/>
      <c r="K1035" s="10"/>
      <c r="L1035" s="10"/>
      <c r="M1035" s="10"/>
      <c r="N1035" s="10"/>
      <c r="O1035" s="10"/>
      <c r="P1035" s="10"/>
      <c r="Q1035" s="10"/>
    </row>
    <row r="1036" spans="1:17" x14ac:dyDescent="0.25">
      <c r="A1036" s="155" t="s">
        <v>11674</v>
      </c>
      <c r="B1036" s="92" t="s">
        <v>15864</v>
      </c>
      <c r="C1036" s="93"/>
      <c r="D1036" s="94"/>
      <c r="E1036" s="143"/>
      <c r="F1036" s="150"/>
      <c r="G1036" s="10"/>
      <c r="H1036" s="10"/>
      <c r="I1036" s="10"/>
      <c r="J1036" s="10"/>
      <c r="K1036" s="10"/>
      <c r="L1036" s="10"/>
      <c r="M1036" s="10"/>
      <c r="N1036" s="10"/>
      <c r="O1036" s="10"/>
      <c r="P1036" s="10"/>
      <c r="Q1036" s="10"/>
    </row>
    <row r="1037" spans="1:17" x14ac:dyDescent="0.25">
      <c r="A1037" s="155" t="s">
        <v>11675</v>
      </c>
      <c r="B1037" s="92" t="s">
        <v>15865</v>
      </c>
      <c r="C1037" s="93"/>
      <c r="D1037" s="94">
        <v>1273</v>
      </c>
      <c r="E1037" s="143"/>
      <c r="F1037" s="150"/>
      <c r="G1037" s="10"/>
      <c r="H1037" s="10"/>
      <c r="I1037" s="10"/>
      <c r="J1037" s="10"/>
      <c r="K1037" s="10"/>
      <c r="L1037" s="10"/>
      <c r="M1037" s="10"/>
      <c r="N1037" s="10"/>
      <c r="O1037" s="10"/>
      <c r="P1037" s="10"/>
      <c r="Q1037" s="10"/>
    </row>
    <row r="1038" spans="1:17" x14ac:dyDescent="0.25">
      <c r="A1038" s="155" t="s">
        <v>11676</v>
      </c>
      <c r="B1038" s="92" t="s">
        <v>15866</v>
      </c>
      <c r="C1038" s="93"/>
      <c r="D1038" s="94">
        <v>4330</v>
      </c>
      <c r="E1038" s="143"/>
      <c r="F1038" s="150"/>
      <c r="G1038" s="10"/>
      <c r="H1038" s="10"/>
      <c r="I1038" s="10"/>
      <c r="J1038" s="10"/>
      <c r="K1038" s="10"/>
      <c r="L1038" s="10"/>
      <c r="M1038" s="10"/>
      <c r="N1038" s="10"/>
      <c r="O1038" s="10"/>
      <c r="P1038" s="10"/>
      <c r="Q1038" s="10"/>
    </row>
    <row r="1039" spans="1:17" x14ac:dyDescent="0.25">
      <c r="A1039" s="155" t="s">
        <v>10079</v>
      </c>
      <c r="B1039" s="92" t="s">
        <v>10375</v>
      </c>
      <c r="C1039" s="93"/>
      <c r="D1039" s="94">
        <v>87784</v>
      </c>
      <c r="E1039" s="143"/>
      <c r="F1039" s="150"/>
      <c r="G1039" s="10"/>
      <c r="H1039" s="10"/>
      <c r="I1039" s="10"/>
      <c r="J1039" s="10"/>
      <c r="K1039" s="10"/>
      <c r="L1039" s="10"/>
      <c r="M1039" s="10"/>
      <c r="N1039" s="10"/>
      <c r="O1039" s="10"/>
      <c r="P1039" s="10"/>
      <c r="Q1039" s="10"/>
    </row>
    <row r="1040" spans="1:17" x14ac:dyDescent="0.25">
      <c r="A1040" s="155" t="s">
        <v>11677</v>
      </c>
      <c r="B1040" s="92" t="s">
        <v>15867</v>
      </c>
      <c r="C1040" s="93"/>
      <c r="D1040" s="94">
        <v>500800</v>
      </c>
      <c r="E1040" s="143"/>
      <c r="F1040" s="150"/>
      <c r="G1040" s="10"/>
      <c r="H1040" s="10"/>
      <c r="I1040" s="10"/>
      <c r="J1040" s="10"/>
      <c r="K1040" s="10"/>
      <c r="L1040" s="10"/>
      <c r="M1040" s="10"/>
      <c r="N1040" s="10"/>
      <c r="O1040" s="10"/>
      <c r="P1040" s="10"/>
      <c r="Q1040" s="10"/>
    </row>
    <row r="1041" spans="1:17" x14ac:dyDescent="0.25">
      <c r="A1041" s="155" t="s">
        <v>3800</v>
      </c>
      <c r="B1041" s="92" t="s">
        <v>6609</v>
      </c>
      <c r="C1041" s="93"/>
      <c r="D1041" s="94">
        <v>1563826</v>
      </c>
      <c r="E1041" s="143"/>
      <c r="F1041" s="150"/>
      <c r="G1041" s="10"/>
      <c r="H1041" s="10"/>
      <c r="I1041" s="10"/>
      <c r="J1041" s="10"/>
      <c r="K1041" s="10"/>
      <c r="L1041" s="10"/>
      <c r="M1041" s="10"/>
      <c r="N1041" s="10"/>
      <c r="O1041" s="10"/>
      <c r="P1041" s="10"/>
      <c r="Q1041" s="10"/>
    </row>
    <row r="1042" spans="1:17" x14ac:dyDescent="0.25">
      <c r="A1042" s="155" t="s">
        <v>11678</v>
      </c>
      <c r="B1042" s="92" t="s">
        <v>15868</v>
      </c>
      <c r="C1042" s="93"/>
      <c r="D1042" s="94">
        <v>4991</v>
      </c>
      <c r="E1042" s="143"/>
      <c r="F1042" s="150"/>
      <c r="G1042" s="10"/>
      <c r="H1042" s="10"/>
      <c r="I1042" s="10"/>
      <c r="J1042" s="10"/>
      <c r="K1042" s="10"/>
      <c r="L1042" s="10"/>
      <c r="M1042" s="10"/>
      <c r="N1042" s="10"/>
      <c r="O1042" s="10"/>
      <c r="P1042" s="10"/>
      <c r="Q1042" s="10"/>
    </row>
    <row r="1043" spans="1:17" x14ac:dyDescent="0.25">
      <c r="A1043" s="155" t="s">
        <v>3801</v>
      </c>
      <c r="B1043" s="92" t="s">
        <v>6610</v>
      </c>
      <c r="C1043" s="93"/>
      <c r="D1043" s="94">
        <v>2826649</v>
      </c>
      <c r="E1043" s="143"/>
      <c r="F1043" s="150"/>
      <c r="G1043" s="10"/>
      <c r="H1043" s="10"/>
      <c r="I1043" s="10"/>
      <c r="J1043" s="10"/>
      <c r="K1043" s="10"/>
      <c r="L1043" s="10"/>
      <c r="M1043" s="10"/>
      <c r="N1043" s="10"/>
      <c r="O1043" s="10"/>
      <c r="P1043" s="10"/>
      <c r="Q1043" s="10"/>
    </row>
    <row r="1044" spans="1:17" x14ac:dyDescent="0.25">
      <c r="A1044" s="155" t="s">
        <v>3802</v>
      </c>
      <c r="B1044" s="92" t="s">
        <v>6611</v>
      </c>
      <c r="C1044" s="93"/>
      <c r="D1044" s="94">
        <v>24576</v>
      </c>
      <c r="E1044" s="143"/>
      <c r="F1044" s="150"/>
      <c r="G1044" s="10"/>
      <c r="H1044" s="10"/>
      <c r="I1044" s="10"/>
      <c r="J1044" s="10"/>
      <c r="K1044" s="10"/>
      <c r="L1044" s="10"/>
      <c r="M1044" s="10"/>
      <c r="N1044" s="10"/>
      <c r="O1044" s="10"/>
      <c r="P1044" s="10"/>
      <c r="Q1044" s="10"/>
    </row>
    <row r="1045" spans="1:17" x14ac:dyDescent="0.25">
      <c r="A1045" s="155" t="s">
        <v>3803</v>
      </c>
      <c r="B1045" s="92" t="s">
        <v>6612</v>
      </c>
      <c r="C1045" s="93"/>
      <c r="D1045" s="94">
        <v>215031</v>
      </c>
      <c r="E1045" s="143"/>
      <c r="F1045" s="150"/>
      <c r="G1045" s="10"/>
      <c r="H1045" s="10"/>
      <c r="I1045" s="10"/>
      <c r="J1045" s="10"/>
      <c r="K1045" s="10"/>
      <c r="L1045" s="10"/>
      <c r="M1045" s="10"/>
      <c r="N1045" s="10"/>
      <c r="O1045" s="10"/>
      <c r="P1045" s="10"/>
      <c r="Q1045" s="10"/>
    </row>
    <row r="1046" spans="1:17" x14ac:dyDescent="0.25">
      <c r="A1046" s="155" t="s">
        <v>3804</v>
      </c>
      <c r="B1046" s="92" t="s">
        <v>6613</v>
      </c>
      <c r="C1046" s="93"/>
      <c r="D1046" s="94">
        <v>302931</v>
      </c>
      <c r="E1046" s="143"/>
      <c r="F1046" s="150"/>
      <c r="G1046" s="10"/>
      <c r="H1046" s="10"/>
      <c r="I1046" s="10"/>
      <c r="J1046" s="10"/>
      <c r="K1046" s="10"/>
      <c r="L1046" s="10"/>
      <c r="M1046" s="10"/>
      <c r="N1046" s="10"/>
      <c r="O1046" s="10"/>
      <c r="P1046" s="10"/>
      <c r="Q1046" s="10"/>
    </row>
    <row r="1047" spans="1:17" x14ac:dyDescent="0.25">
      <c r="A1047" s="155" t="s">
        <v>3805</v>
      </c>
      <c r="B1047" s="92" t="s">
        <v>6614</v>
      </c>
      <c r="C1047" s="93"/>
      <c r="D1047" s="94">
        <v>399164</v>
      </c>
      <c r="E1047" s="143"/>
      <c r="F1047" s="150"/>
      <c r="G1047" s="10"/>
      <c r="H1047" s="10"/>
      <c r="I1047" s="10"/>
      <c r="J1047" s="10"/>
      <c r="K1047" s="10"/>
      <c r="L1047" s="10"/>
      <c r="M1047" s="10"/>
      <c r="N1047" s="10"/>
      <c r="O1047" s="10"/>
      <c r="P1047" s="10"/>
      <c r="Q1047" s="10"/>
    </row>
    <row r="1048" spans="1:17" x14ac:dyDescent="0.25">
      <c r="A1048" s="155" t="s">
        <v>3806</v>
      </c>
      <c r="B1048" s="92" t="s">
        <v>6615</v>
      </c>
      <c r="C1048" s="93"/>
      <c r="D1048" s="94">
        <v>32779858</v>
      </c>
      <c r="E1048" s="143"/>
      <c r="F1048" s="150"/>
      <c r="G1048" s="10"/>
      <c r="H1048" s="10"/>
      <c r="I1048" s="10"/>
      <c r="J1048" s="10"/>
      <c r="K1048" s="10"/>
      <c r="L1048" s="10"/>
      <c r="M1048" s="10"/>
      <c r="N1048" s="10"/>
      <c r="O1048" s="10"/>
      <c r="P1048" s="10"/>
      <c r="Q1048" s="10"/>
    </row>
    <row r="1049" spans="1:17" x14ac:dyDescent="0.25">
      <c r="A1049" s="155" t="s">
        <v>3807</v>
      </c>
      <c r="B1049" s="92" t="s">
        <v>6616</v>
      </c>
      <c r="C1049" s="93"/>
      <c r="D1049" s="94">
        <v>18763158</v>
      </c>
      <c r="E1049" s="143"/>
      <c r="F1049" s="150"/>
      <c r="G1049" s="10"/>
      <c r="H1049" s="10"/>
      <c r="I1049" s="10"/>
      <c r="J1049" s="10"/>
      <c r="K1049" s="10"/>
      <c r="L1049" s="10"/>
      <c r="M1049" s="10"/>
      <c r="N1049" s="10"/>
      <c r="O1049" s="10"/>
      <c r="P1049" s="10"/>
      <c r="Q1049" s="10"/>
    </row>
    <row r="1050" spans="1:17" x14ac:dyDescent="0.25">
      <c r="A1050" s="155" t="s">
        <v>3808</v>
      </c>
      <c r="B1050" s="92" t="s">
        <v>6617</v>
      </c>
      <c r="C1050" s="93"/>
      <c r="D1050" s="94">
        <v>31591</v>
      </c>
      <c r="E1050" s="143"/>
      <c r="F1050" s="150"/>
      <c r="G1050" s="10"/>
      <c r="H1050" s="10"/>
      <c r="I1050" s="10"/>
      <c r="J1050" s="10"/>
      <c r="K1050" s="10"/>
      <c r="L1050" s="10"/>
      <c r="M1050" s="10"/>
      <c r="N1050" s="10"/>
      <c r="O1050" s="10"/>
      <c r="P1050" s="10"/>
      <c r="Q1050" s="10"/>
    </row>
    <row r="1051" spans="1:17" x14ac:dyDescent="0.25">
      <c r="A1051" s="155" t="s">
        <v>3809</v>
      </c>
      <c r="B1051" s="92" t="s">
        <v>6618</v>
      </c>
      <c r="C1051" s="93"/>
      <c r="D1051" s="94">
        <v>42489</v>
      </c>
      <c r="E1051" s="143"/>
      <c r="F1051" s="150"/>
      <c r="G1051" s="10"/>
      <c r="H1051" s="10"/>
      <c r="I1051" s="10"/>
      <c r="J1051" s="10"/>
      <c r="K1051" s="10"/>
      <c r="L1051" s="10"/>
      <c r="M1051" s="10"/>
      <c r="N1051" s="10"/>
      <c r="O1051" s="10"/>
      <c r="P1051" s="10"/>
      <c r="Q1051" s="10"/>
    </row>
    <row r="1052" spans="1:17" x14ac:dyDescent="0.25">
      <c r="A1052" s="155" t="s">
        <v>11679</v>
      </c>
      <c r="B1052" s="92" t="s">
        <v>15869</v>
      </c>
      <c r="C1052" s="93"/>
      <c r="D1052" s="94"/>
      <c r="E1052" s="143"/>
      <c r="F1052" s="150"/>
      <c r="G1052" s="10"/>
      <c r="H1052" s="10"/>
      <c r="I1052" s="10"/>
      <c r="J1052" s="10"/>
      <c r="K1052" s="10"/>
      <c r="L1052" s="10"/>
      <c r="M1052" s="10"/>
      <c r="N1052" s="10"/>
      <c r="O1052" s="10"/>
      <c r="P1052" s="10"/>
      <c r="Q1052" s="10"/>
    </row>
    <row r="1053" spans="1:17" x14ac:dyDescent="0.25">
      <c r="A1053" s="155" t="s">
        <v>11680</v>
      </c>
      <c r="B1053" s="92" t="s">
        <v>15870</v>
      </c>
      <c r="C1053" s="93"/>
      <c r="D1053" s="94">
        <v>886</v>
      </c>
      <c r="E1053" s="143"/>
      <c r="F1053" s="150"/>
      <c r="G1053" s="10"/>
      <c r="H1053" s="10"/>
      <c r="I1053" s="10"/>
      <c r="J1053" s="10"/>
      <c r="K1053" s="10"/>
      <c r="L1053" s="10"/>
      <c r="M1053" s="10"/>
      <c r="N1053" s="10"/>
      <c r="O1053" s="10"/>
      <c r="P1053" s="10"/>
      <c r="Q1053" s="10"/>
    </row>
    <row r="1054" spans="1:17" x14ac:dyDescent="0.25">
      <c r="A1054" s="155" t="s">
        <v>11681</v>
      </c>
      <c r="B1054" s="92" t="s">
        <v>15871</v>
      </c>
      <c r="C1054" s="93"/>
      <c r="D1054" s="94"/>
      <c r="E1054" s="143"/>
      <c r="F1054" s="150"/>
      <c r="G1054" s="10"/>
      <c r="H1054" s="10"/>
      <c r="I1054" s="10"/>
      <c r="J1054" s="10"/>
      <c r="K1054" s="10"/>
      <c r="L1054" s="10"/>
      <c r="M1054" s="10"/>
      <c r="N1054" s="10"/>
      <c r="O1054" s="10"/>
      <c r="P1054" s="10"/>
      <c r="Q1054" s="10"/>
    </row>
    <row r="1055" spans="1:17" x14ac:dyDescent="0.25">
      <c r="A1055" s="155" t="s">
        <v>11682</v>
      </c>
      <c r="B1055" s="92" t="s">
        <v>15872</v>
      </c>
      <c r="C1055" s="93"/>
      <c r="D1055" s="94"/>
      <c r="E1055" s="143"/>
      <c r="F1055" s="150"/>
      <c r="G1055" s="10"/>
      <c r="H1055" s="10"/>
      <c r="I1055" s="10"/>
      <c r="J1055" s="10"/>
      <c r="K1055" s="10"/>
      <c r="L1055" s="10"/>
      <c r="M1055" s="10"/>
      <c r="N1055" s="10"/>
      <c r="O1055" s="10"/>
      <c r="P1055" s="10"/>
      <c r="Q1055" s="10"/>
    </row>
    <row r="1056" spans="1:17" x14ac:dyDescent="0.25">
      <c r="A1056" s="155" t="s">
        <v>11683</v>
      </c>
      <c r="B1056" s="92" t="s">
        <v>15873</v>
      </c>
      <c r="C1056" s="93"/>
      <c r="D1056" s="94"/>
      <c r="E1056" s="143"/>
      <c r="F1056" s="150"/>
      <c r="G1056" s="10"/>
      <c r="H1056" s="10"/>
      <c r="I1056" s="10"/>
      <c r="J1056" s="10"/>
      <c r="K1056" s="10"/>
      <c r="L1056" s="10"/>
      <c r="M1056" s="10"/>
      <c r="N1056" s="10"/>
      <c r="O1056" s="10"/>
      <c r="P1056" s="10"/>
      <c r="Q1056" s="10"/>
    </row>
    <row r="1057" spans="1:17" x14ac:dyDescent="0.25">
      <c r="A1057" s="155" t="s">
        <v>3810</v>
      </c>
      <c r="B1057" s="92" t="s">
        <v>6619</v>
      </c>
      <c r="C1057" s="93"/>
      <c r="D1057" s="94">
        <v>13579023</v>
      </c>
      <c r="E1057" s="143"/>
      <c r="F1057" s="150"/>
      <c r="G1057" s="10"/>
      <c r="H1057" s="10"/>
      <c r="I1057" s="10"/>
      <c r="J1057" s="10"/>
      <c r="K1057" s="10"/>
      <c r="L1057" s="10"/>
      <c r="M1057" s="10"/>
      <c r="N1057" s="10"/>
      <c r="O1057" s="10"/>
      <c r="P1057" s="10"/>
      <c r="Q1057" s="10"/>
    </row>
    <row r="1058" spans="1:17" x14ac:dyDescent="0.25">
      <c r="A1058" s="155" t="s">
        <v>3811</v>
      </c>
      <c r="B1058" s="92" t="s">
        <v>6620</v>
      </c>
      <c r="C1058" s="93"/>
      <c r="D1058" s="94">
        <v>321841</v>
      </c>
      <c r="E1058" s="143"/>
      <c r="F1058" s="150"/>
      <c r="G1058" s="10"/>
      <c r="H1058" s="10"/>
      <c r="I1058" s="10"/>
      <c r="J1058" s="10"/>
      <c r="K1058" s="10"/>
      <c r="L1058" s="10"/>
      <c r="M1058" s="10"/>
      <c r="N1058" s="10"/>
      <c r="O1058" s="10"/>
      <c r="P1058" s="10"/>
      <c r="Q1058" s="10"/>
    </row>
    <row r="1059" spans="1:17" x14ac:dyDescent="0.25">
      <c r="A1059" s="155" t="s">
        <v>10762</v>
      </c>
      <c r="B1059" s="92" t="s">
        <v>10881</v>
      </c>
      <c r="C1059" s="93"/>
      <c r="D1059" s="94">
        <v>1493</v>
      </c>
      <c r="E1059" s="143"/>
      <c r="F1059" s="150"/>
      <c r="G1059" s="10"/>
      <c r="H1059" s="10"/>
      <c r="I1059" s="10"/>
      <c r="J1059" s="10"/>
      <c r="K1059" s="10"/>
      <c r="L1059" s="10"/>
      <c r="M1059" s="10"/>
      <c r="N1059" s="10"/>
      <c r="O1059" s="10"/>
      <c r="P1059" s="10"/>
      <c r="Q1059" s="10"/>
    </row>
    <row r="1060" spans="1:17" x14ac:dyDescent="0.25">
      <c r="A1060" s="155" t="s">
        <v>11684</v>
      </c>
      <c r="B1060" s="92" t="s">
        <v>15874</v>
      </c>
      <c r="C1060" s="93"/>
      <c r="D1060" s="94"/>
      <c r="E1060" s="143"/>
      <c r="F1060" s="150"/>
      <c r="G1060" s="10"/>
      <c r="H1060" s="10"/>
      <c r="I1060" s="10"/>
      <c r="J1060" s="10"/>
      <c r="K1060" s="10"/>
      <c r="L1060" s="10"/>
      <c r="M1060" s="10"/>
      <c r="N1060" s="10"/>
      <c r="O1060" s="10"/>
      <c r="P1060" s="10"/>
      <c r="Q1060" s="10"/>
    </row>
    <row r="1061" spans="1:17" x14ac:dyDescent="0.25">
      <c r="A1061" s="155" t="s">
        <v>3812</v>
      </c>
      <c r="B1061" s="92" t="s">
        <v>6621</v>
      </c>
      <c r="C1061" s="93"/>
      <c r="D1061" s="94">
        <v>2441320</v>
      </c>
      <c r="E1061" s="143"/>
      <c r="F1061" s="150"/>
      <c r="G1061" s="10"/>
      <c r="H1061" s="10"/>
      <c r="I1061" s="10"/>
      <c r="J1061" s="10"/>
      <c r="K1061" s="10"/>
      <c r="L1061" s="10"/>
      <c r="M1061" s="10"/>
      <c r="N1061" s="10"/>
      <c r="O1061" s="10"/>
      <c r="P1061" s="10"/>
      <c r="Q1061" s="10"/>
    </row>
    <row r="1062" spans="1:17" x14ac:dyDescent="0.25">
      <c r="A1062" s="155" t="s">
        <v>11685</v>
      </c>
      <c r="B1062" s="92" t="s">
        <v>15875</v>
      </c>
      <c r="C1062" s="93"/>
      <c r="D1062" s="94">
        <v>5601</v>
      </c>
      <c r="E1062" s="143"/>
      <c r="F1062" s="150"/>
      <c r="G1062" s="10"/>
      <c r="H1062" s="10"/>
      <c r="I1062" s="10"/>
      <c r="J1062" s="10"/>
      <c r="K1062" s="10"/>
      <c r="L1062" s="10"/>
      <c r="M1062" s="10"/>
      <c r="N1062" s="10"/>
      <c r="O1062" s="10"/>
      <c r="P1062" s="10"/>
      <c r="Q1062" s="10"/>
    </row>
    <row r="1063" spans="1:17" x14ac:dyDescent="0.25">
      <c r="A1063" s="155" t="s">
        <v>11686</v>
      </c>
      <c r="B1063" s="92" t="s">
        <v>15876</v>
      </c>
      <c r="C1063" s="93"/>
      <c r="D1063" s="94">
        <v>95518</v>
      </c>
      <c r="E1063" s="143"/>
      <c r="F1063" s="150"/>
      <c r="G1063" s="10"/>
      <c r="H1063" s="10"/>
      <c r="I1063" s="10"/>
      <c r="J1063" s="10"/>
      <c r="K1063" s="10"/>
      <c r="L1063" s="10"/>
      <c r="M1063" s="10"/>
      <c r="N1063" s="10"/>
      <c r="O1063" s="10"/>
      <c r="P1063" s="10"/>
      <c r="Q1063" s="10"/>
    </row>
    <row r="1064" spans="1:17" x14ac:dyDescent="0.25">
      <c r="A1064" s="155" t="s">
        <v>3813</v>
      </c>
      <c r="B1064" s="92" t="s">
        <v>6622</v>
      </c>
      <c r="C1064" s="93"/>
      <c r="D1064" s="94">
        <v>54285</v>
      </c>
      <c r="E1064" s="143"/>
      <c r="F1064" s="150"/>
      <c r="G1064" s="10"/>
      <c r="H1064" s="10"/>
      <c r="I1064" s="10"/>
      <c r="J1064" s="10"/>
      <c r="K1064" s="10"/>
      <c r="L1064" s="10"/>
      <c r="M1064" s="10"/>
      <c r="N1064" s="10"/>
      <c r="O1064" s="10"/>
      <c r="P1064" s="10"/>
      <c r="Q1064" s="10"/>
    </row>
    <row r="1065" spans="1:17" x14ac:dyDescent="0.25">
      <c r="A1065" s="155" t="s">
        <v>3814</v>
      </c>
      <c r="B1065" s="92" t="s">
        <v>6623</v>
      </c>
      <c r="C1065" s="93"/>
      <c r="D1065" s="94">
        <v>550999</v>
      </c>
      <c r="E1065" s="143"/>
      <c r="F1065" s="150"/>
      <c r="G1065" s="10"/>
      <c r="H1065" s="10"/>
      <c r="I1065" s="10"/>
      <c r="J1065" s="10"/>
      <c r="K1065" s="10"/>
      <c r="L1065" s="10"/>
      <c r="M1065" s="10"/>
      <c r="N1065" s="10"/>
      <c r="O1065" s="10"/>
      <c r="P1065" s="10"/>
      <c r="Q1065" s="10"/>
    </row>
    <row r="1066" spans="1:17" x14ac:dyDescent="0.25">
      <c r="A1066" s="155" t="s">
        <v>3815</v>
      </c>
      <c r="B1066" s="92" t="s">
        <v>6624</v>
      </c>
      <c r="C1066" s="93"/>
      <c r="D1066" s="94">
        <v>13597533</v>
      </c>
      <c r="E1066" s="143"/>
      <c r="F1066" s="150"/>
      <c r="G1066" s="10"/>
      <c r="H1066" s="10"/>
      <c r="I1066" s="10"/>
      <c r="J1066" s="10"/>
      <c r="K1066" s="10"/>
      <c r="L1066" s="10"/>
      <c r="M1066" s="10"/>
      <c r="N1066" s="10"/>
      <c r="O1066" s="10"/>
      <c r="P1066" s="10"/>
      <c r="Q1066" s="10"/>
    </row>
    <row r="1067" spans="1:17" x14ac:dyDescent="0.25">
      <c r="A1067" s="155" t="s">
        <v>3816</v>
      </c>
      <c r="B1067" s="92" t="s">
        <v>6625</v>
      </c>
      <c r="C1067" s="93"/>
      <c r="D1067" s="94">
        <v>670595</v>
      </c>
      <c r="E1067" s="143"/>
      <c r="F1067" s="150"/>
      <c r="G1067" s="10"/>
      <c r="H1067" s="10"/>
      <c r="I1067" s="10"/>
      <c r="J1067" s="10"/>
      <c r="K1067" s="10"/>
      <c r="L1067" s="10"/>
      <c r="M1067" s="10"/>
      <c r="N1067" s="10"/>
      <c r="O1067" s="10"/>
      <c r="P1067" s="10"/>
      <c r="Q1067" s="10"/>
    </row>
    <row r="1068" spans="1:17" x14ac:dyDescent="0.25">
      <c r="A1068" s="155" t="s">
        <v>3817</v>
      </c>
      <c r="B1068" s="92" t="s">
        <v>6626</v>
      </c>
      <c r="C1068" s="93"/>
      <c r="D1068" s="94">
        <v>7779275</v>
      </c>
      <c r="E1068" s="143"/>
      <c r="F1068" s="150"/>
      <c r="G1068" s="10"/>
      <c r="H1068" s="10"/>
      <c r="I1068" s="10"/>
      <c r="J1068" s="10"/>
      <c r="K1068" s="10"/>
      <c r="L1068" s="10"/>
      <c r="M1068" s="10"/>
      <c r="N1068" s="10"/>
      <c r="O1068" s="10"/>
      <c r="P1068" s="10"/>
      <c r="Q1068" s="10"/>
    </row>
    <row r="1069" spans="1:17" x14ac:dyDescent="0.25">
      <c r="A1069" s="155" t="s">
        <v>3818</v>
      </c>
      <c r="B1069" s="92" t="s">
        <v>6627</v>
      </c>
      <c r="C1069" s="93"/>
      <c r="D1069" s="94">
        <v>46840444</v>
      </c>
      <c r="E1069" s="143"/>
      <c r="F1069" s="150"/>
      <c r="G1069" s="10"/>
      <c r="H1069" s="10"/>
      <c r="I1069" s="10"/>
      <c r="J1069" s="10"/>
      <c r="K1069" s="10"/>
      <c r="L1069" s="10"/>
      <c r="M1069" s="10"/>
      <c r="N1069" s="10"/>
      <c r="O1069" s="10"/>
      <c r="P1069" s="10"/>
      <c r="Q1069" s="10"/>
    </row>
    <row r="1070" spans="1:17" x14ac:dyDescent="0.25">
      <c r="A1070" s="155" t="s">
        <v>3819</v>
      </c>
      <c r="B1070" s="92" t="s">
        <v>6628</v>
      </c>
      <c r="C1070" s="93"/>
      <c r="D1070" s="94">
        <v>697394</v>
      </c>
      <c r="E1070" s="143"/>
      <c r="F1070" s="150"/>
      <c r="G1070" s="10"/>
      <c r="H1070" s="10"/>
      <c r="I1070" s="10"/>
      <c r="J1070" s="10"/>
      <c r="K1070" s="10"/>
      <c r="L1070" s="10"/>
      <c r="M1070" s="10"/>
      <c r="N1070" s="10"/>
      <c r="O1070" s="10"/>
      <c r="P1070" s="10"/>
      <c r="Q1070" s="10"/>
    </row>
    <row r="1071" spans="1:17" x14ac:dyDescent="0.25">
      <c r="A1071" s="155" t="s">
        <v>3820</v>
      </c>
      <c r="B1071" s="92" t="s">
        <v>6629</v>
      </c>
      <c r="C1071" s="93"/>
      <c r="D1071" s="94">
        <v>4647034</v>
      </c>
      <c r="E1071" s="143"/>
      <c r="F1071" s="150"/>
      <c r="G1071" s="10"/>
      <c r="H1071" s="10"/>
      <c r="I1071" s="10"/>
      <c r="J1071" s="10"/>
      <c r="K1071" s="10"/>
      <c r="L1071" s="10"/>
      <c r="M1071" s="10"/>
      <c r="N1071" s="10"/>
      <c r="O1071" s="10"/>
      <c r="P1071" s="10"/>
      <c r="Q1071" s="10"/>
    </row>
    <row r="1072" spans="1:17" x14ac:dyDescent="0.25">
      <c r="A1072" s="155" t="s">
        <v>11687</v>
      </c>
      <c r="B1072" s="92" t="s">
        <v>15877</v>
      </c>
      <c r="C1072" s="93"/>
      <c r="D1072" s="94"/>
      <c r="E1072" s="143"/>
      <c r="F1072" s="150"/>
      <c r="G1072" s="10"/>
      <c r="H1072" s="10"/>
      <c r="I1072" s="10"/>
      <c r="J1072" s="10"/>
      <c r="K1072" s="10"/>
      <c r="L1072" s="10"/>
      <c r="M1072" s="10"/>
      <c r="N1072" s="10"/>
      <c r="O1072" s="10"/>
      <c r="P1072" s="10"/>
      <c r="Q1072" s="10"/>
    </row>
    <row r="1073" spans="1:17" x14ac:dyDescent="0.25">
      <c r="A1073" s="155" t="s">
        <v>11688</v>
      </c>
      <c r="B1073" s="92" t="s">
        <v>15878</v>
      </c>
      <c r="C1073" s="93"/>
      <c r="D1073" s="94">
        <v>240603</v>
      </c>
      <c r="E1073" s="143"/>
      <c r="F1073" s="150"/>
      <c r="G1073" s="10"/>
      <c r="H1073" s="10"/>
      <c r="I1073" s="10"/>
      <c r="J1073" s="10"/>
      <c r="K1073" s="10"/>
      <c r="L1073" s="10"/>
      <c r="M1073" s="10"/>
      <c r="N1073" s="10"/>
      <c r="O1073" s="10"/>
      <c r="P1073" s="10"/>
      <c r="Q1073" s="10"/>
    </row>
    <row r="1074" spans="1:17" x14ac:dyDescent="0.25">
      <c r="A1074" s="155" t="s">
        <v>11689</v>
      </c>
      <c r="B1074" s="92" t="s">
        <v>15879</v>
      </c>
      <c r="C1074" s="93"/>
      <c r="D1074" s="94">
        <v>340573</v>
      </c>
      <c r="E1074" s="143"/>
      <c r="F1074" s="150"/>
      <c r="G1074" s="10"/>
      <c r="H1074" s="10"/>
      <c r="I1074" s="10"/>
      <c r="J1074" s="10"/>
      <c r="K1074" s="10"/>
      <c r="L1074" s="10"/>
      <c r="M1074" s="10"/>
      <c r="N1074" s="10"/>
      <c r="O1074" s="10"/>
      <c r="P1074" s="10"/>
      <c r="Q1074" s="10"/>
    </row>
    <row r="1075" spans="1:17" x14ac:dyDescent="0.25">
      <c r="A1075" s="155" t="s">
        <v>11690</v>
      </c>
      <c r="B1075" s="92" t="s">
        <v>15880</v>
      </c>
      <c r="C1075" s="93"/>
      <c r="D1075" s="94">
        <v>488904</v>
      </c>
      <c r="E1075" s="143"/>
      <c r="F1075" s="150"/>
      <c r="G1075" s="10"/>
      <c r="H1075" s="10"/>
      <c r="I1075" s="10"/>
      <c r="J1075" s="10"/>
      <c r="K1075" s="10"/>
      <c r="L1075" s="10"/>
      <c r="M1075" s="10"/>
      <c r="N1075" s="10"/>
      <c r="O1075" s="10"/>
      <c r="P1075" s="10"/>
      <c r="Q1075" s="10"/>
    </row>
    <row r="1076" spans="1:17" x14ac:dyDescent="0.25">
      <c r="A1076" s="155" t="s">
        <v>11691</v>
      </c>
      <c r="B1076" s="92" t="s">
        <v>15881</v>
      </c>
      <c r="C1076" s="93"/>
      <c r="D1076" s="94">
        <v>3769579</v>
      </c>
      <c r="E1076" s="143"/>
      <c r="F1076" s="150"/>
      <c r="G1076" s="10"/>
      <c r="H1076" s="10"/>
      <c r="I1076" s="10"/>
      <c r="J1076" s="10"/>
      <c r="K1076" s="10"/>
      <c r="L1076" s="10"/>
      <c r="M1076" s="10"/>
      <c r="N1076" s="10"/>
      <c r="O1076" s="10"/>
      <c r="P1076" s="10"/>
      <c r="Q1076" s="10"/>
    </row>
    <row r="1077" spans="1:17" x14ac:dyDescent="0.25">
      <c r="A1077" s="155" t="s">
        <v>3821</v>
      </c>
      <c r="B1077" s="92" t="s">
        <v>6630</v>
      </c>
      <c r="C1077" s="93"/>
      <c r="D1077" s="94">
        <v>2826341</v>
      </c>
      <c r="E1077" s="143"/>
      <c r="F1077" s="150"/>
      <c r="G1077" s="10"/>
      <c r="H1077" s="10"/>
      <c r="I1077" s="10"/>
      <c r="J1077" s="10"/>
      <c r="K1077" s="10"/>
      <c r="L1077" s="10"/>
      <c r="M1077" s="10"/>
      <c r="N1077" s="10"/>
      <c r="O1077" s="10"/>
      <c r="P1077" s="10"/>
      <c r="Q1077" s="10"/>
    </row>
    <row r="1078" spans="1:17" x14ac:dyDescent="0.25">
      <c r="A1078" s="155" t="s">
        <v>3822</v>
      </c>
      <c r="B1078" s="92" t="s">
        <v>6631</v>
      </c>
      <c r="C1078" s="93"/>
      <c r="D1078" s="94">
        <v>1293721</v>
      </c>
      <c r="E1078" s="143"/>
      <c r="F1078" s="150"/>
      <c r="G1078" s="10"/>
      <c r="H1078" s="10"/>
      <c r="I1078" s="10"/>
      <c r="J1078" s="10"/>
      <c r="K1078" s="10"/>
      <c r="L1078" s="10"/>
      <c r="M1078" s="10"/>
      <c r="N1078" s="10"/>
      <c r="O1078" s="10"/>
      <c r="P1078" s="10"/>
      <c r="Q1078" s="10"/>
    </row>
    <row r="1079" spans="1:17" x14ac:dyDescent="0.25">
      <c r="A1079" s="155" t="s">
        <v>11692</v>
      </c>
      <c r="B1079" s="92" t="s">
        <v>15882</v>
      </c>
      <c r="C1079" s="93"/>
      <c r="D1079" s="94">
        <v>10242</v>
      </c>
      <c r="E1079" s="143"/>
      <c r="F1079" s="150"/>
      <c r="G1079" s="10"/>
      <c r="H1079" s="10"/>
      <c r="I1079" s="10"/>
      <c r="J1079" s="10"/>
      <c r="K1079" s="10"/>
      <c r="L1079" s="10"/>
      <c r="M1079" s="10"/>
      <c r="N1079" s="10"/>
      <c r="O1079" s="10"/>
      <c r="P1079" s="10"/>
      <c r="Q1079" s="10"/>
    </row>
    <row r="1080" spans="1:17" x14ac:dyDescent="0.25">
      <c r="A1080" s="155" t="s">
        <v>3823</v>
      </c>
      <c r="B1080" s="92" t="s">
        <v>6632</v>
      </c>
      <c r="C1080" s="93"/>
      <c r="D1080" s="94">
        <v>7929639</v>
      </c>
      <c r="E1080" s="143"/>
      <c r="F1080" s="150"/>
      <c r="G1080" s="10"/>
      <c r="H1080" s="10"/>
      <c r="I1080" s="10"/>
      <c r="J1080" s="10"/>
      <c r="K1080" s="10"/>
      <c r="L1080" s="10"/>
      <c r="M1080" s="10"/>
      <c r="N1080" s="10"/>
      <c r="O1080" s="10"/>
      <c r="P1080" s="10"/>
      <c r="Q1080" s="10"/>
    </row>
    <row r="1081" spans="1:17" x14ac:dyDescent="0.25">
      <c r="A1081" s="155" t="s">
        <v>11693</v>
      </c>
      <c r="B1081" s="92" t="s">
        <v>15883</v>
      </c>
      <c r="C1081" s="93"/>
      <c r="D1081" s="94">
        <v>122427</v>
      </c>
      <c r="E1081" s="143"/>
      <c r="F1081" s="150"/>
      <c r="G1081" s="10"/>
      <c r="H1081" s="10"/>
      <c r="I1081" s="10"/>
      <c r="J1081" s="10"/>
      <c r="K1081" s="10"/>
      <c r="L1081" s="10"/>
      <c r="M1081" s="10"/>
      <c r="N1081" s="10"/>
      <c r="O1081" s="10"/>
      <c r="P1081" s="10"/>
      <c r="Q1081" s="10"/>
    </row>
    <row r="1082" spans="1:17" x14ac:dyDescent="0.25">
      <c r="A1082" s="155" t="s">
        <v>11694</v>
      </c>
      <c r="B1082" s="92" t="s">
        <v>15884</v>
      </c>
      <c r="C1082" s="93"/>
      <c r="D1082" s="94">
        <v>72690</v>
      </c>
      <c r="E1082" s="143"/>
      <c r="F1082" s="150"/>
      <c r="G1082" s="10"/>
      <c r="H1082" s="10"/>
      <c r="I1082" s="10"/>
      <c r="J1082" s="10"/>
      <c r="K1082" s="10"/>
      <c r="L1082" s="10"/>
      <c r="M1082" s="10"/>
      <c r="N1082" s="10"/>
      <c r="O1082" s="10"/>
      <c r="P1082" s="10"/>
      <c r="Q1082" s="10"/>
    </row>
    <row r="1083" spans="1:17" x14ac:dyDescent="0.25">
      <c r="A1083" s="155" t="s">
        <v>3824</v>
      </c>
      <c r="B1083" s="92" t="s">
        <v>6633</v>
      </c>
      <c r="C1083" s="93"/>
      <c r="D1083" s="94">
        <v>297243</v>
      </c>
      <c r="E1083" s="143"/>
      <c r="F1083" s="150"/>
      <c r="G1083" s="10"/>
      <c r="H1083" s="10"/>
      <c r="I1083" s="10"/>
      <c r="J1083" s="10"/>
      <c r="K1083" s="10"/>
      <c r="L1083" s="10"/>
      <c r="M1083" s="10"/>
      <c r="N1083" s="10"/>
      <c r="O1083" s="10"/>
      <c r="P1083" s="10"/>
      <c r="Q1083" s="10"/>
    </row>
    <row r="1084" spans="1:17" x14ac:dyDescent="0.25">
      <c r="A1084" s="155" t="s">
        <v>3825</v>
      </c>
      <c r="B1084" s="92" t="s">
        <v>6634</v>
      </c>
      <c r="C1084" s="93"/>
      <c r="D1084" s="94">
        <v>227895</v>
      </c>
      <c r="E1084" s="143"/>
      <c r="F1084" s="150"/>
      <c r="G1084" s="10"/>
      <c r="H1084" s="10"/>
      <c r="I1084" s="10"/>
      <c r="J1084" s="10"/>
      <c r="K1084" s="10"/>
      <c r="L1084" s="10"/>
      <c r="M1084" s="10"/>
      <c r="N1084" s="10"/>
      <c r="O1084" s="10"/>
      <c r="P1084" s="10"/>
      <c r="Q1084" s="10"/>
    </row>
    <row r="1085" spans="1:17" x14ac:dyDescent="0.25">
      <c r="A1085" s="155" t="s">
        <v>3826</v>
      </c>
      <c r="B1085" s="92" t="s">
        <v>6635</v>
      </c>
      <c r="C1085" s="93"/>
      <c r="D1085" s="94">
        <v>268130</v>
      </c>
      <c r="E1085" s="143"/>
      <c r="F1085" s="150"/>
      <c r="G1085" s="10"/>
      <c r="H1085" s="10"/>
      <c r="I1085" s="10"/>
      <c r="J1085" s="10"/>
      <c r="K1085" s="10"/>
      <c r="L1085" s="10"/>
      <c r="M1085" s="10"/>
      <c r="N1085" s="10"/>
      <c r="O1085" s="10"/>
      <c r="P1085" s="10"/>
      <c r="Q1085" s="10"/>
    </row>
    <row r="1086" spans="1:17" x14ac:dyDescent="0.25">
      <c r="A1086" s="155" t="s">
        <v>3827</v>
      </c>
      <c r="B1086" s="92" t="s">
        <v>6636</v>
      </c>
      <c r="C1086" s="93"/>
      <c r="D1086" s="94">
        <v>1894194</v>
      </c>
      <c r="E1086" s="143"/>
      <c r="F1086" s="150"/>
      <c r="G1086" s="10"/>
      <c r="H1086" s="10"/>
      <c r="I1086" s="10"/>
      <c r="J1086" s="10"/>
      <c r="K1086" s="10"/>
      <c r="L1086" s="10"/>
      <c r="M1086" s="10"/>
      <c r="N1086" s="10"/>
      <c r="O1086" s="10"/>
      <c r="P1086" s="10"/>
      <c r="Q1086" s="10"/>
    </row>
    <row r="1087" spans="1:17" x14ac:dyDescent="0.25">
      <c r="A1087" s="155" t="s">
        <v>3828</v>
      </c>
      <c r="B1087" s="92" t="s">
        <v>6637</v>
      </c>
      <c r="C1087" s="93"/>
      <c r="D1087" s="94">
        <v>512115</v>
      </c>
      <c r="E1087" s="143"/>
      <c r="F1087" s="150"/>
      <c r="G1087" s="10"/>
      <c r="H1087" s="10"/>
      <c r="I1087" s="10"/>
      <c r="J1087" s="10"/>
      <c r="K1087" s="10"/>
      <c r="L1087" s="10"/>
      <c r="M1087" s="10"/>
      <c r="N1087" s="10"/>
      <c r="O1087" s="10"/>
      <c r="P1087" s="10"/>
      <c r="Q1087" s="10"/>
    </row>
    <row r="1088" spans="1:17" x14ac:dyDescent="0.25">
      <c r="A1088" s="155" t="s">
        <v>11695</v>
      </c>
      <c r="B1088" s="92" t="s">
        <v>15885</v>
      </c>
      <c r="C1088" s="93"/>
      <c r="D1088" s="94">
        <v>61592</v>
      </c>
      <c r="E1088" s="143"/>
      <c r="F1088" s="150"/>
      <c r="G1088" s="10"/>
      <c r="H1088" s="10"/>
      <c r="I1088" s="10"/>
      <c r="J1088" s="10"/>
      <c r="K1088" s="10"/>
      <c r="L1088" s="10"/>
      <c r="M1088" s="10"/>
      <c r="N1088" s="10"/>
      <c r="O1088" s="10"/>
      <c r="P1088" s="10"/>
      <c r="Q1088" s="10"/>
    </row>
    <row r="1089" spans="1:17" x14ac:dyDescent="0.25">
      <c r="A1089" s="155" t="s">
        <v>3829</v>
      </c>
      <c r="B1089" s="92" t="s">
        <v>6638</v>
      </c>
      <c r="C1089" s="93"/>
      <c r="D1089" s="94">
        <v>15069574</v>
      </c>
      <c r="E1089" s="143"/>
      <c r="F1089" s="150"/>
      <c r="G1089" s="10"/>
      <c r="H1089" s="10"/>
      <c r="I1089" s="10"/>
      <c r="J1089" s="10"/>
      <c r="K1089" s="10"/>
      <c r="L1089" s="10"/>
      <c r="M1089" s="10"/>
      <c r="N1089" s="10"/>
      <c r="O1089" s="10"/>
      <c r="P1089" s="10"/>
      <c r="Q1089" s="10"/>
    </row>
    <row r="1090" spans="1:17" x14ac:dyDescent="0.25">
      <c r="A1090" s="155" t="s">
        <v>6113</v>
      </c>
      <c r="B1090" s="92" t="s">
        <v>6639</v>
      </c>
      <c r="C1090" s="93"/>
      <c r="D1090" s="94">
        <v>817575</v>
      </c>
      <c r="E1090" s="143"/>
      <c r="F1090" s="150"/>
      <c r="G1090" s="10"/>
      <c r="H1090" s="10"/>
      <c r="I1090" s="10"/>
      <c r="J1090" s="10"/>
      <c r="K1090" s="10"/>
      <c r="L1090" s="10"/>
      <c r="M1090" s="10"/>
      <c r="N1090" s="10"/>
      <c r="O1090" s="10"/>
      <c r="P1090" s="10"/>
      <c r="Q1090" s="10"/>
    </row>
    <row r="1091" spans="1:17" x14ac:dyDescent="0.25">
      <c r="A1091" s="155" t="s">
        <v>3830</v>
      </c>
      <c r="B1091" s="92" t="s">
        <v>6640</v>
      </c>
      <c r="C1091" s="93"/>
      <c r="D1091" s="94">
        <v>67028331</v>
      </c>
      <c r="E1091" s="143"/>
      <c r="F1091" s="150"/>
      <c r="G1091" s="10"/>
      <c r="H1091" s="10"/>
      <c r="I1091" s="10"/>
      <c r="J1091" s="10"/>
      <c r="K1091" s="10"/>
      <c r="L1091" s="10"/>
      <c r="M1091" s="10"/>
      <c r="N1091" s="10"/>
      <c r="O1091" s="10"/>
      <c r="P1091" s="10"/>
      <c r="Q1091" s="10"/>
    </row>
    <row r="1092" spans="1:17" x14ac:dyDescent="0.25">
      <c r="A1092" s="155" t="s">
        <v>3831</v>
      </c>
      <c r="B1092" s="92" t="s">
        <v>6641</v>
      </c>
      <c r="C1092" s="93"/>
      <c r="D1092" s="94">
        <v>2759</v>
      </c>
      <c r="E1092" s="143"/>
      <c r="F1092" s="150"/>
      <c r="G1092" s="10"/>
      <c r="H1092" s="10"/>
      <c r="I1092" s="10"/>
      <c r="J1092" s="10"/>
      <c r="K1092" s="10"/>
      <c r="L1092" s="10"/>
      <c r="M1092" s="10"/>
      <c r="N1092" s="10"/>
      <c r="O1092" s="10"/>
      <c r="P1092" s="10"/>
      <c r="Q1092" s="10"/>
    </row>
    <row r="1093" spans="1:17" x14ac:dyDescent="0.25">
      <c r="A1093" s="155" t="s">
        <v>3832</v>
      </c>
      <c r="B1093" s="92" t="s">
        <v>6642</v>
      </c>
      <c r="C1093" s="93"/>
      <c r="D1093" s="94">
        <v>197328</v>
      </c>
      <c r="E1093" s="143"/>
      <c r="F1093" s="150"/>
      <c r="G1093" s="10"/>
      <c r="H1093" s="10"/>
      <c r="I1093" s="10"/>
      <c r="J1093" s="10"/>
      <c r="K1093" s="10"/>
      <c r="L1093" s="10"/>
      <c r="M1093" s="10"/>
      <c r="N1093" s="10"/>
      <c r="O1093" s="10"/>
      <c r="P1093" s="10"/>
      <c r="Q1093" s="10"/>
    </row>
    <row r="1094" spans="1:17" x14ac:dyDescent="0.25">
      <c r="A1094" s="155" t="s">
        <v>11696</v>
      </c>
      <c r="B1094" s="92" t="s">
        <v>15886</v>
      </c>
      <c r="C1094" s="93"/>
      <c r="D1094" s="94"/>
      <c r="E1094" s="143"/>
      <c r="F1094" s="150"/>
      <c r="G1094" s="10"/>
      <c r="H1094" s="10"/>
      <c r="I1094" s="10"/>
      <c r="J1094" s="10"/>
      <c r="K1094" s="10"/>
      <c r="L1094" s="10"/>
      <c r="M1094" s="10"/>
      <c r="N1094" s="10"/>
      <c r="O1094" s="10"/>
      <c r="P1094" s="10"/>
      <c r="Q1094" s="10"/>
    </row>
    <row r="1095" spans="1:17" x14ac:dyDescent="0.25">
      <c r="A1095" s="155" t="s">
        <v>3833</v>
      </c>
      <c r="B1095" s="92" t="s">
        <v>6643</v>
      </c>
      <c r="C1095" s="93"/>
      <c r="D1095" s="94">
        <v>116577</v>
      </c>
      <c r="E1095" s="143"/>
      <c r="F1095" s="150"/>
      <c r="G1095" s="10"/>
      <c r="H1095" s="10"/>
      <c r="I1095" s="10"/>
      <c r="J1095" s="10"/>
      <c r="K1095" s="10"/>
      <c r="L1095" s="10"/>
      <c r="M1095" s="10"/>
      <c r="N1095" s="10"/>
      <c r="O1095" s="10"/>
      <c r="P1095" s="10"/>
      <c r="Q1095" s="10"/>
    </row>
    <row r="1096" spans="1:17" x14ac:dyDescent="0.25">
      <c r="A1096" s="155" t="s">
        <v>3834</v>
      </c>
      <c r="B1096" s="92" t="s">
        <v>6644</v>
      </c>
      <c r="C1096" s="93"/>
      <c r="D1096" s="94">
        <v>2721084</v>
      </c>
      <c r="E1096" s="143"/>
      <c r="F1096" s="150"/>
      <c r="G1096" s="10"/>
      <c r="H1096" s="10"/>
      <c r="I1096" s="10"/>
      <c r="J1096" s="10"/>
      <c r="K1096" s="10"/>
      <c r="L1096" s="10"/>
      <c r="M1096" s="10"/>
      <c r="N1096" s="10"/>
      <c r="O1096" s="10"/>
      <c r="P1096" s="10"/>
      <c r="Q1096" s="10"/>
    </row>
    <row r="1097" spans="1:17" x14ac:dyDescent="0.25">
      <c r="A1097" s="155" t="s">
        <v>3835</v>
      </c>
      <c r="B1097" s="92" t="s">
        <v>6645</v>
      </c>
      <c r="C1097" s="93"/>
      <c r="D1097" s="94">
        <v>1969352</v>
      </c>
      <c r="E1097" s="143"/>
      <c r="F1097" s="150"/>
      <c r="G1097" s="10"/>
      <c r="H1097" s="10"/>
      <c r="I1097" s="10"/>
      <c r="J1097" s="10"/>
      <c r="K1097" s="10"/>
      <c r="L1097" s="10"/>
      <c r="M1097" s="10"/>
      <c r="N1097" s="10"/>
      <c r="O1097" s="10"/>
      <c r="P1097" s="10"/>
      <c r="Q1097" s="10"/>
    </row>
    <row r="1098" spans="1:17" x14ac:dyDescent="0.25">
      <c r="A1098" s="155" t="s">
        <v>3836</v>
      </c>
      <c r="B1098" s="92" t="s">
        <v>6646</v>
      </c>
      <c r="C1098" s="93"/>
      <c r="D1098" s="94">
        <v>2779268</v>
      </c>
      <c r="E1098" s="143"/>
      <c r="F1098" s="150"/>
      <c r="G1098" s="10"/>
      <c r="H1098" s="10"/>
      <c r="I1098" s="10"/>
      <c r="J1098" s="10"/>
      <c r="K1098" s="10"/>
      <c r="L1098" s="10"/>
      <c r="M1098" s="10"/>
      <c r="N1098" s="10"/>
      <c r="O1098" s="10"/>
      <c r="P1098" s="10"/>
      <c r="Q1098" s="10"/>
    </row>
    <row r="1099" spans="1:17" x14ac:dyDescent="0.25">
      <c r="A1099" s="155" t="s">
        <v>11697</v>
      </c>
      <c r="B1099" s="92" t="s">
        <v>15887</v>
      </c>
      <c r="C1099" s="93"/>
      <c r="D1099" s="94">
        <v>1435</v>
      </c>
      <c r="E1099" s="143"/>
      <c r="F1099" s="150"/>
      <c r="G1099" s="10"/>
      <c r="H1099" s="10"/>
      <c r="I1099" s="10"/>
      <c r="J1099" s="10"/>
      <c r="K1099" s="10"/>
      <c r="L1099" s="10"/>
      <c r="M1099" s="10"/>
      <c r="N1099" s="10"/>
      <c r="O1099" s="10"/>
      <c r="P1099" s="10"/>
      <c r="Q1099" s="10"/>
    </row>
    <row r="1100" spans="1:17" x14ac:dyDescent="0.25">
      <c r="A1100" s="155" t="s">
        <v>3837</v>
      </c>
      <c r="B1100" s="92" t="s">
        <v>6647</v>
      </c>
      <c r="C1100" s="93"/>
      <c r="D1100" s="94">
        <v>8043368</v>
      </c>
      <c r="E1100" s="143"/>
      <c r="F1100" s="150"/>
      <c r="G1100" s="10"/>
      <c r="H1100" s="10"/>
      <c r="I1100" s="10"/>
      <c r="J1100" s="10"/>
      <c r="K1100" s="10"/>
      <c r="L1100" s="10"/>
      <c r="M1100" s="10"/>
      <c r="N1100" s="10"/>
      <c r="O1100" s="10"/>
      <c r="P1100" s="10"/>
      <c r="Q1100" s="10"/>
    </row>
    <row r="1101" spans="1:17" x14ac:dyDescent="0.25">
      <c r="A1101" s="155" t="s">
        <v>3838</v>
      </c>
      <c r="B1101" s="92" t="s">
        <v>6648</v>
      </c>
      <c r="C1101" s="93"/>
      <c r="D1101" s="94">
        <v>28912487</v>
      </c>
      <c r="E1101" s="143"/>
      <c r="F1101" s="150"/>
      <c r="G1101" s="10"/>
      <c r="H1101" s="10"/>
      <c r="I1101" s="10"/>
      <c r="J1101" s="10"/>
      <c r="K1101" s="10"/>
      <c r="L1101" s="10"/>
      <c r="M1101" s="10"/>
      <c r="N1101" s="10"/>
      <c r="O1101" s="10"/>
      <c r="P1101" s="10"/>
      <c r="Q1101" s="10"/>
    </row>
    <row r="1102" spans="1:17" x14ac:dyDescent="0.25">
      <c r="A1102" s="155" t="s">
        <v>3839</v>
      </c>
      <c r="B1102" s="92" t="s">
        <v>6649</v>
      </c>
      <c r="C1102" s="93"/>
      <c r="D1102" s="94">
        <v>1813719</v>
      </c>
      <c r="E1102" s="143"/>
      <c r="F1102" s="150"/>
      <c r="G1102" s="10"/>
      <c r="H1102" s="10"/>
      <c r="I1102" s="10"/>
      <c r="J1102" s="10"/>
      <c r="K1102" s="10"/>
      <c r="L1102" s="10"/>
      <c r="M1102" s="10"/>
      <c r="N1102" s="10"/>
      <c r="O1102" s="10"/>
      <c r="P1102" s="10"/>
      <c r="Q1102" s="10"/>
    </row>
    <row r="1103" spans="1:17" x14ac:dyDescent="0.25">
      <c r="A1103" s="155" t="s">
        <v>11698</v>
      </c>
      <c r="B1103" s="92" t="s">
        <v>15888</v>
      </c>
      <c r="C1103" s="93"/>
      <c r="D1103" s="94">
        <v>465</v>
      </c>
      <c r="E1103" s="143"/>
      <c r="F1103" s="150"/>
      <c r="G1103" s="10"/>
      <c r="H1103" s="10"/>
      <c r="I1103" s="10"/>
      <c r="J1103" s="10"/>
      <c r="K1103" s="10"/>
      <c r="L1103" s="10"/>
      <c r="M1103" s="10"/>
      <c r="N1103" s="10"/>
      <c r="O1103" s="10"/>
      <c r="P1103" s="10"/>
      <c r="Q1103" s="10"/>
    </row>
    <row r="1104" spans="1:17" x14ac:dyDescent="0.25">
      <c r="A1104" s="155" t="s">
        <v>11699</v>
      </c>
      <c r="B1104" s="92" t="s">
        <v>15889</v>
      </c>
      <c r="C1104" s="93"/>
      <c r="D1104" s="94">
        <v>501956</v>
      </c>
      <c r="E1104" s="143"/>
      <c r="F1104" s="150"/>
      <c r="G1104" s="10"/>
      <c r="H1104" s="10"/>
      <c r="I1104" s="10"/>
      <c r="J1104" s="10"/>
      <c r="K1104" s="10"/>
      <c r="L1104" s="10"/>
      <c r="M1104" s="10"/>
      <c r="N1104" s="10"/>
      <c r="O1104" s="10"/>
      <c r="P1104" s="10"/>
      <c r="Q1104" s="10"/>
    </row>
    <row r="1105" spans="1:17" x14ac:dyDescent="0.25">
      <c r="A1105" s="155" t="s">
        <v>11700</v>
      </c>
      <c r="B1105" s="92" t="s">
        <v>15890</v>
      </c>
      <c r="C1105" s="93"/>
      <c r="D1105" s="94">
        <v>694470</v>
      </c>
      <c r="E1105" s="143"/>
      <c r="F1105" s="150"/>
      <c r="G1105" s="10"/>
      <c r="H1105" s="10"/>
      <c r="I1105" s="10"/>
      <c r="J1105" s="10"/>
      <c r="K1105" s="10"/>
      <c r="L1105" s="10"/>
      <c r="M1105" s="10"/>
      <c r="N1105" s="10"/>
      <c r="O1105" s="10"/>
      <c r="P1105" s="10"/>
      <c r="Q1105" s="10"/>
    </row>
    <row r="1106" spans="1:17" x14ac:dyDescent="0.25">
      <c r="A1106" s="155" t="s">
        <v>11701</v>
      </c>
      <c r="B1106" s="92" t="s">
        <v>15891</v>
      </c>
      <c r="C1106" s="93"/>
      <c r="D1106" s="94"/>
      <c r="E1106" s="143"/>
      <c r="F1106" s="150"/>
      <c r="G1106" s="10"/>
      <c r="H1106" s="10"/>
      <c r="I1106" s="10"/>
      <c r="J1106" s="10"/>
      <c r="K1106" s="10"/>
      <c r="L1106" s="10"/>
      <c r="M1106" s="10"/>
      <c r="N1106" s="10"/>
      <c r="O1106" s="10"/>
      <c r="P1106" s="10"/>
      <c r="Q1106" s="10"/>
    </row>
    <row r="1107" spans="1:17" x14ac:dyDescent="0.25">
      <c r="A1107" s="155" t="s">
        <v>11702</v>
      </c>
      <c r="B1107" s="92" t="s">
        <v>15892</v>
      </c>
      <c r="C1107" s="93"/>
      <c r="D1107" s="94">
        <v>988222</v>
      </c>
      <c r="E1107" s="143"/>
      <c r="F1107" s="150"/>
      <c r="G1107" s="10"/>
      <c r="H1107" s="10"/>
      <c r="I1107" s="10"/>
      <c r="J1107" s="10"/>
      <c r="K1107" s="10"/>
      <c r="L1107" s="10"/>
      <c r="M1107" s="10"/>
      <c r="N1107" s="10"/>
      <c r="O1107" s="10"/>
      <c r="P1107" s="10"/>
      <c r="Q1107" s="10"/>
    </row>
    <row r="1108" spans="1:17" x14ac:dyDescent="0.25">
      <c r="A1108" s="155" t="s">
        <v>11703</v>
      </c>
      <c r="B1108" s="92" t="s">
        <v>15893</v>
      </c>
      <c r="C1108" s="93"/>
      <c r="D1108" s="94"/>
      <c r="E1108" s="143"/>
      <c r="F1108" s="150"/>
      <c r="G1108" s="10"/>
      <c r="H1108" s="10"/>
      <c r="I1108" s="10"/>
      <c r="J1108" s="10"/>
      <c r="K1108" s="10"/>
      <c r="L1108" s="10"/>
      <c r="M1108" s="10"/>
      <c r="N1108" s="10"/>
      <c r="O1108" s="10"/>
      <c r="P1108" s="10"/>
      <c r="Q1108" s="10"/>
    </row>
    <row r="1109" spans="1:17" x14ac:dyDescent="0.25">
      <c r="A1109" s="155" t="s">
        <v>11704</v>
      </c>
      <c r="B1109" s="92" t="s">
        <v>15894</v>
      </c>
      <c r="C1109" s="93"/>
      <c r="D1109" s="94"/>
      <c r="E1109" s="143"/>
      <c r="F1109" s="150"/>
      <c r="G1109" s="10"/>
      <c r="H1109" s="10"/>
      <c r="I1109" s="10"/>
      <c r="J1109" s="10"/>
      <c r="K1109" s="10"/>
      <c r="L1109" s="10"/>
      <c r="M1109" s="10"/>
      <c r="N1109" s="10"/>
      <c r="O1109" s="10"/>
      <c r="P1109" s="10"/>
      <c r="Q1109" s="10"/>
    </row>
    <row r="1110" spans="1:17" x14ac:dyDescent="0.25">
      <c r="A1110" s="155" t="s">
        <v>3840</v>
      </c>
      <c r="B1110" s="92" t="s">
        <v>6650</v>
      </c>
      <c r="C1110" s="93"/>
      <c r="D1110" s="94">
        <v>10281650</v>
      </c>
      <c r="E1110" s="143"/>
      <c r="F1110" s="150"/>
      <c r="G1110" s="10"/>
      <c r="H1110" s="10"/>
      <c r="I1110" s="10"/>
      <c r="J1110" s="10"/>
      <c r="K1110" s="10"/>
      <c r="L1110" s="10"/>
      <c r="M1110" s="10"/>
      <c r="N1110" s="10"/>
      <c r="O1110" s="10"/>
      <c r="P1110" s="10"/>
      <c r="Q1110" s="10"/>
    </row>
    <row r="1111" spans="1:17" x14ac:dyDescent="0.25">
      <c r="A1111" s="155" t="s">
        <v>11705</v>
      </c>
      <c r="B1111" s="92" t="s">
        <v>15895</v>
      </c>
      <c r="C1111" s="93"/>
      <c r="D1111" s="94"/>
      <c r="E1111" s="143"/>
      <c r="F1111" s="150"/>
      <c r="G1111" s="10"/>
      <c r="H1111" s="10"/>
      <c r="I1111" s="10"/>
      <c r="J1111" s="10"/>
      <c r="K1111" s="10"/>
      <c r="L1111" s="10"/>
      <c r="M1111" s="10"/>
      <c r="N1111" s="10"/>
      <c r="O1111" s="10"/>
      <c r="P1111" s="10"/>
      <c r="Q1111" s="10"/>
    </row>
    <row r="1112" spans="1:17" x14ac:dyDescent="0.25">
      <c r="A1112" s="155" t="s">
        <v>3841</v>
      </c>
      <c r="B1112" s="92" t="s">
        <v>6651</v>
      </c>
      <c r="C1112" s="93"/>
      <c r="D1112" s="94">
        <v>484233</v>
      </c>
      <c r="E1112" s="143"/>
      <c r="F1112" s="150"/>
      <c r="G1112" s="10"/>
      <c r="H1112" s="10"/>
      <c r="I1112" s="10"/>
      <c r="J1112" s="10"/>
      <c r="K1112" s="10"/>
      <c r="L1112" s="10"/>
      <c r="M1112" s="10"/>
      <c r="N1112" s="10"/>
      <c r="O1112" s="10"/>
      <c r="P1112" s="10"/>
      <c r="Q1112" s="10"/>
    </row>
    <row r="1113" spans="1:17" x14ac:dyDescent="0.25">
      <c r="A1113" s="155" t="s">
        <v>11706</v>
      </c>
      <c r="B1113" s="92" t="s">
        <v>15896</v>
      </c>
      <c r="C1113" s="93"/>
      <c r="D1113" s="94">
        <v>20439</v>
      </c>
      <c r="E1113" s="143"/>
      <c r="F1113" s="150"/>
      <c r="G1113" s="10"/>
      <c r="H1113" s="10"/>
      <c r="I1113" s="10"/>
      <c r="J1113" s="10"/>
      <c r="K1113" s="10"/>
      <c r="L1113" s="10"/>
      <c r="M1113" s="10"/>
      <c r="N1113" s="10"/>
      <c r="O1113" s="10"/>
      <c r="P1113" s="10"/>
      <c r="Q1113" s="10"/>
    </row>
    <row r="1114" spans="1:17" x14ac:dyDescent="0.25">
      <c r="A1114" s="155" t="s">
        <v>3842</v>
      </c>
      <c r="B1114" s="92" t="s">
        <v>6652</v>
      </c>
      <c r="C1114" s="93"/>
      <c r="D1114" s="94">
        <v>2986561</v>
      </c>
      <c r="E1114" s="143"/>
      <c r="F1114" s="150"/>
      <c r="G1114" s="10"/>
      <c r="H1114" s="10"/>
      <c r="I1114" s="10"/>
      <c r="J1114" s="10"/>
      <c r="K1114" s="10"/>
      <c r="L1114" s="10"/>
      <c r="M1114" s="10"/>
      <c r="N1114" s="10"/>
      <c r="O1114" s="10"/>
      <c r="P1114" s="10"/>
      <c r="Q1114" s="10"/>
    </row>
    <row r="1115" spans="1:17" x14ac:dyDescent="0.25">
      <c r="A1115" s="155" t="s">
        <v>11707</v>
      </c>
      <c r="B1115" s="92" t="s">
        <v>15897</v>
      </c>
      <c r="C1115" s="93"/>
      <c r="D1115" s="94">
        <v>134612</v>
      </c>
      <c r="E1115" s="143"/>
      <c r="F1115" s="150"/>
      <c r="G1115" s="10"/>
      <c r="H1115" s="10"/>
      <c r="I1115" s="10"/>
      <c r="J1115" s="10"/>
      <c r="K1115" s="10"/>
      <c r="L1115" s="10"/>
      <c r="M1115" s="10"/>
      <c r="N1115" s="10"/>
      <c r="O1115" s="10"/>
      <c r="P1115" s="10"/>
      <c r="Q1115" s="10"/>
    </row>
    <row r="1116" spans="1:17" x14ac:dyDescent="0.25">
      <c r="A1116" s="155" t="s">
        <v>11708</v>
      </c>
      <c r="B1116" s="92" t="s">
        <v>15898</v>
      </c>
      <c r="C1116" s="93"/>
      <c r="D1116" s="94">
        <v>737906</v>
      </c>
      <c r="E1116" s="143"/>
      <c r="F1116" s="150"/>
      <c r="G1116" s="10"/>
      <c r="H1116" s="10"/>
      <c r="I1116" s="10"/>
      <c r="J1116" s="10"/>
      <c r="K1116" s="10"/>
      <c r="L1116" s="10"/>
      <c r="M1116" s="10"/>
      <c r="N1116" s="10"/>
      <c r="O1116" s="10"/>
      <c r="P1116" s="10"/>
      <c r="Q1116" s="10"/>
    </row>
    <row r="1117" spans="1:17" x14ac:dyDescent="0.25">
      <c r="A1117" s="155" t="s">
        <v>11709</v>
      </c>
      <c r="B1117" s="92" t="s">
        <v>15899</v>
      </c>
      <c r="C1117" s="93"/>
      <c r="D1117" s="94">
        <v>2179663</v>
      </c>
      <c r="E1117" s="143"/>
      <c r="F1117" s="150"/>
      <c r="G1117" s="10"/>
      <c r="H1117" s="10"/>
      <c r="I1117" s="10"/>
      <c r="J1117" s="10"/>
      <c r="K1117" s="10"/>
      <c r="L1117" s="10"/>
      <c r="M1117" s="10"/>
      <c r="N1117" s="10"/>
      <c r="O1117" s="10"/>
      <c r="P1117" s="10"/>
      <c r="Q1117" s="10"/>
    </row>
    <row r="1118" spans="1:17" x14ac:dyDescent="0.25">
      <c r="A1118" s="155" t="s">
        <v>11710</v>
      </c>
      <c r="B1118" s="92" t="s">
        <v>15900</v>
      </c>
      <c r="C1118" s="93"/>
      <c r="D1118" s="94"/>
      <c r="E1118" s="143"/>
      <c r="F1118" s="150"/>
      <c r="G1118" s="10"/>
      <c r="H1118" s="10"/>
      <c r="I1118" s="10"/>
      <c r="J1118" s="10"/>
      <c r="K1118" s="10"/>
      <c r="L1118" s="10"/>
      <c r="M1118" s="10"/>
      <c r="N1118" s="10"/>
      <c r="O1118" s="10"/>
      <c r="P1118" s="10"/>
      <c r="Q1118" s="10"/>
    </row>
    <row r="1119" spans="1:17" x14ac:dyDescent="0.25">
      <c r="A1119" s="155" t="s">
        <v>11711</v>
      </c>
      <c r="B1119" s="92" t="s">
        <v>15901</v>
      </c>
      <c r="C1119" s="93"/>
      <c r="D1119" s="94"/>
      <c r="E1119" s="143"/>
      <c r="F1119" s="150"/>
      <c r="G1119" s="10"/>
      <c r="H1119" s="10"/>
      <c r="I1119" s="10"/>
      <c r="J1119" s="10"/>
      <c r="K1119" s="10"/>
      <c r="L1119" s="10"/>
      <c r="M1119" s="10"/>
      <c r="N1119" s="10"/>
      <c r="O1119" s="10"/>
      <c r="P1119" s="10"/>
      <c r="Q1119" s="10"/>
    </row>
    <row r="1120" spans="1:17" x14ac:dyDescent="0.25">
      <c r="A1120" s="155" t="s">
        <v>11712</v>
      </c>
      <c r="B1120" s="92" t="s">
        <v>15902</v>
      </c>
      <c r="C1120" s="93"/>
      <c r="D1120" s="94">
        <v>87595</v>
      </c>
      <c r="E1120" s="143"/>
      <c r="F1120" s="150"/>
      <c r="G1120" s="10"/>
      <c r="H1120" s="10"/>
      <c r="I1120" s="10"/>
      <c r="J1120" s="10"/>
      <c r="K1120" s="10"/>
      <c r="L1120" s="10"/>
      <c r="M1120" s="10"/>
      <c r="N1120" s="10"/>
      <c r="O1120" s="10"/>
      <c r="P1120" s="10"/>
      <c r="Q1120" s="10"/>
    </row>
    <row r="1121" spans="1:17" x14ac:dyDescent="0.25">
      <c r="A1121" s="155" t="s">
        <v>11713</v>
      </c>
      <c r="B1121" s="92" t="s">
        <v>15903</v>
      </c>
      <c r="C1121" s="93"/>
      <c r="D1121" s="94">
        <v>3358</v>
      </c>
      <c r="E1121" s="143"/>
      <c r="F1121" s="150"/>
      <c r="G1121" s="10"/>
      <c r="H1121" s="10"/>
      <c r="I1121" s="10"/>
      <c r="J1121" s="10"/>
      <c r="K1121" s="10"/>
      <c r="L1121" s="10"/>
      <c r="M1121" s="10"/>
      <c r="N1121" s="10"/>
      <c r="O1121" s="10"/>
      <c r="P1121" s="10"/>
      <c r="Q1121" s="10"/>
    </row>
    <row r="1122" spans="1:17" x14ac:dyDescent="0.25">
      <c r="A1122" s="155" t="s">
        <v>11714</v>
      </c>
      <c r="B1122" s="92" t="s">
        <v>15904</v>
      </c>
      <c r="C1122" s="93"/>
      <c r="D1122" s="94">
        <v>876</v>
      </c>
      <c r="E1122" s="143"/>
      <c r="F1122" s="150"/>
      <c r="G1122" s="10"/>
      <c r="H1122" s="10"/>
      <c r="I1122" s="10"/>
      <c r="J1122" s="10"/>
      <c r="K1122" s="10"/>
      <c r="L1122" s="10"/>
      <c r="M1122" s="10"/>
      <c r="N1122" s="10"/>
      <c r="O1122" s="10"/>
      <c r="P1122" s="10"/>
      <c r="Q1122" s="10"/>
    </row>
    <row r="1123" spans="1:17" x14ac:dyDescent="0.25">
      <c r="A1123" s="155" t="s">
        <v>11715</v>
      </c>
      <c r="B1123" s="92" t="s">
        <v>15905</v>
      </c>
      <c r="C1123" s="93"/>
      <c r="D1123" s="94">
        <v>418054</v>
      </c>
      <c r="E1123" s="143"/>
      <c r="F1123" s="150"/>
      <c r="G1123" s="10"/>
      <c r="H1123" s="10"/>
      <c r="I1123" s="10"/>
      <c r="J1123" s="10"/>
      <c r="K1123" s="10"/>
      <c r="L1123" s="10"/>
      <c r="M1123" s="10"/>
      <c r="N1123" s="10"/>
      <c r="O1123" s="10"/>
      <c r="P1123" s="10"/>
      <c r="Q1123" s="10"/>
    </row>
    <row r="1124" spans="1:17" x14ac:dyDescent="0.25">
      <c r="A1124" s="155" t="s">
        <v>11716</v>
      </c>
      <c r="B1124" s="92" t="s">
        <v>15906</v>
      </c>
      <c r="C1124" s="93"/>
      <c r="D1124" s="94">
        <v>6435</v>
      </c>
      <c r="E1124" s="143"/>
      <c r="F1124" s="150"/>
      <c r="G1124" s="10"/>
      <c r="H1124" s="10"/>
      <c r="I1124" s="10"/>
      <c r="J1124" s="10"/>
      <c r="K1124" s="10"/>
      <c r="L1124" s="10"/>
      <c r="M1124" s="10"/>
      <c r="N1124" s="10"/>
      <c r="O1124" s="10"/>
      <c r="P1124" s="10"/>
      <c r="Q1124" s="10"/>
    </row>
    <row r="1125" spans="1:17" x14ac:dyDescent="0.25">
      <c r="A1125" s="155" t="s">
        <v>6114</v>
      </c>
      <c r="B1125" s="92" t="s">
        <v>6653</v>
      </c>
      <c r="C1125" s="93"/>
      <c r="D1125" s="94">
        <v>1469</v>
      </c>
      <c r="E1125" s="143"/>
      <c r="F1125" s="150"/>
      <c r="G1125" s="10"/>
      <c r="H1125" s="10"/>
      <c r="I1125" s="10"/>
      <c r="J1125" s="10"/>
      <c r="K1125" s="10"/>
      <c r="L1125" s="10"/>
      <c r="M1125" s="10"/>
      <c r="N1125" s="10"/>
      <c r="O1125" s="10"/>
      <c r="P1125" s="10"/>
      <c r="Q1125" s="10"/>
    </row>
    <row r="1126" spans="1:17" x14ac:dyDescent="0.25">
      <c r="A1126" s="155" t="s">
        <v>3843</v>
      </c>
      <c r="B1126" s="92" t="s">
        <v>6654</v>
      </c>
      <c r="C1126" s="93"/>
      <c r="D1126" s="94">
        <v>5464</v>
      </c>
      <c r="E1126" s="143"/>
      <c r="F1126" s="150"/>
      <c r="G1126" s="10"/>
      <c r="H1126" s="10"/>
      <c r="I1126" s="10"/>
      <c r="J1126" s="10"/>
      <c r="K1126" s="10"/>
      <c r="L1126" s="10"/>
      <c r="M1126" s="10"/>
      <c r="N1126" s="10"/>
      <c r="O1126" s="10"/>
      <c r="P1126" s="10"/>
      <c r="Q1126" s="10"/>
    </row>
    <row r="1127" spans="1:17" x14ac:dyDescent="0.25">
      <c r="A1127" s="155" t="s">
        <v>11717</v>
      </c>
      <c r="B1127" s="92" t="s">
        <v>15907</v>
      </c>
      <c r="C1127" s="93"/>
      <c r="D1127" s="94">
        <v>4941</v>
      </c>
      <c r="E1127" s="143"/>
      <c r="F1127" s="150"/>
      <c r="G1127" s="10"/>
      <c r="H1127" s="10"/>
      <c r="I1127" s="10"/>
      <c r="J1127" s="10"/>
      <c r="K1127" s="10"/>
      <c r="L1127" s="10"/>
      <c r="M1127" s="10"/>
      <c r="N1127" s="10"/>
      <c r="O1127" s="10"/>
      <c r="P1127" s="10"/>
      <c r="Q1127" s="10"/>
    </row>
    <row r="1128" spans="1:17" x14ac:dyDescent="0.25">
      <c r="A1128" s="155" t="s">
        <v>11718</v>
      </c>
      <c r="B1128" s="92" t="s">
        <v>15908</v>
      </c>
      <c r="C1128" s="93"/>
      <c r="D1128" s="94">
        <v>3037</v>
      </c>
      <c r="E1128" s="143"/>
      <c r="F1128" s="150"/>
      <c r="G1128" s="10"/>
      <c r="H1128" s="10"/>
      <c r="I1128" s="10"/>
      <c r="J1128" s="10"/>
      <c r="K1128" s="10"/>
      <c r="L1128" s="10"/>
      <c r="M1128" s="10"/>
      <c r="N1128" s="10"/>
      <c r="O1128" s="10"/>
      <c r="P1128" s="10"/>
      <c r="Q1128" s="10"/>
    </row>
    <row r="1129" spans="1:17" x14ac:dyDescent="0.25">
      <c r="A1129" s="155" t="s">
        <v>11719</v>
      </c>
      <c r="B1129" s="92" t="s">
        <v>15909</v>
      </c>
      <c r="C1129" s="93"/>
      <c r="D1129" s="94">
        <v>6582</v>
      </c>
      <c r="E1129" s="143"/>
      <c r="F1129" s="150"/>
      <c r="G1129" s="10"/>
      <c r="H1129" s="10"/>
      <c r="I1129" s="10"/>
      <c r="J1129" s="10"/>
      <c r="K1129" s="10"/>
      <c r="L1129" s="10"/>
      <c r="M1129" s="10"/>
      <c r="N1129" s="10"/>
      <c r="O1129" s="10"/>
      <c r="P1129" s="10"/>
      <c r="Q1129" s="10"/>
    </row>
    <row r="1130" spans="1:17" x14ac:dyDescent="0.25">
      <c r="A1130" s="155" t="s">
        <v>11720</v>
      </c>
      <c r="B1130" s="92" t="s">
        <v>15910</v>
      </c>
      <c r="C1130" s="93"/>
      <c r="D1130" s="94">
        <v>90816</v>
      </c>
      <c r="E1130" s="143"/>
      <c r="F1130" s="150"/>
      <c r="G1130" s="10"/>
      <c r="H1130" s="10"/>
      <c r="I1130" s="10"/>
      <c r="J1130" s="10"/>
      <c r="K1130" s="10"/>
      <c r="L1130" s="10"/>
      <c r="M1130" s="10"/>
      <c r="N1130" s="10"/>
      <c r="O1130" s="10"/>
      <c r="P1130" s="10"/>
      <c r="Q1130" s="10"/>
    </row>
    <row r="1131" spans="1:17" x14ac:dyDescent="0.25">
      <c r="A1131" s="155" t="s">
        <v>11721</v>
      </c>
      <c r="B1131" s="92" t="s">
        <v>15911</v>
      </c>
      <c r="C1131" s="93"/>
      <c r="D1131" s="94">
        <v>264194</v>
      </c>
      <c r="E1131" s="143"/>
      <c r="F1131" s="150"/>
      <c r="G1131" s="10"/>
      <c r="H1131" s="10"/>
      <c r="I1131" s="10"/>
      <c r="J1131" s="10"/>
      <c r="K1131" s="10"/>
      <c r="L1131" s="10"/>
      <c r="M1131" s="10"/>
      <c r="N1131" s="10"/>
      <c r="O1131" s="10"/>
      <c r="P1131" s="10"/>
      <c r="Q1131" s="10"/>
    </row>
    <row r="1132" spans="1:17" x14ac:dyDescent="0.25">
      <c r="A1132" s="155" t="s">
        <v>11722</v>
      </c>
      <c r="B1132" s="92" t="s">
        <v>15912</v>
      </c>
      <c r="C1132" s="93"/>
      <c r="D1132" s="94">
        <v>31225</v>
      </c>
      <c r="E1132" s="143"/>
      <c r="F1132" s="150"/>
      <c r="G1132" s="10"/>
      <c r="H1132" s="10"/>
      <c r="I1132" s="10"/>
      <c r="J1132" s="10"/>
      <c r="K1132" s="10"/>
      <c r="L1132" s="10"/>
      <c r="M1132" s="10"/>
      <c r="N1132" s="10"/>
      <c r="O1132" s="10"/>
      <c r="P1132" s="10"/>
      <c r="Q1132" s="10"/>
    </row>
    <row r="1133" spans="1:17" x14ac:dyDescent="0.25">
      <c r="A1133" s="155" t="s">
        <v>11723</v>
      </c>
      <c r="B1133" s="92" t="s">
        <v>15913</v>
      </c>
      <c r="C1133" s="93"/>
      <c r="D1133" s="94">
        <v>2927</v>
      </c>
      <c r="E1133" s="143"/>
      <c r="F1133" s="150"/>
      <c r="G1133" s="10"/>
      <c r="H1133" s="10"/>
      <c r="I1133" s="10"/>
      <c r="J1133" s="10"/>
      <c r="K1133" s="10"/>
      <c r="L1133" s="10"/>
      <c r="M1133" s="10"/>
      <c r="N1133" s="10"/>
      <c r="O1133" s="10"/>
      <c r="P1133" s="10"/>
      <c r="Q1133" s="10"/>
    </row>
    <row r="1134" spans="1:17" x14ac:dyDescent="0.25">
      <c r="A1134" s="155" t="s">
        <v>11724</v>
      </c>
      <c r="B1134" s="92" t="s">
        <v>15914</v>
      </c>
      <c r="C1134" s="93"/>
      <c r="D1134" s="94">
        <v>19750098</v>
      </c>
      <c r="E1134" s="143"/>
      <c r="F1134" s="150"/>
      <c r="G1134" s="10"/>
      <c r="H1134" s="10"/>
      <c r="I1134" s="10"/>
      <c r="J1134" s="10"/>
      <c r="K1134" s="10"/>
      <c r="L1134" s="10"/>
      <c r="M1134" s="10"/>
      <c r="N1134" s="10"/>
      <c r="O1134" s="10"/>
      <c r="P1134" s="10"/>
      <c r="Q1134" s="10"/>
    </row>
    <row r="1135" spans="1:17" x14ac:dyDescent="0.25">
      <c r="A1135" s="155" t="s">
        <v>11725</v>
      </c>
      <c r="B1135" s="92" t="s">
        <v>15915</v>
      </c>
      <c r="C1135" s="93"/>
      <c r="D1135" s="94">
        <v>85200</v>
      </c>
      <c r="E1135" s="143"/>
      <c r="F1135" s="150"/>
      <c r="G1135" s="10"/>
      <c r="H1135" s="10"/>
      <c r="I1135" s="10"/>
      <c r="J1135" s="10"/>
      <c r="K1135" s="10"/>
      <c r="L1135" s="10"/>
      <c r="M1135" s="10"/>
      <c r="N1135" s="10"/>
      <c r="O1135" s="10"/>
      <c r="P1135" s="10"/>
      <c r="Q1135" s="10"/>
    </row>
    <row r="1136" spans="1:17" x14ac:dyDescent="0.25">
      <c r="A1136" s="155" t="s">
        <v>11726</v>
      </c>
      <c r="B1136" s="92" t="s">
        <v>15916</v>
      </c>
      <c r="C1136" s="93"/>
      <c r="D1136" s="94">
        <v>110</v>
      </c>
      <c r="E1136" s="143"/>
      <c r="F1136" s="150"/>
      <c r="G1136" s="10"/>
      <c r="H1136" s="10"/>
      <c r="I1136" s="10"/>
      <c r="J1136" s="10"/>
      <c r="K1136" s="10"/>
      <c r="L1136" s="10"/>
      <c r="M1136" s="10"/>
      <c r="N1136" s="10"/>
      <c r="O1136" s="10"/>
      <c r="P1136" s="10"/>
      <c r="Q1136" s="10"/>
    </row>
    <row r="1137" spans="1:17" x14ac:dyDescent="0.25">
      <c r="A1137" s="155" t="s">
        <v>11727</v>
      </c>
      <c r="B1137" s="92" t="s">
        <v>15917</v>
      </c>
      <c r="C1137" s="93"/>
      <c r="D1137" s="94"/>
      <c r="E1137" s="143"/>
      <c r="F1137" s="150"/>
      <c r="G1137" s="10"/>
      <c r="H1137" s="10"/>
      <c r="I1137" s="10"/>
      <c r="J1137" s="10"/>
      <c r="K1137" s="10"/>
      <c r="L1137" s="10"/>
      <c r="M1137" s="10"/>
      <c r="N1137" s="10"/>
      <c r="O1137" s="10"/>
      <c r="P1137" s="10"/>
      <c r="Q1137" s="10"/>
    </row>
    <row r="1138" spans="1:17" x14ac:dyDescent="0.25">
      <c r="A1138" s="155" t="s">
        <v>11728</v>
      </c>
      <c r="B1138" s="92" t="s">
        <v>15918</v>
      </c>
      <c r="C1138" s="93"/>
      <c r="D1138" s="94"/>
      <c r="E1138" s="143"/>
      <c r="F1138" s="150"/>
      <c r="G1138" s="10"/>
      <c r="H1138" s="10"/>
      <c r="I1138" s="10"/>
      <c r="J1138" s="10"/>
      <c r="K1138" s="10"/>
      <c r="L1138" s="10"/>
      <c r="M1138" s="10"/>
      <c r="N1138" s="10"/>
      <c r="O1138" s="10"/>
      <c r="P1138" s="10"/>
      <c r="Q1138" s="10"/>
    </row>
    <row r="1139" spans="1:17" x14ac:dyDescent="0.25">
      <c r="A1139" s="155" t="s">
        <v>10080</v>
      </c>
      <c r="B1139" s="92" t="s">
        <v>10376</v>
      </c>
      <c r="C1139" s="93"/>
      <c r="D1139" s="94">
        <v>12572</v>
      </c>
      <c r="E1139" s="143"/>
      <c r="F1139" s="150"/>
      <c r="G1139" s="10"/>
      <c r="H1139" s="10"/>
      <c r="I1139" s="10"/>
      <c r="J1139" s="10"/>
      <c r="K1139" s="10"/>
      <c r="L1139" s="10"/>
      <c r="M1139" s="10"/>
      <c r="N1139" s="10"/>
      <c r="O1139" s="10"/>
      <c r="P1139" s="10"/>
      <c r="Q1139" s="10"/>
    </row>
    <row r="1140" spans="1:17" x14ac:dyDescent="0.25">
      <c r="A1140" s="155" t="s">
        <v>11729</v>
      </c>
      <c r="B1140" s="92" t="s">
        <v>15919</v>
      </c>
      <c r="C1140" s="93"/>
      <c r="D1140" s="94">
        <v>618</v>
      </c>
      <c r="E1140" s="143"/>
      <c r="F1140" s="150"/>
      <c r="G1140" s="10"/>
      <c r="H1140" s="10"/>
      <c r="I1140" s="10"/>
      <c r="J1140" s="10"/>
      <c r="K1140" s="10"/>
      <c r="L1140" s="10"/>
      <c r="M1140" s="10"/>
      <c r="N1140" s="10"/>
      <c r="O1140" s="10"/>
      <c r="P1140" s="10"/>
      <c r="Q1140" s="10"/>
    </row>
    <row r="1141" spans="1:17" x14ac:dyDescent="0.25">
      <c r="A1141" s="155" t="s">
        <v>11730</v>
      </c>
      <c r="B1141" s="92" t="s">
        <v>15920</v>
      </c>
      <c r="C1141" s="93"/>
      <c r="D1141" s="94">
        <v>24576</v>
      </c>
      <c r="E1141" s="143"/>
      <c r="F1141" s="150"/>
      <c r="G1141" s="10"/>
      <c r="H1141" s="10"/>
      <c r="I1141" s="10"/>
      <c r="J1141" s="10"/>
      <c r="K1141" s="10"/>
      <c r="L1141" s="10"/>
      <c r="M1141" s="10"/>
      <c r="N1141" s="10"/>
      <c r="O1141" s="10"/>
      <c r="P1141" s="10"/>
      <c r="Q1141" s="10"/>
    </row>
    <row r="1142" spans="1:17" x14ac:dyDescent="0.25">
      <c r="A1142" s="155" t="s">
        <v>3844</v>
      </c>
      <c r="B1142" s="92" t="s">
        <v>6655</v>
      </c>
      <c r="C1142" s="93"/>
      <c r="D1142" s="94">
        <v>256967</v>
      </c>
      <c r="E1142" s="143"/>
      <c r="F1142" s="150"/>
      <c r="G1142" s="10"/>
      <c r="H1142" s="10"/>
      <c r="I1142" s="10"/>
      <c r="J1142" s="10"/>
      <c r="K1142" s="10"/>
      <c r="L1142" s="10"/>
      <c r="M1142" s="10"/>
      <c r="N1142" s="10"/>
      <c r="O1142" s="10"/>
      <c r="P1142" s="10"/>
      <c r="Q1142" s="10"/>
    </row>
    <row r="1143" spans="1:17" x14ac:dyDescent="0.25">
      <c r="A1143" s="155" t="s">
        <v>11731</v>
      </c>
      <c r="B1143" s="92" t="s">
        <v>15921</v>
      </c>
      <c r="C1143" s="93"/>
      <c r="D1143" s="94">
        <v>4823</v>
      </c>
      <c r="E1143" s="143"/>
      <c r="F1143" s="150"/>
      <c r="G1143" s="10"/>
      <c r="H1143" s="10"/>
      <c r="I1143" s="10"/>
      <c r="J1143" s="10"/>
      <c r="K1143" s="10"/>
      <c r="L1143" s="10"/>
      <c r="M1143" s="10"/>
      <c r="N1143" s="10"/>
      <c r="O1143" s="10"/>
      <c r="P1143" s="10"/>
      <c r="Q1143" s="10"/>
    </row>
    <row r="1144" spans="1:17" x14ac:dyDescent="0.25">
      <c r="A1144" s="155" t="s">
        <v>11732</v>
      </c>
      <c r="B1144" s="92" t="s">
        <v>15922</v>
      </c>
      <c r="C1144" s="93"/>
      <c r="D1144" s="94">
        <v>14352</v>
      </c>
      <c r="E1144" s="143"/>
      <c r="F1144" s="150"/>
      <c r="G1144" s="10"/>
      <c r="H1144" s="10"/>
      <c r="I1144" s="10"/>
      <c r="J1144" s="10"/>
      <c r="K1144" s="10"/>
      <c r="L1144" s="10"/>
      <c r="M1144" s="10"/>
      <c r="N1144" s="10"/>
      <c r="O1144" s="10"/>
      <c r="P1144" s="10"/>
      <c r="Q1144" s="10"/>
    </row>
    <row r="1145" spans="1:17" x14ac:dyDescent="0.25">
      <c r="A1145" s="155" t="s">
        <v>11733</v>
      </c>
      <c r="B1145" s="92" t="s">
        <v>15923</v>
      </c>
      <c r="C1145" s="93"/>
      <c r="D1145" s="94">
        <v>30115</v>
      </c>
      <c r="E1145" s="143"/>
      <c r="F1145" s="150"/>
      <c r="G1145" s="10"/>
      <c r="H1145" s="10"/>
      <c r="I1145" s="10"/>
      <c r="J1145" s="10"/>
      <c r="K1145" s="10"/>
      <c r="L1145" s="10"/>
      <c r="M1145" s="10"/>
      <c r="N1145" s="10"/>
      <c r="O1145" s="10"/>
      <c r="P1145" s="10"/>
      <c r="Q1145" s="10"/>
    </row>
    <row r="1146" spans="1:17" x14ac:dyDescent="0.25">
      <c r="A1146" s="155" t="s">
        <v>11734</v>
      </c>
      <c r="B1146" s="92" t="s">
        <v>15924</v>
      </c>
      <c r="C1146" s="93"/>
      <c r="D1146" s="94">
        <v>695</v>
      </c>
      <c r="E1146" s="143"/>
      <c r="F1146" s="150"/>
      <c r="G1146" s="10"/>
      <c r="H1146" s="10"/>
      <c r="I1146" s="10"/>
      <c r="J1146" s="10"/>
      <c r="K1146" s="10"/>
      <c r="L1146" s="10"/>
      <c r="M1146" s="10"/>
      <c r="N1146" s="10"/>
      <c r="O1146" s="10"/>
      <c r="P1146" s="10"/>
      <c r="Q1146" s="10"/>
    </row>
    <row r="1147" spans="1:17" x14ac:dyDescent="0.25">
      <c r="A1147" s="155" t="s">
        <v>11735</v>
      </c>
      <c r="B1147" s="92" t="s">
        <v>15925</v>
      </c>
      <c r="C1147" s="93"/>
      <c r="D1147" s="94">
        <v>5109</v>
      </c>
      <c r="E1147" s="143"/>
      <c r="F1147" s="150"/>
      <c r="G1147" s="10"/>
      <c r="H1147" s="10"/>
      <c r="I1147" s="10"/>
      <c r="J1147" s="10"/>
      <c r="K1147" s="10"/>
      <c r="L1147" s="10"/>
      <c r="M1147" s="10"/>
      <c r="N1147" s="10"/>
      <c r="O1147" s="10"/>
      <c r="P1147" s="10"/>
      <c r="Q1147" s="10"/>
    </row>
    <row r="1148" spans="1:17" x14ac:dyDescent="0.25">
      <c r="A1148" s="155" t="s">
        <v>11736</v>
      </c>
      <c r="B1148" s="92" t="s">
        <v>15926</v>
      </c>
      <c r="C1148" s="93"/>
      <c r="D1148" s="94">
        <v>181585</v>
      </c>
      <c r="E1148" s="143"/>
      <c r="F1148" s="150"/>
      <c r="G1148" s="10"/>
      <c r="H1148" s="10"/>
      <c r="I1148" s="10"/>
      <c r="J1148" s="10"/>
      <c r="K1148" s="10"/>
      <c r="L1148" s="10"/>
      <c r="M1148" s="10"/>
      <c r="N1148" s="10"/>
      <c r="O1148" s="10"/>
      <c r="P1148" s="10"/>
      <c r="Q1148" s="10"/>
    </row>
    <row r="1149" spans="1:17" x14ac:dyDescent="0.25">
      <c r="A1149" s="155" t="s">
        <v>11737</v>
      </c>
      <c r="B1149" s="92" t="s">
        <v>15927</v>
      </c>
      <c r="C1149" s="93"/>
      <c r="D1149" s="94"/>
      <c r="E1149" s="143"/>
      <c r="F1149" s="150"/>
      <c r="G1149" s="10"/>
      <c r="H1149" s="10"/>
      <c r="I1149" s="10"/>
      <c r="J1149" s="10"/>
      <c r="K1149" s="10"/>
      <c r="L1149" s="10"/>
      <c r="M1149" s="10"/>
      <c r="N1149" s="10"/>
      <c r="O1149" s="10"/>
      <c r="P1149" s="10"/>
      <c r="Q1149" s="10"/>
    </row>
    <row r="1150" spans="1:17" x14ac:dyDescent="0.25">
      <c r="A1150" s="155" t="s">
        <v>11738</v>
      </c>
      <c r="B1150" s="92" t="s">
        <v>15928</v>
      </c>
      <c r="C1150" s="93"/>
      <c r="D1150" s="94">
        <v>42708</v>
      </c>
      <c r="E1150" s="143"/>
      <c r="F1150" s="150"/>
      <c r="G1150" s="10"/>
      <c r="H1150" s="10"/>
      <c r="I1150" s="10"/>
      <c r="J1150" s="10"/>
      <c r="K1150" s="10"/>
      <c r="L1150" s="10"/>
      <c r="M1150" s="10"/>
      <c r="N1150" s="10"/>
      <c r="O1150" s="10"/>
      <c r="P1150" s="10"/>
      <c r="Q1150" s="10"/>
    </row>
    <row r="1151" spans="1:17" x14ac:dyDescent="0.25">
      <c r="A1151" s="155" t="s">
        <v>11739</v>
      </c>
      <c r="B1151" s="92" t="s">
        <v>15929</v>
      </c>
      <c r="C1151" s="93"/>
      <c r="D1151" s="94">
        <v>2092</v>
      </c>
      <c r="E1151" s="143"/>
      <c r="F1151" s="150"/>
      <c r="G1151" s="10"/>
      <c r="H1151" s="10"/>
      <c r="I1151" s="10"/>
      <c r="J1151" s="10"/>
      <c r="K1151" s="10"/>
      <c r="L1151" s="10"/>
      <c r="M1151" s="10"/>
      <c r="N1151" s="10"/>
      <c r="O1151" s="10"/>
      <c r="P1151" s="10"/>
      <c r="Q1151" s="10"/>
    </row>
    <row r="1152" spans="1:17" x14ac:dyDescent="0.25">
      <c r="A1152" s="155" t="s">
        <v>11740</v>
      </c>
      <c r="B1152" s="92" t="s">
        <v>15930</v>
      </c>
      <c r="C1152" s="93"/>
      <c r="D1152" s="94">
        <v>1923</v>
      </c>
      <c r="E1152" s="143"/>
      <c r="F1152" s="150"/>
      <c r="G1152" s="10"/>
      <c r="H1152" s="10"/>
      <c r="I1152" s="10"/>
      <c r="J1152" s="10"/>
      <c r="K1152" s="10"/>
      <c r="L1152" s="10"/>
      <c r="M1152" s="10"/>
      <c r="N1152" s="10"/>
      <c r="O1152" s="10"/>
      <c r="P1152" s="10"/>
      <c r="Q1152" s="10"/>
    </row>
    <row r="1153" spans="1:17" x14ac:dyDescent="0.25">
      <c r="A1153" s="155" t="s">
        <v>11741</v>
      </c>
      <c r="B1153" s="92" t="s">
        <v>15931</v>
      </c>
      <c r="C1153" s="93"/>
      <c r="D1153" s="94">
        <v>179002</v>
      </c>
      <c r="E1153" s="143"/>
      <c r="F1153" s="150"/>
      <c r="G1153" s="10"/>
      <c r="H1153" s="10"/>
      <c r="I1153" s="10"/>
      <c r="J1153" s="10"/>
      <c r="K1153" s="10"/>
      <c r="L1153" s="10"/>
      <c r="M1153" s="10"/>
      <c r="N1153" s="10"/>
      <c r="O1153" s="10"/>
      <c r="P1153" s="10"/>
      <c r="Q1153" s="10"/>
    </row>
    <row r="1154" spans="1:17" x14ac:dyDescent="0.25">
      <c r="A1154" s="155" t="s">
        <v>3845</v>
      </c>
      <c r="B1154" s="92" t="s">
        <v>6656</v>
      </c>
      <c r="C1154" s="93"/>
      <c r="D1154" s="94">
        <v>54144</v>
      </c>
      <c r="E1154" s="143"/>
      <c r="F1154" s="150"/>
      <c r="G1154" s="10"/>
      <c r="H1154" s="10"/>
      <c r="I1154" s="10"/>
      <c r="J1154" s="10"/>
      <c r="K1154" s="10"/>
      <c r="L1154" s="10"/>
      <c r="M1154" s="10"/>
      <c r="N1154" s="10"/>
      <c r="O1154" s="10"/>
      <c r="P1154" s="10"/>
      <c r="Q1154" s="10"/>
    </row>
    <row r="1155" spans="1:17" x14ac:dyDescent="0.25">
      <c r="A1155" s="155" t="s">
        <v>3846</v>
      </c>
      <c r="B1155" s="92" t="s">
        <v>6657</v>
      </c>
      <c r="C1155" s="93"/>
      <c r="D1155" s="94">
        <v>375374</v>
      </c>
      <c r="E1155" s="143"/>
      <c r="F1155" s="150"/>
      <c r="G1155" s="10"/>
      <c r="H1155" s="10"/>
      <c r="I1155" s="10"/>
      <c r="J1155" s="10"/>
      <c r="K1155" s="10"/>
      <c r="L1155" s="10"/>
      <c r="M1155" s="10"/>
      <c r="N1155" s="10"/>
      <c r="O1155" s="10"/>
      <c r="P1155" s="10"/>
      <c r="Q1155" s="10"/>
    </row>
    <row r="1156" spans="1:17" x14ac:dyDescent="0.25">
      <c r="A1156" s="155" t="s">
        <v>11742</v>
      </c>
      <c r="B1156" s="92" t="s">
        <v>15932</v>
      </c>
      <c r="C1156" s="93"/>
      <c r="D1156" s="94">
        <v>332</v>
      </c>
      <c r="E1156" s="143"/>
      <c r="F1156" s="150"/>
      <c r="G1156" s="10"/>
      <c r="H1156" s="10"/>
      <c r="I1156" s="10"/>
      <c r="J1156" s="10"/>
      <c r="K1156" s="10"/>
      <c r="L1156" s="10"/>
      <c r="M1156" s="10"/>
      <c r="N1156" s="10"/>
      <c r="O1156" s="10"/>
      <c r="P1156" s="10"/>
      <c r="Q1156" s="10"/>
    </row>
    <row r="1157" spans="1:17" x14ac:dyDescent="0.25">
      <c r="A1157" s="155" t="s">
        <v>3847</v>
      </c>
      <c r="B1157" s="92" t="s">
        <v>6658</v>
      </c>
      <c r="C1157" s="93"/>
      <c r="D1157" s="94">
        <v>2575717</v>
      </c>
      <c r="E1157" s="143"/>
      <c r="F1157" s="150"/>
      <c r="G1157" s="10"/>
      <c r="H1157" s="10"/>
      <c r="I1157" s="10"/>
      <c r="J1157" s="10"/>
      <c r="K1157" s="10"/>
      <c r="L1157" s="10"/>
      <c r="M1157" s="10"/>
      <c r="N1157" s="10"/>
      <c r="O1157" s="10"/>
      <c r="P1157" s="10"/>
      <c r="Q1157" s="10"/>
    </row>
    <row r="1158" spans="1:17" x14ac:dyDescent="0.25">
      <c r="A1158" s="155" t="s">
        <v>11743</v>
      </c>
      <c r="B1158" s="92" t="s">
        <v>15933</v>
      </c>
      <c r="C1158" s="93"/>
      <c r="D1158" s="94">
        <v>66816</v>
      </c>
      <c r="E1158" s="143"/>
      <c r="F1158" s="150"/>
      <c r="G1158" s="10"/>
      <c r="H1158" s="10"/>
      <c r="I1158" s="10"/>
      <c r="J1158" s="10"/>
      <c r="K1158" s="10"/>
      <c r="L1158" s="10"/>
      <c r="M1158" s="10"/>
      <c r="N1158" s="10"/>
      <c r="O1158" s="10"/>
      <c r="P1158" s="10"/>
      <c r="Q1158" s="10"/>
    </row>
    <row r="1159" spans="1:17" x14ac:dyDescent="0.25">
      <c r="A1159" s="155" t="s">
        <v>3848</v>
      </c>
      <c r="B1159" s="92" t="s">
        <v>6659</v>
      </c>
      <c r="C1159" s="93"/>
      <c r="D1159" s="94">
        <v>44074600</v>
      </c>
      <c r="E1159" s="143"/>
      <c r="F1159" s="150"/>
      <c r="G1159" s="10"/>
      <c r="H1159" s="10"/>
      <c r="I1159" s="10"/>
      <c r="J1159" s="10"/>
      <c r="K1159" s="10"/>
      <c r="L1159" s="10"/>
      <c r="M1159" s="10"/>
      <c r="N1159" s="10"/>
      <c r="O1159" s="10"/>
      <c r="P1159" s="10"/>
      <c r="Q1159" s="10"/>
    </row>
    <row r="1160" spans="1:17" x14ac:dyDescent="0.25">
      <c r="A1160" s="155" t="s">
        <v>3849</v>
      </c>
      <c r="B1160" s="92" t="s">
        <v>6660</v>
      </c>
      <c r="C1160" s="93"/>
      <c r="D1160" s="94">
        <v>7295600</v>
      </c>
      <c r="E1160" s="143"/>
      <c r="F1160" s="150"/>
      <c r="G1160" s="10"/>
      <c r="H1160" s="10"/>
      <c r="I1160" s="10"/>
      <c r="J1160" s="10"/>
      <c r="K1160" s="10"/>
      <c r="L1160" s="10"/>
      <c r="M1160" s="10"/>
      <c r="N1160" s="10"/>
      <c r="O1160" s="10"/>
      <c r="P1160" s="10"/>
      <c r="Q1160" s="10"/>
    </row>
    <row r="1161" spans="1:17" x14ac:dyDescent="0.25">
      <c r="A1161" s="155" t="s">
        <v>11744</v>
      </c>
      <c r="B1161" s="92" t="s">
        <v>15934</v>
      </c>
      <c r="C1161" s="93"/>
      <c r="D1161" s="94"/>
      <c r="E1161" s="143"/>
      <c r="F1161" s="150"/>
      <c r="G1161" s="10"/>
      <c r="H1161" s="10"/>
      <c r="I1161" s="10"/>
      <c r="J1161" s="10"/>
      <c r="K1161" s="10"/>
      <c r="L1161" s="10"/>
      <c r="M1161" s="10"/>
      <c r="N1161" s="10"/>
      <c r="O1161" s="10"/>
      <c r="P1161" s="10"/>
      <c r="Q1161" s="10"/>
    </row>
    <row r="1162" spans="1:17" x14ac:dyDescent="0.25">
      <c r="A1162" s="155" t="s">
        <v>3850</v>
      </c>
      <c r="B1162" s="92" t="s">
        <v>6661</v>
      </c>
      <c r="C1162" s="93"/>
      <c r="D1162" s="94">
        <v>1933923</v>
      </c>
      <c r="E1162" s="143"/>
      <c r="F1162" s="150"/>
      <c r="G1162" s="10"/>
      <c r="H1162" s="10"/>
      <c r="I1162" s="10"/>
      <c r="J1162" s="10"/>
      <c r="K1162" s="10"/>
      <c r="L1162" s="10"/>
      <c r="M1162" s="10"/>
      <c r="N1162" s="10"/>
      <c r="O1162" s="10"/>
      <c r="P1162" s="10"/>
      <c r="Q1162" s="10"/>
    </row>
    <row r="1163" spans="1:17" x14ac:dyDescent="0.25">
      <c r="A1163" s="155" t="s">
        <v>3851</v>
      </c>
      <c r="B1163" s="92" t="s">
        <v>6662</v>
      </c>
      <c r="C1163" s="93"/>
      <c r="D1163" s="94">
        <v>1550074</v>
      </c>
      <c r="E1163" s="143"/>
      <c r="F1163" s="150"/>
      <c r="G1163" s="10"/>
      <c r="H1163" s="10"/>
      <c r="I1163" s="10"/>
      <c r="J1163" s="10"/>
      <c r="K1163" s="10"/>
      <c r="L1163" s="10"/>
      <c r="M1163" s="10"/>
      <c r="N1163" s="10"/>
      <c r="O1163" s="10"/>
      <c r="P1163" s="10"/>
      <c r="Q1163" s="10"/>
    </row>
    <row r="1164" spans="1:17" x14ac:dyDescent="0.25">
      <c r="A1164" s="155" t="s">
        <v>11745</v>
      </c>
      <c r="B1164" s="92" t="s">
        <v>15935</v>
      </c>
      <c r="C1164" s="93"/>
      <c r="D1164" s="94">
        <v>96997</v>
      </c>
      <c r="E1164" s="143"/>
      <c r="F1164" s="150"/>
      <c r="G1164" s="10"/>
      <c r="H1164" s="10"/>
      <c r="I1164" s="10"/>
      <c r="J1164" s="10"/>
      <c r="K1164" s="10"/>
      <c r="L1164" s="10"/>
      <c r="M1164" s="10"/>
      <c r="N1164" s="10"/>
      <c r="O1164" s="10"/>
      <c r="P1164" s="10"/>
      <c r="Q1164" s="10"/>
    </row>
    <row r="1165" spans="1:17" x14ac:dyDescent="0.25">
      <c r="A1165" s="155" t="s">
        <v>3852</v>
      </c>
      <c r="B1165" s="92" t="s">
        <v>6663</v>
      </c>
      <c r="C1165" s="93"/>
      <c r="D1165" s="94">
        <v>186395</v>
      </c>
      <c r="E1165" s="143"/>
      <c r="F1165" s="150"/>
      <c r="G1165" s="10"/>
      <c r="H1165" s="10"/>
      <c r="I1165" s="10"/>
      <c r="J1165" s="10"/>
      <c r="K1165" s="10"/>
      <c r="L1165" s="10"/>
      <c r="M1165" s="10"/>
      <c r="N1165" s="10"/>
      <c r="O1165" s="10"/>
      <c r="P1165" s="10"/>
      <c r="Q1165" s="10"/>
    </row>
    <row r="1166" spans="1:17" x14ac:dyDescent="0.25">
      <c r="A1166" s="155" t="s">
        <v>11746</v>
      </c>
      <c r="B1166" s="92" t="s">
        <v>15936</v>
      </c>
      <c r="C1166" s="93"/>
      <c r="D1166" s="94">
        <v>172872</v>
      </c>
      <c r="E1166" s="143"/>
      <c r="F1166" s="150"/>
      <c r="G1166" s="10"/>
      <c r="H1166" s="10"/>
      <c r="I1166" s="10"/>
      <c r="J1166" s="10"/>
      <c r="K1166" s="10"/>
      <c r="L1166" s="10"/>
      <c r="M1166" s="10"/>
      <c r="N1166" s="10"/>
      <c r="O1166" s="10"/>
      <c r="P1166" s="10"/>
      <c r="Q1166" s="10"/>
    </row>
    <row r="1167" spans="1:17" x14ac:dyDescent="0.25">
      <c r="A1167" s="155" t="s">
        <v>3853</v>
      </c>
      <c r="B1167" s="92" t="s">
        <v>6664</v>
      </c>
      <c r="C1167" s="93"/>
      <c r="D1167" s="94">
        <v>39381</v>
      </c>
      <c r="E1167" s="143"/>
      <c r="F1167" s="150"/>
      <c r="G1167" s="10"/>
      <c r="H1167" s="10"/>
      <c r="I1167" s="10"/>
      <c r="J1167" s="10"/>
      <c r="K1167" s="10"/>
      <c r="L1167" s="10"/>
      <c r="M1167" s="10"/>
      <c r="N1167" s="10"/>
      <c r="O1167" s="10"/>
      <c r="P1167" s="10"/>
      <c r="Q1167" s="10"/>
    </row>
    <row r="1168" spans="1:17" x14ac:dyDescent="0.25">
      <c r="A1168" s="155" t="s">
        <v>3854</v>
      </c>
      <c r="B1168" s="92" t="s">
        <v>6665</v>
      </c>
      <c r="C1168" s="93"/>
      <c r="D1168" s="94">
        <v>109559</v>
      </c>
      <c r="E1168" s="143"/>
      <c r="F1168" s="150"/>
      <c r="G1168" s="10"/>
      <c r="H1168" s="10"/>
      <c r="I1168" s="10"/>
      <c r="J1168" s="10"/>
      <c r="K1168" s="10"/>
      <c r="L1168" s="10"/>
      <c r="M1168" s="10"/>
      <c r="N1168" s="10"/>
      <c r="O1168" s="10"/>
      <c r="P1168" s="10"/>
      <c r="Q1168" s="10"/>
    </row>
    <row r="1169" spans="1:17" x14ac:dyDescent="0.25">
      <c r="A1169" s="155" t="s">
        <v>3855</v>
      </c>
      <c r="B1169" s="92" t="s">
        <v>6666</v>
      </c>
      <c r="C1169" s="93"/>
      <c r="D1169" s="94">
        <v>513512</v>
      </c>
      <c r="E1169" s="143"/>
      <c r="F1169" s="150"/>
      <c r="G1169" s="10"/>
      <c r="H1169" s="10"/>
      <c r="I1169" s="10"/>
      <c r="J1169" s="10"/>
      <c r="K1169" s="10"/>
      <c r="L1169" s="10"/>
      <c r="M1169" s="10"/>
      <c r="N1169" s="10"/>
      <c r="O1169" s="10"/>
      <c r="P1169" s="10"/>
      <c r="Q1169" s="10"/>
    </row>
    <row r="1170" spans="1:17" x14ac:dyDescent="0.25">
      <c r="A1170" s="155" t="s">
        <v>11747</v>
      </c>
      <c r="B1170" s="92" t="s">
        <v>15937</v>
      </c>
      <c r="C1170" s="93"/>
      <c r="D1170" s="94">
        <v>19086</v>
      </c>
      <c r="E1170" s="143"/>
      <c r="F1170" s="150"/>
      <c r="G1170" s="10"/>
      <c r="H1170" s="10"/>
      <c r="I1170" s="10"/>
      <c r="J1170" s="10"/>
      <c r="K1170" s="10"/>
      <c r="L1170" s="10"/>
      <c r="M1170" s="10"/>
      <c r="N1170" s="10"/>
      <c r="O1170" s="10"/>
      <c r="P1170" s="10"/>
      <c r="Q1170" s="10"/>
    </row>
    <row r="1171" spans="1:17" x14ac:dyDescent="0.25">
      <c r="A1171" s="155" t="s">
        <v>3856</v>
      </c>
      <c r="B1171" s="92" t="s">
        <v>6667</v>
      </c>
      <c r="C1171" s="93"/>
      <c r="D1171" s="94">
        <v>76419</v>
      </c>
      <c r="E1171" s="143"/>
      <c r="F1171" s="150"/>
      <c r="G1171" s="10"/>
      <c r="H1171" s="10"/>
      <c r="I1171" s="10"/>
      <c r="J1171" s="10"/>
      <c r="K1171" s="10"/>
      <c r="L1171" s="10"/>
      <c r="M1171" s="10"/>
      <c r="N1171" s="10"/>
      <c r="O1171" s="10"/>
      <c r="P1171" s="10"/>
      <c r="Q1171" s="10"/>
    </row>
    <row r="1172" spans="1:17" x14ac:dyDescent="0.25">
      <c r="A1172" s="155" t="s">
        <v>3857</v>
      </c>
      <c r="B1172" s="92" t="s">
        <v>6668</v>
      </c>
      <c r="C1172" s="93"/>
      <c r="D1172" s="94">
        <v>579442</v>
      </c>
      <c r="E1172" s="143"/>
      <c r="F1172" s="150"/>
      <c r="G1172" s="10"/>
      <c r="H1172" s="10"/>
      <c r="I1172" s="10"/>
      <c r="J1172" s="10"/>
      <c r="K1172" s="10"/>
      <c r="L1172" s="10"/>
      <c r="M1172" s="10"/>
      <c r="N1172" s="10"/>
      <c r="O1172" s="10"/>
      <c r="P1172" s="10"/>
      <c r="Q1172" s="10"/>
    </row>
    <row r="1173" spans="1:17" x14ac:dyDescent="0.25">
      <c r="A1173" s="155" t="s">
        <v>11748</v>
      </c>
      <c r="B1173" s="92" t="s">
        <v>15938</v>
      </c>
      <c r="C1173" s="93"/>
      <c r="D1173" s="94">
        <v>215341</v>
      </c>
      <c r="E1173" s="143"/>
      <c r="F1173" s="150"/>
      <c r="G1173" s="10"/>
      <c r="H1173" s="10"/>
      <c r="I1173" s="10"/>
      <c r="J1173" s="10"/>
      <c r="K1173" s="10"/>
      <c r="L1173" s="10"/>
      <c r="M1173" s="10"/>
      <c r="N1173" s="10"/>
      <c r="O1173" s="10"/>
      <c r="P1173" s="10"/>
      <c r="Q1173" s="10"/>
    </row>
    <row r="1174" spans="1:17" x14ac:dyDescent="0.25">
      <c r="A1174" s="155" t="s">
        <v>3858</v>
      </c>
      <c r="B1174" s="92" t="s">
        <v>6669</v>
      </c>
      <c r="C1174" s="93"/>
      <c r="D1174" s="94">
        <v>8472</v>
      </c>
      <c r="E1174" s="143"/>
      <c r="F1174" s="150"/>
      <c r="G1174" s="10"/>
      <c r="H1174" s="10"/>
      <c r="I1174" s="10"/>
      <c r="J1174" s="10"/>
      <c r="K1174" s="10"/>
      <c r="L1174" s="10"/>
      <c r="M1174" s="10"/>
      <c r="N1174" s="10"/>
      <c r="O1174" s="10"/>
      <c r="P1174" s="10"/>
      <c r="Q1174" s="10"/>
    </row>
    <row r="1175" spans="1:17" x14ac:dyDescent="0.25">
      <c r="A1175" s="155" t="s">
        <v>3859</v>
      </c>
      <c r="B1175" s="92" t="s">
        <v>6670</v>
      </c>
      <c r="C1175" s="93"/>
      <c r="D1175" s="94">
        <v>113101</v>
      </c>
      <c r="E1175" s="143"/>
      <c r="F1175" s="150"/>
      <c r="G1175" s="10"/>
      <c r="H1175" s="10"/>
      <c r="I1175" s="10"/>
      <c r="J1175" s="10"/>
      <c r="K1175" s="10"/>
      <c r="L1175" s="10"/>
      <c r="M1175" s="10"/>
      <c r="N1175" s="10"/>
      <c r="O1175" s="10"/>
      <c r="P1175" s="10"/>
      <c r="Q1175" s="10"/>
    </row>
    <row r="1176" spans="1:17" x14ac:dyDescent="0.25">
      <c r="A1176" s="155" t="s">
        <v>3860</v>
      </c>
      <c r="B1176" s="92" t="s">
        <v>6671</v>
      </c>
      <c r="C1176" s="93"/>
      <c r="D1176" s="94">
        <v>35074</v>
      </c>
      <c r="E1176" s="143"/>
      <c r="F1176" s="150"/>
      <c r="G1176" s="10"/>
      <c r="H1176" s="10"/>
      <c r="I1176" s="10"/>
      <c r="J1176" s="10"/>
      <c r="K1176" s="10"/>
      <c r="L1176" s="10"/>
      <c r="M1176" s="10"/>
      <c r="N1176" s="10"/>
      <c r="O1176" s="10"/>
      <c r="P1176" s="10"/>
      <c r="Q1176" s="10"/>
    </row>
    <row r="1177" spans="1:17" x14ac:dyDescent="0.25">
      <c r="A1177" s="155" t="s">
        <v>3861</v>
      </c>
      <c r="B1177" s="92" t="s">
        <v>6672</v>
      </c>
      <c r="C1177" s="93"/>
      <c r="D1177" s="94">
        <v>168900</v>
      </c>
      <c r="E1177" s="143"/>
      <c r="F1177" s="150"/>
      <c r="G1177" s="10"/>
      <c r="H1177" s="10"/>
      <c r="I1177" s="10"/>
      <c r="J1177" s="10"/>
      <c r="K1177" s="10"/>
      <c r="L1177" s="10"/>
      <c r="M1177" s="10"/>
      <c r="N1177" s="10"/>
      <c r="O1177" s="10"/>
      <c r="P1177" s="10"/>
      <c r="Q1177" s="10"/>
    </row>
    <row r="1178" spans="1:17" x14ac:dyDescent="0.25">
      <c r="A1178" s="155" t="s">
        <v>3862</v>
      </c>
      <c r="B1178" s="92" t="s">
        <v>6673</v>
      </c>
      <c r="C1178" s="93"/>
      <c r="D1178" s="94">
        <v>8832</v>
      </c>
      <c r="E1178" s="143"/>
      <c r="F1178" s="150"/>
      <c r="G1178" s="10"/>
      <c r="H1178" s="10"/>
      <c r="I1178" s="10"/>
      <c r="J1178" s="10"/>
      <c r="K1178" s="10"/>
      <c r="L1178" s="10"/>
      <c r="M1178" s="10"/>
      <c r="N1178" s="10"/>
      <c r="O1178" s="10"/>
      <c r="P1178" s="10"/>
      <c r="Q1178" s="10"/>
    </row>
    <row r="1179" spans="1:17" x14ac:dyDescent="0.25">
      <c r="A1179" s="155" t="s">
        <v>3863</v>
      </c>
      <c r="B1179" s="92" t="s">
        <v>6674</v>
      </c>
      <c r="C1179" s="93"/>
      <c r="D1179" s="94">
        <v>18552</v>
      </c>
      <c r="E1179" s="143"/>
      <c r="F1179" s="150"/>
      <c r="G1179" s="10"/>
      <c r="H1179" s="10"/>
      <c r="I1179" s="10"/>
      <c r="J1179" s="10"/>
      <c r="K1179" s="10"/>
      <c r="L1179" s="10"/>
      <c r="M1179" s="10"/>
      <c r="N1179" s="10"/>
      <c r="O1179" s="10"/>
      <c r="P1179" s="10"/>
      <c r="Q1179" s="10"/>
    </row>
    <row r="1180" spans="1:17" x14ac:dyDescent="0.25">
      <c r="A1180" s="155" t="s">
        <v>3864</v>
      </c>
      <c r="B1180" s="92" t="s">
        <v>6675</v>
      </c>
      <c r="C1180" s="93"/>
      <c r="D1180" s="94">
        <v>34478</v>
      </c>
      <c r="E1180" s="143"/>
      <c r="F1180" s="150"/>
      <c r="G1180" s="10"/>
      <c r="H1180" s="10"/>
      <c r="I1180" s="10"/>
      <c r="J1180" s="10"/>
      <c r="K1180" s="10"/>
      <c r="L1180" s="10"/>
      <c r="M1180" s="10"/>
      <c r="N1180" s="10"/>
      <c r="O1180" s="10"/>
      <c r="P1180" s="10"/>
      <c r="Q1180" s="10"/>
    </row>
    <row r="1181" spans="1:17" x14ac:dyDescent="0.25">
      <c r="A1181" s="155" t="s">
        <v>3865</v>
      </c>
      <c r="B1181" s="92" t="s">
        <v>6676</v>
      </c>
      <c r="C1181" s="93"/>
      <c r="D1181" s="94">
        <v>100379</v>
      </c>
      <c r="E1181" s="143"/>
      <c r="F1181" s="150"/>
      <c r="G1181" s="10"/>
      <c r="H1181" s="10"/>
      <c r="I1181" s="10"/>
      <c r="J1181" s="10"/>
      <c r="K1181" s="10"/>
      <c r="L1181" s="10"/>
      <c r="M1181" s="10"/>
      <c r="N1181" s="10"/>
      <c r="O1181" s="10"/>
      <c r="P1181" s="10"/>
      <c r="Q1181" s="10"/>
    </row>
    <row r="1182" spans="1:17" x14ac:dyDescent="0.25">
      <c r="A1182" s="155" t="s">
        <v>11749</v>
      </c>
      <c r="B1182" s="92" t="s">
        <v>15939</v>
      </c>
      <c r="C1182" s="93"/>
      <c r="D1182" s="94"/>
      <c r="E1182" s="143"/>
      <c r="F1182" s="150"/>
      <c r="G1182" s="10"/>
      <c r="H1182" s="10"/>
      <c r="I1182" s="10"/>
      <c r="J1182" s="10"/>
      <c r="K1182" s="10"/>
      <c r="L1182" s="10"/>
      <c r="M1182" s="10"/>
      <c r="N1182" s="10"/>
      <c r="O1182" s="10"/>
      <c r="P1182" s="10"/>
      <c r="Q1182" s="10"/>
    </row>
    <row r="1183" spans="1:17" x14ac:dyDescent="0.25">
      <c r="A1183" s="155" t="s">
        <v>11750</v>
      </c>
      <c r="B1183" s="92" t="s">
        <v>15940</v>
      </c>
      <c r="C1183" s="93"/>
      <c r="D1183" s="94"/>
      <c r="E1183" s="143"/>
      <c r="F1183" s="150"/>
      <c r="G1183" s="10"/>
      <c r="H1183" s="10"/>
      <c r="I1183" s="10"/>
      <c r="J1183" s="10"/>
      <c r="K1183" s="10"/>
      <c r="L1183" s="10"/>
      <c r="M1183" s="10"/>
      <c r="N1183" s="10"/>
      <c r="O1183" s="10"/>
      <c r="P1183" s="10"/>
      <c r="Q1183" s="10"/>
    </row>
    <row r="1184" spans="1:17" x14ac:dyDescent="0.25">
      <c r="A1184" s="155" t="s">
        <v>11751</v>
      </c>
      <c r="B1184" s="92" t="s">
        <v>15941</v>
      </c>
      <c r="C1184" s="93"/>
      <c r="D1184" s="94">
        <v>1</v>
      </c>
      <c r="E1184" s="143"/>
      <c r="F1184" s="150"/>
      <c r="G1184" s="10"/>
      <c r="H1184" s="10"/>
      <c r="I1184" s="10"/>
      <c r="J1184" s="10"/>
      <c r="K1184" s="10"/>
      <c r="L1184" s="10"/>
      <c r="M1184" s="10"/>
      <c r="N1184" s="10"/>
      <c r="O1184" s="10"/>
      <c r="P1184" s="10"/>
      <c r="Q1184" s="10"/>
    </row>
    <row r="1185" spans="1:17" x14ac:dyDescent="0.25">
      <c r="A1185" s="155" t="s">
        <v>11752</v>
      </c>
      <c r="B1185" s="92" t="s">
        <v>15942</v>
      </c>
      <c r="C1185" s="93"/>
      <c r="D1185" s="94">
        <v>210</v>
      </c>
      <c r="E1185" s="143"/>
      <c r="F1185" s="150"/>
      <c r="G1185" s="10"/>
      <c r="H1185" s="10"/>
      <c r="I1185" s="10"/>
      <c r="J1185" s="10"/>
      <c r="K1185" s="10"/>
      <c r="L1185" s="10"/>
      <c r="M1185" s="10"/>
      <c r="N1185" s="10"/>
      <c r="O1185" s="10"/>
      <c r="P1185" s="10"/>
      <c r="Q1185" s="10"/>
    </row>
    <row r="1186" spans="1:17" x14ac:dyDescent="0.25">
      <c r="A1186" s="155" t="s">
        <v>11753</v>
      </c>
      <c r="B1186" s="92" t="s">
        <v>15943</v>
      </c>
      <c r="C1186" s="93"/>
      <c r="D1186" s="94">
        <v>1029</v>
      </c>
      <c r="E1186" s="143"/>
      <c r="F1186" s="150"/>
      <c r="G1186" s="10"/>
      <c r="H1186" s="10"/>
      <c r="I1186" s="10"/>
      <c r="J1186" s="10"/>
      <c r="K1186" s="10"/>
      <c r="L1186" s="10"/>
      <c r="M1186" s="10"/>
      <c r="N1186" s="10"/>
      <c r="O1186" s="10"/>
      <c r="P1186" s="10"/>
      <c r="Q1186" s="10"/>
    </row>
    <row r="1187" spans="1:17" x14ac:dyDescent="0.25">
      <c r="A1187" s="155" t="s">
        <v>3866</v>
      </c>
      <c r="B1187" s="92" t="s">
        <v>6677</v>
      </c>
      <c r="C1187" s="93"/>
      <c r="D1187" s="94">
        <v>6690</v>
      </c>
      <c r="E1187" s="143"/>
      <c r="F1187" s="150"/>
      <c r="G1187" s="10"/>
      <c r="H1187" s="10"/>
      <c r="I1187" s="10"/>
      <c r="J1187" s="10"/>
      <c r="K1187" s="10"/>
      <c r="L1187" s="10"/>
      <c r="M1187" s="10"/>
      <c r="N1187" s="10"/>
      <c r="O1187" s="10"/>
      <c r="P1187" s="10"/>
      <c r="Q1187" s="10"/>
    </row>
    <row r="1188" spans="1:17" x14ac:dyDescent="0.25">
      <c r="A1188" s="155" t="s">
        <v>3867</v>
      </c>
      <c r="B1188" s="92" t="s">
        <v>6678</v>
      </c>
      <c r="C1188" s="93"/>
      <c r="D1188" s="94">
        <v>20744</v>
      </c>
      <c r="E1188" s="143"/>
      <c r="F1188" s="150"/>
      <c r="G1188" s="10"/>
      <c r="H1188" s="10"/>
      <c r="I1188" s="10"/>
      <c r="J1188" s="10"/>
      <c r="K1188" s="10"/>
      <c r="L1188" s="10"/>
      <c r="M1188" s="10"/>
      <c r="N1188" s="10"/>
      <c r="O1188" s="10"/>
      <c r="P1188" s="10"/>
      <c r="Q1188" s="10"/>
    </row>
    <row r="1189" spans="1:17" x14ac:dyDescent="0.25">
      <c r="A1189" s="155" t="s">
        <v>3868</v>
      </c>
      <c r="B1189" s="92" t="s">
        <v>6679</v>
      </c>
      <c r="C1189" s="93"/>
      <c r="D1189" s="94">
        <v>49269</v>
      </c>
      <c r="E1189" s="143"/>
      <c r="F1189" s="150"/>
      <c r="G1189" s="10"/>
      <c r="H1189" s="10"/>
      <c r="I1189" s="10"/>
      <c r="J1189" s="10"/>
      <c r="K1189" s="10"/>
      <c r="L1189" s="10"/>
      <c r="M1189" s="10"/>
      <c r="N1189" s="10"/>
      <c r="O1189" s="10"/>
      <c r="P1189" s="10"/>
      <c r="Q1189" s="10"/>
    </row>
    <row r="1190" spans="1:17" x14ac:dyDescent="0.25">
      <c r="A1190" s="155" t="s">
        <v>3869</v>
      </c>
      <c r="B1190" s="92" t="s">
        <v>6680</v>
      </c>
      <c r="C1190" s="93"/>
      <c r="D1190" s="94">
        <v>198656</v>
      </c>
      <c r="E1190" s="143"/>
      <c r="F1190" s="150"/>
      <c r="G1190" s="10"/>
      <c r="H1190" s="10"/>
      <c r="I1190" s="10"/>
      <c r="J1190" s="10"/>
      <c r="K1190" s="10"/>
      <c r="L1190" s="10"/>
      <c r="M1190" s="10"/>
      <c r="N1190" s="10"/>
      <c r="O1190" s="10"/>
      <c r="P1190" s="10"/>
      <c r="Q1190" s="10"/>
    </row>
    <row r="1191" spans="1:17" x14ac:dyDescent="0.25">
      <c r="A1191" s="155" t="s">
        <v>3870</v>
      </c>
      <c r="B1191" s="92" t="s">
        <v>6681</v>
      </c>
      <c r="C1191" s="93"/>
      <c r="D1191" s="94">
        <v>13382</v>
      </c>
      <c r="E1191" s="143"/>
      <c r="F1191" s="150"/>
      <c r="G1191" s="10"/>
      <c r="H1191" s="10"/>
      <c r="I1191" s="10"/>
      <c r="J1191" s="10"/>
      <c r="K1191" s="10"/>
      <c r="L1191" s="10"/>
      <c r="M1191" s="10"/>
      <c r="N1191" s="10"/>
      <c r="O1191" s="10"/>
      <c r="P1191" s="10"/>
      <c r="Q1191" s="10"/>
    </row>
    <row r="1192" spans="1:17" x14ac:dyDescent="0.25">
      <c r="A1192" s="155" t="s">
        <v>11754</v>
      </c>
      <c r="B1192" s="92" t="s">
        <v>15944</v>
      </c>
      <c r="C1192" s="93"/>
      <c r="D1192" s="94">
        <v>55859</v>
      </c>
      <c r="E1192" s="143"/>
      <c r="F1192" s="150"/>
      <c r="G1192" s="10"/>
      <c r="H1192" s="10"/>
      <c r="I1192" s="10"/>
      <c r="J1192" s="10"/>
      <c r="K1192" s="10"/>
      <c r="L1192" s="10"/>
      <c r="M1192" s="10"/>
      <c r="N1192" s="10"/>
      <c r="O1192" s="10"/>
      <c r="P1192" s="10"/>
      <c r="Q1192" s="10"/>
    </row>
    <row r="1193" spans="1:17" x14ac:dyDescent="0.25">
      <c r="A1193" s="155" t="s">
        <v>3871</v>
      </c>
      <c r="B1193" s="92" t="s">
        <v>6682</v>
      </c>
      <c r="C1193" s="93"/>
      <c r="D1193" s="94">
        <v>63669</v>
      </c>
      <c r="E1193" s="143"/>
      <c r="F1193" s="150"/>
      <c r="G1193" s="10"/>
      <c r="H1193" s="10"/>
      <c r="I1193" s="10"/>
      <c r="J1193" s="10"/>
      <c r="K1193" s="10"/>
      <c r="L1193" s="10"/>
      <c r="M1193" s="10"/>
      <c r="N1193" s="10"/>
      <c r="O1193" s="10"/>
      <c r="P1193" s="10"/>
      <c r="Q1193" s="10"/>
    </row>
    <row r="1194" spans="1:17" x14ac:dyDescent="0.25">
      <c r="A1194" s="155" t="s">
        <v>3872</v>
      </c>
      <c r="B1194" s="92" t="s">
        <v>6683</v>
      </c>
      <c r="C1194" s="93"/>
      <c r="D1194" s="94">
        <v>5963765</v>
      </c>
      <c r="E1194" s="143"/>
      <c r="F1194" s="150"/>
      <c r="G1194" s="10"/>
      <c r="H1194" s="10"/>
      <c r="I1194" s="10"/>
      <c r="J1194" s="10"/>
      <c r="K1194" s="10"/>
      <c r="L1194" s="10"/>
      <c r="M1194" s="10"/>
      <c r="N1194" s="10"/>
      <c r="O1194" s="10"/>
      <c r="P1194" s="10"/>
      <c r="Q1194" s="10"/>
    </row>
    <row r="1195" spans="1:17" x14ac:dyDescent="0.25">
      <c r="A1195" s="155" t="s">
        <v>3873</v>
      </c>
      <c r="B1195" s="92" t="s">
        <v>6684</v>
      </c>
      <c r="C1195" s="93"/>
      <c r="D1195" s="94">
        <v>2153868</v>
      </c>
      <c r="E1195" s="143"/>
      <c r="F1195" s="150"/>
      <c r="G1195" s="10"/>
      <c r="H1195" s="10"/>
      <c r="I1195" s="10"/>
      <c r="J1195" s="10"/>
      <c r="K1195" s="10"/>
      <c r="L1195" s="10"/>
      <c r="M1195" s="10"/>
      <c r="N1195" s="10"/>
      <c r="O1195" s="10"/>
      <c r="P1195" s="10"/>
      <c r="Q1195" s="10"/>
    </row>
    <row r="1196" spans="1:17" x14ac:dyDescent="0.25">
      <c r="A1196" s="155" t="s">
        <v>3874</v>
      </c>
      <c r="B1196" s="92" t="s">
        <v>6685</v>
      </c>
      <c r="C1196" s="93"/>
      <c r="D1196" s="94">
        <v>11354</v>
      </c>
      <c r="E1196" s="143"/>
      <c r="F1196" s="150"/>
      <c r="G1196" s="10"/>
      <c r="H1196" s="10"/>
      <c r="I1196" s="10"/>
      <c r="J1196" s="10"/>
      <c r="K1196" s="10"/>
      <c r="L1196" s="10"/>
      <c r="M1196" s="10"/>
      <c r="N1196" s="10"/>
      <c r="O1196" s="10"/>
      <c r="P1196" s="10"/>
      <c r="Q1196" s="10"/>
    </row>
    <row r="1197" spans="1:17" x14ac:dyDescent="0.25">
      <c r="A1197" s="155" t="s">
        <v>3875</v>
      </c>
      <c r="B1197" s="92" t="s">
        <v>6686</v>
      </c>
      <c r="C1197" s="93"/>
      <c r="D1197" s="94">
        <v>95330</v>
      </c>
      <c r="E1197" s="143"/>
      <c r="F1197" s="150"/>
      <c r="G1197" s="10"/>
      <c r="H1197" s="10"/>
      <c r="I1197" s="10"/>
      <c r="J1197" s="10"/>
      <c r="K1197" s="10"/>
      <c r="L1197" s="10"/>
      <c r="M1197" s="10"/>
      <c r="N1197" s="10"/>
      <c r="O1197" s="10"/>
      <c r="P1197" s="10"/>
      <c r="Q1197" s="10"/>
    </row>
    <row r="1198" spans="1:17" x14ac:dyDescent="0.25">
      <c r="A1198" s="155" t="s">
        <v>3876</v>
      </c>
      <c r="B1198" s="92" t="s">
        <v>6687</v>
      </c>
      <c r="C1198" s="93"/>
      <c r="D1198" s="94">
        <v>7301</v>
      </c>
      <c r="E1198" s="143"/>
      <c r="F1198" s="150"/>
      <c r="G1198" s="10"/>
      <c r="H1198" s="10"/>
      <c r="I1198" s="10"/>
      <c r="J1198" s="10"/>
      <c r="K1198" s="10"/>
      <c r="L1198" s="10"/>
      <c r="M1198" s="10"/>
      <c r="N1198" s="10"/>
      <c r="O1198" s="10"/>
      <c r="P1198" s="10"/>
      <c r="Q1198" s="10"/>
    </row>
    <row r="1199" spans="1:17" x14ac:dyDescent="0.25">
      <c r="A1199" s="155" t="s">
        <v>11755</v>
      </c>
      <c r="B1199" s="92" t="s">
        <v>15945</v>
      </c>
      <c r="C1199" s="93"/>
      <c r="D1199" s="94">
        <v>521257</v>
      </c>
      <c r="E1199" s="143"/>
      <c r="F1199" s="150"/>
      <c r="G1199" s="10"/>
      <c r="H1199" s="10"/>
      <c r="I1199" s="10"/>
      <c r="J1199" s="10"/>
      <c r="K1199" s="10"/>
      <c r="L1199" s="10"/>
      <c r="M1199" s="10"/>
      <c r="N1199" s="10"/>
      <c r="O1199" s="10"/>
      <c r="P1199" s="10"/>
      <c r="Q1199" s="10"/>
    </row>
    <row r="1200" spans="1:17" x14ac:dyDescent="0.25">
      <c r="A1200" s="155" t="s">
        <v>11756</v>
      </c>
      <c r="B1200" s="92" t="s">
        <v>15946</v>
      </c>
      <c r="C1200" s="93"/>
      <c r="D1200" s="94"/>
      <c r="E1200" s="143"/>
      <c r="F1200" s="150"/>
      <c r="G1200" s="10"/>
      <c r="H1200" s="10"/>
      <c r="I1200" s="10"/>
      <c r="J1200" s="10"/>
      <c r="K1200" s="10"/>
      <c r="L1200" s="10"/>
      <c r="M1200" s="10"/>
      <c r="N1200" s="10"/>
      <c r="O1200" s="10"/>
      <c r="P1200" s="10"/>
      <c r="Q1200" s="10"/>
    </row>
    <row r="1201" spans="1:17" x14ac:dyDescent="0.25">
      <c r="A1201" s="155" t="s">
        <v>11757</v>
      </c>
      <c r="B1201" s="92" t="s">
        <v>15947</v>
      </c>
      <c r="C1201" s="93"/>
      <c r="D1201" s="94">
        <v>213</v>
      </c>
      <c r="E1201" s="143"/>
      <c r="F1201" s="150"/>
      <c r="G1201" s="10"/>
      <c r="H1201" s="10"/>
      <c r="I1201" s="10"/>
      <c r="J1201" s="10"/>
      <c r="K1201" s="10"/>
      <c r="L1201" s="10"/>
      <c r="M1201" s="10"/>
      <c r="N1201" s="10"/>
      <c r="O1201" s="10"/>
      <c r="P1201" s="10"/>
      <c r="Q1201" s="10"/>
    </row>
    <row r="1202" spans="1:17" x14ac:dyDescent="0.25">
      <c r="A1202" s="155" t="s">
        <v>3877</v>
      </c>
      <c r="B1202" s="92" t="s">
        <v>6688</v>
      </c>
      <c r="C1202" s="93"/>
      <c r="D1202" s="94">
        <v>4724</v>
      </c>
      <c r="E1202" s="143"/>
      <c r="F1202" s="150"/>
      <c r="G1202" s="10"/>
      <c r="H1202" s="10"/>
      <c r="I1202" s="10"/>
      <c r="J1202" s="10"/>
      <c r="K1202" s="10"/>
      <c r="L1202" s="10"/>
      <c r="M1202" s="10"/>
      <c r="N1202" s="10"/>
      <c r="O1202" s="10"/>
      <c r="P1202" s="10"/>
      <c r="Q1202" s="10"/>
    </row>
    <row r="1203" spans="1:17" x14ac:dyDescent="0.25">
      <c r="A1203" s="155" t="s">
        <v>3878</v>
      </c>
      <c r="B1203" s="92" t="s">
        <v>6689</v>
      </c>
      <c r="C1203" s="93"/>
      <c r="D1203" s="94">
        <v>2178</v>
      </c>
      <c r="E1203" s="143"/>
      <c r="F1203" s="150"/>
      <c r="G1203" s="10"/>
      <c r="H1203" s="10"/>
      <c r="I1203" s="10"/>
      <c r="J1203" s="10"/>
      <c r="K1203" s="10"/>
      <c r="L1203" s="10"/>
      <c r="M1203" s="10"/>
      <c r="N1203" s="10"/>
      <c r="O1203" s="10"/>
      <c r="P1203" s="10"/>
      <c r="Q1203" s="10"/>
    </row>
    <row r="1204" spans="1:17" x14ac:dyDescent="0.25">
      <c r="A1204" s="155" t="s">
        <v>3879</v>
      </c>
      <c r="B1204" s="92" t="s">
        <v>6690</v>
      </c>
      <c r="C1204" s="93"/>
      <c r="D1204" s="94">
        <v>373072</v>
      </c>
      <c r="E1204" s="143"/>
      <c r="F1204" s="150"/>
      <c r="G1204" s="10"/>
      <c r="H1204" s="10"/>
      <c r="I1204" s="10"/>
      <c r="J1204" s="10"/>
      <c r="K1204" s="10"/>
      <c r="L1204" s="10"/>
      <c r="M1204" s="10"/>
      <c r="N1204" s="10"/>
      <c r="O1204" s="10"/>
      <c r="P1204" s="10"/>
      <c r="Q1204" s="10"/>
    </row>
    <row r="1205" spans="1:17" x14ac:dyDescent="0.25">
      <c r="A1205" s="155" t="s">
        <v>3880</v>
      </c>
      <c r="B1205" s="92" t="s">
        <v>6691</v>
      </c>
      <c r="C1205" s="93"/>
      <c r="D1205" s="94">
        <v>32306</v>
      </c>
      <c r="E1205" s="143"/>
      <c r="F1205" s="150"/>
      <c r="G1205" s="10"/>
      <c r="H1205" s="10"/>
      <c r="I1205" s="10"/>
      <c r="J1205" s="10"/>
      <c r="K1205" s="10"/>
      <c r="L1205" s="10"/>
      <c r="M1205" s="10"/>
      <c r="N1205" s="10"/>
      <c r="O1205" s="10"/>
      <c r="P1205" s="10"/>
      <c r="Q1205" s="10"/>
    </row>
    <row r="1206" spans="1:17" x14ac:dyDescent="0.25">
      <c r="A1206" s="155" t="s">
        <v>3881</v>
      </c>
      <c r="B1206" s="92" t="s">
        <v>6692</v>
      </c>
      <c r="C1206" s="93"/>
      <c r="D1206" s="94">
        <v>511947</v>
      </c>
      <c r="E1206" s="143"/>
      <c r="F1206" s="150"/>
      <c r="G1206" s="10"/>
      <c r="H1206" s="10"/>
      <c r="I1206" s="10"/>
      <c r="J1206" s="10"/>
      <c r="K1206" s="10"/>
      <c r="L1206" s="10"/>
      <c r="M1206" s="10"/>
      <c r="N1206" s="10"/>
      <c r="O1206" s="10"/>
      <c r="P1206" s="10"/>
      <c r="Q1206" s="10"/>
    </row>
    <row r="1207" spans="1:17" x14ac:dyDescent="0.25">
      <c r="A1207" s="155" t="s">
        <v>11758</v>
      </c>
      <c r="B1207" s="92" t="s">
        <v>15948</v>
      </c>
      <c r="C1207" s="93"/>
      <c r="D1207" s="94">
        <v>47</v>
      </c>
      <c r="E1207" s="143"/>
      <c r="F1207" s="150"/>
      <c r="G1207" s="10"/>
      <c r="H1207" s="10"/>
      <c r="I1207" s="10"/>
      <c r="J1207" s="10"/>
      <c r="K1207" s="10"/>
      <c r="L1207" s="10"/>
      <c r="M1207" s="10"/>
      <c r="N1207" s="10"/>
      <c r="O1207" s="10"/>
      <c r="P1207" s="10"/>
      <c r="Q1207" s="10"/>
    </row>
    <row r="1208" spans="1:17" x14ac:dyDescent="0.25">
      <c r="A1208" s="155" t="s">
        <v>11759</v>
      </c>
      <c r="B1208" s="92" t="s">
        <v>15949</v>
      </c>
      <c r="C1208" s="93"/>
      <c r="D1208" s="94">
        <v>215795</v>
      </c>
      <c r="E1208" s="143"/>
      <c r="F1208" s="150"/>
      <c r="G1208" s="10"/>
      <c r="H1208" s="10"/>
      <c r="I1208" s="10"/>
      <c r="J1208" s="10"/>
      <c r="K1208" s="10"/>
      <c r="L1208" s="10"/>
      <c r="M1208" s="10"/>
      <c r="N1208" s="10"/>
      <c r="O1208" s="10"/>
      <c r="P1208" s="10"/>
      <c r="Q1208" s="10"/>
    </row>
    <row r="1209" spans="1:17" x14ac:dyDescent="0.25">
      <c r="A1209" s="155" t="s">
        <v>11760</v>
      </c>
      <c r="B1209" s="92" t="s">
        <v>15950</v>
      </c>
      <c r="C1209" s="93"/>
      <c r="D1209" s="94"/>
      <c r="E1209" s="143"/>
      <c r="F1209" s="150"/>
      <c r="G1209" s="10"/>
      <c r="H1209" s="10"/>
      <c r="I1209" s="10"/>
      <c r="J1209" s="10"/>
      <c r="K1209" s="10"/>
      <c r="L1209" s="10"/>
      <c r="M1209" s="10"/>
      <c r="N1209" s="10"/>
      <c r="O1209" s="10"/>
      <c r="P1209" s="10"/>
      <c r="Q1209" s="10"/>
    </row>
    <row r="1210" spans="1:17" x14ac:dyDescent="0.25">
      <c r="A1210" s="155" t="s">
        <v>11761</v>
      </c>
      <c r="B1210" s="92" t="s">
        <v>15951</v>
      </c>
      <c r="C1210" s="93"/>
      <c r="D1210" s="94"/>
      <c r="E1210" s="143"/>
      <c r="F1210" s="150"/>
      <c r="G1210" s="10"/>
      <c r="H1210" s="10"/>
      <c r="I1210" s="10"/>
      <c r="J1210" s="10"/>
      <c r="K1210" s="10"/>
      <c r="L1210" s="10"/>
      <c r="M1210" s="10"/>
      <c r="N1210" s="10"/>
      <c r="O1210" s="10"/>
      <c r="P1210" s="10"/>
      <c r="Q1210" s="10"/>
    </row>
    <row r="1211" spans="1:17" x14ac:dyDescent="0.25">
      <c r="A1211" s="155" t="s">
        <v>11762</v>
      </c>
      <c r="B1211" s="92" t="s">
        <v>15952</v>
      </c>
      <c r="C1211" s="93"/>
      <c r="D1211" s="94">
        <v>28864</v>
      </c>
      <c r="E1211" s="143"/>
      <c r="F1211" s="150"/>
      <c r="G1211" s="10"/>
      <c r="H1211" s="10"/>
      <c r="I1211" s="10"/>
      <c r="J1211" s="10"/>
      <c r="K1211" s="10"/>
      <c r="L1211" s="10"/>
      <c r="M1211" s="10"/>
      <c r="N1211" s="10"/>
      <c r="O1211" s="10"/>
      <c r="P1211" s="10"/>
      <c r="Q1211" s="10"/>
    </row>
    <row r="1212" spans="1:17" x14ac:dyDescent="0.25">
      <c r="A1212" s="155" t="s">
        <v>11763</v>
      </c>
      <c r="B1212" s="92" t="s">
        <v>15953</v>
      </c>
      <c r="C1212" s="93"/>
      <c r="D1212" s="94">
        <v>1614018</v>
      </c>
      <c r="E1212" s="143"/>
      <c r="F1212" s="150"/>
      <c r="G1212" s="10"/>
      <c r="H1212" s="10"/>
      <c r="I1212" s="10"/>
      <c r="J1212" s="10"/>
      <c r="K1212" s="10"/>
      <c r="L1212" s="10"/>
      <c r="M1212" s="10"/>
      <c r="N1212" s="10"/>
      <c r="O1212" s="10"/>
      <c r="P1212" s="10"/>
      <c r="Q1212" s="10"/>
    </row>
    <row r="1213" spans="1:17" x14ac:dyDescent="0.25">
      <c r="A1213" s="155" t="s">
        <v>11764</v>
      </c>
      <c r="B1213" s="92" t="s">
        <v>15954</v>
      </c>
      <c r="C1213" s="93"/>
      <c r="D1213" s="94"/>
      <c r="E1213" s="143"/>
      <c r="F1213" s="150"/>
      <c r="G1213" s="10"/>
      <c r="H1213" s="10"/>
      <c r="I1213" s="10"/>
      <c r="J1213" s="10"/>
      <c r="K1213" s="10"/>
      <c r="L1213" s="10"/>
      <c r="M1213" s="10"/>
      <c r="N1213" s="10"/>
      <c r="O1213" s="10"/>
      <c r="P1213" s="10"/>
      <c r="Q1213" s="10"/>
    </row>
    <row r="1214" spans="1:17" x14ac:dyDescent="0.25">
      <c r="A1214" s="155" t="s">
        <v>11765</v>
      </c>
      <c r="B1214" s="92" t="s">
        <v>15955</v>
      </c>
      <c r="C1214" s="93"/>
      <c r="D1214" s="94">
        <v>24600</v>
      </c>
      <c r="E1214" s="143"/>
      <c r="F1214" s="150"/>
      <c r="G1214" s="10"/>
      <c r="H1214" s="10"/>
      <c r="I1214" s="10"/>
      <c r="J1214" s="10"/>
      <c r="K1214" s="10"/>
      <c r="L1214" s="10"/>
      <c r="M1214" s="10"/>
      <c r="N1214" s="10"/>
      <c r="O1214" s="10"/>
      <c r="P1214" s="10"/>
      <c r="Q1214" s="10"/>
    </row>
    <row r="1215" spans="1:17" x14ac:dyDescent="0.25">
      <c r="A1215" s="155" t="s">
        <v>11766</v>
      </c>
      <c r="B1215" s="92" t="s">
        <v>15956</v>
      </c>
      <c r="C1215" s="93"/>
      <c r="D1215" s="94"/>
      <c r="E1215" s="143"/>
      <c r="F1215" s="150"/>
      <c r="G1215" s="10"/>
      <c r="H1215" s="10"/>
      <c r="I1215" s="10"/>
      <c r="J1215" s="10"/>
      <c r="K1215" s="10"/>
      <c r="L1215" s="10"/>
      <c r="M1215" s="10"/>
      <c r="N1215" s="10"/>
      <c r="O1215" s="10"/>
      <c r="P1215" s="10"/>
      <c r="Q1215" s="10"/>
    </row>
    <row r="1216" spans="1:17" x14ac:dyDescent="0.25">
      <c r="A1216" s="155" t="s">
        <v>11767</v>
      </c>
      <c r="B1216" s="92" t="s">
        <v>15957</v>
      </c>
      <c r="C1216" s="93"/>
      <c r="D1216" s="94">
        <v>963930</v>
      </c>
      <c r="E1216" s="143"/>
      <c r="F1216" s="150"/>
      <c r="G1216" s="10"/>
      <c r="H1216" s="10"/>
      <c r="I1216" s="10"/>
      <c r="J1216" s="10"/>
      <c r="K1216" s="10"/>
      <c r="L1216" s="10"/>
      <c r="M1216" s="10"/>
      <c r="N1216" s="10"/>
      <c r="O1216" s="10"/>
      <c r="P1216" s="10"/>
      <c r="Q1216" s="10"/>
    </row>
    <row r="1217" spans="1:17" x14ac:dyDescent="0.25">
      <c r="A1217" s="155" t="s">
        <v>11768</v>
      </c>
      <c r="B1217" s="92" t="s">
        <v>15958</v>
      </c>
      <c r="C1217" s="93"/>
      <c r="D1217" s="94">
        <v>16026</v>
      </c>
      <c r="E1217" s="143"/>
      <c r="F1217" s="150"/>
      <c r="G1217" s="10"/>
      <c r="H1217" s="10"/>
      <c r="I1217" s="10"/>
      <c r="J1217" s="10"/>
      <c r="K1217" s="10"/>
      <c r="L1217" s="10"/>
      <c r="M1217" s="10"/>
      <c r="N1217" s="10"/>
      <c r="O1217" s="10"/>
      <c r="P1217" s="10"/>
      <c r="Q1217" s="10"/>
    </row>
    <row r="1218" spans="1:17" x14ac:dyDescent="0.25">
      <c r="A1218" s="155" t="s">
        <v>11769</v>
      </c>
      <c r="B1218" s="92" t="s">
        <v>15959</v>
      </c>
      <c r="C1218" s="93"/>
      <c r="D1218" s="94">
        <v>18979</v>
      </c>
      <c r="E1218" s="143"/>
      <c r="F1218" s="150"/>
      <c r="G1218" s="10"/>
      <c r="H1218" s="10"/>
      <c r="I1218" s="10"/>
      <c r="J1218" s="10"/>
      <c r="K1218" s="10"/>
      <c r="L1218" s="10"/>
      <c r="M1218" s="10"/>
      <c r="N1218" s="10"/>
      <c r="O1218" s="10"/>
      <c r="P1218" s="10"/>
      <c r="Q1218" s="10"/>
    </row>
    <row r="1219" spans="1:17" x14ac:dyDescent="0.25">
      <c r="A1219" s="155" t="s">
        <v>11770</v>
      </c>
      <c r="B1219" s="92" t="s">
        <v>15960</v>
      </c>
      <c r="C1219" s="93"/>
      <c r="D1219" s="94">
        <v>50</v>
      </c>
      <c r="E1219" s="143"/>
      <c r="F1219" s="150"/>
      <c r="G1219" s="10"/>
      <c r="H1219" s="10"/>
      <c r="I1219" s="10"/>
      <c r="J1219" s="10"/>
      <c r="K1219" s="10"/>
      <c r="L1219" s="10"/>
      <c r="M1219" s="10"/>
      <c r="N1219" s="10"/>
      <c r="O1219" s="10"/>
      <c r="P1219" s="10"/>
      <c r="Q1219" s="10"/>
    </row>
    <row r="1220" spans="1:17" x14ac:dyDescent="0.25">
      <c r="A1220" s="155" t="s">
        <v>11771</v>
      </c>
      <c r="B1220" s="92" t="s">
        <v>15961</v>
      </c>
      <c r="C1220" s="93"/>
      <c r="D1220" s="94">
        <v>2338288</v>
      </c>
      <c r="E1220" s="143"/>
      <c r="F1220" s="150"/>
      <c r="G1220" s="10"/>
      <c r="H1220" s="10"/>
      <c r="I1220" s="10"/>
      <c r="J1220" s="10"/>
      <c r="K1220" s="10"/>
      <c r="L1220" s="10"/>
      <c r="M1220" s="10"/>
      <c r="N1220" s="10"/>
      <c r="O1220" s="10"/>
      <c r="P1220" s="10"/>
      <c r="Q1220" s="10"/>
    </row>
    <row r="1221" spans="1:17" x14ac:dyDescent="0.25">
      <c r="A1221" s="155" t="s">
        <v>11772</v>
      </c>
      <c r="B1221" s="92" t="s">
        <v>15962</v>
      </c>
      <c r="C1221" s="93"/>
      <c r="D1221" s="94"/>
      <c r="E1221" s="143"/>
      <c r="F1221" s="150"/>
      <c r="G1221" s="10"/>
      <c r="H1221" s="10"/>
      <c r="I1221" s="10"/>
      <c r="J1221" s="10"/>
      <c r="K1221" s="10"/>
      <c r="L1221" s="10"/>
      <c r="M1221" s="10"/>
      <c r="N1221" s="10"/>
      <c r="O1221" s="10"/>
      <c r="P1221" s="10"/>
      <c r="Q1221" s="10"/>
    </row>
    <row r="1222" spans="1:17" x14ac:dyDescent="0.25">
      <c r="A1222" s="155" t="s">
        <v>10081</v>
      </c>
      <c r="B1222" s="92" t="s">
        <v>10377</v>
      </c>
      <c r="C1222" s="93"/>
      <c r="D1222" s="94">
        <v>189193</v>
      </c>
      <c r="E1222" s="143"/>
      <c r="F1222" s="150"/>
      <c r="G1222" s="10"/>
      <c r="H1222" s="10"/>
      <c r="I1222" s="10"/>
      <c r="J1222" s="10"/>
      <c r="K1222" s="10"/>
      <c r="L1222" s="10"/>
      <c r="M1222" s="10"/>
      <c r="N1222" s="10"/>
      <c r="O1222" s="10"/>
      <c r="P1222" s="10"/>
      <c r="Q1222" s="10"/>
    </row>
    <row r="1223" spans="1:17" x14ac:dyDescent="0.25">
      <c r="A1223" s="155" t="s">
        <v>11773</v>
      </c>
      <c r="B1223" s="92" t="s">
        <v>15963</v>
      </c>
      <c r="C1223" s="93"/>
      <c r="D1223" s="94">
        <v>5117336</v>
      </c>
      <c r="E1223" s="143"/>
      <c r="F1223" s="150"/>
      <c r="G1223" s="10"/>
      <c r="H1223" s="10"/>
      <c r="I1223" s="10"/>
      <c r="J1223" s="10"/>
      <c r="K1223" s="10"/>
      <c r="L1223" s="10"/>
      <c r="M1223" s="10"/>
      <c r="N1223" s="10"/>
      <c r="O1223" s="10"/>
      <c r="P1223" s="10"/>
      <c r="Q1223" s="10"/>
    </row>
    <row r="1224" spans="1:17" x14ac:dyDescent="0.25">
      <c r="A1224" s="155" t="s">
        <v>11774</v>
      </c>
      <c r="B1224" s="92" t="s">
        <v>15964</v>
      </c>
      <c r="C1224" s="93"/>
      <c r="D1224" s="94">
        <v>39948</v>
      </c>
      <c r="E1224" s="143"/>
      <c r="F1224" s="150"/>
      <c r="G1224" s="10"/>
      <c r="H1224" s="10"/>
      <c r="I1224" s="10"/>
      <c r="J1224" s="10"/>
      <c r="K1224" s="10"/>
      <c r="L1224" s="10"/>
      <c r="M1224" s="10"/>
      <c r="N1224" s="10"/>
      <c r="O1224" s="10"/>
      <c r="P1224" s="10"/>
      <c r="Q1224" s="10"/>
    </row>
    <row r="1225" spans="1:17" x14ac:dyDescent="0.25">
      <c r="A1225" s="155" t="s">
        <v>11775</v>
      </c>
      <c r="B1225" s="92" t="s">
        <v>15965</v>
      </c>
      <c r="C1225" s="93"/>
      <c r="D1225" s="94"/>
      <c r="E1225" s="143"/>
      <c r="F1225" s="150"/>
      <c r="G1225" s="10"/>
      <c r="H1225" s="10"/>
      <c r="I1225" s="10"/>
      <c r="J1225" s="10"/>
      <c r="K1225" s="10"/>
      <c r="L1225" s="10"/>
      <c r="M1225" s="10"/>
      <c r="N1225" s="10"/>
      <c r="O1225" s="10"/>
      <c r="P1225" s="10"/>
      <c r="Q1225" s="10"/>
    </row>
    <row r="1226" spans="1:17" x14ac:dyDescent="0.25">
      <c r="A1226" s="155" t="s">
        <v>11776</v>
      </c>
      <c r="B1226" s="92" t="s">
        <v>15966</v>
      </c>
      <c r="C1226" s="93"/>
      <c r="D1226" s="94">
        <v>1737</v>
      </c>
      <c r="E1226" s="143"/>
      <c r="F1226" s="150"/>
      <c r="G1226" s="10"/>
      <c r="H1226" s="10"/>
      <c r="I1226" s="10"/>
      <c r="J1226" s="10"/>
      <c r="K1226" s="10"/>
      <c r="L1226" s="10"/>
      <c r="M1226" s="10"/>
      <c r="N1226" s="10"/>
      <c r="O1226" s="10"/>
      <c r="P1226" s="10"/>
      <c r="Q1226" s="10"/>
    </row>
    <row r="1227" spans="1:17" x14ac:dyDescent="0.25">
      <c r="A1227" s="155" t="s">
        <v>11777</v>
      </c>
      <c r="B1227" s="92" t="s">
        <v>15967</v>
      </c>
      <c r="C1227" s="93"/>
      <c r="D1227" s="94"/>
      <c r="E1227" s="143"/>
      <c r="F1227" s="150"/>
      <c r="G1227" s="10"/>
      <c r="H1227" s="10"/>
      <c r="I1227" s="10"/>
      <c r="J1227" s="10"/>
      <c r="K1227" s="10"/>
      <c r="L1227" s="10"/>
      <c r="M1227" s="10"/>
      <c r="N1227" s="10"/>
      <c r="O1227" s="10"/>
      <c r="P1227" s="10"/>
      <c r="Q1227" s="10"/>
    </row>
    <row r="1228" spans="1:17" x14ac:dyDescent="0.25">
      <c r="A1228" s="155" t="s">
        <v>11778</v>
      </c>
      <c r="B1228" s="92" t="s">
        <v>15968</v>
      </c>
      <c r="C1228" s="93"/>
      <c r="D1228" s="94"/>
      <c r="E1228" s="143"/>
      <c r="F1228" s="150"/>
      <c r="G1228" s="10"/>
      <c r="H1228" s="10"/>
      <c r="I1228" s="10"/>
      <c r="J1228" s="10"/>
      <c r="K1228" s="10"/>
      <c r="L1228" s="10"/>
      <c r="M1228" s="10"/>
      <c r="N1228" s="10"/>
      <c r="O1228" s="10"/>
      <c r="P1228" s="10"/>
      <c r="Q1228" s="10"/>
    </row>
    <row r="1229" spans="1:17" x14ac:dyDescent="0.25">
      <c r="A1229" s="155" t="s">
        <v>10082</v>
      </c>
      <c r="B1229" s="92" t="s">
        <v>10378</v>
      </c>
      <c r="C1229" s="93"/>
      <c r="D1229" s="94">
        <v>1197</v>
      </c>
      <c r="E1229" s="143"/>
      <c r="F1229" s="150"/>
      <c r="G1229" s="10"/>
      <c r="H1229" s="10"/>
      <c r="I1229" s="10"/>
      <c r="J1229" s="10"/>
      <c r="K1229" s="10"/>
      <c r="L1229" s="10"/>
      <c r="M1229" s="10"/>
      <c r="N1229" s="10"/>
      <c r="O1229" s="10"/>
      <c r="P1229" s="10"/>
      <c r="Q1229" s="10"/>
    </row>
    <row r="1230" spans="1:17" x14ac:dyDescent="0.25">
      <c r="A1230" s="155" t="s">
        <v>11779</v>
      </c>
      <c r="B1230" s="92" t="s">
        <v>15969</v>
      </c>
      <c r="C1230" s="93"/>
      <c r="D1230" s="94">
        <v>805</v>
      </c>
      <c r="E1230" s="143"/>
      <c r="F1230" s="150"/>
      <c r="G1230" s="10"/>
      <c r="H1230" s="10"/>
      <c r="I1230" s="10"/>
      <c r="J1230" s="10"/>
      <c r="K1230" s="10"/>
      <c r="L1230" s="10"/>
      <c r="M1230" s="10"/>
      <c r="N1230" s="10"/>
      <c r="O1230" s="10"/>
      <c r="P1230" s="10"/>
      <c r="Q1230" s="10"/>
    </row>
    <row r="1231" spans="1:17" x14ac:dyDescent="0.25">
      <c r="A1231" s="155" t="s">
        <v>11780</v>
      </c>
      <c r="B1231" s="92" t="s">
        <v>15970</v>
      </c>
      <c r="C1231" s="93"/>
      <c r="D1231" s="94">
        <v>1512660</v>
      </c>
      <c r="E1231" s="143"/>
      <c r="F1231" s="150"/>
      <c r="G1231" s="10"/>
      <c r="H1231" s="10"/>
      <c r="I1231" s="10"/>
      <c r="J1231" s="10"/>
      <c r="K1231" s="10"/>
      <c r="L1231" s="10"/>
      <c r="M1231" s="10"/>
      <c r="N1231" s="10"/>
      <c r="O1231" s="10"/>
      <c r="P1231" s="10"/>
      <c r="Q1231" s="10"/>
    </row>
    <row r="1232" spans="1:17" x14ac:dyDescent="0.25">
      <c r="A1232" s="155" t="s">
        <v>11781</v>
      </c>
      <c r="B1232" s="92" t="s">
        <v>15971</v>
      </c>
      <c r="C1232" s="93"/>
      <c r="D1232" s="94">
        <v>2737</v>
      </c>
      <c r="E1232" s="143"/>
      <c r="F1232" s="150"/>
      <c r="G1232" s="10"/>
      <c r="H1232" s="10"/>
      <c r="I1232" s="10"/>
      <c r="J1232" s="10"/>
      <c r="K1232" s="10"/>
      <c r="L1232" s="10"/>
      <c r="M1232" s="10"/>
      <c r="N1232" s="10"/>
      <c r="O1232" s="10"/>
      <c r="P1232" s="10"/>
      <c r="Q1232" s="10"/>
    </row>
    <row r="1233" spans="1:17" x14ac:dyDescent="0.25">
      <c r="A1233" s="155" t="s">
        <v>11782</v>
      </c>
      <c r="B1233" s="92" t="s">
        <v>15972</v>
      </c>
      <c r="C1233" s="93"/>
      <c r="D1233" s="94"/>
      <c r="E1233" s="143"/>
      <c r="F1233" s="150"/>
      <c r="G1233" s="10"/>
      <c r="H1233" s="10"/>
      <c r="I1233" s="10"/>
      <c r="J1233" s="10"/>
      <c r="K1233" s="10"/>
      <c r="L1233" s="10"/>
      <c r="M1233" s="10"/>
      <c r="N1233" s="10"/>
      <c r="O1233" s="10"/>
      <c r="P1233" s="10"/>
      <c r="Q1233" s="10"/>
    </row>
    <row r="1234" spans="1:17" x14ac:dyDescent="0.25">
      <c r="A1234" s="155" t="s">
        <v>11783</v>
      </c>
      <c r="B1234" s="92" t="s">
        <v>15973</v>
      </c>
      <c r="C1234" s="93"/>
      <c r="D1234" s="94">
        <v>557</v>
      </c>
      <c r="E1234" s="143"/>
      <c r="F1234" s="150"/>
      <c r="G1234" s="10"/>
      <c r="H1234" s="10"/>
      <c r="I1234" s="10"/>
      <c r="J1234" s="10"/>
      <c r="K1234" s="10"/>
      <c r="L1234" s="10"/>
      <c r="M1234" s="10"/>
      <c r="N1234" s="10"/>
      <c r="O1234" s="10"/>
      <c r="P1234" s="10"/>
      <c r="Q1234" s="10"/>
    </row>
    <row r="1235" spans="1:17" x14ac:dyDescent="0.25">
      <c r="A1235" s="155" t="s">
        <v>11784</v>
      </c>
      <c r="B1235" s="92" t="s">
        <v>15974</v>
      </c>
      <c r="C1235" s="93"/>
      <c r="D1235" s="94">
        <v>12844</v>
      </c>
      <c r="E1235" s="143"/>
      <c r="F1235" s="150"/>
      <c r="G1235" s="10"/>
      <c r="H1235" s="10"/>
      <c r="I1235" s="10"/>
      <c r="J1235" s="10"/>
      <c r="K1235" s="10"/>
      <c r="L1235" s="10"/>
      <c r="M1235" s="10"/>
      <c r="N1235" s="10"/>
      <c r="O1235" s="10"/>
      <c r="P1235" s="10"/>
      <c r="Q1235" s="10"/>
    </row>
    <row r="1236" spans="1:17" x14ac:dyDescent="0.25">
      <c r="A1236" s="155" t="s">
        <v>11785</v>
      </c>
      <c r="B1236" s="92" t="s">
        <v>15975</v>
      </c>
      <c r="C1236" s="93"/>
      <c r="D1236" s="94">
        <v>8806</v>
      </c>
      <c r="E1236" s="143"/>
      <c r="F1236" s="150"/>
      <c r="G1236" s="10"/>
      <c r="H1236" s="10"/>
      <c r="I1236" s="10"/>
      <c r="J1236" s="10"/>
      <c r="K1236" s="10"/>
      <c r="L1236" s="10"/>
      <c r="M1236" s="10"/>
      <c r="N1236" s="10"/>
      <c r="O1236" s="10"/>
      <c r="P1236" s="10"/>
      <c r="Q1236" s="10"/>
    </row>
    <row r="1237" spans="1:17" x14ac:dyDescent="0.25">
      <c r="A1237" s="155" t="s">
        <v>11786</v>
      </c>
      <c r="B1237" s="92" t="s">
        <v>15976</v>
      </c>
      <c r="C1237" s="93"/>
      <c r="D1237" s="94">
        <v>136</v>
      </c>
      <c r="E1237" s="143"/>
      <c r="F1237" s="150"/>
      <c r="G1237" s="10"/>
      <c r="H1237" s="10"/>
      <c r="I1237" s="10"/>
      <c r="J1237" s="10"/>
      <c r="K1237" s="10"/>
      <c r="L1237" s="10"/>
      <c r="M1237" s="10"/>
      <c r="N1237" s="10"/>
      <c r="O1237" s="10"/>
      <c r="P1237" s="10"/>
      <c r="Q1237" s="10"/>
    </row>
    <row r="1238" spans="1:17" x14ac:dyDescent="0.25">
      <c r="A1238" s="155" t="s">
        <v>11787</v>
      </c>
      <c r="B1238" s="92" t="s">
        <v>15977</v>
      </c>
      <c r="C1238" s="93"/>
      <c r="D1238" s="94">
        <v>11898</v>
      </c>
      <c r="E1238" s="143"/>
      <c r="F1238" s="150"/>
      <c r="G1238" s="10"/>
      <c r="H1238" s="10"/>
      <c r="I1238" s="10"/>
      <c r="J1238" s="10"/>
      <c r="K1238" s="10"/>
      <c r="L1238" s="10"/>
      <c r="M1238" s="10"/>
      <c r="N1238" s="10"/>
      <c r="O1238" s="10"/>
      <c r="P1238" s="10"/>
      <c r="Q1238" s="10"/>
    </row>
    <row r="1239" spans="1:17" x14ac:dyDescent="0.25">
      <c r="A1239" s="155" t="s">
        <v>11788</v>
      </c>
      <c r="B1239" s="92" t="s">
        <v>15978</v>
      </c>
      <c r="C1239" s="93"/>
      <c r="D1239" s="94">
        <v>30208</v>
      </c>
      <c r="E1239" s="143"/>
      <c r="F1239" s="150"/>
      <c r="G1239" s="10"/>
      <c r="H1239" s="10"/>
      <c r="I1239" s="10"/>
      <c r="J1239" s="10"/>
      <c r="K1239" s="10"/>
      <c r="L1239" s="10"/>
      <c r="M1239" s="10"/>
      <c r="N1239" s="10"/>
      <c r="O1239" s="10"/>
      <c r="P1239" s="10"/>
      <c r="Q1239" s="10"/>
    </row>
    <row r="1240" spans="1:17" x14ac:dyDescent="0.25">
      <c r="A1240" s="155" t="s">
        <v>11789</v>
      </c>
      <c r="B1240" s="92" t="s">
        <v>15979</v>
      </c>
      <c r="C1240" s="93"/>
      <c r="D1240" s="94">
        <v>100212</v>
      </c>
      <c r="E1240" s="143"/>
      <c r="F1240" s="150"/>
      <c r="G1240" s="10"/>
      <c r="H1240" s="10"/>
      <c r="I1240" s="10"/>
      <c r="J1240" s="10"/>
      <c r="K1240" s="10"/>
      <c r="L1240" s="10"/>
      <c r="M1240" s="10"/>
      <c r="N1240" s="10"/>
      <c r="O1240" s="10"/>
      <c r="P1240" s="10"/>
      <c r="Q1240" s="10"/>
    </row>
    <row r="1241" spans="1:17" x14ac:dyDescent="0.25">
      <c r="A1241" s="155" t="s">
        <v>11790</v>
      </c>
      <c r="B1241" s="92" t="s">
        <v>15980</v>
      </c>
      <c r="C1241" s="93"/>
      <c r="D1241" s="94">
        <v>3333</v>
      </c>
      <c r="E1241" s="143"/>
      <c r="F1241" s="150"/>
      <c r="G1241" s="10"/>
      <c r="H1241" s="10"/>
      <c r="I1241" s="10"/>
      <c r="J1241" s="10"/>
      <c r="K1241" s="10"/>
      <c r="L1241" s="10"/>
      <c r="M1241" s="10"/>
      <c r="N1241" s="10"/>
      <c r="O1241" s="10"/>
      <c r="P1241" s="10"/>
      <c r="Q1241" s="10"/>
    </row>
    <row r="1242" spans="1:17" x14ac:dyDescent="0.25">
      <c r="A1242" s="155" t="s">
        <v>11791</v>
      </c>
      <c r="B1242" s="92" t="s">
        <v>15981</v>
      </c>
      <c r="C1242" s="93"/>
      <c r="D1242" s="94">
        <v>2002</v>
      </c>
      <c r="E1242" s="143"/>
      <c r="F1242" s="150"/>
      <c r="G1242" s="10"/>
      <c r="H1242" s="10"/>
      <c r="I1242" s="10"/>
      <c r="J1242" s="10"/>
      <c r="K1242" s="10"/>
      <c r="L1242" s="10"/>
      <c r="M1242" s="10"/>
      <c r="N1242" s="10"/>
      <c r="O1242" s="10"/>
      <c r="P1242" s="10"/>
      <c r="Q1242" s="10"/>
    </row>
    <row r="1243" spans="1:17" x14ac:dyDescent="0.25">
      <c r="A1243" s="155" t="s">
        <v>11792</v>
      </c>
      <c r="B1243" s="92" t="s">
        <v>15982</v>
      </c>
      <c r="C1243" s="93"/>
      <c r="D1243" s="94">
        <v>12877</v>
      </c>
      <c r="E1243" s="143"/>
      <c r="F1243" s="150"/>
      <c r="G1243" s="10"/>
      <c r="H1243" s="10"/>
      <c r="I1243" s="10"/>
      <c r="J1243" s="10"/>
      <c r="K1243" s="10"/>
      <c r="L1243" s="10"/>
      <c r="M1243" s="10"/>
      <c r="N1243" s="10"/>
      <c r="O1243" s="10"/>
      <c r="P1243" s="10"/>
      <c r="Q1243" s="10"/>
    </row>
    <row r="1244" spans="1:17" x14ac:dyDescent="0.25">
      <c r="A1244" s="155" t="s">
        <v>3882</v>
      </c>
      <c r="B1244" s="92" t="s">
        <v>6693</v>
      </c>
      <c r="C1244" s="93"/>
      <c r="D1244" s="94">
        <v>53284</v>
      </c>
      <c r="E1244" s="143"/>
      <c r="F1244" s="150"/>
      <c r="G1244" s="10"/>
      <c r="H1244" s="10"/>
      <c r="I1244" s="10"/>
      <c r="J1244" s="10"/>
      <c r="K1244" s="10"/>
      <c r="L1244" s="10"/>
      <c r="M1244" s="10"/>
      <c r="N1244" s="10"/>
      <c r="O1244" s="10"/>
      <c r="P1244" s="10"/>
      <c r="Q1244" s="10"/>
    </row>
    <row r="1245" spans="1:17" x14ac:dyDescent="0.25">
      <c r="A1245" s="155" t="s">
        <v>11793</v>
      </c>
      <c r="B1245" s="92" t="s">
        <v>15983</v>
      </c>
      <c r="C1245" s="93"/>
      <c r="D1245" s="94"/>
      <c r="E1245" s="143"/>
      <c r="F1245" s="150"/>
      <c r="G1245" s="10"/>
      <c r="H1245" s="10"/>
      <c r="I1245" s="10"/>
      <c r="J1245" s="10"/>
      <c r="K1245" s="10"/>
      <c r="L1245" s="10"/>
      <c r="M1245" s="10"/>
      <c r="N1245" s="10"/>
      <c r="O1245" s="10"/>
      <c r="P1245" s="10"/>
      <c r="Q1245" s="10"/>
    </row>
    <row r="1246" spans="1:17" x14ac:dyDescent="0.25">
      <c r="A1246" s="155" t="s">
        <v>11794</v>
      </c>
      <c r="B1246" s="92" t="s">
        <v>15984</v>
      </c>
      <c r="C1246" s="93"/>
      <c r="D1246" s="94">
        <v>147866</v>
      </c>
      <c r="E1246" s="143"/>
      <c r="F1246" s="150"/>
      <c r="G1246" s="10"/>
      <c r="H1246" s="10"/>
      <c r="I1246" s="10"/>
      <c r="J1246" s="10"/>
      <c r="K1246" s="10"/>
      <c r="L1246" s="10"/>
      <c r="M1246" s="10"/>
      <c r="N1246" s="10"/>
      <c r="O1246" s="10"/>
      <c r="P1246" s="10"/>
      <c r="Q1246" s="10"/>
    </row>
    <row r="1247" spans="1:17" x14ac:dyDescent="0.25">
      <c r="A1247" s="155" t="s">
        <v>11795</v>
      </c>
      <c r="B1247" s="92" t="s">
        <v>15985</v>
      </c>
      <c r="C1247" s="93"/>
      <c r="D1247" s="94">
        <v>10119</v>
      </c>
      <c r="E1247" s="143"/>
      <c r="F1247" s="150"/>
      <c r="G1247" s="10"/>
      <c r="H1247" s="10"/>
      <c r="I1247" s="10"/>
      <c r="J1247" s="10"/>
      <c r="K1247" s="10"/>
      <c r="L1247" s="10"/>
      <c r="M1247" s="10"/>
      <c r="N1247" s="10"/>
      <c r="O1247" s="10"/>
      <c r="P1247" s="10"/>
      <c r="Q1247" s="10"/>
    </row>
    <row r="1248" spans="1:17" x14ac:dyDescent="0.25">
      <c r="A1248" s="155" t="s">
        <v>11796</v>
      </c>
      <c r="B1248" s="92" t="s">
        <v>15986</v>
      </c>
      <c r="C1248" s="93"/>
      <c r="D1248" s="94">
        <v>24776</v>
      </c>
      <c r="E1248" s="143"/>
      <c r="F1248" s="150"/>
      <c r="G1248" s="10"/>
      <c r="H1248" s="10"/>
      <c r="I1248" s="10"/>
      <c r="J1248" s="10"/>
      <c r="K1248" s="10"/>
      <c r="L1248" s="10"/>
      <c r="M1248" s="10"/>
      <c r="N1248" s="10"/>
      <c r="O1248" s="10"/>
      <c r="P1248" s="10"/>
      <c r="Q1248" s="10"/>
    </row>
    <row r="1249" spans="1:17" x14ac:dyDescent="0.25">
      <c r="A1249" s="155" t="s">
        <v>11797</v>
      </c>
      <c r="B1249" s="92" t="s">
        <v>15987</v>
      </c>
      <c r="C1249" s="93"/>
      <c r="D1249" s="94">
        <v>47476</v>
      </c>
      <c r="E1249" s="143"/>
      <c r="F1249" s="150"/>
      <c r="G1249" s="10"/>
      <c r="H1249" s="10"/>
      <c r="I1249" s="10"/>
      <c r="J1249" s="10"/>
      <c r="K1249" s="10"/>
      <c r="L1249" s="10"/>
      <c r="M1249" s="10"/>
      <c r="N1249" s="10"/>
      <c r="O1249" s="10"/>
      <c r="P1249" s="10"/>
      <c r="Q1249" s="10"/>
    </row>
    <row r="1250" spans="1:17" x14ac:dyDescent="0.25">
      <c r="A1250" s="155" t="s">
        <v>3883</v>
      </c>
      <c r="B1250" s="92" t="s">
        <v>6694</v>
      </c>
      <c r="C1250" s="93"/>
      <c r="D1250" s="94">
        <v>9598</v>
      </c>
      <c r="E1250" s="143"/>
      <c r="F1250" s="150"/>
      <c r="G1250" s="10"/>
      <c r="H1250" s="10"/>
      <c r="I1250" s="10"/>
      <c r="J1250" s="10"/>
      <c r="K1250" s="10"/>
      <c r="L1250" s="10"/>
      <c r="M1250" s="10"/>
      <c r="N1250" s="10"/>
      <c r="O1250" s="10"/>
      <c r="P1250" s="10"/>
      <c r="Q1250" s="10"/>
    </row>
    <row r="1251" spans="1:17" x14ac:dyDescent="0.25">
      <c r="A1251" s="155" t="s">
        <v>3884</v>
      </c>
      <c r="B1251" s="92" t="s">
        <v>6695</v>
      </c>
      <c r="C1251" s="93"/>
      <c r="D1251" s="94">
        <v>27978</v>
      </c>
      <c r="E1251" s="143"/>
      <c r="F1251" s="150"/>
      <c r="G1251" s="10"/>
      <c r="H1251" s="10"/>
      <c r="I1251" s="10"/>
      <c r="J1251" s="10"/>
      <c r="K1251" s="10"/>
      <c r="L1251" s="10"/>
      <c r="M1251" s="10"/>
      <c r="N1251" s="10"/>
      <c r="O1251" s="10"/>
      <c r="P1251" s="10"/>
      <c r="Q1251" s="10"/>
    </row>
    <row r="1252" spans="1:17" x14ac:dyDescent="0.25">
      <c r="A1252" s="155" t="s">
        <v>11798</v>
      </c>
      <c r="B1252" s="92" t="s">
        <v>15988</v>
      </c>
      <c r="C1252" s="93"/>
      <c r="D1252" s="94">
        <v>413879</v>
      </c>
      <c r="E1252" s="143"/>
      <c r="F1252" s="150"/>
      <c r="G1252" s="10"/>
      <c r="H1252" s="10"/>
      <c r="I1252" s="10"/>
      <c r="J1252" s="10"/>
      <c r="K1252" s="10"/>
      <c r="L1252" s="10"/>
      <c r="M1252" s="10"/>
      <c r="N1252" s="10"/>
      <c r="O1252" s="10"/>
      <c r="P1252" s="10"/>
      <c r="Q1252" s="10"/>
    </row>
    <row r="1253" spans="1:17" x14ac:dyDescent="0.25">
      <c r="A1253" s="155" t="s">
        <v>3885</v>
      </c>
      <c r="B1253" s="92" t="s">
        <v>6696</v>
      </c>
      <c r="C1253" s="93"/>
      <c r="D1253" s="94">
        <v>340929</v>
      </c>
      <c r="E1253" s="143"/>
      <c r="F1253" s="150"/>
      <c r="G1253" s="10"/>
      <c r="H1253" s="10"/>
      <c r="I1253" s="10"/>
      <c r="J1253" s="10"/>
      <c r="K1253" s="10"/>
      <c r="L1253" s="10"/>
      <c r="M1253" s="10"/>
      <c r="N1253" s="10"/>
      <c r="O1253" s="10"/>
      <c r="P1253" s="10"/>
      <c r="Q1253" s="10"/>
    </row>
    <row r="1254" spans="1:17" x14ac:dyDescent="0.25">
      <c r="A1254" s="155" t="s">
        <v>3886</v>
      </c>
      <c r="B1254" s="92" t="s">
        <v>6697</v>
      </c>
      <c r="C1254" s="93"/>
      <c r="D1254" s="94">
        <v>643473</v>
      </c>
      <c r="E1254" s="143"/>
      <c r="F1254" s="150"/>
      <c r="G1254" s="10"/>
      <c r="H1254" s="10"/>
      <c r="I1254" s="10"/>
      <c r="J1254" s="10"/>
      <c r="K1254" s="10"/>
      <c r="L1254" s="10"/>
      <c r="M1254" s="10"/>
      <c r="N1254" s="10"/>
      <c r="O1254" s="10"/>
      <c r="P1254" s="10"/>
      <c r="Q1254" s="10"/>
    </row>
    <row r="1255" spans="1:17" x14ac:dyDescent="0.25">
      <c r="A1255" s="155" t="s">
        <v>3887</v>
      </c>
      <c r="B1255" s="92" t="s">
        <v>6698</v>
      </c>
      <c r="C1255" s="93"/>
      <c r="D1255" s="94">
        <v>1648484</v>
      </c>
      <c r="E1255" s="143"/>
      <c r="F1255" s="150"/>
      <c r="G1255" s="10"/>
      <c r="H1255" s="10"/>
      <c r="I1255" s="10"/>
      <c r="J1255" s="10"/>
      <c r="K1255" s="10"/>
      <c r="L1255" s="10"/>
      <c r="M1255" s="10"/>
      <c r="N1255" s="10"/>
      <c r="O1255" s="10"/>
      <c r="P1255" s="10"/>
      <c r="Q1255" s="10"/>
    </row>
    <row r="1256" spans="1:17" x14ac:dyDescent="0.25">
      <c r="A1256" s="155" t="s">
        <v>3888</v>
      </c>
      <c r="B1256" s="92" t="s">
        <v>6699</v>
      </c>
      <c r="C1256" s="93"/>
      <c r="D1256" s="94">
        <v>5417992</v>
      </c>
      <c r="E1256" s="143"/>
      <c r="F1256" s="150"/>
      <c r="G1256" s="10"/>
      <c r="H1256" s="10"/>
      <c r="I1256" s="10"/>
      <c r="J1256" s="10"/>
      <c r="K1256" s="10"/>
      <c r="L1256" s="10"/>
      <c r="M1256" s="10"/>
      <c r="N1256" s="10"/>
      <c r="O1256" s="10"/>
      <c r="P1256" s="10"/>
      <c r="Q1256" s="10"/>
    </row>
    <row r="1257" spans="1:17" x14ac:dyDescent="0.25">
      <c r="A1257" s="155" t="s">
        <v>11799</v>
      </c>
      <c r="B1257" s="92" t="s">
        <v>15989</v>
      </c>
      <c r="C1257" s="93"/>
      <c r="D1257" s="94">
        <v>5786427</v>
      </c>
      <c r="E1257" s="143"/>
      <c r="F1257" s="150"/>
      <c r="G1257" s="10"/>
      <c r="H1257" s="10"/>
      <c r="I1257" s="10"/>
      <c r="J1257" s="10"/>
      <c r="K1257" s="10"/>
      <c r="L1257" s="10"/>
      <c r="M1257" s="10"/>
      <c r="N1257" s="10"/>
      <c r="O1257" s="10"/>
      <c r="P1257" s="10"/>
      <c r="Q1257" s="10"/>
    </row>
    <row r="1258" spans="1:17" x14ac:dyDescent="0.25">
      <c r="A1258" s="155" t="s">
        <v>11800</v>
      </c>
      <c r="B1258" s="92" t="s">
        <v>15990</v>
      </c>
      <c r="C1258" s="93"/>
      <c r="D1258" s="94">
        <v>27505</v>
      </c>
      <c r="E1258" s="143"/>
      <c r="F1258" s="150"/>
      <c r="G1258" s="10"/>
      <c r="H1258" s="10"/>
      <c r="I1258" s="10"/>
      <c r="J1258" s="10"/>
      <c r="K1258" s="10"/>
      <c r="L1258" s="10"/>
      <c r="M1258" s="10"/>
      <c r="N1258" s="10"/>
      <c r="O1258" s="10"/>
      <c r="P1258" s="10"/>
      <c r="Q1258" s="10"/>
    </row>
    <row r="1259" spans="1:17" x14ac:dyDescent="0.25">
      <c r="A1259" s="155" t="s">
        <v>11801</v>
      </c>
      <c r="B1259" s="92" t="s">
        <v>15991</v>
      </c>
      <c r="C1259" s="93"/>
      <c r="D1259" s="94">
        <v>14546</v>
      </c>
      <c r="E1259" s="143"/>
      <c r="F1259" s="150"/>
      <c r="G1259" s="10"/>
      <c r="H1259" s="10"/>
      <c r="I1259" s="10"/>
      <c r="J1259" s="10"/>
      <c r="K1259" s="10"/>
      <c r="L1259" s="10"/>
      <c r="M1259" s="10"/>
      <c r="N1259" s="10"/>
      <c r="O1259" s="10"/>
      <c r="P1259" s="10"/>
      <c r="Q1259" s="10"/>
    </row>
    <row r="1260" spans="1:17" x14ac:dyDescent="0.25">
      <c r="A1260" s="155" t="s">
        <v>11802</v>
      </c>
      <c r="B1260" s="92" t="s">
        <v>15992</v>
      </c>
      <c r="C1260" s="93"/>
      <c r="D1260" s="94">
        <v>8000</v>
      </c>
      <c r="E1260" s="143"/>
      <c r="F1260" s="150"/>
      <c r="G1260" s="10"/>
      <c r="H1260" s="10"/>
      <c r="I1260" s="10"/>
      <c r="J1260" s="10"/>
      <c r="K1260" s="10"/>
      <c r="L1260" s="10"/>
      <c r="M1260" s="10"/>
      <c r="N1260" s="10"/>
      <c r="O1260" s="10"/>
      <c r="P1260" s="10"/>
      <c r="Q1260" s="10"/>
    </row>
    <row r="1261" spans="1:17" x14ac:dyDescent="0.25">
      <c r="A1261" s="155" t="s">
        <v>11803</v>
      </c>
      <c r="B1261" s="92" t="s">
        <v>15993</v>
      </c>
      <c r="C1261" s="93"/>
      <c r="D1261" s="94">
        <v>4457</v>
      </c>
      <c r="E1261" s="143"/>
      <c r="F1261" s="150"/>
      <c r="G1261" s="10"/>
      <c r="H1261" s="10"/>
      <c r="I1261" s="10"/>
      <c r="J1261" s="10"/>
      <c r="K1261" s="10"/>
      <c r="L1261" s="10"/>
      <c r="M1261" s="10"/>
      <c r="N1261" s="10"/>
      <c r="O1261" s="10"/>
      <c r="P1261" s="10"/>
      <c r="Q1261" s="10"/>
    </row>
    <row r="1262" spans="1:17" x14ac:dyDescent="0.25">
      <c r="A1262" s="155" t="s">
        <v>11804</v>
      </c>
      <c r="B1262" s="92" t="s">
        <v>15994</v>
      </c>
      <c r="C1262" s="93"/>
      <c r="D1262" s="94"/>
      <c r="E1262" s="143"/>
      <c r="F1262" s="150"/>
      <c r="G1262" s="10"/>
      <c r="H1262" s="10"/>
      <c r="I1262" s="10"/>
      <c r="J1262" s="10"/>
      <c r="K1262" s="10"/>
      <c r="L1262" s="10"/>
      <c r="M1262" s="10"/>
      <c r="N1262" s="10"/>
      <c r="O1262" s="10"/>
      <c r="P1262" s="10"/>
      <c r="Q1262" s="10"/>
    </row>
    <row r="1263" spans="1:17" x14ac:dyDescent="0.25">
      <c r="A1263" s="155" t="s">
        <v>11805</v>
      </c>
      <c r="B1263" s="92" t="s">
        <v>15995</v>
      </c>
      <c r="C1263" s="93"/>
      <c r="D1263" s="94">
        <v>2667</v>
      </c>
      <c r="E1263" s="143"/>
      <c r="F1263" s="150"/>
      <c r="G1263" s="10"/>
      <c r="H1263" s="10"/>
      <c r="I1263" s="10"/>
      <c r="J1263" s="10"/>
      <c r="K1263" s="10"/>
      <c r="L1263" s="10"/>
      <c r="M1263" s="10"/>
      <c r="N1263" s="10"/>
      <c r="O1263" s="10"/>
      <c r="P1263" s="10"/>
      <c r="Q1263" s="10"/>
    </row>
    <row r="1264" spans="1:17" x14ac:dyDescent="0.25">
      <c r="A1264" s="155" t="s">
        <v>11806</v>
      </c>
      <c r="B1264" s="92" t="s">
        <v>15996</v>
      </c>
      <c r="C1264" s="93"/>
      <c r="D1264" s="94">
        <v>82976</v>
      </c>
      <c r="E1264" s="143"/>
      <c r="F1264" s="150"/>
      <c r="G1264" s="10"/>
      <c r="H1264" s="10"/>
      <c r="I1264" s="10"/>
      <c r="J1264" s="10"/>
      <c r="K1264" s="10"/>
      <c r="L1264" s="10"/>
      <c r="M1264" s="10"/>
      <c r="N1264" s="10"/>
      <c r="O1264" s="10"/>
      <c r="P1264" s="10"/>
      <c r="Q1264" s="10"/>
    </row>
    <row r="1265" spans="1:17" x14ac:dyDescent="0.25">
      <c r="A1265" s="155" t="s">
        <v>11807</v>
      </c>
      <c r="B1265" s="92" t="s">
        <v>15997</v>
      </c>
      <c r="C1265" s="93"/>
      <c r="D1265" s="94"/>
      <c r="E1265" s="143"/>
      <c r="F1265" s="150"/>
      <c r="G1265" s="10"/>
      <c r="H1265" s="10"/>
      <c r="I1265" s="10"/>
      <c r="J1265" s="10"/>
      <c r="K1265" s="10"/>
      <c r="L1265" s="10"/>
      <c r="M1265" s="10"/>
      <c r="N1265" s="10"/>
      <c r="O1265" s="10"/>
      <c r="P1265" s="10"/>
      <c r="Q1265" s="10"/>
    </row>
    <row r="1266" spans="1:17" x14ac:dyDescent="0.25">
      <c r="A1266" s="155" t="s">
        <v>11808</v>
      </c>
      <c r="B1266" s="92" t="s">
        <v>15998</v>
      </c>
      <c r="C1266" s="93"/>
      <c r="D1266" s="94">
        <v>670</v>
      </c>
      <c r="E1266" s="143"/>
      <c r="F1266" s="150"/>
      <c r="G1266" s="10"/>
      <c r="H1266" s="10"/>
      <c r="I1266" s="10"/>
      <c r="J1266" s="10"/>
      <c r="K1266" s="10"/>
      <c r="L1266" s="10"/>
      <c r="M1266" s="10"/>
      <c r="N1266" s="10"/>
      <c r="O1266" s="10"/>
      <c r="P1266" s="10"/>
      <c r="Q1266" s="10"/>
    </row>
    <row r="1267" spans="1:17" x14ac:dyDescent="0.25">
      <c r="A1267" s="155" t="s">
        <v>11809</v>
      </c>
      <c r="B1267" s="92" t="s">
        <v>15999</v>
      </c>
      <c r="C1267" s="93"/>
      <c r="D1267" s="94">
        <v>289625</v>
      </c>
      <c r="E1267" s="143"/>
      <c r="F1267" s="150"/>
      <c r="G1267" s="10"/>
      <c r="H1267" s="10"/>
      <c r="I1267" s="10"/>
      <c r="J1267" s="10"/>
      <c r="K1267" s="10"/>
      <c r="L1267" s="10"/>
      <c r="M1267" s="10"/>
      <c r="N1267" s="10"/>
      <c r="O1267" s="10"/>
      <c r="P1267" s="10"/>
      <c r="Q1267" s="10"/>
    </row>
    <row r="1268" spans="1:17" x14ac:dyDescent="0.25">
      <c r="A1268" s="155" t="s">
        <v>11810</v>
      </c>
      <c r="B1268" s="92" t="s">
        <v>16000</v>
      </c>
      <c r="C1268" s="93"/>
      <c r="D1268" s="94">
        <v>431826</v>
      </c>
      <c r="E1268" s="143"/>
      <c r="F1268" s="150"/>
      <c r="G1268" s="10"/>
      <c r="H1268" s="10"/>
      <c r="I1268" s="10"/>
      <c r="J1268" s="10"/>
      <c r="K1268" s="10"/>
      <c r="L1268" s="10"/>
      <c r="M1268" s="10"/>
      <c r="N1268" s="10"/>
      <c r="O1268" s="10"/>
      <c r="P1268" s="10"/>
      <c r="Q1268" s="10"/>
    </row>
    <row r="1269" spans="1:17" x14ac:dyDescent="0.25">
      <c r="A1269" s="155" t="s">
        <v>3889</v>
      </c>
      <c r="B1269" s="92" t="s">
        <v>6700</v>
      </c>
      <c r="C1269" s="93"/>
      <c r="D1269" s="94">
        <v>864336</v>
      </c>
      <c r="E1269" s="143"/>
      <c r="F1269" s="150"/>
      <c r="G1269" s="10"/>
      <c r="H1269" s="10"/>
      <c r="I1269" s="10"/>
      <c r="J1269" s="10"/>
      <c r="K1269" s="10"/>
      <c r="L1269" s="10"/>
      <c r="M1269" s="10"/>
      <c r="N1269" s="10"/>
      <c r="O1269" s="10"/>
      <c r="P1269" s="10"/>
      <c r="Q1269" s="10"/>
    </row>
    <row r="1270" spans="1:17" x14ac:dyDescent="0.25">
      <c r="A1270" s="155" t="s">
        <v>3890</v>
      </c>
      <c r="B1270" s="92" t="s">
        <v>6701</v>
      </c>
      <c r="C1270" s="93"/>
      <c r="D1270" s="94">
        <v>17223402</v>
      </c>
      <c r="E1270" s="143"/>
      <c r="F1270" s="150"/>
      <c r="G1270" s="10"/>
      <c r="H1270" s="10"/>
      <c r="I1270" s="10"/>
      <c r="J1270" s="10"/>
      <c r="K1270" s="10"/>
      <c r="L1270" s="10"/>
      <c r="M1270" s="10"/>
      <c r="N1270" s="10"/>
      <c r="O1270" s="10"/>
      <c r="P1270" s="10"/>
      <c r="Q1270" s="10"/>
    </row>
    <row r="1271" spans="1:17" x14ac:dyDescent="0.25">
      <c r="A1271" s="155" t="s">
        <v>11811</v>
      </c>
      <c r="B1271" s="92" t="s">
        <v>16001</v>
      </c>
      <c r="C1271" s="93"/>
      <c r="D1271" s="94">
        <v>8356</v>
      </c>
      <c r="E1271" s="143"/>
      <c r="F1271" s="150"/>
      <c r="G1271" s="10"/>
      <c r="H1271" s="10"/>
      <c r="I1271" s="10"/>
      <c r="J1271" s="10"/>
      <c r="K1271" s="10"/>
      <c r="L1271" s="10"/>
      <c r="M1271" s="10"/>
      <c r="N1271" s="10"/>
      <c r="O1271" s="10"/>
      <c r="P1271" s="10"/>
      <c r="Q1271" s="10"/>
    </row>
    <row r="1272" spans="1:17" x14ac:dyDescent="0.25">
      <c r="A1272" s="155" t="s">
        <v>3891</v>
      </c>
      <c r="B1272" s="92" t="s">
        <v>6702</v>
      </c>
      <c r="C1272" s="93"/>
      <c r="D1272" s="94">
        <v>1047534</v>
      </c>
      <c r="E1272" s="143"/>
      <c r="F1272" s="150"/>
      <c r="G1272" s="10"/>
      <c r="H1272" s="10"/>
      <c r="I1272" s="10"/>
      <c r="J1272" s="10"/>
      <c r="K1272" s="10"/>
      <c r="L1272" s="10"/>
      <c r="M1272" s="10"/>
      <c r="N1272" s="10"/>
      <c r="O1272" s="10"/>
      <c r="P1272" s="10"/>
      <c r="Q1272" s="10"/>
    </row>
    <row r="1273" spans="1:17" x14ac:dyDescent="0.25">
      <c r="A1273" s="155" t="s">
        <v>3892</v>
      </c>
      <c r="B1273" s="92" t="s">
        <v>6703</v>
      </c>
      <c r="C1273" s="93"/>
      <c r="D1273" s="94">
        <v>1213147</v>
      </c>
      <c r="E1273" s="143"/>
      <c r="F1273" s="150"/>
      <c r="G1273" s="10"/>
      <c r="H1273" s="10"/>
      <c r="I1273" s="10"/>
      <c r="J1273" s="10"/>
      <c r="K1273" s="10"/>
      <c r="L1273" s="10"/>
      <c r="M1273" s="10"/>
      <c r="N1273" s="10"/>
      <c r="O1273" s="10"/>
      <c r="P1273" s="10"/>
      <c r="Q1273" s="10"/>
    </row>
    <row r="1274" spans="1:17" x14ac:dyDescent="0.25">
      <c r="A1274" s="155" t="s">
        <v>6115</v>
      </c>
      <c r="B1274" s="92" t="s">
        <v>6704</v>
      </c>
      <c r="C1274" s="93"/>
      <c r="D1274" s="94">
        <v>10223</v>
      </c>
      <c r="E1274" s="143"/>
      <c r="F1274" s="150"/>
      <c r="G1274" s="10"/>
      <c r="H1274" s="10"/>
      <c r="I1274" s="10"/>
      <c r="J1274" s="10"/>
      <c r="K1274" s="10"/>
      <c r="L1274" s="10"/>
      <c r="M1274" s="10"/>
      <c r="N1274" s="10"/>
      <c r="O1274" s="10"/>
      <c r="P1274" s="10"/>
      <c r="Q1274" s="10"/>
    </row>
    <row r="1275" spans="1:17" x14ac:dyDescent="0.25">
      <c r="A1275" s="155" t="s">
        <v>11812</v>
      </c>
      <c r="B1275" s="92" t="s">
        <v>16002</v>
      </c>
      <c r="C1275" s="93"/>
      <c r="D1275" s="94">
        <v>6906</v>
      </c>
      <c r="E1275" s="143"/>
      <c r="F1275" s="150"/>
      <c r="G1275" s="10"/>
      <c r="H1275" s="10"/>
      <c r="I1275" s="10"/>
      <c r="J1275" s="10"/>
      <c r="K1275" s="10"/>
      <c r="L1275" s="10"/>
      <c r="M1275" s="10"/>
      <c r="N1275" s="10"/>
      <c r="O1275" s="10"/>
      <c r="P1275" s="10"/>
      <c r="Q1275" s="10"/>
    </row>
    <row r="1276" spans="1:17" x14ac:dyDescent="0.25">
      <c r="A1276" s="155" t="s">
        <v>3893</v>
      </c>
      <c r="B1276" s="92" t="s">
        <v>6705</v>
      </c>
      <c r="C1276" s="93"/>
      <c r="D1276" s="94">
        <v>5257113</v>
      </c>
      <c r="E1276" s="143"/>
      <c r="F1276" s="150"/>
      <c r="G1276" s="10"/>
      <c r="H1276" s="10"/>
      <c r="I1276" s="10"/>
      <c r="J1276" s="10"/>
      <c r="K1276" s="10"/>
      <c r="L1276" s="10"/>
      <c r="M1276" s="10"/>
      <c r="N1276" s="10"/>
      <c r="O1276" s="10"/>
      <c r="P1276" s="10"/>
      <c r="Q1276" s="10"/>
    </row>
    <row r="1277" spans="1:17" x14ac:dyDescent="0.25">
      <c r="A1277" s="155" t="s">
        <v>3894</v>
      </c>
      <c r="B1277" s="92" t="s">
        <v>6706</v>
      </c>
      <c r="C1277" s="93"/>
      <c r="D1277" s="94">
        <v>98948</v>
      </c>
      <c r="E1277" s="143"/>
      <c r="F1277" s="150"/>
      <c r="G1277" s="10"/>
      <c r="H1277" s="10"/>
      <c r="I1277" s="10"/>
      <c r="J1277" s="10"/>
      <c r="K1277" s="10"/>
      <c r="L1277" s="10"/>
      <c r="M1277" s="10"/>
      <c r="N1277" s="10"/>
      <c r="O1277" s="10"/>
      <c r="P1277" s="10"/>
      <c r="Q1277" s="10"/>
    </row>
    <row r="1278" spans="1:17" x14ac:dyDescent="0.25">
      <c r="A1278" s="155" t="s">
        <v>3895</v>
      </c>
      <c r="B1278" s="92" t="s">
        <v>6707</v>
      </c>
      <c r="C1278" s="93"/>
      <c r="D1278" s="94">
        <v>106986</v>
      </c>
      <c r="E1278" s="143"/>
      <c r="F1278" s="150"/>
      <c r="G1278" s="10"/>
      <c r="H1278" s="10"/>
      <c r="I1278" s="10"/>
      <c r="J1278" s="10"/>
      <c r="K1278" s="10"/>
      <c r="L1278" s="10"/>
      <c r="M1278" s="10"/>
      <c r="N1278" s="10"/>
      <c r="O1278" s="10"/>
      <c r="P1278" s="10"/>
      <c r="Q1278" s="10"/>
    </row>
    <row r="1279" spans="1:17" x14ac:dyDescent="0.25">
      <c r="A1279" s="155" t="s">
        <v>11813</v>
      </c>
      <c r="B1279" s="92" t="s">
        <v>16003</v>
      </c>
      <c r="C1279" s="93"/>
      <c r="D1279" s="94">
        <v>171418</v>
      </c>
      <c r="E1279" s="143"/>
      <c r="F1279" s="150"/>
      <c r="G1279" s="10"/>
      <c r="H1279" s="10"/>
      <c r="I1279" s="10"/>
      <c r="J1279" s="10"/>
      <c r="K1279" s="10"/>
      <c r="L1279" s="10"/>
      <c r="M1279" s="10"/>
      <c r="N1279" s="10"/>
      <c r="O1279" s="10"/>
      <c r="P1279" s="10"/>
      <c r="Q1279" s="10"/>
    </row>
    <row r="1280" spans="1:17" x14ac:dyDescent="0.25">
      <c r="A1280" s="155" t="s">
        <v>11814</v>
      </c>
      <c r="B1280" s="92" t="s">
        <v>16004</v>
      </c>
      <c r="C1280" s="93"/>
      <c r="D1280" s="94">
        <v>465</v>
      </c>
      <c r="E1280" s="143"/>
      <c r="F1280" s="150"/>
      <c r="G1280" s="10"/>
      <c r="H1280" s="10"/>
      <c r="I1280" s="10"/>
      <c r="J1280" s="10"/>
      <c r="K1280" s="10"/>
      <c r="L1280" s="10"/>
      <c r="M1280" s="10"/>
      <c r="N1280" s="10"/>
      <c r="O1280" s="10"/>
      <c r="P1280" s="10"/>
      <c r="Q1280" s="10"/>
    </row>
    <row r="1281" spans="1:17" x14ac:dyDescent="0.25">
      <c r="A1281" s="155" t="s">
        <v>11815</v>
      </c>
      <c r="B1281" s="92" t="s">
        <v>16005</v>
      </c>
      <c r="C1281" s="93"/>
      <c r="D1281" s="94">
        <v>55989</v>
      </c>
      <c r="E1281" s="143"/>
      <c r="F1281" s="150"/>
      <c r="G1281" s="10"/>
      <c r="H1281" s="10"/>
      <c r="I1281" s="10"/>
      <c r="J1281" s="10"/>
      <c r="K1281" s="10"/>
      <c r="L1281" s="10"/>
      <c r="M1281" s="10"/>
      <c r="N1281" s="10"/>
      <c r="O1281" s="10"/>
      <c r="P1281" s="10"/>
      <c r="Q1281" s="10"/>
    </row>
    <row r="1282" spans="1:17" x14ac:dyDescent="0.25">
      <c r="A1282" s="155" t="s">
        <v>11816</v>
      </c>
      <c r="B1282" s="92" t="s">
        <v>16006</v>
      </c>
      <c r="C1282" s="93"/>
      <c r="D1282" s="94">
        <v>1254111</v>
      </c>
      <c r="E1282" s="143"/>
      <c r="F1282" s="150"/>
      <c r="G1282" s="10"/>
      <c r="H1282" s="10"/>
      <c r="I1282" s="10"/>
      <c r="J1282" s="10"/>
      <c r="K1282" s="10"/>
      <c r="L1282" s="10"/>
      <c r="M1282" s="10"/>
      <c r="N1282" s="10"/>
      <c r="O1282" s="10"/>
      <c r="P1282" s="10"/>
      <c r="Q1282" s="10"/>
    </row>
    <row r="1283" spans="1:17" x14ac:dyDescent="0.25">
      <c r="A1283" s="155" t="s">
        <v>11817</v>
      </c>
      <c r="B1283" s="92" t="s">
        <v>16007</v>
      </c>
      <c r="C1283" s="93"/>
      <c r="D1283" s="94">
        <v>335</v>
      </c>
      <c r="E1283" s="143"/>
      <c r="F1283" s="150"/>
      <c r="G1283" s="10"/>
      <c r="H1283" s="10"/>
      <c r="I1283" s="10"/>
      <c r="J1283" s="10"/>
      <c r="K1283" s="10"/>
      <c r="L1283" s="10"/>
      <c r="M1283" s="10"/>
      <c r="N1283" s="10"/>
      <c r="O1283" s="10"/>
      <c r="P1283" s="10"/>
      <c r="Q1283" s="10"/>
    </row>
    <row r="1284" spans="1:17" x14ac:dyDescent="0.25">
      <c r="A1284" s="155" t="s">
        <v>11818</v>
      </c>
      <c r="B1284" s="92" t="s">
        <v>16008</v>
      </c>
      <c r="C1284" s="93"/>
      <c r="D1284" s="94">
        <v>63</v>
      </c>
      <c r="E1284" s="143"/>
      <c r="F1284" s="150"/>
      <c r="G1284" s="10"/>
      <c r="H1284" s="10"/>
      <c r="I1284" s="10"/>
      <c r="J1284" s="10"/>
      <c r="K1284" s="10"/>
      <c r="L1284" s="10"/>
      <c r="M1284" s="10"/>
      <c r="N1284" s="10"/>
      <c r="O1284" s="10"/>
      <c r="P1284" s="10"/>
      <c r="Q1284" s="10"/>
    </row>
    <row r="1285" spans="1:17" x14ac:dyDescent="0.25">
      <c r="A1285" s="155" t="s">
        <v>11819</v>
      </c>
      <c r="B1285" s="92" t="s">
        <v>16009</v>
      </c>
      <c r="C1285" s="93"/>
      <c r="D1285" s="94"/>
      <c r="E1285" s="143"/>
      <c r="F1285" s="150"/>
      <c r="G1285" s="10"/>
      <c r="H1285" s="10"/>
      <c r="I1285" s="10"/>
      <c r="J1285" s="10"/>
      <c r="K1285" s="10"/>
      <c r="L1285" s="10"/>
      <c r="M1285" s="10"/>
      <c r="N1285" s="10"/>
      <c r="O1285" s="10"/>
      <c r="P1285" s="10"/>
      <c r="Q1285" s="10"/>
    </row>
    <row r="1286" spans="1:17" x14ac:dyDescent="0.25">
      <c r="A1286" s="155" t="s">
        <v>11820</v>
      </c>
      <c r="B1286" s="92" t="s">
        <v>16010</v>
      </c>
      <c r="C1286" s="93"/>
      <c r="D1286" s="94">
        <v>1380</v>
      </c>
      <c r="E1286" s="143"/>
      <c r="F1286" s="150"/>
      <c r="G1286" s="10"/>
      <c r="H1286" s="10"/>
      <c r="I1286" s="10"/>
      <c r="J1286" s="10"/>
      <c r="K1286" s="10"/>
      <c r="L1286" s="10"/>
      <c r="M1286" s="10"/>
      <c r="N1286" s="10"/>
      <c r="O1286" s="10"/>
      <c r="P1286" s="10"/>
      <c r="Q1286" s="10"/>
    </row>
    <row r="1287" spans="1:17" x14ac:dyDescent="0.25">
      <c r="A1287" s="155" t="s">
        <v>11821</v>
      </c>
      <c r="B1287" s="92" t="s">
        <v>16011</v>
      </c>
      <c r="C1287" s="93"/>
      <c r="D1287" s="94">
        <v>250</v>
      </c>
      <c r="E1287" s="143"/>
      <c r="F1287" s="150"/>
      <c r="G1287" s="10"/>
      <c r="H1287" s="10"/>
      <c r="I1287" s="10"/>
      <c r="J1287" s="10"/>
      <c r="K1287" s="10"/>
      <c r="L1287" s="10"/>
      <c r="M1287" s="10"/>
      <c r="N1287" s="10"/>
      <c r="O1287" s="10"/>
      <c r="P1287" s="10"/>
      <c r="Q1287" s="10"/>
    </row>
    <row r="1288" spans="1:17" x14ac:dyDescent="0.25">
      <c r="A1288" s="155" t="s">
        <v>11822</v>
      </c>
      <c r="B1288" s="92" t="s">
        <v>16012</v>
      </c>
      <c r="C1288" s="93"/>
      <c r="D1288" s="94"/>
      <c r="E1288" s="143"/>
      <c r="F1288" s="150"/>
      <c r="G1288" s="10"/>
      <c r="H1288" s="10"/>
      <c r="I1288" s="10"/>
      <c r="J1288" s="10"/>
      <c r="K1288" s="10"/>
      <c r="L1288" s="10"/>
      <c r="M1288" s="10"/>
      <c r="N1288" s="10"/>
      <c r="O1288" s="10"/>
      <c r="P1288" s="10"/>
      <c r="Q1288" s="10"/>
    </row>
    <row r="1289" spans="1:17" x14ac:dyDescent="0.25">
      <c r="A1289" s="155" t="s">
        <v>11823</v>
      </c>
      <c r="B1289" s="92" t="s">
        <v>16013</v>
      </c>
      <c r="C1289" s="93"/>
      <c r="D1289" s="94">
        <v>0</v>
      </c>
      <c r="E1289" s="143"/>
      <c r="F1289" s="150"/>
      <c r="G1289" s="10"/>
      <c r="H1289" s="10"/>
      <c r="I1289" s="10"/>
      <c r="J1289" s="10"/>
      <c r="K1289" s="10"/>
      <c r="L1289" s="10"/>
      <c r="M1289" s="10"/>
      <c r="N1289" s="10"/>
      <c r="O1289" s="10"/>
      <c r="P1289" s="10"/>
      <c r="Q1289" s="10"/>
    </row>
    <row r="1290" spans="1:17" x14ac:dyDescent="0.25">
      <c r="A1290" s="155" t="s">
        <v>11824</v>
      </c>
      <c r="B1290" s="92" t="s">
        <v>16014</v>
      </c>
      <c r="C1290" s="93"/>
      <c r="D1290" s="94"/>
      <c r="E1290" s="143"/>
      <c r="F1290" s="150"/>
      <c r="G1290" s="10"/>
      <c r="H1290" s="10"/>
      <c r="I1290" s="10"/>
      <c r="J1290" s="10"/>
      <c r="K1290" s="10"/>
      <c r="L1290" s="10"/>
      <c r="M1290" s="10"/>
      <c r="N1290" s="10"/>
      <c r="O1290" s="10"/>
      <c r="P1290" s="10"/>
      <c r="Q1290" s="10"/>
    </row>
    <row r="1291" spans="1:17" x14ac:dyDescent="0.25">
      <c r="A1291" s="155" t="s">
        <v>11825</v>
      </c>
      <c r="B1291" s="92" t="s">
        <v>16015</v>
      </c>
      <c r="C1291" s="93"/>
      <c r="D1291" s="94"/>
      <c r="E1291" s="143"/>
      <c r="F1291" s="150"/>
      <c r="G1291" s="10"/>
      <c r="H1291" s="10"/>
      <c r="I1291" s="10"/>
      <c r="J1291" s="10"/>
      <c r="K1291" s="10"/>
      <c r="L1291" s="10"/>
      <c r="M1291" s="10"/>
      <c r="N1291" s="10"/>
      <c r="O1291" s="10"/>
      <c r="P1291" s="10"/>
      <c r="Q1291" s="10"/>
    </row>
    <row r="1292" spans="1:17" x14ac:dyDescent="0.25">
      <c r="A1292" s="155" t="s">
        <v>11826</v>
      </c>
      <c r="B1292" s="92" t="s">
        <v>16016</v>
      </c>
      <c r="C1292" s="93"/>
      <c r="D1292" s="94">
        <v>490</v>
      </c>
      <c r="E1292" s="143"/>
      <c r="F1292" s="150"/>
      <c r="G1292" s="10"/>
      <c r="H1292" s="10"/>
      <c r="I1292" s="10"/>
      <c r="J1292" s="10"/>
      <c r="K1292" s="10"/>
      <c r="L1292" s="10"/>
      <c r="M1292" s="10"/>
      <c r="N1292" s="10"/>
      <c r="O1292" s="10"/>
      <c r="P1292" s="10"/>
      <c r="Q1292" s="10"/>
    </row>
    <row r="1293" spans="1:17" x14ac:dyDescent="0.25">
      <c r="A1293" s="155" t="s">
        <v>11827</v>
      </c>
      <c r="B1293" s="92" t="s">
        <v>16017</v>
      </c>
      <c r="C1293" s="93"/>
      <c r="D1293" s="94"/>
      <c r="E1293" s="143"/>
      <c r="F1293" s="150"/>
      <c r="G1293" s="10"/>
      <c r="H1293" s="10"/>
      <c r="I1293" s="10"/>
      <c r="J1293" s="10"/>
      <c r="K1293" s="10"/>
      <c r="L1293" s="10"/>
      <c r="M1293" s="10"/>
      <c r="N1293" s="10"/>
      <c r="O1293" s="10"/>
      <c r="P1293" s="10"/>
      <c r="Q1293" s="10"/>
    </row>
    <row r="1294" spans="1:17" x14ac:dyDescent="0.25">
      <c r="A1294" s="155" t="s">
        <v>11828</v>
      </c>
      <c r="B1294" s="92" t="s">
        <v>16018</v>
      </c>
      <c r="C1294" s="93"/>
      <c r="D1294" s="94">
        <v>87087</v>
      </c>
      <c r="E1294" s="143"/>
      <c r="F1294" s="150"/>
      <c r="G1294" s="10"/>
      <c r="H1294" s="10"/>
      <c r="I1294" s="10"/>
      <c r="J1294" s="10"/>
      <c r="K1294" s="10"/>
      <c r="L1294" s="10"/>
      <c r="M1294" s="10"/>
      <c r="N1294" s="10"/>
      <c r="O1294" s="10"/>
      <c r="P1294" s="10"/>
      <c r="Q1294" s="10"/>
    </row>
    <row r="1295" spans="1:17" x14ac:dyDescent="0.25">
      <c r="A1295" s="155" t="s">
        <v>3896</v>
      </c>
      <c r="B1295" s="92" t="s">
        <v>6708</v>
      </c>
      <c r="C1295" s="93"/>
      <c r="D1295" s="94">
        <v>19289</v>
      </c>
      <c r="E1295" s="143"/>
      <c r="F1295" s="150"/>
      <c r="G1295" s="10"/>
      <c r="H1295" s="10"/>
      <c r="I1295" s="10"/>
      <c r="J1295" s="10"/>
      <c r="K1295" s="10"/>
      <c r="L1295" s="10"/>
      <c r="M1295" s="10"/>
      <c r="N1295" s="10"/>
      <c r="O1295" s="10"/>
      <c r="P1295" s="10"/>
      <c r="Q1295" s="10"/>
    </row>
    <row r="1296" spans="1:17" x14ac:dyDescent="0.25">
      <c r="A1296" s="155" t="s">
        <v>11829</v>
      </c>
      <c r="B1296" s="92" t="s">
        <v>16019</v>
      </c>
      <c r="C1296" s="93"/>
      <c r="D1296" s="94">
        <v>2466</v>
      </c>
      <c r="E1296" s="143"/>
      <c r="F1296" s="150"/>
      <c r="G1296" s="10"/>
      <c r="H1296" s="10"/>
      <c r="I1296" s="10"/>
      <c r="J1296" s="10"/>
      <c r="K1296" s="10"/>
      <c r="L1296" s="10"/>
      <c r="M1296" s="10"/>
      <c r="N1296" s="10"/>
      <c r="O1296" s="10"/>
      <c r="P1296" s="10"/>
      <c r="Q1296" s="10"/>
    </row>
    <row r="1297" spans="1:17" x14ac:dyDescent="0.25">
      <c r="A1297" s="155" t="s">
        <v>11830</v>
      </c>
      <c r="B1297" s="92" t="s">
        <v>16020</v>
      </c>
      <c r="C1297" s="93"/>
      <c r="D1297" s="94">
        <v>5437</v>
      </c>
      <c r="E1297" s="143"/>
      <c r="F1297" s="150"/>
      <c r="G1297" s="10"/>
      <c r="H1297" s="10"/>
      <c r="I1297" s="10"/>
      <c r="J1297" s="10"/>
      <c r="K1297" s="10"/>
      <c r="L1297" s="10"/>
      <c r="M1297" s="10"/>
      <c r="N1297" s="10"/>
      <c r="O1297" s="10"/>
      <c r="P1297" s="10"/>
      <c r="Q1297" s="10"/>
    </row>
    <row r="1298" spans="1:17" x14ac:dyDescent="0.25">
      <c r="A1298" s="155" t="s">
        <v>11831</v>
      </c>
      <c r="B1298" s="92" t="s">
        <v>16021</v>
      </c>
      <c r="C1298" s="93"/>
      <c r="D1298" s="94">
        <v>1576</v>
      </c>
      <c r="E1298" s="143"/>
      <c r="F1298" s="150"/>
      <c r="G1298" s="10"/>
      <c r="H1298" s="10"/>
      <c r="I1298" s="10"/>
      <c r="J1298" s="10"/>
      <c r="K1298" s="10"/>
      <c r="L1298" s="10"/>
      <c r="M1298" s="10"/>
      <c r="N1298" s="10"/>
      <c r="O1298" s="10"/>
      <c r="P1298" s="10"/>
      <c r="Q1298" s="10"/>
    </row>
    <row r="1299" spans="1:17" x14ac:dyDescent="0.25">
      <c r="A1299" s="155" t="s">
        <v>3897</v>
      </c>
      <c r="B1299" s="92" t="s">
        <v>6709</v>
      </c>
      <c r="C1299" s="93"/>
      <c r="D1299" s="94">
        <v>109257</v>
      </c>
      <c r="E1299" s="143"/>
      <c r="F1299" s="150"/>
      <c r="G1299" s="10"/>
      <c r="H1299" s="10"/>
      <c r="I1299" s="10"/>
      <c r="J1299" s="10"/>
      <c r="K1299" s="10"/>
      <c r="L1299" s="10"/>
      <c r="M1299" s="10"/>
      <c r="N1299" s="10"/>
      <c r="O1299" s="10"/>
      <c r="P1299" s="10"/>
      <c r="Q1299" s="10"/>
    </row>
    <row r="1300" spans="1:17" x14ac:dyDescent="0.25">
      <c r="A1300" s="155" t="s">
        <v>11832</v>
      </c>
      <c r="B1300" s="92" t="s">
        <v>16022</v>
      </c>
      <c r="C1300" s="93"/>
      <c r="D1300" s="94"/>
      <c r="E1300" s="143"/>
      <c r="F1300" s="150"/>
      <c r="G1300" s="10"/>
      <c r="H1300" s="10"/>
      <c r="I1300" s="10"/>
      <c r="J1300" s="10"/>
      <c r="K1300" s="10"/>
      <c r="L1300" s="10"/>
      <c r="M1300" s="10"/>
      <c r="N1300" s="10"/>
      <c r="O1300" s="10"/>
      <c r="P1300" s="10"/>
      <c r="Q1300" s="10"/>
    </row>
    <row r="1301" spans="1:17" x14ac:dyDescent="0.25">
      <c r="A1301" s="155" t="s">
        <v>3898</v>
      </c>
      <c r="B1301" s="92" t="s">
        <v>6710</v>
      </c>
      <c r="C1301" s="93"/>
      <c r="D1301" s="94">
        <v>10193</v>
      </c>
      <c r="E1301" s="143"/>
      <c r="F1301" s="150"/>
      <c r="G1301" s="10"/>
      <c r="H1301" s="10"/>
      <c r="I1301" s="10"/>
      <c r="J1301" s="10"/>
      <c r="K1301" s="10"/>
      <c r="L1301" s="10"/>
      <c r="M1301" s="10"/>
      <c r="N1301" s="10"/>
      <c r="O1301" s="10"/>
      <c r="P1301" s="10"/>
      <c r="Q1301" s="10"/>
    </row>
    <row r="1302" spans="1:17" x14ac:dyDescent="0.25">
      <c r="A1302" s="155" t="s">
        <v>11833</v>
      </c>
      <c r="B1302" s="92" t="s">
        <v>16023</v>
      </c>
      <c r="C1302" s="93"/>
      <c r="D1302" s="94"/>
      <c r="E1302" s="143"/>
      <c r="F1302" s="150"/>
      <c r="G1302" s="10"/>
      <c r="H1302" s="10"/>
      <c r="I1302" s="10"/>
      <c r="J1302" s="10"/>
      <c r="K1302" s="10"/>
      <c r="L1302" s="10"/>
      <c r="M1302" s="10"/>
      <c r="N1302" s="10"/>
      <c r="O1302" s="10"/>
      <c r="P1302" s="10"/>
      <c r="Q1302" s="10"/>
    </row>
    <row r="1303" spans="1:17" x14ac:dyDescent="0.25">
      <c r="A1303" s="155" t="s">
        <v>11834</v>
      </c>
      <c r="B1303" s="92" t="s">
        <v>16024</v>
      </c>
      <c r="C1303" s="93"/>
      <c r="D1303" s="94"/>
      <c r="E1303" s="143"/>
      <c r="F1303" s="150"/>
      <c r="G1303" s="10"/>
      <c r="H1303" s="10"/>
      <c r="I1303" s="10"/>
      <c r="J1303" s="10"/>
      <c r="K1303" s="10"/>
      <c r="L1303" s="10"/>
      <c r="M1303" s="10"/>
      <c r="N1303" s="10"/>
      <c r="O1303" s="10"/>
      <c r="P1303" s="10"/>
      <c r="Q1303" s="10"/>
    </row>
    <row r="1304" spans="1:17" x14ac:dyDescent="0.25">
      <c r="A1304" s="155" t="s">
        <v>11835</v>
      </c>
      <c r="B1304" s="92" t="s">
        <v>16025</v>
      </c>
      <c r="C1304" s="93"/>
      <c r="D1304" s="94">
        <v>567</v>
      </c>
      <c r="E1304" s="143"/>
      <c r="F1304" s="150"/>
      <c r="G1304" s="10"/>
      <c r="H1304" s="10"/>
      <c r="I1304" s="10"/>
      <c r="J1304" s="10"/>
      <c r="K1304" s="10"/>
      <c r="L1304" s="10"/>
      <c r="M1304" s="10"/>
      <c r="N1304" s="10"/>
      <c r="O1304" s="10"/>
      <c r="P1304" s="10"/>
      <c r="Q1304" s="10"/>
    </row>
    <row r="1305" spans="1:17" x14ac:dyDescent="0.25">
      <c r="A1305" s="155" t="s">
        <v>6116</v>
      </c>
      <c r="B1305" s="92" t="s">
        <v>6711</v>
      </c>
      <c r="C1305" s="93"/>
      <c r="D1305" s="94">
        <v>38528</v>
      </c>
      <c r="E1305" s="143"/>
      <c r="F1305" s="150"/>
      <c r="G1305" s="10"/>
      <c r="H1305" s="10"/>
      <c r="I1305" s="10"/>
      <c r="J1305" s="10"/>
      <c r="K1305" s="10"/>
      <c r="L1305" s="10"/>
      <c r="M1305" s="10"/>
      <c r="N1305" s="10"/>
      <c r="O1305" s="10"/>
      <c r="P1305" s="10"/>
      <c r="Q1305" s="10"/>
    </row>
    <row r="1306" spans="1:17" x14ac:dyDescent="0.25">
      <c r="A1306" s="155" t="s">
        <v>11836</v>
      </c>
      <c r="B1306" s="92" t="s">
        <v>16026</v>
      </c>
      <c r="C1306" s="93"/>
      <c r="D1306" s="94">
        <v>31885</v>
      </c>
      <c r="E1306" s="143"/>
      <c r="F1306" s="150"/>
      <c r="G1306" s="10"/>
      <c r="H1306" s="10"/>
      <c r="I1306" s="10"/>
      <c r="J1306" s="10"/>
      <c r="K1306" s="10"/>
      <c r="L1306" s="10"/>
      <c r="M1306" s="10"/>
      <c r="N1306" s="10"/>
      <c r="O1306" s="10"/>
      <c r="P1306" s="10"/>
      <c r="Q1306" s="10"/>
    </row>
    <row r="1307" spans="1:17" x14ac:dyDescent="0.25">
      <c r="A1307" s="155" t="s">
        <v>11837</v>
      </c>
      <c r="B1307" s="92" t="s">
        <v>16027</v>
      </c>
      <c r="C1307" s="93"/>
      <c r="D1307" s="94">
        <v>90</v>
      </c>
      <c r="E1307" s="143"/>
      <c r="F1307" s="150"/>
      <c r="G1307" s="10"/>
      <c r="H1307" s="10"/>
      <c r="I1307" s="10"/>
      <c r="J1307" s="10"/>
      <c r="K1307" s="10"/>
      <c r="L1307" s="10"/>
      <c r="M1307" s="10"/>
      <c r="N1307" s="10"/>
      <c r="O1307" s="10"/>
      <c r="P1307" s="10"/>
      <c r="Q1307" s="10"/>
    </row>
    <row r="1308" spans="1:17" x14ac:dyDescent="0.25">
      <c r="A1308" s="155" t="s">
        <v>11838</v>
      </c>
      <c r="B1308" s="92" t="s">
        <v>16028</v>
      </c>
      <c r="C1308" s="93"/>
      <c r="D1308" s="94">
        <v>3902</v>
      </c>
      <c r="E1308" s="143"/>
      <c r="F1308" s="150"/>
      <c r="G1308" s="10"/>
      <c r="H1308" s="10"/>
      <c r="I1308" s="10"/>
      <c r="J1308" s="10"/>
      <c r="K1308" s="10"/>
      <c r="L1308" s="10"/>
      <c r="M1308" s="10"/>
      <c r="N1308" s="10"/>
      <c r="O1308" s="10"/>
      <c r="P1308" s="10"/>
      <c r="Q1308" s="10"/>
    </row>
    <row r="1309" spans="1:17" x14ac:dyDescent="0.25">
      <c r="A1309" s="155" t="s">
        <v>11839</v>
      </c>
      <c r="B1309" s="92" t="s">
        <v>16029</v>
      </c>
      <c r="C1309" s="93"/>
      <c r="D1309" s="94">
        <v>349</v>
      </c>
      <c r="E1309" s="143"/>
      <c r="F1309" s="150"/>
      <c r="G1309" s="10"/>
      <c r="H1309" s="10"/>
      <c r="I1309" s="10"/>
      <c r="J1309" s="10"/>
      <c r="K1309" s="10"/>
      <c r="L1309" s="10"/>
      <c r="M1309" s="10"/>
      <c r="N1309" s="10"/>
      <c r="O1309" s="10"/>
      <c r="P1309" s="10"/>
      <c r="Q1309" s="10"/>
    </row>
    <row r="1310" spans="1:17" x14ac:dyDescent="0.25">
      <c r="A1310" s="155" t="s">
        <v>6117</v>
      </c>
      <c r="B1310" s="92" t="s">
        <v>6712</v>
      </c>
      <c r="C1310" s="93"/>
      <c r="D1310" s="94">
        <v>7935</v>
      </c>
      <c r="E1310" s="143"/>
      <c r="F1310" s="150"/>
      <c r="G1310" s="10"/>
      <c r="H1310" s="10"/>
      <c r="I1310" s="10"/>
      <c r="J1310" s="10"/>
      <c r="K1310" s="10"/>
      <c r="L1310" s="10"/>
      <c r="M1310" s="10"/>
      <c r="N1310" s="10"/>
      <c r="O1310" s="10"/>
      <c r="P1310" s="10"/>
      <c r="Q1310" s="10"/>
    </row>
    <row r="1311" spans="1:17" x14ac:dyDescent="0.25">
      <c r="A1311" s="155" t="s">
        <v>11840</v>
      </c>
      <c r="B1311" s="92" t="s">
        <v>16030</v>
      </c>
      <c r="C1311" s="93"/>
      <c r="D1311" s="94">
        <v>4926</v>
      </c>
      <c r="E1311" s="143"/>
      <c r="F1311" s="150"/>
      <c r="G1311" s="10"/>
      <c r="H1311" s="10"/>
      <c r="I1311" s="10"/>
      <c r="J1311" s="10"/>
      <c r="K1311" s="10"/>
      <c r="L1311" s="10"/>
      <c r="M1311" s="10"/>
      <c r="N1311" s="10"/>
      <c r="O1311" s="10"/>
      <c r="P1311" s="10"/>
      <c r="Q1311" s="10"/>
    </row>
    <row r="1312" spans="1:17" x14ac:dyDescent="0.25">
      <c r="A1312" s="155" t="s">
        <v>11841</v>
      </c>
      <c r="B1312" s="92" t="s">
        <v>16031</v>
      </c>
      <c r="C1312" s="93"/>
      <c r="D1312" s="94"/>
      <c r="E1312" s="143"/>
      <c r="F1312" s="150"/>
      <c r="G1312" s="10"/>
      <c r="H1312" s="10"/>
      <c r="I1312" s="10"/>
      <c r="J1312" s="10"/>
      <c r="K1312" s="10"/>
      <c r="L1312" s="10"/>
      <c r="M1312" s="10"/>
      <c r="N1312" s="10"/>
      <c r="O1312" s="10"/>
      <c r="P1312" s="10"/>
      <c r="Q1312" s="10"/>
    </row>
    <row r="1313" spans="1:17" x14ac:dyDescent="0.25">
      <c r="A1313" s="155" t="s">
        <v>11842</v>
      </c>
      <c r="B1313" s="92" t="s">
        <v>16032</v>
      </c>
      <c r="C1313" s="93"/>
      <c r="D1313" s="94"/>
      <c r="E1313" s="143"/>
      <c r="F1313" s="150"/>
      <c r="G1313" s="10"/>
      <c r="H1313" s="10"/>
      <c r="I1313" s="10"/>
      <c r="J1313" s="10"/>
      <c r="K1313" s="10"/>
      <c r="L1313" s="10"/>
      <c r="M1313" s="10"/>
      <c r="N1313" s="10"/>
      <c r="O1313" s="10"/>
      <c r="P1313" s="10"/>
      <c r="Q1313" s="10"/>
    </row>
    <row r="1314" spans="1:17" x14ac:dyDescent="0.25">
      <c r="A1314" s="155" t="s">
        <v>11843</v>
      </c>
      <c r="B1314" s="92" t="s">
        <v>16033</v>
      </c>
      <c r="C1314" s="93"/>
      <c r="D1314" s="94"/>
      <c r="E1314" s="143"/>
      <c r="F1314" s="150"/>
      <c r="G1314" s="10"/>
      <c r="H1314" s="10"/>
      <c r="I1314" s="10"/>
      <c r="J1314" s="10"/>
      <c r="K1314" s="10"/>
      <c r="L1314" s="10"/>
      <c r="M1314" s="10"/>
      <c r="N1314" s="10"/>
      <c r="O1314" s="10"/>
      <c r="P1314" s="10"/>
      <c r="Q1314" s="10"/>
    </row>
    <row r="1315" spans="1:17" x14ac:dyDescent="0.25">
      <c r="A1315" s="155" t="s">
        <v>3899</v>
      </c>
      <c r="B1315" s="92" t="s">
        <v>6713</v>
      </c>
      <c r="C1315" s="93"/>
      <c r="D1315" s="94">
        <v>2693</v>
      </c>
      <c r="E1315" s="143"/>
      <c r="F1315" s="150"/>
      <c r="G1315" s="10"/>
      <c r="H1315" s="10"/>
      <c r="I1315" s="10"/>
      <c r="J1315" s="10"/>
      <c r="K1315" s="10"/>
      <c r="L1315" s="10"/>
      <c r="M1315" s="10"/>
      <c r="N1315" s="10"/>
      <c r="O1315" s="10"/>
      <c r="P1315" s="10"/>
      <c r="Q1315" s="10"/>
    </row>
    <row r="1316" spans="1:17" x14ac:dyDescent="0.25">
      <c r="A1316" s="155" t="s">
        <v>11844</v>
      </c>
      <c r="B1316" s="92" t="s">
        <v>16034</v>
      </c>
      <c r="C1316" s="93"/>
      <c r="D1316" s="94"/>
      <c r="E1316" s="143"/>
      <c r="F1316" s="150"/>
      <c r="G1316" s="10"/>
      <c r="H1316" s="10"/>
      <c r="I1316" s="10"/>
      <c r="J1316" s="10"/>
      <c r="K1316" s="10"/>
      <c r="L1316" s="10"/>
      <c r="M1316" s="10"/>
      <c r="N1316" s="10"/>
      <c r="O1316" s="10"/>
      <c r="P1316" s="10"/>
      <c r="Q1316" s="10"/>
    </row>
    <row r="1317" spans="1:17" x14ac:dyDescent="0.25">
      <c r="A1317" s="155" t="s">
        <v>11845</v>
      </c>
      <c r="B1317" s="92" t="s">
        <v>16035</v>
      </c>
      <c r="C1317" s="93"/>
      <c r="D1317" s="94">
        <v>39769</v>
      </c>
      <c r="E1317" s="143"/>
      <c r="F1317" s="150"/>
      <c r="G1317" s="10"/>
      <c r="H1317" s="10"/>
      <c r="I1317" s="10"/>
      <c r="J1317" s="10"/>
      <c r="K1317" s="10"/>
      <c r="L1317" s="10"/>
      <c r="M1317" s="10"/>
      <c r="N1317" s="10"/>
      <c r="O1317" s="10"/>
      <c r="P1317" s="10"/>
      <c r="Q1317" s="10"/>
    </row>
    <row r="1318" spans="1:17" x14ac:dyDescent="0.25">
      <c r="A1318" s="155" t="s">
        <v>11846</v>
      </c>
      <c r="B1318" s="92" t="s">
        <v>16036</v>
      </c>
      <c r="C1318" s="93"/>
      <c r="D1318" s="94">
        <v>1577</v>
      </c>
      <c r="E1318" s="143"/>
      <c r="F1318" s="150"/>
      <c r="G1318" s="10"/>
      <c r="H1318" s="10"/>
      <c r="I1318" s="10"/>
      <c r="J1318" s="10"/>
      <c r="K1318" s="10"/>
      <c r="L1318" s="10"/>
      <c r="M1318" s="10"/>
      <c r="N1318" s="10"/>
      <c r="O1318" s="10"/>
      <c r="P1318" s="10"/>
      <c r="Q1318" s="10"/>
    </row>
    <row r="1319" spans="1:17" x14ac:dyDescent="0.25">
      <c r="A1319" s="155" t="s">
        <v>11847</v>
      </c>
      <c r="B1319" s="92" t="s">
        <v>16037</v>
      </c>
      <c r="C1319" s="93"/>
      <c r="D1319" s="94">
        <v>777733</v>
      </c>
      <c r="E1319" s="143"/>
      <c r="F1319" s="150"/>
      <c r="G1319" s="10"/>
      <c r="H1319" s="10"/>
      <c r="I1319" s="10"/>
      <c r="J1319" s="10"/>
      <c r="K1319" s="10"/>
      <c r="L1319" s="10"/>
      <c r="M1319" s="10"/>
      <c r="N1319" s="10"/>
      <c r="O1319" s="10"/>
      <c r="P1319" s="10"/>
      <c r="Q1319" s="10"/>
    </row>
    <row r="1320" spans="1:17" x14ac:dyDescent="0.25">
      <c r="A1320" s="155" t="s">
        <v>10083</v>
      </c>
      <c r="B1320" s="92" t="s">
        <v>10379</v>
      </c>
      <c r="C1320" s="93"/>
      <c r="D1320" s="94">
        <v>7337</v>
      </c>
      <c r="E1320" s="143"/>
      <c r="F1320" s="150"/>
      <c r="G1320" s="10"/>
      <c r="H1320" s="10"/>
      <c r="I1320" s="10"/>
      <c r="J1320" s="10"/>
      <c r="K1320" s="10"/>
      <c r="L1320" s="10"/>
      <c r="M1320" s="10"/>
      <c r="N1320" s="10"/>
      <c r="O1320" s="10"/>
      <c r="P1320" s="10"/>
      <c r="Q1320" s="10"/>
    </row>
    <row r="1321" spans="1:17" x14ac:dyDescent="0.25">
      <c r="A1321" s="155" t="s">
        <v>11848</v>
      </c>
      <c r="B1321" s="92" t="s">
        <v>16038</v>
      </c>
      <c r="C1321" s="93"/>
      <c r="D1321" s="94">
        <v>227968</v>
      </c>
      <c r="E1321" s="143"/>
      <c r="F1321" s="150"/>
      <c r="G1321" s="10"/>
      <c r="H1321" s="10"/>
      <c r="I1321" s="10"/>
      <c r="J1321" s="10"/>
      <c r="K1321" s="10"/>
      <c r="L1321" s="10"/>
      <c r="M1321" s="10"/>
      <c r="N1321" s="10"/>
      <c r="O1321" s="10"/>
      <c r="P1321" s="10"/>
      <c r="Q1321" s="10"/>
    </row>
    <row r="1322" spans="1:17" x14ac:dyDescent="0.25">
      <c r="A1322" s="155" t="s">
        <v>11849</v>
      </c>
      <c r="B1322" s="92" t="s">
        <v>16039</v>
      </c>
      <c r="C1322" s="93"/>
      <c r="D1322" s="94">
        <v>1</v>
      </c>
      <c r="E1322" s="143"/>
      <c r="F1322" s="150"/>
      <c r="G1322" s="10"/>
      <c r="H1322" s="10"/>
      <c r="I1322" s="10"/>
      <c r="J1322" s="10"/>
      <c r="K1322" s="10"/>
      <c r="L1322" s="10"/>
      <c r="M1322" s="10"/>
      <c r="N1322" s="10"/>
      <c r="O1322" s="10"/>
      <c r="P1322" s="10"/>
      <c r="Q1322" s="10"/>
    </row>
    <row r="1323" spans="1:17" x14ac:dyDescent="0.25">
      <c r="A1323" s="155" t="s">
        <v>11850</v>
      </c>
      <c r="B1323" s="92" t="s">
        <v>16040</v>
      </c>
      <c r="C1323" s="93"/>
      <c r="D1323" s="94">
        <v>6248</v>
      </c>
      <c r="E1323" s="143"/>
      <c r="F1323" s="150"/>
      <c r="G1323" s="10"/>
      <c r="H1323" s="10"/>
      <c r="I1323" s="10"/>
      <c r="J1323" s="10"/>
      <c r="K1323" s="10"/>
      <c r="L1323" s="10"/>
      <c r="M1323" s="10"/>
      <c r="N1323" s="10"/>
      <c r="O1323" s="10"/>
      <c r="P1323" s="10"/>
      <c r="Q1323" s="10"/>
    </row>
    <row r="1324" spans="1:17" x14ac:dyDescent="0.25">
      <c r="A1324" s="155" t="s">
        <v>3900</v>
      </c>
      <c r="B1324" s="92" t="s">
        <v>6714</v>
      </c>
      <c r="C1324" s="93"/>
      <c r="D1324" s="94">
        <v>93490</v>
      </c>
      <c r="E1324" s="143"/>
      <c r="F1324" s="150"/>
      <c r="G1324" s="10"/>
      <c r="H1324" s="10"/>
      <c r="I1324" s="10"/>
      <c r="J1324" s="10"/>
      <c r="K1324" s="10"/>
      <c r="L1324" s="10"/>
      <c r="M1324" s="10"/>
      <c r="N1324" s="10"/>
      <c r="O1324" s="10"/>
      <c r="P1324" s="10"/>
      <c r="Q1324" s="10"/>
    </row>
    <row r="1325" spans="1:17" x14ac:dyDescent="0.25">
      <c r="A1325" s="155" t="s">
        <v>11851</v>
      </c>
      <c r="B1325" s="92" t="s">
        <v>16041</v>
      </c>
      <c r="C1325" s="93"/>
      <c r="D1325" s="94"/>
      <c r="E1325" s="143"/>
      <c r="F1325" s="150"/>
      <c r="G1325" s="10"/>
      <c r="H1325" s="10"/>
      <c r="I1325" s="10"/>
      <c r="J1325" s="10"/>
      <c r="K1325" s="10"/>
      <c r="L1325" s="10"/>
      <c r="M1325" s="10"/>
      <c r="N1325" s="10"/>
      <c r="O1325" s="10"/>
      <c r="P1325" s="10"/>
      <c r="Q1325" s="10"/>
    </row>
    <row r="1326" spans="1:17" x14ac:dyDescent="0.25">
      <c r="A1326" s="155" t="s">
        <v>3901</v>
      </c>
      <c r="B1326" s="92" t="s">
        <v>6715</v>
      </c>
      <c r="C1326" s="93"/>
      <c r="D1326" s="94">
        <v>68716</v>
      </c>
      <c r="E1326" s="143"/>
      <c r="F1326" s="150"/>
      <c r="G1326" s="10"/>
      <c r="H1326" s="10"/>
      <c r="I1326" s="10"/>
      <c r="J1326" s="10"/>
      <c r="K1326" s="10"/>
      <c r="L1326" s="10"/>
      <c r="M1326" s="10"/>
      <c r="N1326" s="10"/>
      <c r="O1326" s="10"/>
      <c r="P1326" s="10"/>
      <c r="Q1326" s="10"/>
    </row>
    <row r="1327" spans="1:17" x14ac:dyDescent="0.25">
      <c r="A1327" s="155" t="s">
        <v>11852</v>
      </c>
      <c r="B1327" s="92" t="s">
        <v>16042</v>
      </c>
      <c r="C1327" s="93"/>
      <c r="D1327" s="94"/>
      <c r="E1327" s="143"/>
      <c r="F1327" s="150"/>
      <c r="G1327" s="10"/>
      <c r="H1327" s="10"/>
      <c r="I1327" s="10"/>
      <c r="J1327" s="10"/>
      <c r="K1327" s="10"/>
      <c r="L1327" s="10"/>
      <c r="M1327" s="10"/>
      <c r="N1327" s="10"/>
      <c r="O1327" s="10"/>
      <c r="P1327" s="10"/>
      <c r="Q1327" s="10"/>
    </row>
    <row r="1328" spans="1:17" x14ac:dyDescent="0.25">
      <c r="A1328" s="155" t="s">
        <v>11853</v>
      </c>
      <c r="B1328" s="92" t="s">
        <v>16043</v>
      </c>
      <c r="C1328" s="93"/>
      <c r="D1328" s="94">
        <v>2588</v>
      </c>
      <c r="E1328" s="143"/>
      <c r="F1328" s="150"/>
      <c r="G1328" s="10"/>
      <c r="H1328" s="10"/>
      <c r="I1328" s="10"/>
      <c r="J1328" s="10"/>
      <c r="K1328" s="10"/>
      <c r="L1328" s="10"/>
      <c r="M1328" s="10"/>
      <c r="N1328" s="10"/>
      <c r="O1328" s="10"/>
      <c r="P1328" s="10"/>
      <c r="Q1328" s="10"/>
    </row>
    <row r="1329" spans="1:17" x14ac:dyDescent="0.25">
      <c r="A1329" s="155" t="s">
        <v>10084</v>
      </c>
      <c r="B1329" s="92" t="s">
        <v>10380</v>
      </c>
      <c r="C1329" s="93"/>
      <c r="D1329" s="94"/>
      <c r="E1329" s="143"/>
      <c r="F1329" s="150"/>
      <c r="G1329" s="10"/>
      <c r="H1329" s="10"/>
      <c r="I1329" s="10"/>
      <c r="J1329" s="10"/>
      <c r="K1329" s="10"/>
      <c r="L1329" s="10"/>
      <c r="M1329" s="10"/>
      <c r="N1329" s="10"/>
      <c r="O1329" s="10"/>
      <c r="P1329" s="10"/>
      <c r="Q1329" s="10"/>
    </row>
    <row r="1330" spans="1:17" x14ac:dyDescent="0.25">
      <c r="A1330" s="155" t="s">
        <v>11854</v>
      </c>
      <c r="B1330" s="92" t="s">
        <v>16044</v>
      </c>
      <c r="C1330" s="93"/>
      <c r="D1330" s="94">
        <v>2655168</v>
      </c>
      <c r="E1330" s="143"/>
      <c r="F1330" s="150"/>
      <c r="G1330" s="10"/>
      <c r="H1330" s="10"/>
      <c r="I1330" s="10"/>
      <c r="J1330" s="10"/>
      <c r="K1330" s="10"/>
      <c r="L1330" s="10"/>
      <c r="M1330" s="10"/>
      <c r="N1330" s="10"/>
      <c r="O1330" s="10"/>
      <c r="P1330" s="10"/>
      <c r="Q1330" s="10"/>
    </row>
    <row r="1331" spans="1:17" x14ac:dyDescent="0.25">
      <c r="A1331" s="155" t="s">
        <v>11855</v>
      </c>
      <c r="B1331" s="92" t="s">
        <v>16045</v>
      </c>
      <c r="C1331" s="93"/>
      <c r="D1331" s="94"/>
      <c r="E1331" s="143"/>
      <c r="F1331" s="150"/>
      <c r="G1331" s="10"/>
      <c r="H1331" s="10"/>
      <c r="I1331" s="10"/>
      <c r="J1331" s="10"/>
      <c r="K1331" s="10"/>
      <c r="L1331" s="10"/>
      <c r="M1331" s="10"/>
      <c r="N1331" s="10"/>
      <c r="O1331" s="10"/>
      <c r="P1331" s="10"/>
      <c r="Q1331" s="10"/>
    </row>
    <row r="1332" spans="1:17" x14ac:dyDescent="0.25">
      <c r="A1332" s="155" t="s">
        <v>11856</v>
      </c>
      <c r="B1332" s="92" t="s">
        <v>16046</v>
      </c>
      <c r="C1332" s="93"/>
      <c r="D1332" s="94">
        <v>20949</v>
      </c>
      <c r="E1332" s="143"/>
      <c r="F1332" s="150"/>
      <c r="G1332" s="10"/>
      <c r="H1332" s="10"/>
      <c r="I1332" s="10"/>
      <c r="J1332" s="10"/>
      <c r="K1332" s="10"/>
      <c r="L1332" s="10"/>
      <c r="M1332" s="10"/>
      <c r="N1332" s="10"/>
      <c r="O1332" s="10"/>
      <c r="P1332" s="10"/>
      <c r="Q1332" s="10"/>
    </row>
    <row r="1333" spans="1:17" x14ac:dyDescent="0.25">
      <c r="A1333" s="155" t="s">
        <v>11857</v>
      </c>
      <c r="B1333" s="92" t="s">
        <v>16047</v>
      </c>
      <c r="C1333" s="93"/>
      <c r="D1333" s="94">
        <v>702917</v>
      </c>
      <c r="E1333" s="143"/>
      <c r="F1333" s="150"/>
      <c r="G1333" s="10"/>
      <c r="H1333" s="10"/>
      <c r="I1333" s="10"/>
      <c r="J1333" s="10"/>
      <c r="K1333" s="10"/>
      <c r="L1333" s="10"/>
      <c r="M1333" s="10"/>
      <c r="N1333" s="10"/>
      <c r="O1333" s="10"/>
      <c r="P1333" s="10"/>
      <c r="Q1333" s="10"/>
    </row>
    <row r="1334" spans="1:17" x14ac:dyDescent="0.25">
      <c r="A1334" s="155" t="s">
        <v>3902</v>
      </c>
      <c r="B1334" s="92" t="s">
        <v>6716</v>
      </c>
      <c r="C1334" s="93"/>
      <c r="D1334" s="94">
        <v>113295</v>
      </c>
      <c r="E1334" s="143"/>
      <c r="F1334" s="150"/>
      <c r="G1334" s="10"/>
      <c r="H1334" s="10"/>
      <c r="I1334" s="10"/>
      <c r="J1334" s="10"/>
      <c r="K1334" s="10"/>
      <c r="L1334" s="10"/>
      <c r="M1334" s="10"/>
      <c r="N1334" s="10"/>
      <c r="O1334" s="10"/>
      <c r="P1334" s="10"/>
      <c r="Q1334" s="10"/>
    </row>
    <row r="1335" spans="1:17" x14ac:dyDescent="0.25">
      <c r="A1335" s="155" t="s">
        <v>3903</v>
      </c>
      <c r="B1335" s="92" t="s">
        <v>6717</v>
      </c>
      <c r="C1335" s="93"/>
      <c r="D1335" s="94">
        <v>238014</v>
      </c>
      <c r="E1335" s="143"/>
      <c r="F1335" s="150"/>
      <c r="G1335" s="10"/>
      <c r="H1335" s="10"/>
      <c r="I1335" s="10"/>
      <c r="J1335" s="10"/>
      <c r="K1335" s="10"/>
      <c r="L1335" s="10"/>
      <c r="M1335" s="10"/>
      <c r="N1335" s="10"/>
      <c r="O1335" s="10"/>
      <c r="P1335" s="10"/>
      <c r="Q1335" s="10"/>
    </row>
    <row r="1336" spans="1:17" x14ac:dyDescent="0.25">
      <c r="A1336" s="155" t="s">
        <v>11858</v>
      </c>
      <c r="B1336" s="92" t="s">
        <v>16048</v>
      </c>
      <c r="C1336" s="93"/>
      <c r="D1336" s="94"/>
      <c r="E1336" s="143"/>
      <c r="F1336" s="150"/>
      <c r="G1336" s="10"/>
      <c r="H1336" s="10"/>
      <c r="I1336" s="10"/>
      <c r="J1336" s="10"/>
      <c r="K1336" s="10"/>
      <c r="L1336" s="10"/>
      <c r="M1336" s="10"/>
      <c r="N1336" s="10"/>
      <c r="O1336" s="10"/>
      <c r="P1336" s="10"/>
      <c r="Q1336" s="10"/>
    </row>
    <row r="1337" spans="1:17" x14ac:dyDescent="0.25">
      <c r="A1337" s="155" t="s">
        <v>11859</v>
      </c>
      <c r="B1337" s="92" t="s">
        <v>16049</v>
      </c>
      <c r="C1337" s="93"/>
      <c r="D1337" s="94">
        <v>57638</v>
      </c>
      <c r="E1337" s="143"/>
      <c r="F1337" s="150"/>
      <c r="G1337" s="10"/>
      <c r="H1337" s="10"/>
      <c r="I1337" s="10"/>
      <c r="J1337" s="10"/>
      <c r="K1337" s="10"/>
      <c r="L1337" s="10"/>
      <c r="M1337" s="10"/>
      <c r="N1337" s="10"/>
      <c r="O1337" s="10"/>
      <c r="P1337" s="10"/>
      <c r="Q1337" s="10"/>
    </row>
    <row r="1338" spans="1:17" x14ac:dyDescent="0.25">
      <c r="A1338" s="155" t="s">
        <v>11860</v>
      </c>
      <c r="B1338" s="92" t="s">
        <v>16050</v>
      </c>
      <c r="C1338" s="93"/>
      <c r="D1338" s="94">
        <v>829</v>
      </c>
      <c r="E1338" s="143"/>
      <c r="F1338" s="150"/>
      <c r="G1338" s="10"/>
      <c r="H1338" s="10"/>
      <c r="I1338" s="10"/>
      <c r="J1338" s="10"/>
      <c r="K1338" s="10"/>
      <c r="L1338" s="10"/>
      <c r="M1338" s="10"/>
      <c r="N1338" s="10"/>
      <c r="O1338" s="10"/>
      <c r="P1338" s="10"/>
      <c r="Q1338" s="10"/>
    </row>
    <row r="1339" spans="1:17" x14ac:dyDescent="0.25">
      <c r="A1339" s="155" t="s">
        <v>11861</v>
      </c>
      <c r="B1339" s="92" t="s">
        <v>16051</v>
      </c>
      <c r="C1339" s="93"/>
      <c r="D1339" s="94">
        <v>35585</v>
      </c>
      <c r="E1339" s="143"/>
      <c r="F1339" s="150"/>
      <c r="G1339" s="10"/>
      <c r="H1339" s="10"/>
      <c r="I1339" s="10"/>
      <c r="J1339" s="10"/>
      <c r="K1339" s="10"/>
      <c r="L1339" s="10"/>
      <c r="M1339" s="10"/>
      <c r="N1339" s="10"/>
      <c r="O1339" s="10"/>
      <c r="P1339" s="10"/>
      <c r="Q1339" s="10"/>
    </row>
    <row r="1340" spans="1:17" x14ac:dyDescent="0.25">
      <c r="A1340" s="155" t="s">
        <v>11862</v>
      </c>
      <c r="B1340" s="92" t="s">
        <v>16052</v>
      </c>
      <c r="C1340" s="93"/>
      <c r="D1340" s="94">
        <v>3658</v>
      </c>
      <c r="E1340" s="143"/>
      <c r="F1340" s="150"/>
      <c r="G1340" s="10"/>
      <c r="H1340" s="10"/>
      <c r="I1340" s="10"/>
      <c r="J1340" s="10"/>
      <c r="K1340" s="10"/>
      <c r="L1340" s="10"/>
      <c r="M1340" s="10"/>
      <c r="N1340" s="10"/>
      <c r="O1340" s="10"/>
      <c r="P1340" s="10"/>
      <c r="Q1340" s="10"/>
    </row>
    <row r="1341" spans="1:17" x14ac:dyDescent="0.25">
      <c r="A1341" s="155" t="s">
        <v>11863</v>
      </c>
      <c r="B1341" s="92" t="s">
        <v>16053</v>
      </c>
      <c r="C1341" s="93"/>
      <c r="D1341" s="94">
        <v>2796338</v>
      </c>
      <c r="E1341" s="143"/>
      <c r="F1341" s="150"/>
      <c r="G1341" s="10"/>
      <c r="H1341" s="10"/>
      <c r="I1341" s="10"/>
      <c r="J1341" s="10"/>
      <c r="K1341" s="10"/>
      <c r="L1341" s="10"/>
      <c r="M1341" s="10"/>
      <c r="N1341" s="10"/>
      <c r="O1341" s="10"/>
      <c r="P1341" s="10"/>
      <c r="Q1341" s="10"/>
    </row>
    <row r="1342" spans="1:17" x14ac:dyDescent="0.25">
      <c r="A1342" s="155" t="s">
        <v>11864</v>
      </c>
      <c r="B1342" s="92" t="s">
        <v>16054</v>
      </c>
      <c r="C1342" s="93"/>
      <c r="D1342" s="94"/>
      <c r="E1342" s="143"/>
      <c r="F1342" s="150"/>
      <c r="G1342" s="10"/>
      <c r="H1342" s="10"/>
      <c r="I1342" s="10"/>
      <c r="J1342" s="10"/>
      <c r="K1342" s="10"/>
      <c r="L1342" s="10"/>
      <c r="M1342" s="10"/>
      <c r="N1342" s="10"/>
      <c r="O1342" s="10"/>
      <c r="P1342" s="10"/>
      <c r="Q1342" s="10"/>
    </row>
    <row r="1343" spans="1:17" x14ac:dyDescent="0.25">
      <c r="A1343" s="155" t="s">
        <v>11865</v>
      </c>
      <c r="B1343" s="92" t="s">
        <v>16055</v>
      </c>
      <c r="C1343" s="93"/>
      <c r="D1343" s="94">
        <v>1155</v>
      </c>
      <c r="E1343" s="143"/>
      <c r="F1343" s="150"/>
      <c r="G1343" s="10"/>
      <c r="H1343" s="10"/>
      <c r="I1343" s="10"/>
      <c r="J1343" s="10"/>
      <c r="K1343" s="10"/>
      <c r="L1343" s="10"/>
      <c r="M1343" s="10"/>
      <c r="N1343" s="10"/>
      <c r="O1343" s="10"/>
      <c r="P1343" s="10"/>
      <c r="Q1343" s="10"/>
    </row>
    <row r="1344" spans="1:17" x14ac:dyDescent="0.25">
      <c r="A1344" s="155" t="s">
        <v>11866</v>
      </c>
      <c r="B1344" s="92" t="s">
        <v>16056</v>
      </c>
      <c r="C1344" s="93"/>
      <c r="D1344" s="94">
        <v>2759352</v>
      </c>
      <c r="E1344" s="143"/>
      <c r="F1344" s="150"/>
      <c r="G1344" s="10"/>
      <c r="H1344" s="10"/>
      <c r="I1344" s="10"/>
      <c r="J1344" s="10"/>
      <c r="K1344" s="10"/>
      <c r="L1344" s="10"/>
      <c r="M1344" s="10"/>
      <c r="N1344" s="10"/>
      <c r="O1344" s="10"/>
      <c r="P1344" s="10"/>
      <c r="Q1344" s="10"/>
    </row>
    <row r="1345" spans="1:17" x14ac:dyDescent="0.25">
      <c r="A1345" s="155" t="s">
        <v>11867</v>
      </c>
      <c r="B1345" s="92" t="s">
        <v>16057</v>
      </c>
      <c r="C1345" s="93"/>
      <c r="D1345" s="94"/>
      <c r="E1345" s="143"/>
      <c r="F1345" s="150"/>
      <c r="G1345" s="10"/>
      <c r="H1345" s="10"/>
      <c r="I1345" s="10"/>
      <c r="J1345" s="10"/>
      <c r="K1345" s="10"/>
      <c r="L1345" s="10"/>
      <c r="M1345" s="10"/>
      <c r="N1345" s="10"/>
      <c r="O1345" s="10"/>
      <c r="P1345" s="10"/>
      <c r="Q1345" s="10"/>
    </row>
    <row r="1346" spans="1:17" x14ac:dyDescent="0.25">
      <c r="A1346" s="155" t="s">
        <v>11868</v>
      </c>
      <c r="B1346" s="92" t="s">
        <v>16058</v>
      </c>
      <c r="C1346" s="93"/>
      <c r="D1346" s="94">
        <v>6</v>
      </c>
      <c r="E1346" s="143"/>
      <c r="F1346" s="150"/>
      <c r="G1346" s="10"/>
      <c r="H1346" s="10"/>
      <c r="I1346" s="10"/>
      <c r="J1346" s="10"/>
      <c r="K1346" s="10"/>
      <c r="L1346" s="10"/>
      <c r="M1346" s="10"/>
      <c r="N1346" s="10"/>
      <c r="O1346" s="10"/>
      <c r="P1346" s="10"/>
      <c r="Q1346" s="10"/>
    </row>
    <row r="1347" spans="1:17" x14ac:dyDescent="0.25">
      <c r="A1347" s="155" t="s">
        <v>11869</v>
      </c>
      <c r="B1347" s="92" t="s">
        <v>16059</v>
      </c>
      <c r="C1347" s="93"/>
      <c r="D1347" s="94">
        <v>93801</v>
      </c>
      <c r="E1347" s="143"/>
      <c r="F1347" s="150"/>
      <c r="G1347" s="10"/>
      <c r="H1347" s="10"/>
      <c r="I1347" s="10"/>
      <c r="J1347" s="10"/>
      <c r="K1347" s="10"/>
      <c r="L1347" s="10"/>
      <c r="M1347" s="10"/>
      <c r="N1347" s="10"/>
      <c r="O1347" s="10"/>
      <c r="P1347" s="10"/>
      <c r="Q1347" s="10"/>
    </row>
    <row r="1348" spans="1:17" x14ac:dyDescent="0.25">
      <c r="A1348" s="155" t="s">
        <v>11870</v>
      </c>
      <c r="B1348" s="92" t="s">
        <v>16060</v>
      </c>
      <c r="C1348" s="93"/>
      <c r="D1348" s="94"/>
      <c r="E1348" s="143"/>
      <c r="F1348" s="150"/>
      <c r="G1348" s="10"/>
      <c r="H1348" s="10"/>
      <c r="I1348" s="10"/>
      <c r="J1348" s="10"/>
      <c r="K1348" s="10"/>
      <c r="L1348" s="10"/>
      <c r="M1348" s="10"/>
      <c r="N1348" s="10"/>
      <c r="O1348" s="10"/>
      <c r="P1348" s="10"/>
      <c r="Q1348" s="10"/>
    </row>
    <row r="1349" spans="1:17" x14ac:dyDescent="0.25">
      <c r="A1349" s="155" t="s">
        <v>11871</v>
      </c>
      <c r="B1349" s="92" t="s">
        <v>16061</v>
      </c>
      <c r="C1349" s="93"/>
      <c r="D1349" s="94"/>
      <c r="E1349" s="143"/>
      <c r="F1349" s="150"/>
      <c r="G1349" s="10"/>
      <c r="H1349" s="10"/>
      <c r="I1349" s="10"/>
      <c r="J1349" s="10"/>
      <c r="K1349" s="10"/>
      <c r="L1349" s="10"/>
      <c r="M1349" s="10"/>
      <c r="N1349" s="10"/>
      <c r="O1349" s="10"/>
      <c r="P1349" s="10"/>
      <c r="Q1349" s="10"/>
    </row>
    <row r="1350" spans="1:17" x14ac:dyDescent="0.25">
      <c r="A1350" s="155" t="s">
        <v>11872</v>
      </c>
      <c r="B1350" s="92" t="s">
        <v>16062</v>
      </c>
      <c r="C1350" s="93"/>
      <c r="D1350" s="94">
        <v>3038</v>
      </c>
      <c r="E1350" s="143"/>
      <c r="F1350" s="150"/>
      <c r="G1350" s="10"/>
      <c r="H1350" s="10"/>
      <c r="I1350" s="10"/>
      <c r="J1350" s="10"/>
      <c r="K1350" s="10"/>
      <c r="L1350" s="10"/>
      <c r="M1350" s="10"/>
      <c r="N1350" s="10"/>
      <c r="O1350" s="10"/>
      <c r="P1350" s="10"/>
      <c r="Q1350" s="10"/>
    </row>
    <row r="1351" spans="1:17" x14ac:dyDescent="0.25">
      <c r="A1351" s="155" t="s">
        <v>11873</v>
      </c>
      <c r="B1351" s="92" t="s">
        <v>16063</v>
      </c>
      <c r="C1351" s="93"/>
      <c r="D1351" s="94">
        <v>414150</v>
      </c>
      <c r="E1351" s="143"/>
      <c r="F1351" s="150"/>
      <c r="G1351" s="10"/>
      <c r="H1351" s="10"/>
      <c r="I1351" s="10"/>
      <c r="J1351" s="10"/>
      <c r="K1351" s="10"/>
      <c r="L1351" s="10"/>
      <c r="M1351" s="10"/>
      <c r="N1351" s="10"/>
      <c r="O1351" s="10"/>
      <c r="P1351" s="10"/>
      <c r="Q1351" s="10"/>
    </row>
    <row r="1352" spans="1:17" x14ac:dyDescent="0.25">
      <c r="A1352" s="155" t="s">
        <v>11874</v>
      </c>
      <c r="B1352" s="92" t="s">
        <v>16064</v>
      </c>
      <c r="C1352" s="93"/>
      <c r="D1352" s="94">
        <v>55004</v>
      </c>
      <c r="E1352" s="143"/>
      <c r="F1352" s="150"/>
      <c r="G1352" s="10"/>
      <c r="H1352" s="10"/>
      <c r="I1352" s="10"/>
      <c r="J1352" s="10"/>
      <c r="K1352" s="10"/>
      <c r="L1352" s="10"/>
      <c r="M1352" s="10"/>
      <c r="N1352" s="10"/>
      <c r="O1352" s="10"/>
      <c r="P1352" s="10"/>
      <c r="Q1352" s="10"/>
    </row>
    <row r="1353" spans="1:17" x14ac:dyDescent="0.25">
      <c r="A1353" s="155" t="s">
        <v>11875</v>
      </c>
      <c r="B1353" s="92" t="s">
        <v>16065</v>
      </c>
      <c r="C1353" s="93"/>
      <c r="D1353" s="94">
        <v>4940763</v>
      </c>
      <c r="E1353" s="143"/>
      <c r="F1353" s="150"/>
      <c r="G1353" s="10"/>
      <c r="H1353" s="10"/>
      <c r="I1353" s="10"/>
      <c r="J1353" s="10"/>
      <c r="K1353" s="10"/>
      <c r="L1353" s="10"/>
      <c r="M1353" s="10"/>
      <c r="N1353" s="10"/>
      <c r="O1353" s="10"/>
      <c r="P1353" s="10"/>
      <c r="Q1353" s="10"/>
    </row>
    <row r="1354" spans="1:17" x14ac:dyDescent="0.25">
      <c r="A1354" s="155" t="s">
        <v>11876</v>
      </c>
      <c r="B1354" s="92" t="s">
        <v>16066</v>
      </c>
      <c r="C1354" s="93"/>
      <c r="D1354" s="94">
        <v>1136</v>
      </c>
      <c r="E1354" s="143"/>
      <c r="F1354" s="150"/>
      <c r="G1354" s="10"/>
      <c r="H1354" s="10"/>
      <c r="I1354" s="10"/>
      <c r="J1354" s="10"/>
      <c r="K1354" s="10"/>
      <c r="L1354" s="10"/>
      <c r="M1354" s="10"/>
      <c r="N1354" s="10"/>
      <c r="O1354" s="10"/>
      <c r="P1354" s="10"/>
      <c r="Q1354" s="10"/>
    </row>
    <row r="1355" spans="1:17" x14ac:dyDescent="0.25">
      <c r="A1355" s="155" t="s">
        <v>11877</v>
      </c>
      <c r="B1355" s="92" t="s">
        <v>16067</v>
      </c>
      <c r="C1355" s="93"/>
      <c r="D1355" s="94"/>
      <c r="E1355" s="143"/>
      <c r="F1355" s="150"/>
      <c r="G1355" s="10"/>
      <c r="H1355" s="10"/>
      <c r="I1355" s="10"/>
      <c r="J1355" s="10"/>
      <c r="K1355" s="10"/>
      <c r="L1355" s="10"/>
      <c r="M1355" s="10"/>
      <c r="N1355" s="10"/>
      <c r="O1355" s="10"/>
      <c r="P1355" s="10"/>
      <c r="Q1355" s="10"/>
    </row>
    <row r="1356" spans="1:17" x14ac:dyDescent="0.25">
      <c r="A1356" s="155" t="s">
        <v>11878</v>
      </c>
      <c r="B1356" s="92" t="s">
        <v>16068</v>
      </c>
      <c r="C1356" s="93"/>
      <c r="D1356" s="94"/>
      <c r="E1356" s="143"/>
      <c r="F1356" s="150"/>
      <c r="G1356" s="10"/>
      <c r="H1356" s="10"/>
      <c r="I1356" s="10"/>
      <c r="J1356" s="10"/>
      <c r="K1356" s="10"/>
      <c r="L1356" s="10"/>
      <c r="M1356" s="10"/>
      <c r="N1356" s="10"/>
      <c r="O1356" s="10"/>
      <c r="P1356" s="10"/>
      <c r="Q1356" s="10"/>
    </row>
    <row r="1357" spans="1:17" x14ac:dyDescent="0.25">
      <c r="A1357" s="155" t="s">
        <v>11879</v>
      </c>
      <c r="B1357" s="92" t="s">
        <v>16069</v>
      </c>
      <c r="C1357" s="93"/>
      <c r="D1357" s="94">
        <v>46723</v>
      </c>
      <c r="E1357" s="143"/>
      <c r="F1357" s="150"/>
      <c r="G1357" s="10"/>
      <c r="H1357" s="10"/>
      <c r="I1357" s="10"/>
      <c r="J1357" s="10"/>
      <c r="K1357" s="10"/>
      <c r="L1357" s="10"/>
      <c r="M1357" s="10"/>
      <c r="N1357" s="10"/>
      <c r="O1357" s="10"/>
      <c r="P1357" s="10"/>
      <c r="Q1357" s="10"/>
    </row>
    <row r="1358" spans="1:17" x14ac:dyDescent="0.25">
      <c r="A1358" s="155" t="s">
        <v>11880</v>
      </c>
      <c r="B1358" s="92" t="s">
        <v>16070</v>
      </c>
      <c r="C1358" s="93"/>
      <c r="D1358" s="94"/>
      <c r="E1358" s="143"/>
      <c r="F1358" s="150"/>
      <c r="G1358" s="10"/>
      <c r="H1358" s="10"/>
      <c r="I1358" s="10"/>
      <c r="J1358" s="10"/>
      <c r="K1358" s="10"/>
      <c r="L1358" s="10"/>
      <c r="M1358" s="10"/>
      <c r="N1358" s="10"/>
      <c r="O1358" s="10"/>
      <c r="P1358" s="10"/>
      <c r="Q1358" s="10"/>
    </row>
    <row r="1359" spans="1:17" x14ac:dyDescent="0.25">
      <c r="A1359" s="155" t="s">
        <v>11881</v>
      </c>
      <c r="B1359" s="92" t="s">
        <v>16071</v>
      </c>
      <c r="C1359" s="93"/>
      <c r="D1359" s="94">
        <v>78</v>
      </c>
      <c r="E1359" s="143"/>
      <c r="F1359" s="150"/>
      <c r="G1359" s="10"/>
      <c r="H1359" s="10"/>
      <c r="I1359" s="10"/>
      <c r="J1359" s="10"/>
      <c r="K1359" s="10"/>
      <c r="L1359" s="10"/>
      <c r="M1359" s="10"/>
      <c r="N1359" s="10"/>
      <c r="O1359" s="10"/>
      <c r="P1359" s="10"/>
      <c r="Q1359" s="10"/>
    </row>
    <row r="1360" spans="1:17" x14ac:dyDescent="0.25">
      <c r="A1360" s="155" t="s">
        <v>11882</v>
      </c>
      <c r="B1360" s="92" t="s">
        <v>16072</v>
      </c>
      <c r="C1360" s="93"/>
      <c r="D1360" s="94"/>
      <c r="E1360" s="143"/>
      <c r="F1360" s="150"/>
      <c r="G1360" s="10"/>
      <c r="H1360" s="10"/>
      <c r="I1360" s="10"/>
      <c r="J1360" s="10"/>
      <c r="K1360" s="10"/>
      <c r="L1360" s="10"/>
      <c r="M1360" s="10"/>
      <c r="N1360" s="10"/>
      <c r="O1360" s="10"/>
      <c r="P1360" s="10"/>
      <c r="Q1360" s="10"/>
    </row>
    <row r="1361" spans="1:17" x14ac:dyDescent="0.25">
      <c r="A1361" s="155" t="s">
        <v>11883</v>
      </c>
      <c r="B1361" s="92" t="s">
        <v>16073</v>
      </c>
      <c r="C1361" s="93"/>
      <c r="D1361" s="94">
        <v>8654</v>
      </c>
      <c r="E1361" s="143"/>
      <c r="F1361" s="150"/>
      <c r="G1361" s="10"/>
      <c r="H1361" s="10"/>
      <c r="I1361" s="10"/>
      <c r="J1361" s="10"/>
      <c r="K1361" s="10"/>
      <c r="L1361" s="10"/>
      <c r="M1361" s="10"/>
      <c r="N1361" s="10"/>
      <c r="O1361" s="10"/>
      <c r="P1361" s="10"/>
      <c r="Q1361" s="10"/>
    </row>
    <row r="1362" spans="1:17" x14ac:dyDescent="0.25">
      <c r="A1362" s="155" t="s">
        <v>11884</v>
      </c>
      <c r="B1362" s="92" t="s">
        <v>16074</v>
      </c>
      <c r="C1362" s="93"/>
      <c r="D1362" s="94"/>
      <c r="E1362" s="143"/>
      <c r="F1362" s="150"/>
      <c r="G1362" s="10"/>
      <c r="H1362" s="10"/>
      <c r="I1362" s="10"/>
      <c r="J1362" s="10"/>
      <c r="K1362" s="10"/>
      <c r="L1362" s="10"/>
      <c r="M1362" s="10"/>
      <c r="N1362" s="10"/>
      <c r="O1362" s="10"/>
      <c r="P1362" s="10"/>
      <c r="Q1362" s="10"/>
    </row>
    <row r="1363" spans="1:17" x14ac:dyDescent="0.25">
      <c r="A1363" s="155" t="s">
        <v>11885</v>
      </c>
      <c r="B1363" s="92" t="s">
        <v>16075</v>
      </c>
      <c r="C1363" s="93"/>
      <c r="D1363" s="94">
        <v>1893</v>
      </c>
      <c r="E1363" s="143"/>
      <c r="F1363" s="150"/>
      <c r="G1363" s="10"/>
      <c r="H1363" s="10"/>
      <c r="I1363" s="10"/>
      <c r="J1363" s="10"/>
      <c r="K1363" s="10"/>
      <c r="L1363" s="10"/>
      <c r="M1363" s="10"/>
      <c r="N1363" s="10"/>
      <c r="O1363" s="10"/>
      <c r="P1363" s="10"/>
      <c r="Q1363" s="10"/>
    </row>
    <row r="1364" spans="1:17" x14ac:dyDescent="0.25">
      <c r="A1364" s="155" t="s">
        <v>11886</v>
      </c>
      <c r="B1364" s="92" t="s">
        <v>16076</v>
      </c>
      <c r="C1364" s="93"/>
      <c r="D1364" s="94">
        <v>104</v>
      </c>
      <c r="E1364" s="143"/>
      <c r="F1364" s="150"/>
      <c r="G1364" s="10"/>
      <c r="H1364" s="10"/>
      <c r="I1364" s="10"/>
      <c r="J1364" s="10"/>
      <c r="K1364" s="10"/>
      <c r="L1364" s="10"/>
      <c r="M1364" s="10"/>
      <c r="N1364" s="10"/>
      <c r="O1364" s="10"/>
      <c r="P1364" s="10"/>
      <c r="Q1364" s="10"/>
    </row>
    <row r="1365" spans="1:17" x14ac:dyDescent="0.25">
      <c r="A1365" s="155" t="s">
        <v>11887</v>
      </c>
      <c r="B1365" s="92" t="s">
        <v>16077</v>
      </c>
      <c r="C1365" s="93"/>
      <c r="D1365" s="94">
        <v>53755</v>
      </c>
      <c r="E1365" s="143"/>
      <c r="F1365" s="150"/>
      <c r="G1365" s="10"/>
      <c r="H1365" s="10"/>
      <c r="I1365" s="10"/>
      <c r="J1365" s="10"/>
      <c r="K1365" s="10"/>
      <c r="L1365" s="10"/>
      <c r="M1365" s="10"/>
      <c r="N1365" s="10"/>
      <c r="O1365" s="10"/>
      <c r="P1365" s="10"/>
      <c r="Q1365" s="10"/>
    </row>
    <row r="1366" spans="1:17" x14ac:dyDescent="0.25">
      <c r="A1366" s="155" t="s">
        <v>11888</v>
      </c>
      <c r="B1366" s="92" t="s">
        <v>16078</v>
      </c>
      <c r="C1366" s="93"/>
      <c r="D1366" s="94">
        <v>1785823</v>
      </c>
      <c r="E1366" s="143"/>
      <c r="F1366" s="150"/>
      <c r="G1366" s="10"/>
      <c r="H1366" s="10"/>
      <c r="I1366" s="10"/>
      <c r="J1366" s="10"/>
      <c r="K1366" s="10"/>
      <c r="L1366" s="10"/>
      <c r="M1366" s="10"/>
      <c r="N1366" s="10"/>
      <c r="O1366" s="10"/>
      <c r="P1366" s="10"/>
      <c r="Q1366" s="10"/>
    </row>
    <row r="1367" spans="1:17" x14ac:dyDescent="0.25">
      <c r="A1367" s="155" t="s">
        <v>11889</v>
      </c>
      <c r="B1367" s="92" t="s">
        <v>16079</v>
      </c>
      <c r="C1367" s="93"/>
      <c r="D1367" s="94">
        <v>6196869</v>
      </c>
      <c r="E1367" s="143"/>
      <c r="F1367" s="150"/>
      <c r="G1367" s="10"/>
      <c r="H1367" s="10"/>
      <c r="I1367" s="10"/>
      <c r="J1367" s="10"/>
      <c r="K1367" s="10"/>
      <c r="L1367" s="10"/>
      <c r="M1367" s="10"/>
      <c r="N1367" s="10"/>
      <c r="O1367" s="10"/>
      <c r="P1367" s="10"/>
      <c r="Q1367" s="10"/>
    </row>
    <row r="1368" spans="1:17" x14ac:dyDescent="0.25">
      <c r="A1368" s="155" t="s">
        <v>11890</v>
      </c>
      <c r="B1368" s="92" t="s">
        <v>16080</v>
      </c>
      <c r="C1368" s="93"/>
      <c r="D1368" s="94">
        <v>10034703</v>
      </c>
      <c r="E1368" s="143"/>
      <c r="F1368" s="150"/>
      <c r="G1368" s="10"/>
      <c r="H1368" s="10"/>
      <c r="I1368" s="10"/>
      <c r="J1368" s="10"/>
      <c r="K1368" s="10"/>
      <c r="L1368" s="10"/>
      <c r="M1368" s="10"/>
      <c r="N1368" s="10"/>
      <c r="O1368" s="10"/>
      <c r="P1368" s="10"/>
      <c r="Q1368" s="10"/>
    </row>
    <row r="1369" spans="1:17" x14ac:dyDescent="0.25">
      <c r="A1369" s="155" t="s">
        <v>11891</v>
      </c>
      <c r="B1369" s="92" t="s">
        <v>16081</v>
      </c>
      <c r="C1369" s="93"/>
      <c r="D1369" s="94"/>
      <c r="E1369" s="143"/>
      <c r="F1369" s="150"/>
      <c r="G1369" s="10"/>
      <c r="H1369" s="10"/>
      <c r="I1369" s="10"/>
      <c r="J1369" s="10"/>
      <c r="K1369" s="10"/>
      <c r="L1369" s="10"/>
      <c r="M1369" s="10"/>
      <c r="N1369" s="10"/>
      <c r="O1369" s="10"/>
      <c r="P1369" s="10"/>
      <c r="Q1369" s="10"/>
    </row>
    <row r="1370" spans="1:17" x14ac:dyDescent="0.25">
      <c r="A1370" s="155" t="s">
        <v>11892</v>
      </c>
      <c r="B1370" s="92" t="s">
        <v>16082</v>
      </c>
      <c r="C1370" s="93"/>
      <c r="D1370" s="94">
        <v>40940</v>
      </c>
      <c r="E1370" s="143"/>
      <c r="F1370" s="150"/>
      <c r="G1370" s="10"/>
      <c r="H1370" s="10"/>
      <c r="I1370" s="10"/>
      <c r="J1370" s="10"/>
      <c r="K1370" s="10"/>
      <c r="L1370" s="10"/>
      <c r="M1370" s="10"/>
      <c r="N1370" s="10"/>
      <c r="O1370" s="10"/>
      <c r="P1370" s="10"/>
      <c r="Q1370" s="10"/>
    </row>
    <row r="1371" spans="1:17" x14ac:dyDescent="0.25">
      <c r="A1371" s="155" t="s">
        <v>11893</v>
      </c>
      <c r="B1371" s="92" t="s">
        <v>16083</v>
      </c>
      <c r="C1371" s="93"/>
      <c r="D1371" s="94">
        <v>4923</v>
      </c>
      <c r="E1371" s="143"/>
      <c r="F1371" s="150"/>
      <c r="G1371" s="10"/>
      <c r="H1371" s="10"/>
      <c r="I1371" s="10"/>
      <c r="J1371" s="10"/>
      <c r="K1371" s="10"/>
      <c r="L1371" s="10"/>
      <c r="M1371" s="10"/>
      <c r="N1371" s="10"/>
      <c r="O1371" s="10"/>
      <c r="P1371" s="10"/>
      <c r="Q1371" s="10"/>
    </row>
    <row r="1372" spans="1:17" x14ac:dyDescent="0.25">
      <c r="A1372" s="155" t="s">
        <v>3904</v>
      </c>
      <c r="B1372" s="92" t="s">
        <v>6718</v>
      </c>
      <c r="C1372" s="93"/>
      <c r="D1372" s="94">
        <v>429831</v>
      </c>
      <c r="E1372" s="143"/>
      <c r="F1372" s="150"/>
      <c r="G1372" s="10"/>
      <c r="H1372" s="10"/>
      <c r="I1372" s="10"/>
      <c r="J1372" s="10"/>
      <c r="K1372" s="10"/>
      <c r="L1372" s="10"/>
      <c r="M1372" s="10"/>
      <c r="N1372" s="10"/>
      <c r="O1372" s="10"/>
      <c r="P1372" s="10"/>
      <c r="Q1372" s="10"/>
    </row>
    <row r="1373" spans="1:17" x14ac:dyDescent="0.25">
      <c r="A1373" s="155" t="s">
        <v>11894</v>
      </c>
      <c r="B1373" s="92" t="s">
        <v>16084</v>
      </c>
      <c r="C1373" s="93"/>
      <c r="D1373" s="94">
        <v>2</v>
      </c>
      <c r="E1373" s="143"/>
      <c r="F1373" s="150"/>
      <c r="G1373" s="10"/>
      <c r="H1373" s="10"/>
      <c r="I1373" s="10"/>
      <c r="J1373" s="10"/>
      <c r="K1373" s="10"/>
      <c r="L1373" s="10"/>
      <c r="M1373" s="10"/>
      <c r="N1373" s="10"/>
      <c r="O1373" s="10"/>
      <c r="P1373" s="10"/>
      <c r="Q1373" s="10"/>
    </row>
    <row r="1374" spans="1:17" x14ac:dyDescent="0.25">
      <c r="A1374" s="155" t="s">
        <v>11895</v>
      </c>
      <c r="B1374" s="92" t="s">
        <v>16085</v>
      </c>
      <c r="C1374" s="93"/>
      <c r="D1374" s="94"/>
      <c r="E1374" s="143"/>
      <c r="F1374" s="150"/>
      <c r="G1374" s="10"/>
      <c r="H1374" s="10"/>
      <c r="I1374" s="10"/>
      <c r="J1374" s="10"/>
      <c r="K1374" s="10"/>
      <c r="L1374" s="10"/>
      <c r="M1374" s="10"/>
      <c r="N1374" s="10"/>
      <c r="O1374" s="10"/>
      <c r="P1374" s="10"/>
      <c r="Q1374" s="10"/>
    </row>
    <row r="1375" spans="1:17" x14ac:dyDescent="0.25">
      <c r="A1375" s="155" t="s">
        <v>11896</v>
      </c>
      <c r="B1375" s="92" t="s">
        <v>16086</v>
      </c>
      <c r="C1375" s="93"/>
      <c r="D1375" s="94">
        <v>37661</v>
      </c>
      <c r="E1375" s="143"/>
      <c r="F1375" s="150"/>
      <c r="G1375" s="10"/>
      <c r="H1375" s="10"/>
      <c r="I1375" s="10"/>
      <c r="J1375" s="10"/>
      <c r="K1375" s="10"/>
      <c r="L1375" s="10"/>
      <c r="M1375" s="10"/>
      <c r="N1375" s="10"/>
      <c r="O1375" s="10"/>
      <c r="P1375" s="10"/>
      <c r="Q1375" s="10"/>
    </row>
    <row r="1376" spans="1:17" x14ac:dyDescent="0.25">
      <c r="A1376" s="155" t="s">
        <v>11897</v>
      </c>
      <c r="B1376" s="92" t="s">
        <v>16087</v>
      </c>
      <c r="C1376" s="93"/>
      <c r="D1376" s="94">
        <v>728</v>
      </c>
      <c r="E1376" s="143"/>
      <c r="F1376" s="150"/>
      <c r="G1376" s="10"/>
      <c r="H1376" s="10"/>
      <c r="I1376" s="10"/>
      <c r="J1376" s="10"/>
      <c r="K1376" s="10"/>
      <c r="L1376" s="10"/>
      <c r="M1376" s="10"/>
      <c r="N1376" s="10"/>
      <c r="O1376" s="10"/>
      <c r="P1376" s="10"/>
      <c r="Q1376" s="10"/>
    </row>
    <row r="1377" spans="1:17" x14ac:dyDescent="0.25">
      <c r="A1377" s="155" t="s">
        <v>11898</v>
      </c>
      <c r="B1377" s="92" t="s">
        <v>16088</v>
      </c>
      <c r="C1377" s="93"/>
      <c r="D1377" s="94">
        <v>229582</v>
      </c>
      <c r="E1377" s="143"/>
      <c r="F1377" s="150"/>
      <c r="G1377" s="10"/>
      <c r="H1377" s="10"/>
      <c r="I1377" s="10"/>
      <c r="J1377" s="10"/>
      <c r="K1377" s="10"/>
      <c r="L1377" s="10"/>
      <c r="M1377" s="10"/>
      <c r="N1377" s="10"/>
      <c r="O1377" s="10"/>
      <c r="P1377" s="10"/>
      <c r="Q1377" s="10"/>
    </row>
    <row r="1378" spans="1:17" x14ac:dyDescent="0.25">
      <c r="A1378" s="155" t="s">
        <v>11899</v>
      </c>
      <c r="B1378" s="92" t="s">
        <v>16089</v>
      </c>
      <c r="C1378" s="93"/>
      <c r="D1378" s="94">
        <v>24381</v>
      </c>
      <c r="E1378" s="143"/>
      <c r="F1378" s="150"/>
      <c r="G1378" s="10"/>
      <c r="H1378" s="10"/>
      <c r="I1378" s="10"/>
      <c r="J1378" s="10"/>
      <c r="K1378" s="10"/>
      <c r="L1378" s="10"/>
      <c r="M1378" s="10"/>
      <c r="N1378" s="10"/>
      <c r="O1378" s="10"/>
      <c r="P1378" s="10"/>
      <c r="Q1378" s="10"/>
    </row>
    <row r="1379" spans="1:17" x14ac:dyDescent="0.25">
      <c r="A1379" s="155" t="s">
        <v>11900</v>
      </c>
      <c r="B1379" s="92" t="s">
        <v>16090</v>
      </c>
      <c r="C1379" s="93"/>
      <c r="D1379" s="94">
        <v>6314</v>
      </c>
      <c r="E1379" s="143"/>
      <c r="F1379" s="150"/>
      <c r="G1379" s="10"/>
      <c r="H1379" s="10"/>
      <c r="I1379" s="10"/>
      <c r="J1379" s="10"/>
      <c r="K1379" s="10"/>
      <c r="L1379" s="10"/>
      <c r="M1379" s="10"/>
      <c r="N1379" s="10"/>
      <c r="O1379" s="10"/>
      <c r="P1379" s="10"/>
      <c r="Q1379" s="10"/>
    </row>
    <row r="1380" spans="1:17" x14ac:dyDescent="0.25">
      <c r="A1380" s="155" t="s">
        <v>3905</v>
      </c>
      <c r="B1380" s="92" t="s">
        <v>6719</v>
      </c>
      <c r="C1380" s="93"/>
      <c r="D1380" s="94">
        <v>92482</v>
      </c>
      <c r="E1380" s="143"/>
      <c r="F1380" s="150"/>
      <c r="G1380" s="10"/>
      <c r="H1380" s="10"/>
      <c r="I1380" s="10"/>
      <c r="J1380" s="10"/>
      <c r="K1380" s="10"/>
      <c r="L1380" s="10"/>
      <c r="M1380" s="10"/>
      <c r="N1380" s="10"/>
      <c r="O1380" s="10"/>
      <c r="P1380" s="10"/>
      <c r="Q1380" s="10"/>
    </row>
    <row r="1381" spans="1:17" x14ac:dyDescent="0.25">
      <c r="A1381" s="155" t="s">
        <v>11901</v>
      </c>
      <c r="B1381" s="92" t="s">
        <v>16091</v>
      </c>
      <c r="C1381" s="93"/>
      <c r="D1381" s="94"/>
      <c r="E1381" s="143"/>
      <c r="F1381" s="150"/>
      <c r="G1381" s="10"/>
      <c r="H1381" s="10"/>
      <c r="I1381" s="10"/>
      <c r="J1381" s="10"/>
      <c r="K1381" s="10"/>
      <c r="L1381" s="10"/>
      <c r="M1381" s="10"/>
      <c r="N1381" s="10"/>
      <c r="O1381" s="10"/>
      <c r="P1381" s="10"/>
      <c r="Q1381" s="10"/>
    </row>
    <row r="1382" spans="1:17" x14ac:dyDescent="0.25">
      <c r="A1382" s="155" t="s">
        <v>3906</v>
      </c>
      <c r="B1382" s="92" t="s">
        <v>6720</v>
      </c>
      <c r="C1382" s="93"/>
      <c r="D1382" s="94">
        <v>1285613</v>
      </c>
      <c r="E1382" s="143"/>
      <c r="F1382" s="150"/>
      <c r="G1382" s="10"/>
      <c r="H1382" s="10"/>
      <c r="I1382" s="10"/>
      <c r="J1382" s="10"/>
      <c r="K1382" s="10"/>
      <c r="L1382" s="10"/>
      <c r="M1382" s="10"/>
      <c r="N1382" s="10"/>
      <c r="O1382" s="10"/>
      <c r="P1382" s="10"/>
      <c r="Q1382" s="10"/>
    </row>
    <row r="1383" spans="1:17" x14ac:dyDescent="0.25">
      <c r="A1383" s="155" t="s">
        <v>11902</v>
      </c>
      <c r="B1383" s="92" t="s">
        <v>16092</v>
      </c>
      <c r="C1383" s="93"/>
      <c r="D1383" s="94">
        <v>5209</v>
      </c>
      <c r="E1383" s="143"/>
      <c r="F1383" s="150"/>
      <c r="G1383" s="10"/>
      <c r="H1383" s="10"/>
      <c r="I1383" s="10"/>
      <c r="J1383" s="10"/>
      <c r="K1383" s="10"/>
      <c r="L1383" s="10"/>
      <c r="M1383" s="10"/>
      <c r="N1383" s="10"/>
      <c r="O1383" s="10"/>
      <c r="P1383" s="10"/>
      <c r="Q1383" s="10"/>
    </row>
    <row r="1384" spans="1:17" x14ac:dyDescent="0.25">
      <c r="A1384" s="155" t="s">
        <v>11903</v>
      </c>
      <c r="B1384" s="92" t="s">
        <v>16093</v>
      </c>
      <c r="C1384" s="93"/>
      <c r="D1384" s="94"/>
      <c r="E1384" s="143"/>
      <c r="F1384" s="150"/>
      <c r="G1384" s="10"/>
      <c r="H1384" s="10"/>
      <c r="I1384" s="10"/>
      <c r="J1384" s="10"/>
      <c r="K1384" s="10"/>
      <c r="L1384" s="10"/>
      <c r="M1384" s="10"/>
      <c r="N1384" s="10"/>
      <c r="O1384" s="10"/>
      <c r="P1384" s="10"/>
      <c r="Q1384" s="10"/>
    </row>
    <row r="1385" spans="1:17" x14ac:dyDescent="0.25">
      <c r="A1385" s="155" t="s">
        <v>11904</v>
      </c>
      <c r="B1385" s="92" t="s">
        <v>16094</v>
      </c>
      <c r="C1385" s="93"/>
      <c r="D1385" s="94">
        <v>853430</v>
      </c>
      <c r="E1385" s="143"/>
      <c r="F1385" s="150"/>
      <c r="G1385" s="10"/>
      <c r="H1385" s="10"/>
      <c r="I1385" s="10"/>
      <c r="J1385" s="10"/>
      <c r="K1385" s="10"/>
      <c r="L1385" s="10"/>
      <c r="M1385" s="10"/>
      <c r="N1385" s="10"/>
      <c r="O1385" s="10"/>
      <c r="P1385" s="10"/>
      <c r="Q1385" s="10"/>
    </row>
    <row r="1386" spans="1:17" x14ac:dyDescent="0.25">
      <c r="A1386" s="155" t="s">
        <v>11905</v>
      </c>
      <c r="B1386" s="92" t="s">
        <v>16095</v>
      </c>
      <c r="C1386" s="93"/>
      <c r="D1386" s="94">
        <v>53561</v>
      </c>
      <c r="E1386" s="143"/>
      <c r="F1386" s="150"/>
      <c r="G1386" s="10"/>
      <c r="H1386" s="10"/>
      <c r="I1386" s="10"/>
      <c r="J1386" s="10"/>
      <c r="K1386" s="10"/>
      <c r="L1386" s="10"/>
      <c r="M1386" s="10"/>
      <c r="N1386" s="10"/>
      <c r="O1386" s="10"/>
      <c r="P1386" s="10"/>
      <c r="Q1386" s="10"/>
    </row>
    <row r="1387" spans="1:17" x14ac:dyDescent="0.25">
      <c r="A1387" s="155" t="s">
        <v>11906</v>
      </c>
      <c r="B1387" s="92" t="s">
        <v>16096</v>
      </c>
      <c r="C1387" s="93"/>
      <c r="D1387" s="94">
        <v>2680</v>
      </c>
      <c r="E1387" s="143"/>
      <c r="F1387" s="150"/>
      <c r="G1387" s="10"/>
      <c r="H1387" s="10"/>
      <c r="I1387" s="10"/>
      <c r="J1387" s="10"/>
      <c r="K1387" s="10"/>
      <c r="L1387" s="10"/>
      <c r="M1387" s="10"/>
      <c r="N1387" s="10"/>
      <c r="O1387" s="10"/>
      <c r="P1387" s="10"/>
      <c r="Q1387" s="10"/>
    </row>
    <row r="1388" spans="1:17" x14ac:dyDescent="0.25">
      <c r="A1388" s="155" t="s">
        <v>3907</v>
      </c>
      <c r="B1388" s="92" t="s">
        <v>6721</v>
      </c>
      <c r="C1388" s="93"/>
      <c r="D1388" s="94">
        <v>2215793</v>
      </c>
      <c r="E1388" s="143"/>
      <c r="F1388" s="150"/>
      <c r="G1388" s="10"/>
      <c r="H1388" s="10"/>
      <c r="I1388" s="10"/>
      <c r="J1388" s="10"/>
      <c r="K1388" s="10"/>
      <c r="L1388" s="10"/>
      <c r="M1388" s="10"/>
      <c r="N1388" s="10"/>
      <c r="O1388" s="10"/>
      <c r="P1388" s="10"/>
      <c r="Q1388" s="10"/>
    </row>
    <row r="1389" spans="1:17" x14ac:dyDescent="0.25">
      <c r="A1389" s="155" t="s">
        <v>11907</v>
      </c>
      <c r="B1389" s="92" t="s">
        <v>16097</v>
      </c>
      <c r="C1389" s="93"/>
      <c r="D1389" s="94"/>
      <c r="E1389" s="143"/>
      <c r="F1389" s="150"/>
      <c r="G1389" s="10"/>
      <c r="H1389" s="10"/>
      <c r="I1389" s="10"/>
      <c r="J1389" s="10"/>
      <c r="K1389" s="10"/>
      <c r="L1389" s="10"/>
      <c r="M1389" s="10"/>
      <c r="N1389" s="10"/>
      <c r="O1389" s="10"/>
      <c r="P1389" s="10"/>
      <c r="Q1389" s="10"/>
    </row>
    <row r="1390" spans="1:17" x14ac:dyDescent="0.25">
      <c r="A1390" s="155" t="s">
        <v>11908</v>
      </c>
      <c r="B1390" s="92" t="s">
        <v>16098</v>
      </c>
      <c r="C1390" s="93"/>
      <c r="D1390" s="94">
        <v>7719</v>
      </c>
      <c r="E1390" s="143"/>
      <c r="F1390" s="150"/>
      <c r="G1390" s="10"/>
      <c r="H1390" s="10"/>
      <c r="I1390" s="10"/>
      <c r="J1390" s="10"/>
      <c r="K1390" s="10"/>
      <c r="L1390" s="10"/>
      <c r="M1390" s="10"/>
      <c r="N1390" s="10"/>
      <c r="O1390" s="10"/>
      <c r="P1390" s="10"/>
      <c r="Q1390" s="10"/>
    </row>
    <row r="1391" spans="1:17" x14ac:dyDescent="0.25">
      <c r="A1391" s="155" t="s">
        <v>11909</v>
      </c>
      <c r="B1391" s="92" t="s">
        <v>16099</v>
      </c>
      <c r="C1391" s="93"/>
      <c r="D1391" s="94"/>
      <c r="E1391" s="143"/>
      <c r="F1391" s="150"/>
      <c r="G1391" s="10"/>
      <c r="H1391" s="10"/>
      <c r="I1391" s="10"/>
      <c r="J1391" s="10"/>
      <c r="K1391" s="10"/>
      <c r="L1391" s="10"/>
      <c r="M1391" s="10"/>
      <c r="N1391" s="10"/>
      <c r="O1391" s="10"/>
      <c r="P1391" s="10"/>
      <c r="Q1391" s="10"/>
    </row>
    <row r="1392" spans="1:17" x14ac:dyDescent="0.25">
      <c r="A1392" s="155" t="s">
        <v>11910</v>
      </c>
      <c r="B1392" s="92" t="s">
        <v>16100</v>
      </c>
      <c r="C1392" s="93"/>
      <c r="D1392" s="94">
        <v>45</v>
      </c>
      <c r="E1392" s="143"/>
      <c r="F1392" s="150"/>
      <c r="G1392" s="10"/>
      <c r="H1392" s="10"/>
      <c r="I1392" s="10"/>
      <c r="J1392" s="10"/>
      <c r="K1392" s="10"/>
      <c r="L1392" s="10"/>
      <c r="M1392" s="10"/>
      <c r="N1392" s="10"/>
      <c r="O1392" s="10"/>
      <c r="P1392" s="10"/>
      <c r="Q1392" s="10"/>
    </row>
    <row r="1393" spans="1:17" x14ac:dyDescent="0.25">
      <c r="A1393" s="155" t="s">
        <v>11911</v>
      </c>
      <c r="B1393" s="92" t="s">
        <v>16101</v>
      </c>
      <c r="C1393" s="93"/>
      <c r="D1393" s="94"/>
      <c r="E1393" s="143"/>
      <c r="F1393" s="150"/>
      <c r="G1393" s="10"/>
      <c r="H1393" s="10"/>
      <c r="I1393" s="10"/>
      <c r="J1393" s="10"/>
      <c r="K1393" s="10"/>
      <c r="L1393" s="10"/>
      <c r="M1393" s="10"/>
      <c r="N1393" s="10"/>
      <c r="O1393" s="10"/>
      <c r="P1393" s="10"/>
      <c r="Q1393" s="10"/>
    </row>
    <row r="1394" spans="1:17" x14ac:dyDescent="0.25">
      <c r="A1394" s="155" t="s">
        <v>11912</v>
      </c>
      <c r="B1394" s="92" t="s">
        <v>16102</v>
      </c>
      <c r="C1394" s="93"/>
      <c r="D1394" s="94"/>
      <c r="E1394" s="143"/>
      <c r="F1394" s="150"/>
      <c r="G1394" s="10"/>
      <c r="H1394" s="10"/>
      <c r="I1394" s="10"/>
      <c r="J1394" s="10"/>
      <c r="K1394" s="10"/>
      <c r="L1394" s="10"/>
      <c r="M1394" s="10"/>
      <c r="N1394" s="10"/>
      <c r="O1394" s="10"/>
      <c r="P1394" s="10"/>
      <c r="Q1394" s="10"/>
    </row>
    <row r="1395" spans="1:17" x14ac:dyDescent="0.25">
      <c r="A1395" s="155" t="s">
        <v>11913</v>
      </c>
      <c r="B1395" s="92" t="s">
        <v>16103</v>
      </c>
      <c r="C1395" s="93"/>
      <c r="D1395" s="94"/>
      <c r="E1395" s="143"/>
      <c r="F1395" s="150"/>
      <c r="G1395" s="10"/>
      <c r="H1395" s="10"/>
      <c r="I1395" s="10"/>
      <c r="J1395" s="10"/>
      <c r="K1395" s="10"/>
      <c r="L1395" s="10"/>
      <c r="M1395" s="10"/>
      <c r="N1395" s="10"/>
      <c r="O1395" s="10"/>
      <c r="P1395" s="10"/>
      <c r="Q1395" s="10"/>
    </row>
    <row r="1396" spans="1:17" x14ac:dyDescent="0.25">
      <c r="A1396" s="155" t="s">
        <v>11914</v>
      </c>
      <c r="B1396" s="92" t="s">
        <v>16104</v>
      </c>
      <c r="C1396" s="93"/>
      <c r="D1396" s="94"/>
      <c r="E1396" s="143"/>
      <c r="F1396" s="150"/>
      <c r="G1396" s="10"/>
      <c r="H1396" s="10"/>
      <c r="I1396" s="10"/>
      <c r="J1396" s="10"/>
      <c r="K1396" s="10"/>
      <c r="L1396" s="10"/>
      <c r="M1396" s="10"/>
      <c r="N1396" s="10"/>
      <c r="O1396" s="10"/>
      <c r="P1396" s="10"/>
      <c r="Q1396" s="10"/>
    </row>
    <row r="1397" spans="1:17" x14ac:dyDescent="0.25">
      <c r="A1397" s="155" t="s">
        <v>3908</v>
      </c>
      <c r="B1397" s="92" t="s">
        <v>6722</v>
      </c>
      <c r="C1397" s="93"/>
      <c r="D1397" s="94"/>
      <c r="E1397" s="143"/>
      <c r="F1397" s="150"/>
      <c r="G1397" s="10"/>
      <c r="H1397" s="10"/>
      <c r="I1397" s="10"/>
      <c r="J1397" s="10"/>
      <c r="K1397" s="10"/>
      <c r="L1397" s="10"/>
      <c r="M1397" s="10"/>
      <c r="N1397" s="10"/>
      <c r="O1397" s="10"/>
      <c r="P1397" s="10"/>
      <c r="Q1397" s="10"/>
    </row>
    <row r="1398" spans="1:17" x14ac:dyDescent="0.25">
      <c r="A1398" s="155" t="s">
        <v>3909</v>
      </c>
      <c r="B1398" s="92" t="s">
        <v>6723</v>
      </c>
      <c r="C1398" s="93"/>
      <c r="D1398" s="94">
        <v>993212</v>
      </c>
      <c r="E1398" s="143"/>
      <c r="F1398" s="150"/>
      <c r="G1398" s="10"/>
      <c r="H1398" s="10"/>
      <c r="I1398" s="10"/>
      <c r="J1398" s="10"/>
      <c r="K1398" s="10"/>
      <c r="L1398" s="10"/>
      <c r="M1398" s="10"/>
      <c r="N1398" s="10"/>
      <c r="O1398" s="10"/>
      <c r="P1398" s="10"/>
      <c r="Q1398" s="10"/>
    </row>
    <row r="1399" spans="1:17" x14ac:dyDescent="0.25">
      <c r="A1399" s="155" t="s">
        <v>10085</v>
      </c>
      <c r="B1399" s="92" t="s">
        <v>10381</v>
      </c>
      <c r="C1399" s="93"/>
      <c r="D1399" s="94">
        <v>252654</v>
      </c>
      <c r="E1399" s="143"/>
      <c r="F1399" s="150"/>
      <c r="G1399" s="10"/>
      <c r="H1399" s="10"/>
      <c r="I1399" s="10"/>
      <c r="J1399" s="10"/>
      <c r="K1399" s="10"/>
      <c r="L1399" s="10"/>
      <c r="M1399" s="10"/>
      <c r="N1399" s="10"/>
      <c r="O1399" s="10"/>
      <c r="P1399" s="10"/>
      <c r="Q1399" s="10"/>
    </row>
    <row r="1400" spans="1:17" x14ac:dyDescent="0.25">
      <c r="A1400" s="155" t="s">
        <v>3910</v>
      </c>
      <c r="B1400" s="92" t="s">
        <v>6724</v>
      </c>
      <c r="C1400" s="93"/>
      <c r="D1400" s="94">
        <v>1589263</v>
      </c>
      <c r="E1400" s="143"/>
      <c r="F1400" s="150"/>
      <c r="G1400" s="10"/>
      <c r="H1400" s="10"/>
      <c r="I1400" s="10"/>
      <c r="J1400" s="10"/>
      <c r="K1400" s="10"/>
      <c r="L1400" s="10"/>
      <c r="M1400" s="10"/>
      <c r="N1400" s="10"/>
      <c r="O1400" s="10"/>
      <c r="P1400" s="10"/>
      <c r="Q1400" s="10"/>
    </row>
    <row r="1401" spans="1:17" x14ac:dyDescent="0.25">
      <c r="A1401" s="155" t="s">
        <v>11915</v>
      </c>
      <c r="B1401" s="92" t="s">
        <v>16105</v>
      </c>
      <c r="C1401" s="93"/>
      <c r="D1401" s="94"/>
      <c r="E1401" s="143"/>
      <c r="F1401" s="150"/>
      <c r="G1401" s="10"/>
      <c r="H1401" s="10"/>
      <c r="I1401" s="10"/>
      <c r="J1401" s="10"/>
      <c r="K1401" s="10"/>
      <c r="L1401" s="10"/>
      <c r="M1401" s="10"/>
      <c r="N1401" s="10"/>
      <c r="O1401" s="10"/>
      <c r="P1401" s="10"/>
      <c r="Q1401" s="10"/>
    </row>
    <row r="1402" spans="1:17" x14ac:dyDescent="0.25">
      <c r="A1402" s="155" t="s">
        <v>11916</v>
      </c>
      <c r="B1402" s="92" t="s">
        <v>16106</v>
      </c>
      <c r="C1402" s="93"/>
      <c r="D1402" s="94">
        <v>40</v>
      </c>
      <c r="E1402" s="143"/>
      <c r="F1402" s="150"/>
      <c r="G1402" s="10"/>
      <c r="H1402" s="10"/>
      <c r="I1402" s="10"/>
      <c r="J1402" s="10"/>
      <c r="K1402" s="10"/>
      <c r="L1402" s="10"/>
      <c r="M1402" s="10"/>
      <c r="N1402" s="10"/>
      <c r="O1402" s="10"/>
      <c r="P1402" s="10"/>
      <c r="Q1402" s="10"/>
    </row>
    <row r="1403" spans="1:17" x14ac:dyDescent="0.25">
      <c r="A1403" s="155" t="s">
        <v>11917</v>
      </c>
      <c r="B1403" s="92" t="s">
        <v>16107</v>
      </c>
      <c r="C1403" s="93"/>
      <c r="D1403" s="94">
        <v>1410534</v>
      </c>
      <c r="E1403" s="143"/>
      <c r="F1403" s="150"/>
      <c r="G1403" s="10"/>
      <c r="H1403" s="10"/>
      <c r="I1403" s="10"/>
      <c r="J1403" s="10"/>
      <c r="K1403" s="10"/>
      <c r="L1403" s="10"/>
      <c r="M1403" s="10"/>
      <c r="N1403" s="10"/>
      <c r="O1403" s="10"/>
      <c r="P1403" s="10"/>
      <c r="Q1403" s="10"/>
    </row>
    <row r="1404" spans="1:17" x14ac:dyDescent="0.25">
      <c r="A1404" s="155" t="s">
        <v>11918</v>
      </c>
      <c r="B1404" s="92" t="s">
        <v>16108</v>
      </c>
      <c r="C1404" s="93"/>
      <c r="D1404" s="94"/>
      <c r="E1404" s="143"/>
      <c r="F1404" s="150"/>
      <c r="G1404" s="10"/>
      <c r="H1404" s="10"/>
      <c r="I1404" s="10"/>
      <c r="J1404" s="10"/>
      <c r="K1404" s="10"/>
      <c r="L1404" s="10"/>
      <c r="M1404" s="10"/>
      <c r="N1404" s="10"/>
      <c r="O1404" s="10"/>
      <c r="P1404" s="10"/>
      <c r="Q1404" s="10"/>
    </row>
    <row r="1405" spans="1:17" x14ac:dyDescent="0.25">
      <c r="A1405" s="155" t="s">
        <v>11919</v>
      </c>
      <c r="B1405" s="92" t="s">
        <v>16109</v>
      </c>
      <c r="C1405" s="93"/>
      <c r="D1405" s="94"/>
      <c r="E1405" s="143"/>
      <c r="F1405" s="150"/>
      <c r="G1405" s="10"/>
      <c r="H1405" s="10"/>
      <c r="I1405" s="10"/>
      <c r="J1405" s="10"/>
      <c r="K1405" s="10"/>
      <c r="L1405" s="10"/>
      <c r="M1405" s="10"/>
      <c r="N1405" s="10"/>
      <c r="O1405" s="10"/>
      <c r="P1405" s="10"/>
      <c r="Q1405" s="10"/>
    </row>
    <row r="1406" spans="1:17" x14ac:dyDescent="0.25">
      <c r="A1406" s="155" t="s">
        <v>11920</v>
      </c>
      <c r="B1406" s="92" t="s">
        <v>16110</v>
      </c>
      <c r="C1406" s="93"/>
      <c r="D1406" s="94">
        <v>1741107</v>
      </c>
      <c r="E1406" s="143"/>
      <c r="F1406" s="150"/>
      <c r="G1406" s="10"/>
      <c r="H1406" s="10"/>
      <c r="I1406" s="10"/>
      <c r="J1406" s="10"/>
      <c r="K1406" s="10"/>
      <c r="L1406" s="10"/>
      <c r="M1406" s="10"/>
      <c r="N1406" s="10"/>
      <c r="O1406" s="10"/>
      <c r="P1406" s="10"/>
      <c r="Q1406" s="10"/>
    </row>
    <row r="1407" spans="1:17" x14ac:dyDescent="0.25">
      <c r="A1407" s="155" t="s">
        <v>11921</v>
      </c>
      <c r="B1407" s="92" t="s">
        <v>16111</v>
      </c>
      <c r="C1407" s="93"/>
      <c r="D1407" s="94">
        <v>2419793</v>
      </c>
      <c r="E1407" s="143"/>
      <c r="F1407" s="150"/>
      <c r="G1407" s="10"/>
      <c r="H1407" s="10"/>
      <c r="I1407" s="10"/>
      <c r="J1407" s="10"/>
      <c r="K1407" s="10"/>
      <c r="L1407" s="10"/>
      <c r="M1407" s="10"/>
      <c r="N1407" s="10"/>
      <c r="O1407" s="10"/>
      <c r="P1407" s="10"/>
      <c r="Q1407" s="10"/>
    </row>
    <row r="1408" spans="1:17" x14ac:dyDescent="0.25">
      <c r="A1408" s="155" t="s">
        <v>11922</v>
      </c>
      <c r="B1408" s="92" t="s">
        <v>16112</v>
      </c>
      <c r="C1408" s="93"/>
      <c r="D1408" s="94">
        <v>1888901</v>
      </c>
      <c r="E1408" s="143"/>
      <c r="F1408" s="150"/>
      <c r="G1408" s="10"/>
      <c r="H1408" s="10"/>
      <c r="I1408" s="10"/>
      <c r="J1408" s="10"/>
      <c r="K1408" s="10"/>
      <c r="L1408" s="10"/>
      <c r="M1408" s="10"/>
      <c r="N1408" s="10"/>
      <c r="O1408" s="10"/>
      <c r="P1408" s="10"/>
      <c r="Q1408" s="10"/>
    </row>
    <row r="1409" spans="1:17" x14ac:dyDescent="0.25">
      <c r="A1409" s="155" t="s">
        <v>11923</v>
      </c>
      <c r="B1409" s="92" t="s">
        <v>16113</v>
      </c>
      <c r="C1409" s="93"/>
      <c r="D1409" s="94">
        <v>643695</v>
      </c>
      <c r="E1409" s="143"/>
      <c r="F1409" s="150"/>
      <c r="G1409" s="10"/>
      <c r="H1409" s="10"/>
      <c r="I1409" s="10"/>
      <c r="J1409" s="10"/>
      <c r="K1409" s="10"/>
      <c r="L1409" s="10"/>
      <c r="M1409" s="10"/>
      <c r="N1409" s="10"/>
      <c r="O1409" s="10"/>
      <c r="P1409" s="10"/>
      <c r="Q1409" s="10"/>
    </row>
    <row r="1410" spans="1:17" x14ac:dyDescent="0.25">
      <c r="A1410" s="155" t="s">
        <v>11924</v>
      </c>
      <c r="B1410" s="92" t="s">
        <v>16114</v>
      </c>
      <c r="C1410" s="93"/>
      <c r="D1410" s="94">
        <v>17022</v>
      </c>
      <c r="E1410" s="143"/>
      <c r="F1410" s="150"/>
      <c r="G1410" s="10"/>
      <c r="H1410" s="10"/>
      <c r="I1410" s="10"/>
      <c r="J1410" s="10"/>
      <c r="K1410" s="10"/>
      <c r="L1410" s="10"/>
      <c r="M1410" s="10"/>
      <c r="N1410" s="10"/>
      <c r="O1410" s="10"/>
      <c r="P1410" s="10"/>
      <c r="Q1410" s="10"/>
    </row>
    <row r="1411" spans="1:17" x14ac:dyDescent="0.25">
      <c r="A1411" s="155" t="s">
        <v>11925</v>
      </c>
      <c r="B1411" s="92" t="s">
        <v>16115</v>
      </c>
      <c r="C1411" s="93"/>
      <c r="D1411" s="94"/>
      <c r="E1411" s="143"/>
      <c r="F1411" s="150"/>
      <c r="G1411" s="10"/>
      <c r="H1411" s="10"/>
      <c r="I1411" s="10"/>
      <c r="J1411" s="10"/>
      <c r="K1411" s="10"/>
      <c r="L1411" s="10"/>
      <c r="M1411" s="10"/>
      <c r="N1411" s="10"/>
      <c r="O1411" s="10"/>
      <c r="P1411" s="10"/>
      <c r="Q1411" s="10"/>
    </row>
    <row r="1412" spans="1:17" x14ac:dyDescent="0.25">
      <c r="A1412" s="155" t="s">
        <v>3911</v>
      </c>
      <c r="B1412" s="92" t="s">
        <v>6725</v>
      </c>
      <c r="C1412" s="93"/>
      <c r="D1412" s="94">
        <v>529451</v>
      </c>
      <c r="E1412" s="143"/>
      <c r="F1412" s="150"/>
      <c r="G1412" s="10"/>
      <c r="H1412" s="10"/>
      <c r="I1412" s="10"/>
      <c r="J1412" s="10"/>
      <c r="K1412" s="10"/>
      <c r="L1412" s="10"/>
      <c r="M1412" s="10"/>
      <c r="N1412" s="10"/>
      <c r="O1412" s="10"/>
      <c r="P1412" s="10"/>
      <c r="Q1412" s="10"/>
    </row>
    <row r="1413" spans="1:17" x14ac:dyDescent="0.25">
      <c r="A1413" s="155" t="s">
        <v>11926</v>
      </c>
      <c r="B1413" s="92" t="s">
        <v>16116</v>
      </c>
      <c r="C1413" s="93"/>
      <c r="D1413" s="94">
        <v>24312</v>
      </c>
      <c r="E1413" s="143"/>
      <c r="F1413" s="150"/>
      <c r="G1413" s="10"/>
      <c r="H1413" s="10"/>
      <c r="I1413" s="10"/>
      <c r="J1413" s="10"/>
      <c r="K1413" s="10"/>
      <c r="L1413" s="10"/>
      <c r="M1413" s="10"/>
      <c r="N1413" s="10"/>
      <c r="O1413" s="10"/>
      <c r="P1413" s="10"/>
      <c r="Q1413" s="10"/>
    </row>
    <row r="1414" spans="1:17" x14ac:dyDescent="0.25">
      <c r="A1414" s="155" t="s">
        <v>3912</v>
      </c>
      <c r="B1414" s="92" t="s">
        <v>6726</v>
      </c>
      <c r="C1414" s="93"/>
      <c r="D1414" s="94">
        <v>680739</v>
      </c>
      <c r="E1414" s="143"/>
      <c r="F1414" s="150"/>
      <c r="G1414" s="10"/>
      <c r="H1414" s="10"/>
      <c r="I1414" s="10"/>
      <c r="J1414" s="10"/>
      <c r="K1414" s="10"/>
      <c r="L1414" s="10"/>
      <c r="M1414" s="10"/>
      <c r="N1414" s="10"/>
      <c r="O1414" s="10"/>
      <c r="P1414" s="10"/>
      <c r="Q1414" s="10"/>
    </row>
    <row r="1415" spans="1:17" x14ac:dyDescent="0.25">
      <c r="A1415" s="155" t="s">
        <v>11927</v>
      </c>
      <c r="B1415" s="92" t="s">
        <v>16117</v>
      </c>
      <c r="C1415" s="93"/>
      <c r="D1415" s="94"/>
      <c r="E1415" s="143"/>
      <c r="F1415" s="150"/>
      <c r="G1415" s="10"/>
      <c r="H1415" s="10"/>
      <c r="I1415" s="10"/>
      <c r="J1415" s="10"/>
      <c r="K1415" s="10"/>
      <c r="L1415" s="10"/>
      <c r="M1415" s="10"/>
      <c r="N1415" s="10"/>
      <c r="O1415" s="10"/>
      <c r="P1415" s="10"/>
      <c r="Q1415" s="10"/>
    </row>
    <row r="1416" spans="1:17" x14ac:dyDescent="0.25">
      <c r="A1416" s="155" t="s">
        <v>11928</v>
      </c>
      <c r="B1416" s="92" t="s">
        <v>16118</v>
      </c>
      <c r="C1416" s="93"/>
      <c r="D1416" s="94"/>
      <c r="E1416" s="143"/>
      <c r="F1416" s="150"/>
      <c r="G1416" s="10"/>
      <c r="H1416" s="10"/>
      <c r="I1416" s="10"/>
      <c r="J1416" s="10"/>
      <c r="K1416" s="10"/>
      <c r="L1416" s="10"/>
      <c r="M1416" s="10"/>
      <c r="N1416" s="10"/>
      <c r="O1416" s="10"/>
      <c r="P1416" s="10"/>
      <c r="Q1416" s="10"/>
    </row>
    <row r="1417" spans="1:17" x14ac:dyDescent="0.25">
      <c r="A1417" s="155" t="s">
        <v>11929</v>
      </c>
      <c r="B1417" s="92" t="s">
        <v>16119</v>
      </c>
      <c r="C1417" s="93"/>
      <c r="D1417" s="94">
        <v>17693</v>
      </c>
      <c r="E1417" s="143"/>
      <c r="F1417" s="150"/>
      <c r="G1417" s="10"/>
      <c r="H1417" s="10"/>
      <c r="I1417" s="10"/>
      <c r="J1417" s="10"/>
      <c r="K1417" s="10"/>
      <c r="L1417" s="10"/>
      <c r="M1417" s="10"/>
      <c r="N1417" s="10"/>
      <c r="O1417" s="10"/>
      <c r="P1417" s="10"/>
      <c r="Q1417" s="10"/>
    </row>
    <row r="1418" spans="1:17" x14ac:dyDescent="0.25">
      <c r="A1418" s="155" t="s">
        <v>11930</v>
      </c>
      <c r="B1418" s="92" t="s">
        <v>16120</v>
      </c>
      <c r="C1418" s="93"/>
      <c r="D1418" s="94"/>
      <c r="E1418" s="143"/>
      <c r="F1418" s="150"/>
      <c r="G1418" s="10"/>
      <c r="H1418" s="10"/>
      <c r="I1418" s="10"/>
      <c r="J1418" s="10"/>
      <c r="K1418" s="10"/>
      <c r="L1418" s="10"/>
      <c r="M1418" s="10"/>
      <c r="N1418" s="10"/>
      <c r="O1418" s="10"/>
      <c r="P1418" s="10"/>
      <c r="Q1418" s="10"/>
    </row>
    <row r="1419" spans="1:17" x14ac:dyDescent="0.25">
      <c r="A1419" s="155" t="s">
        <v>11931</v>
      </c>
      <c r="B1419" s="92" t="s">
        <v>16121</v>
      </c>
      <c r="C1419" s="93"/>
      <c r="D1419" s="94"/>
      <c r="E1419" s="143"/>
      <c r="F1419" s="150"/>
      <c r="G1419" s="10"/>
      <c r="H1419" s="10"/>
      <c r="I1419" s="10"/>
      <c r="J1419" s="10"/>
      <c r="K1419" s="10"/>
      <c r="L1419" s="10"/>
      <c r="M1419" s="10"/>
      <c r="N1419" s="10"/>
      <c r="O1419" s="10"/>
      <c r="P1419" s="10"/>
      <c r="Q1419" s="10"/>
    </row>
    <row r="1420" spans="1:17" x14ac:dyDescent="0.25">
      <c r="A1420" s="155" t="s">
        <v>3913</v>
      </c>
      <c r="B1420" s="92" t="s">
        <v>6727</v>
      </c>
      <c r="C1420" s="93"/>
      <c r="D1420" s="94">
        <v>1316262</v>
      </c>
      <c r="E1420" s="143"/>
      <c r="F1420" s="150"/>
      <c r="G1420" s="10"/>
      <c r="H1420" s="10"/>
      <c r="I1420" s="10"/>
      <c r="J1420" s="10"/>
      <c r="K1420" s="10"/>
      <c r="L1420" s="10"/>
      <c r="M1420" s="10"/>
      <c r="N1420" s="10"/>
      <c r="O1420" s="10"/>
      <c r="P1420" s="10"/>
      <c r="Q1420" s="10"/>
    </row>
    <row r="1421" spans="1:17" x14ac:dyDescent="0.25">
      <c r="A1421" s="155" t="s">
        <v>3914</v>
      </c>
      <c r="B1421" s="92" t="s">
        <v>6728</v>
      </c>
      <c r="C1421" s="93"/>
      <c r="D1421" s="94"/>
      <c r="E1421" s="143"/>
      <c r="F1421" s="150"/>
      <c r="G1421" s="10"/>
      <c r="H1421" s="10"/>
      <c r="I1421" s="10"/>
      <c r="J1421" s="10"/>
      <c r="K1421" s="10"/>
      <c r="L1421" s="10"/>
      <c r="M1421" s="10"/>
      <c r="N1421" s="10"/>
      <c r="O1421" s="10"/>
      <c r="P1421" s="10"/>
      <c r="Q1421" s="10"/>
    </row>
    <row r="1422" spans="1:17" x14ac:dyDescent="0.25">
      <c r="A1422" s="155" t="s">
        <v>11932</v>
      </c>
      <c r="B1422" s="92" t="s">
        <v>16122</v>
      </c>
      <c r="C1422" s="93"/>
      <c r="D1422" s="94">
        <v>60828</v>
      </c>
      <c r="E1422" s="143"/>
      <c r="F1422" s="150"/>
      <c r="G1422" s="10"/>
      <c r="H1422" s="10"/>
      <c r="I1422" s="10"/>
      <c r="J1422" s="10"/>
      <c r="K1422" s="10"/>
      <c r="L1422" s="10"/>
      <c r="M1422" s="10"/>
      <c r="N1422" s="10"/>
      <c r="O1422" s="10"/>
      <c r="P1422" s="10"/>
      <c r="Q1422" s="10"/>
    </row>
    <row r="1423" spans="1:17" x14ac:dyDescent="0.25">
      <c r="A1423" s="155" t="s">
        <v>11933</v>
      </c>
      <c r="B1423" s="92" t="s">
        <v>16123</v>
      </c>
      <c r="C1423" s="93"/>
      <c r="D1423" s="94">
        <v>631803</v>
      </c>
      <c r="E1423" s="143"/>
      <c r="F1423" s="150"/>
      <c r="G1423" s="10"/>
      <c r="H1423" s="10"/>
      <c r="I1423" s="10"/>
      <c r="J1423" s="10"/>
      <c r="K1423" s="10"/>
      <c r="L1423" s="10"/>
      <c r="M1423" s="10"/>
      <c r="N1423" s="10"/>
      <c r="O1423" s="10"/>
      <c r="P1423" s="10"/>
      <c r="Q1423" s="10"/>
    </row>
    <row r="1424" spans="1:17" x14ac:dyDescent="0.25">
      <c r="A1424" s="155" t="s">
        <v>3915</v>
      </c>
      <c r="B1424" s="92" t="s">
        <v>6729</v>
      </c>
      <c r="C1424" s="93"/>
      <c r="D1424" s="94">
        <v>3398709</v>
      </c>
      <c r="E1424" s="143"/>
      <c r="F1424" s="150"/>
      <c r="G1424" s="10"/>
      <c r="H1424" s="10"/>
      <c r="I1424" s="10"/>
      <c r="J1424" s="10"/>
      <c r="K1424" s="10"/>
      <c r="L1424" s="10"/>
      <c r="M1424" s="10"/>
      <c r="N1424" s="10"/>
      <c r="O1424" s="10"/>
      <c r="P1424" s="10"/>
      <c r="Q1424" s="10"/>
    </row>
    <row r="1425" spans="1:17" x14ac:dyDescent="0.25">
      <c r="A1425" s="155" t="s">
        <v>11934</v>
      </c>
      <c r="B1425" s="92" t="s">
        <v>16124</v>
      </c>
      <c r="C1425" s="93"/>
      <c r="D1425" s="94">
        <v>833708</v>
      </c>
      <c r="E1425" s="143"/>
      <c r="F1425" s="150"/>
      <c r="G1425" s="10"/>
      <c r="H1425" s="10"/>
      <c r="I1425" s="10"/>
      <c r="J1425" s="10"/>
      <c r="K1425" s="10"/>
      <c r="L1425" s="10"/>
      <c r="M1425" s="10"/>
      <c r="N1425" s="10"/>
      <c r="O1425" s="10"/>
      <c r="P1425" s="10"/>
      <c r="Q1425" s="10"/>
    </row>
    <row r="1426" spans="1:17" x14ac:dyDescent="0.25">
      <c r="A1426" s="155" t="s">
        <v>6118</v>
      </c>
      <c r="B1426" s="92" t="s">
        <v>6730</v>
      </c>
      <c r="C1426" s="93"/>
      <c r="D1426" s="94">
        <v>7706</v>
      </c>
      <c r="E1426" s="143"/>
      <c r="F1426" s="150"/>
      <c r="G1426" s="10"/>
      <c r="H1426" s="10"/>
      <c r="I1426" s="10"/>
      <c r="J1426" s="10"/>
      <c r="K1426" s="10"/>
      <c r="L1426" s="10"/>
      <c r="M1426" s="10"/>
      <c r="N1426" s="10"/>
      <c r="O1426" s="10"/>
      <c r="P1426" s="10"/>
      <c r="Q1426" s="10"/>
    </row>
    <row r="1427" spans="1:17" x14ac:dyDescent="0.25">
      <c r="A1427" s="155" t="s">
        <v>3916</v>
      </c>
      <c r="B1427" s="92" t="s">
        <v>6731</v>
      </c>
      <c r="C1427" s="93"/>
      <c r="D1427" s="94">
        <v>246507</v>
      </c>
      <c r="E1427" s="143"/>
      <c r="F1427" s="150"/>
      <c r="G1427" s="10"/>
      <c r="H1427" s="10"/>
      <c r="I1427" s="10"/>
      <c r="J1427" s="10"/>
      <c r="K1427" s="10"/>
      <c r="L1427" s="10"/>
      <c r="M1427" s="10"/>
      <c r="N1427" s="10"/>
      <c r="O1427" s="10"/>
      <c r="P1427" s="10"/>
      <c r="Q1427" s="10"/>
    </row>
    <row r="1428" spans="1:17" x14ac:dyDescent="0.25">
      <c r="A1428" s="155" t="s">
        <v>3917</v>
      </c>
      <c r="B1428" s="92" t="s">
        <v>6732</v>
      </c>
      <c r="C1428" s="93"/>
      <c r="D1428" s="94">
        <v>110295</v>
      </c>
      <c r="E1428" s="143"/>
      <c r="F1428" s="150"/>
      <c r="G1428" s="10"/>
      <c r="H1428" s="10"/>
      <c r="I1428" s="10"/>
      <c r="J1428" s="10"/>
      <c r="K1428" s="10"/>
      <c r="L1428" s="10"/>
      <c r="M1428" s="10"/>
      <c r="N1428" s="10"/>
      <c r="O1428" s="10"/>
      <c r="P1428" s="10"/>
      <c r="Q1428" s="10"/>
    </row>
    <row r="1429" spans="1:17" x14ac:dyDescent="0.25">
      <c r="A1429" s="155" t="s">
        <v>11935</v>
      </c>
      <c r="B1429" s="92" t="s">
        <v>16125</v>
      </c>
      <c r="C1429" s="93"/>
      <c r="D1429" s="94"/>
      <c r="E1429" s="143"/>
      <c r="F1429" s="150"/>
      <c r="G1429" s="10"/>
      <c r="H1429" s="10"/>
      <c r="I1429" s="10"/>
      <c r="J1429" s="10"/>
      <c r="K1429" s="10"/>
      <c r="L1429" s="10"/>
      <c r="M1429" s="10"/>
      <c r="N1429" s="10"/>
      <c r="O1429" s="10"/>
      <c r="P1429" s="10"/>
      <c r="Q1429" s="10"/>
    </row>
    <row r="1430" spans="1:17" x14ac:dyDescent="0.25">
      <c r="A1430" s="155" t="s">
        <v>3918</v>
      </c>
      <c r="B1430" s="92" t="s">
        <v>6733</v>
      </c>
      <c r="C1430" s="93"/>
      <c r="D1430" s="94">
        <v>313695</v>
      </c>
      <c r="E1430" s="143"/>
      <c r="F1430" s="150"/>
      <c r="G1430" s="10"/>
      <c r="H1430" s="10"/>
      <c r="I1430" s="10"/>
      <c r="J1430" s="10"/>
      <c r="K1430" s="10"/>
      <c r="L1430" s="10"/>
      <c r="M1430" s="10"/>
      <c r="N1430" s="10"/>
      <c r="O1430" s="10"/>
      <c r="P1430" s="10"/>
      <c r="Q1430" s="10"/>
    </row>
    <row r="1431" spans="1:17" x14ac:dyDescent="0.25">
      <c r="A1431" s="155" t="s">
        <v>11936</v>
      </c>
      <c r="B1431" s="92" t="s">
        <v>16126</v>
      </c>
      <c r="C1431" s="93"/>
      <c r="D1431" s="94"/>
      <c r="E1431" s="143"/>
      <c r="F1431" s="150"/>
      <c r="G1431" s="10"/>
      <c r="H1431" s="10"/>
      <c r="I1431" s="10"/>
      <c r="J1431" s="10"/>
      <c r="K1431" s="10"/>
      <c r="L1431" s="10"/>
      <c r="M1431" s="10"/>
      <c r="N1431" s="10"/>
      <c r="O1431" s="10"/>
      <c r="P1431" s="10"/>
      <c r="Q1431" s="10"/>
    </row>
    <row r="1432" spans="1:17" x14ac:dyDescent="0.25">
      <c r="A1432" s="155" t="s">
        <v>10086</v>
      </c>
      <c r="B1432" s="92" t="s">
        <v>10382</v>
      </c>
      <c r="C1432" s="93"/>
      <c r="D1432" s="94">
        <v>224368</v>
      </c>
      <c r="E1432" s="143"/>
      <c r="F1432" s="150"/>
      <c r="G1432" s="10"/>
      <c r="H1432" s="10"/>
      <c r="I1432" s="10"/>
      <c r="J1432" s="10"/>
      <c r="K1432" s="10"/>
      <c r="L1432" s="10"/>
      <c r="M1432" s="10"/>
      <c r="N1432" s="10"/>
      <c r="O1432" s="10"/>
      <c r="P1432" s="10"/>
      <c r="Q1432" s="10"/>
    </row>
    <row r="1433" spans="1:17" x14ac:dyDescent="0.25">
      <c r="A1433" s="155" t="s">
        <v>3919</v>
      </c>
      <c r="B1433" s="92" t="s">
        <v>6734</v>
      </c>
      <c r="C1433" s="93"/>
      <c r="D1433" s="94">
        <v>7976</v>
      </c>
      <c r="E1433" s="143"/>
      <c r="F1433" s="150"/>
      <c r="G1433" s="10"/>
      <c r="H1433" s="10"/>
      <c r="I1433" s="10"/>
      <c r="J1433" s="10"/>
      <c r="K1433" s="10"/>
      <c r="L1433" s="10"/>
      <c r="M1433" s="10"/>
      <c r="N1433" s="10"/>
      <c r="O1433" s="10"/>
      <c r="P1433" s="10"/>
      <c r="Q1433" s="10"/>
    </row>
    <row r="1434" spans="1:17" x14ac:dyDescent="0.25">
      <c r="A1434" s="155" t="s">
        <v>3920</v>
      </c>
      <c r="B1434" s="92" t="s">
        <v>6735</v>
      </c>
      <c r="C1434" s="93"/>
      <c r="D1434" s="94">
        <v>116038</v>
      </c>
      <c r="E1434" s="143"/>
      <c r="F1434" s="150"/>
      <c r="G1434" s="10"/>
      <c r="H1434" s="10"/>
      <c r="I1434" s="10"/>
      <c r="J1434" s="10"/>
      <c r="K1434" s="10"/>
      <c r="L1434" s="10"/>
      <c r="M1434" s="10"/>
      <c r="N1434" s="10"/>
      <c r="O1434" s="10"/>
      <c r="P1434" s="10"/>
      <c r="Q1434" s="10"/>
    </row>
    <row r="1435" spans="1:17" x14ac:dyDescent="0.25">
      <c r="A1435" s="155" t="s">
        <v>11937</v>
      </c>
      <c r="B1435" s="92" t="s">
        <v>16127</v>
      </c>
      <c r="C1435" s="93"/>
      <c r="D1435" s="94">
        <v>215963</v>
      </c>
      <c r="E1435" s="143"/>
      <c r="F1435" s="150"/>
      <c r="G1435" s="10"/>
      <c r="H1435" s="10"/>
      <c r="I1435" s="10"/>
      <c r="J1435" s="10"/>
      <c r="K1435" s="10"/>
      <c r="L1435" s="10"/>
      <c r="M1435" s="10"/>
      <c r="N1435" s="10"/>
      <c r="O1435" s="10"/>
      <c r="P1435" s="10"/>
      <c r="Q1435" s="10"/>
    </row>
    <row r="1436" spans="1:17" x14ac:dyDescent="0.25">
      <c r="A1436" s="155" t="s">
        <v>6119</v>
      </c>
      <c r="B1436" s="92" t="s">
        <v>6736</v>
      </c>
      <c r="C1436" s="93"/>
      <c r="D1436" s="94">
        <v>17675</v>
      </c>
      <c r="E1436" s="143"/>
      <c r="F1436" s="150"/>
      <c r="G1436" s="10"/>
      <c r="H1436" s="10"/>
      <c r="I1436" s="10"/>
      <c r="J1436" s="10"/>
      <c r="K1436" s="10"/>
      <c r="L1436" s="10"/>
      <c r="M1436" s="10"/>
      <c r="N1436" s="10"/>
      <c r="O1436" s="10"/>
      <c r="P1436" s="10"/>
      <c r="Q1436" s="10"/>
    </row>
    <row r="1437" spans="1:17" x14ac:dyDescent="0.25">
      <c r="A1437" s="155" t="s">
        <v>11938</v>
      </c>
      <c r="B1437" s="92" t="s">
        <v>16128</v>
      </c>
      <c r="C1437" s="93"/>
      <c r="D1437" s="94">
        <v>613889</v>
      </c>
      <c r="E1437" s="143"/>
      <c r="F1437" s="150"/>
      <c r="G1437" s="10"/>
      <c r="H1437" s="10"/>
      <c r="I1437" s="10"/>
      <c r="J1437" s="10"/>
      <c r="K1437" s="10"/>
      <c r="L1437" s="10"/>
      <c r="M1437" s="10"/>
      <c r="N1437" s="10"/>
      <c r="O1437" s="10"/>
      <c r="P1437" s="10"/>
      <c r="Q1437" s="10"/>
    </row>
    <row r="1438" spans="1:17" x14ac:dyDescent="0.25">
      <c r="A1438" s="155" t="s">
        <v>11939</v>
      </c>
      <c r="B1438" s="92" t="s">
        <v>16129</v>
      </c>
      <c r="C1438" s="93"/>
      <c r="D1438" s="94">
        <v>90142</v>
      </c>
      <c r="E1438" s="143"/>
      <c r="F1438" s="150"/>
      <c r="G1438" s="10"/>
      <c r="H1438" s="10"/>
      <c r="I1438" s="10"/>
      <c r="J1438" s="10"/>
      <c r="K1438" s="10"/>
      <c r="L1438" s="10"/>
      <c r="M1438" s="10"/>
      <c r="N1438" s="10"/>
      <c r="O1438" s="10"/>
      <c r="P1438" s="10"/>
      <c r="Q1438" s="10"/>
    </row>
    <row r="1439" spans="1:17" x14ac:dyDescent="0.25">
      <c r="A1439" s="155" t="s">
        <v>11940</v>
      </c>
      <c r="B1439" s="92" t="s">
        <v>16130</v>
      </c>
      <c r="C1439" s="93"/>
      <c r="D1439" s="94">
        <v>354425</v>
      </c>
      <c r="E1439" s="143"/>
      <c r="F1439" s="150"/>
      <c r="G1439" s="10"/>
      <c r="H1439" s="10"/>
      <c r="I1439" s="10"/>
      <c r="J1439" s="10"/>
      <c r="K1439" s="10"/>
      <c r="L1439" s="10"/>
      <c r="M1439" s="10"/>
      <c r="N1439" s="10"/>
      <c r="O1439" s="10"/>
      <c r="P1439" s="10"/>
      <c r="Q1439" s="10"/>
    </row>
    <row r="1440" spans="1:17" x14ac:dyDescent="0.25">
      <c r="A1440" s="155" t="s">
        <v>11941</v>
      </c>
      <c r="B1440" s="92" t="s">
        <v>16131</v>
      </c>
      <c r="C1440" s="93"/>
      <c r="D1440" s="94">
        <v>835646</v>
      </c>
      <c r="E1440" s="143"/>
      <c r="F1440" s="150"/>
      <c r="G1440" s="10"/>
      <c r="H1440" s="10"/>
      <c r="I1440" s="10"/>
      <c r="J1440" s="10"/>
      <c r="K1440" s="10"/>
      <c r="L1440" s="10"/>
      <c r="M1440" s="10"/>
      <c r="N1440" s="10"/>
      <c r="O1440" s="10"/>
      <c r="P1440" s="10"/>
      <c r="Q1440" s="10"/>
    </row>
    <row r="1441" spans="1:17" x14ac:dyDescent="0.25">
      <c r="A1441" s="155" t="s">
        <v>11942</v>
      </c>
      <c r="B1441" s="92" t="s">
        <v>16132</v>
      </c>
      <c r="C1441" s="93"/>
      <c r="D1441" s="94">
        <v>182693</v>
      </c>
      <c r="E1441" s="143"/>
      <c r="F1441" s="150"/>
      <c r="G1441" s="10"/>
      <c r="H1441" s="10"/>
      <c r="I1441" s="10"/>
      <c r="J1441" s="10"/>
      <c r="K1441" s="10"/>
      <c r="L1441" s="10"/>
      <c r="M1441" s="10"/>
      <c r="N1441" s="10"/>
      <c r="O1441" s="10"/>
      <c r="P1441" s="10"/>
      <c r="Q1441" s="10"/>
    </row>
    <row r="1442" spans="1:17" x14ac:dyDescent="0.25">
      <c r="A1442" s="155" t="s">
        <v>11943</v>
      </c>
      <c r="B1442" s="92" t="s">
        <v>16133</v>
      </c>
      <c r="C1442" s="93"/>
      <c r="D1442" s="94"/>
      <c r="E1442" s="143"/>
      <c r="F1442" s="150"/>
      <c r="G1442" s="10"/>
      <c r="H1442" s="10"/>
      <c r="I1442" s="10"/>
      <c r="J1442" s="10"/>
      <c r="K1442" s="10"/>
      <c r="L1442" s="10"/>
      <c r="M1442" s="10"/>
      <c r="N1442" s="10"/>
      <c r="O1442" s="10"/>
      <c r="P1442" s="10"/>
      <c r="Q1442" s="10"/>
    </row>
    <row r="1443" spans="1:17" x14ac:dyDescent="0.25">
      <c r="A1443" s="155" t="s">
        <v>11944</v>
      </c>
      <c r="B1443" s="92" t="s">
        <v>16134</v>
      </c>
      <c r="C1443" s="93"/>
      <c r="D1443" s="94"/>
      <c r="E1443" s="143"/>
      <c r="F1443" s="150"/>
      <c r="G1443" s="10"/>
      <c r="H1443" s="10"/>
      <c r="I1443" s="10"/>
      <c r="J1443" s="10"/>
      <c r="K1443" s="10"/>
      <c r="L1443" s="10"/>
      <c r="M1443" s="10"/>
      <c r="N1443" s="10"/>
      <c r="O1443" s="10"/>
      <c r="P1443" s="10"/>
      <c r="Q1443" s="10"/>
    </row>
    <row r="1444" spans="1:17" x14ac:dyDescent="0.25">
      <c r="A1444" s="155" t="s">
        <v>11945</v>
      </c>
      <c r="B1444" s="92" t="s">
        <v>16135</v>
      </c>
      <c r="C1444" s="93"/>
      <c r="D1444" s="94">
        <v>845</v>
      </c>
      <c r="E1444" s="143"/>
      <c r="F1444" s="150"/>
      <c r="G1444" s="10"/>
      <c r="H1444" s="10"/>
      <c r="I1444" s="10"/>
      <c r="J1444" s="10"/>
      <c r="K1444" s="10"/>
      <c r="L1444" s="10"/>
      <c r="M1444" s="10"/>
      <c r="N1444" s="10"/>
      <c r="O1444" s="10"/>
      <c r="P1444" s="10"/>
      <c r="Q1444" s="10"/>
    </row>
    <row r="1445" spans="1:17" x14ac:dyDescent="0.25">
      <c r="A1445" s="155" t="s">
        <v>11946</v>
      </c>
      <c r="B1445" s="92" t="s">
        <v>16136</v>
      </c>
      <c r="C1445" s="93"/>
      <c r="D1445" s="94">
        <v>335325</v>
      </c>
      <c r="E1445" s="143"/>
      <c r="F1445" s="150"/>
      <c r="G1445" s="10"/>
      <c r="H1445" s="10"/>
      <c r="I1445" s="10"/>
      <c r="J1445" s="10"/>
      <c r="K1445" s="10"/>
      <c r="L1445" s="10"/>
      <c r="M1445" s="10"/>
      <c r="N1445" s="10"/>
      <c r="O1445" s="10"/>
      <c r="P1445" s="10"/>
      <c r="Q1445" s="10"/>
    </row>
    <row r="1446" spans="1:17" x14ac:dyDescent="0.25">
      <c r="A1446" s="155" t="s">
        <v>11947</v>
      </c>
      <c r="B1446" s="92" t="s">
        <v>16137</v>
      </c>
      <c r="C1446" s="93"/>
      <c r="D1446" s="94"/>
      <c r="E1446" s="143"/>
      <c r="F1446" s="150"/>
      <c r="G1446" s="10"/>
      <c r="H1446" s="10"/>
      <c r="I1446" s="10"/>
      <c r="J1446" s="10"/>
      <c r="K1446" s="10"/>
      <c r="L1446" s="10"/>
      <c r="M1446" s="10"/>
      <c r="N1446" s="10"/>
      <c r="O1446" s="10"/>
      <c r="P1446" s="10"/>
      <c r="Q1446" s="10"/>
    </row>
    <row r="1447" spans="1:17" x14ac:dyDescent="0.25">
      <c r="A1447" s="155" t="s">
        <v>3921</v>
      </c>
      <c r="B1447" s="92" t="s">
        <v>6737</v>
      </c>
      <c r="C1447" s="93"/>
      <c r="D1447" s="94">
        <v>3309493</v>
      </c>
      <c r="E1447" s="143"/>
      <c r="F1447" s="150"/>
      <c r="G1447" s="10"/>
      <c r="H1447" s="10"/>
      <c r="I1447" s="10"/>
      <c r="J1447" s="10"/>
      <c r="K1447" s="10"/>
      <c r="L1447" s="10"/>
      <c r="M1447" s="10"/>
      <c r="N1447" s="10"/>
      <c r="O1447" s="10"/>
      <c r="P1447" s="10"/>
      <c r="Q1447" s="10"/>
    </row>
    <row r="1448" spans="1:17" x14ac:dyDescent="0.25">
      <c r="A1448" s="155" t="s">
        <v>11948</v>
      </c>
      <c r="B1448" s="92" t="s">
        <v>16138</v>
      </c>
      <c r="C1448" s="93"/>
      <c r="D1448" s="94"/>
      <c r="E1448" s="143"/>
      <c r="F1448" s="150"/>
      <c r="G1448" s="10"/>
      <c r="H1448" s="10"/>
      <c r="I1448" s="10"/>
      <c r="J1448" s="10"/>
      <c r="K1448" s="10"/>
      <c r="L1448" s="10"/>
      <c r="M1448" s="10"/>
      <c r="N1448" s="10"/>
      <c r="O1448" s="10"/>
      <c r="P1448" s="10"/>
      <c r="Q1448" s="10"/>
    </row>
    <row r="1449" spans="1:17" x14ac:dyDescent="0.25">
      <c r="A1449" s="155" t="s">
        <v>3922</v>
      </c>
      <c r="B1449" s="92" t="s">
        <v>6738</v>
      </c>
      <c r="C1449" s="93"/>
      <c r="D1449" s="94">
        <v>757999</v>
      </c>
      <c r="E1449" s="143"/>
      <c r="F1449" s="150"/>
      <c r="G1449" s="10"/>
      <c r="H1449" s="10"/>
      <c r="I1449" s="10"/>
      <c r="J1449" s="10"/>
      <c r="K1449" s="10"/>
      <c r="L1449" s="10"/>
      <c r="M1449" s="10"/>
      <c r="N1449" s="10"/>
      <c r="O1449" s="10"/>
      <c r="P1449" s="10"/>
      <c r="Q1449" s="10"/>
    </row>
    <row r="1450" spans="1:17" x14ac:dyDescent="0.25">
      <c r="A1450" s="155" t="s">
        <v>11949</v>
      </c>
      <c r="B1450" s="92" t="s">
        <v>16139</v>
      </c>
      <c r="C1450" s="93"/>
      <c r="D1450" s="94"/>
      <c r="E1450" s="143"/>
      <c r="F1450" s="150"/>
      <c r="G1450" s="10"/>
      <c r="H1450" s="10"/>
      <c r="I1450" s="10"/>
      <c r="J1450" s="10"/>
      <c r="K1450" s="10"/>
      <c r="L1450" s="10"/>
      <c r="M1450" s="10"/>
      <c r="N1450" s="10"/>
      <c r="O1450" s="10"/>
      <c r="P1450" s="10"/>
      <c r="Q1450" s="10"/>
    </row>
    <row r="1451" spans="1:17" x14ac:dyDescent="0.25">
      <c r="A1451" s="155" t="s">
        <v>11950</v>
      </c>
      <c r="B1451" s="92" t="s">
        <v>16140</v>
      </c>
      <c r="C1451" s="93"/>
      <c r="D1451" s="94"/>
      <c r="E1451" s="143"/>
      <c r="F1451" s="150"/>
      <c r="G1451" s="10"/>
      <c r="H1451" s="10"/>
      <c r="I1451" s="10"/>
      <c r="J1451" s="10"/>
      <c r="K1451" s="10"/>
      <c r="L1451" s="10"/>
      <c r="M1451" s="10"/>
      <c r="N1451" s="10"/>
      <c r="O1451" s="10"/>
      <c r="P1451" s="10"/>
      <c r="Q1451" s="10"/>
    </row>
    <row r="1452" spans="1:17" x14ac:dyDescent="0.25">
      <c r="A1452" s="155" t="s">
        <v>11951</v>
      </c>
      <c r="B1452" s="92" t="s">
        <v>16141</v>
      </c>
      <c r="C1452" s="93"/>
      <c r="D1452" s="94"/>
      <c r="E1452" s="143"/>
      <c r="F1452" s="150"/>
      <c r="G1452" s="10"/>
      <c r="H1452" s="10"/>
      <c r="I1452" s="10"/>
      <c r="J1452" s="10"/>
      <c r="K1452" s="10"/>
      <c r="L1452" s="10"/>
      <c r="M1452" s="10"/>
      <c r="N1452" s="10"/>
      <c r="O1452" s="10"/>
      <c r="P1452" s="10"/>
      <c r="Q1452" s="10"/>
    </row>
    <row r="1453" spans="1:17" x14ac:dyDescent="0.25">
      <c r="A1453" s="155" t="s">
        <v>11952</v>
      </c>
      <c r="B1453" s="92" t="s">
        <v>16142</v>
      </c>
      <c r="C1453" s="93"/>
      <c r="D1453" s="94">
        <v>3202</v>
      </c>
      <c r="E1453" s="143"/>
      <c r="F1453" s="150"/>
      <c r="G1453" s="10"/>
      <c r="H1453" s="10"/>
      <c r="I1453" s="10"/>
      <c r="J1453" s="10"/>
      <c r="K1453" s="10"/>
      <c r="L1453" s="10"/>
      <c r="M1453" s="10"/>
      <c r="N1453" s="10"/>
      <c r="O1453" s="10"/>
      <c r="P1453" s="10"/>
      <c r="Q1453" s="10"/>
    </row>
    <row r="1454" spans="1:17" x14ac:dyDescent="0.25">
      <c r="A1454" s="155" t="s">
        <v>11953</v>
      </c>
      <c r="B1454" s="92" t="s">
        <v>16143</v>
      </c>
      <c r="C1454" s="93"/>
      <c r="D1454" s="94">
        <v>327794</v>
      </c>
      <c r="E1454" s="143"/>
      <c r="F1454" s="150"/>
      <c r="G1454" s="10"/>
      <c r="H1454" s="10"/>
      <c r="I1454" s="10"/>
      <c r="J1454" s="10"/>
      <c r="K1454" s="10"/>
      <c r="L1454" s="10"/>
      <c r="M1454" s="10"/>
      <c r="N1454" s="10"/>
      <c r="O1454" s="10"/>
      <c r="P1454" s="10"/>
      <c r="Q1454" s="10"/>
    </row>
    <row r="1455" spans="1:17" x14ac:dyDescent="0.25">
      <c r="A1455" s="155" t="s">
        <v>11954</v>
      </c>
      <c r="B1455" s="92" t="s">
        <v>16144</v>
      </c>
      <c r="C1455" s="93"/>
      <c r="D1455" s="94">
        <v>419409</v>
      </c>
      <c r="E1455" s="143"/>
      <c r="F1455" s="150"/>
      <c r="G1455" s="10"/>
      <c r="H1455" s="10"/>
      <c r="I1455" s="10"/>
      <c r="J1455" s="10"/>
      <c r="K1455" s="10"/>
      <c r="L1455" s="10"/>
      <c r="M1455" s="10"/>
      <c r="N1455" s="10"/>
      <c r="O1455" s="10"/>
      <c r="P1455" s="10"/>
      <c r="Q1455" s="10"/>
    </row>
    <row r="1456" spans="1:17" x14ac:dyDescent="0.25">
      <c r="A1456" s="155" t="s">
        <v>11955</v>
      </c>
      <c r="B1456" s="92" t="s">
        <v>16145</v>
      </c>
      <c r="C1456" s="93"/>
      <c r="D1456" s="94">
        <v>629656</v>
      </c>
      <c r="E1456" s="143"/>
      <c r="F1456" s="150"/>
      <c r="G1456" s="10"/>
      <c r="H1456" s="10"/>
      <c r="I1456" s="10"/>
      <c r="J1456" s="10"/>
      <c r="K1456" s="10"/>
      <c r="L1456" s="10"/>
      <c r="M1456" s="10"/>
      <c r="N1456" s="10"/>
      <c r="O1456" s="10"/>
      <c r="P1456" s="10"/>
      <c r="Q1456" s="10"/>
    </row>
    <row r="1457" spans="1:17" x14ac:dyDescent="0.25">
      <c r="A1457" s="155" t="s">
        <v>11956</v>
      </c>
      <c r="B1457" s="92" t="s">
        <v>16146</v>
      </c>
      <c r="C1457" s="93"/>
      <c r="D1457" s="94"/>
      <c r="E1457" s="143"/>
      <c r="F1457" s="150"/>
      <c r="G1457" s="10"/>
      <c r="H1457" s="10"/>
      <c r="I1457" s="10"/>
      <c r="J1457" s="10"/>
      <c r="K1457" s="10"/>
      <c r="L1457" s="10"/>
      <c r="M1457" s="10"/>
      <c r="N1457" s="10"/>
      <c r="O1457" s="10"/>
      <c r="P1457" s="10"/>
      <c r="Q1457" s="10"/>
    </row>
    <row r="1458" spans="1:17" x14ac:dyDescent="0.25">
      <c r="A1458" s="155" t="s">
        <v>3923</v>
      </c>
      <c r="B1458" s="92" t="s">
        <v>6739</v>
      </c>
      <c r="C1458" s="93"/>
      <c r="D1458" s="94">
        <v>61075053</v>
      </c>
      <c r="E1458" s="143"/>
      <c r="F1458" s="150"/>
      <c r="G1458" s="10"/>
      <c r="H1458" s="10"/>
      <c r="I1458" s="10"/>
      <c r="J1458" s="10"/>
      <c r="K1458" s="10"/>
      <c r="L1458" s="10"/>
      <c r="M1458" s="10"/>
      <c r="N1458" s="10"/>
      <c r="O1458" s="10"/>
      <c r="P1458" s="10"/>
      <c r="Q1458" s="10"/>
    </row>
    <row r="1459" spans="1:17" x14ac:dyDescent="0.25">
      <c r="A1459" s="155" t="s">
        <v>11957</v>
      </c>
      <c r="B1459" s="92" t="s">
        <v>16147</v>
      </c>
      <c r="C1459" s="93"/>
      <c r="D1459" s="94"/>
      <c r="E1459" s="143"/>
      <c r="F1459" s="150"/>
      <c r="G1459" s="10"/>
      <c r="H1459" s="10"/>
      <c r="I1459" s="10"/>
      <c r="J1459" s="10"/>
      <c r="K1459" s="10"/>
      <c r="L1459" s="10"/>
      <c r="M1459" s="10"/>
      <c r="N1459" s="10"/>
      <c r="O1459" s="10"/>
      <c r="P1459" s="10"/>
      <c r="Q1459" s="10"/>
    </row>
    <row r="1460" spans="1:17" x14ac:dyDescent="0.25">
      <c r="A1460" s="155" t="s">
        <v>11958</v>
      </c>
      <c r="B1460" s="92" t="s">
        <v>16148</v>
      </c>
      <c r="C1460" s="93"/>
      <c r="D1460" s="94"/>
      <c r="E1460" s="143"/>
      <c r="F1460" s="150"/>
      <c r="G1460" s="10"/>
      <c r="H1460" s="10"/>
      <c r="I1460" s="10"/>
      <c r="J1460" s="10"/>
      <c r="K1460" s="10"/>
      <c r="L1460" s="10"/>
      <c r="M1460" s="10"/>
      <c r="N1460" s="10"/>
      <c r="O1460" s="10"/>
      <c r="P1460" s="10"/>
      <c r="Q1460" s="10"/>
    </row>
    <row r="1461" spans="1:17" x14ac:dyDescent="0.25">
      <c r="A1461" s="155" t="s">
        <v>3924</v>
      </c>
      <c r="B1461" s="92" t="s">
        <v>6740</v>
      </c>
      <c r="C1461" s="93"/>
      <c r="D1461" s="94">
        <v>163352</v>
      </c>
      <c r="E1461" s="143"/>
      <c r="F1461" s="150"/>
      <c r="G1461" s="10"/>
      <c r="H1461" s="10"/>
      <c r="I1461" s="10"/>
      <c r="J1461" s="10"/>
      <c r="K1461" s="10"/>
      <c r="L1461" s="10"/>
      <c r="M1461" s="10"/>
      <c r="N1461" s="10"/>
      <c r="O1461" s="10"/>
      <c r="P1461" s="10"/>
      <c r="Q1461" s="10"/>
    </row>
    <row r="1462" spans="1:17" x14ac:dyDescent="0.25">
      <c r="A1462" s="155" t="s">
        <v>3925</v>
      </c>
      <c r="B1462" s="92" t="s">
        <v>6741</v>
      </c>
      <c r="C1462" s="93"/>
      <c r="D1462" s="94">
        <v>37454571</v>
      </c>
      <c r="E1462" s="143"/>
      <c r="F1462" s="150"/>
      <c r="G1462" s="10"/>
      <c r="H1462" s="10"/>
      <c r="I1462" s="10"/>
      <c r="J1462" s="10"/>
      <c r="K1462" s="10"/>
      <c r="L1462" s="10"/>
      <c r="M1462" s="10"/>
      <c r="N1462" s="10"/>
      <c r="O1462" s="10"/>
      <c r="P1462" s="10"/>
      <c r="Q1462" s="10"/>
    </row>
    <row r="1463" spans="1:17" x14ac:dyDescent="0.25">
      <c r="A1463" s="155" t="s">
        <v>3926</v>
      </c>
      <c r="B1463" s="92" t="s">
        <v>6742</v>
      </c>
      <c r="C1463" s="93"/>
      <c r="D1463" s="94">
        <v>222759444</v>
      </c>
      <c r="E1463" s="143"/>
      <c r="F1463" s="150"/>
      <c r="G1463" s="10"/>
      <c r="H1463" s="10"/>
      <c r="I1463" s="10"/>
      <c r="J1463" s="10"/>
      <c r="K1463" s="10"/>
      <c r="L1463" s="10"/>
      <c r="M1463" s="10"/>
      <c r="N1463" s="10"/>
      <c r="O1463" s="10"/>
      <c r="P1463" s="10"/>
      <c r="Q1463" s="10"/>
    </row>
    <row r="1464" spans="1:17" x14ac:dyDescent="0.25">
      <c r="A1464" s="155" t="s">
        <v>3927</v>
      </c>
      <c r="B1464" s="92" t="s">
        <v>6743</v>
      </c>
      <c r="C1464" s="93"/>
      <c r="D1464" s="94">
        <v>78680375</v>
      </c>
      <c r="E1464" s="143"/>
      <c r="F1464" s="150"/>
      <c r="G1464" s="10"/>
      <c r="H1464" s="10"/>
      <c r="I1464" s="10"/>
      <c r="J1464" s="10"/>
      <c r="K1464" s="10"/>
      <c r="L1464" s="10"/>
      <c r="M1464" s="10"/>
      <c r="N1464" s="10"/>
      <c r="O1464" s="10"/>
      <c r="P1464" s="10"/>
      <c r="Q1464" s="10"/>
    </row>
    <row r="1465" spans="1:17" x14ac:dyDescent="0.25">
      <c r="A1465" s="155" t="s">
        <v>6120</v>
      </c>
      <c r="B1465" s="92" t="s">
        <v>6744</v>
      </c>
      <c r="C1465" s="93"/>
      <c r="D1465" s="94">
        <v>2480125</v>
      </c>
      <c r="E1465" s="143"/>
      <c r="F1465" s="150"/>
      <c r="G1465" s="10"/>
      <c r="H1465" s="10"/>
      <c r="I1465" s="10"/>
      <c r="J1465" s="10"/>
      <c r="K1465" s="10"/>
      <c r="L1465" s="10"/>
      <c r="M1465" s="10"/>
      <c r="N1465" s="10"/>
      <c r="O1465" s="10"/>
      <c r="P1465" s="10"/>
      <c r="Q1465" s="10"/>
    </row>
    <row r="1466" spans="1:17" x14ac:dyDescent="0.25">
      <c r="A1466" s="155" t="s">
        <v>3928</v>
      </c>
      <c r="B1466" s="92" t="s">
        <v>6745</v>
      </c>
      <c r="C1466" s="93"/>
      <c r="D1466" s="94">
        <v>1692204</v>
      </c>
      <c r="E1466" s="143"/>
      <c r="F1466" s="150"/>
      <c r="G1466" s="10"/>
      <c r="H1466" s="10"/>
      <c r="I1466" s="10"/>
      <c r="J1466" s="10"/>
      <c r="K1466" s="10"/>
      <c r="L1466" s="10"/>
      <c r="M1466" s="10"/>
      <c r="N1466" s="10"/>
      <c r="O1466" s="10"/>
      <c r="P1466" s="10"/>
      <c r="Q1466" s="10"/>
    </row>
    <row r="1467" spans="1:17" x14ac:dyDescent="0.25">
      <c r="A1467" s="155" t="s">
        <v>11959</v>
      </c>
      <c r="B1467" s="92" t="s">
        <v>16149</v>
      </c>
      <c r="C1467" s="93"/>
      <c r="D1467" s="94"/>
      <c r="E1467" s="143"/>
      <c r="F1467" s="150"/>
      <c r="G1467" s="10"/>
      <c r="H1467" s="10"/>
      <c r="I1467" s="10"/>
      <c r="J1467" s="10"/>
      <c r="K1467" s="10"/>
      <c r="L1467" s="10"/>
      <c r="M1467" s="10"/>
      <c r="N1467" s="10"/>
      <c r="O1467" s="10"/>
      <c r="P1467" s="10"/>
      <c r="Q1467" s="10"/>
    </row>
    <row r="1468" spans="1:17" x14ac:dyDescent="0.25">
      <c r="A1468" s="155" t="s">
        <v>11960</v>
      </c>
      <c r="B1468" s="92" t="s">
        <v>16150</v>
      </c>
      <c r="C1468" s="93"/>
      <c r="D1468" s="94">
        <v>5957</v>
      </c>
      <c r="E1468" s="143"/>
      <c r="F1468" s="150"/>
      <c r="G1468" s="10"/>
      <c r="H1468" s="10"/>
      <c r="I1468" s="10"/>
      <c r="J1468" s="10"/>
      <c r="K1468" s="10"/>
      <c r="L1468" s="10"/>
      <c r="M1468" s="10"/>
      <c r="N1468" s="10"/>
      <c r="O1468" s="10"/>
      <c r="P1468" s="10"/>
      <c r="Q1468" s="10"/>
    </row>
    <row r="1469" spans="1:17" x14ac:dyDescent="0.25">
      <c r="A1469" s="155" t="s">
        <v>10087</v>
      </c>
      <c r="B1469" s="92" t="s">
        <v>10383</v>
      </c>
      <c r="C1469" s="93"/>
      <c r="D1469" s="94">
        <v>116555</v>
      </c>
      <c r="E1469" s="143"/>
      <c r="F1469" s="150"/>
      <c r="G1469" s="10"/>
      <c r="H1469" s="10"/>
      <c r="I1469" s="10"/>
      <c r="J1469" s="10"/>
      <c r="K1469" s="10"/>
      <c r="L1469" s="10"/>
      <c r="M1469" s="10"/>
      <c r="N1469" s="10"/>
      <c r="O1469" s="10"/>
      <c r="P1469" s="10"/>
      <c r="Q1469" s="10"/>
    </row>
    <row r="1470" spans="1:17" x14ac:dyDescent="0.25">
      <c r="A1470" s="155" t="s">
        <v>11961</v>
      </c>
      <c r="B1470" s="92" t="s">
        <v>16151</v>
      </c>
      <c r="C1470" s="93"/>
      <c r="D1470" s="94">
        <v>2224</v>
      </c>
      <c r="E1470" s="143"/>
      <c r="F1470" s="150"/>
      <c r="G1470" s="10"/>
      <c r="H1470" s="10"/>
      <c r="I1470" s="10"/>
      <c r="J1470" s="10"/>
      <c r="K1470" s="10"/>
      <c r="L1470" s="10"/>
      <c r="M1470" s="10"/>
      <c r="N1470" s="10"/>
      <c r="O1470" s="10"/>
      <c r="P1470" s="10"/>
      <c r="Q1470" s="10"/>
    </row>
    <row r="1471" spans="1:17" x14ac:dyDescent="0.25">
      <c r="A1471" s="155" t="s">
        <v>11962</v>
      </c>
      <c r="B1471" s="92" t="s">
        <v>16152</v>
      </c>
      <c r="C1471" s="93"/>
      <c r="D1471" s="94">
        <v>1033</v>
      </c>
      <c r="E1471" s="143"/>
      <c r="F1471" s="150"/>
      <c r="G1471" s="10"/>
      <c r="H1471" s="10"/>
      <c r="I1471" s="10"/>
      <c r="J1471" s="10"/>
      <c r="K1471" s="10"/>
      <c r="L1471" s="10"/>
      <c r="M1471" s="10"/>
      <c r="N1471" s="10"/>
      <c r="O1471" s="10"/>
      <c r="P1471" s="10"/>
      <c r="Q1471" s="10"/>
    </row>
    <row r="1472" spans="1:17" x14ac:dyDescent="0.25">
      <c r="A1472" s="155" t="s">
        <v>3929</v>
      </c>
      <c r="B1472" s="92" t="s">
        <v>6746</v>
      </c>
      <c r="C1472" s="93"/>
      <c r="D1472" s="94">
        <v>572422</v>
      </c>
      <c r="E1472" s="143"/>
      <c r="F1472" s="150"/>
      <c r="G1472" s="10"/>
      <c r="H1472" s="10"/>
      <c r="I1472" s="10"/>
      <c r="J1472" s="10"/>
      <c r="K1472" s="10"/>
      <c r="L1472" s="10"/>
      <c r="M1472" s="10"/>
      <c r="N1472" s="10"/>
      <c r="O1472" s="10"/>
      <c r="P1472" s="10"/>
      <c r="Q1472" s="10"/>
    </row>
    <row r="1473" spans="1:17" x14ac:dyDescent="0.25">
      <c r="A1473" s="155" t="s">
        <v>11963</v>
      </c>
      <c r="B1473" s="92" t="s">
        <v>16153</v>
      </c>
      <c r="C1473" s="93"/>
      <c r="D1473" s="94">
        <v>123</v>
      </c>
      <c r="E1473" s="143"/>
      <c r="F1473" s="150"/>
      <c r="G1473" s="10"/>
      <c r="H1473" s="10"/>
      <c r="I1473" s="10"/>
      <c r="J1473" s="10"/>
      <c r="K1473" s="10"/>
      <c r="L1473" s="10"/>
      <c r="M1473" s="10"/>
      <c r="N1473" s="10"/>
      <c r="O1473" s="10"/>
      <c r="P1473" s="10"/>
      <c r="Q1473" s="10"/>
    </row>
    <row r="1474" spans="1:17" x14ac:dyDescent="0.25">
      <c r="A1474" s="155" t="s">
        <v>3930</v>
      </c>
      <c r="B1474" s="92" t="s">
        <v>6747</v>
      </c>
      <c r="C1474" s="93"/>
      <c r="D1474" s="94">
        <v>28128870</v>
      </c>
      <c r="E1474" s="143"/>
      <c r="F1474" s="150"/>
      <c r="G1474" s="10"/>
      <c r="H1474" s="10"/>
      <c r="I1474" s="10"/>
      <c r="J1474" s="10"/>
      <c r="K1474" s="10"/>
      <c r="L1474" s="10"/>
      <c r="M1474" s="10"/>
      <c r="N1474" s="10"/>
      <c r="O1474" s="10"/>
      <c r="P1474" s="10"/>
      <c r="Q1474" s="10"/>
    </row>
    <row r="1475" spans="1:17" x14ac:dyDescent="0.25">
      <c r="A1475" s="155" t="s">
        <v>11964</v>
      </c>
      <c r="B1475" s="92" t="s">
        <v>16154</v>
      </c>
      <c r="C1475" s="93"/>
      <c r="D1475" s="94"/>
      <c r="E1475" s="143"/>
      <c r="F1475" s="150"/>
      <c r="G1475" s="10"/>
      <c r="H1475" s="10"/>
      <c r="I1475" s="10"/>
      <c r="J1475" s="10"/>
      <c r="K1475" s="10"/>
      <c r="L1475" s="10"/>
      <c r="M1475" s="10"/>
      <c r="N1475" s="10"/>
      <c r="O1475" s="10"/>
      <c r="P1475" s="10"/>
      <c r="Q1475" s="10"/>
    </row>
    <row r="1476" spans="1:17" x14ac:dyDescent="0.25">
      <c r="A1476" s="155" t="s">
        <v>11965</v>
      </c>
      <c r="B1476" s="92" t="s">
        <v>16155</v>
      </c>
      <c r="C1476" s="93"/>
      <c r="D1476" s="94"/>
      <c r="E1476" s="143"/>
      <c r="F1476" s="150"/>
      <c r="G1476" s="10"/>
      <c r="H1476" s="10"/>
      <c r="I1476" s="10"/>
      <c r="J1476" s="10"/>
      <c r="K1476" s="10"/>
      <c r="L1476" s="10"/>
      <c r="M1476" s="10"/>
      <c r="N1476" s="10"/>
      <c r="O1476" s="10"/>
      <c r="P1476" s="10"/>
      <c r="Q1476" s="10"/>
    </row>
    <row r="1477" spans="1:17" x14ac:dyDescent="0.25">
      <c r="A1477" s="155" t="s">
        <v>11966</v>
      </c>
      <c r="B1477" s="92" t="s">
        <v>16156</v>
      </c>
      <c r="C1477" s="93"/>
      <c r="D1477" s="94">
        <v>34641708</v>
      </c>
      <c r="E1477" s="143"/>
      <c r="F1477" s="150"/>
      <c r="G1477" s="10"/>
      <c r="H1477" s="10"/>
      <c r="I1477" s="10"/>
      <c r="J1477" s="10"/>
      <c r="K1477" s="10"/>
      <c r="L1477" s="10"/>
      <c r="M1477" s="10"/>
      <c r="N1477" s="10"/>
      <c r="O1477" s="10"/>
      <c r="P1477" s="10"/>
      <c r="Q1477" s="10"/>
    </row>
    <row r="1478" spans="1:17" x14ac:dyDescent="0.25">
      <c r="A1478" s="155" t="s">
        <v>11967</v>
      </c>
      <c r="B1478" s="92" t="s">
        <v>16157</v>
      </c>
      <c r="C1478" s="93"/>
      <c r="D1478" s="94"/>
      <c r="E1478" s="143"/>
      <c r="F1478" s="150"/>
      <c r="G1478" s="10"/>
      <c r="H1478" s="10"/>
      <c r="I1478" s="10"/>
      <c r="J1478" s="10"/>
      <c r="K1478" s="10"/>
      <c r="L1478" s="10"/>
      <c r="M1478" s="10"/>
      <c r="N1478" s="10"/>
      <c r="O1478" s="10"/>
      <c r="P1478" s="10"/>
      <c r="Q1478" s="10"/>
    </row>
    <row r="1479" spans="1:17" x14ac:dyDescent="0.25">
      <c r="A1479" s="155" t="s">
        <v>11968</v>
      </c>
      <c r="B1479" s="92" t="s">
        <v>16158</v>
      </c>
      <c r="C1479" s="93"/>
      <c r="D1479" s="94"/>
      <c r="E1479" s="143"/>
      <c r="F1479" s="150"/>
      <c r="G1479" s="10"/>
      <c r="H1479" s="10"/>
      <c r="I1479" s="10"/>
      <c r="J1479" s="10"/>
      <c r="K1479" s="10"/>
      <c r="L1479" s="10"/>
      <c r="M1479" s="10"/>
      <c r="N1479" s="10"/>
      <c r="O1479" s="10"/>
      <c r="P1479" s="10"/>
      <c r="Q1479" s="10"/>
    </row>
    <row r="1480" spans="1:17" x14ac:dyDescent="0.25">
      <c r="A1480" s="155" t="s">
        <v>11969</v>
      </c>
      <c r="B1480" s="92" t="s">
        <v>16159</v>
      </c>
      <c r="C1480" s="93"/>
      <c r="D1480" s="94">
        <v>36134</v>
      </c>
      <c r="E1480" s="143"/>
      <c r="F1480" s="150"/>
      <c r="G1480" s="10"/>
      <c r="H1480" s="10"/>
      <c r="I1480" s="10"/>
      <c r="J1480" s="10"/>
      <c r="K1480" s="10"/>
      <c r="L1480" s="10"/>
      <c r="M1480" s="10"/>
      <c r="N1480" s="10"/>
      <c r="O1480" s="10"/>
      <c r="P1480" s="10"/>
      <c r="Q1480" s="10"/>
    </row>
    <row r="1481" spans="1:17" x14ac:dyDescent="0.25">
      <c r="A1481" s="155" t="s">
        <v>11970</v>
      </c>
      <c r="B1481" s="92" t="s">
        <v>16160</v>
      </c>
      <c r="C1481" s="93"/>
      <c r="D1481" s="94"/>
      <c r="E1481" s="143"/>
      <c r="F1481" s="150"/>
      <c r="G1481" s="10"/>
      <c r="H1481" s="10"/>
      <c r="I1481" s="10"/>
      <c r="J1481" s="10"/>
      <c r="K1481" s="10"/>
      <c r="L1481" s="10"/>
      <c r="M1481" s="10"/>
      <c r="N1481" s="10"/>
      <c r="O1481" s="10"/>
      <c r="P1481" s="10"/>
      <c r="Q1481" s="10"/>
    </row>
    <row r="1482" spans="1:17" x14ac:dyDescent="0.25">
      <c r="A1482" s="155" t="s">
        <v>11971</v>
      </c>
      <c r="B1482" s="92" t="s">
        <v>16161</v>
      </c>
      <c r="C1482" s="93"/>
      <c r="D1482" s="94">
        <v>108435</v>
      </c>
      <c r="E1482" s="143"/>
      <c r="F1482" s="150"/>
      <c r="G1482" s="10"/>
      <c r="H1482" s="10"/>
      <c r="I1482" s="10"/>
      <c r="J1482" s="10"/>
      <c r="K1482" s="10"/>
      <c r="L1482" s="10"/>
      <c r="M1482" s="10"/>
      <c r="N1482" s="10"/>
      <c r="O1482" s="10"/>
      <c r="P1482" s="10"/>
      <c r="Q1482" s="10"/>
    </row>
    <row r="1483" spans="1:17" x14ac:dyDescent="0.25">
      <c r="A1483" s="155" t="s">
        <v>11972</v>
      </c>
      <c r="B1483" s="92" t="s">
        <v>16162</v>
      </c>
      <c r="C1483" s="93"/>
      <c r="D1483" s="94"/>
      <c r="E1483" s="143"/>
      <c r="F1483" s="150"/>
      <c r="G1483" s="10"/>
      <c r="H1483" s="10"/>
      <c r="I1483" s="10"/>
      <c r="J1483" s="10"/>
      <c r="K1483" s="10"/>
      <c r="L1483" s="10"/>
      <c r="M1483" s="10"/>
      <c r="N1483" s="10"/>
      <c r="O1483" s="10"/>
      <c r="P1483" s="10"/>
      <c r="Q1483" s="10"/>
    </row>
    <row r="1484" spans="1:17" x14ac:dyDescent="0.25">
      <c r="A1484" s="155" t="s">
        <v>11973</v>
      </c>
      <c r="B1484" s="92" t="s">
        <v>16163</v>
      </c>
      <c r="C1484" s="93"/>
      <c r="D1484" s="94">
        <v>328768</v>
      </c>
      <c r="E1484" s="143"/>
      <c r="F1484" s="150"/>
      <c r="G1484" s="10"/>
      <c r="H1484" s="10"/>
      <c r="I1484" s="10"/>
      <c r="J1484" s="10"/>
      <c r="K1484" s="10"/>
      <c r="L1484" s="10"/>
      <c r="M1484" s="10"/>
      <c r="N1484" s="10"/>
      <c r="O1484" s="10"/>
      <c r="P1484" s="10"/>
      <c r="Q1484" s="10"/>
    </row>
    <row r="1485" spans="1:17" x14ac:dyDescent="0.25">
      <c r="A1485" s="155" t="s">
        <v>11974</v>
      </c>
      <c r="B1485" s="92" t="s">
        <v>16164</v>
      </c>
      <c r="C1485" s="93"/>
      <c r="D1485" s="94"/>
      <c r="E1485" s="143"/>
      <c r="F1485" s="150"/>
      <c r="G1485" s="10"/>
      <c r="H1485" s="10"/>
      <c r="I1485" s="10"/>
      <c r="J1485" s="10"/>
      <c r="K1485" s="10"/>
      <c r="L1485" s="10"/>
      <c r="M1485" s="10"/>
      <c r="N1485" s="10"/>
      <c r="O1485" s="10"/>
      <c r="P1485" s="10"/>
      <c r="Q1485" s="10"/>
    </row>
    <row r="1486" spans="1:17" x14ac:dyDescent="0.25">
      <c r="A1486" s="155" t="s">
        <v>11975</v>
      </c>
      <c r="B1486" s="92" t="s">
        <v>16165</v>
      </c>
      <c r="C1486" s="93"/>
      <c r="D1486" s="94">
        <v>630348</v>
      </c>
      <c r="E1486" s="143"/>
      <c r="F1486" s="150"/>
      <c r="G1486" s="10"/>
      <c r="H1486" s="10"/>
      <c r="I1486" s="10"/>
      <c r="J1486" s="10"/>
      <c r="K1486" s="10"/>
      <c r="L1486" s="10"/>
      <c r="M1486" s="10"/>
      <c r="N1486" s="10"/>
      <c r="O1486" s="10"/>
      <c r="P1486" s="10"/>
      <c r="Q1486" s="10"/>
    </row>
    <row r="1487" spans="1:17" x14ac:dyDescent="0.25">
      <c r="A1487" s="155" t="s">
        <v>11976</v>
      </c>
      <c r="B1487" s="92" t="s">
        <v>16166</v>
      </c>
      <c r="C1487" s="93"/>
      <c r="D1487" s="94">
        <v>695</v>
      </c>
      <c r="E1487" s="143"/>
      <c r="F1487" s="150"/>
      <c r="G1487" s="10"/>
      <c r="H1487" s="10"/>
      <c r="I1487" s="10"/>
      <c r="J1487" s="10"/>
      <c r="K1487" s="10"/>
      <c r="L1487" s="10"/>
      <c r="M1487" s="10"/>
      <c r="N1487" s="10"/>
      <c r="O1487" s="10"/>
      <c r="P1487" s="10"/>
      <c r="Q1487" s="10"/>
    </row>
    <row r="1488" spans="1:17" x14ac:dyDescent="0.25">
      <c r="A1488" s="155" t="s">
        <v>11977</v>
      </c>
      <c r="B1488" s="92" t="s">
        <v>16167</v>
      </c>
      <c r="C1488" s="93"/>
      <c r="D1488" s="94"/>
      <c r="E1488" s="143"/>
      <c r="F1488" s="150"/>
      <c r="G1488" s="10"/>
      <c r="H1488" s="10"/>
      <c r="I1488" s="10"/>
      <c r="J1488" s="10"/>
      <c r="K1488" s="10"/>
      <c r="L1488" s="10"/>
      <c r="M1488" s="10"/>
      <c r="N1488" s="10"/>
      <c r="O1488" s="10"/>
      <c r="P1488" s="10"/>
      <c r="Q1488" s="10"/>
    </row>
    <row r="1489" spans="1:17" x14ac:dyDescent="0.25">
      <c r="A1489" s="155" t="s">
        <v>11978</v>
      </c>
      <c r="B1489" s="92" t="s">
        <v>16168</v>
      </c>
      <c r="C1489" s="93"/>
      <c r="D1489" s="94">
        <v>1602</v>
      </c>
      <c r="E1489" s="143"/>
      <c r="F1489" s="150"/>
      <c r="G1489" s="10"/>
      <c r="H1489" s="10"/>
      <c r="I1489" s="10"/>
      <c r="J1489" s="10"/>
      <c r="K1489" s="10"/>
      <c r="L1489" s="10"/>
      <c r="M1489" s="10"/>
      <c r="N1489" s="10"/>
      <c r="O1489" s="10"/>
      <c r="P1489" s="10"/>
      <c r="Q1489" s="10"/>
    </row>
    <row r="1490" spans="1:17" x14ac:dyDescent="0.25">
      <c r="A1490" s="155" t="s">
        <v>11979</v>
      </c>
      <c r="B1490" s="92" t="s">
        <v>16169</v>
      </c>
      <c r="C1490" s="93"/>
      <c r="D1490" s="94">
        <v>16</v>
      </c>
      <c r="E1490" s="143"/>
      <c r="F1490" s="150"/>
      <c r="G1490" s="10"/>
      <c r="H1490" s="10"/>
      <c r="I1490" s="10"/>
      <c r="J1490" s="10"/>
      <c r="K1490" s="10"/>
      <c r="L1490" s="10"/>
      <c r="M1490" s="10"/>
      <c r="N1490" s="10"/>
      <c r="O1490" s="10"/>
      <c r="P1490" s="10"/>
      <c r="Q1490" s="10"/>
    </row>
    <row r="1491" spans="1:17" x14ac:dyDescent="0.25">
      <c r="A1491" s="155" t="s">
        <v>11980</v>
      </c>
      <c r="B1491" s="92" t="s">
        <v>16170</v>
      </c>
      <c r="C1491" s="93"/>
      <c r="D1491" s="94">
        <v>976581</v>
      </c>
      <c r="E1491" s="143"/>
      <c r="F1491" s="150"/>
      <c r="G1491" s="10"/>
      <c r="H1491" s="10"/>
      <c r="I1491" s="10"/>
      <c r="J1491" s="10"/>
      <c r="K1491" s="10"/>
      <c r="L1491" s="10"/>
      <c r="M1491" s="10"/>
      <c r="N1491" s="10"/>
      <c r="O1491" s="10"/>
      <c r="P1491" s="10"/>
      <c r="Q1491" s="10"/>
    </row>
    <row r="1492" spans="1:17" x14ac:dyDescent="0.25">
      <c r="A1492" s="155" t="s">
        <v>11981</v>
      </c>
      <c r="B1492" s="92" t="s">
        <v>16171</v>
      </c>
      <c r="C1492" s="93"/>
      <c r="D1492" s="94">
        <v>938</v>
      </c>
      <c r="E1492" s="143"/>
      <c r="F1492" s="150"/>
      <c r="G1492" s="10"/>
      <c r="H1492" s="10"/>
      <c r="I1492" s="10"/>
      <c r="J1492" s="10"/>
      <c r="K1492" s="10"/>
      <c r="L1492" s="10"/>
      <c r="M1492" s="10"/>
      <c r="N1492" s="10"/>
      <c r="O1492" s="10"/>
      <c r="P1492" s="10"/>
      <c r="Q1492" s="10"/>
    </row>
    <row r="1493" spans="1:17" x14ac:dyDescent="0.25">
      <c r="A1493" s="155" t="s">
        <v>11982</v>
      </c>
      <c r="B1493" s="92" t="s">
        <v>16172</v>
      </c>
      <c r="C1493" s="93"/>
      <c r="D1493" s="94"/>
      <c r="E1493" s="143"/>
      <c r="F1493" s="150"/>
      <c r="G1493" s="10"/>
      <c r="H1493" s="10"/>
      <c r="I1493" s="10"/>
      <c r="J1493" s="10"/>
      <c r="K1493" s="10"/>
      <c r="L1493" s="10"/>
      <c r="M1493" s="10"/>
      <c r="N1493" s="10"/>
      <c r="O1493" s="10"/>
      <c r="P1493" s="10"/>
      <c r="Q1493" s="10"/>
    </row>
    <row r="1494" spans="1:17" x14ac:dyDescent="0.25">
      <c r="A1494" s="155" t="s">
        <v>11983</v>
      </c>
      <c r="B1494" s="92" t="s">
        <v>16173</v>
      </c>
      <c r="C1494" s="93"/>
      <c r="D1494" s="94">
        <v>1726</v>
      </c>
      <c r="E1494" s="143"/>
      <c r="F1494" s="150"/>
      <c r="G1494" s="10"/>
      <c r="H1494" s="10"/>
      <c r="I1494" s="10"/>
      <c r="J1494" s="10"/>
      <c r="K1494" s="10"/>
      <c r="L1494" s="10"/>
      <c r="M1494" s="10"/>
      <c r="N1494" s="10"/>
      <c r="O1494" s="10"/>
      <c r="P1494" s="10"/>
      <c r="Q1494" s="10"/>
    </row>
    <row r="1495" spans="1:17" x14ac:dyDescent="0.25">
      <c r="A1495" s="155" t="s">
        <v>11984</v>
      </c>
      <c r="B1495" s="92" t="s">
        <v>16174</v>
      </c>
      <c r="C1495" s="93"/>
      <c r="D1495" s="94">
        <v>816</v>
      </c>
      <c r="E1495" s="143"/>
      <c r="F1495" s="150"/>
      <c r="G1495" s="10"/>
      <c r="H1495" s="10"/>
      <c r="I1495" s="10"/>
      <c r="J1495" s="10"/>
      <c r="K1495" s="10"/>
      <c r="L1495" s="10"/>
      <c r="M1495" s="10"/>
      <c r="N1495" s="10"/>
      <c r="O1495" s="10"/>
      <c r="P1495" s="10"/>
      <c r="Q1495" s="10"/>
    </row>
    <row r="1496" spans="1:17" x14ac:dyDescent="0.25">
      <c r="A1496" s="155" t="s">
        <v>11985</v>
      </c>
      <c r="B1496" s="92" t="s">
        <v>16175</v>
      </c>
      <c r="C1496" s="93"/>
      <c r="D1496" s="94"/>
      <c r="E1496" s="143"/>
      <c r="F1496" s="150"/>
      <c r="G1496" s="10"/>
      <c r="H1496" s="10"/>
      <c r="I1496" s="10"/>
      <c r="J1496" s="10"/>
      <c r="K1496" s="10"/>
      <c r="L1496" s="10"/>
      <c r="M1496" s="10"/>
      <c r="N1496" s="10"/>
      <c r="O1496" s="10"/>
      <c r="P1496" s="10"/>
      <c r="Q1496" s="10"/>
    </row>
    <row r="1497" spans="1:17" x14ac:dyDescent="0.25">
      <c r="A1497" s="155" t="s">
        <v>11986</v>
      </c>
      <c r="B1497" s="92" t="s">
        <v>16176</v>
      </c>
      <c r="C1497" s="93"/>
      <c r="D1497" s="94">
        <v>122277</v>
      </c>
      <c r="E1497" s="143"/>
      <c r="F1497" s="150"/>
      <c r="G1497" s="10"/>
      <c r="H1497" s="10"/>
      <c r="I1497" s="10"/>
      <c r="J1497" s="10"/>
      <c r="K1497" s="10"/>
      <c r="L1497" s="10"/>
      <c r="M1497" s="10"/>
      <c r="N1497" s="10"/>
      <c r="O1497" s="10"/>
      <c r="P1497" s="10"/>
      <c r="Q1497" s="10"/>
    </row>
    <row r="1498" spans="1:17" x14ac:dyDescent="0.25">
      <c r="A1498" s="155" t="s">
        <v>11987</v>
      </c>
      <c r="B1498" s="92" t="s">
        <v>16177</v>
      </c>
      <c r="C1498" s="93"/>
      <c r="D1498" s="94"/>
      <c r="E1498" s="143"/>
      <c r="F1498" s="150"/>
      <c r="G1498" s="10"/>
      <c r="H1498" s="10"/>
      <c r="I1498" s="10"/>
      <c r="J1498" s="10"/>
      <c r="K1498" s="10"/>
      <c r="L1498" s="10"/>
      <c r="M1498" s="10"/>
      <c r="N1498" s="10"/>
      <c r="O1498" s="10"/>
      <c r="P1498" s="10"/>
      <c r="Q1498" s="10"/>
    </row>
    <row r="1499" spans="1:17" x14ac:dyDescent="0.25">
      <c r="A1499" s="155" t="s">
        <v>11988</v>
      </c>
      <c r="B1499" s="92" t="s">
        <v>16178</v>
      </c>
      <c r="C1499" s="93"/>
      <c r="D1499" s="94">
        <v>3706341</v>
      </c>
      <c r="E1499" s="143"/>
      <c r="F1499" s="150"/>
      <c r="G1499" s="10"/>
      <c r="H1499" s="10"/>
      <c r="I1499" s="10"/>
      <c r="J1499" s="10"/>
      <c r="K1499" s="10"/>
      <c r="L1499" s="10"/>
      <c r="M1499" s="10"/>
      <c r="N1499" s="10"/>
      <c r="O1499" s="10"/>
      <c r="P1499" s="10"/>
      <c r="Q1499" s="10"/>
    </row>
    <row r="1500" spans="1:17" x14ac:dyDescent="0.25">
      <c r="A1500" s="155" t="s">
        <v>11989</v>
      </c>
      <c r="B1500" s="92" t="s">
        <v>16179</v>
      </c>
      <c r="C1500" s="93"/>
      <c r="D1500" s="94"/>
      <c r="E1500" s="143"/>
      <c r="F1500" s="150"/>
      <c r="G1500" s="10"/>
      <c r="H1500" s="10"/>
      <c r="I1500" s="10"/>
      <c r="J1500" s="10"/>
      <c r="K1500" s="10"/>
      <c r="L1500" s="10"/>
      <c r="M1500" s="10"/>
      <c r="N1500" s="10"/>
      <c r="O1500" s="10"/>
      <c r="P1500" s="10"/>
      <c r="Q1500" s="10"/>
    </row>
    <row r="1501" spans="1:17" x14ac:dyDescent="0.25">
      <c r="A1501" s="155" t="s">
        <v>11990</v>
      </c>
      <c r="B1501" s="92" t="s">
        <v>16180</v>
      </c>
      <c r="C1501" s="93"/>
      <c r="D1501" s="94"/>
      <c r="E1501" s="143"/>
      <c r="F1501" s="150"/>
      <c r="G1501" s="10"/>
      <c r="H1501" s="10"/>
      <c r="I1501" s="10"/>
      <c r="J1501" s="10"/>
      <c r="K1501" s="10"/>
      <c r="L1501" s="10"/>
      <c r="M1501" s="10"/>
      <c r="N1501" s="10"/>
      <c r="O1501" s="10"/>
      <c r="P1501" s="10"/>
      <c r="Q1501" s="10"/>
    </row>
    <row r="1502" spans="1:17" x14ac:dyDescent="0.25">
      <c r="A1502" s="155" t="s">
        <v>11991</v>
      </c>
      <c r="B1502" s="92" t="s">
        <v>16181</v>
      </c>
      <c r="C1502" s="93"/>
      <c r="D1502" s="94"/>
      <c r="E1502" s="143"/>
      <c r="F1502" s="150"/>
      <c r="G1502" s="10"/>
      <c r="H1502" s="10"/>
      <c r="I1502" s="10"/>
      <c r="J1502" s="10"/>
      <c r="K1502" s="10"/>
      <c r="L1502" s="10"/>
      <c r="M1502" s="10"/>
      <c r="N1502" s="10"/>
      <c r="O1502" s="10"/>
      <c r="P1502" s="10"/>
      <c r="Q1502" s="10"/>
    </row>
    <row r="1503" spans="1:17" x14ac:dyDescent="0.25">
      <c r="A1503" s="155" t="s">
        <v>11992</v>
      </c>
      <c r="B1503" s="92" t="s">
        <v>16182</v>
      </c>
      <c r="C1503" s="93"/>
      <c r="D1503" s="94"/>
      <c r="E1503" s="143"/>
      <c r="F1503" s="150"/>
      <c r="G1503" s="10"/>
      <c r="H1503" s="10"/>
      <c r="I1503" s="10"/>
      <c r="J1503" s="10"/>
      <c r="K1503" s="10"/>
      <c r="L1503" s="10"/>
      <c r="M1503" s="10"/>
      <c r="N1503" s="10"/>
      <c r="O1503" s="10"/>
      <c r="P1503" s="10"/>
      <c r="Q1503" s="10"/>
    </row>
    <row r="1504" spans="1:17" x14ac:dyDescent="0.25">
      <c r="A1504" s="155" t="s">
        <v>11993</v>
      </c>
      <c r="B1504" s="92" t="s">
        <v>16183</v>
      </c>
      <c r="C1504" s="93"/>
      <c r="D1504" s="94">
        <v>708</v>
      </c>
      <c r="E1504" s="143"/>
      <c r="F1504" s="150"/>
      <c r="G1504" s="10"/>
      <c r="H1504" s="10"/>
      <c r="I1504" s="10"/>
      <c r="J1504" s="10"/>
      <c r="K1504" s="10"/>
      <c r="L1504" s="10"/>
      <c r="M1504" s="10"/>
      <c r="N1504" s="10"/>
      <c r="O1504" s="10"/>
      <c r="P1504" s="10"/>
      <c r="Q1504" s="10"/>
    </row>
    <row r="1505" spans="1:17" x14ac:dyDescent="0.25">
      <c r="A1505" s="155" t="s">
        <v>11994</v>
      </c>
      <c r="B1505" s="92" t="s">
        <v>16184</v>
      </c>
      <c r="C1505" s="93"/>
      <c r="D1505" s="94">
        <v>1026</v>
      </c>
      <c r="E1505" s="143"/>
      <c r="F1505" s="150"/>
      <c r="G1505" s="10"/>
      <c r="H1505" s="10"/>
      <c r="I1505" s="10"/>
      <c r="J1505" s="10"/>
      <c r="K1505" s="10"/>
      <c r="L1505" s="10"/>
      <c r="M1505" s="10"/>
      <c r="N1505" s="10"/>
      <c r="O1505" s="10"/>
      <c r="P1505" s="10"/>
      <c r="Q1505" s="10"/>
    </row>
    <row r="1506" spans="1:17" x14ac:dyDescent="0.25">
      <c r="A1506" s="155" t="s">
        <v>11995</v>
      </c>
      <c r="B1506" s="92" t="s">
        <v>16185</v>
      </c>
      <c r="C1506" s="93"/>
      <c r="D1506" s="94">
        <v>7234</v>
      </c>
      <c r="E1506" s="143"/>
      <c r="F1506" s="150"/>
      <c r="G1506" s="10"/>
      <c r="H1506" s="10"/>
      <c r="I1506" s="10"/>
      <c r="J1506" s="10"/>
      <c r="K1506" s="10"/>
      <c r="L1506" s="10"/>
      <c r="M1506" s="10"/>
      <c r="N1506" s="10"/>
      <c r="O1506" s="10"/>
      <c r="P1506" s="10"/>
      <c r="Q1506" s="10"/>
    </row>
    <row r="1507" spans="1:17" x14ac:dyDescent="0.25">
      <c r="A1507" s="155" t="s">
        <v>11996</v>
      </c>
      <c r="B1507" s="92" t="s">
        <v>16186</v>
      </c>
      <c r="C1507" s="93"/>
      <c r="D1507" s="94"/>
      <c r="E1507" s="143"/>
      <c r="F1507" s="150"/>
      <c r="G1507" s="10"/>
      <c r="H1507" s="10"/>
      <c r="I1507" s="10"/>
      <c r="J1507" s="10"/>
      <c r="K1507" s="10"/>
      <c r="L1507" s="10"/>
      <c r="M1507" s="10"/>
      <c r="N1507" s="10"/>
      <c r="O1507" s="10"/>
      <c r="P1507" s="10"/>
      <c r="Q1507" s="10"/>
    </row>
    <row r="1508" spans="1:17" x14ac:dyDescent="0.25">
      <c r="A1508" s="155" t="s">
        <v>11997</v>
      </c>
      <c r="B1508" s="92" t="s">
        <v>16187</v>
      </c>
      <c r="C1508" s="93"/>
      <c r="D1508" s="94">
        <v>3683</v>
      </c>
      <c r="E1508" s="143"/>
      <c r="F1508" s="150"/>
      <c r="G1508" s="10"/>
      <c r="H1508" s="10"/>
      <c r="I1508" s="10"/>
      <c r="J1508" s="10"/>
      <c r="K1508" s="10"/>
      <c r="L1508" s="10"/>
      <c r="M1508" s="10"/>
      <c r="N1508" s="10"/>
      <c r="O1508" s="10"/>
      <c r="P1508" s="10"/>
      <c r="Q1508" s="10"/>
    </row>
    <row r="1509" spans="1:17" x14ac:dyDescent="0.25">
      <c r="A1509" s="155" t="s">
        <v>11998</v>
      </c>
      <c r="B1509" s="92" t="s">
        <v>16188</v>
      </c>
      <c r="C1509" s="93"/>
      <c r="D1509" s="94"/>
      <c r="E1509" s="143"/>
      <c r="F1509" s="150"/>
      <c r="G1509" s="10"/>
      <c r="H1509" s="10"/>
      <c r="I1509" s="10"/>
      <c r="J1509" s="10"/>
      <c r="K1509" s="10"/>
      <c r="L1509" s="10"/>
      <c r="M1509" s="10"/>
      <c r="N1509" s="10"/>
      <c r="O1509" s="10"/>
      <c r="P1509" s="10"/>
      <c r="Q1509" s="10"/>
    </row>
    <row r="1510" spans="1:17" x14ac:dyDescent="0.25">
      <c r="A1510" s="155" t="s">
        <v>11999</v>
      </c>
      <c r="B1510" s="92" t="s">
        <v>16189</v>
      </c>
      <c r="C1510" s="93"/>
      <c r="D1510" s="94">
        <v>12500</v>
      </c>
      <c r="E1510" s="143"/>
      <c r="F1510" s="150"/>
      <c r="G1510" s="10"/>
      <c r="H1510" s="10"/>
      <c r="I1510" s="10"/>
      <c r="J1510" s="10"/>
      <c r="K1510" s="10"/>
      <c r="L1510" s="10"/>
      <c r="M1510" s="10"/>
      <c r="N1510" s="10"/>
      <c r="O1510" s="10"/>
      <c r="P1510" s="10"/>
      <c r="Q1510" s="10"/>
    </row>
    <row r="1511" spans="1:17" x14ac:dyDescent="0.25">
      <c r="A1511" s="155" t="s">
        <v>12000</v>
      </c>
      <c r="B1511" s="92" t="s">
        <v>16190</v>
      </c>
      <c r="C1511" s="93"/>
      <c r="D1511" s="94"/>
      <c r="E1511" s="143"/>
      <c r="F1511" s="150"/>
      <c r="G1511" s="10"/>
      <c r="H1511" s="10"/>
      <c r="I1511" s="10"/>
      <c r="J1511" s="10"/>
      <c r="K1511" s="10"/>
      <c r="L1511" s="10"/>
      <c r="M1511" s="10"/>
      <c r="N1511" s="10"/>
      <c r="O1511" s="10"/>
      <c r="P1511" s="10"/>
      <c r="Q1511" s="10"/>
    </row>
    <row r="1512" spans="1:17" x14ac:dyDescent="0.25">
      <c r="A1512" s="155" t="s">
        <v>12001</v>
      </c>
      <c r="B1512" s="92" t="s">
        <v>16191</v>
      </c>
      <c r="C1512" s="93"/>
      <c r="D1512" s="94">
        <v>2068</v>
      </c>
      <c r="E1512" s="143"/>
      <c r="F1512" s="150"/>
      <c r="G1512" s="10"/>
      <c r="H1512" s="10"/>
      <c r="I1512" s="10"/>
      <c r="J1512" s="10"/>
      <c r="K1512" s="10"/>
      <c r="L1512" s="10"/>
      <c r="M1512" s="10"/>
      <c r="N1512" s="10"/>
      <c r="O1512" s="10"/>
      <c r="P1512" s="10"/>
      <c r="Q1512" s="10"/>
    </row>
    <row r="1513" spans="1:17" x14ac:dyDescent="0.25">
      <c r="A1513" s="155" t="s">
        <v>12002</v>
      </c>
      <c r="B1513" s="92" t="s">
        <v>16192</v>
      </c>
      <c r="C1513" s="93"/>
      <c r="D1513" s="94"/>
      <c r="E1513" s="143"/>
      <c r="F1513" s="150"/>
      <c r="G1513" s="10"/>
      <c r="H1513" s="10"/>
      <c r="I1513" s="10"/>
      <c r="J1513" s="10"/>
      <c r="K1513" s="10"/>
      <c r="L1513" s="10"/>
      <c r="M1513" s="10"/>
      <c r="N1513" s="10"/>
      <c r="O1513" s="10"/>
      <c r="P1513" s="10"/>
      <c r="Q1513" s="10"/>
    </row>
    <row r="1514" spans="1:17" x14ac:dyDescent="0.25">
      <c r="A1514" s="155" t="s">
        <v>12003</v>
      </c>
      <c r="B1514" s="92" t="s">
        <v>16193</v>
      </c>
      <c r="C1514" s="93"/>
      <c r="D1514" s="94"/>
      <c r="E1514" s="143"/>
      <c r="F1514" s="150"/>
      <c r="G1514" s="10"/>
      <c r="H1514" s="10"/>
      <c r="I1514" s="10"/>
      <c r="J1514" s="10"/>
      <c r="K1514" s="10"/>
      <c r="L1514" s="10"/>
      <c r="M1514" s="10"/>
      <c r="N1514" s="10"/>
      <c r="O1514" s="10"/>
      <c r="P1514" s="10"/>
      <c r="Q1514" s="10"/>
    </row>
    <row r="1515" spans="1:17" x14ac:dyDescent="0.25">
      <c r="A1515" s="155" t="s">
        <v>12004</v>
      </c>
      <c r="B1515" s="92" t="s">
        <v>16194</v>
      </c>
      <c r="C1515" s="93"/>
      <c r="D1515" s="94"/>
      <c r="E1515" s="143"/>
      <c r="F1515" s="150"/>
      <c r="G1515" s="10"/>
      <c r="H1515" s="10"/>
      <c r="I1515" s="10"/>
      <c r="J1515" s="10"/>
      <c r="K1515" s="10"/>
      <c r="L1515" s="10"/>
      <c r="M1515" s="10"/>
      <c r="N1515" s="10"/>
      <c r="O1515" s="10"/>
      <c r="P1515" s="10"/>
      <c r="Q1515" s="10"/>
    </row>
    <row r="1516" spans="1:17" x14ac:dyDescent="0.25">
      <c r="A1516" s="155" t="s">
        <v>12005</v>
      </c>
      <c r="B1516" s="92" t="s">
        <v>16195</v>
      </c>
      <c r="C1516" s="93"/>
      <c r="D1516" s="94">
        <v>158742</v>
      </c>
      <c r="E1516" s="143"/>
      <c r="F1516" s="150"/>
      <c r="G1516" s="10"/>
      <c r="H1516" s="10"/>
      <c r="I1516" s="10"/>
      <c r="J1516" s="10"/>
      <c r="K1516" s="10"/>
      <c r="L1516" s="10"/>
      <c r="M1516" s="10"/>
      <c r="N1516" s="10"/>
      <c r="O1516" s="10"/>
      <c r="P1516" s="10"/>
      <c r="Q1516" s="10"/>
    </row>
    <row r="1517" spans="1:17" x14ac:dyDescent="0.25">
      <c r="A1517" s="155" t="s">
        <v>12006</v>
      </c>
      <c r="B1517" s="92" t="s">
        <v>16196</v>
      </c>
      <c r="C1517" s="93"/>
      <c r="D1517" s="94">
        <v>139</v>
      </c>
      <c r="E1517" s="143"/>
      <c r="F1517" s="150"/>
      <c r="G1517" s="10"/>
      <c r="H1517" s="10"/>
      <c r="I1517" s="10"/>
      <c r="J1517" s="10"/>
      <c r="K1517" s="10"/>
      <c r="L1517" s="10"/>
      <c r="M1517" s="10"/>
      <c r="N1517" s="10"/>
      <c r="O1517" s="10"/>
      <c r="P1517" s="10"/>
      <c r="Q1517" s="10"/>
    </row>
    <row r="1518" spans="1:17" x14ac:dyDescent="0.25">
      <c r="A1518" s="155" t="s">
        <v>12007</v>
      </c>
      <c r="B1518" s="92" t="s">
        <v>16197</v>
      </c>
      <c r="C1518" s="93"/>
      <c r="D1518" s="94">
        <v>6574665</v>
      </c>
      <c r="E1518" s="143"/>
      <c r="F1518" s="150"/>
      <c r="G1518" s="10"/>
      <c r="H1518" s="10"/>
      <c r="I1518" s="10"/>
      <c r="J1518" s="10"/>
      <c r="K1518" s="10"/>
      <c r="L1518" s="10"/>
      <c r="M1518" s="10"/>
      <c r="N1518" s="10"/>
      <c r="O1518" s="10"/>
      <c r="P1518" s="10"/>
      <c r="Q1518" s="10"/>
    </row>
    <row r="1519" spans="1:17" x14ac:dyDescent="0.25">
      <c r="A1519" s="155" t="s">
        <v>12008</v>
      </c>
      <c r="B1519" s="92" t="s">
        <v>16198</v>
      </c>
      <c r="C1519" s="93"/>
      <c r="D1519" s="94">
        <v>13137</v>
      </c>
      <c r="E1519" s="143"/>
      <c r="F1519" s="150"/>
      <c r="G1519" s="10"/>
      <c r="H1519" s="10"/>
      <c r="I1519" s="10"/>
      <c r="J1519" s="10"/>
      <c r="K1519" s="10"/>
      <c r="L1519" s="10"/>
      <c r="M1519" s="10"/>
      <c r="N1519" s="10"/>
      <c r="O1519" s="10"/>
      <c r="P1519" s="10"/>
      <c r="Q1519" s="10"/>
    </row>
    <row r="1520" spans="1:17" x14ac:dyDescent="0.25">
      <c r="A1520" s="155" t="s">
        <v>3931</v>
      </c>
      <c r="B1520" s="92" t="s">
        <v>6748</v>
      </c>
      <c r="C1520" s="93"/>
      <c r="D1520" s="94">
        <v>2737441</v>
      </c>
      <c r="E1520" s="143"/>
      <c r="F1520" s="150"/>
      <c r="G1520" s="10"/>
      <c r="H1520" s="10"/>
      <c r="I1520" s="10"/>
      <c r="J1520" s="10"/>
      <c r="K1520" s="10"/>
      <c r="L1520" s="10"/>
      <c r="M1520" s="10"/>
      <c r="N1520" s="10"/>
      <c r="O1520" s="10"/>
      <c r="P1520" s="10"/>
      <c r="Q1520" s="10"/>
    </row>
    <row r="1521" spans="1:17" x14ac:dyDescent="0.25">
      <c r="A1521" s="155" t="s">
        <v>12009</v>
      </c>
      <c r="B1521" s="92" t="s">
        <v>16199</v>
      </c>
      <c r="C1521" s="93"/>
      <c r="D1521" s="94">
        <v>224892</v>
      </c>
      <c r="E1521" s="143"/>
      <c r="F1521" s="150"/>
      <c r="G1521" s="10"/>
      <c r="H1521" s="10"/>
      <c r="I1521" s="10"/>
      <c r="J1521" s="10"/>
      <c r="K1521" s="10"/>
      <c r="L1521" s="10"/>
      <c r="M1521" s="10"/>
      <c r="N1521" s="10"/>
      <c r="O1521" s="10"/>
      <c r="P1521" s="10"/>
      <c r="Q1521" s="10"/>
    </row>
    <row r="1522" spans="1:17" x14ac:dyDescent="0.25">
      <c r="A1522" s="155" t="s">
        <v>3932</v>
      </c>
      <c r="B1522" s="92" t="s">
        <v>6749</v>
      </c>
      <c r="C1522" s="93"/>
      <c r="D1522" s="94">
        <v>1217577</v>
      </c>
      <c r="E1522" s="143"/>
      <c r="F1522" s="150"/>
      <c r="G1522" s="10"/>
      <c r="H1522" s="10"/>
      <c r="I1522" s="10"/>
      <c r="J1522" s="10"/>
      <c r="K1522" s="10"/>
      <c r="L1522" s="10"/>
      <c r="M1522" s="10"/>
      <c r="N1522" s="10"/>
      <c r="O1522" s="10"/>
      <c r="P1522" s="10"/>
      <c r="Q1522" s="10"/>
    </row>
    <row r="1523" spans="1:17" x14ac:dyDescent="0.25">
      <c r="A1523" s="155" t="s">
        <v>3933</v>
      </c>
      <c r="B1523" s="92" t="s">
        <v>6750</v>
      </c>
      <c r="C1523" s="93"/>
      <c r="D1523" s="94">
        <v>2084264</v>
      </c>
      <c r="E1523" s="143"/>
      <c r="F1523" s="150"/>
      <c r="G1523" s="10"/>
      <c r="H1523" s="10"/>
      <c r="I1523" s="10"/>
      <c r="J1523" s="10"/>
      <c r="K1523" s="10"/>
      <c r="L1523" s="10"/>
      <c r="M1523" s="10"/>
      <c r="N1523" s="10"/>
      <c r="O1523" s="10"/>
      <c r="P1523" s="10"/>
      <c r="Q1523" s="10"/>
    </row>
    <row r="1524" spans="1:17" x14ac:dyDescent="0.25">
      <c r="A1524" s="155" t="s">
        <v>12010</v>
      </c>
      <c r="B1524" s="92" t="s">
        <v>16200</v>
      </c>
      <c r="C1524" s="93"/>
      <c r="D1524" s="94">
        <v>1</v>
      </c>
      <c r="E1524" s="143"/>
      <c r="F1524" s="150"/>
      <c r="G1524" s="10"/>
      <c r="H1524" s="10"/>
      <c r="I1524" s="10"/>
      <c r="J1524" s="10"/>
      <c r="K1524" s="10"/>
      <c r="L1524" s="10"/>
      <c r="M1524" s="10"/>
      <c r="N1524" s="10"/>
      <c r="O1524" s="10"/>
      <c r="P1524" s="10"/>
      <c r="Q1524" s="10"/>
    </row>
    <row r="1525" spans="1:17" x14ac:dyDescent="0.25">
      <c r="A1525" s="155" t="s">
        <v>6121</v>
      </c>
      <c r="B1525" s="92" t="s">
        <v>6751</v>
      </c>
      <c r="C1525" s="93"/>
      <c r="D1525" s="94">
        <v>33465</v>
      </c>
      <c r="E1525" s="143"/>
      <c r="F1525" s="150"/>
      <c r="G1525" s="10"/>
      <c r="H1525" s="10"/>
      <c r="I1525" s="10"/>
      <c r="J1525" s="10"/>
      <c r="K1525" s="10"/>
      <c r="L1525" s="10"/>
      <c r="M1525" s="10"/>
      <c r="N1525" s="10"/>
      <c r="O1525" s="10"/>
      <c r="P1525" s="10"/>
      <c r="Q1525" s="10"/>
    </row>
    <row r="1526" spans="1:17" x14ac:dyDescent="0.25">
      <c r="A1526" s="155" t="s">
        <v>10763</v>
      </c>
      <c r="B1526" s="92" t="s">
        <v>10882</v>
      </c>
      <c r="C1526" s="93"/>
      <c r="D1526" s="94">
        <v>1193</v>
      </c>
      <c r="E1526" s="143"/>
      <c r="F1526" s="150"/>
      <c r="G1526" s="10"/>
      <c r="H1526" s="10"/>
      <c r="I1526" s="10"/>
      <c r="J1526" s="10"/>
      <c r="K1526" s="10"/>
      <c r="L1526" s="10"/>
      <c r="M1526" s="10"/>
      <c r="N1526" s="10"/>
      <c r="O1526" s="10"/>
      <c r="P1526" s="10"/>
      <c r="Q1526" s="10"/>
    </row>
    <row r="1527" spans="1:17" x14ac:dyDescent="0.25">
      <c r="A1527" s="155" t="s">
        <v>12011</v>
      </c>
      <c r="B1527" s="92" t="s">
        <v>16201</v>
      </c>
      <c r="C1527" s="93"/>
      <c r="D1527" s="94">
        <v>396090</v>
      </c>
      <c r="E1527" s="143"/>
      <c r="F1527" s="150"/>
      <c r="G1527" s="10"/>
      <c r="H1527" s="10"/>
      <c r="I1527" s="10"/>
      <c r="J1527" s="10"/>
      <c r="K1527" s="10"/>
      <c r="L1527" s="10"/>
      <c r="M1527" s="10"/>
      <c r="N1527" s="10"/>
      <c r="O1527" s="10"/>
      <c r="P1527" s="10"/>
      <c r="Q1527" s="10"/>
    </row>
    <row r="1528" spans="1:17" x14ac:dyDescent="0.25">
      <c r="A1528" s="155" t="s">
        <v>12012</v>
      </c>
      <c r="B1528" s="92" t="s">
        <v>16202</v>
      </c>
      <c r="C1528" s="93"/>
      <c r="D1528" s="94"/>
      <c r="E1528" s="143"/>
      <c r="F1528" s="150"/>
      <c r="G1528" s="10"/>
      <c r="H1528" s="10"/>
      <c r="I1528" s="10"/>
      <c r="J1528" s="10"/>
      <c r="K1528" s="10"/>
      <c r="L1528" s="10"/>
      <c r="M1528" s="10"/>
      <c r="N1528" s="10"/>
      <c r="O1528" s="10"/>
      <c r="P1528" s="10"/>
      <c r="Q1528" s="10"/>
    </row>
    <row r="1529" spans="1:17" x14ac:dyDescent="0.25">
      <c r="A1529" s="155" t="s">
        <v>12013</v>
      </c>
      <c r="B1529" s="92" t="s">
        <v>16203</v>
      </c>
      <c r="C1529" s="93"/>
      <c r="D1529" s="94">
        <v>25968</v>
      </c>
      <c r="E1529" s="143"/>
      <c r="F1529" s="150"/>
      <c r="G1529" s="10"/>
      <c r="H1529" s="10"/>
      <c r="I1529" s="10"/>
      <c r="J1529" s="10"/>
      <c r="K1529" s="10"/>
      <c r="L1529" s="10"/>
      <c r="M1529" s="10"/>
      <c r="N1529" s="10"/>
      <c r="O1529" s="10"/>
      <c r="P1529" s="10"/>
      <c r="Q1529" s="10"/>
    </row>
    <row r="1530" spans="1:17" x14ac:dyDescent="0.25">
      <c r="A1530" s="155" t="s">
        <v>12014</v>
      </c>
      <c r="B1530" s="92" t="s">
        <v>16204</v>
      </c>
      <c r="C1530" s="93"/>
      <c r="D1530" s="94">
        <v>1328358</v>
      </c>
      <c r="E1530" s="143"/>
      <c r="F1530" s="150"/>
      <c r="G1530" s="10"/>
      <c r="H1530" s="10"/>
      <c r="I1530" s="10"/>
      <c r="J1530" s="10"/>
      <c r="K1530" s="10"/>
      <c r="L1530" s="10"/>
      <c r="M1530" s="10"/>
      <c r="N1530" s="10"/>
      <c r="O1530" s="10"/>
      <c r="P1530" s="10"/>
      <c r="Q1530" s="10"/>
    </row>
    <row r="1531" spans="1:17" x14ac:dyDescent="0.25">
      <c r="A1531" s="155" t="s">
        <v>3934</v>
      </c>
      <c r="B1531" s="92" t="s">
        <v>6752</v>
      </c>
      <c r="C1531" s="93"/>
      <c r="D1531" s="94">
        <v>1207900</v>
      </c>
      <c r="E1531" s="143"/>
      <c r="F1531" s="150"/>
      <c r="G1531" s="10"/>
      <c r="H1531" s="10"/>
      <c r="I1531" s="10"/>
      <c r="J1531" s="10"/>
      <c r="K1531" s="10"/>
      <c r="L1531" s="10"/>
      <c r="M1531" s="10"/>
      <c r="N1531" s="10"/>
      <c r="O1531" s="10"/>
      <c r="P1531" s="10"/>
      <c r="Q1531" s="10"/>
    </row>
    <row r="1532" spans="1:17" x14ac:dyDescent="0.25">
      <c r="A1532" s="155" t="s">
        <v>3935</v>
      </c>
      <c r="B1532" s="92" t="s">
        <v>6753</v>
      </c>
      <c r="C1532" s="93"/>
      <c r="D1532" s="94">
        <v>6491648</v>
      </c>
      <c r="E1532" s="143"/>
      <c r="F1532" s="150"/>
      <c r="G1532" s="10"/>
      <c r="H1532" s="10"/>
      <c r="I1532" s="10"/>
      <c r="J1532" s="10"/>
      <c r="K1532" s="10"/>
      <c r="L1532" s="10"/>
      <c r="M1532" s="10"/>
      <c r="N1532" s="10"/>
      <c r="O1532" s="10"/>
      <c r="P1532" s="10"/>
      <c r="Q1532" s="10"/>
    </row>
    <row r="1533" spans="1:17" x14ac:dyDescent="0.25">
      <c r="A1533" s="155" t="s">
        <v>12015</v>
      </c>
      <c r="B1533" s="92" t="s">
        <v>16205</v>
      </c>
      <c r="C1533" s="93"/>
      <c r="D1533" s="94"/>
      <c r="E1533" s="143"/>
      <c r="F1533" s="150"/>
      <c r="G1533" s="10"/>
      <c r="H1533" s="10"/>
      <c r="I1533" s="10"/>
      <c r="J1533" s="10"/>
      <c r="K1533" s="10"/>
      <c r="L1533" s="10"/>
      <c r="M1533" s="10"/>
      <c r="N1533" s="10"/>
      <c r="O1533" s="10"/>
      <c r="P1533" s="10"/>
      <c r="Q1533" s="10"/>
    </row>
    <row r="1534" spans="1:17" x14ac:dyDescent="0.25">
      <c r="A1534" s="155" t="s">
        <v>12016</v>
      </c>
      <c r="B1534" s="92" t="s">
        <v>16206</v>
      </c>
      <c r="C1534" s="93"/>
      <c r="D1534" s="94">
        <v>5635277</v>
      </c>
      <c r="E1534" s="143"/>
      <c r="F1534" s="150"/>
      <c r="G1534" s="10"/>
      <c r="H1534" s="10"/>
      <c r="I1534" s="10"/>
      <c r="J1534" s="10"/>
      <c r="K1534" s="10"/>
      <c r="L1534" s="10"/>
      <c r="M1534" s="10"/>
      <c r="N1534" s="10"/>
      <c r="O1534" s="10"/>
      <c r="P1534" s="10"/>
      <c r="Q1534" s="10"/>
    </row>
    <row r="1535" spans="1:17" x14ac:dyDescent="0.25">
      <c r="A1535" s="155" t="s">
        <v>3936</v>
      </c>
      <c r="B1535" s="92" t="s">
        <v>6754</v>
      </c>
      <c r="C1535" s="93"/>
      <c r="D1535" s="94">
        <v>130505</v>
      </c>
      <c r="E1535" s="143"/>
      <c r="F1535" s="150"/>
      <c r="G1535" s="10"/>
      <c r="H1535" s="10"/>
      <c r="I1535" s="10"/>
      <c r="J1535" s="10"/>
      <c r="K1535" s="10"/>
      <c r="L1535" s="10"/>
      <c r="M1535" s="10"/>
      <c r="N1535" s="10"/>
      <c r="O1535" s="10"/>
      <c r="P1535" s="10"/>
      <c r="Q1535" s="10"/>
    </row>
    <row r="1536" spans="1:17" x14ac:dyDescent="0.25">
      <c r="A1536" s="155" t="s">
        <v>3937</v>
      </c>
      <c r="B1536" s="92" t="s">
        <v>6755</v>
      </c>
      <c r="C1536" s="93"/>
      <c r="D1536" s="94">
        <v>423432</v>
      </c>
      <c r="E1536" s="143"/>
      <c r="F1536" s="150"/>
      <c r="G1536" s="10"/>
      <c r="H1536" s="10"/>
      <c r="I1536" s="10"/>
      <c r="J1536" s="10"/>
      <c r="K1536" s="10"/>
      <c r="L1536" s="10"/>
      <c r="M1536" s="10"/>
      <c r="N1536" s="10"/>
      <c r="O1536" s="10"/>
      <c r="P1536" s="10"/>
      <c r="Q1536" s="10"/>
    </row>
    <row r="1537" spans="1:17" x14ac:dyDescent="0.25">
      <c r="A1537" s="155" t="s">
        <v>12017</v>
      </c>
      <c r="B1537" s="92" t="s">
        <v>16207</v>
      </c>
      <c r="C1537" s="93"/>
      <c r="D1537" s="94">
        <v>8569939</v>
      </c>
      <c r="E1537" s="143"/>
      <c r="F1537" s="150"/>
      <c r="G1537" s="10"/>
      <c r="H1537" s="10"/>
      <c r="I1537" s="10"/>
      <c r="J1537" s="10"/>
      <c r="K1537" s="10"/>
      <c r="L1537" s="10"/>
      <c r="M1537" s="10"/>
      <c r="N1537" s="10"/>
      <c r="O1537" s="10"/>
      <c r="P1537" s="10"/>
      <c r="Q1537" s="10"/>
    </row>
    <row r="1538" spans="1:17" x14ac:dyDescent="0.25">
      <c r="A1538" s="155" t="s">
        <v>12018</v>
      </c>
      <c r="B1538" s="92" t="s">
        <v>16208</v>
      </c>
      <c r="C1538" s="93"/>
      <c r="D1538" s="94">
        <v>782</v>
      </c>
      <c r="E1538" s="143"/>
      <c r="F1538" s="150"/>
      <c r="G1538" s="10"/>
      <c r="H1538" s="10"/>
      <c r="I1538" s="10"/>
      <c r="J1538" s="10"/>
      <c r="K1538" s="10"/>
      <c r="L1538" s="10"/>
      <c r="M1538" s="10"/>
      <c r="N1538" s="10"/>
      <c r="O1538" s="10"/>
      <c r="P1538" s="10"/>
      <c r="Q1538" s="10"/>
    </row>
    <row r="1539" spans="1:17" x14ac:dyDescent="0.25">
      <c r="A1539" s="155" t="s">
        <v>12019</v>
      </c>
      <c r="B1539" s="92" t="s">
        <v>16209</v>
      </c>
      <c r="C1539" s="93"/>
      <c r="D1539" s="94">
        <v>462957</v>
      </c>
      <c r="E1539" s="143"/>
      <c r="F1539" s="150"/>
      <c r="G1539" s="10"/>
      <c r="H1539" s="10"/>
      <c r="I1539" s="10"/>
      <c r="J1539" s="10"/>
      <c r="K1539" s="10"/>
      <c r="L1539" s="10"/>
      <c r="M1539" s="10"/>
      <c r="N1539" s="10"/>
      <c r="O1539" s="10"/>
      <c r="P1539" s="10"/>
      <c r="Q1539" s="10"/>
    </row>
    <row r="1540" spans="1:17" x14ac:dyDescent="0.25">
      <c r="A1540" s="155" t="s">
        <v>12020</v>
      </c>
      <c r="B1540" s="92" t="s">
        <v>16210</v>
      </c>
      <c r="C1540" s="93"/>
      <c r="D1540" s="94">
        <v>384173</v>
      </c>
      <c r="E1540" s="143"/>
      <c r="F1540" s="150"/>
      <c r="G1540" s="10"/>
      <c r="H1540" s="10"/>
      <c r="I1540" s="10"/>
      <c r="J1540" s="10"/>
      <c r="K1540" s="10"/>
      <c r="L1540" s="10"/>
      <c r="M1540" s="10"/>
      <c r="N1540" s="10"/>
      <c r="O1540" s="10"/>
      <c r="P1540" s="10"/>
      <c r="Q1540" s="10"/>
    </row>
    <row r="1541" spans="1:17" x14ac:dyDescent="0.25">
      <c r="A1541" s="155" t="s">
        <v>12021</v>
      </c>
      <c r="B1541" s="92" t="s">
        <v>16211</v>
      </c>
      <c r="C1541" s="93"/>
      <c r="D1541" s="94">
        <v>3724496</v>
      </c>
      <c r="E1541" s="143"/>
      <c r="F1541" s="150"/>
      <c r="G1541" s="10"/>
      <c r="H1541" s="10"/>
      <c r="I1541" s="10"/>
      <c r="J1541" s="10"/>
      <c r="K1541" s="10"/>
      <c r="L1541" s="10"/>
      <c r="M1541" s="10"/>
      <c r="N1541" s="10"/>
      <c r="O1541" s="10"/>
      <c r="P1541" s="10"/>
      <c r="Q1541" s="10"/>
    </row>
    <row r="1542" spans="1:17" x14ac:dyDescent="0.25">
      <c r="A1542" s="155" t="s">
        <v>3938</v>
      </c>
      <c r="B1542" s="92" t="s">
        <v>6756</v>
      </c>
      <c r="C1542" s="93"/>
      <c r="D1542" s="94">
        <v>7484465</v>
      </c>
      <c r="E1542" s="143"/>
      <c r="F1542" s="150"/>
      <c r="G1542" s="10"/>
      <c r="H1542" s="10"/>
      <c r="I1542" s="10"/>
      <c r="J1542" s="10"/>
      <c r="K1542" s="10"/>
      <c r="L1542" s="10"/>
      <c r="M1542" s="10"/>
      <c r="N1542" s="10"/>
      <c r="O1542" s="10"/>
      <c r="P1542" s="10"/>
      <c r="Q1542" s="10"/>
    </row>
    <row r="1543" spans="1:17" x14ac:dyDescent="0.25">
      <c r="A1543" s="155" t="s">
        <v>12022</v>
      </c>
      <c r="B1543" s="92" t="s">
        <v>16212</v>
      </c>
      <c r="C1543" s="93"/>
      <c r="D1543" s="94">
        <v>202769</v>
      </c>
      <c r="E1543" s="143"/>
      <c r="F1543" s="150"/>
      <c r="G1543" s="10"/>
      <c r="H1543" s="10"/>
      <c r="I1543" s="10"/>
      <c r="J1543" s="10"/>
      <c r="K1543" s="10"/>
      <c r="L1543" s="10"/>
      <c r="M1543" s="10"/>
      <c r="N1543" s="10"/>
      <c r="O1543" s="10"/>
      <c r="P1543" s="10"/>
      <c r="Q1543" s="10"/>
    </row>
    <row r="1544" spans="1:17" x14ac:dyDescent="0.25">
      <c r="A1544" s="155" t="s">
        <v>10764</v>
      </c>
      <c r="B1544" s="92" t="s">
        <v>10883</v>
      </c>
      <c r="C1544" s="93"/>
      <c r="D1544" s="94">
        <v>3</v>
      </c>
      <c r="E1544" s="143"/>
      <c r="F1544" s="150"/>
      <c r="G1544" s="10"/>
      <c r="H1544" s="10"/>
      <c r="I1544" s="10"/>
      <c r="J1544" s="10"/>
      <c r="K1544" s="10"/>
      <c r="L1544" s="10"/>
      <c r="M1544" s="10"/>
      <c r="N1544" s="10"/>
      <c r="O1544" s="10"/>
      <c r="P1544" s="10"/>
      <c r="Q1544" s="10"/>
    </row>
    <row r="1545" spans="1:17" x14ac:dyDescent="0.25">
      <c r="A1545" s="155" t="s">
        <v>12023</v>
      </c>
      <c r="B1545" s="92" t="s">
        <v>16213</v>
      </c>
      <c r="C1545" s="93"/>
      <c r="D1545" s="94"/>
      <c r="E1545" s="143"/>
      <c r="F1545" s="150"/>
      <c r="G1545" s="10"/>
      <c r="H1545" s="10"/>
      <c r="I1545" s="10"/>
      <c r="J1545" s="10"/>
      <c r="K1545" s="10"/>
      <c r="L1545" s="10"/>
      <c r="M1545" s="10"/>
      <c r="N1545" s="10"/>
      <c r="O1545" s="10"/>
      <c r="P1545" s="10"/>
      <c r="Q1545" s="10"/>
    </row>
    <row r="1546" spans="1:17" x14ac:dyDescent="0.25">
      <c r="A1546" s="155" t="s">
        <v>12024</v>
      </c>
      <c r="B1546" s="92" t="s">
        <v>16214</v>
      </c>
      <c r="C1546" s="93"/>
      <c r="D1546" s="94">
        <v>1180</v>
      </c>
      <c r="E1546" s="143"/>
      <c r="F1546" s="150"/>
      <c r="G1546" s="10"/>
      <c r="H1546" s="10"/>
      <c r="I1546" s="10"/>
      <c r="J1546" s="10"/>
      <c r="K1546" s="10"/>
      <c r="L1546" s="10"/>
      <c r="M1546" s="10"/>
      <c r="N1546" s="10"/>
      <c r="O1546" s="10"/>
      <c r="P1546" s="10"/>
      <c r="Q1546" s="10"/>
    </row>
    <row r="1547" spans="1:17" x14ac:dyDescent="0.25">
      <c r="A1547" s="155" t="s">
        <v>12025</v>
      </c>
      <c r="B1547" s="92" t="s">
        <v>16215</v>
      </c>
      <c r="C1547" s="93"/>
      <c r="D1547" s="94"/>
      <c r="E1547" s="143"/>
      <c r="F1547" s="150"/>
      <c r="G1547" s="10"/>
      <c r="H1547" s="10"/>
      <c r="I1547" s="10"/>
      <c r="J1547" s="10"/>
      <c r="K1547" s="10"/>
      <c r="L1547" s="10"/>
      <c r="M1547" s="10"/>
      <c r="N1547" s="10"/>
      <c r="O1547" s="10"/>
      <c r="P1547" s="10"/>
      <c r="Q1547" s="10"/>
    </row>
    <row r="1548" spans="1:17" x14ac:dyDescent="0.25">
      <c r="A1548" s="155" t="s">
        <v>12026</v>
      </c>
      <c r="B1548" s="92" t="s">
        <v>16216</v>
      </c>
      <c r="C1548" s="93"/>
      <c r="D1548" s="94">
        <v>12119</v>
      </c>
      <c r="E1548" s="143"/>
      <c r="F1548" s="150"/>
      <c r="G1548" s="10"/>
      <c r="H1548" s="10"/>
      <c r="I1548" s="10"/>
      <c r="J1548" s="10"/>
      <c r="K1548" s="10"/>
      <c r="L1548" s="10"/>
      <c r="M1548" s="10"/>
      <c r="N1548" s="10"/>
      <c r="O1548" s="10"/>
      <c r="P1548" s="10"/>
      <c r="Q1548" s="10"/>
    </row>
    <row r="1549" spans="1:17" x14ac:dyDescent="0.25">
      <c r="A1549" s="155" t="s">
        <v>12027</v>
      </c>
      <c r="B1549" s="92" t="s">
        <v>16217</v>
      </c>
      <c r="C1549" s="93"/>
      <c r="D1549" s="94">
        <v>2332212</v>
      </c>
      <c r="E1549" s="143"/>
      <c r="F1549" s="150"/>
      <c r="G1549" s="10"/>
      <c r="H1549" s="10"/>
      <c r="I1549" s="10"/>
      <c r="J1549" s="10"/>
      <c r="K1549" s="10"/>
      <c r="L1549" s="10"/>
      <c r="M1549" s="10"/>
      <c r="N1549" s="10"/>
      <c r="O1549" s="10"/>
      <c r="P1549" s="10"/>
      <c r="Q1549" s="10"/>
    </row>
    <row r="1550" spans="1:17" x14ac:dyDescent="0.25">
      <c r="A1550" s="155" t="s">
        <v>12028</v>
      </c>
      <c r="B1550" s="92" t="s">
        <v>16218</v>
      </c>
      <c r="C1550" s="93"/>
      <c r="D1550" s="94">
        <v>128247</v>
      </c>
      <c r="E1550" s="143"/>
      <c r="F1550" s="150"/>
      <c r="G1550" s="10"/>
      <c r="H1550" s="10"/>
      <c r="I1550" s="10"/>
      <c r="J1550" s="10"/>
      <c r="K1550" s="10"/>
      <c r="L1550" s="10"/>
      <c r="M1550" s="10"/>
      <c r="N1550" s="10"/>
      <c r="O1550" s="10"/>
      <c r="P1550" s="10"/>
      <c r="Q1550" s="10"/>
    </row>
    <row r="1551" spans="1:17" x14ac:dyDescent="0.25">
      <c r="A1551" s="155" t="s">
        <v>12029</v>
      </c>
      <c r="B1551" s="92" t="s">
        <v>16219</v>
      </c>
      <c r="C1551" s="93"/>
      <c r="D1551" s="94">
        <v>3046</v>
      </c>
      <c r="E1551" s="143"/>
      <c r="F1551" s="150"/>
      <c r="G1551" s="10"/>
      <c r="H1551" s="10"/>
      <c r="I1551" s="10"/>
      <c r="J1551" s="10"/>
      <c r="K1551" s="10"/>
      <c r="L1551" s="10"/>
      <c r="M1551" s="10"/>
      <c r="N1551" s="10"/>
      <c r="O1551" s="10"/>
      <c r="P1551" s="10"/>
      <c r="Q1551" s="10"/>
    </row>
    <row r="1552" spans="1:17" x14ac:dyDescent="0.25">
      <c r="A1552" s="155" t="s">
        <v>3939</v>
      </c>
      <c r="B1552" s="92" t="s">
        <v>6757</v>
      </c>
      <c r="C1552" s="93"/>
      <c r="D1552" s="94">
        <v>81978</v>
      </c>
      <c r="E1552" s="143"/>
      <c r="F1552" s="150"/>
      <c r="G1552" s="10"/>
      <c r="H1552" s="10"/>
      <c r="I1552" s="10"/>
      <c r="J1552" s="10"/>
      <c r="K1552" s="10"/>
      <c r="L1552" s="10"/>
      <c r="M1552" s="10"/>
      <c r="N1552" s="10"/>
      <c r="O1552" s="10"/>
      <c r="P1552" s="10"/>
      <c r="Q1552" s="10"/>
    </row>
    <row r="1553" spans="1:17" x14ac:dyDescent="0.25">
      <c r="A1553" s="155" t="s">
        <v>3940</v>
      </c>
      <c r="B1553" s="92" t="s">
        <v>6758</v>
      </c>
      <c r="C1553" s="93"/>
      <c r="D1553" s="94">
        <v>53419389</v>
      </c>
      <c r="E1553" s="143"/>
      <c r="F1553" s="150"/>
      <c r="G1553" s="10"/>
      <c r="H1553" s="10"/>
      <c r="I1553" s="10"/>
      <c r="J1553" s="10"/>
      <c r="K1553" s="10"/>
      <c r="L1553" s="10"/>
      <c r="M1553" s="10"/>
      <c r="N1553" s="10"/>
      <c r="O1553" s="10"/>
      <c r="P1553" s="10"/>
      <c r="Q1553" s="10"/>
    </row>
    <row r="1554" spans="1:17" x14ac:dyDescent="0.25">
      <c r="A1554" s="155" t="s">
        <v>3941</v>
      </c>
      <c r="B1554" s="92" t="s">
        <v>6759</v>
      </c>
      <c r="C1554" s="93"/>
      <c r="D1554" s="94">
        <v>30921916</v>
      </c>
      <c r="E1554" s="143"/>
      <c r="F1554" s="150"/>
      <c r="G1554" s="10"/>
      <c r="H1554" s="10"/>
      <c r="I1554" s="10"/>
      <c r="J1554" s="10"/>
      <c r="K1554" s="10"/>
      <c r="L1554" s="10"/>
      <c r="M1554" s="10"/>
      <c r="N1554" s="10"/>
      <c r="O1554" s="10"/>
      <c r="P1554" s="10"/>
      <c r="Q1554" s="10"/>
    </row>
    <row r="1555" spans="1:17" x14ac:dyDescent="0.25">
      <c r="A1555" s="155" t="s">
        <v>3942</v>
      </c>
      <c r="B1555" s="92" t="s">
        <v>6760</v>
      </c>
      <c r="C1555" s="93"/>
      <c r="D1555" s="94">
        <v>704454</v>
      </c>
      <c r="E1555" s="143"/>
      <c r="F1555" s="150"/>
      <c r="G1555" s="10"/>
      <c r="H1555" s="10"/>
      <c r="I1555" s="10"/>
      <c r="J1555" s="10"/>
      <c r="K1555" s="10"/>
      <c r="L1555" s="10"/>
      <c r="M1555" s="10"/>
      <c r="N1555" s="10"/>
      <c r="O1555" s="10"/>
      <c r="P1555" s="10"/>
      <c r="Q1555" s="10"/>
    </row>
    <row r="1556" spans="1:17" x14ac:dyDescent="0.25">
      <c r="A1556" s="155" t="s">
        <v>12030</v>
      </c>
      <c r="B1556" s="92" t="s">
        <v>16220</v>
      </c>
      <c r="C1556" s="93"/>
      <c r="D1556" s="94">
        <v>16569</v>
      </c>
      <c r="E1556" s="143"/>
      <c r="F1556" s="150"/>
      <c r="G1556" s="10"/>
      <c r="H1556" s="10"/>
      <c r="I1556" s="10"/>
      <c r="J1556" s="10"/>
      <c r="K1556" s="10"/>
      <c r="L1556" s="10"/>
      <c r="M1556" s="10"/>
      <c r="N1556" s="10"/>
      <c r="O1556" s="10"/>
      <c r="P1556" s="10"/>
      <c r="Q1556" s="10"/>
    </row>
    <row r="1557" spans="1:17" x14ac:dyDescent="0.25">
      <c r="A1557" s="155" t="s">
        <v>3943</v>
      </c>
      <c r="B1557" s="92" t="s">
        <v>6761</v>
      </c>
      <c r="C1557" s="93"/>
      <c r="D1557" s="94">
        <v>216910</v>
      </c>
      <c r="E1557" s="143"/>
      <c r="F1557" s="150"/>
      <c r="G1557" s="10"/>
      <c r="H1557" s="10"/>
      <c r="I1557" s="10"/>
      <c r="J1557" s="10"/>
      <c r="K1557" s="10"/>
      <c r="L1557" s="10"/>
      <c r="M1557" s="10"/>
      <c r="N1557" s="10"/>
      <c r="O1557" s="10"/>
      <c r="P1557" s="10"/>
      <c r="Q1557" s="10"/>
    </row>
    <row r="1558" spans="1:17" x14ac:dyDescent="0.25">
      <c r="A1558" s="155" t="s">
        <v>12031</v>
      </c>
      <c r="B1558" s="92" t="s">
        <v>16221</v>
      </c>
      <c r="C1558" s="93"/>
      <c r="D1558" s="94">
        <v>24225</v>
      </c>
      <c r="E1558" s="143"/>
      <c r="F1558" s="150"/>
      <c r="G1558" s="10"/>
      <c r="H1558" s="10"/>
      <c r="I1558" s="10"/>
      <c r="J1558" s="10"/>
      <c r="K1558" s="10"/>
      <c r="L1558" s="10"/>
      <c r="M1558" s="10"/>
      <c r="N1558" s="10"/>
      <c r="O1558" s="10"/>
      <c r="P1558" s="10"/>
      <c r="Q1558" s="10"/>
    </row>
    <row r="1559" spans="1:17" x14ac:dyDescent="0.25">
      <c r="A1559" s="155" t="s">
        <v>3944</v>
      </c>
      <c r="B1559" s="92" t="s">
        <v>6762</v>
      </c>
      <c r="C1559" s="93"/>
      <c r="D1559" s="94">
        <v>261771</v>
      </c>
      <c r="E1559" s="143"/>
      <c r="F1559" s="150"/>
      <c r="G1559" s="10"/>
      <c r="H1559" s="10"/>
      <c r="I1559" s="10"/>
      <c r="J1559" s="10"/>
      <c r="K1559" s="10"/>
      <c r="L1559" s="10"/>
      <c r="M1559" s="10"/>
      <c r="N1559" s="10"/>
      <c r="O1559" s="10"/>
      <c r="P1559" s="10"/>
      <c r="Q1559" s="10"/>
    </row>
    <row r="1560" spans="1:17" x14ac:dyDescent="0.25">
      <c r="A1560" s="155" t="s">
        <v>12032</v>
      </c>
      <c r="B1560" s="92" t="s">
        <v>16222</v>
      </c>
      <c r="C1560" s="93"/>
      <c r="D1560" s="94">
        <v>50342</v>
      </c>
      <c r="E1560" s="143"/>
      <c r="F1560" s="150"/>
      <c r="G1560" s="10"/>
      <c r="H1560" s="10"/>
      <c r="I1560" s="10"/>
      <c r="J1560" s="10"/>
      <c r="K1560" s="10"/>
      <c r="L1560" s="10"/>
      <c r="M1560" s="10"/>
      <c r="N1560" s="10"/>
      <c r="O1560" s="10"/>
      <c r="P1560" s="10"/>
      <c r="Q1560" s="10"/>
    </row>
    <row r="1561" spans="1:17" x14ac:dyDescent="0.25">
      <c r="A1561" s="155" t="s">
        <v>12033</v>
      </c>
      <c r="B1561" s="92" t="s">
        <v>16223</v>
      </c>
      <c r="C1561" s="93"/>
      <c r="D1561" s="94">
        <v>1003988</v>
      </c>
      <c r="E1561" s="143"/>
      <c r="F1561" s="150"/>
      <c r="G1561" s="10"/>
      <c r="H1561" s="10"/>
      <c r="I1561" s="10"/>
      <c r="J1561" s="10"/>
      <c r="K1561" s="10"/>
      <c r="L1561" s="10"/>
      <c r="M1561" s="10"/>
      <c r="N1561" s="10"/>
      <c r="O1561" s="10"/>
      <c r="P1561" s="10"/>
      <c r="Q1561" s="10"/>
    </row>
    <row r="1562" spans="1:17" x14ac:dyDescent="0.25">
      <c r="A1562" s="155" t="s">
        <v>3945</v>
      </c>
      <c r="B1562" s="92" t="s">
        <v>6763</v>
      </c>
      <c r="C1562" s="93"/>
      <c r="D1562" s="94">
        <v>1192104</v>
      </c>
      <c r="E1562" s="143"/>
      <c r="F1562" s="150"/>
      <c r="G1562" s="10"/>
      <c r="H1562" s="10"/>
      <c r="I1562" s="10"/>
      <c r="J1562" s="10"/>
      <c r="K1562" s="10"/>
      <c r="L1562" s="10"/>
      <c r="M1562" s="10"/>
      <c r="N1562" s="10"/>
      <c r="O1562" s="10"/>
      <c r="P1562" s="10"/>
      <c r="Q1562" s="10"/>
    </row>
    <row r="1563" spans="1:17" x14ac:dyDescent="0.25">
      <c r="A1563" s="155" t="s">
        <v>3946</v>
      </c>
      <c r="B1563" s="92" t="s">
        <v>6764</v>
      </c>
      <c r="C1563" s="93"/>
      <c r="D1563" s="94">
        <v>38153</v>
      </c>
      <c r="E1563" s="143"/>
      <c r="F1563" s="150"/>
      <c r="G1563" s="10"/>
      <c r="H1563" s="10"/>
      <c r="I1563" s="10"/>
      <c r="J1563" s="10"/>
      <c r="K1563" s="10"/>
      <c r="L1563" s="10"/>
      <c r="M1563" s="10"/>
      <c r="N1563" s="10"/>
      <c r="O1563" s="10"/>
      <c r="P1563" s="10"/>
      <c r="Q1563" s="10"/>
    </row>
    <row r="1564" spans="1:17" x14ac:dyDescent="0.25">
      <c r="A1564" s="155" t="s">
        <v>3947</v>
      </c>
      <c r="B1564" s="92" t="s">
        <v>6765</v>
      </c>
      <c r="C1564" s="93"/>
      <c r="D1564" s="94">
        <v>81364</v>
      </c>
      <c r="E1564" s="143"/>
      <c r="F1564" s="150"/>
      <c r="G1564" s="10"/>
      <c r="H1564" s="10"/>
      <c r="I1564" s="10"/>
      <c r="J1564" s="10"/>
      <c r="K1564" s="10"/>
      <c r="L1564" s="10"/>
      <c r="M1564" s="10"/>
      <c r="N1564" s="10"/>
      <c r="O1564" s="10"/>
      <c r="P1564" s="10"/>
      <c r="Q1564" s="10"/>
    </row>
    <row r="1565" spans="1:17" x14ac:dyDescent="0.25">
      <c r="A1565" s="155" t="s">
        <v>12034</v>
      </c>
      <c r="B1565" s="92" t="s">
        <v>16224</v>
      </c>
      <c r="C1565" s="93"/>
      <c r="D1565" s="94">
        <v>3301</v>
      </c>
      <c r="E1565" s="143"/>
      <c r="F1565" s="150"/>
      <c r="G1565" s="10"/>
      <c r="H1565" s="10"/>
      <c r="I1565" s="10"/>
      <c r="J1565" s="10"/>
      <c r="K1565" s="10"/>
      <c r="L1565" s="10"/>
      <c r="M1565" s="10"/>
      <c r="N1565" s="10"/>
      <c r="O1565" s="10"/>
      <c r="P1565" s="10"/>
      <c r="Q1565" s="10"/>
    </row>
    <row r="1566" spans="1:17" x14ac:dyDescent="0.25">
      <c r="A1566" s="155" t="s">
        <v>3948</v>
      </c>
      <c r="B1566" s="92" t="s">
        <v>6766</v>
      </c>
      <c r="C1566" s="93"/>
      <c r="D1566" s="94">
        <v>32591</v>
      </c>
      <c r="E1566" s="143"/>
      <c r="F1566" s="150"/>
      <c r="G1566" s="10"/>
      <c r="H1566" s="10"/>
      <c r="I1566" s="10"/>
      <c r="J1566" s="10"/>
      <c r="K1566" s="10"/>
      <c r="L1566" s="10"/>
      <c r="M1566" s="10"/>
      <c r="N1566" s="10"/>
      <c r="O1566" s="10"/>
      <c r="P1566" s="10"/>
      <c r="Q1566" s="10"/>
    </row>
    <row r="1567" spans="1:17" x14ac:dyDescent="0.25">
      <c r="A1567" s="155" t="s">
        <v>3949</v>
      </c>
      <c r="B1567" s="92" t="s">
        <v>6767</v>
      </c>
      <c r="C1567" s="93"/>
      <c r="D1567" s="94">
        <v>58455</v>
      </c>
      <c r="E1567" s="143"/>
      <c r="F1567" s="150"/>
      <c r="G1567" s="10"/>
      <c r="H1567" s="10"/>
      <c r="I1567" s="10"/>
      <c r="J1567" s="10"/>
      <c r="K1567" s="10"/>
      <c r="L1567" s="10"/>
      <c r="M1567" s="10"/>
      <c r="N1567" s="10"/>
      <c r="O1567" s="10"/>
      <c r="P1567" s="10"/>
      <c r="Q1567" s="10"/>
    </row>
    <row r="1568" spans="1:17" x14ac:dyDescent="0.25">
      <c r="A1568" s="155" t="s">
        <v>3950</v>
      </c>
      <c r="B1568" s="92" t="s">
        <v>6768</v>
      </c>
      <c r="C1568" s="93"/>
      <c r="D1568" s="94">
        <v>4224439</v>
      </c>
      <c r="E1568" s="143"/>
      <c r="F1568" s="150"/>
      <c r="G1568" s="10"/>
      <c r="H1568" s="10"/>
      <c r="I1568" s="10"/>
      <c r="J1568" s="10"/>
      <c r="K1568" s="10"/>
      <c r="L1568" s="10"/>
      <c r="M1568" s="10"/>
      <c r="N1568" s="10"/>
      <c r="O1568" s="10"/>
      <c r="P1568" s="10"/>
      <c r="Q1568" s="10"/>
    </row>
    <row r="1569" spans="1:17" x14ac:dyDescent="0.25">
      <c r="A1569" s="155" t="s">
        <v>3951</v>
      </c>
      <c r="B1569" s="92" t="s">
        <v>6769</v>
      </c>
      <c r="C1569" s="93"/>
      <c r="D1569" s="94">
        <v>362721</v>
      </c>
      <c r="E1569" s="143"/>
      <c r="F1569" s="150"/>
      <c r="G1569" s="10"/>
      <c r="H1569" s="10"/>
      <c r="I1569" s="10"/>
      <c r="J1569" s="10"/>
      <c r="K1569" s="10"/>
      <c r="L1569" s="10"/>
      <c r="M1569" s="10"/>
      <c r="N1569" s="10"/>
      <c r="O1569" s="10"/>
      <c r="P1569" s="10"/>
      <c r="Q1569" s="10"/>
    </row>
    <row r="1570" spans="1:17" x14ac:dyDescent="0.25">
      <c r="A1570" s="155" t="s">
        <v>3952</v>
      </c>
      <c r="B1570" s="92" t="s">
        <v>6770</v>
      </c>
      <c r="C1570" s="93"/>
      <c r="D1570" s="94">
        <v>867090</v>
      </c>
      <c r="E1570" s="143"/>
      <c r="F1570" s="150"/>
      <c r="G1570" s="10"/>
      <c r="H1570" s="10"/>
      <c r="I1570" s="10"/>
      <c r="J1570" s="10"/>
      <c r="K1570" s="10"/>
      <c r="L1570" s="10"/>
      <c r="M1570" s="10"/>
      <c r="N1570" s="10"/>
      <c r="O1570" s="10"/>
      <c r="P1570" s="10"/>
      <c r="Q1570" s="10"/>
    </row>
    <row r="1571" spans="1:17" x14ac:dyDescent="0.25">
      <c r="A1571" s="155" t="s">
        <v>12035</v>
      </c>
      <c r="B1571" s="92" t="s">
        <v>16225</v>
      </c>
      <c r="C1571" s="93"/>
      <c r="D1571" s="94">
        <v>597300</v>
      </c>
      <c r="E1571" s="143"/>
      <c r="F1571" s="150"/>
      <c r="G1571" s="10"/>
      <c r="H1571" s="10"/>
      <c r="I1571" s="10"/>
      <c r="J1571" s="10"/>
      <c r="K1571" s="10"/>
      <c r="L1571" s="10"/>
      <c r="M1571" s="10"/>
      <c r="N1571" s="10"/>
      <c r="O1571" s="10"/>
      <c r="P1571" s="10"/>
      <c r="Q1571" s="10"/>
    </row>
    <row r="1572" spans="1:17" x14ac:dyDescent="0.25">
      <c r="A1572" s="155" t="s">
        <v>3953</v>
      </c>
      <c r="B1572" s="92" t="s">
        <v>6771</v>
      </c>
      <c r="C1572" s="93"/>
      <c r="D1572" s="94">
        <v>79788</v>
      </c>
      <c r="E1572" s="143"/>
      <c r="F1572" s="150"/>
      <c r="G1572" s="10"/>
      <c r="H1572" s="10"/>
      <c r="I1572" s="10"/>
      <c r="J1572" s="10"/>
      <c r="K1572" s="10"/>
      <c r="L1572" s="10"/>
      <c r="M1572" s="10"/>
      <c r="N1572" s="10"/>
      <c r="O1572" s="10"/>
      <c r="P1572" s="10"/>
      <c r="Q1572" s="10"/>
    </row>
    <row r="1573" spans="1:17" x14ac:dyDescent="0.25">
      <c r="A1573" s="155" t="s">
        <v>6122</v>
      </c>
      <c r="B1573" s="92" t="s">
        <v>6772</v>
      </c>
      <c r="C1573" s="93"/>
      <c r="D1573" s="94">
        <v>587</v>
      </c>
      <c r="E1573" s="143"/>
      <c r="F1573" s="150"/>
      <c r="G1573" s="10"/>
      <c r="H1573" s="10"/>
      <c r="I1573" s="10"/>
      <c r="J1573" s="10"/>
      <c r="K1573" s="10"/>
      <c r="L1573" s="10"/>
      <c r="M1573" s="10"/>
      <c r="N1573" s="10"/>
      <c r="O1573" s="10"/>
      <c r="P1573" s="10"/>
      <c r="Q1573" s="10"/>
    </row>
    <row r="1574" spans="1:17" x14ac:dyDescent="0.25">
      <c r="A1574" s="155" t="s">
        <v>12036</v>
      </c>
      <c r="B1574" s="92" t="s">
        <v>16226</v>
      </c>
      <c r="C1574" s="93"/>
      <c r="D1574" s="94">
        <v>452887</v>
      </c>
      <c r="E1574" s="143"/>
      <c r="F1574" s="150"/>
      <c r="G1574" s="10"/>
      <c r="H1574" s="10"/>
      <c r="I1574" s="10"/>
      <c r="J1574" s="10"/>
      <c r="K1574" s="10"/>
      <c r="L1574" s="10"/>
      <c r="M1574" s="10"/>
      <c r="N1574" s="10"/>
      <c r="O1574" s="10"/>
      <c r="P1574" s="10"/>
      <c r="Q1574" s="10"/>
    </row>
    <row r="1575" spans="1:17" x14ac:dyDescent="0.25">
      <c r="A1575" s="155" t="s">
        <v>3954</v>
      </c>
      <c r="B1575" s="92" t="s">
        <v>6773</v>
      </c>
      <c r="C1575" s="93"/>
      <c r="D1575" s="94">
        <v>4167418</v>
      </c>
      <c r="E1575" s="143"/>
      <c r="F1575" s="150"/>
      <c r="G1575" s="10"/>
      <c r="H1575" s="10"/>
      <c r="I1575" s="10"/>
      <c r="J1575" s="10"/>
      <c r="K1575" s="10"/>
      <c r="L1575" s="10"/>
      <c r="M1575" s="10"/>
      <c r="N1575" s="10"/>
      <c r="O1575" s="10"/>
      <c r="P1575" s="10"/>
      <c r="Q1575" s="10"/>
    </row>
    <row r="1576" spans="1:17" x14ac:dyDescent="0.25">
      <c r="A1576" s="155" t="s">
        <v>3955</v>
      </c>
      <c r="B1576" s="92" t="s">
        <v>6774</v>
      </c>
      <c r="C1576" s="93"/>
      <c r="D1576" s="94">
        <v>372708</v>
      </c>
      <c r="E1576" s="143"/>
      <c r="F1576" s="150"/>
      <c r="G1576" s="10"/>
      <c r="H1576" s="10"/>
      <c r="I1576" s="10"/>
      <c r="J1576" s="10"/>
      <c r="K1576" s="10"/>
      <c r="L1576" s="10"/>
      <c r="M1576" s="10"/>
      <c r="N1576" s="10"/>
      <c r="O1576" s="10"/>
      <c r="P1576" s="10"/>
      <c r="Q1576" s="10"/>
    </row>
    <row r="1577" spans="1:17" x14ac:dyDescent="0.25">
      <c r="A1577" s="155" t="s">
        <v>3956</v>
      </c>
      <c r="B1577" s="92" t="s">
        <v>6775</v>
      </c>
      <c r="C1577" s="93"/>
      <c r="D1577" s="94">
        <v>711490</v>
      </c>
      <c r="E1577" s="143"/>
      <c r="F1577" s="150"/>
      <c r="G1577" s="10"/>
      <c r="H1577" s="10"/>
      <c r="I1577" s="10"/>
      <c r="J1577" s="10"/>
      <c r="K1577" s="10"/>
      <c r="L1577" s="10"/>
      <c r="M1577" s="10"/>
      <c r="N1577" s="10"/>
      <c r="O1577" s="10"/>
      <c r="P1577" s="10"/>
      <c r="Q1577" s="10"/>
    </row>
    <row r="1578" spans="1:17" x14ac:dyDescent="0.25">
      <c r="A1578" s="155" t="s">
        <v>3957</v>
      </c>
      <c r="B1578" s="92" t="s">
        <v>6776</v>
      </c>
      <c r="C1578" s="93"/>
      <c r="D1578" s="94">
        <v>2134825</v>
      </c>
      <c r="E1578" s="143"/>
      <c r="F1578" s="150"/>
      <c r="G1578" s="10"/>
      <c r="H1578" s="10"/>
      <c r="I1578" s="10"/>
      <c r="J1578" s="10"/>
      <c r="K1578" s="10"/>
      <c r="L1578" s="10"/>
      <c r="M1578" s="10"/>
      <c r="N1578" s="10"/>
      <c r="O1578" s="10"/>
      <c r="P1578" s="10"/>
      <c r="Q1578" s="10"/>
    </row>
    <row r="1579" spans="1:17" x14ac:dyDescent="0.25">
      <c r="A1579" s="155" t="s">
        <v>12037</v>
      </c>
      <c r="B1579" s="92" t="s">
        <v>16227</v>
      </c>
      <c r="C1579" s="93"/>
      <c r="D1579" s="94">
        <v>540881</v>
      </c>
      <c r="E1579" s="143"/>
      <c r="F1579" s="150"/>
      <c r="G1579" s="10"/>
      <c r="H1579" s="10"/>
      <c r="I1579" s="10"/>
      <c r="J1579" s="10"/>
      <c r="K1579" s="10"/>
      <c r="L1579" s="10"/>
      <c r="M1579" s="10"/>
      <c r="N1579" s="10"/>
      <c r="O1579" s="10"/>
      <c r="P1579" s="10"/>
      <c r="Q1579" s="10"/>
    </row>
    <row r="1580" spans="1:17" x14ac:dyDescent="0.25">
      <c r="A1580" s="155" t="s">
        <v>12038</v>
      </c>
      <c r="B1580" s="92" t="s">
        <v>16228</v>
      </c>
      <c r="C1580" s="93"/>
      <c r="D1580" s="94">
        <v>10979</v>
      </c>
      <c r="E1580" s="143"/>
      <c r="F1580" s="150"/>
      <c r="G1580" s="10"/>
      <c r="H1580" s="10"/>
      <c r="I1580" s="10"/>
      <c r="J1580" s="10"/>
      <c r="K1580" s="10"/>
      <c r="L1580" s="10"/>
      <c r="M1580" s="10"/>
      <c r="N1580" s="10"/>
      <c r="O1580" s="10"/>
      <c r="P1580" s="10"/>
      <c r="Q1580" s="10"/>
    </row>
    <row r="1581" spans="1:17" x14ac:dyDescent="0.25">
      <c r="A1581" s="155" t="s">
        <v>3958</v>
      </c>
      <c r="B1581" s="92" t="s">
        <v>6777</v>
      </c>
      <c r="C1581" s="93"/>
      <c r="D1581" s="94">
        <v>2363957</v>
      </c>
      <c r="E1581" s="143"/>
      <c r="F1581" s="150"/>
      <c r="G1581" s="10"/>
      <c r="H1581" s="10"/>
      <c r="I1581" s="10"/>
      <c r="J1581" s="10"/>
      <c r="K1581" s="10"/>
      <c r="L1581" s="10"/>
      <c r="M1581" s="10"/>
      <c r="N1581" s="10"/>
      <c r="O1581" s="10"/>
      <c r="P1581" s="10"/>
      <c r="Q1581" s="10"/>
    </row>
    <row r="1582" spans="1:17" x14ac:dyDescent="0.25">
      <c r="A1582" s="155" t="s">
        <v>12039</v>
      </c>
      <c r="B1582" s="92" t="s">
        <v>16229</v>
      </c>
      <c r="C1582" s="93"/>
      <c r="D1582" s="94">
        <v>4525</v>
      </c>
      <c r="E1582" s="143"/>
      <c r="F1582" s="150"/>
      <c r="G1582" s="10"/>
      <c r="H1582" s="10"/>
      <c r="I1582" s="10"/>
      <c r="J1582" s="10"/>
      <c r="K1582" s="10"/>
      <c r="L1582" s="10"/>
      <c r="M1582" s="10"/>
      <c r="N1582" s="10"/>
      <c r="O1582" s="10"/>
      <c r="P1582" s="10"/>
      <c r="Q1582" s="10"/>
    </row>
    <row r="1583" spans="1:17" x14ac:dyDescent="0.25">
      <c r="A1583" s="155" t="s">
        <v>12040</v>
      </c>
      <c r="B1583" s="92" t="s">
        <v>16230</v>
      </c>
      <c r="C1583" s="93"/>
      <c r="D1583" s="94">
        <v>29677</v>
      </c>
      <c r="E1583" s="143"/>
      <c r="F1583" s="150"/>
      <c r="G1583" s="10"/>
      <c r="H1583" s="10"/>
      <c r="I1583" s="10"/>
      <c r="J1583" s="10"/>
      <c r="K1583" s="10"/>
      <c r="L1583" s="10"/>
      <c r="M1583" s="10"/>
      <c r="N1583" s="10"/>
      <c r="O1583" s="10"/>
      <c r="P1583" s="10"/>
      <c r="Q1583" s="10"/>
    </row>
    <row r="1584" spans="1:17" x14ac:dyDescent="0.25">
      <c r="A1584" s="155" t="s">
        <v>3959</v>
      </c>
      <c r="B1584" s="92" t="s">
        <v>6778</v>
      </c>
      <c r="C1584" s="93"/>
      <c r="D1584" s="94">
        <v>59401</v>
      </c>
      <c r="E1584" s="143"/>
      <c r="F1584" s="150"/>
      <c r="G1584" s="10"/>
      <c r="H1584" s="10"/>
      <c r="I1584" s="10"/>
      <c r="J1584" s="10"/>
      <c r="K1584" s="10"/>
      <c r="L1584" s="10"/>
      <c r="M1584" s="10"/>
      <c r="N1584" s="10"/>
      <c r="O1584" s="10"/>
      <c r="P1584" s="10"/>
      <c r="Q1584" s="10"/>
    </row>
    <row r="1585" spans="1:17" x14ac:dyDescent="0.25">
      <c r="A1585" s="155" t="s">
        <v>12041</v>
      </c>
      <c r="B1585" s="92" t="s">
        <v>16231</v>
      </c>
      <c r="C1585" s="93"/>
      <c r="D1585" s="94">
        <v>24326</v>
      </c>
      <c r="E1585" s="143"/>
      <c r="F1585" s="150"/>
      <c r="G1585" s="10"/>
      <c r="H1585" s="10"/>
      <c r="I1585" s="10"/>
      <c r="J1585" s="10"/>
      <c r="K1585" s="10"/>
      <c r="L1585" s="10"/>
      <c r="M1585" s="10"/>
      <c r="N1585" s="10"/>
      <c r="O1585" s="10"/>
      <c r="P1585" s="10"/>
      <c r="Q1585" s="10"/>
    </row>
    <row r="1586" spans="1:17" x14ac:dyDescent="0.25">
      <c r="A1586" s="155" t="s">
        <v>3960</v>
      </c>
      <c r="B1586" s="92" t="s">
        <v>6779</v>
      </c>
      <c r="C1586" s="93"/>
      <c r="D1586" s="94">
        <v>17758</v>
      </c>
      <c r="E1586" s="143"/>
      <c r="F1586" s="150"/>
      <c r="G1586" s="10"/>
      <c r="H1586" s="10"/>
      <c r="I1586" s="10"/>
      <c r="J1586" s="10"/>
      <c r="K1586" s="10"/>
      <c r="L1586" s="10"/>
      <c r="M1586" s="10"/>
      <c r="N1586" s="10"/>
      <c r="O1586" s="10"/>
      <c r="P1586" s="10"/>
      <c r="Q1586" s="10"/>
    </row>
    <row r="1587" spans="1:17" x14ac:dyDescent="0.25">
      <c r="A1587" s="155" t="s">
        <v>12042</v>
      </c>
      <c r="B1587" s="92" t="s">
        <v>16232</v>
      </c>
      <c r="C1587" s="93"/>
      <c r="D1587" s="94"/>
      <c r="E1587" s="143"/>
      <c r="F1587" s="150"/>
      <c r="G1587" s="10"/>
      <c r="H1587" s="10"/>
      <c r="I1587" s="10"/>
      <c r="J1587" s="10"/>
      <c r="K1587" s="10"/>
      <c r="L1587" s="10"/>
      <c r="M1587" s="10"/>
      <c r="N1587" s="10"/>
      <c r="O1587" s="10"/>
      <c r="P1587" s="10"/>
      <c r="Q1587" s="10"/>
    </row>
    <row r="1588" spans="1:17" x14ac:dyDescent="0.25">
      <c r="A1588" s="155" t="s">
        <v>12043</v>
      </c>
      <c r="B1588" s="92" t="s">
        <v>16233</v>
      </c>
      <c r="C1588" s="93"/>
      <c r="D1588" s="94">
        <v>5157</v>
      </c>
      <c r="E1588" s="143"/>
      <c r="F1588" s="150"/>
      <c r="G1588" s="10"/>
      <c r="H1588" s="10"/>
      <c r="I1588" s="10"/>
      <c r="J1588" s="10"/>
      <c r="K1588" s="10"/>
      <c r="L1588" s="10"/>
      <c r="M1588" s="10"/>
      <c r="N1588" s="10"/>
      <c r="O1588" s="10"/>
      <c r="P1588" s="10"/>
      <c r="Q1588" s="10"/>
    </row>
    <row r="1589" spans="1:17" x14ac:dyDescent="0.25">
      <c r="A1589" s="155" t="s">
        <v>3961</v>
      </c>
      <c r="B1589" s="92" t="s">
        <v>6780</v>
      </c>
      <c r="C1589" s="93"/>
      <c r="D1589" s="94">
        <v>657493</v>
      </c>
      <c r="E1589" s="143"/>
      <c r="F1589" s="150"/>
      <c r="G1589" s="10"/>
      <c r="H1589" s="10"/>
      <c r="I1589" s="10"/>
      <c r="J1589" s="10"/>
      <c r="K1589" s="10"/>
      <c r="L1589" s="10"/>
      <c r="M1589" s="10"/>
      <c r="N1589" s="10"/>
      <c r="O1589" s="10"/>
      <c r="P1589" s="10"/>
      <c r="Q1589" s="10"/>
    </row>
    <row r="1590" spans="1:17" x14ac:dyDescent="0.25">
      <c r="A1590" s="155" t="s">
        <v>12044</v>
      </c>
      <c r="B1590" s="92" t="s">
        <v>16234</v>
      </c>
      <c r="C1590" s="93"/>
      <c r="D1590" s="94">
        <v>5880</v>
      </c>
      <c r="E1590" s="143"/>
      <c r="F1590" s="150"/>
      <c r="G1590" s="10"/>
      <c r="H1590" s="10"/>
      <c r="I1590" s="10"/>
      <c r="J1590" s="10"/>
      <c r="K1590" s="10"/>
      <c r="L1590" s="10"/>
      <c r="M1590" s="10"/>
      <c r="N1590" s="10"/>
      <c r="O1590" s="10"/>
      <c r="P1590" s="10"/>
      <c r="Q1590" s="10"/>
    </row>
    <row r="1591" spans="1:17" x14ac:dyDescent="0.25">
      <c r="A1591" s="155" t="s">
        <v>10088</v>
      </c>
      <c r="B1591" s="92" t="s">
        <v>10384</v>
      </c>
      <c r="C1591" s="93"/>
      <c r="D1591" s="94">
        <v>189</v>
      </c>
      <c r="E1591" s="143"/>
      <c r="F1591" s="150"/>
      <c r="G1591" s="10"/>
      <c r="H1591" s="10"/>
      <c r="I1591" s="10"/>
      <c r="J1591" s="10"/>
      <c r="K1591" s="10"/>
      <c r="L1591" s="10"/>
      <c r="M1591" s="10"/>
      <c r="N1591" s="10"/>
      <c r="O1591" s="10"/>
      <c r="P1591" s="10"/>
      <c r="Q1591" s="10"/>
    </row>
    <row r="1592" spans="1:17" x14ac:dyDescent="0.25">
      <c r="A1592" s="155" t="s">
        <v>12045</v>
      </c>
      <c r="B1592" s="92" t="s">
        <v>16235</v>
      </c>
      <c r="C1592" s="93"/>
      <c r="D1592" s="94">
        <v>61106</v>
      </c>
      <c r="E1592" s="143"/>
      <c r="F1592" s="150"/>
      <c r="G1592" s="10"/>
      <c r="H1592" s="10"/>
      <c r="I1592" s="10"/>
      <c r="J1592" s="10"/>
      <c r="K1592" s="10"/>
      <c r="L1592" s="10"/>
      <c r="M1592" s="10"/>
      <c r="N1592" s="10"/>
      <c r="O1592" s="10"/>
      <c r="P1592" s="10"/>
      <c r="Q1592" s="10"/>
    </row>
    <row r="1593" spans="1:17" x14ac:dyDescent="0.25">
      <c r="A1593" s="155" t="s">
        <v>6123</v>
      </c>
      <c r="B1593" s="92" t="s">
        <v>6781</v>
      </c>
      <c r="C1593" s="93"/>
      <c r="D1593" s="94">
        <v>13173</v>
      </c>
      <c r="E1593" s="143"/>
      <c r="F1593" s="150"/>
      <c r="G1593" s="10"/>
      <c r="H1593" s="10"/>
      <c r="I1593" s="10"/>
      <c r="J1593" s="10"/>
      <c r="K1593" s="10"/>
      <c r="L1593" s="10"/>
      <c r="M1593" s="10"/>
      <c r="N1593" s="10"/>
      <c r="O1593" s="10"/>
      <c r="P1593" s="10"/>
      <c r="Q1593" s="10"/>
    </row>
    <row r="1594" spans="1:17" x14ac:dyDescent="0.25">
      <c r="A1594" s="155" t="s">
        <v>12046</v>
      </c>
      <c r="B1594" s="92" t="s">
        <v>16236</v>
      </c>
      <c r="C1594" s="93"/>
      <c r="D1594" s="94"/>
      <c r="E1594" s="143"/>
      <c r="F1594" s="150"/>
      <c r="G1594" s="10"/>
      <c r="H1594" s="10"/>
      <c r="I1594" s="10"/>
      <c r="J1594" s="10"/>
      <c r="K1594" s="10"/>
      <c r="L1594" s="10"/>
      <c r="M1594" s="10"/>
      <c r="N1594" s="10"/>
      <c r="O1594" s="10"/>
      <c r="P1594" s="10"/>
      <c r="Q1594" s="10"/>
    </row>
    <row r="1595" spans="1:17" x14ac:dyDescent="0.25">
      <c r="A1595" s="155" t="s">
        <v>3962</v>
      </c>
      <c r="B1595" s="92" t="s">
        <v>6782</v>
      </c>
      <c r="C1595" s="93"/>
      <c r="D1595" s="94">
        <v>6965</v>
      </c>
      <c r="E1595" s="143"/>
      <c r="F1595" s="150"/>
      <c r="G1595" s="10"/>
      <c r="H1595" s="10"/>
      <c r="I1595" s="10"/>
      <c r="J1595" s="10"/>
      <c r="K1595" s="10"/>
      <c r="L1595" s="10"/>
      <c r="M1595" s="10"/>
      <c r="N1595" s="10"/>
      <c r="O1595" s="10"/>
      <c r="P1595" s="10"/>
      <c r="Q1595" s="10"/>
    </row>
    <row r="1596" spans="1:17" x14ac:dyDescent="0.25">
      <c r="A1596" s="155" t="s">
        <v>3963</v>
      </c>
      <c r="B1596" s="92" t="s">
        <v>6783</v>
      </c>
      <c r="C1596" s="93"/>
      <c r="D1596" s="94">
        <v>32555966</v>
      </c>
      <c r="E1596" s="143"/>
      <c r="F1596" s="150"/>
      <c r="G1596" s="10"/>
      <c r="H1596" s="10"/>
      <c r="I1596" s="10"/>
      <c r="J1596" s="10"/>
      <c r="K1596" s="10"/>
      <c r="L1596" s="10"/>
      <c r="M1596" s="10"/>
      <c r="N1596" s="10"/>
      <c r="O1596" s="10"/>
      <c r="P1596" s="10"/>
      <c r="Q1596" s="10"/>
    </row>
    <row r="1597" spans="1:17" x14ac:dyDescent="0.25">
      <c r="A1597" s="155" t="s">
        <v>3964</v>
      </c>
      <c r="B1597" s="92" t="s">
        <v>6784</v>
      </c>
      <c r="C1597" s="93"/>
      <c r="D1597" s="94">
        <v>51851238</v>
      </c>
      <c r="E1597" s="143"/>
      <c r="F1597" s="150"/>
      <c r="G1597" s="10"/>
      <c r="H1597" s="10"/>
      <c r="I1597" s="10"/>
      <c r="J1597" s="10"/>
      <c r="K1597" s="10"/>
      <c r="L1597" s="10"/>
      <c r="M1597" s="10"/>
      <c r="N1597" s="10"/>
      <c r="O1597" s="10"/>
      <c r="P1597" s="10"/>
      <c r="Q1597" s="10"/>
    </row>
    <row r="1598" spans="1:17" x14ac:dyDescent="0.25">
      <c r="A1598" s="155" t="s">
        <v>3965</v>
      </c>
      <c r="B1598" s="92" t="s">
        <v>6785</v>
      </c>
      <c r="C1598" s="93"/>
      <c r="D1598" s="94">
        <v>67467</v>
      </c>
      <c r="E1598" s="143"/>
      <c r="F1598" s="150"/>
      <c r="G1598" s="10"/>
      <c r="H1598" s="10"/>
      <c r="I1598" s="10"/>
      <c r="J1598" s="10"/>
      <c r="K1598" s="10"/>
      <c r="L1598" s="10"/>
      <c r="M1598" s="10"/>
      <c r="N1598" s="10"/>
      <c r="O1598" s="10"/>
      <c r="P1598" s="10"/>
      <c r="Q1598" s="10"/>
    </row>
    <row r="1599" spans="1:17" x14ac:dyDescent="0.25">
      <c r="A1599" s="155" t="s">
        <v>3966</v>
      </c>
      <c r="B1599" s="92" t="s">
        <v>6786</v>
      </c>
      <c r="C1599" s="93"/>
      <c r="D1599" s="94">
        <v>29828434</v>
      </c>
      <c r="E1599" s="143"/>
      <c r="F1599" s="150"/>
      <c r="G1599" s="10"/>
      <c r="H1599" s="10"/>
      <c r="I1599" s="10"/>
      <c r="J1599" s="10"/>
      <c r="K1599" s="10"/>
      <c r="L1599" s="10"/>
      <c r="M1599" s="10"/>
      <c r="N1599" s="10"/>
      <c r="O1599" s="10"/>
      <c r="P1599" s="10"/>
      <c r="Q1599" s="10"/>
    </row>
    <row r="1600" spans="1:17" x14ac:dyDescent="0.25">
      <c r="A1600" s="155" t="s">
        <v>3967</v>
      </c>
      <c r="B1600" s="92" t="s">
        <v>6787</v>
      </c>
      <c r="C1600" s="93"/>
      <c r="D1600" s="94">
        <v>7681282</v>
      </c>
      <c r="E1600" s="143"/>
      <c r="F1600" s="150"/>
      <c r="G1600" s="10"/>
      <c r="H1600" s="10"/>
      <c r="I1600" s="10"/>
      <c r="J1600" s="10"/>
      <c r="K1600" s="10"/>
      <c r="L1600" s="10"/>
      <c r="M1600" s="10"/>
      <c r="N1600" s="10"/>
      <c r="O1600" s="10"/>
      <c r="P1600" s="10"/>
      <c r="Q1600" s="10"/>
    </row>
    <row r="1601" spans="1:17" x14ac:dyDescent="0.25">
      <c r="A1601" s="155" t="s">
        <v>3968</v>
      </c>
      <c r="B1601" s="92" t="s">
        <v>6788</v>
      </c>
      <c r="C1601" s="93"/>
      <c r="D1601" s="94">
        <v>11414567</v>
      </c>
      <c r="E1601" s="143"/>
      <c r="F1601" s="150"/>
      <c r="G1601" s="10"/>
      <c r="H1601" s="10"/>
      <c r="I1601" s="10"/>
      <c r="J1601" s="10"/>
      <c r="K1601" s="10"/>
      <c r="L1601" s="10"/>
      <c r="M1601" s="10"/>
      <c r="N1601" s="10"/>
      <c r="O1601" s="10"/>
      <c r="P1601" s="10"/>
      <c r="Q1601" s="10"/>
    </row>
    <row r="1602" spans="1:17" x14ac:dyDescent="0.25">
      <c r="A1602" s="155" t="s">
        <v>3969</v>
      </c>
      <c r="B1602" s="92" t="s">
        <v>6789</v>
      </c>
      <c r="C1602" s="93"/>
      <c r="D1602" s="94">
        <v>6123981</v>
      </c>
      <c r="E1602" s="143"/>
      <c r="F1602" s="150"/>
      <c r="G1602" s="10"/>
      <c r="H1602" s="10"/>
      <c r="I1602" s="10"/>
      <c r="J1602" s="10"/>
      <c r="K1602" s="10"/>
      <c r="L1602" s="10"/>
      <c r="M1602" s="10"/>
      <c r="N1602" s="10"/>
      <c r="O1602" s="10"/>
      <c r="P1602" s="10"/>
      <c r="Q1602" s="10"/>
    </row>
    <row r="1603" spans="1:17" x14ac:dyDescent="0.25">
      <c r="A1603" s="155" t="s">
        <v>3970</v>
      </c>
      <c r="B1603" s="92" t="s">
        <v>6790</v>
      </c>
      <c r="C1603" s="93"/>
      <c r="D1603" s="94">
        <v>20627003</v>
      </c>
      <c r="E1603" s="143"/>
      <c r="F1603" s="150"/>
      <c r="G1603" s="10"/>
      <c r="H1603" s="10"/>
      <c r="I1603" s="10"/>
      <c r="J1603" s="10"/>
      <c r="K1603" s="10"/>
      <c r="L1603" s="10"/>
      <c r="M1603" s="10"/>
      <c r="N1603" s="10"/>
      <c r="O1603" s="10"/>
      <c r="P1603" s="10"/>
      <c r="Q1603" s="10"/>
    </row>
    <row r="1604" spans="1:17" x14ac:dyDescent="0.25">
      <c r="A1604" s="155" t="s">
        <v>3971</v>
      </c>
      <c r="B1604" s="92" t="s">
        <v>6791</v>
      </c>
      <c r="C1604" s="93"/>
      <c r="D1604" s="94">
        <v>15660894</v>
      </c>
      <c r="E1604" s="143"/>
      <c r="F1604" s="150"/>
      <c r="G1604" s="10"/>
      <c r="H1604" s="10"/>
      <c r="I1604" s="10"/>
      <c r="J1604" s="10"/>
      <c r="K1604" s="10"/>
      <c r="L1604" s="10"/>
      <c r="M1604" s="10"/>
      <c r="N1604" s="10"/>
      <c r="O1604" s="10"/>
      <c r="P1604" s="10"/>
      <c r="Q1604" s="10"/>
    </row>
    <row r="1605" spans="1:17" x14ac:dyDescent="0.25">
      <c r="A1605" s="155" t="s">
        <v>3972</v>
      </c>
      <c r="B1605" s="92" t="s">
        <v>6792</v>
      </c>
      <c r="C1605" s="93"/>
      <c r="D1605" s="94">
        <v>1062820</v>
      </c>
      <c r="E1605" s="143"/>
      <c r="F1605" s="150"/>
      <c r="G1605" s="10"/>
      <c r="H1605" s="10"/>
      <c r="I1605" s="10"/>
      <c r="J1605" s="10"/>
      <c r="K1605" s="10"/>
      <c r="L1605" s="10"/>
      <c r="M1605" s="10"/>
      <c r="N1605" s="10"/>
      <c r="O1605" s="10"/>
      <c r="P1605" s="10"/>
      <c r="Q1605" s="10"/>
    </row>
    <row r="1606" spans="1:17" x14ac:dyDescent="0.25">
      <c r="A1606" s="155" t="s">
        <v>3973</v>
      </c>
      <c r="B1606" s="92" t="s">
        <v>6793</v>
      </c>
      <c r="C1606" s="93"/>
      <c r="D1606" s="94">
        <v>369122</v>
      </c>
      <c r="E1606" s="143"/>
      <c r="F1606" s="150"/>
      <c r="G1606" s="10"/>
      <c r="H1606" s="10"/>
      <c r="I1606" s="10"/>
      <c r="J1606" s="10"/>
      <c r="K1606" s="10"/>
      <c r="L1606" s="10"/>
      <c r="M1606" s="10"/>
      <c r="N1606" s="10"/>
      <c r="O1606" s="10"/>
      <c r="P1606" s="10"/>
      <c r="Q1606" s="10"/>
    </row>
    <row r="1607" spans="1:17" x14ac:dyDescent="0.25">
      <c r="A1607" s="155" t="s">
        <v>3974</v>
      </c>
      <c r="B1607" s="92" t="s">
        <v>6794</v>
      </c>
      <c r="C1607" s="93"/>
      <c r="D1607" s="94">
        <v>698174</v>
      </c>
      <c r="E1607" s="143"/>
      <c r="F1607" s="150"/>
      <c r="G1607" s="10"/>
      <c r="H1607" s="10"/>
      <c r="I1607" s="10"/>
      <c r="J1607" s="10"/>
      <c r="K1607" s="10"/>
      <c r="L1607" s="10"/>
      <c r="M1607" s="10"/>
      <c r="N1607" s="10"/>
      <c r="O1607" s="10"/>
      <c r="P1607" s="10"/>
      <c r="Q1607" s="10"/>
    </row>
    <row r="1608" spans="1:17" x14ac:dyDescent="0.25">
      <c r="A1608" s="155" t="s">
        <v>10765</v>
      </c>
      <c r="B1608" s="92" t="s">
        <v>10884</v>
      </c>
      <c r="C1608" s="93"/>
      <c r="D1608" s="94">
        <v>142560</v>
      </c>
      <c r="E1608" s="143"/>
      <c r="F1608" s="150"/>
      <c r="G1608" s="10"/>
      <c r="H1608" s="10"/>
      <c r="I1608" s="10"/>
      <c r="J1608" s="10"/>
      <c r="K1608" s="10"/>
      <c r="L1608" s="10"/>
      <c r="M1608" s="10"/>
      <c r="N1608" s="10"/>
      <c r="O1608" s="10"/>
      <c r="P1608" s="10"/>
      <c r="Q1608" s="10"/>
    </row>
    <row r="1609" spans="1:17" x14ac:dyDescent="0.25">
      <c r="A1609" s="155" t="s">
        <v>12047</v>
      </c>
      <c r="B1609" s="92" t="s">
        <v>16237</v>
      </c>
      <c r="C1609" s="93"/>
      <c r="D1609" s="94"/>
      <c r="E1609" s="143"/>
      <c r="F1609" s="150"/>
      <c r="G1609" s="10"/>
      <c r="H1609" s="10"/>
      <c r="I1609" s="10"/>
      <c r="J1609" s="10"/>
      <c r="K1609" s="10"/>
      <c r="L1609" s="10"/>
      <c r="M1609" s="10"/>
      <c r="N1609" s="10"/>
      <c r="O1609" s="10"/>
      <c r="P1609" s="10"/>
      <c r="Q1609" s="10"/>
    </row>
    <row r="1610" spans="1:17" x14ac:dyDescent="0.25">
      <c r="A1610" s="155" t="s">
        <v>12048</v>
      </c>
      <c r="B1610" s="92" t="s">
        <v>16238</v>
      </c>
      <c r="C1610" s="93"/>
      <c r="D1610" s="94">
        <v>14336</v>
      </c>
      <c r="E1610" s="143"/>
      <c r="F1610" s="150"/>
      <c r="G1610" s="10"/>
      <c r="H1610" s="10"/>
      <c r="I1610" s="10"/>
      <c r="J1610" s="10"/>
      <c r="K1610" s="10"/>
      <c r="L1610" s="10"/>
      <c r="M1610" s="10"/>
      <c r="N1610" s="10"/>
      <c r="O1610" s="10"/>
      <c r="P1610" s="10"/>
      <c r="Q1610" s="10"/>
    </row>
    <row r="1611" spans="1:17" x14ac:dyDescent="0.25">
      <c r="A1611" s="155" t="s">
        <v>12049</v>
      </c>
      <c r="B1611" s="92" t="s">
        <v>16239</v>
      </c>
      <c r="C1611" s="93"/>
      <c r="D1611" s="94">
        <v>229</v>
      </c>
      <c r="E1611" s="143"/>
      <c r="F1611" s="150"/>
      <c r="G1611" s="10"/>
      <c r="H1611" s="10"/>
      <c r="I1611" s="10"/>
      <c r="J1611" s="10"/>
      <c r="K1611" s="10"/>
      <c r="L1611" s="10"/>
      <c r="M1611" s="10"/>
      <c r="N1611" s="10"/>
      <c r="O1611" s="10"/>
      <c r="P1611" s="10"/>
      <c r="Q1611" s="10"/>
    </row>
    <row r="1612" spans="1:17" x14ac:dyDescent="0.25">
      <c r="A1612" s="155" t="s">
        <v>3975</v>
      </c>
      <c r="B1612" s="92" t="s">
        <v>6795</v>
      </c>
      <c r="C1612" s="93"/>
      <c r="D1612" s="94">
        <v>45894</v>
      </c>
      <c r="E1612" s="143"/>
      <c r="F1612" s="150"/>
      <c r="G1612" s="10"/>
      <c r="H1612" s="10"/>
      <c r="I1612" s="10"/>
      <c r="J1612" s="10"/>
      <c r="K1612" s="10"/>
      <c r="L1612" s="10"/>
      <c r="M1612" s="10"/>
      <c r="N1612" s="10"/>
      <c r="O1612" s="10"/>
      <c r="P1612" s="10"/>
      <c r="Q1612" s="10"/>
    </row>
    <row r="1613" spans="1:17" x14ac:dyDescent="0.25">
      <c r="A1613" s="155" t="s">
        <v>3976</v>
      </c>
      <c r="B1613" s="92" t="s">
        <v>6796</v>
      </c>
      <c r="C1613" s="93"/>
      <c r="D1613" s="94">
        <v>3211835</v>
      </c>
      <c r="E1613" s="143"/>
      <c r="F1613" s="150"/>
      <c r="G1613" s="10"/>
      <c r="H1613" s="10"/>
      <c r="I1613" s="10"/>
      <c r="J1613" s="10"/>
      <c r="K1613" s="10"/>
      <c r="L1613" s="10"/>
      <c r="M1613" s="10"/>
      <c r="N1613" s="10"/>
      <c r="O1613" s="10"/>
      <c r="P1613" s="10"/>
      <c r="Q1613" s="10"/>
    </row>
    <row r="1614" spans="1:17" x14ac:dyDescent="0.25">
      <c r="A1614" s="155" t="s">
        <v>12050</v>
      </c>
      <c r="B1614" s="92" t="s">
        <v>16240</v>
      </c>
      <c r="C1614" s="93"/>
      <c r="D1614" s="94">
        <v>20558</v>
      </c>
      <c r="E1614" s="143"/>
      <c r="F1614" s="150"/>
      <c r="G1614" s="10"/>
      <c r="H1614" s="10"/>
      <c r="I1614" s="10"/>
      <c r="J1614" s="10"/>
      <c r="K1614" s="10"/>
      <c r="L1614" s="10"/>
      <c r="M1614" s="10"/>
      <c r="N1614" s="10"/>
      <c r="O1614" s="10"/>
      <c r="P1614" s="10"/>
      <c r="Q1614" s="10"/>
    </row>
    <row r="1615" spans="1:17" x14ac:dyDescent="0.25">
      <c r="A1615" s="155" t="s">
        <v>3977</v>
      </c>
      <c r="B1615" s="92" t="s">
        <v>6797</v>
      </c>
      <c r="C1615" s="93"/>
      <c r="D1615" s="94">
        <v>126302</v>
      </c>
      <c r="E1615" s="143"/>
      <c r="F1615" s="150"/>
      <c r="G1615" s="10"/>
      <c r="H1615" s="10"/>
      <c r="I1615" s="10"/>
      <c r="J1615" s="10"/>
      <c r="K1615" s="10"/>
      <c r="L1615" s="10"/>
      <c r="M1615" s="10"/>
      <c r="N1615" s="10"/>
      <c r="O1615" s="10"/>
      <c r="P1615" s="10"/>
      <c r="Q1615" s="10"/>
    </row>
    <row r="1616" spans="1:17" x14ac:dyDescent="0.25">
      <c r="A1616" s="155" t="s">
        <v>3978</v>
      </c>
      <c r="B1616" s="92" t="s">
        <v>6798</v>
      </c>
      <c r="C1616" s="93"/>
      <c r="D1616" s="94">
        <v>465126</v>
      </c>
      <c r="E1616" s="143"/>
      <c r="F1616" s="150"/>
      <c r="G1616" s="10"/>
      <c r="H1616" s="10"/>
      <c r="I1616" s="10"/>
      <c r="J1616" s="10"/>
      <c r="K1616" s="10"/>
      <c r="L1616" s="10"/>
      <c r="M1616" s="10"/>
      <c r="N1616" s="10"/>
      <c r="O1616" s="10"/>
      <c r="P1616" s="10"/>
      <c r="Q1616" s="10"/>
    </row>
    <row r="1617" spans="1:17" x14ac:dyDescent="0.25">
      <c r="A1617" s="155" t="s">
        <v>3979</v>
      </c>
      <c r="B1617" s="92" t="s">
        <v>6799</v>
      </c>
      <c r="C1617" s="93"/>
      <c r="D1617" s="94">
        <v>6502512</v>
      </c>
      <c r="E1617" s="143"/>
      <c r="F1617" s="150"/>
      <c r="G1617" s="10"/>
      <c r="H1617" s="10"/>
      <c r="I1617" s="10"/>
      <c r="J1617" s="10"/>
      <c r="K1617" s="10"/>
      <c r="L1617" s="10"/>
      <c r="M1617" s="10"/>
      <c r="N1617" s="10"/>
      <c r="O1617" s="10"/>
      <c r="P1617" s="10"/>
      <c r="Q1617" s="10"/>
    </row>
    <row r="1618" spans="1:17" x14ac:dyDescent="0.25">
      <c r="A1618" s="155" t="s">
        <v>3980</v>
      </c>
      <c r="B1618" s="92" t="s">
        <v>6800</v>
      </c>
      <c r="C1618" s="93"/>
      <c r="D1618" s="94">
        <v>7995369</v>
      </c>
      <c r="E1618" s="143"/>
      <c r="F1618" s="150"/>
      <c r="G1618" s="10"/>
      <c r="H1618" s="10"/>
      <c r="I1618" s="10"/>
      <c r="J1618" s="10"/>
      <c r="K1618" s="10"/>
      <c r="L1618" s="10"/>
      <c r="M1618" s="10"/>
      <c r="N1618" s="10"/>
      <c r="O1618" s="10"/>
      <c r="P1618" s="10"/>
      <c r="Q1618" s="10"/>
    </row>
    <row r="1619" spans="1:17" x14ac:dyDescent="0.25">
      <c r="A1619" s="155" t="s">
        <v>3981</v>
      </c>
      <c r="B1619" s="92" t="s">
        <v>6801</v>
      </c>
      <c r="C1619" s="93"/>
      <c r="D1619" s="94">
        <v>13746</v>
      </c>
      <c r="E1619" s="143"/>
      <c r="F1619" s="150"/>
      <c r="G1619" s="10"/>
      <c r="H1619" s="10"/>
      <c r="I1619" s="10"/>
      <c r="J1619" s="10"/>
      <c r="K1619" s="10"/>
      <c r="L1619" s="10"/>
      <c r="M1619" s="10"/>
      <c r="N1619" s="10"/>
      <c r="O1619" s="10"/>
      <c r="P1619" s="10"/>
      <c r="Q1619" s="10"/>
    </row>
    <row r="1620" spans="1:17" x14ac:dyDescent="0.25">
      <c r="A1620" s="155" t="s">
        <v>12051</v>
      </c>
      <c r="B1620" s="92" t="s">
        <v>16241</v>
      </c>
      <c r="C1620" s="93"/>
      <c r="D1620" s="94">
        <v>77130</v>
      </c>
      <c r="E1620" s="143"/>
      <c r="F1620" s="150"/>
      <c r="G1620" s="10"/>
      <c r="H1620" s="10"/>
      <c r="I1620" s="10"/>
      <c r="J1620" s="10"/>
      <c r="K1620" s="10"/>
      <c r="L1620" s="10"/>
      <c r="M1620" s="10"/>
      <c r="N1620" s="10"/>
      <c r="O1620" s="10"/>
      <c r="P1620" s="10"/>
      <c r="Q1620" s="10"/>
    </row>
    <row r="1621" spans="1:17" x14ac:dyDescent="0.25">
      <c r="A1621" s="155" t="s">
        <v>3982</v>
      </c>
      <c r="B1621" s="92" t="s">
        <v>6802</v>
      </c>
      <c r="C1621" s="93"/>
      <c r="D1621" s="94">
        <v>881193</v>
      </c>
      <c r="E1621" s="143"/>
      <c r="F1621" s="150"/>
      <c r="G1621" s="10"/>
      <c r="H1621" s="10"/>
      <c r="I1621" s="10"/>
      <c r="J1621" s="10"/>
      <c r="K1621" s="10"/>
      <c r="L1621" s="10"/>
      <c r="M1621" s="10"/>
      <c r="N1621" s="10"/>
      <c r="O1621" s="10"/>
      <c r="P1621" s="10"/>
      <c r="Q1621" s="10"/>
    </row>
    <row r="1622" spans="1:17" x14ac:dyDescent="0.25">
      <c r="A1622" s="155" t="s">
        <v>3983</v>
      </c>
      <c r="B1622" s="92" t="s">
        <v>6803</v>
      </c>
      <c r="C1622" s="93"/>
      <c r="D1622" s="94">
        <v>352892</v>
      </c>
      <c r="E1622" s="143"/>
      <c r="F1622" s="150"/>
      <c r="G1622" s="10"/>
      <c r="H1622" s="10"/>
      <c r="I1622" s="10"/>
      <c r="J1622" s="10"/>
      <c r="K1622" s="10"/>
      <c r="L1622" s="10"/>
      <c r="M1622" s="10"/>
      <c r="N1622" s="10"/>
      <c r="O1622" s="10"/>
      <c r="P1622" s="10"/>
      <c r="Q1622" s="10"/>
    </row>
    <row r="1623" spans="1:17" x14ac:dyDescent="0.25">
      <c r="A1623" s="155" t="s">
        <v>3984</v>
      </c>
      <c r="B1623" s="92" t="s">
        <v>6804</v>
      </c>
      <c r="C1623" s="93"/>
      <c r="D1623" s="94">
        <v>1230415</v>
      </c>
      <c r="E1623" s="143"/>
      <c r="F1623" s="150"/>
      <c r="G1623" s="10"/>
      <c r="H1623" s="10"/>
      <c r="I1623" s="10"/>
      <c r="J1623" s="10"/>
      <c r="K1623" s="10"/>
      <c r="L1623" s="10"/>
      <c r="M1623" s="10"/>
      <c r="N1623" s="10"/>
      <c r="O1623" s="10"/>
      <c r="P1623" s="10"/>
      <c r="Q1623" s="10"/>
    </row>
    <row r="1624" spans="1:17" x14ac:dyDescent="0.25">
      <c r="A1624" s="155" t="s">
        <v>3985</v>
      </c>
      <c r="B1624" s="92" t="s">
        <v>6805</v>
      </c>
      <c r="C1624" s="93"/>
      <c r="D1624" s="94">
        <v>6956210</v>
      </c>
      <c r="E1624" s="143"/>
      <c r="F1624" s="150"/>
      <c r="G1624" s="10"/>
      <c r="H1624" s="10"/>
      <c r="I1624" s="10"/>
      <c r="J1624" s="10"/>
      <c r="K1624" s="10"/>
      <c r="L1624" s="10"/>
      <c r="M1624" s="10"/>
      <c r="N1624" s="10"/>
      <c r="O1624" s="10"/>
      <c r="P1624" s="10"/>
      <c r="Q1624" s="10"/>
    </row>
    <row r="1625" spans="1:17" x14ac:dyDescent="0.25">
      <c r="A1625" s="155" t="s">
        <v>12052</v>
      </c>
      <c r="B1625" s="92" t="s">
        <v>16242</v>
      </c>
      <c r="C1625" s="93"/>
      <c r="D1625" s="94">
        <v>1665</v>
      </c>
      <c r="E1625" s="143"/>
      <c r="F1625" s="150"/>
      <c r="G1625" s="10"/>
      <c r="H1625" s="10"/>
      <c r="I1625" s="10"/>
      <c r="J1625" s="10"/>
      <c r="K1625" s="10"/>
      <c r="L1625" s="10"/>
      <c r="M1625" s="10"/>
      <c r="N1625" s="10"/>
      <c r="O1625" s="10"/>
      <c r="P1625" s="10"/>
      <c r="Q1625" s="10"/>
    </row>
    <row r="1626" spans="1:17" x14ac:dyDescent="0.25">
      <c r="A1626" s="155" t="s">
        <v>12053</v>
      </c>
      <c r="B1626" s="92" t="s">
        <v>16243</v>
      </c>
      <c r="C1626" s="93"/>
      <c r="D1626" s="94">
        <v>634982</v>
      </c>
      <c r="E1626" s="143"/>
      <c r="F1626" s="150"/>
      <c r="G1626" s="10"/>
      <c r="H1626" s="10"/>
      <c r="I1626" s="10"/>
      <c r="J1626" s="10"/>
      <c r="K1626" s="10"/>
      <c r="L1626" s="10"/>
      <c r="M1626" s="10"/>
      <c r="N1626" s="10"/>
      <c r="O1626" s="10"/>
      <c r="P1626" s="10"/>
      <c r="Q1626" s="10"/>
    </row>
    <row r="1627" spans="1:17" x14ac:dyDescent="0.25">
      <c r="A1627" s="155" t="s">
        <v>3986</v>
      </c>
      <c r="B1627" s="92" t="s">
        <v>6806</v>
      </c>
      <c r="C1627" s="93"/>
      <c r="D1627" s="94">
        <v>221428</v>
      </c>
      <c r="E1627" s="143"/>
      <c r="F1627" s="150"/>
      <c r="G1627" s="10"/>
      <c r="H1627" s="10"/>
      <c r="I1627" s="10"/>
      <c r="J1627" s="10"/>
      <c r="K1627" s="10"/>
      <c r="L1627" s="10"/>
      <c r="M1627" s="10"/>
      <c r="N1627" s="10"/>
      <c r="O1627" s="10"/>
      <c r="P1627" s="10"/>
      <c r="Q1627" s="10"/>
    </row>
    <row r="1628" spans="1:17" x14ac:dyDescent="0.25">
      <c r="A1628" s="155" t="s">
        <v>3987</v>
      </c>
      <c r="B1628" s="92" t="s">
        <v>6807</v>
      </c>
      <c r="C1628" s="93"/>
      <c r="D1628" s="94">
        <v>125770</v>
      </c>
      <c r="E1628" s="143"/>
      <c r="F1628" s="150"/>
      <c r="G1628" s="10"/>
      <c r="H1628" s="10"/>
      <c r="I1628" s="10"/>
      <c r="J1628" s="10"/>
      <c r="K1628" s="10"/>
      <c r="L1628" s="10"/>
      <c r="M1628" s="10"/>
      <c r="N1628" s="10"/>
      <c r="O1628" s="10"/>
      <c r="P1628" s="10"/>
      <c r="Q1628" s="10"/>
    </row>
    <row r="1629" spans="1:17" x14ac:dyDescent="0.25">
      <c r="A1629" s="155" t="s">
        <v>3988</v>
      </c>
      <c r="B1629" s="92" t="s">
        <v>6808</v>
      </c>
      <c r="C1629" s="93"/>
      <c r="D1629" s="94">
        <v>173738</v>
      </c>
      <c r="E1629" s="143"/>
      <c r="F1629" s="150"/>
      <c r="G1629" s="10"/>
      <c r="H1629" s="10"/>
      <c r="I1629" s="10"/>
      <c r="J1629" s="10"/>
      <c r="K1629" s="10"/>
      <c r="L1629" s="10"/>
      <c r="M1629" s="10"/>
      <c r="N1629" s="10"/>
      <c r="O1629" s="10"/>
      <c r="P1629" s="10"/>
      <c r="Q1629" s="10"/>
    </row>
    <row r="1630" spans="1:17" x14ac:dyDescent="0.25">
      <c r="A1630" s="155" t="s">
        <v>3989</v>
      </c>
      <c r="B1630" s="92" t="s">
        <v>6809</v>
      </c>
      <c r="C1630" s="93"/>
      <c r="D1630" s="94">
        <v>2024066</v>
      </c>
      <c r="E1630" s="143"/>
      <c r="F1630" s="150"/>
      <c r="G1630" s="10"/>
      <c r="H1630" s="10"/>
      <c r="I1630" s="10"/>
      <c r="J1630" s="10"/>
      <c r="K1630" s="10"/>
      <c r="L1630" s="10"/>
      <c r="M1630" s="10"/>
      <c r="N1630" s="10"/>
      <c r="O1630" s="10"/>
      <c r="P1630" s="10"/>
      <c r="Q1630" s="10"/>
    </row>
    <row r="1631" spans="1:17" x14ac:dyDescent="0.25">
      <c r="A1631" s="155" t="s">
        <v>12054</v>
      </c>
      <c r="B1631" s="92" t="s">
        <v>16244</v>
      </c>
      <c r="C1631" s="93"/>
      <c r="D1631" s="94">
        <v>68</v>
      </c>
      <c r="E1631" s="143"/>
      <c r="F1631" s="150"/>
      <c r="G1631" s="10"/>
      <c r="H1631" s="10"/>
      <c r="I1631" s="10"/>
      <c r="J1631" s="10"/>
      <c r="K1631" s="10"/>
      <c r="L1631" s="10"/>
      <c r="M1631" s="10"/>
      <c r="N1631" s="10"/>
      <c r="O1631" s="10"/>
      <c r="P1631" s="10"/>
      <c r="Q1631" s="10"/>
    </row>
    <row r="1632" spans="1:17" x14ac:dyDescent="0.25">
      <c r="A1632" s="155" t="s">
        <v>12055</v>
      </c>
      <c r="B1632" s="92" t="s">
        <v>16245</v>
      </c>
      <c r="C1632" s="93"/>
      <c r="D1632" s="94"/>
      <c r="E1632" s="143"/>
      <c r="F1632" s="150"/>
      <c r="G1632" s="10"/>
      <c r="H1632" s="10"/>
      <c r="I1632" s="10"/>
      <c r="J1632" s="10"/>
      <c r="K1632" s="10"/>
      <c r="L1632" s="10"/>
      <c r="M1632" s="10"/>
      <c r="N1632" s="10"/>
      <c r="O1632" s="10"/>
      <c r="P1632" s="10"/>
      <c r="Q1632" s="10"/>
    </row>
    <row r="1633" spans="1:17" x14ac:dyDescent="0.25">
      <c r="A1633" s="155" t="s">
        <v>3990</v>
      </c>
      <c r="B1633" s="92" t="s">
        <v>6810</v>
      </c>
      <c r="C1633" s="93"/>
      <c r="D1633" s="94">
        <v>302731</v>
      </c>
      <c r="E1633" s="143"/>
      <c r="F1633" s="150"/>
      <c r="G1633" s="10"/>
      <c r="H1633" s="10"/>
      <c r="I1633" s="10"/>
      <c r="J1633" s="10"/>
      <c r="K1633" s="10"/>
      <c r="L1633" s="10"/>
      <c r="M1633" s="10"/>
      <c r="N1633" s="10"/>
      <c r="O1633" s="10"/>
      <c r="P1633" s="10"/>
      <c r="Q1633" s="10"/>
    </row>
    <row r="1634" spans="1:17" x14ac:dyDescent="0.25">
      <c r="A1634" s="155" t="s">
        <v>12056</v>
      </c>
      <c r="B1634" s="92" t="s">
        <v>16246</v>
      </c>
      <c r="C1634" s="93"/>
      <c r="D1634" s="94">
        <v>36</v>
      </c>
      <c r="E1634" s="143"/>
      <c r="F1634" s="150"/>
      <c r="G1634" s="10"/>
      <c r="H1634" s="10"/>
      <c r="I1634" s="10"/>
      <c r="J1634" s="10"/>
      <c r="K1634" s="10"/>
      <c r="L1634" s="10"/>
      <c r="M1634" s="10"/>
      <c r="N1634" s="10"/>
      <c r="O1634" s="10"/>
      <c r="P1634" s="10"/>
      <c r="Q1634" s="10"/>
    </row>
    <row r="1635" spans="1:17" x14ac:dyDescent="0.25">
      <c r="A1635" s="155" t="s">
        <v>3991</v>
      </c>
      <c r="B1635" s="92" t="s">
        <v>6811</v>
      </c>
      <c r="C1635" s="93"/>
      <c r="D1635" s="94">
        <v>80511</v>
      </c>
      <c r="E1635" s="143"/>
      <c r="F1635" s="150"/>
      <c r="G1635" s="10"/>
      <c r="H1635" s="10"/>
      <c r="I1635" s="10"/>
      <c r="J1635" s="10"/>
      <c r="K1635" s="10"/>
      <c r="L1635" s="10"/>
      <c r="M1635" s="10"/>
      <c r="N1635" s="10"/>
      <c r="O1635" s="10"/>
      <c r="P1635" s="10"/>
      <c r="Q1635" s="10"/>
    </row>
    <row r="1636" spans="1:17" x14ac:dyDescent="0.25">
      <c r="A1636" s="155" t="s">
        <v>3992</v>
      </c>
      <c r="B1636" s="92" t="s">
        <v>6812</v>
      </c>
      <c r="C1636" s="93"/>
      <c r="D1636" s="94">
        <v>308793</v>
      </c>
      <c r="E1636" s="143"/>
      <c r="F1636" s="150"/>
      <c r="G1636" s="10"/>
      <c r="H1636" s="10"/>
      <c r="I1636" s="10"/>
      <c r="J1636" s="10"/>
      <c r="K1636" s="10"/>
      <c r="L1636" s="10"/>
      <c r="M1636" s="10"/>
      <c r="N1636" s="10"/>
      <c r="O1636" s="10"/>
      <c r="P1636" s="10"/>
      <c r="Q1636" s="10"/>
    </row>
    <row r="1637" spans="1:17" x14ac:dyDescent="0.25">
      <c r="A1637" s="155" t="s">
        <v>3993</v>
      </c>
      <c r="B1637" s="92" t="s">
        <v>6813</v>
      </c>
      <c r="C1637" s="93"/>
      <c r="D1637" s="94">
        <v>2083237</v>
      </c>
      <c r="E1637" s="143"/>
      <c r="F1637" s="150"/>
      <c r="G1637" s="10"/>
      <c r="H1637" s="10"/>
      <c r="I1637" s="10"/>
      <c r="J1637" s="10"/>
      <c r="K1637" s="10"/>
      <c r="L1637" s="10"/>
      <c r="M1637" s="10"/>
      <c r="N1637" s="10"/>
      <c r="O1637" s="10"/>
      <c r="P1637" s="10"/>
      <c r="Q1637" s="10"/>
    </row>
    <row r="1638" spans="1:17" x14ac:dyDescent="0.25">
      <c r="A1638" s="155" t="s">
        <v>3994</v>
      </c>
      <c r="B1638" s="92" t="s">
        <v>6814</v>
      </c>
      <c r="C1638" s="93"/>
      <c r="D1638" s="94">
        <v>1246150</v>
      </c>
      <c r="E1638" s="143"/>
      <c r="F1638" s="150"/>
      <c r="G1638" s="10"/>
      <c r="H1638" s="10"/>
      <c r="I1638" s="10"/>
      <c r="J1638" s="10"/>
      <c r="K1638" s="10"/>
      <c r="L1638" s="10"/>
      <c r="M1638" s="10"/>
      <c r="N1638" s="10"/>
      <c r="O1638" s="10"/>
      <c r="P1638" s="10"/>
      <c r="Q1638" s="10"/>
    </row>
    <row r="1639" spans="1:17" x14ac:dyDescent="0.25">
      <c r="A1639" s="155" t="s">
        <v>3995</v>
      </c>
      <c r="B1639" s="92" t="s">
        <v>6815</v>
      </c>
      <c r="C1639" s="93"/>
      <c r="D1639" s="94">
        <v>4309799</v>
      </c>
      <c r="E1639" s="143"/>
      <c r="F1639" s="150"/>
      <c r="G1639" s="10"/>
      <c r="H1639" s="10"/>
      <c r="I1639" s="10"/>
      <c r="J1639" s="10"/>
      <c r="K1639" s="10"/>
      <c r="L1639" s="10"/>
      <c r="M1639" s="10"/>
      <c r="N1639" s="10"/>
      <c r="O1639" s="10"/>
      <c r="P1639" s="10"/>
      <c r="Q1639" s="10"/>
    </row>
    <row r="1640" spans="1:17" x14ac:dyDescent="0.25">
      <c r="A1640" s="155" t="s">
        <v>3996</v>
      </c>
      <c r="B1640" s="92" t="s">
        <v>6816</v>
      </c>
      <c r="C1640" s="93"/>
      <c r="D1640" s="94">
        <v>269808</v>
      </c>
      <c r="E1640" s="143"/>
      <c r="F1640" s="150"/>
      <c r="G1640" s="10"/>
      <c r="H1640" s="10"/>
      <c r="I1640" s="10"/>
      <c r="J1640" s="10"/>
      <c r="K1640" s="10"/>
      <c r="L1640" s="10"/>
      <c r="M1640" s="10"/>
      <c r="N1640" s="10"/>
      <c r="O1640" s="10"/>
      <c r="P1640" s="10"/>
      <c r="Q1640" s="10"/>
    </row>
    <row r="1641" spans="1:17" x14ac:dyDescent="0.25">
      <c r="A1641" s="155" t="s">
        <v>3997</v>
      </c>
      <c r="B1641" s="92" t="s">
        <v>6817</v>
      </c>
      <c r="C1641" s="93"/>
      <c r="D1641" s="94">
        <v>59170</v>
      </c>
      <c r="E1641" s="143"/>
      <c r="F1641" s="150"/>
      <c r="G1641" s="10"/>
      <c r="H1641" s="10"/>
      <c r="I1641" s="10"/>
      <c r="J1641" s="10"/>
      <c r="K1641" s="10"/>
      <c r="L1641" s="10"/>
      <c r="M1641" s="10"/>
      <c r="N1641" s="10"/>
      <c r="O1641" s="10"/>
      <c r="P1641" s="10"/>
      <c r="Q1641" s="10"/>
    </row>
    <row r="1642" spans="1:17" x14ac:dyDescent="0.25">
      <c r="A1642" s="155" t="s">
        <v>3998</v>
      </c>
      <c r="B1642" s="92" t="s">
        <v>6818</v>
      </c>
      <c r="C1642" s="93"/>
      <c r="D1642" s="94">
        <v>63915</v>
      </c>
      <c r="E1642" s="143"/>
      <c r="F1642" s="150"/>
      <c r="G1642" s="10"/>
      <c r="H1642" s="10"/>
      <c r="I1642" s="10"/>
      <c r="J1642" s="10"/>
      <c r="K1642" s="10"/>
      <c r="L1642" s="10"/>
      <c r="M1642" s="10"/>
      <c r="N1642" s="10"/>
      <c r="O1642" s="10"/>
      <c r="P1642" s="10"/>
      <c r="Q1642" s="10"/>
    </row>
    <row r="1643" spans="1:17" x14ac:dyDescent="0.25">
      <c r="A1643" s="155" t="s">
        <v>12057</v>
      </c>
      <c r="B1643" s="92" t="s">
        <v>16247</v>
      </c>
      <c r="C1643" s="93"/>
      <c r="D1643" s="94"/>
      <c r="E1643" s="143"/>
      <c r="F1643" s="150"/>
      <c r="G1643" s="10"/>
      <c r="H1643" s="10"/>
      <c r="I1643" s="10"/>
      <c r="J1643" s="10"/>
      <c r="K1643" s="10"/>
      <c r="L1643" s="10"/>
      <c r="M1643" s="10"/>
      <c r="N1643" s="10"/>
      <c r="O1643" s="10"/>
      <c r="P1643" s="10"/>
      <c r="Q1643" s="10"/>
    </row>
    <row r="1644" spans="1:17" x14ac:dyDescent="0.25">
      <c r="A1644" s="155" t="s">
        <v>12058</v>
      </c>
      <c r="B1644" s="92" t="s">
        <v>16248</v>
      </c>
      <c r="C1644" s="93"/>
      <c r="D1644" s="94"/>
      <c r="E1644" s="143"/>
      <c r="F1644" s="150"/>
      <c r="G1644" s="10"/>
      <c r="H1644" s="10"/>
      <c r="I1644" s="10"/>
      <c r="J1644" s="10"/>
      <c r="K1644" s="10"/>
      <c r="L1644" s="10"/>
      <c r="M1644" s="10"/>
      <c r="N1644" s="10"/>
      <c r="O1644" s="10"/>
      <c r="P1644" s="10"/>
      <c r="Q1644" s="10"/>
    </row>
    <row r="1645" spans="1:17" x14ac:dyDescent="0.25">
      <c r="A1645" s="155" t="s">
        <v>12059</v>
      </c>
      <c r="B1645" s="92" t="s">
        <v>16249</v>
      </c>
      <c r="C1645" s="93"/>
      <c r="D1645" s="94">
        <v>68519</v>
      </c>
      <c r="E1645" s="143"/>
      <c r="F1645" s="150"/>
      <c r="G1645" s="10"/>
      <c r="H1645" s="10"/>
      <c r="I1645" s="10"/>
      <c r="J1645" s="10"/>
      <c r="K1645" s="10"/>
      <c r="L1645" s="10"/>
      <c r="M1645" s="10"/>
      <c r="N1645" s="10"/>
      <c r="O1645" s="10"/>
      <c r="P1645" s="10"/>
      <c r="Q1645" s="10"/>
    </row>
    <row r="1646" spans="1:17" x14ac:dyDescent="0.25">
      <c r="A1646" s="155" t="s">
        <v>3999</v>
      </c>
      <c r="B1646" s="92" t="s">
        <v>6819</v>
      </c>
      <c r="C1646" s="93"/>
      <c r="D1646" s="94">
        <v>630074</v>
      </c>
      <c r="E1646" s="143"/>
      <c r="F1646" s="150"/>
      <c r="G1646" s="10"/>
      <c r="H1646" s="10"/>
      <c r="I1646" s="10"/>
      <c r="J1646" s="10"/>
      <c r="K1646" s="10"/>
      <c r="L1646" s="10"/>
      <c r="M1646" s="10"/>
      <c r="N1646" s="10"/>
      <c r="O1646" s="10"/>
      <c r="P1646" s="10"/>
      <c r="Q1646" s="10"/>
    </row>
    <row r="1647" spans="1:17" x14ac:dyDescent="0.25">
      <c r="A1647" s="155" t="s">
        <v>12060</v>
      </c>
      <c r="B1647" s="92" t="s">
        <v>16250</v>
      </c>
      <c r="C1647" s="93"/>
      <c r="D1647" s="94"/>
      <c r="E1647" s="143"/>
      <c r="F1647" s="150"/>
      <c r="G1647" s="10"/>
      <c r="H1647" s="10"/>
      <c r="I1647" s="10"/>
      <c r="J1647" s="10"/>
      <c r="K1647" s="10"/>
      <c r="L1647" s="10"/>
      <c r="M1647" s="10"/>
      <c r="N1647" s="10"/>
      <c r="O1647" s="10"/>
      <c r="P1647" s="10"/>
      <c r="Q1647" s="10"/>
    </row>
    <row r="1648" spans="1:17" x14ac:dyDescent="0.25">
      <c r="A1648" s="155" t="s">
        <v>4000</v>
      </c>
      <c r="B1648" s="92" t="s">
        <v>6820</v>
      </c>
      <c r="C1648" s="93"/>
      <c r="D1648" s="94">
        <v>499</v>
      </c>
      <c r="E1648" s="143"/>
      <c r="F1648" s="150"/>
      <c r="G1648" s="10"/>
      <c r="H1648" s="10"/>
      <c r="I1648" s="10"/>
      <c r="J1648" s="10"/>
      <c r="K1648" s="10"/>
      <c r="L1648" s="10"/>
      <c r="M1648" s="10"/>
      <c r="N1648" s="10"/>
      <c r="O1648" s="10"/>
      <c r="P1648" s="10"/>
      <c r="Q1648" s="10"/>
    </row>
    <row r="1649" spans="1:17" x14ac:dyDescent="0.25">
      <c r="A1649" s="155" t="s">
        <v>12061</v>
      </c>
      <c r="B1649" s="92" t="s">
        <v>16251</v>
      </c>
      <c r="C1649" s="93"/>
      <c r="D1649" s="94"/>
      <c r="E1649" s="143"/>
      <c r="F1649" s="150"/>
      <c r="G1649" s="10"/>
      <c r="H1649" s="10"/>
      <c r="I1649" s="10"/>
      <c r="J1649" s="10"/>
      <c r="K1649" s="10"/>
      <c r="L1649" s="10"/>
      <c r="M1649" s="10"/>
      <c r="N1649" s="10"/>
      <c r="O1649" s="10"/>
      <c r="P1649" s="10"/>
      <c r="Q1649" s="10"/>
    </row>
    <row r="1650" spans="1:17" x14ac:dyDescent="0.25">
      <c r="A1650" s="155" t="s">
        <v>12062</v>
      </c>
      <c r="B1650" s="92" t="s">
        <v>16252</v>
      </c>
      <c r="C1650" s="93"/>
      <c r="D1650" s="94">
        <v>396</v>
      </c>
      <c r="E1650" s="143"/>
      <c r="F1650" s="150"/>
      <c r="G1650" s="10"/>
      <c r="H1650" s="10"/>
      <c r="I1650" s="10"/>
      <c r="J1650" s="10"/>
      <c r="K1650" s="10"/>
      <c r="L1650" s="10"/>
      <c r="M1650" s="10"/>
      <c r="N1650" s="10"/>
      <c r="O1650" s="10"/>
      <c r="P1650" s="10"/>
      <c r="Q1650" s="10"/>
    </row>
    <row r="1651" spans="1:17" x14ac:dyDescent="0.25">
      <c r="A1651" s="155" t="s">
        <v>12063</v>
      </c>
      <c r="B1651" s="92" t="s">
        <v>16253</v>
      </c>
      <c r="C1651" s="93"/>
      <c r="D1651" s="94"/>
      <c r="E1651" s="143"/>
      <c r="F1651" s="150"/>
      <c r="G1651" s="10"/>
      <c r="H1651" s="10"/>
      <c r="I1651" s="10"/>
      <c r="J1651" s="10"/>
      <c r="K1651" s="10"/>
      <c r="L1651" s="10"/>
      <c r="M1651" s="10"/>
      <c r="N1651" s="10"/>
      <c r="O1651" s="10"/>
      <c r="P1651" s="10"/>
      <c r="Q1651" s="10"/>
    </row>
    <row r="1652" spans="1:17" x14ac:dyDescent="0.25">
      <c r="A1652" s="155" t="s">
        <v>4001</v>
      </c>
      <c r="B1652" s="92" t="s">
        <v>6821</v>
      </c>
      <c r="C1652" s="93"/>
      <c r="D1652" s="94">
        <v>175079</v>
      </c>
      <c r="E1652" s="143"/>
      <c r="F1652" s="150"/>
      <c r="G1652" s="10"/>
      <c r="H1652" s="10"/>
      <c r="I1652" s="10"/>
      <c r="J1652" s="10"/>
      <c r="K1652" s="10"/>
      <c r="L1652" s="10"/>
      <c r="M1652" s="10"/>
      <c r="N1652" s="10"/>
      <c r="O1652" s="10"/>
      <c r="P1652" s="10"/>
      <c r="Q1652" s="10"/>
    </row>
    <row r="1653" spans="1:17" x14ac:dyDescent="0.25">
      <c r="A1653" s="155" t="s">
        <v>4002</v>
      </c>
      <c r="B1653" s="92" t="s">
        <v>6822</v>
      </c>
      <c r="C1653" s="93"/>
      <c r="D1653" s="94">
        <v>21879</v>
      </c>
      <c r="E1653" s="143"/>
      <c r="F1653" s="150"/>
      <c r="G1653" s="10"/>
      <c r="H1653" s="10"/>
      <c r="I1653" s="10"/>
      <c r="J1653" s="10"/>
      <c r="K1653" s="10"/>
      <c r="L1653" s="10"/>
      <c r="M1653" s="10"/>
      <c r="N1653" s="10"/>
      <c r="O1653" s="10"/>
      <c r="P1653" s="10"/>
      <c r="Q1653" s="10"/>
    </row>
    <row r="1654" spans="1:17" x14ac:dyDescent="0.25">
      <c r="A1654" s="155" t="s">
        <v>4003</v>
      </c>
      <c r="B1654" s="92" t="s">
        <v>6823</v>
      </c>
      <c r="C1654" s="93"/>
      <c r="D1654" s="94">
        <v>160750570</v>
      </c>
      <c r="E1654" s="143"/>
      <c r="F1654" s="150"/>
      <c r="G1654" s="10"/>
      <c r="H1654" s="10"/>
      <c r="I1654" s="10"/>
      <c r="J1654" s="10"/>
      <c r="K1654" s="10"/>
      <c r="L1654" s="10"/>
      <c r="M1654" s="10"/>
      <c r="N1654" s="10"/>
      <c r="O1654" s="10"/>
      <c r="P1654" s="10"/>
      <c r="Q1654" s="10"/>
    </row>
    <row r="1655" spans="1:17" x14ac:dyDescent="0.25">
      <c r="A1655" s="155" t="s">
        <v>4004</v>
      </c>
      <c r="B1655" s="92" t="s">
        <v>6824</v>
      </c>
      <c r="C1655" s="93"/>
      <c r="D1655" s="94">
        <v>625678</v>
      </c>
      <c r="E1655" s="143"/>
      <c r="F1655" s="150"/>
      <c r="G1655" s="10"/>
      <c r="H1655" s="10"/>
      <c r="I1655" s="10"/>
      <c r="J1655" s="10"/>
      <c r="K1655" s="10"/>
      <c r="L1655" s="10"/>
      <c r="M1655" s="10"/>
      <c r="N1655" s="10"/>
      <c r="O1655" s="10"/>
      <c r="P1655" s="10"/>
      <c r="Q1655" s="10"/>
    </row>
    <row r="1656" spans="1:17" x14ac:dyDescent="0.25">
      <c r="A1656" s="155" t="s">
        <v>12064</v>
      </c>
      <c r="B1656" s="92" t="s">
        <v>16254</v>
      </c>
      <c r="C1656" s="93"/>
      <c r="D1656" s="94">
        <v>570626</v>
      </c>
      <c r="E1656" s="143"/>
      <c r="F1656" s="150"/>
      <c r="G1656" s="10"/>
      <c r="H1656" s="10"/>
      <c r="I1656" s="10"/>
      <c r="J1656" s="10"/>
      <c r="K1656" s="10"/>
      <c r="L1656" s="10"/>
      <c r="M1656" s="10"/>
      <c r="N1656" s="10"/>
      <c r="O1656" s="10"/>
      <c r="P1656" s="10"/>
      <c r="Q1656" s="10"/>
    </row>
    <row r="1657" spans="1:17" x14ac:dyDescent="0.25">
      <c r="A1657" s="155" t="s">
        <v>12065</v>
      </c>
      <c r="B1657" s="92" t="s">
        <v>16255</v>
      </c>
      <c r="C1657" s="93"/>
      <c r="D1657" s="94">
        <v>18690</v>
      </c>
      <c r="E1657" s="143"/>
      <c r="F1657" s="150"/>
      <c r="G1657" s="10"/>
      <c r="H1657" s="10"/>
      <c r="I1657" s="10"/>
      <c r="J1657" s="10"/>
      <c r="K1657" s="10"/>
      <c r="L1657" s="10"/>
      <c r="M1657" s="10"/>
      <c r="N1657" s="10"/>
      <c r="O1657" s="10"/>
      <c r="P1657" s="10"/>
      <c r="Q1657" s="10"/>
    </row>
    <row r="1658" spans="1:17" x14ac:dyDescent="0.25">
      <c r="A1658" s="155" t="s">
        <v>12066</v>
      </c>
      <c r="B1658" s="92" t="s">
        <v>16256</v>
      </c>
      <c r="C1658" s="93"/>
      <c r="D1658" s="94">
        <v>456</v>
      </c>
      <c r="E1658" s="143"/>
      <c r="F1658" s="150"/>
      <c r="G1658" s="10"/>
      <c r="H1658" s="10"/>
      <c r="I1658" s="10"/>
      <c r="J1658" s="10"/>
      <c r="K1658" s="10"/>
      <c r="L1658" s="10"/>
      <c r="M1658" s="10"/>
      <c r="N1658" s="10"/>
      <c r="O1658" s="10"/>
      <c r="P1658" s="10"/>
      <c r="Q1658" s="10"/>
    </row>
    <row r="1659" spans="1:17" x14ac:dyDescent="0.25">
      <c r="A1659" s="155" t="s">
        <v>12067</v>
      </c>
      <c r="B1659" s="92" t="s">
        <v>16257</v>
      </c>
      <c r="C1659" s="93"/>
      <c r="D1659" s="94">
        <v>10709</v>
      </c>
      <c r="E1659" s="143"/>
      <c r="F1659" s="150"/>
      <c r="G1659" s="10"/>
      <c r="H1659" s="10"/>
      <c r="I1659" s="10"/>
      <c r="J1659" s="10"/>
      <c r="K1659" s="10"/>
      <c r="L1659" s="10"/>
      <c r="M1659" s="10"/>
      <c r="N1659" s="10"/>
      <c r="O1659" s="10"/>
      <c r="P1659" s="10"/>
      <c r="Q1659" s="10"/>
    </row>
    <row r="1660" spans="1:17" x14ac:dyDescent="0.25">
      <c r="A1660" s="155" t="s">
        <v>12068</v>
      </c>
      <c r="B1660" s="92" t="s">
        <v>16258</v>
      </c>
      <c r="C1660" s="93"/>
      <c r="D1660" s="94"/>
      <c r="E1660" s="143"/>
      <c r="F1660" s="150"/>
      <c r="G1660" s="10"/>
      <c r="H1660" s="10"/>
      <c r="I1660" s="10"/>
      <c r="J1660" s="10"/>
      <c r="K1660" s="10"/>
      <c r="L1660" s="10"/>
      <c r="M1660" s="10"/>
      <c r="N1660" s="10"/>
      <c r="O1660" s="10"/>
      <c r="P1660" s="10"/>
      <c r="Q1660" s="10"/>
    </row>
    <row r="1661" spans="1:17" x14ac:dyDescent="0.25">
      <c r="A1661" s="155" t="s">
        <v>12069</v>
      </c>
      <c r="B1661" s="92" t="s">
        <v>16259</v>
      </c>
      <c r="C1661" s="93"/>
      <c r="D1661" s="94">
        <v>931047</v>
      </c>
      <c r="E1661" s="143"/>
      <c r="F1661" s="150"/>
      <c r="G1661" s="10"/>
      <c r="H1661" s="10"/>
      <c r="I1661" s="10"/>
      <c r="J1661" s="10"/>
      <c r="K1661" s="10"/>
      <c r="L1661" s="10"/>
      <c r="M1661" s="10"/>
      <c r="N1661" s="10"/>
      <c r="O1661" s="10"/>
      <c r="P1661" s="10"/>
      <c r="Q1661" s="10"/>
    </row>
    <row r="1662" spans="1:17" x14ac:dyDescent="0.25">
      <c r="A1662" s="155" t="s">
        <v>12070</v>
      </c>
      <c r="B1662" s="92" t="s">
        <v>16260</v>
      </c>
      <c r="C1662" s="93"/>
      <c r="D1662" s="94">
        <v>206317</v>
      </c>
      <c r="E1662" s="143"/>
      <c r="F1662" s="150"/>
      <c r="G1662" s="10"/>
      <c r="H1662" s="10"/>
      <c r="I1662" s="10"/>
      <c r="J1662" s="10"/>
      <c r="K1662" s="10"/>
      <c r="L1662" s="10"/>
      <c r="M1662" s="10"/>
      <c r="N1662" s="10"/>
      <c r="O1662" s="10"/>
      <c r="P1662" s="10"/>
      <c r="Q1662" s="10"/>
    </row>
    <row r="1663" spans="1:17" x14ac:dyDescent="0.25">
      <c r="A1663" s="155" t="s">
        <v>12071</v>
      </c>
      <c r="B1663" s="92" t="s">
        <v>16261</v>
      </c>
      <c r="C1663" s="93"/>
      <c r="D1663" s="94">
        <v>2943544</v>
      </c>
      <c r="E1663" s="143"/>
      <c r="F1663" s="150"/>
      <c r="G1663" s="10"/>
      <c r="H1663" s="10"/>
      <c r="I1663" s="10"/>
      <c r="J1663" s="10"/>
      <c r="K1663" s="10"/>
      <c r="L1663" s="10"/>
      <c r="M1663" s="10"/>
      <c r="N1663" s="10"/>
      <c r="O1663" s="10"/>
      <c r="P1663" s="10"/>
      <c r="Q1663" s="10"/>
    </row>
    <row r="1664" spans="1:17" x14ac:dyDescent="0.25">
      <c r="A1664" s="155" t="s">
        <v>4005</v>
      </c>
      <c r="B1664" s="92" t="s">
        <v>6825</v>
      </c>
      <c r="C1664" s="93"/>
      <c r="D1664" s="94">
        <v>169398</v>
      </c>
      <c r="E1664" s="143"/>
      <c r="F1664" s="150"/>
      <c r="G1664" s="10"/>
      <c r="H1664" s="10"/>
      <c r="I1664" s="10"/>
      <c r="J1664" s="10"/>
      <c r="K1664" s="10"/>
      <c r="L1664" s="10"/>
      <c r="M1664" s="10"/>
      <c r="N1664" s="10"/>
      <c r="O1664" s="10"/>
      <c r="P1664" s="10"/>
      <c r="Q1664" s="10"/>
    </row>
    <row r="1665" spans="1:17" x14ac:dyDescent="0.25">
      <c r="A1665" s="155" t="s">
        <v>12072</v>
      </c>
      <c r="B1665" s="92" t="s">
        <v>16262</v>
      </c>
      <c r="C1665" s="93"/>
      <c r="D1665" s="94">
        <v>113196</v>
      </c>
      <c r="E1665" s="143"/>
      <c r="F1665" s="150"/>
      <c r="G1665" s="10"/>
      <c r="H1665" s="10"/>
      <c r="I1665" s="10"/>
      <c r="J1665" s="10"/>
      <c r="K1665" s="10"/>
      <c r="L1665" s="10"/>
      <c r="M1665" s="10"/>
      <c r="N1665" s="10"/>
      <c r="O1665" s="10"/>
      <c r="P1665" s="10"/>
      <c r="Q1665" s="10"/>
    </row>
    <row r="1666" spans="1:17" x14ac:dyDescent="0.25">
      <c r="A1666" s="155" t="s">
        <v>12073</v>
      </c>
      <c r="B1666" s="92" t="s">
        <v>16263</v>
      </c>
      <c r="C1666" s="93"/>
      <c r="D1666" s="94"/>
      <c r="E1666" s="143"/>
      <c r="F1666" s="150"/>
      <c r="G1666" s="10"/>
      <c r="H1666" s="10"/>
      <c r="I1666" s="10"/>
      <c r="J1666" s="10"/>
      <c r="K1666" s="10"/>
      <c r="L1666" s="10"/>
      <c r="M1666" s="10"/>
      <c r="N1666" s="10"/>
      <c r="O1666" s="10"/>
      <c r="P1666" s="10"/>
      <c r="Q1666" s="10"/>
    </row>
    <row r="1667" spans="1:17" x14ac:dyDescent="0.25">
      <c r="A1667" s="155" t="s">
        <v>12074</v>
      </c>
      <c r="B1667" s="92" t="s">
        <v>16264</v>
      </c>
      <c r="C1667" s="93"/>
      <c r="D1667" s="94"/>
      <c r="E1667" s="143"/>
      <c r="F1667" s="150"/>
      <c r="G1667" s="10"/>
      <c r="H1667" s="10"/>
      <c r="I1667" s="10"/>
      <c r="J1667" s="10"/>
      <c r="K1667" s="10"/>
      <c r="L1667" s="10"/>
      <c r="M1667" s="10"/>
      <c r="N1667" s="10"/>
      <c r="O1667" s="10"/>
      <c r="P1667" s="10"/>
      <c r="Q1667" s="10"/>
    </row>
    <row r="1668" spans="1:17" x14ac:dyDescent="0.25">
      <c r="A1668" s="155" t="s">
        <v>4006</v>
      </c>
      <c r="B1668" s="92" t="s">
        <v>6826</v>
      </c>
      <c r="C1668" s="93"/>
      <c r="D1668" s="94">
        <v>26680</v>
      </c>
      <c r="E1668" s="143"/>
      <c r="F1668" s="150"/>
      <c r="G1668" s="10"/>
      <c r="H1668" s="10"/>
      <c r="I1668" s="10"/>
      <c r="J1668" s="10"/>
      <c r="K1668" s="10"/>
      <c r="L1668" s="10"/>
      <c r="M1668" s="10"/>
      <c r="N1668" s="10"/>
      <c r="O1668" s="10"/>
      <c r="P1668" s="10"/>
      <c r="Q1668" s="10"/>
    </row>
    <row r="1669" spans="1:17" x14ac:dyDescent="0.25">
      <c r="A1669" s="155" t="s">
        <v>12075</v>
      </c>
      <c r="B1669" s="92" t="s">
        <v>16265</v>
      </c>
      <c r="C1669" s="93"/>
      <c r="D1669" s="94">
        <v>26712</v>
      </c>
      <c r="E1669" s="143"/>
      <c r="F1669" s="150"/>
      <c r="G1669" s="10"/>
      <c r="H1669" s="10"/>
      <c r="I1669" s="10"/>
      <c r="J1669" s="10"/>
      <c r="K1669" s="10"/>
      <c r="L1669" s="10"/>
      <c r="M1669" s="10"/>
      <c r="N1669" s="10"/>
      <c r="O1669" s="10"/>
      <c r="P1669" s="10"/>
      <c r="Q1669" s="10"/>
    </row>
    <row r="1670" spans="1:17" x14ac:dyDescent="0.25">
      <c r="A1670" s="155" t="s">
        <v>12076</v>
      </c>
      <c r="B1670" s="92" t="s">
        <v>16266</v>
      </c>
      <c r="C1670" s="93"/>
      <c r="D1670" s="94">
        <v>17085</v>
      </c>
      <c r="E1670" s="143"/>
      <c r="F1670" s="150"/>
      <c r="G1670" s="10"/>
      <c r="H1670" s="10"/>
      <c r="I1670" s="10"/>
      <c r="J1670" s="10"/>
      <c r="K1670" s="10"/>
      <c r="L1670" s="10"/>
      <c r="M1670" s="10"/>
      <c r="N1670" s="10"/>
      <c r="O1670" s="10"/>
      <c r="P1670" s="10"/>
      <c r="Q1670" s="10"/>
    </row>
    <row r="1671" spans="1:17" x14ac:dyDescent="0.25">
      <c r="A1671" s="155" t="s">
        <v>12077</v>
      </c>
      <c r="B1671" s="92" t="s">
        <v>16267</v>
      </c>
      <c r="C1671" s="93"/>
      <c r="D1671" s="94">
        <v>25973</v>
      </c>
      <c r="E1671" s="143"/>
      <c r="F1671" s="150"/>
      <c r="G1671" s="10"/>
      <c r="H1671" s="10"/>
      <c r="I1671" s="10"/>
      <c r="J1671" s="10"/>
      <c r="K1671" s="10"/>
      <c r="L1671" s="10"/>
      <c r="M1671" s="10"/>
      <c r="N1671" s="10"/>
      <c r="O1671" s="10"/>
      <c r="P1671" s="10"/>
      <c r="Q1671" s="10"/>
    </row>
    <row r="1672" spans="1:17" x14ac:dyDescent="0.25">
      <c r="A1672" s="155" t="s">
        <v>4007</v>
      </c>
      <c r="B1672" s="92" t="s">
        <v>6827</v>
      </c>
      <c r="C1672" s="93"/>
      <c r="D1672" s="94">
        <v>336130</v>
      </c>
      <c r="E1672" s="143"/>
      <c r="F1672" s="150"/>
      <c r="G1672" s="10"/>
      <c r="H1672" s="10"/>
      <c r="I1672" s="10"/>
      <c r="J1672" s="10"/>
      <c r="K1672" s="10"/>
      <c r="L1672" s="10"/>
      <c r="M1672" s="10"/>
      <c r="N1672" s="10"/>
      <c r="O1672" s="10"/>
      <c r="P1672" s="10"/>
      <c r="Q1672" s="10"/>
    </row>
    <row r="1673" spans="1:17" x14ac:dyDescent="0.25">
      <c r="A1673" s="155" t="s">
        <v>12078</v>
      </c>
      <c r="B1673" s="92" t="s">
        <v>16268</v>
      </c>
      <c r="C1673" s="93"/>
      <c r="D1673" s="94">
        <v>2038</v>
      </c>
      <c r="E1673" s="143"/>
      <c r="F1673" s="150"/>
      <c r="G1673" s="10"/>
      <c r="H1673" s="10"/>
      <c r="I1673" s="10"/>
      <c r="J1673" s="10"/>
      <c r="K1673" s="10"/>
      <c r="L1673" s="10"/>
      <c r="M1673" s="10"/>
      <c r="N1673" s="10"/>
      <c r="O1673" s="10"/>
      <c r="P1673" s="10"/>
      <c r="Q1673" s="10"/>
    </row>
    <row r="1674" spans="1:17" x14ac:dyDescent="0.25">
      <c r="A1674" s="155" t="s">
        <v>4008</v>
      </c>
      <c r="B1674" s="92" t="s">
        <v>6828</v>
      </c>
      <c r="C1674" s="93"/>
      <c r="D1674" s="94">
        <v>54086</v>
      </c>
      <c r="E1674" s="143"/>
      <c r="F1674" s="150"/>
      <c r="G1674" s="10"/>
      <c r="H1674" s="10"/>
      <c r="I1674" s="10"/>
      <c r="J1674" s="10"/>
      <c r="K1674" s="10"/>
      <c r="L1674" s="10"/>
      <c r="M1674" s="10"/>
      <c r="N1674" s="10"/>
      <c r="O1674" s="10"/>
      <c r="P1674" s="10"/>
      <c r="Q1674" s="10"/>
    </row>
    <row r="1675" spans="1:17" x14ac:dyDescent="0.25">
      <c r="A1675" s="155" t="s">
        <v>12079</v>
      </c>
      <c r="B1675" s="92" t="s">
        <v>16269</v>
      </c>
      <c r="C1675" s="93"/>
      <c r="D1675" s="94"/>
      <c r="E1675" s="143"/>
      <c r="F1675" s="150"/>
      <c r="G1675" s="10"/>
      <c r="H1675" s="10"/>
      <c r="I1675" s="10"/>
      <c r="J1675" s="10"/>
      <c r="K1675" s="10"/>
      <c r="L1675" s="10"/>
      <c r="M1675" s="10"/>
      <c r="N1675" s="10"/>
      <c r="O1675" s="10"/>
      <c r="P1675" s="10"/>
      <c r="Q1675" s="10"/>
    </row>
    <row r="1676" spans="1:17" x14ac:dyDescent="0.25">
      <c r="A1676" s="155" t="s">
        <v>4009</v>
      </c>
      <c r="B1676" s="92" t="s">
        <v>6829</v>
      </c>
      <c r="C1676" s="93"/>
      <c r="D1676" s="94">
        <v>168126</v>
      </c>
      <c r="E1676" s="143"/>
      <c r="F1676" s="150"/>
      <c r="G1676" s="10"/>
      <c r="H1676" s="10"/>
      <c r="I1676" s="10"/>
      <c r="J1676" s="10"/>
      <c r="K1676" s="10"/>
      <c r="L1676" s="10"/>
      <c r="M1676" s="10"/>
      <c r="N1676" s="10"/>
      <c r="O1676" s="10"/>
      <c r="P1676" s="10"/>
      <c r="Q1676" s="10"/>
    </row>
    <row r="1677" spans="1:17" x14ac:dyDescent="0.25">
      <c r="A1677" s="155" t="s">
        <v>12080</v>
      </c>
      <c r="B1677" s="92" t="s">
        <v>16270</v>
      </c>
      <c r="C1677" s="93"/>
      <c r="D1677" s="94">
        <v>208329</v>
      </c>
      <c r="E1677" s="143"/>
      <c r="F1677" s="150"/>
      <c r="G1677" s="10"/>
      <c r="H1677" s="10"/>
      <c r="I1677" s="10"/>
      <c r="J1677" s="10"/>
      <c r="K1677" s="10"/>
      <c r="L1677" s="10"/>
      <c r="M1677" s="10"/>
      <c r="N1677" s="10"/>
      <c r="O1677" s="10"/>
      <c r="P1677" s="10"/>
      <c r="Q1677" s="10"/>
    </row>
    <row r="1678" spans="1:17" x14ac:dyDescent="0.25">
      <c r="A1678" s="155" t="s">
        <v>12081</v>
      </c>
      <c r="B1678" s="92" t="s">
        <v>16271</v>
      </c>
      <c r="C1678" s="93"/>
      <c r="D1678" s="94">
        <v>479995</v>
      </c>
      <c r="E1678" s="143"/>
      <c r="F1678" s="150"/>
      <c r="G1678" s="10"/>
      <c r="H1678" s="10"/>
      <c r="I1678" s="10"/>
      <c r="J1678" s="10"/>
      <c r="K1678" s="10"/>
      <c r="L1678" s="10"/>
      <c r="M1678" s="10"/>
      <c r="N1678" s="10"/>
      <c r="O1678" s="10"/>
      <c r="P1678" s="10"/>
      <c r="Q1678" s="10"/>
    </row>
    <row r="1679" spans="1:17" x14ac:dyDescent="0.25">
      <c r="A1679" s="155" t="s">
        <v>4010</v>
      </c>
      <c r="B1679" s="92" t="s">
        <v>6830</v>
      </c>
      <c r="C1679" s="93"/>
      <c r="D1679" s="94">
        <v>428816</v>
      </c>
      <c r="E1679" s="143"/>
      <c r="F1679" s="150"/>
      <c r="G1679" s="10"/>
      <c r="H1679" s="10"/>
      <c r="I1679" s="10"/>
      <c r="J1679" s="10"/>
      <c r="K1679" s="10"/>
      <c r="L1679" s="10"/>
      <c r="M1679" s="10"/>
      <c r="N1679" s="10"/>
      <c r="O1679" s="10"/>
      <c r="P1679" s="10"/>
      <c r="Q1679" s="10"/>
    </row>
    <row r="1680" spans="1:17" x14ac:dyDescent="0.25">
      <c r="A1680" s="155" t="s">
        <v>4011</v>
      </c>
      <c r="B1680" s="92" t="s">
        <v>6831</v>
      </c>
      <c r="C1680" s="93"/>
      <c r="D1680" s="94">
        <v>5791161</v>
      </c>
      <c r="E1680" s="143"/>
      <c r="F1680" s="150"/>
      <c r="G1680" s="10"/>
      <c r="H1680" s="10"/>
      <c r="I1680" s="10"/>
      <c r="J1680" s="10"/>
      <c r="K1680" s="10"/>
      <c r="L1680" s="10"/>
      <c r="M1680" s="10"/>
      <c r="N1680" s="10"/>
      <c r="O1680" s="10"/>
      <c r="P1680" s="10"/>
      <c r="Q1680" s="10"/>
    </row>
    <row r="1681" spans="1:17" x14ac:dyDescent="0.25">
      <c r="A1681" s="155" t="s">
        <v>12082</v>
      </c>
      <c r="B1681" s="92" t="s">
        <v>16272</v>
      </c>
      <c r="C1681" s="93"/>
      <c r="D1681" s="94">
        <v>36</v>
      </c>
      <c r="E1681" s="143"/>
      <c r="F1681" s="150"/>
      <c r="G1681" s="10"/>
      <c r="H1681" s="10"/>
      <c r="I1681" s="10"/>
      <c r="J1681" s="10"/>
      <c r="K1681" s="10"/>
      <c r="L1681" s="10"/>
      <c r="M1681" s="10"/>
      <c r="N1681" s="10"/>
      <c r="O1681" s="10"/>
      <c r="P1681" s="10"/>
      <c r="Q1681" s="10"/>
    </row>
    <row r="1682" spans="1:17" x14ac:dyDescent="0.25">
      <c r="A1682" s="155" t="s">
        <v>4012</v>
      </c>
      <c r="B1682" s="92" t="s">
        <v>6832</v>
      </c>
      <c r="C1682" s="93"/>
      <c r="D1682" s="94">
        <v>44910</v>
      </c>
      <c r="E1682" s="143"/>
      <c r="F1682" s="150"/>
      <c r="G1682" s="10"/>
      <c r="H1682" s="10"/>
      <c r="I1682" s="10"/>
      <c r="J1682" s="10"/>
      <c r="K1682" s="10"/>
      <c r="L1682" s="10"/>
      <c r="M1682" s="10"/>
      <c r="N1682" s="10"/>
      <c r="O1682" s="10"/>
      <c r="P1682" s="10"/>
      <c r="Q1682" s="10"/>
    </row>
    <row r="1683" spans="1:17" x14ac:dyDescent="0.25">
      <c r="A1683" s="155" t="s">
        <v>4013</v>
      </c>
      <c r="B1683" s="92" t="s">
        <v>6833</v>
      </c>
      <c r="C1683" s="93"/>
      <c r="D1683" s="94">
        <v>526256</v>
      </c>
      <c r="E1683" s="143"/>
      <c r="F1683" s="150"/>
      <c r="G1683" s="10"/>
      <c r="H1683" s="10"/>
      <c r="I1683" s="10"/>
      <c r="J1683" s="10"/>
      <c r="K1683" s="10"/>
      <c r="L1683" s="10"/>
      <c r="M1683" s="10"/>
      <c r="N1683" s="10"/>
      <c r="O1683" s="10"/>
      <c r="P1683" s="10"/>
      <c r="Q1683" s="10"/>
    </row>
    <row r="1684" spans="1:17" x14ac:dyDescent="0.25">
      <c r="A1684" s="155" t="s">
        <v>4014</v>
      </c>
      <c r="B1684" s="92" t="s">
        <v>6834</v>
      </c>
      <c r="C1684" s="93"/>
      <c r="D1684" s="94">
        <v>383450</v>
      </c>
      <c r="E1684" s="143"/>
      <c r="F1684" s="150"/>
      <c r="G1684" s="10"/>
      <c r="H1684" s="10"/>
      <c r="I1684" s="10"/>
      <c r="J1684" s="10"/>
      <c r="K1684" s="10"/>
      <c r="L1684" s="10"/>
      <c r="M1684" s="10"/>
      <c r="N1684" s="10"/>
      <c r="O1684" s="10"/>
      <c r="P1684" s="10"/>
      <c r="Q1684" s="10"/>
    </row>
    <row r="1685" spans="1:17" x14ac:dyDescent="0.25">
      <c r="A1685" s="155" t="s">
        <v>4015</v>
      </c>
      <c r="B1685" s="92" t="s">
        <v>6835</v>
      </c>
      <c r="C1685" s="93"/>
      <c r="D1685" s="94">
        <v>821209</v>
      </c>
      <c r="E1685" s="143"/>
      <c r="F1685" s="150"/>
      <c r="G1685" s="10"/>
      <c r="H1685" s="10"/>
      <c r="I1685" s="10"/>
      <c r="J1685" s="10"/>
      <c r="K1685" s="10"/>
      <c r="L1685" s="10"/>
      <c r="M1685" s="10"/>
      <c r="N1685" s="10"/>
      <c r="O1685" s="10"/>
      <c r="P1685" s="10"/>
      <c r="Q1685" s="10"/>
    </row>
    <row r="1686" spans="1:17" x14ac:dyDescent="0.25">
      <c r="A1686" s="155" t="s">
        <v>4016</v>
      </c>
      <c r="B1686" s="92" t="s">
        <v>6836</v>
      </c>
      <c r="C1686" s="93"/>
      <c r="D1686" s="94">
        <v>556805</v>
      </c>
      <c r="E1686" s="143"/>
      <c r="F1686" s="150"/>
      <c r="G1686" s="10"/>
      <c r="H1686" s="10"/>
      <c r="I1686" s="10"/>
      <c r="J1686" s="10"/>
      <c r="K1686" s="10"/>
      <c r="L1686" s="10"/>
      <c r="M1686" s="10"/>
      <c r="N1686" s="10"/>
      <c r="O1686" s="10"/>
      <c r="P1686" s="10"/>
      <c r="Q1686" s="10"/>
    </row>
    <row r="1687" spans="1:17" x14ac:dyDescent="0.25">
      <c r="A1687" s="155" t="s">
        <v>4017</v>
      </c>
      <c r="B1687" s="92" t="s">
        <v>6837</v>
      </c>
      <c r="C1687" s="93"/>
      <c r="D1687" s="94">
        <v>1353278</v>
      </c>
      <c r="E1687" s="143"/>
      <c r="F1687" s="150"/>
      <c r="G1687" s="10"/>
      <c r="H1687" s="10"/>
      <c r="I1687" s="10"/>
      <c r="J1687" s="10"/>
      <c r="K1687" s="10"/>
      <c r="L1687" s="10"/>
      <c r="M1687" s="10"/>
      <c r="N1687" s="10"/>
      <c r="O1687" s="10"/>
      <c r="P1687" s="10"/>
      <c r="Q1687" s="10"/>
    </row>
    <row r="1688" spans="1:17" x14ac:dyDescent="0.25">
      <c r="A1688" s="155" t="s">
        <v>4018</v>
      </c>
      <c r="B1688" s="92" t="s">
        <v>6838</v>
      </c>
      <c r="C1688" s="93"/>
      <c r="D1688" s="94">
        <v>899045</v>
      </c>
      <c r="E1688" s="143"/>
      <c r="F1688" s="150"/>
      <c r="G1688" s="10"/>
      <c r="H1688" s="10"/>
      <c r="I1688" s="10"/>
      <c r="J1688" s="10"/>
      <c r="K1688" s="10"/>
      <c r="L1688" s="10"/>
      <c r="M1688" s="10"/>
      <c r="N1688" s="10"/>
      <c r="O1688" s="10"/>
      <c r="P1688" s="10"/>
      <c r="Q1688" s="10"/>
    </row>
    <row r="1689" spans="1:17" x14ac:dyDescent="0.25">
      <c r="A1689" s="155" t="s">
        <v>4019</v>
      </c>
      <c r="B1689" s="92" t="s">
        <v>6839</v>
      </c>
      <c r="C1689" s="93"/>
      <c r="D1689" s="94">
        <v>1027975</v>
      </c>
      <c r="E1689" s="143"/>
      <c r="F1689" s="150"/>
      <c r="G1689" s="10"/>
      <c r="H1689" s="10"/>
      <c r="I1689" s="10"/>
      <c r="J1689" s="10"/>
      <c r="K1689" s="10"/>
      <c r="L1689" s="10"/>
      <c r="M1689" s="10"/>
      <c r="N1689" s="10"/>
      <c r="O1689" s="10"/>
      <c r="P1689" s="10"/>
      <c r="Q1689" s="10"/>
    </row>
    <row r="1690" spans="1:17" x14ac:dyDescent="0.25">
      <c r="A1690" s="155" t="s">
        <v>4020</v>
      </c>
      <c r="B1690" s="92" t="s">
        <v>6840</v>
      </c>
      <c r="C1690" s="93"/>
      <c r="D1690" s="94">
        <v>1304645</v>
      </c>
      <c r="E1690" s="143"/>
      <c r="F1690" s="150"/>
      <c r="G1690" s="10"/>
      <c r="H1690" s="10"/>
      <c r="I1690" s="10"/>
      <c r="J1690" s="10"/>
      <c r="K1690" s="10"/>
      <c r="L1690" s="10"/>
      <c r="M1690" s="10"/>
      <c r="N1690" s="10"/>
      <c r="O1690" s="10"/>
      <c r="P1690" s="10"/>
      <c r="Q1690" s="10"/>
    </row>
    <row r="1691" spans="1:17" x14ac:dyDescent="0.25">
      <c r="A1691" s="155" t="s">
        <v>12083</v>
      </c>
      <c r="B1691" s="92" t="s">
        <v>16273</v>
      </c>
      <c r="C1691" s="93"/>
      <c r="D1691" s="94">
        <v>1638</v>
      </c>
      <c r="E1691" s="143"/>
      <c r="F1691" s="150"/>
      <c r="G1691" s="10"/>
      <c r="H1691" s="10"/>
      <c r="I1691" s="10"/>
      <c r="J1691" s="10"/>
      <c r="K1691" s="10"/>
      <c r="L1691" s="10"/>
      <c r="M1691" s="10"/>
      <c r="N1691" s="10"/>
      <c r="O1691" s="10"/>
      <c r="P1691" s="10"/>
      <c r="Q1691" s="10"/>
    </row>
    <row r="1692" spans="1:17" x14ac:dyDescent="0.25">
      <c r="A1692" s="155" t="s">
        <v>12084</v>
      </c>
      <c r="B1692" s="92" t="s">
        <v>16274</v>
      </c>
      <c r="C1692" s="93"/>
      <c r="D1692" s="94">
        <v>601</v>
      </c>
      <c r="E1692" s="143"/>
      <c r="F1692" s="150"/>
      <c r="G1692" s="10"/>
      <c r="H1692" s="10"/>
      <c r="I1692" s="10"/>
      <c r="J1692" s="10"/>
      <c r="K1692" s="10"/>
      <c r="L1692" s="10"/>
      <c r="M1692" s="10"/>
      <c r="N1692" s="10"/>
      <c r="O1692" s="10"/>
      <c r="P1692" s="10"/>
      <c r="Q1692" s="10"/>
    </row>
    <row r="1693" spans="1:17" x14ac:dyDescent="0.25">
      <c r="A1693" s="155" t="s">
        <v>12085</v>
      </c>
      <c r="B1693" s="92" t="s">
        <v>16275</v>
      </c>
      <c r="C1693" s="93"/>
      <c r="D1693" s="94"/>
      <c r="E1693" s="143"/>
      <c r="F1693" s="150"/>
      <c r="G1693" s="10"/>
      <c r="H1693" s="10"/>
      <c r="I1693" s="10"/>
      <c r="J1693" s="10"/>
      <c r="K1693" s="10"/>
      <c r="L1693" s="10"/>
      <c r="M1693" s="10"/>
      <c r="N1693" s="10"/>
      <c r="O1693" s="10"/>
      <c r="P1693" s="10"/>
      <c r="Q1693" s="10"/>
    </row>
    <row r="1694" spans="1:17" x14ac:dyDescent="0.25">
      <c r="A1694" s="155" t="s">
        <v>12086</v>
      </c>
      <c r="B1694" s="92" t="s">
        <v>16276</v>
      </c>
      <c r="C1694" s="93"/>
      <c r="D1694" s="94">
        <v>198</v>
      </c>
      <c r="E1694" s="143"/>
      <c r="F1694" s="150"/>
      <c r="G1694" s="10"/>
      <c r="H1694" s="10"/>
      <c r="I1694" s="10"/>
      <c r="J1694" s="10"/>
      <c r="K1694" s="10"/>
      <c r="L1694" s="10"/>
      <c r="M1694" s="10"/>
      <c r="N1694" s="10"/>
      <c r="O1694" s="10"/>
      <c r="P1694" s="10"/>
      <c r="Q1694" s="10"/>
    </row>
    <row r="1695" spans="1:17" x14ac:dyDescent="0.25">
      <c r="A1695" s="155" t="s">
        <v>12087</v>
      </c>
      <c r="B1695" s="92" t="s">
        <v>16277</v>
      </c>
      <c r="C1695" s="93"/>
      <c r="D1695" s="94">
        <v>7670</v>
      </c>
      <c r="E1695" s="143"/>
      <c r="F1695" s="150"/>
      <c r="G1695" s="10"/>
      <c r="H1695" s="10"/>
      <c r="I1695" s="10"/>
      <c r="J1695" s="10"/>
      <c r="K1695" s="10"/>
      <c r="L1695" s="10"/>
      <c r="M1695" s="10"/>
      <c r="N1695" s="10"/>
      <c r="O1695" s="10"/>
      <c r="P1695" s="10"/>
      <c r="Q1695" s="10"/>
    </row>
    <row r="1696" spans="1:17" x14ac:dyDescent="0.25">
      <c r="A1696" s="155" t="s">
        <v>4021</v>
      </c>
      <c r="B1696" s="92" t="s">
        <v>6841</v>
      </c>
      <c r="C1696" s="93"/>
      <c r="D1696" s="94">
        <v>2271021</v>
      </c>
      <c r="E1696" s="143"/>
      <c r="F1696" s="150"/>
      <c r="G1696" s="10"/>
      <c r="H1696" s="10"/>
      <c r="I1696" s="10"/>
      <c r="J1696" s="10"/>
      <c r="K1696" s="10"/>
      <c r="L1696" s="10"/>
      <c r="M1696" s="10"/>
      <c r="N1696" s="10"/>
      <c r="O1696" s="10"/>
      <c r="P1696" s="10"/>
      <c r="Q1696" s="10"/>
    </row>
    <row r="1697" spans="1:17" x14ac:dyDescent="0.25">
      <c r="A1697" s="155" t="s">
        <v>4022</v>
      </c>
      <c r="B1697" s="92" t="s">
        <v>6842</v>
      </c>
      <c r="C1697" s="93"/>
      <c r="D1697" s="94">
        <v>294244</v>
      </c>
      <c r="E1697" s="143"/>
      <c r="F1697" s="150"/>
      <c r="G1697" s="10"/>
      <c r="H1697" s="10"/>
      <c r="I1697" s="10"/>
      <c r="J1697" s="10"/>
      <c r="K1697" s="10"/>
      <c r="L1697" s="10"/>
      <c r="M1697" s="10"/>
      <c r="N1697" s="10"/>
      <c r="O1697" s="10"/>
      <c r="P1697" s="10"/>
      <c r="Q1697" s="10"/>
    </row>
    <row r="1698" spans="1:17" x14ac:dyDescent="0.25">
      <c r="A1698" s="155" t="s">
        <v>4023</v>
      </c>
      <c r="B1698" s="92" t="s">
        <v>6843</v>
      </c>
      <c r="C1698" s="93"/>
      <c r="D1698" s="94">
        <v>2068742</v>
      </c>
      <c r="E1698" s="143"/>
      <c r="F1698" s="150"/>
      <c r="G1698" s="10"/>
      <c r="H1698" s="10"/>
      <c r="I1698" s="10"/>
      <c r="J1698" s="10"/>
      <c r="K1698" s="10"/>
      <c r="L1698" s="10"/>
      <c r="M1698" s="10"/>
      <c r="N1698" s="10"/>
      <c r="O1698" s="10"/>
      <c r="P1698" s="10"/>
      <c r="Q1698" s="10"/>
    </row>
    <row r="1699" spans="1:17" x14ac:dyDescent="0.25">
      <c r="A1699" s="155" t="s">
        <v>12088</v>
      </c>
      <c r="B1699" s="92" t="s">
        <v>16278</v>
      </c>
      <c r="C1699" s="93"/>
      <c r="D1699" s="94">
        <v>453983</v>
      </c>
      <c r="E1699" s="143"/>
      <c r="F1699" s="150"/>
      <c r="G1699" s="10"/>
      <c r="H1699" s="10"/>
      <c r="I1699" s="10"/>
      <c r="J1699" s="10"/>
      <c r="K1699" s="10"/>
      <c r="L1699" s="10"/>
      <c r="M1699" s="10"/>
      <c r="N1699" s="10"/>
      <c r="O1699" s="10"/>
      <c r="P1699" s="10"/>
      <c r="Q1699" s="10"/>
    </row>
    <row r="1700" spans="1:17" x14ac:dyDescent="0.25">
      <c r="A1700" s="155" t="s">
        <v>12089</v>
      </c>
      <c r="B1700" s="92" t="s">
        <v>16279</v>
      </c>
      <c r="C1700" s="93"/>
      <c r="D1700" s="94">
        <v>34637</v>
      </c>
      <c r="E1700" s="143"/>
      <c r="F1700" s="150"/>
      <c r="G1700" s="10"/>
      <c r="H1700" s="10"/>
      <c r="I1700" s="10"/>
      <c r="J1700" s="10"/>
      <c r="K1700" s="10"/>
      <c r="L1700" s="10"/>
      <c r="M1700" s="10"/>
      <c r="N1700" s="10"/>
      <c r="O1700" s="10"/>
      <c r="P1700" s="10"/>
      <c r="Q1700" s="10"/>
    </row>
    <row r="1701" spans="1:17" x14ac:dyDescent="0.25">
      <c r="A1701" s="155" t="s">
        <v>4024</v>
      </c>
      <c r="B1701" s="92" t="s">
        <v>6844</v>
      </c>
      <c r="C1701" s="93"/>
      <c r="D1701" s="94">
        <v>39588</v>
      </c>
      <c r="E1701" s="143"/>
      <c r="F1701" s="150"/>
      <c r="G1701" s="10"/>
      <c r="H1701" s="10"/>
      <c r="I1701" s="10"/>
      <c r="J1701" s="10"/>
      <c r="K1701" s="10"/>
      <c r="L1701" s="10"/>
      <c r="M1701" s="10"/>
      <c r="N1701" s="10"/>
      <c r="O1701" s="10"/>
      <c r="P1701" s="10"/>
      <c r="Q1701" s="10"/>
    </row>
    <row r="1702" spans="1:17" x14ac:dyDescent="0.25">
      <c r="A1702" s="155" t="s">
        <v>12090</v>
      </c>
      <c r="B1702" s="92" t="s">
        <v>16280</v>
      </c>
      <c r="C1702" s="93"/>
      <c r="D1702" s="94">
        <v>222</v>
      </c>
      <c r="E1702" s="143"/>
      <c r="F1702" s="150"/>
      <c r="G1702" s="10"/>
      <c r="H1702" s="10"/>
      <c r="I1702" s="10"/>
      <c r="J1702" s="10"/>
      <c r="K1702" s="10"/>
      <c r="L1702" s="10"/>
      <c r="M1702" s="10"/>
      <c r="N1702" s="10"/>
      <c r="O1702" s="10"/>
      <c r="P1702" s="10"/>
      <c r="Q1702" s="10"/>
    </row>
    <row r="1703" spans="1:17" x14ac:dyDescent="0.25">
      <c r="A1703" s="155" t="s">
        <v>12091</v>
      </c>
      <c r="B1703" s="92" t="s">
        <v>16281</v>
      </c>
      <c r="C1703" s="93"/>
      <c r="D1703" s="94">
        <v>64803</v>
      </c>
      <c r="E1703" s="143"/>
      <c r="F1703" s="150"/>
      <c r="G1703" s="10"/>
      <c r="H1703" s="10"/>
      <c r="I1703" s="10"/>
      <c r="J1703" s="10"/>
      <c r="K1703" s="10"/>
      <c r="L1703" s="10"/>
      <c r="M1703" s="10"/>
      <c r="N1703" s="10"/>
      <c r="O1703" s="10"/>
      <c r="P1703" s="10"/>
      <c r="Q1703" s="10"/>
    </row>
    <row r="1704" spans="1:17" x14ac:dyDescent="0.25">
      <c r="A1704" s="155" t="s">
        <v>12092</v>
      </c>
      <c r="B1704" s="92" t="s">
        <v>16282</v>
      </c>
      <c r="C1704" s="93"/>
      <c r="D1704" s="94">
        <v>192</v>
      </c>
      <c r="E1704" s="143"/>
      <c r="F1704" s="150"/>
      <c r="G1704" s="10"/>
      <c r="H1704" s="10"/>
      <c r="I1704" s="10"/>
      <c r="J1704" s="10"/>
      <c r="K1704" s="10"/>
      <c r="L1704" s="10"/>
      <c r="M1704" s="10"/>
      <c r="N1704" s="10"/>
      <c r="O1704" s="10"/>
      <c r="P1704" s="10"/>
      <c r="Q1704" s="10"/>
    </row>
    <row r="1705" spans="1:17" x14ac:dyDescent="0.25">
      <c r="A1705" s="155" t="s">
        <v>12093</v>
      </c>
      <c r="B1705" s="92" t="s">
        <v>16283</v>
      </c>
      <c r="C1705" s="93"/>
      <c r="D1705" s="94">
        <v>56221</v>
      </c>
      <c r="E1705" s="143"/>
      <c r="F1705" s="150"/>
      <c r="G1705" s="10"/>
      <c r="H1705" s="10"/>
      <c r="I1705" s="10"/>
      <c r="J1705" s="10"/>
      <c r="K1705" s="10"/>
      <c r="L1705" s="10"/>
      <c r="M1705" s="10"/>
      <c r="N1705" s="10"/>
      <c r="O1705" s="10"/>
      <c r="P1705" s="10"/>
      <c r="Q1705" s="10"/>
    </row>
    <row r="1706" spans="1:17" x14ac:dyDescent="0.25">
      <c r="A1706" s="155" t="s">
        <v>4025</v>
      </c>
      <c r="B1706" s="92" t="s">
        <v>6845</v>
      </c>
      <c r="C1706" s="93"/>
      <c r="D1706" s="94">
        <v>843257</v>
      </c>
      <c r="E1706" s="143"/>
      <c r="F1706" s="150"/>
      <c r="G1706" s="10"/>
      <c r="H1706" s="10"/>
      <c r="I1706" s="10"/>
      <c r="J1706" s="10"/>
      <c r="K1706" s="10"/>
      <c r="L1706" s="10"/>
      <c r="M1706" s="10"/>
      <c r="N1706" s="10"/>
      <c r="O1706" s="10"/>
      <c r="P1706" s="10"/>
      <c r="Q1706" s="10"/>
    </row>
    <row r="1707" spans="1:17" x14ac:dyDescent="0.25">
      <c r="A1707" s="155" t="s">
        <v>4026</v>
      </c>
      <c r="B1707" s="92" t="s">
        <v>6846</v>
      </c>
      <c r="C1707" s="93"/>
      <c r="D1707" s="94">
        <v>1797030</v>
      </c>
      <c r="E1707" s="143"/>
      <c r="F1707" s="150"/>
      <c r="G1707" s="10"/>
      <c r="H1707" s="10"/>
      <c r="I1707" s="10"/>
      <c r="J1707" s="10"/>
      <c r="K1707" s="10"/>
      <c r="L1707" s="10"/>
      <c r="M1707" s="10"/>
      <c r="N1707" s="10"/>
      <c r="O1707" s="10"/>
      <c r="P1707" s="10"/>
      <c r="Q1707" s="10"/>
    </row>
    <row r="1708" spans="1:17" x14ac:dyDescent="0.25">
      <c r="A1708" s="155" t="s">
        <v>4027</v>
      </c>
      <c r="B1708" s="92" t="s">
        <v>6847</v>
      </c>
      <c r="C1708" s="93"/>
      <c r="D1708" s="94">
        <v>1847255</v>
      </c>
      <c r="E1708" s="143"/>
      <c r="F1708" s="150"/>
      <c r="G1708" s="10"/>
      <c r="H1708" s="10"/>
      <c r="I1708" s="10"/>
      <c r="J1708" s="10"/>
      <c r="K1708" s="10"/>
      <c r="L1708" s="10"/>
      <c r="M1708" s="10"/>
      <c r="N1708" s="10"/>
      <c r="O1708" s="10"/>
      <c r="P1708" s="10"/>
      <c r="Q1708" s="10"/>
    </row>
    <row r="1709" spans="1:17" x14ac:dyDescent="0.25">
      <c r="A1709" s="155" t="s">
        <v>4028</v>
      </c>
      <c r="B1709" s="92" t="s">
        <v>6848</v>
      </c>
      <c r="C1709" s="93"/>
      <c r="D1709" s="94">
        <v>1438619</v>
      </c>
      <c r="E1709" s="143"/>
      <c r="F1709" s="150"/>
      <c r="G1709" s="10"/>
      <c r="H1709" s="10"/>
      <c r="I1709" s="10"/>
      <c r="J1709" s="10"/>
      <c r="K1709" s="10"/>
      <c r="L1709" s="10"/>
      <c r="M1709" s="10"/>
      <c r="N1709" s="10"/>
      <c r="O1709" s="10"/>
      <c r="P1709" s="10"/>
      <c r="Q1709" s="10"/>
    </row>
    <row r="1710" spans="1:17" x14ac:dyDescent="0.25">
      <c r="A1710" s="155" t="s">
        <v>12094</v>
      </c>
      <c r="B1710" s="92" t="s">
        <v>16284</v>
      </c>
      <c r="C1710" s="93"/>
      <c r="D1710" s="94">
        <v>64423</v>
      </c>
      <c r="E1710" s="143"/>
      <c r="F1710" s="150"/>
      <c r="G1710" s="10"/>
      <c r="H1710" s="10"/>
      <c r="I1710" s="10"/>
      <c r="J1710" s="10"/>
      <c r="K1710" s="10"/>
      <c r="L1710" s="10"/>
      <c r="M1710" s="10"/>
      <c r="N1710" s="10"/>
      <c r="O1710" s="10"/>
      <c r="P1710" s="10"/>
      <c r="Q1710" s="10"/>
    </row>
    <row r="1711" spans="1:17" x14ac:dyDescent="0.25">
      <c r="A1711" s="155" t="s">
        <v>4029</v>
      </c>
      <c r="B1711" s="92" t="s">
        <v>6849</v>
      </c>
      <c r="C1711" s="93"/>
      <c r="D1711" s="94">
        <v>1149841</v>
      </c>
      <c r="E1711" s="143"/>
      <c r="F1711" s="150"/>
      <c r="G1711" s="10"/>
      <c r="H1711" s="10"/>
      <c r="I1711" s="10"/>
      <c r="J1711" s="10"/>
      <c r="K1711" s="10"/>
      <c r="L1711" s="10"/>
      <c r="M1711" s="10"/>
      <c r="N1711" s="10"/>
      <c r="O1711" s="10"/>
      <c r="P1711" s="10"/>
      <c r="Q1711" s="10"/>
    </row>
    <row r="1712" spans="1:17" x14ac:dyDescent="0.25">
      <c r="A1712" s="155" t="s">
        <v>4030</v>
      </c>
      <c r="B1712" s="92" t="s">
        <v>6850</v>
      </c>
      <c r="C1712" s="93"/>
      <c r="D1712" s="94">
        <v>3181521</v>
      </c>
      <c r="E1712" s="143"/>
      <c r="F1712" s="150"/>
      <c r="G1712" s="10"/>
      <c r="H1712" s="10"/>
      <c r="I1712" s="10"/>
      <c r="J1712" s="10"/>
      <c r="K1712" s="10"/>
      <c r="L1712" s="10"/>
      <c r="M1712" s="10"/>
      <c r="N1712" s="10"/>
      <c r="O1712" s="10"/>
      <c r="P1712" s="10"/>
      <c r="Q1712" s="10"/>
    </row>
    <row r="1713" spans="1:17" x14ac:dyDescent="0.25">
      <c r="A1713" s="155" t="s">
        <v>4031</v>
      </c>
      <c r="B1713" s="92" t="s">
        <v>6851</v>
      </c>
      <c r="C1713" s="93"/>
      <c r="D1713" s="94">
        <v>1555322</v>
      </c>
      <c r="E1713" s="143"/>
      <c r="F1713" s="150"/>
      <c r="G1713" s="10"/>
      <c r="H1713" s="10"/>
      <c r="I1713" s="10"/>
      <c r="J1713" s="10"/>
      <c r="K1713" s="10"/>
      <c r="L1713" s="10"/>
      <c r="M1713" s="10"/>
      <c r="N1713" s="10"/>
      <c r="O1713" s="10"/>
      <c r="P1713" s="10"/>
      <c r="Q1713" s="10"/>
    </row>
    <row r="1714" spans="1:17" x14ac:dyDescent="0.25">
      <c r="A1714" s="155" t="s">
        <v>4032</v>
      </c>
      <c r="B1714" s="92" t="s">
        <v>6852</v>
      </c>
      <c r="C1714" s="93"/>
      <c r="D1714" s="94">
        <v>275561</v>
      </c>
      <c r="E1714" s="143"/>
      <c r="F1714" s="150"/>
      <c r="G1714" s="10"/>
      <c r="H1714" s="10"/>
      <c r="I1714" s="10"/>
      <c r="J1714" s="10"/>
      <c r="K1714" s="10"/>
      <c r="L1714" s="10"/>
      <c r="M1714" s="10"/>
      <c r="N1714" s="10"/>
      <c r="O1714" s="10"/>
      <c r="P1714" s="10"/>
      <c r="Q1714" s="10"/>
    </row>
    <row r="1715" spans="1:17" x14ac:dyDescent="0.25">
      <c r="A1715" s="155" t="s">
        <v>4033</v>
      </c>
      <c r="B1715" s="92" t="s">
        <v>6853</v>
      </c>
      <c r="C1715" s="93"/>
      <c r="D1715" s="94">
        <v>316457</v>
      </c>
      <c r="E1715" s="143"/>
      <c r="F1715" s="150"/>
      <c r="G1715" s="10"/>
      <c r="H1715" s="10"/>
      <c r="I1715" s="10"/>
      <c r="J1715" s="10"/>
      <c r="K1715" s="10"/>
      <c r="L1715" s="10"/>
      <c r="M1715" s="10"/>
      <c r="N1715" s="10"/>
      <c r="O1715" s="10"/>
      <c r="P1715" s="10"/>
      <c r="Q1715" s="10"/>
    </row>
    <row r="1716" spans="1:17" x14ac:dyDescent="0.25">
      <c r="A1716" s="155" t="s">
        <v>4034</v>
      </c>
      <c r="B1716" s="92" t="s">
        <v>6854</v>
      </c>
      <c r="C1716" s="93"/>
      <c r="D1716" s="94">
        <v>130665</v>
      </c>
      <c r="E1716" s="143"/>
      <c r="F1716" s="150"/>
      <c r="G1716" s="10"/>
      <c r="H1716" s="10"/>
      <c r="I1716" s="10"/>
      <c r="J1716" s="10"/>
      <c r="K1716" s="10"/>
      <c r="L1716" s="10"/>
      <c r="M1716" s="10"/>
      <c r="N1716" s="10"/>
      <c r="O1716" s="10"/>
      <c r="P1716" s="10"/>
      <c r="Q1716" s="10"/>
    </row>
    <row r="1717" spans="1:17" x14ac:dyDescent="0.25">
      <c r="A1717" s="155" t="s">
        <v>4035</v>
      </c>
      <c r="B1717" s="92" t="s">
        <v>6855</v>
      </c>
      <c r="C1717" s="93"/>
      <c r="D1717" s="94">
        <v>1320014</v>
      </c>
      <c r="E1717" s="143"/>
      <c r="F1717" s="150"/>
      <c r="G1717" s="10"/>
      <c r="H1717" s="10"/>
      <c r="I1717" s="10"/>
      <c r="J1717" s="10"/>
      <c r="K1717" s="10"/>
      <c r="L1717" s="10"/>
      <c r="M1717" s="10"/>
      <c r="N1717" s="10"/>
      <c r="O1717" s="10"/>
      <c r="P1717" s="10"/>
      <c r="Q1717" s="10"/>
    </row>
    <row r="1718" spans="1:17" x14ac:dyDescent="0.25">
      <c r="A1718" s="155" t="s">
        <v>4036</v>
      </c>
      <c r="B1718" s="92" t="s">
        <v>6856</v>
      </c>
      <c r="C1718" s="93"/>
      <c r="D1718" s="94">
        <v>65650318</v>
      </c>
      <c r="E1718" s="143"/>
      <c r="F1718" s="150"/>
      <c r="G1718" s="10"/>
      <c r="H1718" s="10"/>
      <c r="I1718" s="10"/>
      <c r="J1718" s="10"/>
      <c r="K1718" s="10"/>
      <c r="L1718" s="10"/>
      <c r="M1718" s="10"/>
      <c r="N1718" s="10"/>
      <c r="O1718" s="10"/>
      <c r="P1718" s="10"/>
      <c r="Q1718" s="10"/>
    </row>
    <row r="1719" spans="1:17" x14ac:dyDescent="0.25">
      <c r="A1719" s="155" t="s">
        <v>4037</v>
      </c>
      <c r="B1719" s="92" t="s">
        <v>6857</v>
      </c>
      <c r="C1719" s="93"/>
      <c r="D1719" s="94">
        <v>15250813</v>
      </c>
      <c r="E1719" s="143"/>
      <c r="F1719" s="150"/>
      <c r="G1719" s="10"/>
      <c r="H1719" s="10"/>
      <c r="I1719" s="10"/>
      <c r="J1719" s="10"/>
      <c r="K1719" s="10"/>
      <c r="L1719" s="10"/>
      <c r="M1719" s="10"/>
      <c r="N1719" s="10"/>
      <c r="O1719" s="10"/>
      <c r="P1719" s="10"/>
      <c r="Q1719" s="10"/>
    </row>
    <row r="1720" spans="1:17" x14ac:dyDescent="0.25">
      <c r="A1720" s="155" t="s">
        <v>12095</v>
      </c>
      <c r="B1720" s="92" t="s">
        <v>16285</v>
      </c>
      <c r="C1720" s="93"/>
      <c r="D1720" s="94">
        <v>554</v>
      </c>
      <c r="E1720" s="143"/>
      <c r="F1720" s="150"/>
      <c r="G1720" s="10"/>
      <c r="H1720" s="10"/>
      <c r="I1720" s="10"/>
      <c r="J1720" s="10"/>
      <c r="K1720" s="10"/>
      <c r="L1720" s="10"/>
      <c r="M1720" s="10"/>
      <c r="N1720" s="10"/>
      <c r="O1720" s="10"/>
      <c r="P1720" s="10"/>
      <c r="Q1720" s="10"/>
    </row>
    <row r="1721" spans="1:17" x14ac:dyDescent="0.25">
      <c r="A1721" s="155" t="s">
        <v>12096</v>
      </c>
      <c r="B1721" s="92" t="s">
        <v>16286</v>
      </c>
      <c r="C1721" s="93"/>
      <c r="D1721" s="94">
        <v>3196</v>
      </c>
      <c r="E1721" s="143"/>
      <c r="F1721" s="150"/>
      <c r="G1721" s="10"/>
      <c r="H1721" s="10"/>
      <c r="I1721" s="10"/>
      <c r="J1721" s="10"/>
      <c r="K1721" s="10"/>
      <c r="L1721" s="10"/>
      <c r="M1721" s="10"/>
      <c r="N1721" s="10"/>
      <c r="O1721" s="10"/>
      <c r="P1721" s="10"/>
      <c r="Q1721" s="10"/>
    </row>
    <row r="1722" spans="1:17" x14ac:dyDescent="0.25">
      <c r="A1722" s="155" t="s">
        <v>4038</v>
      </c>
      <c r="B1722" s="92" t="s">
        <v>6858</v>
      </c>
      <c r="C1722" s="93"/>
      <c r="D1722" s="94">
        <v>799752</v>
      </c>
      <c r="E1722" s="143"/>
      <c r="F1722" s="150"/>
      <c r="G1722" s="10"/>
      <c r="H1722" s="10"/>
      <c r="I1722" s="10"/>
      <c r="J1722" s="10"/>
      <c r="K1722" s="10"/>
      <c r="L1722" s="10"/>
      <c r="M1722" s="10"/>
      <c r="N1722" s="10"/>
      <c r="O1722" s="10"/>
      <c r="P1722" s="10"/>
      <c r="Q1722" s="10"/>
    </row>
    <row r="1723" spans="1:17" x14ac:dyDescent="0.25">
      <c r="A1723" s="155" t="s">
        <v>4039</v>
      </c>
      <c r="B1723" s="92" t="s">
        <v>6859</v>
      </c>
      <c r="C1723" s="93"/>
      <c r="D1723" s="94">
        <v>6302486</v>
      </c>
      <c r="E1723" s="143"/>
      <c r="F1723" s="150"/>
      <c r="G1723" s="10"/>
      <c r="H1723" s="10"/>
      <c r="I1723" s="10"/>
      <c r="J1723" s="10"/>
      <c r="K1723" s="10"/>
      <c r="L1723" s="10"/>
      <c r="M1723" s="10"/>
      <c r="N1723" s="10"/>
      <c r="O1723" s="10"/>
      <c r="P1723" s="10"/>
      <c r="Q1723" s="10"/>
    </row>
    <row r="1724" spans="1:17" x14ac:dyDescent="0.25">
      <c r="A1724" s="155" t="s">
        <v>4040</v>
      </c>
      <c r="B1724" s="92" t="s">
        <v>6860</v>
      </c>
      <c r="C1724" s="93"/>
      <c r="D1724" s="94">
        <v>214830</v>
      </c>
      <c r="E1724" s="143"/>
      <c r="F1724" s="150"/>
      <c r="G1724" s="10"/>
      <c r="H1724" s="10"/>
      <c r="I1724" s="10"/>
      <c r="J1724" s="10"/>
      <c r="K1724" s="10"/>
      <c r="L1724" s="10"/>
      <c r="M1724" s="10"/>
      <c r="N1724" s="10"/>
      <c r="O1724" s="10"/>
      <c r="P1724" s="10"/>
      <c r="Q1724" s="10"/>
    </row>
    <row r="1725" spans="1:17" x14ac:dyDescent="0.25">
      <c r="A1725" s="155" t="s">
        <v>4041</v>
      </c>
      <c r="B1725" s="92" t="s">
        <v>6861</v>
      </c>
      <c r="C1725" s="93"/>
      <c r="D1725" s="94">
        <v>10302374</v>
      </c>
      <c r="E1725" s="143"/>
      <c r="F1725" s="150"/>
      <c r="G1725" s="10"/>
      <c r="H1725" s="10"/>
      <c r="I1725" s="10"/>
      <c r="J1725" s="10"/>
      <c r="K1725" s="10"/>
      <c r="L1725" s="10"/>
      <c r="M1725" s="10"/>
      <c r="N1725" s="10"/>
      <c r="O1725" s="10"/>
      <c r="P1725" s="10"/>
      <c r="Q1725" s="10"/>
    </row>
    <row r="1726" spans="1:17" x14ac:dyDescent="0.25">
      <c r="A1726" s="155" t="s">
        <v>4042</v>
      </c>
      <c r="B1726" s="92" t="s">
        <v>6862</v>
      </c>
      <c r="C1726" s="93"/>
      <c r="D1726" s="94">
        <v>1107625</v>
      </c>
      <c r="E1726" s="143"/>
      <c r="F1726" s="150"/>
      <c r="G1726" s="10"/>
      <c r="H1726" s="10"/>
      <c r="I1726" s="10"/>
      <c r="J1726" s="10"/>
      <c r="K1726" s="10"/>
      <c r="L1726" s="10"/>
      <c r="M1726" s="10"/>
      <c r="N1726" s="10"/>
      <c r="O1726" s="10"/>
      <c r="P1726" s="10"/>
      <c r="Q1726" s="10"/>
    </row>
    <row r="1727" spans="1:17" x14ac:dyDescent="0.25">
      <c r="A1727" s="155" t="s">
        <v>4043</v>
      </c>
      <c r="B1727" s="92" t="s">
        <v>6863</v>
      </c>
      <c r="C1727" s="93"/>
      <c r="D1727" s="94">
        <v>1467623</v>
      </c>
      <c r="E1727" s="143"/>
      <c r="F1727" s="150"/>
      <c r="G1727" s="10"/>
      <c r="H1727" s="10"/>
      <c r="I1727" s="10"/>
      <c r="J1727" s="10"/>
      <c r="K1727" s="10"/>
      <c r="L1727" s="10"/>
      <c r="M1727" s="10"/>
      <c r="N1727" s="10"/>
      <c r="O1727" s="10"/>
      <c r="P1727" s="10"/>
      <c r="Q1727" s="10"/>
    </row>
    <row r="1728" spans="1:17" x14ac:dyDescent="0.25">
      <c r="A1728" s="155" t="s">
        <v>12097</v>
      </c>
      <c r="B1728" s="92" t="s">
        <v>16287</v>
      </c>
      <c r="C1728" s="93"/>
      <c r="D1728" s="94">
        <v>480898</v>
      </c>
      <c r="E1728" s="143"/>
      <c r="F1728" s="150"/>
      <c r="G1728" s="10"/>
      <c r="H1728" s="10"/>
      <c r="I1728" s="10"/>
      <c r="J1728" s="10"/>
      <c r="K1728" s="10"/>
      <c r="L1728" s="10"/>
      <c r="M1728" s="10"/>
      <c r="N1728" s="10"/>
      <c r="O1728" s="10"/>
      <c r="P1728" s="10"/>
      <c r="Q1728" s="10"/>
    </row>
    <row r="1729" spans="1:17" x14ac:dyDescent="0.25">
      <c r="A1729" s="155" t="s">
        <v>4044</v>
      </c>
      <c r="B1729" s="92" t="s">
        <v>6864</v>
      </c>
      <c r="C1729" s="93"/>
      <c r="D1729" s="94">
        <v>89289</v>
      </c>
      <c r="E1729" s="143"/>
      <c r="F1729" s="150"/>
      <c r="G1729" s="10"/>
      <c r="H1729" s="10"/>
      <c r="I1729" s="10"/>
      <c r="J1729" s="10"/>
      <c r="K1729" s="10"/>
      <c r="L1729" s="10"/>
      <c r="M1729" s="10"/>
      <c r="N1729" s="10"/>
      <c r="O1729" s="10"/>
      <c r="P1729" s="10"/>
      <c r="Q1729" s="10"/>
    </row>
    <row r="1730" spans="1:17" x14ac:dyDescent="0.25">
      <c r="A1730" s="155" t="s">
        <v>12098</v>
      </c>
      <c r="B1730" s="92" t="s">
        <v>16288</v>
      </c>
      <c r="C1730" s="93"/>
      <c r="D1730" s="94">
        <v>342615</v>
      </c>
      <c r="E1730" s="143"/>
      <c r="F1730" s="150"/>
      <c r="G1730" s="10"/>
      <c r="H1730" s="10"/>
      <c r="I1730" s="10"/>
      <c r="J1730" s="10"/>
      <c r="K1730" s="10"/>
      <c r="L1730" s="10"/>
      <c r="M1730" s="10"/>
      <c r="N1730" s="10"/>
      <c r="O1730" s="10"/>
      <c r="P1730" s="10"/>
      <c r="Q1730" s="10"/>
    </row>
    <row r="1731" spans="1:17" x14ac:dyDescent="0.25">
      <c r="A1731" s="155" t="s">
        <v>4045</v>
      </c>
      <c r="B1731" s="92" t="s">
        <v>6865</v>
      </c>
      <c r="C1731" s="93"/>
      <c r="D1731" s="94">
        <v>2173226</v>
      </c>
      <c r="E1731" s="143"/>
      <c r="F1731" s="150"/>
      <c r="G1731" s="10"/>
      <c r="H1731" s="10"/>
      <c r="I1731" s="10"/>
      <c r="J1731" s="10"/>
      <c r="K1731" s="10"/>
      <c r="L1731" s="10"/>
      <c r="M1731" s="10"/>
      <c r="N1731" s="10"/>
      <c r="O1731" s="10"/>
      <c r="P1731" s="10"/>
      <c r="Q1731" s="10"/>
    </row>
    <row r="1732" spans="1:17" x14ac:dyDescent="0.25">
      <c r="A1732" s="155" t="s">
        <v>4046</v>
      </c>
      <c r="B1732" s="92" t="s">
        <v>6866</v>
      </c>
      <c r="C1732" s="93"/>
      <c r="D1732" s="94">
        <v>284716</v>
      </c>
      <c r="E1732" s="143"/>
      <c r="F1732" s="150"/>
      <c r="G1732" s="10"/>
      <c r="H1732" s="10"/>
      <c r="I1732" s="10"/>
      <c r="J1732" s="10"/>
      <c r="K1732" s="10"/>
      <c r="L1732" s="10"/>
      <c r="M1732" s="10"/>
      <c r="N1732" s="10"/>
      <c r="O1732" s="10"/>
      <c r="P1732" s="10"/>
      <c r="Q1732" s="10"/>
    </row>
    <row r="1733" spans="1:17" x14ac:dyDescent="0.25">
      <c r="A1733" s="155" t="s">
        <v>4047</v>
      </c>
      <c r="B1733" s="92" t="s">
        <v>6867</v>
      </c>
      <c r="C1733" s="93"/>
      <c r="D1733" s="94">
        <v>433</v>
      </c>
      <c r="E1733" s="143"/>
      <c r="F1733" s="150"/>
      <c r="G1733" s="10"/>
      <c r="H1733" s="10"/>
      <c r="I1733" s="10"/>
      <c r="J1733" s="10"/>
      <c r="K1733" s="10"/>
      <c r="L1733" s="10"/>
      <c r="M1733" s="10"/>
      <c r="N1733" s="10"/>
      <c r="O1733" s="10"/>
      <c r="P1733" s="10"/>
      <c r="Q1733" s="10"/>
    </row>
    <row r="1734" spans="1:17" x14ac:dyDescent="0.25">
      <c r="A1734" s="155" t="s">
        <v>12099</v>
      </c>
      <c r="B1734" s="92" t="s">
        <v>16289</v>
      </c>
      <c r="C1734" s="93"/>
      <c r="D1734" s="94">
        <v>64926</v>
      </c>
      <c r="E1734" s="143"/>
      <c r="F1734" s="150"/>
      <c r="G1734" s="10"/>
      <c r="H1734" s="10"/>
      <c r="I1734" s="10"/>
      <c r="J1734" s="10"/>
      <c r="K1734" s="10"/>
      <c r="L1734" s="10"/>
      <c r="M1734" s="10"/>
      <c r="N1734" s="10"/>
      <c r="O1734" s="10"/>
      <c r="P1734" s="10"/>
      <c r="Q1734" s="10"/>
    </row>
    <row r="1735" spans="1:17" x14ac:dyDescent="0.25">
      <c r="A1735" s="155" t="s">
        <v>4048</v>
      </c>
      <c r="B1735" s="92" t="s">
        <v>6868</v>
      </c>
      <c r="C1735" s="93"/>
      <c r="D1735" s="94">
        <v>18240</v>
      </c>
      <c r="E1735" s="143"/>
      <c r="F1735" s="150"/>
      <c r="G1735" s="10"/>
      <c r="H1735" s="10"/>
      <c r="I1735" s="10"/>
      <c r="J1735" s="10"/>
      <c r="K1735" s="10"/>
      <c r="L1735" s="10"/>
      <c r="M1735" s="10"/>
      <c r="N1735" s="10"/>
      <c r="O1735" s="10"/>
      <c r="P1735" s="10"/>
      <c r="Q1735" s="10"/>
    </row>
    <row r="1736" spans="1:17" x14ac:dyDescent="0.25">
      <c r="A1736" s="155" t="s">
        <v>4049</v>
      </c>
      <c r="B1736" s="92" t="s">
        <v>6869</v>
      </c>
      <c r="C1736" s="93"/>
      <c r="D1736" s="94">
        <v>4028052</v>
      </c>
      <c r="E1736" s="143"/>
      <c r="F1736" s="150"/>
      <c r="G1736" s="10"/>
      <c r="H1736" s="10"/>
      <c r="I1736" s="10"/>
      <c r="J1736" s="10"/>
      <c r="K1736" s="10"/>
      <c r="L1736" s="10"/>
      <c r="M1736" s="10"/>
      <c r="N1736" s="10"/>
      <c r="O1736" s="10"/>
      <c r="P1736" s="10"/>
      <c r="Q1736" s="10"/>
    </row>
    <row r="1737" spans="1:17" x14ac:dyDescent="0.25">
      <c r="A1737" s="155" t="s">
        <v>12100</v>
      </c>
      <c r="B1737" s="92" t="s">
        <v>16290</v>
      </c>
      <c r="C1737" s="93"/>
      <c r="D1737" s="94">
        <v>102860</v>
      </c>
      <c r="E1737" s="143"/>
      <c r="F1737" s="150"/>
      <c r="G1737" s="10"/>
      <c r="H1737" s="10"/>
      <c r="I1737" s="10"/>
      <c r="J1737" s="10"/>
      <c r="K1737" s="10"/>
      <c r="L1737" s="10"/>
      <c r="M1737" s="10"/>
      <c r="N1737" s="10"/>
      <c r="O1737" s="10"/>
      <c r="P1737" s="10"/>
      <c r="Q1737" s="10"/>
    </row>
    <row r="1738" spans="1:17" x14ac:dyDescent="0.25">
      <c r="A1738" s="155" t="s">
        <v>4050</v>
      </c>
      <c r="B1738" s="92" t="s">
        <v>6870</v>
      </c>
      <c r="C1738" s="93"/>
      <c r="D1738" s="94">
        <v>1880970</v>
      </c>
      <c r="E1738" s="143"/>
      <c r="F1738" s="150"/>
      <c r="G1738" s="10"/>
      <c r="H1738" s="10"/>
      <c r="I1738" s="10"/>
      <c r="J1738" s="10"/>
      <c r="K1738" s="10"/>
      <c r="L1738" s="10"/>
      <c r="M1738" s="10"/>
      <c r="N1738" s="10"/>
      <c r="O1738" s="10"/>
      <c r="P1738" s="10"/>
      <c r="Q1738" s="10"/>
    </row>
    <row r="1739" spans="1:17" x14ac:dyDescent="0.25">
      <c r="A1739" s="155" t="s">
        <v>12101</v>
      </c>
      <c r="B1739" s="92" t="s">
        <v>16291</v>
      </c>
      <c r="C1739" s="93"/>
      <c r="D1739" s="94">
        <v>3144234</v>
      </c>
      <c r="E1739" s="143"/>
      <c r="F1739" s="150"/>
      <c r="G1739" s="10"/>
      <c r="H1739" s="10"/>
      <c r="I1739" s="10"/>
      <c r="J1739" s="10"/>
      <c r="K1739" s="10"/>
      <c r="L1739" s="10"/>
      <c r="M1739" s="10"/>
      <c r="N1739" s="10"/>
      <c r="O1739" s="10"/>
      <c r="P1739" s="10"/>
      <c r="Q1739" s="10"/>
    </row>
    <row r="1740" spans="1:17" x14ac:dyDescent="0.25">
      <c r="A1740" s="155" t="s">
        <v>12102</v>
      </c>
      <c r="B1740" s="92" t="s">
        <v>16292</v>
      </c>
      <c r="C1740" s="93"/>
      <c r="D1740" s="94">
        <v>31337</v>
      </c>
      <c r="E1740" s="143"/>
      <c r="F1740" s="150"/>
      <c r="G1740" s="10"/>
      <c r="H1740" s="10"/>
      <c r="I1740" s="10"/>
      <c r="J1740" s="10"/>
      <c r="K1740" s="10"/>
      <c r="L1740" s="10"/>
      <c r="M1740" s="10"/>
      <c r="N1740" s="10"/>
      <c r="O1740" s="10"/>
      <c r="P1740" s="10"/>
      <c r="Q1740" s="10"/>
    </row>
    <row r="1741" spans="1:17" x14ac:dyDescent="0.25">
      <c r="A1741" s="155" t="s">
        <v>12103</v>
      </c>
      <c r="B1741" s="92" t="s">
        <v>16293</v>
      </c>
      <c r="C1741" s="93"/>
      <c r="D1741" s="94">
        <v>2552</v>
      </c>
      <c r="E1741" s="143"/>
      <c r="F1741" s="150"/>
      <c r="G1741" s="10"/>
      <c r="H1741" s="10"/>
      <c r="I1741" s="10"/>
      <c r="J1741" s="10"/>
      <c r="K1741" s="10"/>
      <c r="L1741" s="10"/>
      <c r="M1741" s="10"/>
      <c r="N1741" s="10"/>
      <c r="O1741" s="10"/>
      <c r="P1741" s="10"/>
      <c r="Q1741" s="10"/>
    </row>
    <row r="1742" spans="1:17" x14ac:dyDescent="0.25">
      <c r="A1742" s="155" t="s">
        <v>4051</v>
      </c>
      <c r="B1742" s="92" t="s">
        <v>6871</v>
      </c>
      <c r="C1742" s="93"/>
      <c r="D1742" s="94">
        <v>1090594</v>
      </c>
      <c r="E1742" s="143"/>
      <c r="F1742" s="150"/>
      <c r="G1742" s="10"/>
      <c r="H1742" s="10"/>
      <c r="I1742" s="10"/>
      <c r="J1742" s="10"/>
      <c r="K1742" s="10"/>
      <c r="L1742" s="10"/>
      <c r="M1742" s="10"/>
      <c r="N1742" s="10"/>
      <c r="O1742" s="10"/>
      <c r="P1742" s="10"/>
      <c r="Q1742" s="10"/>
    </row>
    <row r="1743" spans="1:17" x14ac:dyDescent="0.25">
      <c r="A1743" s="155" t="s">
        <v>12104</v>
      </c>
      <c r="B1743" s="92" t="s">
        <v>16294</v>
      </c>
      <c r="C1743" s="93"/>
      <c r="D1743" s="94"/>
      <c r="E1743" s="143"/>
      <c r="F1743" s="150"/>
      <c r="G1743" s="10"/>
      <c r="H1743" s="10"/>
      <c r="I1743" s="10"/>
      <c r="J1743" s="10"/>
      <c r="K1743" s="10"/>
      <c r="L1743" s="10"/>
      <c r="M1743" s="10"/>
      <c r="N1743" s="10"/>
      <c r="O1743" s="10"/>
      <c r="P1743" s="10"/>
      <c r="Q1743" s="10"/>
    </row>
    <row r="1744" spans="1:17" x14ac:dyDescent="0.25">
      <c r="A1744" s="155" t="s">
        <v>12105</v>
      </c>
      <c r="B1744" s="92" t="s">
        <v>16295</v>
      </c>
      <c r="C1744" s="93"/>
      <c r="D1744" s="94">
        <v>44120</v>
      </c>
      <c r="E1744" s="143"/>
      <c r="F1744" s="150"/>
      <c r="G1744" s="10"/>
      <c r="H1744" s="10"/>
      <c r="I1744" s="10"/>
      <c r="J1744" s="10"/>
      <c r="K1744" s="10"/>
      <c r="L1744" s="10"/>
      <c r="M1744" s="10"/>
      <c r="N1744" s="10"/>
      <c r="O1744" s="10"/>
      <c r="P1744" s="10"/>
      <c r="Q1744" s="10"/>
    </row>
    <row r="1745" spans="1:17" x14ac:dyDescent="0.25">
      <c r="A1745" s="155" t="s">
        <v>4052</v>
      </c>
      <c r="B1745" s="92" t="s">
        <v>6872</v>
      </c>
      <c r="C1745" s="93"/>
      <c r="D1745" s="94">
        <v>218278</v>
      </c>
      <c r="E1745" s="143"/>
      <c r="F1745" s="150"/>
      <c r="G1745" s="10"/>
      <c r="H1745" s="10"/>
      <c r="I1745" s="10"/>
      <c r="J1745" s="10"/>
      <c r="K1745" s="10"/>
      <c r="L1745" s="10"/>
      <c r="M1745" s="10"/>
      <c r="N1745" s="10"/>
      <c r="O1745" s="10"/>
      <c r="P1745" s="10"/>
      <c r="Q1745" s="10"/>
    </row>
    <row r="1746" spans="1:17" x14ac:dyDescent="0.25">
      <c r="A1746" s="155" t="s">
        <v>12106</v>
      </c>
      <c r="B1746" s="92" t="s">
        <v>16296</v>
      </c>
      <c r="C1746" s="93"/>
      <c r="D1746" s="94">
        <v>19111</v>
      </c>
      <c r="E1746" s="143"/>
      <c r="F1746" s="150"/>
      <c r="G1746" s="10"/>
      <c r="H1746" s="10"/>
      <c r="I1746" s="10"/>
      <c r="J1746" s="10"/>
      <c r="K1746" s="10"/>
      <c r="L1746" s="10"/>
      <c r="M1746" s="10"/>
      <c r="N1746" s="10"/>
      <c r="O1746" s="10"/>
      <c r="P1746" s="10"/>
      <c r="Q1746" s="10"/>
    </row>
    <row r="1747" spans="1:17" x14ac:dyDescent="0.25">
      <c r="A1747" s="155" t="s">
        <v>12107</v>
      </c>
      <c r="B1747" s="92" t="s">
        <v>16297</v>
      </c>
      <c r="C1747" s="93"/>
      <c r="D1747" s="94">
        <v>73360</v>
      </c>
      <c r="E1747" s="143"/>
      <c r="F1747" s="150"/>
      <c r="G1747" s="10"/>
      <c r="H1747" s="10"/>
      <c r="I1747" s="10"/>
      <c r="J1747" s="10"/>
      <c r="K1747" s="10"/>
      <c r="L1747" s="10"/>
      <c r="M1747" s="10"/>
      <c r="N1747" s="10"/>
      <c r="O1747" s="10"/>
      <c r="P1747" s="10"/>
      <c r="Q1747" s="10"/>
    </row>
    <row r="1748" spans="1:17" x14ac:dyDescent="0.25">
      <c r="A1748" s="155" t="s">
        <v>12108</v>
      </c>
      <c r="B1748" s="92" t="s">
        <v>16298</v>
      </c>
      <c r="C1748" s="93"/>
      <c r="D1748" s="94">
        <v>4</v>
      </c>
      <c r="E1748" s="143"/>
      <c r="F1748" s="150"/>
      <c r="G1748" s="10"/>
      <c r="H1748" s="10"/>
      <c r="I1748" s="10"/>
      <c r="J1748" s="10"/>
      <c r="K1748" s="10"/>
      <c r="L1748" s="10"/>
      <c r="M1748" s="10"/>
      <c r="N1748" s="10"/>
      <c r="O1748" s="10"/>
      <c r="P1748" s="10"/>
      <c r="Q1748" s="10"/>
    </row>
    <row r="1749" spans="1:17" x14ac:dyDescent="0.25">
      <c r="A1749" s="155" t="s">
        <v>4053</v>
      </c>
      <c r="B1749" s="92" t="s">
        <v>6873</v>
      </c>
      <c r="C1749" s="93"/>
      <c r="D1749" s="94">
        <v>186277</v>
      </c>
      <c r="E1749" s="143"/>
      <c r="F1749" s="150"/>
      <c r="G1749" s="10"/>
      <c r="H1749" s="10"/>
      <c r="I1749" s="10"/>
      <c r="J1749" s="10"/>
      <c r="K1749" s="10"/>
      <c r="L1749" s="10"/>
      <c r="M1749" s="10"/>
      <c r="N1749" s="10"/>
      <c r="O1749" s="10"/>
      <c r="P1749" s="10"/>
      <c r="Q1749" s="10"/>
    </row>
    <row r="1750" spans="1:17" x14ac:dyDescent="0.25">
      <c r="A1750" s="155" t="s">
        <v>4054</v>
      </c>
      <c r="B1750" s="92" t="s">
        <v>6874</v>
      </c>
      <c r="C1750" s="93"/>
      <c r="D1750" s="94">
        <v>286530</v>
      </c>
      <c r="E1750" s="143"/>
      <c r="F1750" s="150"/>
      <c r="G1750" s="10"/>
      <c r="H1750" s="10"/>
      <c r="I1750" s="10"/>
      <c r="J1750" s="10"/>
      <c r="K1750" s="10"/>
      <c r="L1750" s="10"/>
      <c r="M1750" s="10"/>
      <c r="N1750" s="10"/>
      <c r="O1750" s="10"/>
      <c r="P1750" s="10"/>
      <c r="Q1750" s="10"/>
    </row>
    <row r="1751" spans="1:17" x14ac:dyDescent="0.25">
      <c r="A1751" s="155" t="s">
        <v>4055</v>
      </c>
      <c r="B1751" s="92" t="s">
        <v>6875</v>
      </c>
      <c r="C1751" s="93"/>
      <c r="D1751" s="94">
        <v>2914087</v>
      </c>
      <c r="E1751" s="143"/>
      <c r="F1751" s="150"/>
      <c r="G1751" s="10"/>
      <c r="H1751" s="10"/>
      <c r="I1751" s="10"/>
      <c r="J1751" s="10"/>
      <c r="K1751" s="10"/>
      <c r="L1751" s="10"/>
      <c r="M1751" s="10"/>
      <c r="N1751" s="10"/>
      <c r="O1751" s="10"/>
      <c r="P1751" s="10"/>
      <c r="Q1751" s="10"/>
    </row>
    <row r="1752" spans="1:17" x14ac:dyDescent="0.25">
      <c r="A1752" s="155" t="s">
        <v>4056</v>
      </c>
      <c r="B1752" s="92" t="s">
        <v>6876</v>
      </c>
      <c r="C1752" s="93"/>
      <c r="D1752" s="94">
        <v>6276308</v>
      </c>
      <c r="E1752" s="143"/>
      <c r="F1752" s="150"/>
      <c r="G1752" s="10"/>
      <c r="H1752" s="10"/>
      <c r="I1752" s="10"/>
      <c r="J1752" s="10"/>
      <c r="K1752" s="10"/>
      <c r="L1752" s="10"/>
      <c r="M1752" s="10"/>
      <c r="N1752" s="10"/>
      <c r="O1752" s="10"/>
      <c r="P1752" s="10"/>
      <c r="Q1752" s="10"/>
    </row>
    <row r="1753" spans="1:17" x14ac:dyDescent="0.25">
      <c r="A1753" s="155" t="s">
        <v>4057</v>
      </c>
      <c r="B1753" s="92" t="s">
        <v>6877</v>
      </c>
      <c r="C1753" s="93"/>
      <c r="D1753" s="94">
        <v>6894813</v>
      </c>
      <c r="E1753" s="143"/>
      <c r="F1753" s="150"/>
      <c r="G1753" s="10"/>
      <c r="H1753" s="10"/>
      <c r="I1753" s="10"/>
      <c r="J1753" s="10"/>
      <c r="K1753" s="10"/>
      <c r="L1753" s="10"/>
      <c r="M1753" s="10"/>
      <c r="N1753" s="10"/>
      <c r="O1753" s="10"/>
      <c r="P1753" s="10"/>
      <c r="Q1753" s="10"/>
    </row>
    <row r="1754" spans="1:17" x14ac:dyDescent="0.25">
      <c r="A1754" s="155" t="s">
        <v>4058</v>
      </c>
      <c r="B1754" s="92" t="s">
        <v>6878</v>
      </c>
      <c r="C1754" s="93"/>
      <c r="D1754" s="94">
        <v>36542223</v>
      </c>
      <c r="E1754" s="143"/>
      <c r="F1754" s="150"/>
      <c r="G1754" s="10"/>
      <c r="H1754" s="10"/>
      <c r="I1754" s="10"/>
      <c r="J1754" s="10"/>
      <c r="K1754" s="10"/>
      <c r="L1754" s="10"/>
      <c r="M1754" s="10"/>
      <c r="N1754" s="10"/>
      <c r="O1754" s="10"/>
      <c r="P1754" s="10"/>
      <c r="Q1754" s="10"/>
    </row>
    <row r="1755" spans="1:17" x14ac:dyDescent="0.25">
      <c r="A1755" s="155" t="s">
        <v>6124</v>
      </c>
      <c r="B1755" s="92" t="s">
        <v>6879</v>
      </c>
      <c r="C1755" s="93"/>
      <c r="D1755" s="94">
        <v>149004</v>
      </c>
      <c r="E1755" s="143"/>
      <c r="F1755" s="150"/>
      <c r="G1755" s="10"/>
      <c r="H1755" s="10"/>
      <c r="I1755" s="10"/>
      <c r="J1755" s="10"/>
      <c r="K1755" s="10"/>
      <c r="L1755" s="10"/>
      <c r="M1755" s="10"/>
      <c r="N1755" s="10"/>
      <c r="O1755" s="10"/>
      <c r="P1755" s="10"/>
      <c r="Q1755" s="10"/>
    </row>
    <row r="1756" spans="1:17" x14ac:dyDescent="0.25">
      <c r="A1756" s="155" t="s">
        <v>12109</v>
      </c>
      <c r="B1756" s="92" t="s">
        <v>16299</v>
      </c>
      <c r="C1756" s="93"/>
      <c r="D1756" s="94">
        <v>3488</v>
      </c>
      <c r="E1756" s="143"/>
      <c r="F1756" s="150"/>
      <c r="G1756" s="10"/>
      <c r="H1756" s="10"/>
      <c r="I1756" s="10"/>
      <c r="J1756" s="10"/>
      <c r="K1756" s="10"/>
      <c r="L1756" s="10"/>
      <c r="M1756" s="10"/>
      <c r="N1756" s="10"/>
      <c r="O1756" s="10"/>
      <c r="P1756" s="10"/>
      <c r="Q1756" s="10"/>
    </row>
    <row r="1757" spans="1:17" x14ac:dyDescent="0.25">
      <c r="A1757" s="155" t="s">
        <v>4059</v>
      </c>
      <c r="B1757" s="92" t="s">
        <v>6880</v>
      </c>
      <c r="C1757" s="93"/>
      <c r="D1757" s="94">
        <v>40425</v>
      </c>
      <c r="E1757" s="143"/>
      <c r="F1757" s="150"/>
      <c r="G1757" s="10"/>
      <c r="H1757" s="10"/>
      <c r="I1757" s="10"/>
      <c r="J1757" s="10"/>
      <c r="K1757" s="10"/>
      <c r="L1757" s="10"/>
      <c r="M1757" s="10"/>
      <c r="N1757" s="10"/>
      <c r="O1757" s="10"/>
      <c r="P1757" s="10"/>
      <c r="Q1757" s="10"/>
    </row>
    <row r="1758" spans="1:17" x14ac:dyDescent="0.25">
      <c r="A1758" s="155" t="s">
        <v>12110</v>
      </c>
      <c r="B1758" s="92" t="s">
        <v>16300</v>
      </c>
      <c r="C1758" s="93"/>
      <c r="D1758" s="94">
        <v>32479</v>
      </c>
      <c r="E1758" s="143"/>
      <c r="F1758" s="150"/>
      <c r="G1758" s="10"/>
      <c r="H1758" s="10"/>
      <c r="I1758" s="10"/>
      <c r="J1758" s="10"/>
      <c r="K1758" s="10"/>
      <c r="L1758" s="10"/>
      <c r="M1758" s="10"/>
      <c r="N1758" s="10"/>
      <c r="O1758" s="10"/>
      <c r="P1758" s="10"/>
      <c r="Q1758" s="10"/>
    </row>
    <row r="1759" spans="1:17" x14ac:dyDescent="0.25">
      <c r="A1759" s="155" t="s">
        <v>4060</v>
      </c>
      <c r="B1759" s="92" t="s">
        <v>6881</v>
      </c>
      <c r="C1759" s="93"/>
      <c r="D1759" s="94">
        <v>2446213</v>
      </c>
      <c r="E1759" s="143"/>
      <c r="F1759" s="150"/>
      <c r="G1759" s="10"/>
      <c r="H1759" s="10"/>
      <c r="I1759" s="10"/>
      <c r="J1759" s="10"/>
      <c r="K1759" s="10"/>
      <c r="L1759" s="10"/>
      <c r="M1759" s="10"/>
      <c r="N1759" s="10"/>
      <c r="O1759" s="10"/>
      <c r="P1759" s="10"/>
      <c r="Q1759" s="10"/>
    </row>
    <row r="1760" spans="1:17" x14ac:dyDescent="0.25">
      <c r="A1760" s="155" t="s">
        <v>4061</v>
      </c>
      <c r="B1760" s="92" t="s">
        <v>6882</v>
      </c>
      <c r="C1760" s="93"/>
      <c r="D1760" s="94">
        <v>19901501</v>
      </c>
      <c r="E1760" s="143"/>
      <c r="F1760" s="150"/>
      <c r="G1760" s="10"/>
      <c r="H1760" s="10"/>
      <c r="I1760" s="10"/>
      <c r="J1760" s="10"/>
      <c r="K1760" s="10"/>
      <c r="L1760" s="10"/>
      <c r="M1760" s="10"/>
      <c r="N1760" s="10"/>
      <c r="O1760" s="10"/>
      <c r="P1760" s="10"/>
      <c r="Q1760" s="10"/>
    </row>
    <row r="1761" spans="1:17" x14ac:dyDescent="0.25">
      <c r="A1761" s="155" t="s">
        <v>4062</v>
      </c>
      <c r="B1761" s="92" t="s">
        <v>6883</v>
      </c>
      <c r="C1761" s="93"/>
      <c r="D1761" s="94">
        <v>1802690</v>
      </c>
      <c r="E1761" s="143"/>
      <c r="F1761" s="150"/>
      <c r="G1761" s="10"/>
      <c r="H1761" s="10"/>
      <c r="I1761" s="10"/>
      <c r="J1761" s="10"/>
      <c r="K1761" s="10"/>
      <c r="L1761" s="10"/>
      <c r="M1761" s="10"/>
      <c r="N1761" s="10"/>
      <c r="O1761" s="10"/>
      <c r="P1761" s="10"/>
      <c r="Q1761" s="10"/>
    </row>
    <row r="1762" spans="1:17" x14ac:dyDescent="0.25">
      <c r="A1762" s="155" t="s">
        <v>12111</v>
      </c>
      <c r="B1762" s="92" t="s">
        <v>16301</v>
      </c>
      <c r="C1762" s="93"/>
      <c r="D1762" s="94">
        <v>1232</v>
      </c>
      <c r="E1762" s="143"/>
      <c r="F1762" s="150"/>
      <c r="G1762" s="10"/>
      <c r="H1762" s="10"/>
      <c r="I1762" s="10"/>
      <c r="J1762" s="10"/>
      <c r="K1762" s="10"/>
      <c r="L1762" s="10"/>
      <c r="M1762" s="10"/>
      <c r="N1762" s="10"/>
      <c r="O1762" s="10"/>
      <c r="P1762" s="10"/>
      <c r="Q1762" s="10"/>
    </row>
    <row r="1763" spans="1:17" x14ac:dyDescent="0.25">
      <c r="A1763" s="155" t="s">
        <v>12112</v>
      </c>
      <c r="B1763" s="92" t="s">
        <v>16302</v>
      </c>
      <c r="C1763" s="93"/>
      <c r="D1763" s="94">
        <v>338259</v>
      </c>
      <c r="E1763" s="143"/>
      <c r="F1763" s="150"/>
      <c r="G1763" s="10"/>
      <c r="H1763" s="10"/>
      <c r="I1763" s="10"/>
      <c r="J1763" s="10"/>
      <c r="K1763" s="10"/>
      <c r="L1763" s="10"/>
      <c r="M1763" s="10"/>
      <c r="N1763" s="10"/>
      <c r="O1763" s="10"/>
      <c r="P1763" s="10"/>
      <c r="Q1763" s="10"/>
    </row>
    <row r="1764" spans="1:17" x14ac:dyDescent="0.25">
      <c r="A1764" s="155" t="s">
        <v>4063</v>
      </c>
      <c r="B1764" s="92" t="s">
        <v>6884</v>
      </c>
      <c r="C1764" s="93"/>
      <c r="D1764" s="94">
        <v>16575763</v>
      </c>
      <c r="E1764" s="143"/>
      <c r="F1764" s="150"/>
      <c r="G1764" s="10"/>
      <c r="H1764" s="10"/>
      <c r="I1764" s="10"/>
      <c r="J1764" s="10"/>
      <c r="K1764" s="10"/>
      <c r="L1764" s="10"/>
      <c r="M1764" s="10"/>
      <c r="N1764" s="10"/>
      <c r="O1764" s="10"/>
      <c r="P1764" s="10"/>
      <c r="Q1764" s="10"/>
    </row>
    <row r="1765" spans="1:17" x14ac:dyDescent="0.25">
      <c r="A1765" s="155" t="s">
        <v>4064</v>
      </c>
      <c r="B1765" s="92" t="s">
        <v>6885</v>
      </c>
      <c r="C1765" s="93"/>
      <c r="D1765" s="94">
        <v>16674864</v>
      </c>
      <c r="E1765" s="143"/>
      <c r="F1765" s="150"/>
      <c r="G1765" s="10"/>
      <c r="H1765" s="10"/>
      <c r="I1765" s="10"/>
      <c r="J1765" s="10"/>
      <c r="K1765" s="10"/>
      <c r="L1765" s="10"/>
      <c r="M1765" s="10"/>
      <c r="N1765" s="10"/>
      <c r="O1765" s="10"/>
      <c r="P1765" s="10"/>
      <c r="Q1765" s="10"/>
    </row>
    <row r="1766" spans="1:17" x14ac:dyDescent="0.25">
      <c r="A1766" s="155" t="s">
        <v>12113</v>
      </c>
      <c r="B1766" s="92" t="s">
        <v>16303</v>
      </c>
      <c r="C1766" s="93"/>
      <c r="D1766" s="94">
        <v>16067966</v>
      </c>
      <c r="E1766" s="143"/>
      <c r="F1766" s="150"/>
      <c r="G1766" s="10"/>
      <c r="H1766" s="10"/>
      <c r="I1766" s="10"/>
      <c r="J1766" s="10"/>
      <c r="K1766" s="10"/>
      <c r="L1766" s="10"/>
      <c r="M1766" s="10"/>
      <c r="N1766" s="10"/>
      <c r="O1766" s="10"/>
      <c r="P1766" s="10"/>
      <c r="Q1766" s="10"/>
    </row>
    <row r="1767" spans="1:17" x14ac:dyDescent="0.25">
      <c r="A1767" s="155" t="s">
        <v>4065</v>
      </c>
      <c r="B1767" s="92" t="s">
        <v>6886</v>
      </c>
      <c r="C1767" s="93"/>
      <c r="D1767" s="94">
        <v>11306686</v>
      </c>
      <c r="E1767" s="143"/>
      <c r="F1767" s="150"/>
      <c r="G1767" s="10"/>
      <c r="H1767" s="10"/>
      <c r="I1767" s="10"/>
      <c r="J1767" s="10"/>
      <c r="K1767" s="10"/>
      <c r="L1767" s="10"/>
      <c r="M1767" s="10"/>
      <c r="N1767" s="10"/>
      <c r="O1767" s="10"/>
      <c r="P1767" s="10"/>
      <c r="Q1767" s="10"/>
    </row>
    <row r="1768" spans="1:17" x14ac:dyDescent="0.25">
      <c r="A1768" s="155" t="s">
        <v>4066</v>
      </c>
      <c r="B1768" s="92" t="s">
        <v>6887</v>
      </c>
      <c r="C1768" s="93"/>
      <c r="D1768" s="94">
        <v>37708320</v>
      </c>
      <c r="E1768" s="143"/>
      <c r="F1768" s="150"/>
      <c r="G1768" s="10"/>
      <c r="H1768" s="10"/>
      <c r="I1768" s="10"/>
      <c r="J1768" s="10"/>
      <c r="K1768" s="10"/>
      <c r="L1768" s="10"/>
      <c r="M1768" s="10"/>
      <c r="N1768" s="10"/>
      <c r="O1768" s="10"/>
      <c r="P1768" s="10"/>
      <c r="Q1768" s="10"/>
    </row>
    <row r="1769" spans="1:17" x14ac:dyDescent="0.25">
      <c r="A1769" s="155" t="s">
        <v>4067</v>
      </c>
      <c r="B1769" s="92" t="s">
        <v>6888</v>
      </c>
      <c r="C1769" s="93"/>
      <c r="D1769" s="94">
        <v>62359</v>
      </c>
      <c r="E1769" s="143"/>
      <c r="F1769" s="150"/>
      <c r="G1769" s="10"/>
      <c r="H1769" s="10"/>
      <c r="I1769" s="10"/>
      <c r="J1769" s="10"/>
      <c r="K1769" s="10"/>
      <c r="L1769" s="10"/>
      <c r="M1769" s="10"/>
      <c r="N1769" s="10"/>
      <c r="O1769" s="10"/>
      <c r="P1769" s="10"/>
      <c r="Q1769" s="10"/>
    </row>
    <row r="1770" spans="1:17" x14ac:dyDescent="0.25">
      <c r="A1770" s="155" t="s">
        <v>12114</v>
      </c>
      <c r="B1770" s="92" t="s">
        <v>16304</v>
      </c>
      <c r="C1770" s="93"/>
      <c r="D1770" s="94">
        <v>56</v>
      </c>
      <c r="E1770" s="143"/>
      <c r="F1770" s="150"/>
      <c r="G1770" s="10"/>
      <c r="H1770" s="10"/>
      <c r="I1770" s="10"/>
      <c r="J1770" s="10"/>
      <c r="K1770" s="10"/>
      <c r="L1770" s="10"/>
      <c r="M1770" s="10"/>
      <c r="N1770" s="10"/>
      <c r="O1770" s="10"/>
      <c r="P1770" s="10"/>
      <c r="Q1770" s="10"/>
    </row>
    <row r="1771" spans="1:17" x14ac:dyDescent="0.25">
      <c r="A1771" s="155" t="s">
        <v>4068</v>
      </c>
      <c r="B1771" s="92" t="s">
        <v>6889</v>
      </c>
      <c r="C1771" s="93"/>
      <c r="D1771" s="94">
        <v>17522</v>
      </c>
      <c r="E1771" s="143"/>
      <c r="F1771" s="150"/>
      <c r="G1771" s="10"/>
      <c r="H1771" s="10"/>
      <c r="I1771" s="10"/>
      <c r="J1771" s="10"/>
      <c r="K1771" s="10"/>
      <c r="L1771" s="10"/>
      <c r="M1771" s="10"/>
      <c r="N1771" s="10"/>
      <c r="O1771" s="10"/>
      <c r="P1771" s="10"/>
      <c r="Q1771" s="10"/>
    </row>
    <row r="1772" spans="1:17" x14ac:dyDescent="0.25">
      <c r="A1772" s="155" t="s">
        <v>12115</v>
      </c>
      <c r="B1772" s="92" t="s">
        <v>16305</v>
      </c>
      <c r="C1772" s="93"/>
      <c r="D1772" s="94">
        <v>16834</v>
      </c>
      <c r="E1772" s="143"/>
      <c r="F1772" s="150"/>
      <c r="G1772" s="10"/>
      <c r="H1772" s="10"/>
      <c r="I1772" s="10"/>
      <c r="J1772" s="10"/>
      <c r="K1772" s="10"/>
      <c r="L1772" s="10"/>
      <c r="M1772" s="10"/>
      <c r="N1772" s="10"/>
      <c r="O1772" s="10"/>
      <c r="P1772" s="10"/>
      <c r="Q1772" s="10"/>
    </row>
    <row r="1773" spans="1:17" x14ac:dyDescent="0.25">
      <c r="A1773" s="155" t="s">
        <v>6125</v>
      </c>
      <c r="B1773" s="92" t="s">
        <v>6890</v>
      </c>
      <c r="C1773" s="93"/>
      <c r="D1773" s="94">
        <v>1634</v>
      </c>
      <c r="E1773" s="143"/>
      <c r="F1773" s="150"/>
      <c r="G1773" s="10"/>
      <c r="H1773" s="10"/>
      <c r="I1773" s="10"/>
      <c r="J1773" s="10"/>
      <c r="K1773" s="10"/>
      <c r="L1773" s="10"/>
      <c r="M1773" s="10"/>
      <c r="N1773" s="10"/>
      <c r="O1773" s="10"/>
      <c r="P1773" s="10"/>
      <c r="Q1773" s="10"/>
    </row>
    <row r="1774" spans="1:17" x14ac:dyDescent="0.25">
      <c r="A1774" s="155" t="s">
        <v>12116</v>
      </c>
      <c r="B1774" s="92" t="s">
        <v>16306</v>
      </c>
      <c r="C1774" s="93"/>
      <c r="D1774" s="94">
        <v>60473</v>
      </c>
      <c r="E1774" s="143"/>
      <c r="F1774" s="150"/>
      <c r="G1774" s="10"/>
      <c r="H1774" s="10"/>
      <c r="I1774" s="10"/>
      <c r="J1774" s="10"/>
      <c r="K1774" s="10"/>
      <c r="L1774" s="10"/>
      <c r="M1774" s="10"/>
      <c r="N1774" s="10"/>
      <c r="O1774" s="10"/>
      <c r="P1774" s="10"/>
      <c r="Q1774" s="10"/>
    </row>
    <row r="1775" spans="1:17" x14ac:dyDescent="0.25">
      <c r="A1775" s="155" t="s">
        <v>4069</v>
      </c>
      <c r="B1775" s="92" t="s">
        <v>6891</v>
      </c>
      <c r="C1775" s="93"/>
      <c r="D1775" s="94">
        <v>442989</v>
      </c>
      <c r="E1775" s="143"/>
      <c r="F1775" s="150"/>
      <c r="G1775" s="10"/>
      <c r="H1775" s="10"/>
      <c r="I1775" s="10"/>
      <c r="J1775" s="10"/>
      <c r="K1775" s="10"/>
      <c r="L1775" s="10"/>
      <c r="M1775" s="10"/>
      <c r="N1775" s="10"/>
      <c r="O1775" s="10"/>
      <c r="P1775" s="10"/>
      <c r="Q1775" s="10"/>
    </row>
    <row r="1776" spans="1:17" x14ac:dyDescent="0.25">
      <c r="A1776" s="155" t="s">
        <v>4070</v>
      </c>
      <c r="B1776" s="92" t="s">
        <v>6892</v>
      </c>
      <c r="C1776" s="93"/>
      <c r="D1776" s="94">
        <v>54900</v>
      </c>
      <c r="E1776" s="143"/>
      <c r="F1776" s="150"/>
      <c r="G1776" s="10"/>
      <c r="H1776" s="10"/>
      <c r="I1776" s="10"/>
      <c r="J1776" s="10"/>
      <c r="K1776" s="10"/>
      <c r="L1776" s="10"/>
      <c r="M1776" s="10"/>
      <c r="N1776" s="10"/>
      <c r="O1776" s="10"/>
      <c r="P1776" s="10"/>
      <c r="Q1776" s="10"/>
    </row>
    <row r="1777" spans="1:17" x14ac:dyDescent="0.25">
      <c r="A1777" s="155" t="s">
        <v>12117</v>
      </c>
      <c r="B1777" s="92" t="s">
        <v>16307</v>
      </c>
      <c r="C1777" s="93"/>
      <c r="D1777" s="94">
        <v>343</v>
      </c>
      <c r="E1777" s="143"/>
      <c r="F1777" s="150"/>
      <c r="G1777" s="10"/>
      <c r="H1777" s="10"/>
      <c r="I1777" s="10"/>
      <c r="J1777" s="10"/>
      <c r="K1777" s="10"/>
      <c r="L1777" s="10"/>
      <c r="M1777" s="10"/>
      <c r="N1777" s="10"/>
      <c r="O1777" s="10"/>
      <c r="P1777" s="10"/>
      <c r="Q1777" s="10"/>
    </row>
    <row r="1778" spans="1:17" x14ac:dyDescent="0.25">
      <c r="A1778" s="155" t="s">
        <v>4071</v>
      </c>
      <c r="B1778" s="92" t="s">
        <v>6893</v>
      </c>
      <c r="C1778" s="93"/>
      <c r="D1778" s="94">
        <v>1166767</v>
      </c>
      <c r="E1778" s="143"/>
      <c r="F1778" s="150"/>
      <c r="G1778" s="10"/>
      <c r="H1778" s="10"/>
      <c r="I1778" s="10"/>
      <c r="J1778" s="10"/>
      <c r="K1778" s="10"/>
      <c r="L1778" s="10"/>
      <c r="M1778" s="10"/>
      <c r="N1778" s="10"/>
      <c r="O1778" s="10"/>
      <c r="P1778" s="10"/>
      <c r="Q1778" s="10"/>
    </row>
    <row r="1779" spans="1:17" x14ac:dyDescent="0.25">
      <c r="A1779" s="155" t="s">
        <v>4072</v>
      </c>
      <c r="B1779" s="92" t="s">
        <v>6894</v>
      </c>
      <c r="C1779" s="93"/>
      <c r="D1779" s="94">
        <v>5602861</v>
      </c>
      <c r="E1779" s="143"/>
      <c r="F1779" s="150"/>
      <c r="G1779" s="10"/>
      <c r="H1779" s="10"/>
      <c r="I1779" s="10"/>
      <c r="J1779" s="10"/>
      <c r="K1779" s="10"/>
      <c r="L1779" s="10"/>
      <c r="M1779" s="10"/>
      <c r="N1779" s="10"/>
      <c r="O1779" s="10"/>
      <c r="P1779" s="10"/>
      <c r="Q1779" s="10"/>
    </row>
    <row r="1780" spans="1:17" x14ac:dyDescent="0.25">
      <c r="A1780" s="155" t="s">
        <v>4073</v>
      </c>
      <c r="B1780" s="92" t="s">
        <v>6895</v>
      </c>
      <c r="C1780" s="93"/>
      <c r="D1780" s="94">
        <v>3517759</v>
      </c>
      <c r="E1780" s="143"/>
      <c r="F1780" s="150"/>
      <c r="G1780" s="10"/>
      <c r="H1780" s="10"/>
      <c r="I1780" s="10"/>
      <c r="J1780" s="10"/>
      <c r="K1780" s="10"/>
      <c r="L1780" s="10"/>
      <c r="M1780" s="10"/>
      <c r="N1780" s="10"/>
      <c r="O1780" s="10"/>
      <c r="P1780" s="10"/>
      <c r="Q1780" s="10"/>
    </row>
    <row r="1781" spans="1:17" x14ac:dyDescent="0.25">
      <c r="A1781" s="155" t="s">
        <v>4074</v>
      </c>
      <c r="B1781" s="92" t="s">
        <v>6896</v>
      </c>
      <c r="C1781" s="93"/>
      <c r="D1781" s="94">
        <v>1196582</v>
      </c>
      <c r="E1781" s="143"/>
      <c r="F1781" s="150"/>
      <c r="G1781" s="10"/>
      <c r="H1781" s="10"/>
      <c r="I1781" s="10"/>
      <c r="J1781" s="10"/>
      <c r="K1781" s="10"/>
      <c r="L1781" s="10"/>
      <c r="M1781" s="10"/>
      <c r="N1781" s="10"/>
      <c r="O1781" s="10"/>
      <c r="P1781" s="10"/>
      <c r="Q1781" s="10"/>
    </row>
    <row r="1782" spans="1:17" x14ac:dyDescent="0.25">
      <c r="A1782" s="155" t="s">
        <v>4075</v>
      </c>
      <c r="B1782" s="92" t="s">
        <v>6897</v>
      </c>
      <c r="C1782" s="93"/>
      <c r="D1782" s="94">
        <v>229451</v>
      </c>
      <c r="E1782" s="143"/>
      <c r="F1782" s="150"/>
      <c r="G1782" s="10"/>
      <c r="H1782" s="10"/>
      <c r="I1782" s="10"/>
      <c r="J1782" s="10"/>
      <c r="K1782" s="10"/>
      <c r="L1782" s="10"/>
      <c r="M1782" s="10"/>
      <c r="N1782" s="10"/>
      <c r="O1782" s="10"/>
      <c r="P1782" s="10"/>
      <c r="Q1782" s="10"/>
    </row>
    <row r="1783" spans="1:17" x14ac:dyDescent="0.25">
      <c r="A1783" s="155" t="s">
        <v>4076</v>
      </c>
      <c r="B1783" s="92" t="s">
        <v>6898</v>
      </c>
      <c r="C1783" s="93"/>
      <c r="D1783" s="94">
        <v>143068893</v>
      </c>
      <c r="E1783" s="143"/>
      <c r="F1783" s="150"/>
      <c r="G1783" s="10"/>
      <c r="H1783" s="10"/>
      <c r="I1783" s="10"/>
      <c r="J1783" s="10"/>
      <c r="K1783" s="10"/>
      <c r="L1783" s="10"/>
      <c r="M1783" s="10"/>
      <c r="N1783" s="10"/>
      <c r="O1783" s="10"/>
      <c r="P1783" s="10"/>
      <c r="Q1783" s="10"/>
    </row>
    <row r="1784" spans="1:17" x14ac:dyDescent="0.25">
      <c r="A1784" s="155" t="s">
        <v>4077</v>
      </c>
      <c r="B1784" s="92" t="s">
        <v>6899</v>
      </c>
      <c r="C1784" s="93"/>
      <c r="D1784" s="94">
        <v>1030234</v>
      </c>
      <c r="E1784" s="143"/>
      <c r="F1784" s="150"/>
      <c r="G1784" s="10"/>
      <c r="H1784" s="10"/>
      <c r="I1784" s="10"/>
      <c r="J1784" s="10"/>
      <c r="K1784" s="10"/>
      <c r="L1784" s="10"/>
      <c r="M1784" s="10"/>
      <c r="N1784" s="10"/>
      <c r="O1784" s="10"/>
      <c r="P1784" s="10"/>
      <c r="Q1784" s="10"/>
    </row>
    <row r="1785" spans="1:17" x14ac:dyDescent="0.25">
      <c r="A1785" s="155" t="s">
        <v>4078</v>
      </c>
      <c r="B1785" s="92" t="s">
        <v>6900</v>
      </c>
      <c r="C1785" s="93"/>
      <c r="D1785" s="94">
        <v>37892727</v>
      </c>
      <c r="E1785" s="143"/>
      <c r="F1785" s="150"/>
      <c r="G1785" s="10"/>
      <c r="H1785" s="10"/>
      <c r="I1785" s="10"/>
      <c r="J1785" s="10"/>
      <c r="K1785" s="10"/>
      <c r="L1785" s="10"/>
      <c r="M1785" s="10"/>
      <c r="N1785" s="10"/>
      <c r="O1785" s="10"/>
      <c r="P1785" s="10"/>
      <c r="Q1785" s="10"/>
    </row>
    <row r="1786" spans="1:17" x14ac:dyDescent="0.25">
      <c r="A1786" s="155" t="s">
        <v>4079</v>
      </c>
      <c r="B1786" s="92" t="s">
        <v>6901</v>
      </c>
      <c r="C1786" s="93"/>
      <c r="D1786" s="94">
        <v>191268</v>
      </c>
      <c r="E1786" s="143"/>
      <c r="F1786" s="150"/>
      <c r="G1786" s="10"/>
      <c r="H1786" s="10"/>
      <c r="I1786" s="10"/>
      <c r="J1786" s="10"/>
      <c r="K1786" s="10"/>
      <c r="L1786" s="10"/>
      <c r="M1786" s="10"/>
      <c r="N1786" s="10"/>
      <c r="O1786" s="10"/>
      <c r="P1786" s="10"/>
      <c r="Q1786" s="10"/>
    </row>
    <row r="1787" spans="1:17" x14ac:dyDescent="0.25">
      <c r="A1787" s="155" t="s">
        <v>4080</v>
      </c>
      <c r="B1787" s="92" t="s">
        <v>6902</v>
      </c>
      <c r="C1787" s="93"/>
      <c r="D1787" s="94">
        <v>118973</v>
      </c>
      <c r="E1787" s="143"/>
      <c r="F1787" s="150"/>
      <c r="G1787" s="10"/>
      <c r="H1787" s="10"/>
      <c r="I1787" s="10"/>
      <c r="J1787" s="10"/>
      <c r="K1787" s="10"/>
      <c r="L1787" s="10"/>
      <c r="M1787" s="10"/>
      <c r="N1787" s="10"/>
      <c r="O1787" s="10"/>
      <c r="P1787" s="10"/>
      <c r="Q1787" s="10"/>
    </row>
    <row r="1788" spans="1:17" x14ac:dyDescent="0.25">
      <c r="A1788" s="155" t="s">
        <v>4081</v>
      </c>
      <c r="B1788" s="92" t="s">
        <v>6903</v>
      </c>
      <c r="C1788" s="93"/>
      <c r="D1788" s="94">
        <v>1317863</v>
      </c>
      <c r="E1788" s="143"/>
      <c r="F1788" s="150"/>
      <c r="G1788" s="10"/>
      <c r="H1788" s="10"/>
      <c r="I1788" s="10"/>
      <c r="J1788" s="10"/>
      <c r="K1788" s="10"/>
      <c r="L1788" s="10"/>
      <c r="M1788" s="10"/>
      <c r="N1788" s="10"/>
      <c r="O1788" s="10"/>
      <c r="P1788" s="10"/>
      <c r="Q1788" s="10"/>
    </row>
    <row r="1789" spans="1:17" x14ac:dyDescent="0.25">
      <c r="A1789" s="155" t="s">
        <v>12118</v>
      </c>
      <c r="B1789" s="92" t="s">
        <v>16308</v>
      </c>
      <c r="C1789" s="93"/>
      <c r="D1789" s="94">
        <v>132</v>
      </c>
      <c r="E1789" s="143"/>
      <c r="F1789" s="150"/>
      <c r="G1789" s="10"/>
      <c r="H1789" s="10"/>
      <c r="I1789" s="10"/>
      <c r="J1789" s="10"/>
      <c r="K1789" s="10"/>
      <c r="L1789" s="10"/>
      <c r="M1789" s="10"/>
      <c r="N1789" s="10"/>
      <c r="O1789" s="10"/>
      <c r="P1789" s="10"/>
      <c r="Q1789" s="10"/>
    </row>
    <row r="1790" spans="1:17" x14ac:dyDescent="0.25">
      <c r="A1790" s="155" t="s">
        <v>4082</v>
      </c>
      <c r="B1790" s="92" t="s">
        <v>6904</v>
      </c>
      <c r="C1790" s="93"/>
      <c r="D1790" s="94">
        <v>591317</v>
      </c>
      <c r="E1790" s="143"/>
      <c r="F1790" s="150"/>
      <c r="G1790" s="10"/>
      <c r="H1790" s="10"/>
      <c r="I1790" s="10"/>
      <c r="J1790" s="10"/>
      <c r="K1790" s="10"/>
      <c r="L1790" s="10"/>
      <c r="M1790" s="10"/>
      <c r="N1790" s="10"/>
      <c r="O1790" s="10"/>
      <c r="P1790" s="10"/>
      <c r="Q1790" s="10"/>
    </row>
    <row r="1791" spans="1:17" x14ac:dyDescent="0.25">
      <c r="A1791" s="155" t="s">
        <v>4083</v>
      </c>
      <c r="B1791" s="92" t="s">
        <v>6905</v>
      </c>
      <c r="C1791" s="93"/>
      <c r="D1791" s="94">
        <v>136683</v>
      </c>
      <c r="E1791" s="143"/>
      <c r="F1791" s="150"/>
      <c r="G1791" s="10"/>
      <c r="H1791" s="10"/>
      <c r="I1791" s="10"/>
      <c r="J1791" s="10"/>
      <c r="K1791" s="10"/>
      <c r="L1791" s="10"/>
      <c r="M1791" s="10"/>
      <c r="N1791" s="10"/>
      <c r="O1791" s="10"/>
      <c r="P1791" s="10"/>
      <c r="Q1791" s="10"/>
    </row>
    <row r="1792" spans="1:17" x14ac:dyDescent="0.25">
      <c r="A1792" s="155" t="s">
        <v>12119</v>
      </c>
      <c r="B1792" s="92" t="s">
        <v>16309</v>
      </c>
      <c r="C1792" s="93"/>
      <c r="D1792" s="94">
        <v>42850</v>
      </c>
      <c r="E1792" s="143"/>
      <c r="F1792" s="150"/>
      <c r="G1792" s="10"/>
      <c r="H1792" s="10"/>
      <c r="I1792" s="10"/>
      <c r="J1792" s="10"/>
      <c r="K1792" s="10"/>
      <c r="L1792" s="10"/>
      <c r="M1792" s="10"/>
      <c r="N1792" s="10"/>
      <c r="O1792" s="10"/>
      <c r="P1792" s="10"/>
      <c r="Q1792" s="10"/>
    </row>
    <row r="1793" spans="1:17" x14ac:dyDescent="0.25">
      <c r="A1793" s="155" t="s">
        <v>4084</v>
      </c>
      <c r="B1793" s="92" t="s">
        <v>6906</v>
      </c>
      <c r="C1793" s="93"/>
      <c r="D1793" s="94">
        <v>912885</v>
      </c>
      <c r="E1793" s="143"/>
      <c r="F1793" s="150"/>
      <c r="G1793" s="10"/>
      <c r="H1793" s="10"/>
      <c r="I1793" s="10"/>
      <c r="J1793" s="10"/>
      <c r="K1793" s="10"/>
      <c r="L1793" s="10"/>
      <c r="M1793" s="10"/>
      <c r="N1793" s="10"/>
      <c r="O1793" s="10"/>
      <c r="P1793" s="10"/>
      <c r="Q1793" s="10"/>
    </row>
    <row r="1794" spans="1:17" x14ac:dyDescent="0.25">
      <c r="A1794" s="155" t="s">
        <v>12120</v>
      </c>
      <c r="B1794" s="92" t="s">
        <v>16310</v>
      </c>
      <c r="C1794" s="93"/>
      <c r="D1794" s="94">
        <v>76860</v>
      </c>
      <c r="E1794" s="143"/>
      <c r="F1794" s="150"/>
      <c r="G1794" s="10"/>
      <c r="H1794" s="10"/>
      <c r="I1794" s="10"/>
      <c r="J1794" s="10"/>
      <c r="K1794" s="10"/>
      <c r="L1794" s="10"/>
      <c r="M1794" s="10"/>
      <c r="N1794" s="10"/>
      <c r="O1794" s="10"/>
      <c r="P1794" s="10"/>
      <c r="Q1794" s="10"/>
    </row>
    <row r="1795" spans="1:17" x14ac:dyDescent="0.25">
      <c r="A1795" s="155" t="s">
        <v>12121</v>
      </c>
      <c r="B1795" s="92" t="s">
        <v>16311</v>
      </c>
      <c r="C1795" s="93"/>
      <c r="D1795" s="94">
        <v>141858</v>
      </c>
      <c r="E1795" s="143"/>
      <c r="F1795" s="150"/>
      <c r="G1795" s="10"/>
      <c r="H1795" s="10"/>
      <c r="I1795" s="10"/>
      <c r="J1795" s="10"/>
      <c r="K1795" s="10"/>
      <c r="L1795" s="10"/>
      <c r="M1795" s="10"/>
      <c r="N1795" s="10"/>
      <c r="O1795" s="10"/>
      <c r="P1795" s="10"/>
      <c r="Q1795" s="10"/>
    </row>
    <row r="1796" spans="1:17" x14ac:dyDescent="0.25">
      <c r="A1796" s="155" t="s">
        <v>4085</v>
      </c>
      <c r="B1796" s="92" t="s">
        <v>6907</v>
      </c>
      <c r="C1796" s="93"/>
      <c r="D1796" s="94">
        <v>1041215</v>
      </c>
      <c r="E1796" s="143"/>
      <c r="F1796" s="150"/>
      <c r="G1796" s="10"/>
      <c r="H1796" s="10"/>
      <c r="I1796" s="10"/>
      <c r="J1796" s="10"/>
      <c r="K1796" s="10"/>
      <c r="L1796" s="10"/>
      <c r="M1796" s="10"/>
      <c r="N1796" s="10"/>
      <c r="O1796" s="10"/>
      <c r="P1796" s="10"/>
      <c r="Q1796" s="10"/>
    </row>
    <row r="1797" spans="1:17" x14ac:dyDescent="0.25">
      <c r="A1797" s="155" t="s">
        <v>12122</v>
      </c>
      <c r="B1797" s="92" t="s">
        <v>16312</v>
      </c>
      <c r="C1797" s="93"/>
      <c r="D1797" s="94">
        <v>116</v>
      </c>
      <c r="E1797" s="143"/>
      <c r="F1797" s="150"/>
      <c r="G1797" s="10"/>
      <c r="H1797" s="10"/>
      <c r="I1797" s="10"/>
      <c r="J1797" s="10"/>
      <c r="K1797" s="10"/>
      <c r="L1797" s="10"/>
      <c r="M1797" s="10"/>
      <c r="N1797" s="10"/>
      <c r="O1797" s="10"/>
      <c r="P1797" s="10"/>
      <c r="Q1797" s="10"/>
    </row>
    <row r="1798" spans="1:17" x14ac:dyDescent="0.25">
      <c r="A1798" s="155" t="s">
        <v>4086</v>
      </c>
      <c r="B1798" s="92" t="s">
        <v>6908</v>
      </c>
      <c r="C1798" s="93"/>
      <c r="D1798" s="94">
        <v>21484331</v>
      </c>
      <c r="E1798" s="143"/>
      <c r="F1798" s="150"/>
      <c r="G1798" s="10"/>
      <c r="H1798" s="10"/>
      <c r="I1798" s="10"/>
      <c r="J1798" s="10"/>
      <c r="K1798" s="10"/>
      <c r="L1798" s="10"/>
      <c r="M1798" s="10"/>
      <c r="N1798" s="10"/>
      <c r="O1798" s="10"/>
      <c r="P1798" s="10"/>
      <c r="Q1798" s="10"/>
    </row>
    <row r="1799" spans="1:17" x14ac:dyDescent="0.25">
      <c r="A1799" s="155" t="s">
        <v>12123</v>
      </c>
      <c r="B1799" s="92" t="s">
        <v>16313</v>
      </c>
      <c r="C1799" s="93"/>
      <c r="D1799" s="94">
        <v>174640</v>
      </c>
      <c r="E1799" s="143"/>
      <c r="F1799" s="150"/>
      <c r="G1799" s="10"/>
      <c r="H1799" s="10"/>
      <c r="I1799" s="10"/>
      <c r="J1799" s="10"/>
      <c r="K1799" s="10"/>
      <c r="L1799" s="10"/>
      <c r="M1799" s="10"/>
      <c r="N1799" s="10"/>
      <c r="O1799" s="10"/>
      <c r="P1799" s="10"/>
      <c r="Q1799" s="10"/>
    </row>
    <row r="1800" spans="1:17" x14ac:dyDescent="0.25">
      <c r="A1800" s="155" t="s">
        <v>4087</v>
      </c>
      <c r="B1800" s="92" t="s">
        <v>6909</v>
      </c>
      <c r="C1800" s="93"/>
      <c r="D1800" s="94">
        <v>686949</v>
      </c>
      <c r="E1800" s="143"/>
      <c r="F1800" s="150"/>
      <c r="G1800" s="10"/>
      <c r="H1800" s="10"/>
      <c r="I1800" s="10"/>
      <c r="J1800" s="10"/>
      <c r="K1800" s="10"/>
      <c r="L1800" s="10"/>
      <c r="M1800" s="10"/>
      <c r="N1800" s="10"/>
      <c r="O1800" s="10"/>
      <c r="P1800" s="10"/>
      <c r="Q1800" s="10"/>
    </row>
    <row r="1801" spans="1:17" x14ac:dyDescent="0.25">
      <c r="A1801" s="155" t="s">
        <v>4088</v>
      </c>
      <c r="B1801" s="92" t="s">
        <v>6910</v>
      </c>
      <c r="C1801" s="93"/>
      <c r="D1801" s="94">
        <v>25800139</v>
      </c>
      <c r="E1801" s="143"/>
      <c r="F1801" s="150"/>
      <c r="G1801" s="10"/>
      <c r="H1801" s="10"/>
      <c r="I1801" s="10"/>
      <c r="J1801" s="10"/>
      <c r="K1801" s="10"/>
      <c r="L1801" s="10"/>
      <c r="M1801" s="10"/>
      <c r="N1801" s="10"/>
      <c r="O1801" s="10"/>
      <c r="P1801" s="10"/>
      <c r="Q1801" s="10"/>
    </row>
    <row r="1802" spans="1:17" x14ac:dyDescent="0.25">
      <c r="A1802" s="155" t="s">
        <v>4089</v>
      </c>
      <c r="B1802" s="92" t="s">
        <v>6911</v>
      </c>
      <c r="C1802" s="93"/>
      <c r="D1802" s="94">
        <v>31295</v>
      </c>
      <c r="E1802" s="143"/>
      <c r="F1802" s="150"/>
      <c r="G1802" s="10"/>
      <c r="H1802" s="10"/>
      <c r="I1802" s="10"/>
      <c r="J1802" s="10"/>
      <c r="K1802" s="10"/>
      <c r="L1802" s="10"/>
      <c r="M1802" s="10"/>
      <c r="N1802" s="10"/>
      <c r="O1802" s="10"/>
      <c r="P1802" s="10"/>
      <c r="Q1802" s="10"/>
    </row>
    <row r="1803" spans="1:17" x14ac:dyDescent="0.25">
      <c r="A1803" s="155" t="s">
        <v>4090</v>
      </c>
      <c r="B1803" s="92" t="s">
        <v>6912</v>
      </c>
      <c r="C1803" s="93"/>
      <c r="D1803" s="94">
        <v>765931</v>
      </c>
      <c r="E1803" s="143"/>
      <c r="F1803" s="150"/>
      <c r="G1803" s="10"/>
      <c r="H1803" s="10"/>
      <c r="I1803" s="10"/>
      <c r="J1803" s="10"/>
      <c r="K1803" s="10"/>
      <c r="L1803" s="10"/>
      <c r="M1803" s="10"/>
      <c r="N1803" s="10"/>
      <c r="O1803" s="10"/>
      <c r="P1803" s="10"/>
      <c r="Q1803" s="10"/>
    </row>
    <row r="1804" spans="1:17" x14ac:dyDescent="0.25">
      <c r="A1804" s="155" t="s">
        <v>4091</v>
      </c>
      <c r="B1804" s="92" t="s">
        <v>6913</v>
      </c>
      <c r="C1804" s="93"/>
      <c r="D1804" s="94">
        <v>7447403</v>
      </c>
      <c r="E1804" s="143"/>
      <c r="F1804" s="150"/>
      <c r="G1804" s="10"/>
      <c r="H1804" s="10"/>
      <c r="I1804" s="10"/>
      <c r="J1804" s="10"/>
      <c r="K1804" s="10"/>
      <c r="L1804" s="10"/>
      <c r="M1804" s="10"/>
      <c r="N1804" s="10"/>
      <c r="O1804" s="10"/>
      <c r="P1804" s="10"/>
      <c r="Q1804" s="10"/>
    </row>
    <row r="1805" spans="1:17" x14ac:dyDescent="0.25">
      <c r="A1805" s="155" t="s">
        <v>4092</v>
      </c>
      <c r="B1805" s="92" t="s">
        <v>6914</v>
      </c>
      <c r="C1805" s="93"/>
      <c r="D1805" s="94">
        <v>3976087</v>
      </c>
      <c r="E1805" s="143"/>
      <c r="F1805" s="150"/>
      <c r="G1805" s="10"/>
      <c r="H1805" s="10"/>
      <c r="I1805" s="10"/>
      <c r="J1805" s="10"/>
      <c r="K1805" s="10"/>
      <c r="L1805" s="10"/>
      <c r="M1805" s="10"/>
      <c r="N1805" s="10"/>
      <c r="O1805" s="10"/>
      <c r="P1805" s="10"/>
      <c r="Q1805" s="10"/>
    </row>
    <row r="1806" spans="1:17" x14ac:dyDescent="0.25">
      <c r="A1806" s="155" t="s">
        <v>4093</v>
      </c>
      <c r="B1806" s="92" t="s">
        <v>6915</v>
      </c>
      <c r="C1806" s="93"/>
      <c r="D1806" s="94">
        <v>42503</v>
      </c>
      <c r="E1806" s="143"/>
      <c r="F1806" s="150"/>
      <c r="G1806" s="10"/>
      <c r="H1806" s="10"/>
      <c r="I1806" s="10"/>
      <c r="J1806" s="10"/>
      <c r="K1806" s="10"/>
      <c r="L1806" s="10"/>
      <c r="M1806" s="10"/>
      <c r="N1806" s="10"/>
      <c r="O1806" s="10"/>
      <c r="P1806" s="10"/>
      <c r="Q1806" s="10"/>
    </row>
    <row r="1807" spans="1:17" x14ac:dyDescent="0.25">
      <c r="A1807" s="155" t="s">
        <v>4094</v>
      </c>
      <c r="B1807" s="92" t="s">
        <v>6916</v>
      </c>
      <c r="C1807" s="93"/>
      <c r="D1807" s="94">
        <v>23372886</v>
      </c>
      <c r="E1807" s="143"/>
      <c r="F1807" s="150"/>
      <c r="G1807" s="10"/>
      <c r="H1807" s="10"/>
      <c r="I1807" s="10"/>
      <c r="J1807" s="10"/>
      <c r="K1807" s="10"/>
      <c r="L1807" s="10"/>
      <c r="M1807" s="10"/>
      <c r="N1807" s="10"/>
      <c r="O1807" s="10"/>
      <c r="P1807" s="10"/>
      <c r="Q1807" s="10"/>
    </row>
    <row r="1808" spans="1:17" x14ac:dyDescent="0.25">
      <c r="A1808" s="155" t="s">
        <v>4095</v>
      </c>
      <c r="B1808" s="92" t="s">
        <v>6917</v>
      </c>
      <c r="C1808" s="93"/>
      <c r="D1808" s="94">
        <v>320444</v>
      </c>
      <c r="E1808" s="143"/>
      <c r="F1808" s="150"/>
      <c r="G1808" s="10"/>
      <c r="H1808" s="10"/>
      <c r="I1808" s="10"/>
      <c r="J1808" s="10"/>
      <c r="K1808" s="10"/>
      <c r="L1808" s="10"/>
      <c r="M1808" s="10"/>
      <c r="N1808" s="10"/>
      <c r="O1808" s="10"/>
      <c r="P1808" s="10"/>
      <c r="Q1808" s="10"/>
    </row>
    <row r="1809" spans="1:17" x14ac:dyDescent="0.25">
      <c r="A1809" s="155" t="s">
        <v>12124</v>
      </c>
      <c r="B1809" s="92" t="s">
        <v>16314</v>
      </c>
      <c r="C1809" s="93"/>
      <c r="D1809" s="94">
        <v>320470</v>
      </c>
      <c r="E1809" s="143"/>
      <c r="F1809" s="150"/>
      <c r="G1809" s="10"/>
      <c r="H1809" s="10"/>
      <c r="I1809" s="10"/>
      <c r="J1809" s="10"/>
      <c r="K1809" s="10"/>
      <c r="L1809" s="10"/>
      <c r="M1809" s="10"/>
      <c r="N1809" s="10"/>
      <c r="O1809" s="10"/>
      <c r="P1809" s="10"/>
      <c r="Q1809" s="10"/>
    </row>
    <row r="1810" spans="1:17" x14ac:dyDescent="0.25">
      <c r="A1810" s="155" t="s">
        <v>4096</v>
      </c>
      <c r="B1810" s="92" t="s">
        <v>6918</v>
      </c>
      <c r="C1810" s="93"/>
      <c r="D1810" s="94">
        <v>70103</v>
      </c>
      <c r="E1810" s="143"/>
      <c r="F1810" s="150"/>
      <c r="G1810" s="10"/>
      <c r="H1810" s="10"/>
      <c r="I1810" s="10"/>
      <c r="J1810" s="10"/>
      <c r="K1810" s="10"/>
      <c r="L1810" s="10"/>
      <c r="M1810" s="10"/>
      <c r="N1810" s="10"/>
      <c r="O1810" s="10"/>
      <c r="P1810" s="10"/>
      <c r="Q1810" s="10"/>
    </row>
    <row r="1811" spans="1:17" x14ac:dyDescent="0.25">
      <c r="A1811" s="155" t="s">
        <v>12125</v>
      </c>
      <c r="B1811" s="92" t="s">
        <v>16315</v>
      </c>
      <c r="C1811" s="93"/>
      <c r="D1811" s="94">
        <v>7938</v>
      </c>
      <c r="E1811" s="143"/>
      <c r="F1811" s="150"/>
      <c r="G1811" s="10"/>
      <c r="H1811" s="10"/>
      <c r="I1811" s="10"/>
      <c r="J1811" s="10"/>
      <c r="K1811" s="10"/>
      <c r="L1811" s="10"/>
      <c r="M1811" s="10"/>
      <c r="N1811" s="10"/>
      <c r="O1811" s="10"/>
      <c r="P1811" s="10"/>
      <c r="Q1811" s="10"/>
    </row>
    <row r="1812" spans="1:17" x14ac:dyDescent="0.25">
      <c r="A1812" s="155" t="s">
        <v>10089</v>
      </c>
      <c r="B1812" s="92" t="s">
        <v>10385</v>
      </c>
      <c r="C1812" s="93"/>
      <c r="D1812" s="94">
        <v>16659</v>
      </c>
      <c r="E1812" s="143"/>
      <c r="F1812" s="150"/>
      <c r="G1812" s="10"/>
      <c r="H1812" s="10"/>
      <c r="I1812" s="10"/>
      <c r="J1812" s="10"/>
      <c r="K1812" s="10"/>
      <c r="L1812" s="10"/>
      <c r="M1812" s="10"/>
      <c r="N1812" s="10"/>
      <c r="O1812" s="10"/>
      <c r="P1812" s="10"/>
      <c r="Q1812" s="10"/>
    </row>
    <row r="1813" spans="1:17" x14ac:dyDescent="0.25">
      <c r="A1813" s="155" t="s">
        <v>12126</v>
      </c>
      <c r="B1813" s="92" t="s">
        <v>16316</v>
      </c>
      <c r="C1813" s="93"/>
      <c r="D1813" s="94">
        <v>305833</v>
      </c>
      <c r="E1813" s="143"/>
      <c r="F1813" s="150"/>
      <c r="G1813" s="10"/>
      <c r="H1813" s="10"/>
      <c r="I1813" s="10"/>
      <c r="J1813" s="10"/>
      <c r="K1813" s="10"/>
      <c r="L1813" s="10"/>
      <c r="M1813" s="10"/>
      <c r="N1813" s="10"/>
      <c r="O1813" s="10"/>
      <c r="P1813" s="10"/>
      <c r="Q1813" s="10"/>
    </row>
    <row r="1814" spans="1:17" x14ac:dyDescent="0.25">
      <c r="A1814" s="155" t="s">
        <v>12127</v>
      </c>
      <c r="B1814" s="92" t="s">
        <v>16317</v>
      </c>
      <c r="C1814" s="93"/>
      <c r="D1814" s="94">
        <v>251</v>
      </c>
      <c r="E1814" s="143"/>
      <c r="F1814" s="150"/>
      <c r="G1814" s="10"/>
      <c r="H1814" s="10"/>
      <c r="I1814" s="10"/>
      <c r="J1814" s="10"/>
      <c r="K1814" s="10"/>
      <c r="L1814" s="10"/>
      <c r="M1814" s="10"/>
      <c r="N1814" s="10"/>
      <c r="O1814" s="10"/>
      <c r="P1814" s="10"/>
      <c r="Q1814" s="10"/>
    </row>
    <row r="1815" spans="1:17" x14ac:dyDescent="0.25">
      <c r="A1815" s="155" t="s">
        <v>4097</v>
      </c>
      <c r="B1815" s="92" t="s">
        <v>6919</v>
      </c>
      <c r="C1815" s="93"/>
      <c r="D1815" s="94">
        <v>9721533</v>
      </c>
      <c r="E1815" s="143"/>
      <c r="F1815" s="150"/>
      <c r="G1815" s="10"/>
      <c r="H1815" s="10"/>
      <c r="I1815" s="10"/>
      <c r="J1815" s="10"/>
      <c r="K1815" s="10"/>
      <c r="L1815" s="10"/>
      <c r="M1815" s="10"/>
      <c r="N1815" s="10"/>
      <c r="O1815" s="10"/>
      <c r="P1815" s="10"/>
      <c r="Q1815" s="10"/>
    </row>
    <row r="1816" spans="1:17" x14ac:dyDescent="0.25">
      <c r="A1816" s="155" t="s">
        <v>12128</v>
      </c>
      <c r="B1816" s="92" t="s">
        <v>16318</v>
      </c>
      <c r="C1816" s="93"/>
      <c r="D1816" s="94">
        <v>8090</v>
      </c>
      <c r="E1816" s="143"/>
      <c r="F1816" s="150"/>
      <c r="G1816" s="10"/>
      <c r="H1816" s="10"/>
      <c r="I1816" s="10"/>
      <c r="J1816" s="10"/>
      <c r="K1816" s="10"/>
      <c r="L1816" s="10"/>
      <c r="M1816" s="10"/>
      <c r="N1816" s="10"/>
      <c r="O1816" s="10"/>
      <c r="P1816" s="10"/>
      <c r="Q1816" s="10"/>
    </row>
    <row r="1817" spans="1:17" x14ac:dyDescent="0.25">
      <c r="A1817" s="155" t="s">
        <v>4098</v>
      </c>
      <c r="B1817" s="92" t="s">
        <v>6920</v>
      </c>
      <c r="C1817" s="93"/>
      <c r="D1817" s="94">
        <v>59902</v>
      </c>
      <c r="E1817" s="143"/>
      <c r="F1817" s="150"/>
      <c r="G1817" s="10"/>
      <c r="H1817" s="10"/>
      <c r="I1817" s="10"/>
      <c r="J1817" s="10"/>
      <c r="K1817" s="10"/>
      <c r="L1817" s="10"/>
      <c r="M1817" s="10"/>
      <c r="N1817" s="10"/>
      <c r="O1817" s="10"/>
      <c r="P1817" s="10"/>
      <c r="Q1817" s="10"/>
    </row>
    <row r="1818" spans="1:17" x14ac:dyDescent="0.25">
      <c r="A1818" s="155" t="s">
        <v>4099</v>
      </c>
      <c r="B1818" s="92" t="s">
        <v>6921</v>
      </c>
      <c r="C1818" s="93"/>
      <c r="D1818" s="94">
        <v>18</v>
      </c>
      <c r="E1818" s="143"/>
      <c r="F1818" s="150"/>
      <c r="G1818" s="10"/>
      <c r="H1818" s="10"/>
      <c r="I1818" s="10"/>
      <c r="J1818" s="10"/>
      <c r="K1818" s="10"/>
      <c r="L1818" s="10"/>
      <c r="M1818" s="10"/>
      <c r="N1818" s="10"/>
      <c r="O1818" s="10"/>
      <c r="P1818" s="10"/>
      <c r="Q1818" s="10"/>
    </row>
    <row r="1819" spans="1:17" x14ac:dyDescent="0.25">
      <c r="A1819" s="155" t="s">
        <v>4100</v>
      </c>
      <c r="B1819" s="92" t="s">
        <v>6922</v>
      </c>
      <c r="C1819" s="93"/>
      <c r="D1819" s="94">
        <v>255107</v>
      </c>
      <c r="E1819" s="143"/>
      <c r="F1819" s="150"/>
      <c r="G1819" s="10"/>
      <c r="H1819" s="10"/>
      <c r="I1819" s="10"/>
      <c r="J1819" s="10"/>
      <c r="K1819" s="10"/>
      <c r="L1819" s="10"/>
      <c r="M1819" s="10"/>
      <c r="N1819" s="10"/>
      <c r="O1819" s="10"/>
      <c r="P1819" s="10"/>
      <c r="Q1819" s="10"/>
    </row>
    <row r="1820" spans="1:17" x14ac:dyDescent="0.25">
      <c r="A1820" s="155" t="s">
        <v>4101</v>
      </c>
      <c r="B1820" s="92" t="s">
        <v>6923</v>
      </c>
      <c r="C1820" s="93"/>
      <c r="D1820" s="94">
        <v>12036</v>
      </c>
      <c r="E1820" s="143"/>
      <c r="F1820" s="150"/>
      <c r="G1820" s="10"/>
      <c r="H1820" s="10"/>
      <c r="I1820" s="10"/>
      <c r="J1820" s="10"/>
      <c r="K1820" s="10"/>
      <c r="L1820" s="10"/>
      <c r="M1820" s="10"/>
      <c r="N1820" s="10"/>
      <c r="O1820" s="10"/>
      <c r="P1820" s="10"/>
      <c r="Q1820" s="10"/>
    </row>
    <row r="1821" spans="1:17" x14ac:dyDescent="0.25">
      <c r="A1821" s="155" t="s">
        <v>4102</v>
      </c>
      <c r="B1821" s="92" t="s">
        <v>6924</v>
      </c>
      <c r="C1821" s="93"/>
      <c r="D1821" s="94">
        <v>215669</v>
      </c>
      <c r="E1821" s="143"/>
      <c r="F1821" s="150"/>
      <c r="G1821" s="10"/>
      <c r="H1821" s="10"/>
      <c r="I1821" s="10"/>
      <c r="J1821" s="10"/>
      <c r="K1821" s="10"/>
      <c r="L1821" s="10"/>
      <c r="M1821" s="10"/>
      <c r="N1821" s="10"/>
      <c r="O1821" s="10"/>
      <c r="P1821" s="10"/>
      <c r="Q1821" s="10"/>
    </row>
    <row r="1822" spans="1:17" x14ac:dyDescent="0.25">
      <c r="A1822" s="155" t="s">
        <v>4103</v>
      </c>
      <c r="B1822" s="92" t="s">
        <v>6925</v>
      </c>
      <c r="C1822" s="93"/>
      <c r="D1822" s="94">
        <v>1565749</v>
      </c>
      <c r="E1822" s="143"/>
      <c r="F1822" s="150"/>
      <c r="G1822" s="10"/>
      <c r="H1822" s="10"/>
      <c r="I1822" s="10"/>
      <c r="J1822" s="10"/>
      <c r="K1822" s="10"/>
      <c r="L1822" s="10"/>
      <c r="M1822" s="10"/>
      <c r="N1822" s="10"/>
      <c r="O1822" s="10"/>
      <c r="P1822" s="10"/>
      <c r="Q1822" s="10"/>
    </row>
    <row r="1823" spans="1:17" x14ac:dyDescent="0.25">
      <c r="A1823" s="155" t="s">
        <v>4104</v>
      </c>
      <c r="B1823" s="92" t="s">
        <v>6926</v>
      </c>
      <c r="C1823" s="93"/>
      <c r="D1823" s="94">
        <v>73269</v>
      </c>
      <c r="E1823" s="143"/>
      <c r="F1823" s="150"/>
      <c r="G1823" s="10"/>
      <c r="H1823" s="10"/>
      <c r="I1823" s="10"/>
      <c r="J1823" s="10"/>
      <c r="K1823" s="10"/>
      <c r="L1823" s="10"/>
      <c r="M1823" s="10"/>
      <c r="N1823" s="10"/>
      <c r="O1823" s="10"/>
      <c r="P1823" s="10"/>
      <c r="Q1823" s="10"/>
    </row>
    <row r="1824" spans="1:17" x14ac:dyDescent="0.25">
      <c r="A1824" s="155" t="s">
        <v>4105</v>
      </c>
      <c r="B1824" s="92" t="s">
        <v>6927</v>
      </c>
      <c r="C1824" s="93"/>
      <c r="D1824" s="94">
        <v>530166</v>
      </c>
      <c r="E1824" s="143"/>
      <c r="F1824" s="150"/>
      <c r="G1824" s="10"/>
      <c r="H1824" s="10"/>
      <c r="I1824" s="10"/>
      <c r="J1824" s="10"/>
      <c r="K1824" s="10"/>
      <c r="L1824" s="10"/>
      <c r="M1824" s="10"/>
      <c r="N1824" s="10"/>
      <c r="O1824" s="10"/>
      <c r="P1824" s="10"/>
      <c r="Q1824" s="10"/>
    </row>
    <row r="1825" spans="1:17" x14ac:dyDescent="0.25">
      <c r="A1825" s="155" t="s">
        <v>12129</v>
      </c>
      <c r="B1825" s="92" t="s">
        <v>16319</v>
      </c>
      <c r="C1825" s="93"/>
      <c r="D1825" s="94">
        <v>127214</v>
      </c>
      <c r="E1825" s="143"/>
      <c r="F1825" s="150"/>
      <c r="G1825" s="10"/>
      <c r="H1825" s="10"/>
      <c r="I1825" s="10"/>
      <c r="J1825" s="10"/>
      <c r="K1825" s="10"/>
      <c r="L1825" s="10"/>
      <c r="M1825" s="10"/>
      <c r="N1825" s="10"/>
      <c r="O1825" s="10"/>
      <c r="P1825" s="10"/>
      <c r="Q1825" s="10"/>
    </row>
    <row r="1826" spans="1:17" x14ac:dyDescent="0.25">
      <c r="A1826" s="155" t="s">
        <v>4106</v>
      </c>
      <c r="B1826" s="92" t="s">
        <v>6928</v>
      </c>
      <c r="C1826" s="93"/>
      <c r="D1826" s="94">
        <v>23890</v>
      </c>
      <c r="E1826" s="143"/>
      <c r="F1826" s="150"/>
      <c r="G1826" s="10"/>
      <c r="H1826" s="10"/>
      <c r="I1826" s="10"/>
      <c r="J1826" s="10"/>
      <c r="K1826" s="10"/>
      <c r="L1826" s="10"/>
      <c r="M1826" s="10"/>
      <c r="N1826" s="10"/>
      <c r="O1826" s="10"/>
      <c r="P1826" s="10"/>
      <c r="Q1826" s="10"/>
    </row>
    <row r="1827" spans="1:17" x14ac:dyDescent="0.25">
      <c r="A1827" s="155" t="s">
        <v>4107</v>
      </c>
      <c r="B1827" s="92" t="s">
        <v>6929</v>
      </c>
      <c r="C1827" s="93"/>
      <c r="D1827" s="94">
        <v>346723</v>
      </c>
      <c r="E1827" s="143"/>
      <c r="F1827" s="150"/>
      <c r="G1827" s="10"/>
      <c r="H1827" s="10"/>
      <c r="I1827" s="10"/>
      <c r="J1827" s="10"/>
      <c r="K1827" s="10"/>
      <c r="L1827" s="10"/>
      <c r="M1827" s="10"/>
      <c r="N1827" s="10"/>
      <c r="O1827" s="10"/>
      <c r="P1827" s="10"/>
      <c r="Q1827" s="10"/>
    </row>
    <row r="1828" spans="1:17" x14ac:dyDescent="0.25">
      <c r="A1828" s="155" t="s">
        <v>12130</v>
      </c>
      <c r="B1828" s="92" t="s">
        <v>16320</v>
      </c>
      <c r="C1828" s="93"/>
      <c r="D1828" s="94"/>
      <c r="E1828" s="143"/>
      <c r="F1828" s="150"/>
      <c r="G1828" s="10"/>
      <c r="H1828" s="10"/>
      <c r="I1828" s="10"/>
      <c r="J1828" s="10"/>
      <c r="K1828" s="10"/>
      <c r="L1828" s="10"/>
      <c r="M1828" s="10"/>
      <c r="N1828" s="10"/>
      <c r="O1828" s="10"/>
      <c r="P1828" s="10"/>
      <c r="Q1828" s="10"/>
    </row>
    <row r="1829" spans="1:17" x14ac:dyDescent="0.25">
      <c r="A1829" s="155" t="s">
        <v>12131</v>
      </c>
      <c r="B1829" s="92" t="s">
        <v>16321</v>
      </c>
      <c r="C1829" s="93"/>
      <c r="D1829" s="94">
        <v>1409</v>
      </c>
      <c r="E1829" s="143"/>
      <c r="F1829" s="150"/>
      <c r="G1829" s="10"/>
      <c r="H1829" s="10"/>
      <c r="I1829" s="10"/>
      <c r="J1829" s="10"/>
      <c r="K1829" s="10"/>
      <c r="L1829" s="10"/>
      <c r="M1829" s="10"/>
      <c r="N1829" s="10"/>
      <c r="O1829" s="10"/>
      <c r="P1829" s="10"/>
      <c r="Q1829" s="10"/>
    </row>
    <row r="1830" spans="1:17" x14ac:dyDescent="0.25">
      <c r="A1830" s="155" t="s">
        <v>4108</v>
      </c>
      <c r="B1830" s="92" t="s">
        <v>6930</v>
      </c>
      <c r="C1830" s="93"/>
      <c r="D1830" s="94">
        <v>23736</v>
      </c>
      <c r="E1830" s="143"/>
      <c r="F1830" s="150"/>
      <c r="G1830" s="10"/>
      <c r="H1830" s="10"/>
      <c r="I1830" s="10"/>
      <c r="J1830" s="10"/>
      <c r="K1830" s="10"/>
      <c r="L1830" s="10"/>
      <c r="M1830" s="10"/>
      <c r="N1830" s="10"/>
      <c r="O1830" s="10"/>
      <c r="P1830" s="10"/>
      <c r="Q1830" s="10"/>
    </row>
    <row r="1831" spans="1:17" x14ac:dyDescent="0.25">
      <c r="A1831" s="155" t="s">
        <v>12132</v>
      </c>
      <c r="B1831" s="92" t="s">
        <v>16322</v>
      </c>
      <c r="C1831" s="93"/>
      <c r="D1831" s="94">
        <v>161820</v>
      </c>
      <c r="E1831" s="143"/>
      <c r="F1831" s="150"/>
      <c r="G1831" s="10"/>
      <c r="H1831" s="10"/>
      <c r="I1831" s="10"/>
      <c r="J1831" s="10"/>
      <c r="K1831" s="10"/>
      <c r="L1831" s="10"/>
      <c r="M1831" s="10"/>
      <c r="N1831" s="10"/>
      <c r="O1831" s="10"/>
      <c r="P1831" s="10"/>
      <c r="Q1831" s="10"/>
    </row>
    <row r="1832" spans="1:17" x14ac:dyDescent="0.25">
      <c r="A1832" s="155" t="s">
        <v>12133</v>
      </c>
      <c r="B1832" s="92" t="s">
        <v>16323</v>
      </c>
      <c r="C1832" s="93"/>
      <c r="D1832" s="94">
        <v>86924</v>
      </c>
      <c r="E1832" s="143"/>
      <c r="F1832" s="150"/>
      <c r="G1832" s="10"/>
      <c r="H1832" s="10"/>
      <c r="I1832" s="10"/>
      <c r="J1832" s="10"/>
      <c r="K1832" s="10"/>
      <c r="L1832" s="10"/>
      <c r="M1832" s="10"/>
      <c r="N1832" s="10"/>
      <c r="O1832" s="10"/>
      <c r="P1832" s="10"/>
      <c r="Q1832" s="10"/>
    </row>
    <row r="1833" spans="1:17" x14ac:dyDescent="0.25">
      <c r="A1833" s="155" t="s">
        <v>4109</v>
      </c>
      <c r="B1833" s="92" t="s">
        <v>6931</v>
      </c>
      <c r="C1833" s="93"/>
      <c r="D1833" s="94">
        <v>3043817</v>
      </c>
      <c r="E1833" s="143"/>
      <c r="F1833" s="150"/>
      <c r="G1833" s="10"/>
      <c r="H1833" s="10"/>
      <c r="I1833" s="10"/>
      <c r="J1833" s="10"/>
      <c r="K1833" s="10"/>
      <c r="L1833" s="10"/>
      <c r="M1833" s="10"/>
      <c r="N1833" s="10"/>
      <c r="O1833" s="10"/>
      <c r="P1833" s="10"/>
      <c r="Q1833" s="10"/>
    </row>
    <row r="1834" spans="1:17" x14ac:dyDescent="0.25">
      <c r="A1834" s="155" t="s">
        <v>4110</v>
      </c>
      <c r="B1834" s="92" t="s">
        <v>6932</v>
      </c>
      <c r="C1834" s="93"/>
      <c r="D1834" s="94">
        <v>122927</v>
      </c>
      <c r="E1834" s="143"/>
      <c r="F1834" s="150"/>
      <c r="G1834" s="10"/>
      <c r="H1834" s="10"/>
      <c r="I1834" s="10"/>
      <c r="J1834" s="10"/>
      <c r="K1834" s="10"/>
      <c r="L1834" s="10"/>
      <c r="M1834" s="10"/>
      <c r="N1834" s="10"/>
      <c r="O1834" s="10"/>
      <c r="P1834" s="10"/>
      <c r="Q1834" s="10"/>
    </row>
    <row r="1835" spans="1:17" x14ac:dyDescent="0.25">
      <c r="A1835" s="155" t="s">
        <v>4111</v>
      </c>
      <c r="B1835" s="92" t="s">
        <v>6933</v>
      </c>
      <c r="C1835" s="93"/>
      <c r="D1835" s="94">
        <v>17972</v>
      </c>
      <c r="E1835" s="143"/>
      <c r="F1835" s="150"/>
      <c r="G1835" s="10"/>
      <c r="H1835" s="10"/>
      <c r="I1835" s="10"/>
      <c r="J1835" s="10"/>
      <c r="K1835" s="10"/>
      <c r="L1835" s="10"/>
      <c r="M1835" s="10"/>
      <c r="N1835" s="10"/>
      <c r="O1835" s="10"/>
      <c r="P1835" s="10"/>
      <c r="Q1835" s="10"/>
    </row>
    <row r="1836" spans="1:17" x14ac:dyDescent="0.25">
      <c r="A1836" s="155" t="s">
        <v>4112</v>
      </c>
      <c r="B1836" s="92" t="s">
        <v>6934</v>
      </c>
      <c r="C1836" s="93"/>
      <c r="D1836" s="94">
        <v>366075</v>
      </c>
      <c r="E1836" s="143"/>
      <c r="F1836" s="150"/>
      <c r="G1836" s="10"/>
      <c r="H1836" s="10"/>
      <c r="I1836" s="10"/>
      <c r="J1836" s="10"/>
      <c r="K1836" s="10"/>
      <c r="L1836" s="10"/>
      <c r="M1836" s="10"/>
      <c r="N1836" s="10"/>
      <c r="O1836" s="10"/>
      <c r="P1836" s="10"/>
      <c r="Q1836" s="10"/>
    </row>
    <row r="1837" spans="1:17" x14ac:dyDescent="0.25">
      <c r="A1837" s="155" t="s">
        <v>12134</v>
      </c>
      <c r="B1837" s="92" t="s">
        <v>16324</v>
      </c>
      <c r="C1837" s="93"/>
      <c r="D1837" s="94">
        <v>27703</v>
      </c>
      <c r="E1837" s="143"/>
      <c r="F1837" s="150"/>
      <c r="G1837" s="10"/>
      <c r="H1837" s="10"/>
      <c r="I1837" s="10"/>
      <c r="J1837" s="10"/>
      <c r="K1837" s="10"/>
      <c r="L1837" s="10"/>
      <c r="M1837" s="10"/>
      <c r="N1837" s="10"/>
      <c r="O1837" s="10"/>
      <c r="P1837" s="10"/>
      <c r="Q1837" s="10"/>
    </row>
    <row r="1838" spans="1:17" x14ac:dyDescent="0.25">
      <c r="A1838" s="155" t="s">
        <v>4113</v>
      </c>
      <c r="B1838" s="92" t="s">
        <v>6935</v>
      </c>
      <c r="C1838" s="93"/>
      <c r="D1838" s="94">
        <v>188131</v>
      </c>
      <c r="E1838" s="143"/>
      <c r="F1838" s="150"/>
      <c r="G1838" s="10"/>
      <c r="H1838" s="10"/>
      <c r="I1838" s="10"/>
      <c r="J1838" s="10"/>
      <c r="K1838" s="10"/>
      <c r="L1838" s="10"/>
      <c r="M1838" s="10"/>
      <c r="N1838" s="10"/>
      <c r="O1838" s="10"/>
      <c r="P1838" s="10"/>
      <c r="Q1838" s="10"/>
    </row>
    <row r="1839" spans="1:17" x14ac:dyDescent="0.25">
      <c r="A1839" s="155" t="s">
        <v>4114</v>
      </c>
      <c r="B1839" s="92" t="s">
        <v>6936</v>
      </c>
      <c r="C1839" s="93"/>
      <c r="D1839" s="94">
        <v>1686091</v>
      </c>
      <c r="E1839" s="143"/>
      <c r="F1839" s="150"/>
      <c r="G1839" s="10"/>
      <c r="H1839" s="10"/>
      <c r="I1839" s="10"/>
      <c r="J1839" s="10"/>
      <c r="K1839" s="10"/>
      <c r="L1839" s="10"/>
      <c r="M1839" s="10"/>
      <c r="N1839" s="10"/>
      <c r="O1839" s="10"/>
      <c r="P1839" s="10"/>
      <c r="Q1839" s="10"/>
    </row>
    <row r="1840" spans="1:17" x14ac:dyDescent="0.25">
      <c r="A1840" s="155" t="s">
        <v>4115</v>
      </c>
      <c r="B1840" s="92" t="s">
        <v>6937</v>
      </c>
      <c r="C1840" s="93"/>
      <c r="D1840" s="94">
        <v>1813933</v>
      </c>
      <c r="E1840" s="143"/>
      <c r="F1840" s="150"/>
      <c r="G1840" s="10"/>
      <c r="H1840" s="10"/>
      <c r="I1840" s="10"/>
      <c r="J1840" s="10"/>
      <c r="K1840" s="10"/>
      <c r="L1840" s="10"/>
      <c r="M1840" s="10"/>
      <c r="N1840" s="10"/>
      <c r="O1840" s="10"/>
      <c r="P1840" s="10"/>
      <c r="Q1840" s="10"/>
    </row>
    <row r="1841" spans="1:17" x14ac:dyDescent="0.25">
      <c r="A1841" s="155" t="s">
        <v>12135</v>
      </c>
      <c r="B1841" s="92" t="s">
        <v>16325</v>
      </c>
      <c r="C1841" s="93"/>
      <c r="D1841" s="94">
        <v>30827</v>
      </c>
      <c r="E1841" s="143"/>
      <c r="F1841" s="150"/>
      <c r="G1841" s="10"/>
      <c r="H1841" s="10"/>
      <c r="I1841" s="10"/>
      <c r="J1841" s="10"/>
      <c r="K1841" s="10"/>
      <c r="L1841" s="10"/>
      <c r="M1841" s="10"/>
      <c r="N1841" s="10"/>
      <c r="O1841" s="10"/>
      <c r="P1841" s="10"/>
      <c r="Q1841" s="10"/>
    </row>
    <row r="1842" spans="1:17" x14ac:dyDescent="0.25">
      <c r="A1842" s="155" t="s">
        <v>12136</v>
      </c>
      <c r="B1842" s="92" t="s">
        <v>16326</v>
      </c>
      <c r="C1842" s="93"/>
      <c r="D1842" s="94"/>
      <c r="E1842" s="143"/>
      <c r="F1842" s="150"/>
      <c r="G1842" s="10"/>
      <c r="H1842" s="10"/>
      <c r="I1842" s="10"/>
      <c r="J1842" s="10"/>
      <c r="K1842" s="10"/>
      <c r="L1842" s="10"/>
      <c r="M1842" s="10"/>
      <c r="N1842" s="10"/>
      <c r="O1842" s="10"/>
      <c r="P1842" s="10"/>
      <c r="Q1842" s="10"/>
    </row>
    <row r="1843" spans="1:17" x14ac:dyDescent="0.25">
      <c r="A1843" s="155" t="s">
        <v>4116</v>
      </c>
      <c r="B1843" s="92" t="s">
        <v>6938</v>
      </c>
      <c r="C1843" s="93"/>
      <c r="D1843" s="94">
        <v>94972</v>
      </c>
      <c r="E1843" s="143"/>
      <c r="F1843" s="150"/>
      <c r="G1843" s="10"/>
      <c r="H1843" s="10"/>
      <c r="I1843" s="10"/>
      <c r="J1843" s="10"/>
      <c r="K1843" s="10"/>
      <c r="L1843" s="10"/>
      <c r="M1843" s="10"/>
      <c r="N1843" s="10"/>
      <c r="O1843" s="10"/>
      <c r="P1843" s="10"/>
      <c r="Q1843" s="10"/>
    </row>
    <row r="1844" spans="1:17" x14ac:dyDescent="0.25">
      <c r="A1844" s="155" t="s">
        <v>4117</v>
      </c>
      <c r="B1844" s="92" t="s">
        <v>6939</v>
      </c>
      <c r="C1844" s="93"/>
      <c r="D1844" s="94">
        <v>130018</v>
      </c>
      <c r="E1844" s="143"/>
      <c r="F1844" s="150"/>
      <c r="G1844" s="10"/>
      <c r="H1844" s="10"/>
      <c r="I1844" s="10"/>
      <c r="J1844" s="10"/>
      <c r="K1844" s="10"/>
      <c r="L1844" s="10"/>
      <c r="M1844" s="10"/>
      <c r="N1844" s="10"/>
      <c r="O1844" s="10"/>
      <c r="P1844" s="10"/>
      <c r="Q1844" s="10"/>
    </row>
    <row r="1845" spans="1:17" x14ac:dyDescent="0.25">
      <c r="A1845" s="155" t="s">
        <v>12137</v>
      </c>
      <c r="B1845" s="92" t="s">
        <v>16327</v>
      </c>
      <c r="C1845" s="93"/>
      <c r="D1845" s="94">
        <v>20046</v>
      </c>
      <c r="E1845" s="143"/>
      <c r="F1845" s="150"/>
      <c r="G1845" s="10"/>
      <c r="H1845" s="10"/>
      <c r="I1845" s="10"/>
      <c r="J1845" s="10"/>
      <c r="K1845" s="10"/>
      <c r="L1845" s="10"/>
      <c r="M1845" s="10"/>
      <c r="N1845" s="10"/>
      <c r="O1845" s="10"/>
      <c r="P1845" s="10"/>
      <c r="Q1845" s="10"/>
    </row>
    <row r="1846" spans="1:17" x14ac:dyDescent="0.25">
      <c r="A1846" s="155" t="s">
        <v>12138</v>
      </c>
      <c r="B1846" s="92" t="s">
        <v>16328</v>
      </c>
      <c r="C1846" s="93"/>
      <c r="D1846" s="94"/>
      <c r="E1846" s="143"/>
      <c r="F1846" s="150"/>
      <c r="G1846" s="10"/>
      <c r="H1846" s="10"/>
      <c r="I1846" s="10"/>
      <c r="J1846" s="10"/>
      <c r="K1846" s="10"/>
      <c r="L1846" s="10"/>
      <c r="M1846" s="10"/>
      <c r="N1846" s="10"/>
      <c r="O1846" s="10"/>
      <c r="P1846" s="10"/>
      <c r="Q1846" s="10"/>
    </row>
    <row r="1847" spans="1:17" x14ac:dyDescent="0.25">
      <c r="A1847" s="155" t="s">
        <v>4118</v>
      </c>
      <c r="B1847" s="92" t="s">
        <v>6940</v>
      </c>
      <c r="C1847" s="93"/>
      <c r="D1847" s="94">
        <v>171673</v>
      </c>
      <c r="E1847" s="143"/>
      <c r="F1847" s="150"/>
      <c r="G1847" s="10"/>
      <c r="H1847" s="10"/>
      <c r="I1847" s="10"/>
      <c r="J1847" s="10"/>
      <c r="K1847" s="10"/>
      <c r="L1847" s="10"/>
      <c r="M1847" s="10"/>
      <c r="N1847" s="10"/>
      <c r="O1847" s="10"/>
      <c r="P1847" s="10"/>
      <c r="Q1847" s="10"/>
    </row>
    <row r="1848" spans="1:17" x14ac:dyDescent="0.25">
      <c r="A1848" s="155" t="s">
        <v>12139</v>
      </c>
      <c r="B1848" s="92" t="s">
        <v>16329</v>
      </c>
      <c r="C1848" s="93"/>
      <c r="D1848" s="94">
        <v>120537</v>
      </c>
      <c r="E1848" s="143"/>
      <c r="F1848" s="150"/>
      <c r="G1848" s="10"/>
      <c r="H1848" s="10"/>
      <c r="I1848" s="10"/>
      <c r="J1848" s="10"/>
      <c r="K1848" s="10"/>
      <c r="L1848" s="10"/>
      <c r="M1848" s="10"/>
      <c r="N1848" s="10"/>
      <c r="O1848" s="10"/>
      <c r="P1848" s="10"/>
      <c r="Q1848" s="10"/>
    </row>
    <row r="1849" spans="1:17" x14ac:dyDescent="0.25">
      <c r="A1849" s="155" t="s">
        <v>4119</v>
      </c>
      <c r="B1849" s="92" t="s">
        <v>6941</v>
      </c>
      <c r="C1849" s="93"/>
      <c r="D1849" s="94">
        <v>285512</v>
      </c>
      <c r="E1849" s="143"/>
      <c r="F1849" s="150"/>
      <c r="G1849" s="10"/>
      <c r="H1849" s="10"/>
      <c r="I1849" s="10"/>
      <c r="J1849" s="10"/>
      <c r="K1849" s="10"/>
      <c r="L1849" s="10"/>
      <c r="M1849" s="10"/>
      <c r="N1849" s="10"/>
      <c r="O1849" s="10"/>
      <c r="P1849" s="10"/>
      <c r="Q1849" s="10"/>
    </row>
    <row r="1850" spans="1:17" x14ac:dyDescent="0.25">
      <c r="A1850" s="155" t="s">
        <v>12140</v>
      </c>
      <c r="B1850" s="92" t="s">
        <v>16330</v>
      </c>
      <c r="C1850" s="93"/>
      <c r="D1850" s="94"/>
      <c r="E1850" s="143"/>
      <c r="F1850" s="150"/>
      <c r="G1850" s="10"/>
      <c r="H1850" s="10"/>
      <c r="I1850" s="10"/>
      <c r="J1850" s="10"/>
      <c r="K1850" s="10"/>
      <c r="L1850" s="10"/>
      <c r="M1850" s="10"/>
      <c r="N1850" s="10"/>
      <c r="O1850" s="10"/>
      <c r="P1850" s="10"/>
      <c r="Q1850" s="10"/>
    </row>
    <row r="1851" spans="1:17" x14ac:dyDescent="0.25">
      <c r="A1851" s="155" t="s">
        <v>12141</v>
      </c>
      <c r="B1851" s="92" t="s">
        <v>16331</v>
      </c>
      <c r="C1851" s="93"/>
      <c r="D1851" s="94"/>
      <c r="E1851" s="143"/>
      <c r="F1851" s="150"/>
      <c r="G1851" s="10"/>
      <c r="H1851" s="10"/>
      <c r="I1851" s="10"/>
      <c r="J1851" s="10"/>
      <c r="K1851" s="10"/>
      <c r="L1851" s="10"/>
      <c r="M1851" s="10"/>
      <c r="N1851" s="10"/>
      <c r="O1851" s="10"/>
      <c r="P1851" s="10"/>
      <c r="Q1851" s="10"/>
    </row>
    <row r="1852" spans="1:17" x14ac:dyDescent="0.25">
      <c r="A1852" s="155" t="s">
        <v>12142</v>
      </c>
      <c r="B1852" s="92" t="s">
        <v>16332</v>
      </c>
      <c r="C1852" s="93"/>
      <c r="D1852" s="94">
        <v>1838</v>
      </c>
      <c r="E1852" s="143"/>
      <c r="F1852" s="150"/>
      <c r="G1852" s="10"/>
      <c r="H1852" s="10"/>
      <c r="I1852" s="10"/>
      <c r="J1852" s="10"/>
      <c r="K1852" s="10"/>
      <c r="L1852" s="10"/>
      <c r="M1852" s="10"/>
      <c r="N1852" s="10"/>
      <c r="O1852" s="10"/>
      <c r="P1852" s="10"/>
      <c r="Q1852" s="10"/>
    </row>
    <row r="1853" spans="1:17" x14ac:dyDescent="0.25">
      <c r="A1853" s="155" t="s">
        <v>12143</v>
      </c>
      <c r="B1853" s="92" t="s">
        <v>16333</v>
      </c>
      <c r="C1853" s="93"/>
      <c r="D1853" s="94">
        <v>39416</v>
      </c>
      <c r="E1853" s="143"/>
      <c r="F1853" s="150"/>
      <c r="G1853" s="10"/>
      <c r="H1853" s="10"/>
      <c r="I1853" s="10"/>
      <c r="J1853" s="10"/>
      <c r="K1853" s="10"/>
      <c r="L1853" s="10"/>
      <c r="M1853" s="10"/>
      <c r="N1853" s="10"/>
      <c r="O1853" s="10"/>
      <c r="P1853" s="10"/>
      <c r="Q1853" s="10"/>
    </row>
    <row r="1854" spans="1:17" x14ac:dyDescent="0.25">
      <c r="A1854" s="155" t="s">
        <v>4120</v>
      </c>
      <c r="B1854" s="92" t="s">
        <v>6942</v>
      </c>
      <c r="C1854" s="93"/>
      <c r="D1854" s="94">
        <v>40675</v>
      </c>
      <c r="E1854" s="143"/>
      <c r="F1854" s="150"/>
      <c r="G1854" s="10"/>
      <c r="H1854" s="10"/>
      <c r="I1854" s="10"/>
      <c r="J1854" s="10"/>
      <c r="K1854" s="10"/>
      <c r="L1854" s="10"/>
      <c r="M1854" s="10"/>
      <c r="N1854" s="10"/>
      <c r="O1854" s="10"/>
      <c r="P1854" s="10"/>
      <c r="Q1854" s="10"/>
    </row>
    <row r="1855" spans="1:17" x14ac:dyDescent="0.25">
      <c r="A1855" s="155" t="s">
        <v>12144</v>
      </c>
      <c r="B1855" s="92" t="s">
        <v>16334</v>
      </c>
      <c r="C1855" s="93"/>
      <c r="D1855" s="94">
        <v>220176</v>
      </c>
      <c r="E1855" s="143"/>
      <c r="F1855" s="150"/>
      <c r="G1855" s="10"/>
      <c r="H1855" s="10"/>
      <c r="I1855" s="10"/>
      <c r="J1855" s="10"/>
      <c r="K1855" s="10"/>
      <c r="L1855" s="10"/>
      <c r="M1855" s="10"/>
      <c r="N1855" s="10"/>
      <c r="O1855" s="10"/>
      <c r="P1855" s="10"/>
      <c r="Q1855" s="10"/>
    </row>
    <row r="1856" spans="1:17" x14ac:dyDescent="0.25">
      <c r="A1856" s="155" t="s">
        <v>4121</v>
      </c>
      <c r="B1856" s="92" t="s">
        <v>6943</v>
      </c>
      <c r="C1856" s="93"/>
      <c r="D1856" s="94">
        <v>20089</v>
      </c>
      <c r="E1856" s="143"/>
      <c r="F1856" s="150"/>
      <c r="G1856" s="10"/>
      <c r="H1856" s="10"/>
      <c r="I1856" s="10"/>
      <c r="J1856" s="10"/>
      <c r="K1856" s="10"/>
      <c r="L1856" s="10"/>
      <c r="M1856" s="10"/>
      <c r="N1856" s="10"/>
      <c r="O1856" s="10"/>
      <c r="P1856" s="10"/>
      <c r="Q1856" s="10"/>
    </row>
    <row r="1857" spans="1:17" x14ac:dyDescent="0.25">
      <c r="A1857" s="155" t="s">
        <v>12145</v>
      </c>
      <c r="B1857" s="92" t="s">
        <v>16335</v>
      </c>
      <c r="C1857" s="93"/>
      <c r="D1857" s="94">
        <v>158181</v>
      </c>
      <c r="E1857" s="143"/>
      <c r="F1857" s="150"/>
      <c r="G1857" s="10"/>
      <c r="H1857" s="10"/>
      <c r="I1857" s="10"/>
      <c r="J1857" s="10"/>
      <c r="K1857" s="10"/>
      <c r="L1857" s="10"/>
      <c r="M1857" s="10"/>
      <c r="N1857" s="10"/>
      <c r="O1857" s="10"/>
      <c r="P1857" s="10"/>
      <c r="Q1857" s="10"/>
    </row>
    <row r="1858" spans="1:17" x14ac:dyDescent="0.25">
      <c r="A1858" s="155" t="s">
        <v>12146</v>
      </c>
      <c r="B1858" s="92" t="s">
        <v>16336</v>
      </c>
      <c r="C1858" s="93"/>
      <c r="D1858" s="94">
        <v>1394394</v>
      </c>
      <c r="E1858" s="143"/>
      <c r="F1858" s="150"/>
      <c r="G1858" s="10"/>
      <c r="H1858" s="10"/>
      <c r="I1858" s="10"/>
      <c r="J1858" s="10"/>
      <c r="K1858" s="10"/>
      <c r="L1858" s="10"/>
      <c r="M1858" s="10"/>
      <c r="N1858" s="10"/>
      <c r="O1858" s="10"/>
      <c r="P1858" s="10"/>
      <c r="Q1858" s="10"/>
    </row>
    <row r="1859" spans="1:17" x14ac:dyDescent="0.25">
      <c r="A1859" s="155" t="s">
        <v>12147</v>
      </c>
      <c r="B1859" s="92" t="s">
        <v>16337</v>
      </c>
      <c r="C1859" s="93"/>
      <c r="D1859" s="94"/>
      <c r="E1859" s="143"/>
      <c r="F1859" s="150"/>
      <c r="G1859" s="10"/>
      <c r="H1859" s="10"/>
      <c r="I1859" s="10"/>
      <c r="J1859" s="10"/>
      <c r="K1859" s="10"/>
      <c r="L1859" s="10"/>
      <c r="M1859" s="10"/>
      <c r="N1859" s="10"/>
      <c r="O1859" s="10"/>
      <c r="P1859" s="10"/>
      <c r="Q1859" s="10"/>
    </row>
    <row r="1860" spans="1:17" x14ac:dyDescent="0.25">
      <c r="A1860" s="155" t="s">
        <v>12148</v>
      </c>
      <c r="B1860" s="92" t="s">
        <v>16338</v>
      </c>
      <c r="C1860" s="93"/>
      <c r="D1860" s="94"/>
      <c r="E1860" s="143"/>
      <c r="F1860" s="150"/>
      <c r="G1860" s="10"/>
      <c r="H1860" s="10"/>
      <c r="I1860" s="10"/>
      <c r="J1860" s="10"/>
      <c r="K1860" s="10"/>
      <c r="L1860" s="10"/>
      <c r="M1860" s="10"/>
      <c r="N1860" s="10"/>
      <c r="O1860" s="10"/>
      <c r="P1860" s="10"/>
      <c r="Q1860" s="10"/>
    </row>
    <row r="1861" spans="1:17" x14ac:dyDescent="0.25">
      <c r="A1861" s="155" t="s">
        <v>12149</v>
      </c>
      <c r="B1861" s="92" t="s">
        <v>16339</v>
      </c>
      <c r="C1861" s="93"/>
      <c r="D1861" s="94"/>
      <c r="E1861" s="143"/>
      <c r="F1861" s="150"/>
      <c r="G1861" s="10"/>
      <c r="H1861" s="10"/>
      <c r="I1861" s="10"/>
      <c r="J1861" s="10"/>
      <c r="K1861" s="10"/>
      <c r="L1861" s="10"/>
      <c r="M1861" s="10"/>
      <c r="N1861" s="10"/>
      <c r="O1861" s="10"/>
      <c r="P1861" s="10"/>
      <c r="Q1861" s="10"/>
    </row>
    <row r="1862" spans="1:17" x14ac:dyDescent="0.25">
      <c r="A1862" s="155" t="s">
        <v>12150</v>
      </c>
      <c r="B1862" s="92" t="s">
        <v>16340</v>
      </c>
      <c r="C1862" s="93"/>
      <c r="D1862" s="94"/>
      <c r="E1862" s="143"/>
      <c r="F1862" s="150"/>
      <c r="G1862" s="10"/>
      <c r="H1862" s="10"/>
      <c r="I1862" s="10"/>
      <c r="J1862" s="10"/>
      <c r="K1862" s="10"/>
      <c r="L1862" s="10"/>
      <c r="M1862" s="10"/>
      <c r="N1862" s="10"/>
      <c r="O1862" s="10"/>
      <c r="P1862" s="10"/>
      <c r="Q1862" s="10"/>
    </row>
    <row r="1863" spans="1:17" x14ac:dyDescent="0.25">
      <c r="A1863" s="155" t="s">
        <v>12151</v>
      </c>
      <c r="B1863" s="92" t="s">
        <v>16341</v>
      </c>
      <c r="C1863" s="93"/>
      <c r="D1863" s="94">
        <v>142370</v>
      </c>
      <c r="E1863" s="143"/>
      <c r="F1863" s="150"/>
      <c r="G1863" s="10"/>
      <c r="H1863" s="10"/>
      <c r="I1863" s="10"/>
      <c r="J1863" s="10"/>
      <c r="K1863" s="10"/>
      <c r="L1863" s="10"/>
      <c r="M1863" s="10"/>
      <c r="N1863" s="10"/>
      <c r="O1863" s="10"/>
      <c r="P1863" s="10"/>
      <c r="Q1863" s="10"/>
    </row>
    <row r="1864" spans="1:17" x14ac:dyDescent="0.25">
      <c r="A1864" s="155" t="s">
        <v>12152</v>
      </c>
      <c r="B1864" s="92" t="s">
        <v>16342</v>
      </c>
      <c r="C1864" s="93"/>
      <c r="D1864" s="94">
        <v>452784</v>
      </c>
      <c r="E1864" s="143"/>
      <c r="F1864" s="150"/>
      <c r="G1864" s="10"/>
      <c r="H1864" s="10"/>
      <c r="I1864" s="10"/>
      <c r="J1864" s="10"/>
      <c r="K1864" s="10"/>
      <c r="L1864" s="10"/>
      <c r="M1864" s="10"/>
      <c r="N1864" s="10"/>
      <c r="O1864" s="10"/>
      <c r="P1864" s="10"/>
      <c r="Q1864" s="10"/>
    </row>
    <row r="1865" spans="1:17" x14ac:dyDescent="0.25">
      <c r="A1865" s="155" t="s">
        <v>12153</v>
      </c>
      <c r="B1865" s="92" t="s">
        <v>16343</v>
      </c>
      <c r="C1865" s="93"/>
      <c r="D1865" s="94"/>
      <c r="E1865" s="143"/>
      <c r="F1865" s="150"/>
      <c r="G1865" s="10"/>
      <c r="H1865" s="10"/>
      <c r="I1865" s="10"/>
      <c r="J1865" s="10"/>
      <c r="K1865" s="10"/>
      <c r="L1865" s="10"/>
      <c r="M1865" s="10"/>
      <c r="N1865" s="10"/>
      <c r="O1865" s="10"/>
      <c r="P1865" s="10"/>
      <c r="Q1865" s="10"/>
    </row>
    <row r="1866" spans="1:17" x14ac:dyDescent="0.25">
      <c r="A1866" s="155" t="s">
        <v>12154</v>
      </c>
      <c r="B1866" s="92" t="s">
        <v>16344</v>
      </c>
      <c r="C1866" s="93"/>
      <c r="D1866" s="94">
        <v>125855</v>
      </c>
      <c r="E1866" s="143"/>
      <c r="F1866" s="150"/>
      <c r="G1866" s="10"/>
      <c r="H1866" s="10"/>
      <c r="I1866" s="10"/>
      <c r="J1866" s="10"/>
      <c r="K1866" s="10"/>
      <c r="L1866" s="10"/>
      <c r="M1866" s="10"/>
      <c r="N1866" s="10"/>
      <c r="O1866" s="10"/>
      <c r="P1866" s="10"/>
      <c r="Q1866" s="10"/>
    </row>
    <row r="1867" spans="1:17" x14ac:dyDescent="0.25">
      <c r="A1867" s="155" t="s">
        <v>12155</v>
      </c>
      <c r="B1867" s="92" t="s">
        <v>16345</v>
      </c>
      <c r="C1867" s="93"/>
      <c r="D1867" s="94">
        <v>532</v>
      </c>
      <c r="E1867" s="143"/>
      <c r="F1867" s="150"/>
      <c r="G1867" s="10"/>
      <c r="H1867" s="10"/>
      <c r="I1867" s="10"/>
      <c r="J1867" s="10"/>
      <c r="K1867" s="10"/>
      <c r="L1867" s="10"/>
      <c r="M1867" s="10"/>
      <c r="N1867" s="10"/>
      <c r="O1867" s="10"/>
      <c r="P1867" s="10"/>
      <c r="Q1867" s="10"/>
    </row>
    <row r="1868" spans="1:17" x14ac:dyDescent="0.25">
      <c r="A1868" s="155" t="s">
        <v>12156</v>
      </c>
      <c r="B1868" s="92" t="s">
        <v>16346</v>
      </c>
      <c r="C1868" s="93"/>
      <c r="D1868" s="94">
        <v>572331</v>
      </c>
      <c r="E1868" s="143"/>
      <c r="F1868" s="150"/>
      <c r="G1868" s="10"/>
      <c r="H1868" s="10"/>
      <c r="I1868" s="10"/>
      <c r="J1868" s="10"/>
      <c r="K1868" s="10"/>
      <c r="L1868" s="10"/>
      <c r="M1868" s="10"/>
      <c r="N1868" s="10"/>
      <c r="O1868" s="10"/>
      <c r="P1868" s="10"/>
      <c r="Q1868" s="10"/>
    </row>
    <row r="1869" spans="1:17" x14ac:dyDescent="0.25">
      <c r="A1869" s="155" t="s">
        <v>12157</v>
      </c>
      <c r="B1869" s="92" t="s">
        <v>16347</v>
      </c>
      <c r="C1869" s="93"/>
      <c r="D1869" s="94">
        <v>11</v>
      </c>
      <c r="E1869" s="143"/>
      <c r="F1869" s="150"/>
      <c r="G1869" s="10"/>
      <c r="H1869" s="10"/>
      <c r="I1869" s="10"/>
      <c r="J1869" s="10"/>
      <c r="K1869" s="10"/>
      <c r="L1869" s="10"/>
      <c r="M1869" s="10"/>
      <c r="N1869" s="10"/>
      <c r="O1869" s="10"/>
      <c r="P1869" s="10"/>
      <c r="Q1869" s="10"/>
    </row>
    <row r="1870" spans="1:17" x14ac:dyDescent="0.25">
      <c r="A1870" s="155" t="s">
        <v>12158</v>
      </c>
      <c r="B1870" s="92" t="s">
        <v>16348</v>
      </c>
      <c r="C1870" s="93"/>
      <c r="D1870" s="94">
        <v>3904</v>
      </c>
      <c r="E1870" s="143"/>
      <c r="F1870" s="150"/>
      <c r="G1870" s="10"/>
      <c r="H1870" s="10"/>
      <c r="I1870" s="10"/>
      <c r="J1870" s="10"/>
      <c r="K1870" s="10"/>
      <c r="L1870" s="10"/>
      <c r="M1870" s="10"/>
      <c r="N1870" s="10"/>
      <c r="O1870" s="10"/>
      <c r="P1870" s="10"/>
      <c r="Q1870" s="10"/>
    </row>
    <row r="1871" spans="1:17" x14ac:dyDescent="0.25">
      <c r="A1871" s="155" t="s">
        <v>12159</v>
      </c>
      <c r="B1871" s="92" t="s">
        <v>16349</v>
      </c>
      <c r="C1871" s="93"/>
      <c r="D1871" s="94"/>
      <c r="E1871" s="143"/>
      <c r="F1871" s="150"/>
      <c r="G1871" s="10"/>
      <c r="H1871" s="10"/>
      <c r="I1871" s="10"/>
      <c r="J1871" s="10"/>
      <c r="K1871" s="10"/>
      <c r="L1871" s="10"/>
      <c r="M1871" s="10"/>
      <c r="N1871" s="10"/>
      <c r="O1871" s="10"/>
      <c r="P1871" s="10"/>
      <c r="Q1871" s="10"/>
    </row>
    <row r="1872" spans="1:17" x14ac:dyDescent="0.25">
      <c r="A1872" s="155" t="s">
        <v>12160</v>
      </c>
      <c r="B1872" s="92" t="s">
        <v>16350</v>
      </c>
      <c r="C1872" s="93"/>
      <c r="D1872" s="94">
        <v>4366</v>
      </c>
      <c r="E1872" s="143"/>
      <c r="F1872" s="150"/>
      <c r="G1872" s="10"/>
      <c r="H1872" s="10"/>
      <c r="I1872" s="10"/>
      <c r="J1872" s="10"/>
      <c r="K1872" s="10"/>
      <c r="L1872" s="10"/>
      <c r="M1872" s="10"/>
      <c r="N1872" s="10"/>
      <c r="O1872" s="10"/>
      <c r="P1872" s="10"/>
      <c r="Q1872" s="10"/>
    </row>
    <row r="1873" spans="1:17" x14ac:dyDescent="0.25">
      <c r="A1873" s="155" t="s">
        <v>12161</v>
      </c>
      <c r="B1873" s="92" t="s">
        <v>16351</v>
      </c>
      <c r="C1873" s="93"/>
      <c r="D1873" s="94">
        <v>892</v>
      </c>
      <c r="E1873" s="143"/>
      <c r="F1873" s="150"/>
      <c r="G1873" s="10"/>
      <c r="H1873" s="10"/>
      <c r="I1873" s="10"/>
      <c r="J1873" s="10"/>
      <c r="K1873" s="10"/>
      <c r="L1873" s="10"/>
      <c r="M1873" s="10"/>
      <c r="N1873" s="10"/>
      <c r="O1873" s="10"/>
      <c r="P1873" s="10"/>
      <c r="Q1873" s="10"/>
    </row>
    <row r="1874" spans="1:17" x14ac:dyDescent="0.25">
      <c r="A1874" s="155" t="s">
        <v>12162</v>
      </c>
      <c r="B1874" s="92" t="s">
        <v>16352</v>
      </c>
      <c r="C1874" s="93"/>
      <c r="D1874" s="94">
        <v>27090</v>
      </c>
      <c r="E1874" s="143"/>
      <c r="F1874" s="150"/>
      <c r="G1874" s="10"/>
      <c r="H1874" s="10"/>
      <c r="I1874" s="10"/>
      <c r="J1874" s="10"/>
      <c r="K1874" s="10"/>
      <c r="L1874" s="10"/>
      <c r="M1874" s="10"/>
      <c r="N1874" s="10"/>
      <c r="O1874" s="10"/>
      <c r="P1874" s="10"/>
      <c r="Q1874" s="10"/>
    </row>
    <row r="1875" spans="1:17" x14ac:dyDescent="0.25">
      <c r="A1875" s="155" t="s">
        <v>12163</v>
      </c>
      <c r="B1875" s="92" t="s">
        <v>16353</v>
      </c>
      <c r="C1875" s="93"/>
      <c r="D1875" s="94">
        <v>739480</v>
      </c>
      <c r="E1875" s="143"/>
      <c r="F1875" s="150"/>
      <c r="G1875" s="10"/>
      <c r="H1875" s="10"/>
      <c r="I1875" s="10"/>
      <c r="J1875" s="10"/>
      <c r="K1875" s="10"/>
      <c r="L1875" s="10"/>
      <c r="M1875" s="10"/>
      <c r="N1875" s="10"/>
      <c r="O1875" s="10"/>
      <c r="P1875" s="10"/>
      <c r="Q1875" s="10"/>
    </row>
    <row r="1876" spans="1:17" x14ac:dyDescent="0.25">
      <c r="A1876" s="155" t="s">
        <v>12164</v>
      </c>
      <c r="B1876" s="92" t="s">
        <v>16354</v>
      </c>
      <c r="C1876" s="93"/>
      <c r="D1876" s="94">
        <v>12023</v>
      </c>
      <c r="E1876" s="143"/>
      <c r="F1876" s="150"/>
      <c r="G1876" s="10"/>
      <c r="H1876" s="10"/>
      <c r="I1876" s="10"/>
      <c r="J1876" s="10"/>
      <c r="K1876" s="10"/>
      <c r="L1876" s="10"/>
      <c r="M1876" s="10"/>
      <c r="N1876" s="10"/>
      <c r="O1876" s="10"/>
      <c r="P1876" s="10"/>
      <c r="Q1876" s="10"/>
    </row>
    <row r="1877" spans="1:17" x14ac:dyDescent="0.25">
      <c r="A1877" s="155" t="s">
        <v>12165</v>
      </c>
      <c r="B1877" s="92" t="s">
        <v>16355</v>
      </c>
      <c r="C1877" s="93"/>
      <c r="D1877" s="94">
        <v>226372</v>
      </c>
      <c r="E1877" s="143"/>
      <c r="F1877" s="150"/>
      <c r="G1877" s="10"/>
      <c r="H1877" s="10"/>
      <c r="I1877" s="10"/>
      <c r="J1877" s="10"/>
      <c r="K1877" s="10"/>
      <c r="L1877" s="10"/>
      <c r="M1877" s="10"/>
      <c r="N1877" s="10"/>
      <c r="O1877" s="10"/>
      <c r="P1877" s="10"/>
      <c r="Q1877" s="10"/>
    </row>
    <row r="1878" spans="1:17" x14ac:dyDescent="0.25">
      <c r="A1878" s="155" t="s">
        <v>12166</v>
      </c>
      <c r="B1878" s="92" t="s">
        <v>16356</v>
      </c>
      <c r="C1878" s="93"/>
      <c r="D1878" s="94">
        <v>334496</v>
      </c>
      <c r="E1878" s="143"/>
      <c r="F1878" s="150"/>
      <c r="G1878" s="10"/>
      <c r="H1878" s="10"/>
      <c r="I1878" s="10"/>
      <c r="J1878" s="10"/>
      <c r="K1878" s="10"/>
      <c r="L1878" s="10"/>
      <c r="M1878" s="10"/>
      <c r="N1878" s="10"/>
      <c r="O1878" s="10"/>
      <c r="P1878" s="10"/>
      <c r="Q1878" s="10"/>
    </row>
    <row r="1879" spans="1:17" x14ac:dyDescent="0.25">
      <c r="A1879" s="155" t="s">
        <v>12167</v>
      </c>
      <c r="B1879" s="92" t="s">
        <v>16357</v>
      </c>
      <c r="C1879" s="93"/>
      <c r="D1879" s="94"/>
      <c r="E1879" s="143"/>
      <c r="F1879" s="150"/>
      <c r="G1879" s="10"/>
      <c r="H1879" s="10"/>
      <c r="I1879" s="10"/>
      <c r="J1879" s="10"/>
      <c r="K1879" s="10"/>
      <c r="L1879" s="10"/>
      <c r="M1879" s="10"/>
      <c r="N1879" s="10"/>
      <c r="O1879" s="10"/>
      <c r="P1879" s="10"/>
      <c r="Q1879" s="10"/>
    </row>
    <row r="1880" spans="1:17" x14ac:dyDescent="0.25">
      <c r="A1880" s="155" t="s">
        <v>12168</v>
      </c>
      <c r="B1880" s="92" t="s">
        <v>16358</v>
      </c>
      <c r="C1880" s="93"/>
      <c r="D1880" s="94">
        <v>297414</v>
      </c>
      <c r="E1880" s="143"/>
      <c r="F1880" s="150"/>
      <c r="G1880" s="10"/>
      <c r="H1880" s="10"/>
      <c r="I1880" s="10"/>
      <c r="J1880" s="10"/>
      <c r="K1880" s="10"/>
      <c r="L1880" s="10"/>
      <c r="M1880" s="10"/>
      <c r="N1880" s="10"/>
      <c r="O1880" s="10"/>
      <c r="P1880" s="10"/>
      <c r="Q1880" s="10"/>
    </row>
    <row r="1881" spans="1:17" x14ac:dyDescent="0.25">
      <c r="A1881" s="155" t="s">
        <v>12169</v>
      </c>
      <c r="B1881" s="92" t="s">
        <v>16359</v>
      </c>
      <c r="C1881" s="93"/>
      <c r="D1881" s="94">
        <v>848254</v>
      </c>
      <c r="E1881" s="143"/>
      <c r="F1881" s="150"/>
      <c r="G1881" s="10"/>
      <c r="H1881" s="10"/>
      <c r="I1881" s="10"/>
      <c r="J1881" s="10"/>
      <c r="K1881" s="10"/>
      <c r="L1881" s="10"/>
      <c r="M1881" s="10"/>
      <c r="N1881" s="10"/>
      <c r="O1881" s="10"/>
      <c r="P1881" s="10"/>
      <c r="Q1881" s="10"/>
    </row>
    <row r="1882" spans="1:17" x14ac:dyDescent="0.25">
      <c r="A1882" s="155" t="s">
        <v>12170</v>
      </c>
      <c r="B1882" s="92" t="s">
        <v>16360</v>
      </c>
      <c r="C1882" s="93"/>
      <c r="D1882" s="94"/>
      <c r="E1882" s="143"/>
      <c r="F1882" s="150"/>
      <c r="G1882" s="10"/>
      <c r="H1882" s="10"/>
      <c r="I1882" s="10"/>
      <c r="J1882" s="10"/>
      <c r="K1882" s="10"/>
      <c r="L1882" s="10"/>
      <c r="M1882" s="10"/>
      <c r="N1882" s="10"/>
      <c r="O1882" s="10"/>
      <c r="P1882" s="10"/>
      <c r="Q1882" s="10"/>
    </row>
    <row r="1883" spans="1:17" x14ac:dyDescent="0.25">
      <c r="A1883" s="155" t="s">
        <v>12171</v>
      </c>
      <c r="B1883" s="92" t="s">
        <v>16361</v>
      </c>
      <c r="C1883" s="93"/>
      <c r="D1883" s="94"/>
      <c r="E1883" s="143"/>
      <c r="F1883" s="150"/>
      <c r="G1883" s="10"/>
      <c r="H1883" s="10"/>
      <c r="I1883" s="10"/>
      <c r="J1883" s="10"/>
      <c r="K1883" s="10"/>
      <c r="L1883" s="10"/>
      <c r="M1883" s="10"/>
      <c r="N1883" s="10"/>
      <c r="O1883" s="10"/>
      <c r="P1883" s="10"/>
      <c r="Q1883" s="10"/>
    </row>
    <row r="1884" spans="1:17" x14ac:dyDescent="0.25">
      <c r="A1884" s="155" t="s">
        <v>12172</v>
      </c>
      <c r="B1884" s="92" t="s">
        <v>16362</v>
      </c>
      <c r="C1884" s="93"/>
      <c r="D1884" s="94"/>
      <c r="E1884" s="143"/>
      <c r="F1884" s="150"/>
      <c r="G1884" s="10"/>
      <c r="H1884" s="10"/>
      <c r="I1884" s="10"/>
      <c r="J1884" s="10"/>
      <c r="K1884" s="10"/>
      <c r="L1884" s="10"/>
      <c r="M1884" s="10"/>
      <c r="N1884" s="10"/>
      <c r="O1884" s="10"/>
      <c r="P1884" s="10"/>
      <c r="Q1884" s="10"/>
    </row>
    <row r="1885" spans="1:17" x14ac:dyDescent="0.25">
      <c r="A1885" s="155" t="s">
        <v>12173</v>
      </c>
      <c r="B1885" s="92" t="s">
        <v>16363</v>
      </c>
      <c r="C1885" s="93"/>
      <c r="D1885" s="94">
        <v>253057</v>
      </c>
      <c r="E1885" s="143"/>
      <c r="F1885" s="150"/>
      <c r="G1885" s="10"/>
      <c r="H1885" s="10"/>
      <c r="I1885" s="10"/>
      <c r="J1885" s="10"/>
      <c r="K1885" s="10"/>
      <c r="L1885" s="10"/>
      <c r="M1885" s="10"/>
      <c r="N1885" s="10"/>
      <c r="O1885" s="10"/>
      <c r="P1885" s="10"/>
      <c r="Q1885" s="10"/>
    </row>
    <row r="1886" spans="1:17" x14ac:dyDescent="0.25">
      <c r="A1886" s="155" t="s">
        <v>12174</v>
      </c>
      <c r="B1886" s="92" t="s">
        <v>16364</v>
      </c>
      <c r="C1886" s="93"/>
      <c r="D1886" s="94"/>
      <c r="E1886" s="143"/>
      <c r="F1886" s="150"/>
      <c r="G1886" s="10"/>
      <c r="H1886" s="10"/>
      <c r="I1886" s="10"/>
      <c r="J1886" s="10"/>
      <c r="K1886" s="10"/>
      <c r="L1886" s="10"/>
      <c r="M1886" s="10"/>
      <c r="N1886" s="10"/>
      <c r="O1886" s="10"/>
      <c r="P1886" s="10"/>
      <c r="Q1886" s="10"/>
    </row>
    <row r="1887" spans="1:17" x14ac:dyDescent="0.25">
      <c r="A1887" s="155" t="s">
        <v>12175</v>
      </c>
      <c r="B1887" s="92" t="s">
        <v>16365</v>
      </c>
      <c r="C1887" s="93"/>
      <c r="D1887" s="94"/>
      <c r="E1887" s="143"/>
      <c r="F1887" s="150"/>
      <c r="G1887" s="10"/>
      <c r="H1887" s="10"/>
      <c r="I1887" s="10"/>
      <c r="J1887" s="10"/>
      <c r="K1887" s="10"/>
      <c r="L1887" s="10"/>
      <c r="M1887" s="10"/>
      <c r="N1887" s="10"/>
      <c r="O1887" s="10"/>
      <c r="P1887" s="10"/>
      <c r="Q1887" s="10"/>
    </row>
    <row r="1888" spans="1:17" x14ac:dyDescent="0.25">
      <c r="A1888" s="155" t="s">
        <v>12176</v>
      </c>
      <c r="B1888" s="92" t="s">
        <v>16366</v>
      </c>
      <c r="C1888" s="93"/>
      <c r="D1888" s="94"/>
      <c r="E1888" s="143"/>
      <c r="F1888" s="150"/>
      <c r="G1888" s="10"/>
      <c r="H1888" s="10"/>
      <c r="I1888" s="10"/>
      <c r="J1888" s="10"/>
      <c r="K1888" s="10"/>
      <c r="L1888" s="10"/>
      <c r="M1888" s="10"/>
      <c r="N1888" s="10"/>
      <c r="O1888" s="10"/>
      <c r="P1888" s="10"/>
      <c r="Q1888" s="10"/>
    </row>
    <row r="1889" spans="1:17" x14ac:dyDescent="0.25">
      <c r="A1889" s="155" t="s">
        <v>12177</v>
      </c>
      <c r="B1889" s="92" t="s">
        <v>16367</v>
      </c>
      <c r="C1889" s="93"/>
      <c r="D1889" s="94">
        <v>5011</v>
      </c>
      <c r="E1889" s="143"/>
      <c r="F1889" s="150"/>
      <c r="G1889" s="10"/>
      <c r="H1889" s="10"/>
      <c r="I1889" s="10"/>
      <c r="J1889" s="10"/>
      <c r="K1889" s="10"/>
      <c r="L1889" s="10"/>
      <c r="M1889" s="10"/>
      <c r="N1889" s="10"/>
      <c r="O1889" s="10"/>
      <c r="P1889" s="10"/>
      <c r="Q1889" s="10"/>
    </row>
    <row r="1890" spans="1:17" x14ac:dyDescent="0.25">
      <c r="A1890" s="155" t="s">
        <v>12178</v>
      </c>
      <c r="B1890" s="92" t="s">
        <v>16368</v>
      </c>
      <c r="C1890" s="93"/>
      <c r="D1890" s="94">
        <v>2697444</v>
      </c>
      <c r="E1890" s="143"/>
      <c r="F1890" s="150"/>
      <c r="G1890" s="10"/>
      <c r="H1890" s="10"/>
      <c r="I1890" s="10"/>
      <c r="J1890" s="10"/>
      <c r="K1890" s="10"/>
      <c r="L1890" s="10"/>
      <c r="M1890" s="10"/>
      <c r="N1890" s="10"/>
      <c r="O1890" s="10"/>
      <c r="P1890" s="10"/>
      <c r="Q1890" s="10"/>
    </row>
    <row r="1891" spans="1:17" x14ac:dyDescent="0.25">
      <c r="A1891" s="155" t="s">
        <v>12179</v>
      </c>
      <c r="B1891" s="92" t="s">
        <v>16369</v>
      </c>
      <c r="C1891" s="93"/>
      <c r="D1891" s="94">
        <v>5244</v>
      </c>
      <c r="E1891" s="143"/>
      <c r="F1891" s="150"/>
      <c r="G1891" s="10"/>
      <c r="H1891" s="10"/>
      <c r="I1891" s="10"/>
      <c r="J1891" s="10"/>
      <c r="K1891" s="10"/>
      <c r="L1891" s="10"/>
      <c r="M1891" s="10"/>
      <c r="N1891" s="10"/>
      <c r="O1891" s="10"/>
      <c r="P1891" s="10"/>
      <c r="Q1891" s="10"/>
    </row>
    <row r="1892" spans="1:17" x14ac:dyDescent="0.25">
      <c r="A1892" s="155" t="s">
        <v>12180</v>
      </c>
      <c r="B1892" s="92" t="s">
        <v>16370</v>
      </c>
      <c r="C1892" s="93"/>
      <c r="D1892" s="94">
        <v>809312</v>
      </c>
      <c r="E1892" s="143"/>
      <c r="F1892" s="150"/>
      <c r="G1892" s="10"/>
      <c r="H1892" s="10"/>
      <c r="I1892" s="10"/>
      <c r="J1892" s="10"/>
      <c r="K1892" s="10"/>
      <c r="L1892" s="10"/>
      <c r="M1892" s="10"/>
      <c r="N1892" s="10"/>
      <c r="O1892" s="10"/>
      <c r="P1892" s="10"/>
      <c r="Q1892" s="10"/>
    </row>
    <row r="1893" spans="1:17" x14ac:dyDescent="0.25">
      <c r="A1893" s="155" t="s">
        <v>12181</v>
      </c>
      <c r="B1893" s="92" t="s">
        <v>16371</v>
      </c>
      <c r="C1893" s="93"/>
      <c r="D1893" s="94">
        <v>8383</v>
      </c>
      <c r="E1893" s="143"/>
      <c r="F1893" s="150"/>
      <c r="G1893" s="10"/>
      <c r="H1893" s="10"/>
      <c r="I1893" s="10"/>
      <c r="J1893" s="10"/>
      <c r="K1893" s="10"/>
      <c r="L1893" s="10"/>
      <c r="M1893" s="10"/>
      <c r="N1893" s="10"/>
      <c r="O1893" s="10"/>
      <c r="P1893" s="10"/>
      <c r="Q1893" s="10"/>
    </row>
    <row r="1894" spans="1:17" x14ac:dyDescent="0.25">
      <c r="A1894" s="155" t="s">
        <v>12182</v>
      </c>
      <c r="B1894" s="92" t="s">
        <v>16372</v>
      </c>
      <c r="C1894" s="93"/>
      <c r="D1894" s="94">
        <v>32</v>
      </c>
      <c r="E1894" s="143"/>
      <c r="F1894" s="150"/>
      <c r="G1894" s="10"/>
      <c r="H1894" s="10"/>
      <c r="I1894" s="10"/>
      <c r="J1894" s="10"/>
      <c r="K1894" s="10"/>
      <c r="L1894" s="10"/>
      <c r="M1894" s="10"/>
      <c r="N1894" s="10"/>
      <c r="O1894" s="10"/>
      <c r="P1894" s="10"/>
      <c r="Q1894" s="10"/>
    </row>
    <row r="1895" spans="1:17" x14ac:dyDescent="0.25">
      <c r="A1895" s="155" t="s">
        <v>12183</v>
      </c>
      <c r="B1895" s="92" t="s">
        <v>16373</v>
      </c>
      <c r="C1895" s="93"/>
      <c r="D1895" s="94">
        <v>1038</v>
      </c>
      <c r="E1895" s="143"/>
      <c r="F1895" s="150"/>
      <c r="G1895" s="10"/>
      <c r="H1895" s="10"/>
      <c r="I1895" s="10"/>
      <c r="J1895" s="10"/>
      <c r="K1895" s="10"/>
      <c r="L1895" s="10"/>
      <c r="M1895" s="10"/>
      <c r="N1895" s="10"/>
      <c r="O1895" s="10"/>
      <c r="P1895" s="10"/>
      <c r="Q1895" s="10"/>
    </row>
    <row r="1896" spans="1:17" x14ac:dyDescent="0.25">
      <c r="A1896" s="155" t="s">
        <v>12184</v>
      </c>
      <c r="B1896" s="92" t="s">
        <v>16374</v>
      </c>
      <c r="C1896" s="93"/>
      <c r="D1896" s="94"/>
      <c r="E1896" s="143"/>
      <c r="F1896" s="150"/>
      <c r="G1896" s="10"/>
      <c r="H1896" s="10"/>
      <c r="I1896" s="10"/>
      <c r="J1896" s="10"/>
      <c r="K1896" s="10"/>
      <c r="L1896" s="10"/>
      <c r="M1896" s="10"/>
      <c r="N1896" s="10"/>
      <c r="O1896" s="10"/>
      <c r="P1896" s="10"/>
      <c r="Q1896" s="10"/>
    </row>
    <row r="1897" spans="1:17" x14ac:dyDescent="0.25">
      <c r="A1897" s="155" t="s">
        <v>12185</v>
      </c>
      <c r="B1897" s="92" t="s">
        <v>16375</v>
      </c>
      <c r="C1897" s="93"/>
      <c r="D1897" s="94">
        <v>58</v>
      </c>
      <c r="E1897" s="143"/>
      <c r="F1897" s="150"/>
      <c r="G1897" s="10"/>
      <c r="H1897" s="10"/>
      <c r="I1897" s="10"/>
      <c r="J1897" s="10"/>
      <c r="K1897" s="10"/>
      <c r="L1897" s="10"/>
      <c r="M1897" s="10"/>
      <c r="N1897" s="10"/>
      <c r="O1897" s="10"/>
      <c r="P1897" s="10"/>
      <c r="Q1897" s="10"/>
    </row>
    <row r="1898" spans="1:17" x14ac:dyDescent="0.25">
      <c r="A1898" s="155" t="s">
        <v>12186</v>
      </c>
      <c r="B1898" s="92" t="s">
        <v>16376</v>
      </c>
      <c r="C1898" s="93"/>
      <c r="D1898" s="94">
        <v>8866</v>
      </c>
      <c r="E1898" s="143"/>
      <c r="F1898" s="150"/>
      <c r="G1898" s="10"/>
      <c r="H1898" s="10"/>
      <c r="I1898" s="10"/>
      <c r="J1898" s="10"/>
      <c r="K1898" s="10"/>
      <c r="L1898" s="10"/>
      <c r="M1898" s="10"/>
      <c r="N1898" s="10"/>
      <c r="O1898" s="10"/>
      <c r="P1898" s="10"/>
      <c r="Q1898" s="10"/>
    </row>
    <row r="1899" spans="1:17" x14ac:dyDescent="0.25">
      <c r="A1899" s="155" t="s">
        <v>12187</v>
      </c>
      <c r="B1899" s="92" t="s">
        <v>16377</v>
      </c>
      <c r="C1899" s="93"/>
      <c r="D1899" s="94">
        <v>311</v>
      </c>
      <c r="E1899" s="143"/>
      <c r="F1899" s="150"/>
      <c r="G1899" s="10"/>
      <c r="H1899" s="10"/>
      <c r="I1899" s="10"/>
      <c r="J1899" s="10"/>
      <c r="K1899" s="10"/>
      <c r="L1899" s="10"/>
      <c r="M1899" s="10"/>
      <c r="N1899" s="10"/>
      <c r="O1899" s="10"/>
      <c r="P1899" s="10"/>
      <c r="Q1899" s="10"/>
    </row>
    <row r="1900" spans="1:17" x14ac:dyDescent="0.25">
      <c r="A1900" s="155" t="s">
        <v>12188</v>
      </c>
      <c r="B1900" s="92" t="s">
        <v>16378</v>
      </c>
      <c r="C1900" s="93"/>
      <c r="D1900" s="94">
        <v>2178298</v>
      </c>
      <c r="E1900" s="143"/>
      <c r="F1900" s="150"/>
      <c r="G1900" s="10"/>
      <c r="H1900" s="10"/>
      <c r="I1900" s="10"/>
      <c r="J1900" s="10"/>
      <c r="K1900" s="10"/>
      <c r="L1900" s="10"/>
      <c r="M1900" s="10"/>
      <c r="N1900" s="10"/>
      <c r="O1900" s="10"/>
      <c r="P1900" s="10"/>
      <c r="Q1900" s="10"/>
    </row>
    <row r="1901" spans="1:17" x14ac:dyDescent="0.25">
      <c r="A1901" s="155" t="s">
        <v>12189</v>
      </c>
      <c r="B1901" s="92" t="s">
        <v>16379</v>
      </c>
      <c r="C1901" s="93"/>
      <c r="D1901" s="94">
        <v>10789</v>
      </c>
      <c r="E1901" s="143"/>
      <c r="F1901" s="150"/>
      <c r="G1901" s="10"/>
      <c r="H1901" s="10"/>
      <c r="I1901" s="10"/>
      <c r="J1901" s="10"/>
      <c r="K1901" s="10"/>
      <c r="L1901" s="10"/>
      <c r="M1901" s="10"/>
      <c r="N1901" s="10"/>
      <c r="O1901" s="10"/>
      <c r="P1901" s="10"/>
      <c r="Q1901" s="10"/>
    </row>
    <row r="1902" spans="1:17" x14ac:dyDescent="0.25">
      <c r="A1902" s="155" t="s">
        <v>12190</v>
      </c>
      <c r="B1902" s="92" t="s">
        <v>16380</v>
      </c>
      <c r="C1902" s="93"/>
      <c r="D1902" s="94">
        <v>39197</v>
      </c>
      <c r="E1902" s="143"/>
      <c r="F1902" s="150"/>
      <c r="G1902" s="10"/>
      <c r="H1902" s="10"/>
      <c r="I1902" s="10"/>
      <c r="J1902" s="10"/>
      <c r="K1902" s="10"/>
      <c r="L1902" s="10"/>
      <c r="M1902" s="10"/>
      <c r="N1902" s="10"/>
      <c r="O1902" s="10"/>
      <c r="P1902" s="10"/>
      <c r="Q1902" s="10"/>
    </row>
    <row r="1903" spans="1:17" x14ac:dyDescent="0.25">
      <c r="A1903" s="155" t="s">
        <v>4122</v>
      </c>
      <c r="B1903" s="92" t="s">
        <v>6944</v>
      </c>
      <c r="C1903" s="93"/>
      <c r="D1903" s="94">
        <v>173863</v>
      </c>
      <c r="E1903" s="143"/>
      <c r="F1903" s="150"/>
      <c r="G1903" s="10"/>
      <c r="H1903" s="10"/>
      <c r="I1903" s="10"/>
      <c r="J1903" s="10"/>
      <c r="K1903" s="10"/>
      <c r="L1903" s="10"/>
      <c r="M1903" s="10"/>
      <c r="N1903" s="10"/>
      <c r="O1903" s="10"/>
      <c r="P1903" s="10"/>
      <c r="Q1903" s="10"/>
    </row>
    <row r="1904" spans="1:17" x14ac:dyDescent="0.25">
      <c r="A1904" s="155" t="s">
        <v>12191</v>
      </c>
      <c r="B1904" s="92" t="s">
        <v>16381</v>
      </c>
      <c r="C1904" s="93"/>
      <c r="D1904" s="94">
        <v>162167</v>
      </c>
      <c r="E1904" s="143"/>
      <c r="F1904" s="150"/>
      <c r="G1904" s="10"/>
      <c r="H1904" s="10"/>
      <c r="I1904" s="10"/>
      <c r="J1904" s="10"/>
      <c r="K1904" s="10"/>
      <c r="L1904" s="10"/>
      <c r="M1904" s="10"/>
      <c r="N1904" s="10"/>
      <c r="O1904" s="10"/>
      <c r="P1904" s="10"/>
      <c r="Q1904" s="10"/>
    </row>
    <row r="1905" spans="1:17" x14ac:dyDescent="0.25">
      <c r="A1905" s="155" t="s">
        <v>12192</v>
      </c>
      <c r="B1905" s="92" t="s">
        <v>16382</v>
      </c>
      <c r="C1905" s="93"/>
      <c r="D1905" s="94">
        <v>56658</v>
      </c>
      <c r="E1905" s="143"/>
      <c r="F1905" s="150"/>
      <c r="G1905" s="10"/>
      <c r="H1905" s="10"/>
      <c r="I1905" s="10"/>
      <c r="J1905" s="10"/>
      <c r="K1905" s="10"/>
      <c r="L1905" s="10"/>
      <c r="M1905" s="10"/>
      <c r="N1905" s="10"/>
      <c r="O1905" s="10"/>
      <c r="P1905" s="10"/>
      <c r="Q1905" s="10"/>
    </row>
    <row r="1906" spans="1:17" x14ac:dyDescent="0.25">
      <c r="A1906" s="155" t="s">
        <v>12193</v>
      </c>
      <c r="B1906" s="92" t="s">
        <v>16383</v>
      </c>
      <c r="C1906" s="93"/>
      <c r="D1906" s="94"/>
      <c r="E1906" s="143"/>
      <c r="F1906" s="150"/>
      <c r="G1906" s="10"/>
      <c r="H1906" s="10"/>
      <c r="I1906" s="10"/>
      <c r="J1906" s="10"/>
      <c r="K1906" s="10"/>
      <c r="L1906" s="10"/>
      <c r="M1906" s="10"/>
      <c r="N1906" s="10"/>
      <c r="O1906" s="10"/>
      <c r="P1906" s="10"/>
      <c r="Q1906" s="10"/>
    </row>
    <row r="1907" spans="1:17" x14ac:dyDescent="0.25">
      <c r="A1907" s="155" t="s">
        <v>12194</v>
      </c>
      <c r="B1907" s="92" t="s">
        <v>16384</v>
      </c>
      <c r="C1907" s="93"/>
      <c r="D1907" s="94"/>
      <c r="E1907" s="143"/>
      <c r="F1907" s="150"/>
      <c r="G1907" s="10"/>
      <c r="H1907" s="10"/>
      <c r="I1907" s="10"/>
      <c r="J1907" s="10"/>
      <c r="K1907" s="10"/>
      <c r="L1907" s="10"/>
      <c r="M1907" s="10"/>
      <c r="N1907" s="10"/>
      <c r="O1907" s="10"/>
      <c r="P1907" s="10"/>
      <c r="Q1907" s="10"/>
    </row>
    <row r="1908" spans="1:17" x14ac:dyDescent="0.25">
      <c r="A1908" s="155" t="s">
        <v>12195</v>
      </c>
      <c r="B1908" s="92" t="s">
        <v>16385</v>
      </c>
      <c r="C1908" s="93"/>
      <c r="D1908" s="94">
        <v>9678401</v>
      </c>
      <c r="E1908" s="143"/>
      <c r="F1908" s="150"/>
      <c r="G1908" s="10"/>
      <c r="H1908" s="10"/>
      <c r="I1908" s="10"/>
      <c r="J1908" s="10"/>
      <c r="K1908" s="10"/>
      <c r="L1908" s="10"/>
      <c r="M1908" s="10"/>
      <c r="N1908" s="10"/>
      <c r="O1908" s="10"/>
      <c r="P1908" s="10"/>
      <c r="Q1908" s="10"/>
    </row>
    <row r="1909" spans="1:17" x14ac:dyDescent="0.25">
      <c r="A1909" s="155" t="s">
        <v>12196</v>
      </c>
      <c r="B1909" s="92" t="s">
        <v>16386</v>
      </c>
      <c r="C1909" s="93"/>
      <c r="D1909" s="94"/>
      <c r="E1909" s="143"/>
      <c r="F1909" s="150"/>
      <c r="G1909" s="10"/>
      <c r="H1909" s="10"/>
      <c r="I1909" s="10"/>
      <c r="J1909" s="10"/>
      <c r="K1909" s="10"/>
      <c r="L1909" s="10"/>
      <c r="M1909" s="10"/>
      <c r="N1909" s="10"/>
      <c r="O1909" s="10"/>
      <c r="P1909" s="10"/>
      <c r="Q1909" s="10"/>
    </row>
    <row r="1910" spans="1:17" x14ac:dyDescent="0.25">
      <c r="A1910" s="155" t="s">
        <v>12197</v>
      </c>
      <c r="B1910" s="92" t="s">
        <v>16387</v>
      </c>
      <c r="C1910" s="93"/>
      <c r="D1910" s="94">
        <v>2027859</v>
      </c>
      <c r="E1910" s="143"/>
      <c r="F1910" s="150"/>
      <c r="G1910" s="10"/>
      <c r="H1910" s="10"/>
      <c r="I1910" s="10"/>
      <c r="J1910" s="10"/>
      <c r="K1910" s="10"/>
      <c r="L1910" s="10"/>
      <c r="M1910" s="10"/>
      <c r="N1910" s="10"/>
      <c r="O1910" s="10"/>
      <c r="P1910" s="10"/>
      <c r="Q1910" s="10"/>
    </row>
    <row r="1911" spans="1:17" x14ac:dyDescent="0.25">
      <c r="A1911" s="155" t="s">
        <v>4123</v>
      </c>
      <c r="B1911" s="92" t="s">
        <v>6945</v>
      </c>
      <c r="C1911" s="93"/>
      <c r="D1911" s="94">
        <v>26546</v>
      </c>
      <c r="E1911" s="143"/>
      <c r="F1911" s="150"/>
      <c r="G1911" s="10"/>
      <c r="H1911" s="10"/>
      <c r="I1911" s="10"/>
      <c r="J1911" s="10"/>
      <c r="K1911" s="10"/>
      <c r="L1911" s="10"/>
      <c r="M1911" s="10"/>
      <c r="N1911" s="10"/>
      <c r="O1911" s="10"/>
      <c r="P1911" s="10"/>
      <c r="Q1911" s="10"/>
    </row>
    <row r="1912" spans="1:17" x14ac:dyDescent="0.25">
      <c r="A1912" s="155" t="s">
        <v>12198</v>
      </c>
      <c r="B1912" s="92" t="s">
        <v>16388</v>
      </c>
      <c r="C1912" s="93"/>
      <c r="D1912" s="94">
        <v>231</v>
      </c>
      <c r="E1912" s="143"/>
      <c r="F1912" s="150"/>
      <c r="G1912" s="10"/>
      <c r="H1912" s="10"/>
      <c r="I1912" s="10"/>
      <c r="J1912" s="10"/>
      <c r="K1912" s="10"/>
      <c r="L1912" s="10"/>
      <c r="M1912" s="10"/>
      <c r="N1912" s="10"/>
      <c r="O1912" s="10"/>
      <c r="P1912" s="10"/>
      <c r="Q1912" s="10"/>
    </row>
    <row r="1913" spans="1:17" x14ac:dyDescent="0.25">
      <c r="A1913" s="155" t="s">
        <v>12199</v>
      </c>
      <c r="B1913" s="92" t="s">
        <v>16389</v>
      </c>
      <c r="C1913" s="93"/>
      <c r="D1913" s="94"/>
      <c r="E1913" s="143"/>
      <c r="F1913" s="150"/>
      <c r="G1913" s="10"/>
      <c r="H1913" s="10"/>
      <c r="I1913" s="10"/>
      <c r="J1913" s="10"/>
      <c r="K1913" s="10"/>
      <c r="L1913" s="10"/>
      <c r="M1913" s="10"/>
      <c r="N1913" s="10"/>
      <c r="O1913" s="10"/>
      <c r="P1913" s="10"/>
      <c r="Q1913" s="10"/>
    </row>
    <row r="1914" spans="1:17" x14ac:dyDescent="0.25">
      <c r="A1914" s="155" t="s">
        <v>12200</v>
      </c>
      <c r="B1914" s="92" t="s">
        <v>16390</v>
      </c>
      <c r="C1914" s="93"/>
      <c r="D1914" s="94"/>
      <c r="E1914" s="143"/>
      <c r="F1914" s="150"/>
      <c r="G1914" s="10"/>
      <c r="H1914" s="10"/>
      <c r="I1914" s="10"/>
      <c r="J1914" s="10"/>
      <c r="K1914" s="10"/>
      <c r="L1914" s="10"/>
      <c r="M1914" s="10"/>
      <c r="N1914" s="10"/>
      <c r="O1914" s="10"/>
      <c r="P1914" s="10"/>
      <c r="Q1914" s="10"/>
    </row>
    <row r="1915" spans="1:17" x14ac:dyDescent="0.25">
      <c r="A1915" s="155" t="s">
        <v>12201</v>
      </c>
      <c r="B1915" s="92" t="s">
        <v>16391</v>
      </c>
      <c r="C1915" s="93"/>
      <c r="D1915" s="94">
        <v>5027</v>
      </c>
      <c r="E1915" s="143"/>
      <c r="F1915" s="150"/>
      <c r="G1915" s="10"/>
      <c r="H1915" s="10"/>
      <c r="I1915" s="10"/>
      <c r="J1915" s="10"/>
      <c r="K1915" s="10"/>
      <c r="L1915" s="10"/>
      <c r="M1915" s="10"/>
      <c r="N1915" s="10"/>
      <c r="O1915" s="10"/>
      <c r="P1915" s="10"/>
      <c r="Q1915" s="10"/>
    </row>
    <row r="1916" spans="1:17" x14ac:dyDescent="0.25">
      <c r="A1916" s="155" t="s">
        <v>12202</v>
      </c>
      <c r="B1916" s="92" t="s">
        <v>16392</v>
      </c>
      <c r="C1916" s="93"/>
      <c r="D1916" s="94">
        <v>3362</v>
      </c>
      <c r="E1916" s="143"/>
      <c r="F1916" s="150"/>
      <c r="G1916" s="10"/>
      <c r="H1916" s="10"/>
      <c r="I1916" s="10"/>
      <c r="J1916" s="10"/>
      <c r="K1916" s="10"/>
      <c r="L1916" s="10"/>
      <c r="M1916" s="10"/>
      <c r="N1916" s="10"/>
      <c r="O1916" s="10"/>
      <c r="P1916" s="10"/>
      <c r="Q1916" s="10"/>
    </row>
    <row r="1917" spans="1:17" x14ac:dyDescent="0.25">
      <c r="A1917" s="155" t="s">
        <v>12203</v>
      </c>
      <c r="B1917" s="92" t="s">
        <v>16393</v>
      </c>
      <c r="C1917" s="93"/>
      <c r="D1917" s="94">
        <v>58</v>
      </c>
      <c r="E1917" s="143"/>
      <c r="F1917" s="150"/>
      <c r="G1917" s="10"/>
      <c r="H1917" s="10"/>
      <c r="I1917" s="10"/>
      <c r="J1917" s="10"/>
      <c r="K1917" s="10"/>
      <c r="L1917" s="10"/>
      <c r="M1917" s="10"/>
      <c r="N1917" s="10"/>
      <c r="O1917" s="10"/>
      <c r="P1917" s="10"/>
      <c r="Q1917" s="10"/>
    </row>
    <row r="1918" spans="1:17" x14ac:dyDescent="0.25">
      <c r="A1918" s="155" t="s">
        <v>4124</v>
      </c>
      <c r="B1918" s="92" t="s">
        <v>6946</v>
      </c>
      <c r="C1918" s="93"/>
      <c r="D1918" s="94">
        <v>3581</v>
      </c>
      <c r="E1918" s="143"/>
      <c r="F1918" s="150"/>
      <c r="G1918" s="10"/>
      <c r="H1918" s="10"/>
      <c r="I1918" s="10"/>
      <c r="J1918" s="10"/>
      <c r="K1918" s="10"/>
      <c r="L1918" s="10"/>
      <c r="M1918" s="10"/>
      <c r="N1918" s="10"/>
      <c r="O1918" s="10"/>
      <c r="P1918" s="10"/>
      <c r="Q1918" s="10"/>
    </row>
    <row r="1919" spans="1:17" x14ac:dyDescent="0.25">
      <c r="A1919" s="155" t="s">
        <v>12204</v>
      </c>
      <c r="B1919" s="92" t="s">
        <v>16394</v>
      </c>
      <c r="C1919" s="93"/>
      <c r="D1919" s="94"/>
      <c r="E1919" s="143"/>
      <c r="F1919" s="150"/>
      <c r="G1919" s="10"/>
      <c r="H1919" s="10"/>
      <c r="I1919" s="10"/>
      <c r="J1919" s="10"/>
      <c r="K1919" s="10"/>
      <c r="L1919" s="10"/>
      <c r="M1919" s="10"/>
      <c r="N1919" s="10"/>
      <c r="O1919" s="10"/>
      <c r="P1919" s="10"/>
      <c r="Q1919" s="10"/>
    </row>
    <row r="1920" spans="1:17" x14ac:dyDescent="0.25">
      <c r="A1920" s="155" t="s">
        <v>12205</v>
      </c>
      <c r="B1920" s="92" t="s">
        <v>16395</v>
      </c>
      <c r="C1920" s="93"/>
      <c r="D1920" s="94"/>
      <c r="E1920" s="143"/>
      <c r="F1920" s="150"/>
      <c r="G1920" s="10"/>
      <c r="H1920" s="10"/>
      <c r="I1920" s="10"/>
      <c r="J1920" s="10"/>
      <c r="K1920" s="10"/>
      <c r="L1920" s="10"/>
      <c r="M1920" s="10"/>
      <c r="N1920" s="10"/>
      <c r="O1920" s="10"/>
      <c r="P1920" s="10"/>
      <c r="Q1920" s="10"/>
    </row>
    <row r="1921" spans="1:17" x14ac:dyDescent="0.25">
      <c r="A1921" s="155" t="s">
        <v>12206</v>
      </c>
      <c r="B1921" s="92" t="s">
        <v>16396</v>
      </c>
      <c r="C1921" s="93"/>
      <c r="D1921" s="94"/>
      <c r="E1921" s="143"/>
      <c r="F1921" s="150"/>
      <c r="G1921" s="10"/>
      <c r="H1921" s="10"/>
      <c r="I1921" s="10"/>
      <c r="J1921" s="10"/>
      <c r="K1921" s="10"/>
      <c r="L1921" s="10"/>
      <c r="M1921" s="10"/>
      <c r="N1921" s="10"/>
      <c r="O1921" s="10"/>
      <c r="P1921" s="10"/>
      <c r="Q1921" s="10"/>
    </row>
    <row r="1922" spans="1:17" x14ac:dyDescent="0.25">
      <c r="A1922" s="155" t="s">
        <v>12207</v>
      </c>
      <c r="B1922" s="92" t="s">
        <v>16397</v>
      </c>
      <c r="C1922" s="93"/>
      <c r="D1922" s="94"/>
      <c r="E1922" s="143"/>
      <c r="F1922" s="150"/>
      <c r="G1922" s="10"/>
      <c r="H1922" s="10"/>
      <c r="I1922" s="10"/>
      <c r="J1922" s="10"/>
      <c r="K1922" s="10"/>
      <c r="L1922" s="10"/>
      <c r="M1922" s="10"/>
      <c r="N1922" s="10"/>
      <c r="O1922" s="10"/>
      <c r="P1922" s="10"/>
      <c r="Q1922" s="10"/>
    </row>
    <row r="1923" spans="1:17" x14ac:dyDescent="0.25">
      <c r="A1923" s="155" t="s">
        <v>12208</v>
      </c>
      <c r="B1923" s="92" t="s">
        <v>16398</v>
      </c>
      <c r="C1923" s="93"/>
      <c r="D1923" s="94">
        <v>10</v>
      </c>
      <c r="E1923" s="143"/>
      <c r="F1923" s="150"/>
      <c r="G1923" s="10"/>
      <c r="H1923" s="10"/>
      <c r="I1923" s="10"/>
      <c r="J1923" s="10"/>
      <c r="K1923" s="10"/>
      <c r="L1923" s="10"/>
      <c r="M1923" s="10"/>
      <c r="N1923" s="10"/>
      <c r="O1923" s="10"/>
      <c r="P1923" s="10"/>
      <c r="Q1923" s="10"/>
    </row>
    <row r="1924" spans="1:17" x14ac:dyDescent="0.25">
      <c r="A1924" s="155" t="s">
        <v>12209</v>
      </c>
      <c r="B1924" s="92" t="s">
        <v>16399</v>
      </c>
      <c r="C1924" s="93"/>
      <c r="D1924" s="94"/>
      <c r="E1924" s="143"/>
      <c r="F1924" s="150"/>
      <c r="G1924" s="10"/>
      <c r="H1924" s="10"/>
      <c r="I1924" s="10"/>
      <c r="J1924" s="10"/>
      <c r="K1924" s="10"/>
      <c r="L1924" s="10"/>
      <c r="M1924" s="10"/>
      <c r="N1924" s="10"/>
      <c r="O1924" s="10"/>
      <c r="P1924" s="10"/>
      <c r="Q1924" s="10"/>
    </row>
    <row r="1925" spans="1:17" x14ac:dyDescent="0.25">
      <c r="A1925" s="155" t="s">
        <v>12210</v>
      </c>
      <c r="B1925" s="92" t="s">
        <v>16400</v>
      </c>
      <c r="C1925" s="93"/>
      <c r="D1925" s="94">
        <v>9196116</v>
      </c>
      <c r="E1925" s="143"/>
      <c r="F1925" s="150"/>
      <c r="G1925" s="10"/>
      <c r="H1925" s="10"/>
      <c r="I1925" s="10"/>
      <c r="J1925" s="10"/>
      <c r="K1925" s="10"/>
      <c r="L1925" s="10"/>
      <c r="M1925" s="10"/>
      <c r="N1925" s="10"/>
      <c r="O1925" s="10"/>
      <c r="P1925" s="10"/>
      <c r="Q1925" s="10"/>
    </row>
    <row r="1926" spans="1:17" x14ac:dyDescent="0.25">
      <c r="A1926" s="155" t="s">
        <v>12211</v>
      </c>
      <c r="B1926" s="92" t="s">
        <v>16401</v>
      </c>
      <c r="C1926" s="93"/>
      <c r="D1926" s="94">
        <v>1755</v>
      </c>
      <c r="E1926" s="143"/>
      <c r="F1926" s="150"/>
      <c r="G1926" s="10"/>
      <c r="H1926" s="10"/>
      <c r="I1926" s="10"/>
      <c r="J1926" s="10"/>
      <c r="K1926" s="10"/>
      <c r="L1926" s="10"/>
      <c r="M1926" s="10"/>
      <c r="N1926" s="10"/>
      <c r="O1926" s="10"/>
      <c r="P1926" s="10"/>
      <c r="Q1926" s="10"/>
    </row>
    <row r="1927" spans="1:17" x14ac:dyDescent="0.25">
      <c r="A1927" s="155" t="s">
        <v>12212</v>
      </c>
      <c r="B1927" s="92" t="s">
        <v>16402</v>
      </c>
      <c r="C1927" s="93"/>
      <c r="D1927" s="94">
        <v>35817</v>
      </c>
      <c r="E1927" s="143"/>
      <c r="F1927" s="150"/>
      <c r="G1927" s="10"/>
      <c r="H1927" s="10"/>
      <c r="I1927" s="10"/>
      <c r="J1927" s="10"/>
      <c r="K1927" s="10"/>
      <c r="L1927" s="10"/>
      <c r="M1927" s="10"/>
      <c r="N1927" s="10"/>
      <c r="O1927" s="10"/>
      <c r="P1927" s="10"/>
      <c r="Q1927" s="10"/>
    </row>
    <row r="1928" spans="1:17" x14ac:dyDescent="0.25">
      <c r="A1928" s="155" t="s">
        <v>12213</v>
      </c>
      <c r="B1928" s="92" t="s">
        <v>16403</v>
      </c>
      <c r="C1928" s="93"/>
      <c r="D1928" s="94">
        <v>74684</v>
      </c>
      <c r="E1928" s="143"/>
      <c r="F1928" s="150"/>
      <c r="G1928" s="10"/>
      <c r="H1928" s="10"/>
      <c r="I1928" s="10"/>
      <c r="J1928" s="10"/>
      <c r="K1928" s="10"/>
      <c r="L1928" s="10"/>
      <c r="M1928" s="10"/>
      <c r="N1928" s="10"/>
      <c r="O1928" s="10"/>
      <c r="P1928" s="10"/>
      <c r="Q1928" s="10"/>
    </row>
    <row r="1929" spans="1:17" x14ac:dyDescent="0.25">
      <c r="A1929" s="155" t="s">
        <v>12214</v>
      </c>
      <c r="B1929" s="92" t="s">
        <v>16404</v>
      </c>
      <c r="C1929" s="93"/>
      <c r="D1929" s="94">
        <v>14305</v>
      </c>
      <c r="E1929" s="143"/>
      <c r="F1929" s="150"/>
      <c r="G1929" s="10"/>
      <c r="H1929" s="10"/>
      <c r="I1929" s="10"/>
      <c r="J1929" s="10"/>
      <c r="K1929" s="10"/>
      <c r="L1929" s="10"/>
      <c r="M1929" s="10"/>
      <c r="N1929" s="10"/>
      <c r="O1929" s="10"/>
      <c r="P1929" s="10"/>
      <c r="Q1929" s="10"/>
    </row>
    <row r="1930" spans="1:17" x14ac:dyDescent="0.25">
      <c r="A1930" s="155" t="s">
        <v>12215</v>
      </c>
      <c r="B1930" s="92" t="s">
        <v>16405</v>
      </c>
      <c r="C1930" s="93"/>
      <c r="D1930" s="94"/>
      <c r="E1930" s="143"/>
      <c r="F1930" s="150"/>
      <c r="G1930" s="10"/>
      <c r="H1930" s="10"/>
      <c r="I1930" s="10"/>
      <c r="J1930" s="10"/>
      <c r="K1930" s="10"/>
      <c r="L1930" s="10"/>
      <c r="M1930" s="10"/>
      <c r="N1930" s="10"/>
      <c r="O1930" s="10"/>
      <c r="P1930" s="10"/>
      <c r="Q1930" s="10"/>
    </row>
    <row r="1931" spans="1:17" x14ac:dyDescent="0.25">
      <c r="A1931" s="155" t="s">
        <v>12216</v>
      </c>
      <c r="B1931" s="92" t="s">
        <v>16406</v>
      </c>
      <c r="C1931" s="93"/>
      <c r="D1931" s="94">
        <v>1609504</v>
      </c>
      <c r="E1931" s="143"/>
      <c r="F1931" s="150"/>
      <c r="G1931" s="10"/>
      <c r="H1931" s="10"/>
      <c r="I1931" s="10"/>
      <c r="J1931" s="10"/>
      <c r="K1931" s="10"/>
      <c r="L1931" s="10"/>
      <c r="M1931" s="10"/>
      <c r="N1931" s="10"/>
      <c r="O1931" s="10"/>
      <c r="P1931" s="10"/>
      <c r="Q1931" s="10"/>
    </row>
    <row r="1932" spans="1:17" x14ac:dyDescent="0.25">
      <c r="A1932" s="155" t="s">
        <v>12217</v>
      </c>
      <c r="B1932" s="92" t="s">
        <v>16407</v>
      </c>
      <c r="C1932" s="93"/>
      <c r="D1932" s="94"/>
      <c r="E1932" s="143"/>
      <c r="F1932" s="150"/>
      <c r="G1932" s="10"/>
      <c r="H1932" s="10"/>
      <c r="I1932" s="10"/>
      <c r="J1932" s="10"/>
      <c r="K1932" s="10"/>
      <c r="L1932" s="10"/>
      <c r="M1932" s="10"/>
      <c r="N1932" s="10"/>
      <c r="O1932" s="10"/>
      <c r="P1932" s="10"/>
      <c r="Q1932" s="10"/>
    </row>
    <row r="1933" spans="1:17" x14ac:dyDescent="0.25">
      <c r="A1933" s="155" t="s">
        <v>12218</v>
      </c>
      <c r="B1933" s="92" t="s">
        <v>16408</v>
      </c>
      <c r="C1933" s="93"/>
      <c r="D1933" s="94">
        <v>785</v>
      </c>
      <c r="E1933" s="143"/>
      <c r="F1933" s="150"/>
      <c r="G1933" s="10"/>
      <c r="H1933" s="10"/>
      <c r="I1933" s="10"/>
      <c r="J1933" s="10"/>
      <c r="K1933" s="10"/>
      <c r="L1933" s="10"/>
      <c r="M1933" s="10"/>
      <c r="N1933" s="10"/>
      <c r="O1933" s="10"/>
      <c r="P1933" s="10"/>
      <c r="Q1933" s="10"/>
    </row>
    <row r="1934" spans="1:17" x14ac:dyDescent="0.25">
      <c r="A1934" s="155" t="s">
        <v>4125</v>
      </c>
      <c r="B1934" s="92" t="s">
        <v>6947</v>
      </c>
      <c r="C1934" s="93"/>
      <c r="D1934" s="94">
        <v>77207</v>
      </c>
      <c r="E1934" s="143"/>
      <c r="F1934" s="150"/>
      <c r="G1934" s="10"/>
      <c r="H1934" s="10"/>
      <c r="I1934" s="10"/>
      <c r="J1934" s="10"/>
      <c r="K1934" s="10"/>
      <c r="L1934" s="10"/>
      <c r="M1934" s="10"/>
      <c r="N1934" s="10"/>
      <c r="O1934" s="10"/>
      <c r="P1934" s="10"/>
      <c r="Q1934" s="10"/>
    </row>
    <row r="1935" spans="1:17" x14ac:dyDescent="0.25">
      <c r="A1935" s="155" t="s">
        <v>12219</v>
      </c>
      <c r="B1935" s="92" t="s">
        <v>16409</v>
      </c>
      <c r="C1935" s="93"/>
      <c r="D1935" s="94"/>
      <c r="E1935" s="143"/>
      <c r="F1935" s="150"/>
      <c r="G1935" s="10"/>
      <c r="H1935" s="10"/>
      <c r="I1935" s="10"/>
      <c r="J1935" s="10"/>
      <c r="K1935" s="10"/>
      <c r="L1935" s="10"/>
      <c r="M1935" s="10"/>
      <c r="N1935" s="10"/>
      <c r="O1935" s="10"/>
      <c r="P1935" s="10"/>
      <c r="Q1935" s="10"/>
    </row>
    <row r="1936" spans="1:17" x14ac:dyDescent="0.25">
      <c r="A1936" s="155" t="s">
        <v>12220</v>
      </c>
      <c r="B1936" s="92" t="s">
        <v>16410</v>
      </c>
      <c r="C1936" s="93"/>
      <c r="D1936" s="94"/>
      <c r="E1936" s="143"/>
      <c r="F1936" s="150"/>
      <c r="G1936" s="10"/>
      <c r="H1936" s="10"/>
      <c r="I1936" s="10"/>
      <c r="J1936" s="10"/>
      <c r="K1936" s="10"/>
      <c r="L1936" s="10"/>
      <c r="M1936" s="10"/>
      <c r="N1936" s="10"/>
      <c r="O1936" s="10"/>
      <c r="P1936" s="10"/>
      <c r="Q1936" s="10"/>
    </row>
    <row r="1937" spans="1:17" x14ac:dyDescent="0.25">
      <c r="A1937" s="155" t="s">
        <v>12221</v>
      </c>
      <c r="B1937" s="92" t="s">
        <v>16411</v>
      </c>
      <c r="C1937" s="93"/>
      <c r="D1937" s="94">
        <v>32103</v>
      </c>
      <c r="E1937" s="143"/>
      <c r="F1937" s="150"/>
      <c r="G1937" s="10"/>
      <c r="H1937" s="10"/>
      <c r="I1937" s="10"/>
      <c r="J1937" s="10"/>
      <c r="K1937" s="10"/>
      <c r="L1937" s="10"/>
      <c r="M1937" s="10"/>
      <c r="N1937" s="10"/>
      <c r="O1937" s="10"/>
      <c r="P1937" s="10"/>
      <c r="Q1937" s="10"/>
    </row>
    <row r="1938" spans="1:17" x14ac:dyDescent="0.25">
      <c r="A1938" s="155" t="s">
        <v>12222</v>
      </c>
      <c r="B1938" s="92" t="s">
        <v>16412</v>
      </c>
      <c r="C1938" s="93"/>
      <c r="D1938" s="94">
        <v>42470</v>
      </c>
      <c r="E1938" s="143"/>
      <c r="F1938" s="150"/>
      <c r="G1938" s="10"/>
      <c r="H1938" s="10"/>
      <c r="I1938" s="10"/>
      <c r="J1938" s="10"/>
      <c r="K1938" s="10"/>
      <c r="L1938" s="10"/>
      <c r="M1938" s="10"/>
      <c r="N1938" s="10"/>
      <c r="O1938" s="10"/>
      <c r="P1938" s="10"/>
      <c r="Q1938" s="10"/>
    </row>
    <row r="1939" spans="1:17" x14ac:dyDescent="0.25">
      <c r="A1939" s="155" t="s">
        <v>12223</v>
      </c>
      <c r="B1939" s="92" t="s">
        <v>16413</v>
      </c>
      <c r="C1939" s="93"/>
      <c r="D1939" s="94">
        <v>271</v>
      </c>
      <c r="E1939" s="143"/>
      <c r="F1939" s="150"/>
      <c r="G1939" s="10"/>
      <c r="H1939" s="10"/>
      <c r="I1939" s="10"/>
      <c r="J1939" s="10"/>
      <c r="K1939" s="10"/>
      <c r="L1939" s="10"/>
      <c r="M1939" s="10"/>
      <c r="N1939" s="10"/>
      <c r="O1939" s="10"/>
      <c r="P1939" s="10"/>
      <c r="Q1939" s="10"/>
    </row>
    <row r="1940" spans="1:17" x14ac:dyDescent="0.25">
      <c r="A1940" s="155" t="s">
        <v>12224</v>
      </c>
      <c r="B1940" s="92" t="s">
        <v>16414</v>
      </c>
      <c r="C1940" s="93"/>
      <c r="D1940" s="94">
        <v>5736</v>
      </c>
      <c r="E1940" s="143"/>
      <c r="F1940" s="150"/>
      <c r="G1940" s="10"/>
      <c r="H1940" s="10"/>
      <c r="I1940" s="10"/>
      <c r="J1940" s="10"/>
      <c r="K1940" s="10"/>
      <c r="L1940" s="10"/>
      <c r="M1940" s="10"/>
      <c r="N1940" s="10"/>
      <c r="O1940" s="10"/>
      <c r="P1940" s="10"/>
      <c r="Q1940" s="10"/>
    </row>
    <row r="1941" spans="1:17" x14ac:dyDescent="0.25">
      <c r="A1941" s="155" t="s">
        <v>12225</v>
      </c>
      <c r="B1941" s="92" t="s">
        <v>16415</v>
      </c>
      <c r="C1941" s="93"/>
      <c r="D1941" s="94">
        <v>793</v>
      </c>
      <c r="E1941" s="143"/>
      <c r="F1941" s="150"/>
      <c r="G1941" s="10"/>
      <c r="H1941" s="10"/>
      <c r="I1941" s="10"/>
      <c r="J1941" s="10"/>
      <c r="K1941" s="10"/>
      <c r="L1941" s="10"/>
      <c r="M1941" s="10"/>
      <c r="N1941" s="10"/>
      <c r="O1941" s="10"/>
      <c r="P1941" s="10"/>
      <c r="Q1941" s="10"/>
    </row>
    <row r="1942" spans="1:17" x14ac:dyDescent="0.25">
      <c r="A1942" s="155" t="s">
        <v>12226</v>
      </c>
      <c r="B1942" s="92" t="s">
        <v>16416</v>
      </c>
      <c r="C1942" s="93"/>
      <c r="D1942" s="94"/>
      <c r="E1942" s="143"/>
      <c r="F1942" s="150"/>
      <c r="G1942" s="10"/>
      <c r="H1942" s="10"/>
      <c r="I1942" s="10"/>
      <c r="J1942" s="10"/>
      <c r="K1942" s="10"/>
      <c r="L1942" s="10"/>
      <c r="M1942" s="10"/>
      <c r="N1942" s="10"/>
      <c r="O1942" s="10"/>
      <c r="P1942" s="10"/>
      <c r="Q1942" s="10"/>
    </row>
    <row r="1943" spans="1:17" x14ac:dyDescent="0.25">
      <c r="A1943" s="155" t="s">
        <v>12227</v>
      </c>
      <c r="B1943" s="92" t="s">
        <v>16417</v>
      </c>
      <c r="C1943" s="93"/>
      <c r="D1943" s="94"/>
      <c r="E1943" s="143"/>
      <c r="F1943" s="150"/>
      <c r="G1943" s="10"/>
      <c r="H1943" s="10"/>
      <c r="I1943" s="10"/>
      <c r="J1943" s="10"/>
      <c r="K1943" s="10"/>
      <c r="L1943" s="10"/>
      <c r="M1943" s="10"/>
      <c r="N1943" s="10"/>
      <c r="O1943" s="10"/>
      <c r="P1943" s="10"/>
      <c r="Q1943" s="10"/>
    </row>
    <row r="1944" spans="1:17" x14ac:dyDescent="0.25">
      <c r="A1944" s="155" t="s">
        <v>12228</v>
      </c>
      <c r="B1944" s="92" t="s">
        <v>16418</v>
      </c>
      <c r="C1944" s="93"/>
      <c r="D1944" s="94"/>
      <c r="E1944" s="143"/>
      <c r="F1944" s="150"/>
      <c r="G1944" s="10"/>
      <c r="H1944" s="10"/>
      <c r="I1944" s="10"/>
      <c r="J1944" s="10"/>
      <c r="K1944" s="10"/>
      <c r="L1944" s="10"/>
      <c r="M1944" s="10"/>
      <c r="N1944" s="10"/>
      <c r="O1944" s="10"/>
      <c r="P1944" s="10"/>
      <c r="Q1944" s="10"/>
    </row>
    <row r="1945" spans="1:17" x14ac:dyDescent="0.25">
      <c r="A1945" s="155" t="s">
        <v>12229</v>
      </c>
      <c r="B1945" s="92" t="s">
        <v>16419</v>
      </c>
      <c r="C1945" s="93"/>
      <c r="D1945" s="94"/>
      <c r="E1945" s="143"/>
      <c r="F1945" s="150"/>
      <c r="G1945" s="10"/>
      <c r="H1945" s="10"/>
      <c r="I1945" s="10"/>
      <c r="J1945" s="10"/>
      <c r="K1945" s="10"/>
      <c r="L1945" s="10"/>
      <c r="M1945" s="10"/>
      <c r="N1945" s="10"/>
      <c r="O1945" s="10"/>
      <c r="P1945" s="10"/>
      <c r="Q1945" s="10"/>
    </row>
    <row r="1946" spans="1:17" x14ac:dyDescent="0.25">
      <c r="A1946" s="155" t="s">
        <v>12230</v>
      </c>
      <c r="B1946" s="92" t="s">
        <v>16420</v>
      </c>
      <c r="C1946" s="93"/>
      <c r="D1946" s="94">
        <v>414</v>
      </c>
      <c r="E1946" s="143"/>
      <c r="F1946" s="150"/>
      <c r="G1946" s="10"/>
      <c r="H1946" s="10"/>
      <c r="I1946" s="10"/>
      <c r="J1946" s="10"/>
      <c r="K1946" s="10"/>
      <c r="L1946" s="10"/>
      <c r="M1946" s="10"/>
      <c r="N1946" s="10"/>
      <c r="O1946" s="10"/>
      <c r="P1946" s="10"/>
      <c r="Q1946" s="10"/>
    </row>
    <row r="1947" spans="1:17" x14ac:dyDescent="0.25">
      <c r="A1947" s="155" t="s">
        <v>4126</v>
      </c>
      <c r="B1947" s="92" t="s">
        <v>6948</v>
      </c>
      <c r="C1947" s="93"/>
      <c r="D1947" s="94">
        <v>527336</v>
      </c>
      <c r="E1947" s="143"/>
      <c r="F1947" s="150"/>
      <c r="G1947" s="10"/>
      <c r="H1947" s="10"/>
      <c r="I1947" s="10"/>
      <c r="J1947" s="10"/>
      <c r="K1947" s="10"/>
      <c r="L1947" s="10"/>
      <c r="M1947" s="10"/>
      <c r="N1947" s="10"/>
      <c r="O1947" s="10"/>
      <c r="P1947" s="10"/>
      <c r="Q1947" s="10"/>
    </row>
    <row r="1948" spans="1:17" x14ac:dyDescent="0.25">
      <c r="A1948" s="155" t="s">
        <v>4127</v>
      </c>
      <c r="B1948" s="92" t="s">
        <v>6949</v>
      </c>
      <c r="C1948" s="93"/>
      <c r="D1948" s="94">
        <v>528989</v>
      </c>
      <c r="E1948" s="143"/>
      <c r="F1948" s="150"/>
      <c r="G1948" s="10"/>
      <c r="H1948" s="10"/>
      <c r="I1948" s="10"/>
      <c r="J1948" s="10"/>
      <c r="K1948" s="10"/>
      <c r="L1948" s="10"/>
      <c r="M1948" s="10"/>
      <c r="N1948" s="10"/>
      <c r="O1948" s="10"/>
      <c r="P1948" s="10"/>
      <c r="Q1948" s="10"/>
    </row>
    <row r="1949" spans="1:17" x14ac:dyDescent="0.25">
      <c r="A1949" s="155" t="s">
        <v>12231</v>
      </c>
      <c r="B1949" s="92" t="s">
        <v>16421</v>
      </c>
      <c r="C1949" s="93"/>
      <c r="D1949" s="94">
        <v>4862547</v>
      </c>
      <c r="E1949" s="143"/>
      <c r="F1949" s="150"/>
      <c r="G1949" s="10"/>
      <c r="H1949" s="10"/>
      <c r="I1949" s="10"/>
      <c r="J1949" s="10"/>
      <c r="K1949" s="10"/>
      <c r="L1949" s="10"/>
      <c r="M1949" s="10"/>
      <c r="N1949" s="10"/>
      <c r="O1949" s="10"/>
      <c r="P1949" s="10"/>
      <c r="Q1949" s="10"/>
    </row>
    <row r="1950" spans="1:17" x14ac:dyDescent="0.25">
      <c r="A1950" s="155" t="s">
        <v>12232</v>
      </c>
      <c r="B1950" s="92" t="s">
        <v>16422</v>
      </c>
      <c r="C1950" s="93"/>
      <c r="D1950" s="94"/>
      <c r="E1950" s="143"/>
      <c r="F1950" s="150"/>
      <c r="G1950" s="10"/>
      <c r="H1950" s="10"/>
      <c r="I1950" s="10"/>
      <c r="J1950" s="10"/>
      <c r="K1950" s="10"/>
      <c r="L1950" s="10"/>
      <c r="M1950" s="10"/>
      <c r="N1950" s="10"/>
      <c r="O1950" s="10"/>
      <c r="P1950" s="10"/>
      <c r="Q1950" s="10"/>
    </row>
    <row r="1951" spans="1:17" x14ac:dyDescent="0.25">
      <c r="A1951" s="155" t="s">
        <v>4128</v>
      </c>
      <c r="B1951" s="92" t="s">
        <v>6950</v>
      </c>
      <c r="C1951" s="93"/>
      <c r="D1951" s="94">
        <v>76569</v>
      </c>
      <c r="E1951" s="143"/>
      <c r="F1951" s="150"/>
      <c r="G1951" s="10"/>
      <c r="H1951" s="10"/>
      <c r="I1951" s="10"/>
      <c r="J1951" s="10"/>
      <c r="K1951" s="10"/>
      <c r="L1951" s="10"/>
      <c r="M1951" s="10"/>
      <c r="N1951" s="10"/>
      <c r="O1951" s="10"/>
      <c r="P1951" s="10"/>
      <c r="Q1951" s="10"/>
    </row>
    <row r="1952" spans="1:17" x14ac:dyDescent="0.25">
      <c r="A1952" s="155" t="s">
        <v>12233</v>
      </c>
      <c r="B1952" s="92" t="s">
        <v>16423</v>
      </c>
      <c r="C1952" s="93"/>
      <c r="D1952" s="94">
        <v>490404</v>
      </c>
      <c r="E1952" s="143"/>
      <c r="F1952" s="150"/>
      <c r="G1952" s="10"/>
      <c r="H1952" s="10"/>
      <c r="I1952" s="10"/>
      <c r="J1952" s="10"/>
      <c r="K1952" s="10"/>
      <c r="L1952" s="10"/>
      <c r="M1952" s="10"/>
      <c r="N1952" s="10"/>
      <c r="O1952" s="10"/>
      <c r="P1952" s="10"/>
      <c r="Q1952" s="10"/>
    </row>
    <row r="1953" spans="1:17" x14ac:dyDescent="0.25">
      <c r="A1953" s="155" t="s">
        <v>12234</v>
      </c>
      <c r="B1953" s="92" t="s">
        <v>16424</v>
      </c>
      <c r="C1953" s="93"/>
      <c r="D1953" s="94">
        <v>200695</v>
      </c>
      <c r="E1953" s="143"/>
      <c r="F1953" s="150"/>
      <c r="G1953" s="10"/>
      <c r="H1953" s="10"/>
      <c r="I1953" s="10"/>
      <c r="J1953" s="10"/>
      <c r="K1953" s="10"/>
      <c r="L1953" s="10"/>
      <c r="M1953" s="10"/>
      <c r="N1953" s="10"/>
      <c r="O1953" s="10"/>
      <c r="P1953" s="10"/>
      <c r="Q1953" s="10"/>
    </row>
    <row r="1954" spans="1:17" x14ac:dyDescent="0.25">
      <c r="A1954" s="155" t="s">
        <v>12235</v>
      </c>
      <c r="B1954" s="92" t="s">
        <v>16425</v>
      </c>
      <c r="C1954" s="93"/>
      <c r="D1954" s="94">
        <v>22579</v>
      </c>
      <c r="E1954" s="143"/>
      <c r="F1954" s="150"/>
      <c r="G1954" s="10"/>
      <c r="H1954" s="10"/>
      <c r="I1954" s="10"/>
      <c r="J1954" s="10"/>
      <c r="K1954" s="10"/>
      <c r="L1954" s="10"/>
      <c r="M1954" s="10"/>
      <c r="N1954" s="10"/>
      <c r="O1954" s="10"/>
      <c r="P1954" s="10"/>
      <c r="Q1954" s="10"/>
    </row>
    <row r="1955" spans="1:17" x14ac:dyDescent="0.25">
      <c r="A1955" s="155" t="s">
        <v>12236</v>
      </c>
      <c r="B1955" s="92" t="s">
        <v>16426</v>
      </c>
      <c r="C1955" s="93"/>
      <c r="D1955" s="94">
        <v>38585</v>
      </c>
      <c r="E1955" s="143"/>
      <c r="F1955" s="150"/>
      <c r="G1955" s="10"/>
      <c r="H1955" s="10"/>
      <c r="I1955" s="10"/>
      <c r="J1955" s="10"/>
      <c r="K1955" s="10"/>
      <c r="L1955" s="10"/>
      <c r="M1955" s="10"/>
      <c r="N1955" s="10"/>
      <c r="O1955" s="10"/>
      <c r="P1955" s="10"/>
      <c r="Q1955" s="10"/>
    </row>
    <row r="1956" spans="1:17" x14ac:dyDescent="0.25">
      <c r="A1956" s="155" t="s">
        <v>12237</v>
      </c>
      <c r="B1956" s="92" t="s">
        <v>16427</v>
      </c>
      <c r="C1956" s="93"/>
      <c r="D1956" s="94"/>
      <c r="E1956" s="143"/>
      <c r="F1956" s="150"/>
      <c r="G1956" s="10"/>
      <c r="H1956" s="10"/>
      <c r="I1956" s="10"/>
      <c r="J1956" s="10"/>
      <c r="K1956" s="10"/>
      <c r="L1956" s="10"/>
      <c r="M1956" s="10"/>
      <c r="N1956" s="10"/>
      <c r="O1956" s="10"/>
      <c r="P1956" s="10"/>
      <c r="Q1956" s="10"/>
    </row>
    <row r="1957" spans="1:17" x14ac:dyDescent="0.25">
      <c r="A1957" s="155" t="s">
        <v>4129</v>
      </c>
      <c r="B1957" s="92" t="s">
        <v>6951</v>
      </c>
      <c r="C1957" s="93"/>
      <c r="D1957" s="94">
        <v>4598029</v>
      </c>
      <c r="E1957" s="143"/>
      <c r="F1957" s="150"/>
      <c r="G1957" s="10"/>
      <c r="H1957" s="10"/>
      <c r="I1957" s="10"/>
      <c r="J1957" s="10"/>
      <c r="K1957" s="10"/>
      <c r="L1957" s="10"/>
      <c r="M1957" s="10"/>
      <c r="N1957" s="10"/>
      <c r="O1957" s="10"/>
      <c r="P1957" s="10"/>
      <c r="Q1957" s="10"/>
    </row>
    <row r="1958" spans="1:17" x14ac:dyDescent="0.25">
      <c r="A1958" s="155" t="s">
        <v>6126</v>
      </c>
      <c r="B1958" s="92" t="s">
        <v>6952</v>
      </c>
      <c r="C1958" s="93"/>
      <c r="D1958" s="94">
        <v>10200</v>
      </c>
      <c r="E1958" s="143"/>
      <c r="F1958" s="150"/>
      <c r="G1958" s="10"/>
      <c r="H1958" s="10"/>
      <c r="I1958" s="10"/>
      <c r="J1958" s="10"/>
      <c r="K1958" s="10"/>
      <c r="L1958" s="10"/>
      <c r="M1958" s="10"/>
      <c r="N1958" s="10"/>
      <c r="O1958" s="10"/>
      <c r="P1958" s="10"/>
      <c r="Q1958" s="10"/>
    </row>
    <row r="1959" spans="1:17" x14ac:dyDescent="0.25">
      <c r="A1959" s="155" t="s">
        <v>12238</v>
      </c>
      <c r="B1959" s="92" t="s">
        <v>16428</v>
      </c>
      <c r="C1959" s="93"/>
      <c r="D1959" s="94">
        <v>10034</v>
      </c>
      <c r="E1959" s="143"/>
      <c r="F1959" s="150"/>
      <c r="G1959" s="10"/>
      <c r="H1959" s="10"/>
      <c r="I1959" s="10"/>
      <c r="J1959" s="10"/>
      <c r="K1959" s="10"/>
      <c r="L1959" s="10"/>
      <c r="M1959" s="10"/>
      <c r="N1959" s="10"/>
      <c r="O1959" s="10"/>
      <c r="P1959" s="10"/>
      <c r="Q1959" s="10"/>
    </row>
    <row r="1960" spans="1:17" x14ac:dyDescent="0.25">
      <c r="A1960" s="155" t="s">
        <v>12239</v>
      </c>
      <c r="B1960" s="92" t="s">
        <v>16429</v>
      </c>
      <c r="C1960" s="93"/>
      <c r="D1960" s="94">
        <v>58</v>
      </c>
      <c r="E1960" s="143"/>
      <c r="F1960" s="150"/>
      <c r="G1960" s="10"/>
      <c r="H1960" s="10"/>
      <c r="I1960" s="10"/>
      <c r="J1960" s="10"/>
      <c r="K1960" s="10"/>
      <c r="L1960" s="10"/>
      <c r="M1960" s="10"/>
      <c r="N1960" s="10"/>
      <c r="O1960" s="10"/>
      <c r="P1960" s="10"/>
      <c r="Q1960" s="10"/>
    </row>
    <row r="1961" spans="1:17" x14ac:dyDescent="0.25">
      <c r="A1961" s="155" t="s">
        <v>12240</v>
      </c>
      <c r="B1961" s="92" t="s">
        <v>16430</v>
      </c>
      <c r="C1961" s="93"/>
      <c r="D1961" s="94">
        <v>157645</v>
      </c>
      <c r="E1961" s="143"/>
      <c r="F1961" s="150"/>
      <c r="G1961" s="10"/>
      <c r="H1961" s="10"/>
      <c r="I1961" s="10"/>
      <c r="J1961" s="10"/>
      <c r="K1961" s="10"/>
      <c r="L1961" s="10"/>
      <c r="M1961" s="10"/>
      <c r="N1961" s="10"/>
      <c r="O1961" s="10"/>
      <c r="P1961" s="10"/>
      <c r="Q1961" s="10"/>
    </row>
    <row r="1962" spans="1:17" x14ac:dyDescent="0.25">
      <c r="A1962" s="155" t="s">
        <v>4130</v>
      </c>
      <c r="B1962" s="92" t="s">
        <v>6953</v>
      </c>
      <c r="C1962" s="93"/>
      <c r="D1962" s="94">
        <v>5392858</v>
      </c>
      <c r="E1962" s="143"/>
      <c r="F1962" s="150"/>
      <c r="G1962" s="10"/>
      <c r="H1962" s="10"/>
      <c r="I1962" s="10"/>
      <c r="J1962" s="10"/>
      <c r="K1962" s="10"/>
      <c r="L1962" s="10"/>
      <c r="M1962" s="10"/>
      <c r="N1962" s="10"/>
      <c r="O1962" s="10"/>
      <c r="P1962" s="10"/>
      <c r="Q1962" s="10"/>
    </row>
    <row r="1963" spans="1:17" x14ac:dyDescent="0.25">
      <c r="A1963" s="155" t="s">
        <v>12241</v>
      </c>
      <c r="B1963" s="92" t="s">
        <v>16431</v>
      </c>
      <c r="C1963" s="93"/>
      <c r="D1963" s="94">
        <v>47647</v>
      </c>
      <c r="E1963" s="143"/>
      <c r="F1963" s="150"/>
      <c r="G1963" s="10"/>
      <c r="H1963" s="10"/>
      <c r="I1963" s="10"/>
      <c r="J1963" s="10"/>
      <c r="K1963" s="10"/>
      <c r="L1963" s="10"/>
      <c r="M1963" s="10"/>
      <c r="N1963" s="10"/>
      <c r="O1963" s="10"/>
      <c r="P1963" s="10"/>
      <c r="Q1963" s="10"/>
    </row>
    <row r="1964" spans="1:17" x14ac:dyDescent="0.25">
      <c r="A1964" s="155" t="s">
        <v>12242</v>
      </c>
      <c r="B1964" s="92" t="s">
        <v>16432</v>
      </c>
      <c r="C1964" s="93"/>
      <c r="D1964" s="94">
        <v>12225</v>
      </c>
      <c r="E1964" s="143"/>
      <c r="F1964" s="150"/>
      <c r="G1964" s="10"/>
      <c r="H1964" s="10"/>
      <c r="I1964" s="10"/>
      <c r="J1964" s="10"/>
      <c r="K1964" s="10"/>
      <c r="L1964" s="10"/>
      <c r="M1964" s="10"/>
      <c r="N1964" s="10"/>
      <c r="O1964" s="10"/>
      <c r="P1964" s="10"/>
      <c r="Q1964" s="10"/>
    </row>
    <row r="1965" spans="1:17" x14ac:dyDescent="0.25">
      <c r="A1965" s="155" t="s">
        <v>12243</v>
      </c>
      <c r="B1965" s="92" t="s">
        <v>16433</v>
      </c>
      <c r="C1965" s="93"/>
      <c r="D1965" s="94">
        <v>41418</v>
      </c>
      <c r="E1965" s="143"/>
      <c r="F1965" s="150"/>
      <c r="G1965" s="10"/>
      <c r="H1965" s="10"/>
      <c r="I1965" s="10"/>
      <c r="J1965" s="10"/>
      <c r="K1965" s="10"/>
      <c r="L1965" s="10"/>
      <c r="M1965" s="10"/>
      <c r="N1965" s="10"/>
      <c r="O1965" s="10"/>
      <c r="P1965" s="10"/>
      <c r="Q1965" s="10"/>
    </row>
    <row r="1966" spans="1:17" x14ac:dyDescent="0.25">
      <c r="A1966" s="155" t="s">
        <v>4131</v>
      </c>
      <c r="B1966" s="92" t="s">
        <v>6954</v>
      </c>
      <c r="C1966" s="93"/>
      <c r="D1966" s="94">
        <v>305169</v>
      </c>
      <c r="E1966" s="143"/>
      <c r="F1966" s="150"/>
      <c r="G1966" s="10"/>
      <c r="H1966" s="10"/>
      <c r="I1966" s="10"/>
      <c r="J1966" s="10"/>
      <c r="K1966" s="10"/>
      <c r="L1966" s="10"/>
      <c r="M1966" s="10"/>
      <c r="N1966" s="10"/>
      <c r="O1966" s="10"/>
      <c r="P1966" s="10"/>
      <c r="Q1966" s="10"/>
    </row>
    <row r="1967" spans="1:17" x14ac:dyDescent="0.25">
      <c r="A1967" s="155" t="s">
        <v>12244</v>
      </c>
      <c r="B1967" s="92" t="s">
        <v>16434</v>
      </c>
      <c r="C1967" s="93"/>
      <c r="D1967" s="94">
        <v>903</v>
      </c>
      <c r="E1967" s="143"/>
      <c r="F1967" s="150"/>
      <c r="G1967" s="10"/>
      <c r="H1967" s="10"/>
      <c r="I1967" s="10"/>
      <c r="J1967" s="10"/>
      <c r="K1967" s="10"/>
      <c r="L1967" s="10"/>
      <c r="M1967" s="10"/>
      <c r="N1967" s="10"/>
      <c r="O1967" s="10"/>
      <c r="P1967" s="10"/>
      <c r="Q1967" s="10"/>
    </row>
    <row r="1968" spans="1:17" x14ac:dyDescent="0.25">
      <c r="A1968" s="155" t="s">
        <v>12245</v>
      </c>
      <c r="B1968" s="92" t="s">
        <v>16435</v>
      </c>
      <c r="C1968" s="93"/>
      <c r="D1968" s="94"/>
      <c r="E1968" s="143"/>
      <c r="F1968" s="150"/>
      <c r="G1968" s="10"/>
      <c r="H1968" s="10"/>
      <c r="I1968" s="10"/>
      <c r="J1968" s="10"/>
      <c r="K1968" s="10"/>
      <c r="L1968" s="10"/>
      <c r="M1968" s="10"/>
      <c r="N1968" s="10"/>
      <c r="O1968" s="10"/>
      <c r="P1968" s="10"/>
      <c r="Q1968" s="10"/>
    </row>
    <row r="1969" spans="1:17" x14ac:dyDescent="0.25">
      <c r="A1969" s="155" t="s">
        <v>12246</v>
      </c>
      <c r="B1969" s="92" t="s">
        <v>16436</v>
      </c>
      <c r="C1969" s="93"/>
      <c r="D1969" s="94"/>
      <c r="E1969" s="143"/>
      <c r="F1969" s="150"/>
      <c r="G1969" s="10"/>
      <c r="H1969" s="10"/>
      <c r="I1969" s="10"/>
      <c r="J1969" s="10"/>
      <c r="K1969" s="10"/>
      <c r="L1969" s="10"/>
      <c r="M1969" s="10"/>
      <c r="N1969" s="10"/>
      <c r="O1969" s="10"/>
      <c r="P1969" s="10"/>
      <c r="Q1969" s="10"/>
    </row>
    <row r="1970" spans="1:17" x14ac:dyDescent="0.25">
      <c r="A1970" s="155" t="s">
        <v>12247</v>
      </c>
      <c r="B1970" s="92" t="s">
        <v>16437</v>
      </c>
      <c r="C1970" s="93"/>
      <c r="D1970" s="94">
        <v>22</v>
      </c>
      <c r="E1970" s="143"/>
      <c r="F1970" s="150"/>
      <c r="G1970" s="10"/>
      <c r="H1970" s="10"/>
      <c r="I1970" s="10"/>
      <c r="J1970" s="10"/>
      <c r="K1970" s="10"/>
      <c r="L1970" s="10"/>
      <c r="M1970" s="10"/>
      <c r="N1970" s="10"/>
      <c r="O1970" s="10"/>
      <c r="P1970" s="10"/>
      <c r="Q1970" s="10"/>
    </row>
    <row r="1971" spans="1:17" x14ac:dyDescent="0.25">
      <c r="A1971" s="155" t="s">
        <v>4132</v>
      </c>
      <c r="B1971" s="92" t="s">
        <v>6955</v>
      </c>
      <c r="C1971" s="93"/>
      <c r="D1971" s="94">
        <v>7132</v>
      </c>
      <c r="E1971" s="143"/>
      <c r="F1971" s="150"/>
      <c r="G1971" s="10"/>
      <c r="H1971" s="10"/>
      <c r="I1971" s="10"/>
      <c r="J1971" s="10"/>
      <c r="K1971" s="10"/>
      <c r="L1971" s="10"/>
      <c r="M1971" s="10"/>
      <c r="N1971" s="10"/>
      <c r="O1971" s="10"/>
      <c r="P1971" s="10"/>
      <c r="Q1971" s="10"/>
    </row>
    <row r="1972" spans="1:17" x14ac:dyDescent="0.25">
      <c r="A1972" s="155" t="s">
        <v>4133</v>
      </c>
      <c r="B1972" s="92" t="s">
        <v>6956</v>
      </c>
      <c r="C1972" s="93"/>
      <c r="D1972" s="94">
        <v>22957</v>
      </c>
      <c r="E1972" s="143"/>
      <c r="F1972" s="150"/>
      <c r="G1972" s="10"/>
      <c r="H1972" s="10"/>
      <c r="I1972" s="10"/>
      <c r="J1972" s="10"/>
      <c r="K1972" s="10"/>
      <c r="L1972" s="10"/>
      <c r="M1972" s="10"/>
      <c r="N1972" s="10"/>
      <c r="O1972" s="10"/>
      <c r="P1972" s="10"/>
      <c r="Q1972" s="10"/>
    </row>
    <row r="1973" spans="1:17" x14ac:dyDescent="0.25">
      <c r="A1973" s="155" t="s">
        <v>12248</v>
      </c>
      <c r="B1973" s="92" t="s">
        <v>16438</v>
      </c>
      <c r="C1973" s="93"/>
      <c r="D1973" s="94">
        <v>21521</v>
      </c>
      <c r="E1973" s="143"/>
      <c r="F1973" s="150"/>
      <c r="G1973" s="10"/>
      <c r="H1973" s="10"/>
      <c r="I1973" s="10"/>
      <c r="J1973" s="10"/>
      <c r="K1973" s="10"/>
      <c r="L1973" s="10"/>
      <c r="M1973" s="10"/>
      <c r="N1973" s="10"/>
      <c r="O1973" s="10"/>
      <c r="P1973" s="10"/>
      <c r="Q1973" s="10"/>
    </row>
    <row r="1974" spans="1:17" x14ac:dyDescent="0.25">
      <c r="A1974" s="155" t="s">
        <v>12249</v>
      </c>
      <c r="B1974" s="92" t="s">
        <v>16439</v>
      </c>
      <c r="C1974" s="93"/>
      <c r="D1974" s="94">
        <v>2752</v>
      </c>
      <c r="E1974" s="143"/>
      <c r="F1974" s="150"/>
      <c r="G1974" s="10"/>
      <c r="H1974" s="10"/>
      <c r="I1974" s="10"/>
      <c r="J1974" s="10"/>
      <c r="K1974" s="10"/>
      <c r="L1974" s="10"/>
      <c r="M1974" s="10"/>
      <c r="N1974" s="10"/>
      <c r="O1974" s="10"/>
      <c r="P1974" s="10"/>
      <c r="Q1974" s="10"/>
    </row>
    <row r="1975" spans="1:17" x14ac:dyDescent="0.25">
      <c r="A1975" s="155" t="s">
        <v>12250</v>
      </c>
      <c r="B1975" s="92" t="s">
        <v>16440</v>
      </c>
      <c r="C1975" s="93"/>
      <c r="D1975" s="94">
        <v>968</v>
      </c>
      <c r="E1975" s="143"/>
      <c r="F1975" s="150"/>
      <c r="G1975" s="10"/>
      <c r="H1975" s="10"/>
      <c r="I1975" s="10"/>
      <c r="J1975" s="10"/>
      <c r="K1975" s="10"/>
      <c r="L1975" s="10"/>
      <c r="M1975" s="10"/>
      <c r="N1975" s="10"/>
      <c r="O1975" s="10"/>
      <c r="P1975" s="10"/>
      <c r="Q1975" s="10"/>
    </row>
    <row r="1976" spans="1:17" x14ac:dyDescent="0.25">
      <c r="A1976" s="155" t="s">
        <v>12251</v>
      </c>
      <c r="B1976" s="92" t="s">
        <v>16441</v>
      </c>
      <c r="C1976" s="93"/>
      <c r="D1976" s="94">
        <v>1668</v>
      </c>
      <c r="E1976" s="143"/>
      <c r="F1976" s="150"/>
      <c r="G1976" s="10"/>
      <c r="H1976" s="10"/>
      <c r="I1976" s="10"/>
      <c r="J1976" s="10"/>
      <c r="K1976" s="10"/>
      <c r="L1976" s="10"/>
      <c r="M1976" s="10"/>
      <c r="N1976" s="10"/>
      <c r="O1976" s="10"/>
      <c r="P1976" s="10"/>
      <c r="Q1976" s="10"/>
    </row>
    <row r="1977" spans="1:17" x14ac:dyDescent="0.25">
      <c r="A1977" s="155" t="s">
        <v>12252</v>
      </c>
      <c r="B1977" s="92" t="s">
        <v>16442</v>
      </c>
      <c r="C1977" s="93"/>
      <c r="D1977" s="94">
        <v>40243</v>
      </c>
      <c r="E1977" s="143"/>
      <c r="F1977" s="150"/>
      <c r="G1977" s="10"/>
      <c r="H1977" s="10"/>
      <c r="I1977" s="10"/>
      <c r="J1977" s="10"/>
      <c r="K1977" s="10"/>
      <c r="L1977" s="10"/>
      <c r="M1977" s="10"/>
      <c r="N1977" s="10"/>
      <c r="O1977" s="10"/>
      <c r="P1977" s="10"/>
      <c r="Q1977" s="10"/>
    </row>
    <row r="1978" spans="1:17" x14ac:dyDescent="0.25">
      <c r="A1978" s="155" t="s">
        <v>4134</v>
      </c>
      <c r="B1978" s="92" t="s">
        <v>6957</v>
      </c>
      <c r="C1978" s="93"/>
      <c r="D1978" s="94">
        <v>46088</v>
      </c>
      <c r="E1978" s="143"/>
      <c r="F1978" s="150"/>
      <c r="G1978" s="10"/>
      <c r="H1978" s="10"/>
      <c r="I1978" s="10"/>
      <c r="J1978" s="10"/>
      <c r="K1978" s="10"/>
      <c r="L1978" s="10"/>
      <c r="M1978" s="10"/>
      <c r="N1978" s="10"/>
      <c r="O1978" s="10"/>
      <c r="P1978" s="10"/>
      <c r="Q1978" s="10"/>
    </row>
    <row r="1979" spans="1:17" x14ac:dyDescent="0.25">
      <c r="A1979" s="155" t="s">
        <v>12253</v>
      </c>
      <c r="B1979" s="92" t="s">
        <v>16443</v>
      </c>
      <c r="C1979" s="93"/>
      <c r="D1979" s="94">
        <v>24715</v>
      </c>
      <c r="E1979" s="143"/>
      <c r="F1979" s="150"/>
      <c r="G1979" s="10"/>
      <c r="H1979" s="10"/>
      <c r="I1979" s="10"/>
      <c r="J1979" s="10"/>
      <c r="K1979" s="10"/>
      <c r="L1979" s="10"/>
      <c r="M1979" s="10"/>
      <c r="N1979" s="10"/>
      <c r="O1979" s="10"/>
      <c r="P1979" s="10"/>
      <c r="Q1979" s="10"/>
    </row>
    <row r="1980" spans="1:17" x14ac:dyDescent="0.25">
      <c r="A1980" s="155" t="s">
        <v>12254</v>
      </c>
      <c r="B1980" s="92" t="s">
        <v>16444</v>
      </c>
      <c r="C1980" s="93"/>
      <c r="D1980" s="94">
        <v>7555</v>
      </c>
      <c r="E1980" s="143"/>
      <c r="F1980" s="150"/>
      <c r="G1980" s="10"/>
      <c r="H1980" s="10"/>
      <c r="I1980" s="10"/>
      <c r="J1980" s="10"/>
      <c r="K1980" s="10"/>
      <c r="L1980" s="10"/>
      <c r="M1980" s="10"/>
      <c r="N1980" s="10"/>
      <c r="O1980" s="10"/>
      <c r="P1980" s="10"/>
      <c r="Q1980" s="10"/>
    </row>
    <row r="1981" spans="1:17" x14ac:dyDescent="0.25">
      <c r="A1981" s="155" t="s">
        <v>12255</v>
      </c>
      <c r="B1981" s="92" t="s">
        <v>16445</v>
      </c>
      <c r="C1981" s="93"/>
      <c r="D1981" s="94"/>
      <c r="E1981" s="143"/>
      <c r="F1981" s="150"/>
      <c r="G1981" s="10"/>
      <c r="H1981" s="10"/>
      <c r="I1981" s="10"/>
      <c r="J1981" s="10"/>
      <c r="K1981" s="10"/>
      <c r="L1981" s="10"/>
      <c r="M1981" s="10"/>
      <c r="N1981" s="10"/>
      <c r="O1981" s="10"/>
      <c r="P1981" s="10"/>
      <c r="Q1981" s="10"/>
    </row>
    <row r="1982" spans="1:17" x14ac:dyDescent="0.25">
      <c r="A1982" s="155" t="s">
        <v>12256</v>
      </c>
      <c r="B1982" s="92" t="s">
        <v>16446</v>
      </c>
      <c r="C1982" s="93"/>
      <c r="D1982" s="94">
        <v>1551</v>
      </c>
      <c r="E1982" s="143"/>
      <c r="F1982" s="150"/>
      <c r="G1982" s="10"/>
      <c r="H1982" s="10"/>
      <c r="I1982" s="10"/>
      <c r="J1982" s="10"/>
      <c r="K1982" s="10"/>
      <c r="L1982" s="10"/>
      <c r="M1982" s="10"/>
      <c r="N1982" s="10"/>
      <c r="O1982" s="10"/>
      <c r="P1982" s="10"/>
      <c r="Q1982" s="10"/>
    </row>
    <row r="1983" spans="1:17" x14ac:dyDescent="0.25">
      <c r="A1983" s="155" t="s">
        <v>12257</v>
      </c>
      <c r="B1983" s="92" t="s">
        <v>16447</v>
      </c>
      <c r="C1983" s="93"/>
      <c r="D1983" s="94">
        <v>1301</v>
      </c>
      <c r="E1983" s="143"/>
      <c r="F1983" s="150"/>
      <c r="G1983" s="10"/>
      <c r="H1983" s="10"/>
      <c r="I1983" s="10"/>
      <c r="J1983" s="10"/>
      <c r="K1983" s="10"/>
      <c r="L1983" s="10"/>
      <c r="M1983" s="10"/>
      <c r="N1983" s="10"/>
      <c r="O1983" s="10"/>
      <c r="P1983" s="10"/>
      <c r="Q1983" s="10"/>
    </row>
    <row r="1984" spans="1:17" x14ac:dyDescent="0.25">
      <c r="A1984" s="155" t="s">
        <v>12258</v>
      </c>
      <c r="B1984" s="92" t="s">
        <v>16448</v>
      </c>
      <c r="C1984" s="93"/>
      <c r="D1984" s="94"/>
      <c r="E1984" s="143"/>
      <c r="F1984" s="150"/>
      <c r="G1984" s="10"/>
      <c r="H1984" s="10"/>
      <c r="I1984" s="10"/>
      <c r="J1984" s="10"/>
      <c r="K1984" s="10"/>
      <c r="L1984" s="10"/>
      <c r="M1984" s="10"/>
      <c r="N1984" s="10"/>
      <c r="O1984" s="10"/>
      <c r="P1984" s="10"/>
      <c r="Q1984" s="10"/>
    </row>
    <row r="1985" spans="1:17" x14ac:dyDescent="0.25">
      <c r="A1985" s="155" t="s">
        <v>12259</v>
      </c>
      <c r="B1985" s="92" t="s">
        <v>16449</v>
      </c>
      <c r="C1985" s="93"/>
      <c r="D1985" s="94">
        <v>224</v>
      </c>
      <c r="E1985" s="143"/>
      <c r="F1985" s="150"/>
      <c r="G1985" s="10"/>
      <c r="H1985" s="10"/>
      <c r="I1985" s="10"/>
      <c r="J1985" s="10"/>
      <c r="K1985" s="10"/>
      <c r="L1985" s="10"/>
      <c r="M1985" s="10"/>
      <c r="N1985" s="10"/>
      <c r="O1985" s="10"/>
      <c r="P1985" s="10"/>
      <c r="Q1985" s="10"/>
    </row>
    <row r="1986" spans="1:17" x14ac:dyDescent="0.25">
      <c r="A1986" s="155" t="s">
        <v>12260</v>
      </c>
      <c r="B1986" s="92" t="s">
        <v>16450</v>
      </c>
      <c r="C1986" s="93"/>
      <c r="D1986" s="94">
        <v>6931</v>
      </c>
      <c r="E1986" s="143"/>
      <c r="F1986" s="150"/>
      <c r="G1986" s="10"/>
      <c r="H1986" s="10"/>
      <c r="I1986" s="10"/>
      <c r="J1986" s="10"/>
      <c r="K1986" s="10"/>
      <c r="L1986" s="10"/>
      <c r="M1986" s="10"/>
      <c r="N1986" s="10"/>
      <c r="O1986" s="10"/>
      <c r="P1986" s="10"/>
      <c r="Q1986" s="10"/>
    </row>
    <row r="1987" spans="1:17" x14ac:dyDescent="0.25">
      <c r="A1987" s="155" t="s">
        <v>4135</v>
      </c>
      <c r="B1987" s="92" t="s">
        <v>6958</v>
      </c>
      <c r="C1987" s="93"/>
      <c r="D1987" s="94">
        <v>87424</v>
      </c>
      <c r="E1987" s="143"/>
      <c r="F1987" s="150"/>
      <c r="G1987" s="10"/>
      <c r="H1987" s="10"/>
      <c r="I1987" s="10"/>
      <c r="J1987" s="10"/>
      <c r="K1987" s="10"/>
      <c r="L1987" s="10"/>
      <c r="M1987" s="10"/>
      <c r="N1987" s="10"/>
      <c r="O1987" s="10"/>
      <c r="P1987" s="10"/>
      <c r="Q1987" s="10"/>
    </row>
    <row r="1988" spans="1:17" x14ac:dyDescent="0.25">
      <c r="A1988" s="155" t="s">
        <v>4136</v>
      </c>
      <c r="B1988" s="92" t="s">
        <v>6959</v>
      </c>
      <c r="C1988" s="93"/>
      <c r="D1988" s="94">
        <v>1127278</v>
      </c>
      <c r="E1988" s="143"/>
      <c r="F1988" s="150"/>
      <c r="G1988" s="10"/>
      <c r="H1988" s="10"/>
      <c r="I1988" s="10"/>
      <c r="J1988" s="10"/>
      <c r="K1988" s="10"/>
      <c r="L1988" s="10"/>
      <c r="M1988" s="10"/>
      <c r="N1988" s="10"/>
      <c r="O1988" s="10"/>
      <c r="P1988" s="10"/>
      <c r="Q1988" s="10"/>
    </row>
    <row r="1989" spans="1:17" x14ac:dyDescent="0.25">
      <c r="A1989" s="155" t="s">
        <v>12261</v>
      </c>
      <c r="B1989" s="92" t="s">
        <v>16451</v>
      </c>
      <c r="C1989" s="93"/>
      <c r="D1989" s="94">
        <v>9201</v>
      </c>
      <c r="E1989" s="143"/>
      <c r="F1989" s="150"/>
      <c r="G1989" s="10"/>
      <c r="H1989" s="10"/>
      <c r="I1989" s="10"/>
      <c r="J1989" s="10"/>
      <c r="K1989" s="10"/>
      <c r="L1989" s="10"/>
      <c r="M1989" s="10"/>
      <c r="N1989" s="10"/>
      <c r="O1989" s="10"/>
      <c r="P1989" s="10"/>
      <c r="Q1989" s="10"/>
    </row>
    <row r="1990" spans="1:17" x14ac:dyDescent="0.25">
      <c r="A1990" s="155" t="s">
        <v>12262</v>
      </c>
      <c r="B1990" s="92" t="s">
        <v>16452</v>
      </c>
      <c r="C1990" s="93"/>
      <c r="D1990" s="94">
        <v>1060</v>
      </c>
      <c r="E1990" s="143"/>
      <c r="F1990" s="150"/>
      <c r="G1990" s="10"/>
      <c r="H1990" s="10"/>
      <c r="I1990" s="10"/>
      <c r="J1990" s="10"/>
      <c r="K1990" s="10"/>
      <c r="L1990" s="10"/>
      <c r="M1990" s="10"/>
      <c r="N1990" s="10"/>
      <c r="O1990" s="10"/>
      <c r="P1990" s="10"/>
      <c r="Q1990" s="10"/>
    </row>
    <row r="1991" spans="1:17" x14ac:dyDescent="0.25">
      <c r="A1991" s="155" t="s">
        <v>4137</v>
      </c>
      <c r="B1991" s="92" t="s">
        <v>6960</v>
      </c>
      <c r="C1991" s="93"/>
      <c r="D1991" s="94">
        <v>31406</v>
      </c>
      <c r="E1991" s="143"/>
      <c r="F1991" s="150"/>
      <c r="G1991" s="10"/>
      <c r="H1991" s="10"/>
      <c r="I1991" s="10"/>
      <c r="J1991" s="10"/>
      <c r="K1991" s="10"/>
      <c r="L1991" s="10"/>
      <c r="M1991" s="10"/>
      <c r="N1991" s="10"/>
      <c r="O1991" s="10"/>
      <c r="P1991" s="10"/>
      <c r="Q1991" s="10"/>
    </row>
    <row r="1992" spans="1:17" x14ac:dyDescent="0.25">
      <c r="A1992" s="155" t="s">
        <v>12263</v>
      </c>
      <c r="B1992" s="92" t="s">
        <v>16453</v>
      </c>
      <c r="C1992" s="93"/>
      <c r="D1992" s="94">
        <v>55780</v>
      </c>
      <c r="E1992" s="143"/>
      <c r="F1992" s="150"/>
      <c r="G1992" s="10"/>
      <c r="H1992" s="10"/>
      <c r="I1992" s="10"/>
      <c r="J1992" s="10"/>
      <c r="K1992" s="10"/>
      <c r="L1992" s="10"/>
      <c r="M1992" s="10"/>
      <c r="N1992" s="10"/>
      <c r="O1992" s="10"/>
      <c r="P1992" s="10"/>
      <c r="Q1992" s="10"/>
    </row>
    <row r="1993" spans="1:17" x14ac:dyDescent="0.25">
      <c r="A1993" s="155" t="s">
        <v>12264</v>
      </c>
      <c r="B1993" s="92" t="s">
        <v>16454</v>
      </c>
      <c r="C1993" s="93"/>
      <c r="D1993" s="94">
        <v>1400</v>
      </c>
      <c r="E1993" s="143"/>
      <c r="F1993" s="150"/>
      <c r="G1993" s="10"/>
      <c r="H1993" s="10"/>
      <c r="I1993" s="10"/>
      <c r="J1993" s="10"/>
      <c r="K1993" s="10"/>
      <c r="L1993" s="10"/>
      <c r="M1993" s="10"/>
      <c r="N1993" s="10"/>
      <c r="O1993" s="10"/>
      <c r="P1993" s="10"/>
      <c r="Q1993" s="10"/>
    </row>
    <row r="1994" spans="1:17" x14ac:dyDescent="0.25">
      <c r="A1994" s="155" t="s">
        <v>4138</v>
      </c>
      <c r="B1994" s="92" t="s">
        <v>6961</v>
      </c>
      <c r="C1994" s="93"/>
      <c r="D1994" s="94">
        <v>58561</v>
      </c>
      <c r="E1994" s="143"/>
      <c r="F1994" s="150"/>
      <c r="G1994" s="10"/>
      <c r="H1994" s="10"/>
      <c r="I1994" s="10"/>
      <c r="J1994" s="10"/>
      <c r="K1994" s="10"/>
      <c r="L1994" s="10"/>
      <c r="M1994" s="10"/>
      <c r="N1994" s="10"/>
      <c r="O1994" s="10"/>
      <c r="P1994" s="10"/>
      <c r="Q1994" s="10"/>
    </row>
    <row r="1995" spans="1:17" x14ac:dyDescent="0.25">
      <c r="A1995" s="155" t="s">
        <v>12265</v>
      </c>
      <c r="B1995" s="92" t="s">
        <v>16455</v>
      </c>
      <c r="C1995" s="93"/>
      <c r="D1995" s="94">
        <v>54746</v>
      </c>
      <c r="E1995" s="143"/>
      <c r="F1995" s="150"/>
      <c r="G1995" s="10"/>
      <c r="H1995" s="10"/>
      <c r="I1995" s="10"/>
      <c r="J1995" s="10"/>
      <c r="K1995" s="10"/>
      <c r="L1995" s="10"/>
      <c r="M1995" s="10"/>
      <c r="N1995" s="10"/>
      <c r="O1995" s="10"/>
      <c r="P1995" s="10"/>
      <c r="Q1995" s="10"/>
    </row>
    <row r="1996" spans="1:17" x14ac:dyDescent="0.25">
      <c r="A1996" s="155" t="s">
        <v>4139</v>
      </c>
      <c r="B1996" s="92" t="s">
        <v>6962</v>
      </c>
      <c r="C1996" s="93"/>
      <c r="D1996" s="94">
        <v>20917</v>
      </c>
      <c r="E1996" s="143"/>
      <c r="F1996" s="150"/>
      <c r="G1996" s="10"/>
      <c r="H1996" s="10"/>
      <c r="I1996" s="10"/>
      <c r="J1996" s="10"/>
      <c r="K1996" s="10"/>
      <c r="L1996" s="10"/>
      <c r="M1996" s="10"/>
      <c r="N1996" s="10"/>
      <c r="O1996" s="10"/>
      <c r="P1996" s="10"/>
      <c r="Q1996" s="10"/>
    </row>
    <row r="1997" spans="1:17" x14ac:dyDescent="0.25">
      <c r="A1997" s="155" t="s">
        <v>12266</v>
      </c>
      <c r="B1997" s="92" t="s">
        <v>16456</v>
      </c>
      <c r="C1997" s="93"/>
      <c r="D1997" s="94">
        <v>207663</v>
      </c>
      <c r="E1997" s="143"/>
      <c r="F1997" s="150"/>
      <c r="G1997" s="10"/>
      <c r="H1997" s="10"/>
      <c r="I1997" s="10"/>
      <c r="J1997" s="10"/>
      <c r="K1997" s="10"/>
      <c r="L1997" s="10"/>
      <c r="M1997" s="10"/>
      <c r="N1997" s="10"/>
      <c r="O1997" s="10"/>
      <c r="P1997" s="10"/>
      <c r="Q1997" s="10"/>
    </row>
    <row r="1998" spans="1:17" x14ac:dyDescent="0.25">
      <c r="A1998" s="155" t="s">
        <v>12267</v>
      </c>
      <c r="B1998" s="92" t="s">
        <v>16457</v>
      </c>
      <c r="C1998" s="93"/>
      <c r="D1998" s="94"/>
      <c r="E1998" s="143"/>
      <c r="F1998" s="150"/>
      <c r="G1998" s="10"/>
      <c r="H1998" s="10"/>
      <c r="I1998" s="10"/>
      <c r="J1998" s="10"/>
      <c r="K1998" s="10"/>
      <c r="L1998" s="10"/>
      <c r="M1998" s="10"/>
      <c r="N1998" s="10"/>
      <c r="O1998" s="10"/>
      <c r="P1998" s="10"/>
      <c r="Q1998" s="10"/>
    </row>
    <row r="1999" spans="1:17" x14ac:dyDescent="0.25">
      <c r="A1999" s="155" t="s">
        <v>12268</v>
      </c>
      <c r="B1999" s="92" t="s">
        <v>16458</v>
      </c>
      <c r="C1999" s="93"/>
      <c r="D1999" s="94"/>
      <c r="E1999" s="143"/>
      <c r="F1999" s="150"/>
      <c r="G1999" s="10"/>
      <c r="H1999" s="10"/>
      <c r="I1999" s="10"/>
      <c r="J1999" s="10"/>
      <c r="K1999" s="10"/>
      <c r="L1999" s="10"/>
      <c r="M1999" s="10"/>
      <c r="N1999" s="10"/>
      <c r="O1999" s="10"/>
      <c r="P1999" s="10"/>
      <c r="Q1999" s="10"/>
    </row>
    <row r="2000" spans="1:17" x14ac:dyDescent="0.25">
      <c r="A2000" s="155" t="s">
        <v>12269</v>
      </c>
      <c r="B2000" s="92" t="s">
        <v>16459</v>
      </c>
      <c r="C2000" s="93"/>
      <c r="D2000" s="94"/>
      <c r="E2000" s="143"/>
      <c r="F2000" s="150"/>
      <c r="G2000" s="10"/>
      <c r="H2000" s="10"/>
      <c r="I2000" s="10"/>
      <c r="J2000" s="10"/>
      <c r="K2000" s="10"/>
      <c r="L2000" s="10"/>
      <c r="M2000" s="10"/>
      <c r="N2000" s="10"/>
      <c r="O2000" s="10"/>
      <c r="P2000" s="10"/>
      <c r="Q2000" s="10"/>
    </row>
    <row r="2001" spans="1:17" x14ac:dyDescent="0.25">
      <c r="A2001" s="155" t="s">
        <v>12270</v>
      </c>
      <c r="B2001" s="92" t="s">
        <v>16460</v>
      </c>
      <c r="C2001" s="93"/>
      <c r="D2001" s="94">
        <v>64182</v>
      </c>
      <c r="E2001" s="143"/>
      <c r="F2001" s="150"/>
      <c r="G2001" s="10"/>
      <c r="H2001" s="10"/>
      <c r="I2001" s="10"/>
      <c r="J2001" s="10"/>
      <c r="K2001" s="10"/>
      <c r="L2001" s="10"/>
      <c r="M2001" s="10"/>
      <c r="N2001" s="10"/>
      <c r="O2001" s="10"/>
      <c r="P2001" s="10"/>
      <c r="Q2001" s="10"/>
    </row>
    <row r="2002" spans="1:17" x14ac:dyDescent="0.25">
      <c r="A2002" s="155" t="s">
        <v>12271</v>
      </c>
      <c r="B2002" s="92" t="s">
        <v>16461</v>
      </c>
      <c r="C2002" s="93"/>
      <c r="D2002" s="94">
        <v>1259</v>
      </c>
      <c r="E2002" s="143"/>
      <c r="F2002" s="150"/>
      <c r="G2002" s="10"/>
      <c r="H2002" s="10"/>
      <c r="I2002" s="10"/>
      <c r="J2002" s="10"/>
      <c r="K2002" s="10"/>
      <c r="L2002" s="10"/>
      <c r="M2002" s="10"/>
      <c r="N2002" s="10"/>
      <c r="O2002" s="10"/>
      <c r="P2002" s="10"/>
      <c r="Q2002" s="10"/>
    </row>
    <row r="2003" spans="1:17" x14ac:dyDescent="0.25">
      <c r="A2003" s="155" t="s">
        <v>12272</v>
      </c>
      <c r="B2003" s="92" t="s">
        <v>16462</v>
      </c>
      <c r="C2003" s="93"/>
      <c r="D2003" s="94"/>
      <c r="E2003" s="143"/>
      <c r="F2003" s="150"/>
      <c r="G2003" s="10"/>
      <c r="H2003" s="10"/>
      <c r="I2003" s="10"/>
      <c r="J2003" s="10"/>
      <c r="K2003" s="10"/>
      <c r="L2003" s="10"/>
      <c r="M2003" s="10"/>
      <c r="N2003" s="10"/>
      <c r="O2003" s="10"/>
      <c r="P2003" s="10"/>
      <c r="Q2003" s="10"/>
    </row>
    <row r="2004" spans="1:17" x14ac:dyDescent="0.25">
      <c r="A2004" s="155" t="s">
        <v>12273</v>
      </c>
      <c r="B2004" s="92" t="s">
        <v>16463</v>
      </c>
      <c r="C2004" s="93"/>
      <c r="D2004" s="94">
        <v>54384</v>
      </c>
      <c r="E2004" s="143"/>
      <c r="F2004" s="150"/>
      <c r="G2004" s="10"/>
      <c r="H2004" s="10"/>
      <c r="I2004" s="10"/>
      <c r="J2004" s="10"/>
      <c r="K2004" s="10"/>
      <c r="L2004" s="10"/>
      <c r="M2004" s="10"/>
      <c r="N2004" s="10"/>
      <c r="O2004" s="10"/>
      <c r="P2004" s="10"/>
      <c r="Q2004" s="10"/>
    </row>
    <row r="2005" spans="1:17" x14ac:dyDescent="0.25">
      <c r="A2005" s="155" t="s">
        <v>4140</v>
      </c>
      <c r="B2005" s="92" t="s">
        <v>6963</v>
      </c>
      <c r="C2005" s="93"/>
      <c r="D2005" s="94">
        <v>13943</v>
      </c>
      <c r="E2005" s="143"/>
      <c r="F2005" s="150"/>
      <c r="G2005" s="10"/>
      <c r="H2005" s="10"/>
      <c r="I2005" s="10"/>
      <c r="J2005" s="10"/>
      <c r="K2005" s="10"/>
      <c r="L2005" s="10"/>
      <c r="M2005" s="10"/>
      <c r="N2005" s="10"/>
      <c r="O2005" s="10"/>
      <c r="P2005" s="10"/>
      <c r="Q2005" s="10"/>
    </row>
    <row r="2006" spans="1:17" x14ac:dyDescent="0.25">
      <c r="A2006" s="155" t="s">
        <v>4141</v>
      </c>
      <c r="B2006" s="92" t="s">
        <v>6964</v>
      </c>
      <c r="C2006" s="93"/>
      <c r="D2006" s="94">
        <v>1041320</v>
      </c>
      <c r="E2006" s="143"/>
      <c r="F2006" s="150"/>
      <c r="G2006" s="10"/>
      <c r="H2006" s="10"/>
      <c r="I2006" s="10"/>
      <c r="J2006" s="10"/>
      <c r="K2006" s="10"/>
      <c r="L2006" s="10"/>
      <c r="M2006" s="10"/>
      <c r="N2006" s="10"/>
      <c r="O2006" s="10"/>
      <c r="P2006" s="10"/>
      <c r="Q2006" s="10"/>
    </row>
    <row r="2007" spans="1:17" x14ac:dyDescent="0.25">
      <c r="A2007" s="155" t="s">
        <v>12274</v>
      </c>
      <c r="B2007" s="92" t="s">
        <v>16464</v>
      </c>
      <c r="C2007" s="93"/>
      <c r="D2007" s="94">
        <v>107965</v>
      </c>
      <c r="E2007" s="143"/>
      <c r="F2007" s="150"/>
      <c r="G2007" s="10"/>
      <c r="H2007" s="10"/>
      <c r="I2007" s="10"/>
      <c r="J2007" s="10"/>
      <c r="K2007" s="10"/>
      <c r="L2007" s="10"/>
      <c r="M2007" s="10"/>
      <c r="N2007" s="10"/>
      <c r="O2007" s="10"/>
      <c r="P2007" s="10"/>
      <c r="Q2007" s="10"/>
    </row>
    <row r="2008" spans="1:17" x14ac:dyDescent="0.25">
      <c r="A2008" s="155" t="s">
        <v>6127</v>
      </c>
      <c r="B2008" s="92" t="s">
        <v>6965</v>
      </c>
      <c r="C2008" s="93"/>
      <c r="D2008" s="94">
        <v>5056634</v>
      </c>
      <c r="E2008" s="143"/>
      <c r="F2008" s="150"/>
      <c r="G2008" s="10"/>
      <c r="H2008" s="10"/>
      <c r="I2008" s="10"/>
      <c r="J2008" s="10"/>
      <c r="K2008" s="10"/>
      <c r="L2008" s="10"/>
      <c r="M2008" s="10"/>
      <c r="N2008" s="10"/>
      <c r="O2008" s="10"/>
      <c r="P2008" s="10"/>
      <c r="Q2008" s="10"/>
    </row>
    <row r="2009" spans="1:17" x14ac:dyDescent="0.25">
      <c r="A2009" s="155" t="s">
        <v>4142</v>
      </c>
      <c r="B2009" s="92" t="s">
        <v>6966</v>
      </c>
      <c r="C2009" s="93"/>
      <c r="D2009" s="94">
        <v>40677</v>
      </c>
      <c r="E2009" s="143"/>
      <c r="F2009" s="150"/>
      <c r="G2009" s="10"/>
      <c r="H2009" s="10"/>
      <c r="I2009" s="10"/>
      <c r="J2009" s="10"/>
      <c r="K2009" s="10"/>
      <c r="L2009" s="10"/>
      <c r="M2009" s="10"/>
      <c r="N2009" s="10"/>
      <c r="O2009" s="10"/>
      <c r="P2009" s="10"/>
      <c r="Q2009" s="10"/>
    </row>
    <row r="2010" spans="1:17" x14ac:dyDescent="0.25">
      <c r="A2010" s="155" t="s">
        <v>12275</v>
      </c>
      <c r="B2010" s="92" t="s">
        <v>16465</v>
      </c>
      <c r="C2010" s="93"/>
      <c r="D2010" s="94">
        <v>1697</v>
      </c>
      <c r="E2010" s="143"/>
      <c r="F2010" s="150"/>
      <c r="G2010" s="10"/>
      <c r="H2010" s="10"/>
      <c r="I2010" s="10"/>
      <c r="J2010" s="10"/>
      <c r="K2010" s="10"/>
      <c r="L2010" s="10"/>
      <c r="M2010" s="10"/>
      <c r="N2010" s="10"/>
      <c r="O2010" s="10"/>
      <c r="P2010" s="10"/>
      <c r="Q2010" s="10"/>
    </row>
    <row r="2011" spans="1:17" x14ac:dyDescent="0.25">
      <c r="A2011" s="155" t="s">
        <v>12276</v>
      </c>
      <c r="B2011" s="92" t="s">
        <v>16466</v>
      </c>
      <c r="C2011" s="93"/>
      <c r="D2011" s="94">
        <v>11287</v>
      </c>
      <c r="E2011" s="143"/>
      <c r="F2011" s="150"/>
      <c r="G2011" s="10"/>
      <c r="H2011" s="10"/>
      <c r="I2011" s="10"/>
      <c r="J2011" s="10"/>
      <c r="K2011" s="10"/>
      <c r="L2011" s="10"/>
      <c r="M2011" s="10"/>
      <c r="N2011" s="10"/>
      <c r="O2011" s="10"/>
      <c r="P2011" s="10"/>
      <c r="Q2011" s="10"/>
    </row>
    <row r="2012" spans="1:17" x14ac:dyDescent="0.25">
      <c r="A2012" s="155" t="s">
        <v>12277</v>
      </c>
      <c r="B2012" s="92" t="s">
        <v>16467</v>
      </c>
      <c r="C2012" s="93"/>
      <c r="D2012" s="94">
        <v>158549</v>
      </c>
      <c r="E2012" s="143"/>
      <c r="F2012" s="150"/>
      <c r="G2012" s="10"/>
      <c r="H2012" s="10"/>
      <c r="I2012" s="10"/>
      <c r="J2012" s="10"/>
      <c r="K2012" s="10"/>
      <c r="L2012" s="10"/>
      <c r="M2012" s="10"/>
      <c r="N2012" s="10"/>
      <c r="O2012" s="10"/>
      <c r="P2012" s="10"/>
      <c r="Q2012" s="10"/>
    </row>
    <row r="2013" spans="1:17" x14ac:dyDescent="0.25">
      <c r="A2013" s="155" t="s">
        <v>12278</v>
      </c>
      <c r="B2013" s="92" t="s">
        <v>16468</v>
      </c>
      <c r="C2013" s="93"/>
      <c r="D2013" s="94">
        <v>1609</v>
      </c>
      <c r="E2013" s="143"/>
      <c r="F2013" s="150"/>
      <c r="G2013" s="10"/>
      <c r="H2013" s="10"/>
      <c r="I2013" s="10"/>
      <c r="J2013" s="10"/>
      <c r="K2013" s="10"/>
      <c r="L2013" s="10"/>
      <c r="M2013" s="10"/>
      <c r="N2013" s="10"/>
      <c r="O2013" s="10"/>
      <c r="P2013" s="10"/>
      <c r="Q2013" s="10"/>
    </row>
    <row r="2014" spans="1:17" x14ac:dyDescent="0.25">
      <c r="A2014" s="155" t="s">
        <v>12279</v>
      </c>
      <c r="B2014" s="92" t="s">
        <v>16469</v>
      </c>
      <c r="C2014" s="93"/>
      <c r="D2014" s="94">
        <v>195437</v>
      </c>
      <c r="E2014" s="143"/>
      <c r="F2014" s="150"/>
      <c r="G2014" s="10"/>
      <c r="H2014" s="10"/>
      <c r="I2014" s="10"/>
      <c r="J2014" s="10"/>
      <c r="K2014" s="10"/>
      <c r="L2014" s="10"/>
      <c r="M2014" s="10"/>
      <c r="N2014" s="10"/>
      <c r="O2014" s="10"/>
      <c r="P2014" s="10"/>
      <c r="Q2014" s="10"/>
    </row>
    <row r="2015" spans="1:17" x14ac:dyDescent="0.25">
      <c r="A2015" s="155" t="s">
        <v>12280</v>
      </c>
      <c r="B2015" s="92" t="s">
        <v>16470</v>
      </c>
      <c r="C2015" s="93"/>
      <c r="D2015" s="94">
        <v>414</v>
      </c>
      <c r="E2015" s="143"/>
      <c r="F2015" s="150"/>
      <c r="G2015" s="10"/>
      <c r="H2015" s="10"/>
      <c r="I2015" s="10"/>
      <c r="J2015" s="10"/>
      <c r="K2015" s="10"/>
      <c r="L2015" s="10"/>
      <c r="M2015" s="10"/>
      <c r="N2015" s="10"/>
      <c r="O2015" s="10"/>
      <c r="P2015" s="10"/>
      <c r="Q2015" s="10"/>
    </row>
    <row r="2016" spans="1:17" x14ac:dyDescent="0.25">
      <c r="A2016" s="155" t="s">
        <v>12281</v>
      </c>
      <c r="B2016" s="92" t="s">
        <v>16471</v>
      </c>
      <c r="C2016" s="93"/>
      <c r="D2016" s="94">
        <v>128513</v>
      </c>
      <c r="E2016" s="143"/>
      <c r="F2016" s="150"/>
      <c r="G2016" s="10"/>
      <c r="H2016" s="10"/>
      <c r="I2016" s="10"/>
      <c r="J2016" s="10"/>
      <c r="K2016" s="10"/>
      <c r="L2016" s="10"/>
      <c r="M2016" s="10"/>
      <c r="N2016" s="10"/>
      <c r="O2016" s="10"/>
      <c r="P2016" s="10"/>
      <c r="Q2016" s="10"/>
    </row>
    <row r="2017" spans="1:17" x14ac:dyDescent="0.25">
      <c r="A2017" s="155" t="s">
        <v>12282</v>
      </c>
      <c r="B2017" s="92" t="s">
        <v>16472</v>
      </c>
      <c r="C2017" s="93"/>
      <c r="D2017" s="94">
        <v>1479</v>
      </c>
      <c r="E2017" s="143"/>
      <c r="F2017" s="150"/>
      <c r="G2017" s="10"/>
      <c r="H2017" s="10"/>
      <c r="I2017" s="10"/>
      <c r="J2017" s="10"/>
      <c r="K2017" s="10"/>
      <c r="L2017" s="10"/>
      <c r="M2017" s="10"/>
      <c r="N2017" s="10"/>
      <c r="O2017" s="10"/>
      <c r="P2017" s="10"/>
      <c r="Q2017" s="10"/>
    </row>
    <row r="2018" spans="1:17" x14ac:dyDescent="0.25">
      <c r="A2018" s="155" t="s">
        <v>4143</v>
      </c>
      <c r="B2018" s="92" t="s">
        <v>6967</v>
      </c>
      <c r="C2018" s="93"/>
      <c r="D2018" s="94">
        <v>216577</v>
      </c>
      <c r="E2018" s="143"/>
      <c r="F2018" s="150"/>
      <c r="G2018" s="10"/>
      <c r="H2018" s="10"/>
      <c r="I2018" s="10"/>
      <c r="J2018" s="10"/>
      <c r="K2018" s="10"/>
      <c r="L2018" s="10"/>
      <c r="M2018" s="10"/>
      <c r="N2018" s="10"/>
      <c r="O2018" s="10"/>
      <c r="P2018" s="10"/>
      <c r="Q2018" s="10"/>
    </row>
    <row r="2019" spans="1:17" x14ac:dyDescent="0.25">
      <c r="A2019" s="155" t="s">
        <v>12283</v>
      </c>
      <c r="B2019" s="92" t="s">
        <v>16473</v>
      </c>
      <c r="C2019" s="93"/>
      <c r="D2019" s="94">
        <v>450015</v>
      </c>
      <c r="E2019" s="143"/>
      <c r="F2019" s="150"/>
      <c r="G2019" s="10"/>
      <c r="H2019" s="10"/>
      <c r="I2019" s="10"/>
      <c r="J2019" s="10"/>
      <c r="K2019" s="10"/>
      <c r="L2019" s="10"/>
      <c r="M2019" s="10"/>
      <c r="N2019" s="10"/>
      <c r="O2019" s="10"/>
      <c r="P2019" s="10"/>
      <c r="Q2019" s="10"/>
    </row>
    <row r="2020" spans="1:17" x14ac:dyDescent="0.25">
      <c r="A2020" s="155" t="s">
        <v>10090</v>
      </c>
      <c r="B2020" s="92" t="s">
        <v>10386</v>
      </c>
      <c r="C2020" s="93"/>
      <c r="D2020" s="94">
        <v>471640</v>
      </c>
      <c r="E2020" s="143"/>
      <c r="F2020" s="150"/>
      <c r="G2020" s="10"/>
      <c r="H2020" s="10"/>
      <c r="I2020" s="10"/>
      <c r="J2020" s="10"/>
      <c r="K2020" s="10"/>
      <c r="L2020" s="10"/>
      <c r="M2020" s="10"/>
      <c r="N2020" s="10"/>
      <c r="O2020" s="10"/>
      <c r="P2020" s="10"/>
      <c r="Q2020" s="10"/>
    </row>
    <row r="2021" spans="1:17" x14ac:dyDescent="0.25">
      <c r="A2021" s="155" t="s">
        <v>4144</v>
      </c>
      <c r="B2021" s="92" t="s">
        <v>6968</v>
      </c>
      <c r="C2021" s="93"/>
      <c r="D2021" s="94">
        <v>3958</v>
      </c>
      <c r="E2021" s="143"/>
      <c r="F2021" s="150"/>
      <c r="G2021" s="10"/>
      <c r="H2021" s="10"/>
      <c r="I2021" s="10"/>
      <c r="J2021" s="10"/>
      <c r="K2021" s="10"/>
      <c r="L2021" s="10"/>
      <c r="M2021" s="10"/>
      <c r="N2021" s="10"/>
      <c r="O2021" s="10"/>
      <c r="P2021" s="10"/>
      <c r="Q2021" s="10"/>
    </row>
    <row r="2022" spans="1:17" x14ac:dyDescent="0.25">
      <c r="A2022" s="155" t="s">
        <v>4145</v>
      </c>
      <c r="B2022" s="92" t="s">
        <v>6969</v>
      </c>
      <c r="C2022" s="93"/>
      <c r="D2022" s="94">
        <v>972509</v>
      </c>
      <c r="E2022" s="143"/>
      <c r="F2022" s="150"/>
      <c r="G2022" s="10"/>
      <c r="H2022" s="10"/>
      <c r="I2022" s="10"/>
      <c r="J2022" s="10"/>
      <c r="K2022" s="10"/>
      <c r="L2022" s="10"/>
      <c r="M2022" s="10"/>
      <c r="N2022" s="10"/>
      <c r="O2022" s="10"/>
      <c r="P2022" s="10"/>
      <c r="Q2022" s="10"/>
    </row>
    <row r="2023" spans="1:17" x14ac:dyDescent="0.25">
      <c r="A2023" s="155" t="s">
        <v>4146</v>
      </c>
      <c r="B2023" s="92" t="s">
        <v>6970</v>
      </c>
      <c r="C2023" s="93"/>
      <c r="D2023" s="94">
        <v>1736</v>
      </c>
      <c r="E2023" s="143"/>
      <c r="F2023" s="150"/>
      <c r="G2023" s="10"/>
      <c r="H2023" s="10"/>
      <c r="I2023" s="10"/>
      <c r="J2023" s="10"/>
      <c r="K2023" s="10"/>
      <c r="L2023" s="10"/>
      <c r="M2023" s="10"/>
      <c r="N2023" s="10"/>
      <c r="O2023" s="10"/>
      <c r="P2023" s="10"/>
      <c r="Q2023" s="10"/>
    </row>
    <row r="2024" spans="1:17" x14ac:dyDescent="0.25">
      <c r="A2024" s="155" t="s">
        <v>4147</v>
      </c>
      <c r="B2024" s="92" t="s">
        <v>6971</v>
      </c>
      <c r="C2024" s="93"/>
      <c r="D2024" s="94">
        <v>238054</v>
      </c>
      <c r="E2024" s="143"/>
      <c r="F2024" s="150"/>
      <c r="G2024" s="10"/>
      <c r="H2024" s="10"/>
      <c r="I2024" s="10"/>
      <c r="J2024" s="10"/>
      <c r="K2024" s="10"/>
      <c r="L2024" s="10"/>
      <c r="M2024" s="10"/>
      <c r="N2024" s="10"/>
      <c r="O2024" s="10"/>
      <c r="P2024" s="10"/>
      <c r="Q2024" s="10"/>
    </row>
    <row r="2025" spans="1:17" x14ac:dyDescent="0.25">
      <c r="A2025" s="155" t="s">
        <v>12284</v>
      </c>
      <c r="B2025" s="92" t="s">
        <v>16474</v>
      </c>
      <c r="C2025" s="93"/>
      <c r="D2025" s="94">
        <v>39829</v>
      </c>
      <c r="E2025" s="143"/>
      <c r="F2025" s="150"/>
      <c r="G2025" s="10"/>
      <c r="H2025" s="10"/>
      <c r="I2025" s="10"/>
      <c r="J2025" s="10"/>
      <c r="K2025" s="10"/>
      <c r="L2025" s="10"/>
      <c r="M2025" s="10"/>
      <c r="N2025" s="10"/>
      <c r="O2025" s="10"/>
      <c r="P2025" s="10"/>
      <c r="Q2025" s="10"/>
    </row>
    <row r="2026" spans="1:17" x14ac:dyDescent="0.25">
      <c r="A2026" s="155" t="s">
        <v>6128</v>
      </c>
      <c r="B2026" s="92" t="s">
        <v>6972</v>
      </c>
      <c r="C2026" s="93"/>
      <c r="D2026" s="94">
        <v>573</v>
      </c>
      <c r="E2026" s="143"/>
      <c r="F2026" s="150"/>
      <c r="G2026" s="10"/>
      <c r="H2026" s="10"/>
      <c r="I2026" s="10"/>
      <c r="J2026" s="10"/>
      <c r="K2026" s="10"/>
      <c r="L2026" s="10"/>
      <c r="M2026" s="10"/>
      <c r="N2026" s="10"/>
      <c r="O2026" s="10"/>
      <c r="P2026" s="10"/>
      <c r="Q2026" s="10"/>
    </row>
    <row r="2027" spans="1:17" x14ac:dyDescent="0.25">
      <c r="A2027" s="155" t="s">
        <v>12285</v>
      </c>
      <c r="B2027" s="92" t="s">
        <v>16475</v>
      </c>
      <c r="C2027" s="93"/>
      <c r="D2027" s="94">
        <v>679</v>
      </c>
      <c r="E2027" s="143"/>
      <c r="F2027" s="150"/>
      <c r="G2027" s="10"/>
      <c r="H2027" s="10"/>
      <c r="I2027" s="10"/>
      <c r="J2027" s="10"/>
      <c r="K2027" s="10"/>
      <c r="L2027" s="10"/>
      <c r="M2027" s="10"/>
      <c r="N2027" s="10"/>
      <c r="O2027" s="10"/>
      <c r="P2027" s="10"/>
      <c r="Q2027" s="10"/>
    </row>
    <row r="2028" spans="1:17" x14ac:dyDescent="0.25">
      <c r="A2028" s="155" t="s">
        <v>4148</v>
      </c>
      <c r="B2028" s="92" t="s">
        <v>6973</v>
      </c>
      <c r="C2028" s="93"/>
      <c r="D2028" s="94">
        <v>1755596</v>
      </c>
      <c r="E2028" s="143"/>
      <c r="F2028" s="150"/>
      <c r="G2028" s="10"/>
      <c r="H2028" s="10"/>
      <c r="I2028" s="10"/>
      <c r="J2028" s="10"/>
      <c r="K2028" s="10"/>
      <c r="L2028" s="10"/>
      <c r="M2028" s="10"/>
      <c r="N2028" s="10"/>
      <c r="O2028" s="10"/>
      <c r="P2028" s="10"/>
      <c r="Q2028" s="10"/>
    </row>
    <row r="2029" spans="1:17" x14ac:dyDescent="0.25">
      <c r="A2029" s="155" t="s">
        <v>12286</v>
      </c>
      <c r="B2029" s="92" t="s">
        <v>16476</v>
      </c>
      <c r="C2029" s="93"/>
      <c r="D2029" s="94">
        <v>2823</v>
      </c>
      <c r="E2029" s="143"/>
      <c r="F2029" s="150"/>
      <c r="G2029" s="10"/>
      <c r="H2029" s="10"/>
      <c r="I2029" s="10"/>
      <c r="J2029" s="10"/>
      <c r="K2029" s="10"/>
      <c r="L2029" s="10"/>
      <c r="M2029" s="10"/>
      <c r="N2029" s="10"/>
      <c r="O2029" s="10"/>
      <c r="P2029" s="10"/>
      <c r="Q2029" s="10"/>
    </row>
    <row r="2030" spans="1:17" x14ac:dyDescent="0.25">
      <c r="A2030" s="155" t="s">
        <v>4149</v>
      </c>
      <c r="B2030" s="92" t="s">
        <v>6974</v>
      </c>
      <c r="C2030" s="93"/>
      <c r="D2030" s="94">
        <v>245020</v>
      </c>
      <c r="E2030" s="143"/>
      <c r="F2030" s="150"/>
      <c r="G2030" s="10"/>
      <c r="H2030" s="10"/>
      <c r="I2030" s="10"/>
      <c r="J2030" s="10"/>
      <c r="K2030" s="10"/>
      <c r="L2030" s="10"/>
      <c r="M2030" s="10"/>
      <c r="N2030" s="10"/>
      <c r="O2030" s="10"/>
      <c r="P2030" s="10"/>
      <c r="Q2030" s="10"/>
    </row>
    <row r="2031" spans="1:17" x14ac:dyDescent="0.25">
      <c r="A2031" s="155" t="s">
        <v>4150</v>
      </c>
      <c r="B2031" s="92" t="s">
        <v>6975</v>
      </c>
      <c r="C2031" s="93"/>
      <c r="D2031" s="94">
        <v>33508</v>
      </c>
      <c r="E2031" s="143"/>
      <c r="F2031" s="150"/>
      <c r="G2031" s="10"/>
      <c r="H2031" s="10"/>
      <c r="I2031" s="10"/>
      <c r="J2031" s="10"/>
      <c r="K2031" s="10"/>
      <c r="L2031" s="10"/>
      <c r="M2031" s="10"/>
      <c r="N2031" s="10"/>
      <c r="O2031" s="10"/>
      <c r="P2031" s="10"/>
      <c r="Q2031" s="10"/>
    </row>
    <row r="2032" spans="1:17" x14ac:dyDescent="0.25">
      <c r="A2032" s="155" t="s">
        <v>12287</v>
      </c>
      <c r="B2032" s="92" t="s">
        <v>16477</v>
      </c>
      <c r="C2032" s="93"/>
      <c r="D2032" s="94"/>
      <c r="E2032" s="143"/>
      <c r="F2032" s="150"/>
      <c r="G2032" s="10"/>
      <c r="H2032" s="10"/>
      <c r="I2032" s="10"/>
      <c r="J2032" s="10"/>
      <c r="K2032" s="10"/>
      <c r="L2032" s="10"/>
      <c r="M2032" s="10"/>
      <c r="N2032" s="10"/>
      <c r="O2032" s="10"/>
      <c r="P2032" s="10"/>
      <c r="Q2032" s="10"/>
    </row>
    <row r="2033" spans="1:17" x14ac:dyDescent="0.25">
      <c r="A2033" s="155" t="s">
        <v>12288</v>
      </c>
      <c r="B2033" s="92" t="s">
        <v>16478</v>
      </c>
      <c r="C2033" s="93"/>
      <c r="D2033" s="94">
        <v>538</v>
      </c>
      <c r="E2033" s="143"/>
      <c r="F2033" s="150"/>
      <c r="G2033" s="10"/>
      <c r="H2033" s="10"/>
      <c r="I2033" s="10"/>
      <c r="J2033" s="10"/>
      <c r="K2033" s="10"/>
      <c r="L2033" s="10"/>
      <c r="M2033" s="10"/>
      <c r="N2033" s="10"/>
      <c r="O2033" s="10"/>
      <c r="P2033" s="10"/>
      <c r="Q2033" s="10"/>
    </row>
    <row r="2034" spans="1:17" x14ac:dyDescent="0.25">
      <c r="A2034" s="155" t="s">
        <v>6129</v>
      </c>
      <c r="B2034" s="92" t="s">
        <v>6976</v>
      </c>
      <c r="C2034" s="93"/>
      <c r="D2034" s="94">
        <v>5179</v>
      </c>
      <c r="E2034" s="143"/>
      <c r="F2034" s="150"/>
      <c r="G2034" s="10"/>
      <c r="H2034" s="10"/>
      <c r="I2034" s="10"/>
      <c r="J2034" s="10"/>
      <c r="K2034" s="10"/>
      <c r="L2034" s="10"/>
      <c r="M2034" s="10"/>
      <c r="N2034" s="10"/>
      <c r="O2034" s="10"/>
      <c r="P2034" s="10"/>
      <c r="Q2034" s="10"/>
    </row>
    <row r="2035" spans="1:17" x14ac:dyDescent="0.25">
      <c r="A2035" s="155" t="s">
        <v>4151</v>
      </c>
      <c r="B2035" s="92" t="s">
        <v>6977</v>
      </c>
      <c r="C2035" s="93"/>
      <c r="D2035" s="94">
        <v>408972</v>
      </c>
      <c r="E2035" s="143"/>
      <c r="F2035" s="150"/>
      <c r="G2035" s="10"/>
      <c r="H2035" s="10"/>
      <c r="I2035" s="10"/>
      <c r="J2035" s="10"/>
      <c r="K2035" s="10"/>
      <c r="L2035" s="10"/>
      <c r="M2035" s="10"/>
      <c r="N2035" s="10"/>
      <c r="O2035" s="10"/>
      <c r="P2035" s="10"/>
      <c r="Q2035" s="10"/>
    </row>
    <row r="2036" spans="1:17" x14ac:dyDescent="0.25">
      <c r="A2036" s="155" t="s">
        <v>12289</v>
      </c>
      <c r="B2036" s="92" t="s">
        <v>16479</v>
      </c>
      <c r="C2036" s="93"/>
      <c r="D2036" s="94">
        <v>4431</v>
      </c>
      <c r="E2036" s="143"/>
      <c r="F2036" s="150"/>
      <c r="G2036" s="10"/>
      <c r="H2036" s="10"/>
      <c r="I2036" s="10"/>
      <c r="J2036" s="10"/>
      <c r="K2036" s="10"/>
      <c r="L2036" s="10"/>
      <c r="M2036" s="10"/>
      <c r="N2036" s="10"/>
      <c r="O2036" s="10"/>
      <c r="P2036" s="10"/>
      <c r="Q2036" s="10"/>
    </row>
    <row r="2037" spans="1:17" x14ac:dyDescent="0.25">
      <c r="A2037" s="155" t="s">
        <v>4152</v>
      </c>
      <c r="B2037" s="92" t="s">
        <v>6978</v>
      </c>
      <c r="C2037" s="93"/>
      <c r="D2037" s="94">
        <v>301981</v>
      </c>
      <c r="E2037" s="143"/>
      <c r="F2037" s="150"/>
      <c r="G2037" s="10"/>
      <c r="H2037" s="10"/>
      <c r="I2037" s="10"/>
      <c r="J2037" s="10"/>
      <c r="K2037" s="10"/>
      <c r="L2037" s="10"/>
      <c r="M2037" s="10"/>
      <c r="N2037" s="10"/>
      <c r="O2037" s="10"/>
      <c r="P2037" s="10"/>
      <c r="Q2037" s="10"/>
    </row>
    <row r="2038" spans="1:17" x14ac:dyDescent="0.25">
      <c r="A2038" s="155" t="s">
        <v>4153</v>
      </c>
      <c r="B2038" s="92" t="s">
        <v>6979</v>
      </c>
      <c r="C2038" s="93"/>
      <c r="D2038" s="94">
        <v>3756592</v>
      </c>
      <c r="E2038" s="143"/>
      <c r="F2038" s="150"/>
      <c r="G2038" s="10"/>
      <c r="H2038" s="10"/>
      <c r="I2038" s="10"/>
      <c r="J2038" s="10"/>
      <c r="K2038" s="10"/>
      <c r="L2038" s="10"/>
      <c r="M2038" s="10"/>
      <c r="N2038" s="10"/>
      <c r="O2038" s="10"/>
      <c r="P2038" s="10"/>
      <c r="Q2038" s="10"/>
    </row>
    <row r="2039" spans="1:17" x14ac:dyDescent="0.25">
      <c r="A2039" s="155" t="s">
        <v>12290</v>
      </c>
      <c r="B2039" s="92" t="s">
        <v>16480</v>
      </c>
      <c r="C2039" s="93"/>
      <c r="D2039" s="94"/>
      <c r="E2039" s="143"/>
      <c r="F2039" s="150"/>
      <c r="G2039" s="10"/>
      <c r="H2039" s="10"/>
      <c r="I2039" s="10"/>
      <c r="J2039" s="10"/>
      <c r="K2039" s="10"/>
      <c r="L2039" s="10"/>
      <c r="M2039" s="10"/>
      <c r="N2039" s="10"/>
      <c r="O2039" s="10"/>
      <c r="P2039" s="10"/>
      <c r="Q2039" s="10"/>
    </row>
    <row r="2040" spans="1:17" x14ac:dyDescent="0.25">
      <c r="A2040" s="155" t="s">
        <v>12291</v>
      </c>
      <c r="B2040" s="92" t="s">
        <v>16481</v>
      </c>
      <c r="C2040" s="93"/>
      <c r="D2040" s="94">
        <v>275</v>
      </c>
      <c r="E2040" s="143"/>
      <c r="F2040" s="150"/>
      <c r="G2040" s="10"/>
      <c r="H2040" s="10"/>
      <c r="I2040" s="10"/>
      <c r="J2040" s="10"/>
      <c r="K2040" s="10"/>
      <c r="L2040" s="10"/>
      <c r="M2040" s="10"/>
      <c r="N2040" s="10"/>
      <c r="O2040" s="10"/>
      <c r="P2040" s="10"/>
      <c r="Q2040" s="10"/>
    </row>
    <row r="2041" spans="1:17" x14ac:dyDescent="0.25">
      <c r="A2041" s="155" t="s">
        <v>12292</v>
      </c>
      <c r="B2041" s="92" t="s">
        <v>16482</v>
      </c>
      <c r="C2041" s="93"/>
      <c r="D2041" s="94">
        <v>8570</v>
      </c>
      <c r="E2041" s="143"/>
      <c r="F2041" s="150"/>
      <c r="G2041" s="10"/>
      <c r="H2041" s="10"/>
      <c r="I2041" s="10"/>
      <c r="J2041" s="10"/>
      <c r="K2041" s="10"/>
      <c r="L2041" s="10"/>
      <c r="M2041" s="10"/>
      <c r="N2041" s="10"/>
      <c r="O2041" s="10"/>
      <c r="P2041" s="10"/>
      <c r="Q2041" s="10"/>
    </row>
    <row r="2042" spans="1:17" x14ac:dyDescent="0.25">
      <c r="A2042" s="155" t="s">
        <v>4154</v>
      </c>
      <c r="B2042" s="92" t="s">
        <v>6980</v>
      </c>
      <c r="C2042" s="93"/>
      <c r="D2042" s="94">
        <v>210494</v>
      </c>
      <c r="E2042" s="143"/>
      <c r="F2042" s="150"/>
      <c r="G2042" s="10"/>
      <c r="H2042" s="10"/>
      <c r="I2042" s="10"/>
      <c r="J2042" s="10"/>
      <c r="K2042" s="10"/>
      <c r="L2042" s="10"/>
      <c r="M2042" s="10"/>
      <c r="N2042" s="10"/>
      <c r="O2042" s="10"/>
      <c r="P2042" s="10"/>
      <c r="Q2042" s="10"/>
    </row>
    <row r="2043" spans="1:17" x14ac:dyDescent="0.25">
      <c r="A2043" s="155" t="s">
        <v>12293</v>
      </c>
      <c r="B2043" s="92" t="s">
        <v>16483</v>
      </c>
      <c r="C2043" s="93"/>
      <c r="D2043" s="94">
        <v>5011</v>
      </c>
      <c r="E2043" s="143"/>
      <c r="F2043" s="150"/>
      <c r="G2043" s="10"/>
      <c r="H2043" s="10"/>
      <c r="I2043" s="10"/>
      <c r="J2043" s="10"/>
      <c r="K2043" s="10"/>
      <c r="L2043" s="10"/>
      <c r="M2043" s="10"/>
      <c r="N2043" s="10"/>
      <c r="O2043" s="10"/>
      <c r="P2043" s="10"/>
      <c r="Q2043" s="10"/>
    </row>
    <row r="2044" spans="1:17" x14ac:dyDescent="0.25">
      <c r="A2044" s="155" t="s">
        <v>12294</v>
      </c>
      <c r="B2044" s="92" t="s">
        <v>16484</v>
      </c>
      <c r="C2044" s="93"/>
      <c r="D2044" s="94">
        <v>12064</v>
      </c>
      <c r="E2044" s="143"/>
      <c r="F2044" s="150"/>
      <c r="G2044" s="10"/>
      <c r="H2044" s="10"/>
      <c r="I2044" s="10"/>
      <c r="J2044" s="10"/>
      <c r="K2044" s="10"/>
      <c r="L2044" s="10"/>
      <c r="M2044" s="10"/>
      <c r="N2044" s="10"/>
      <c r="O2044" s="10"/>
      <c r="P2044" s="10"/>
      <c r="Q2044" s="10"/>
    </row>
    <row r="2045" spans="1:17" x14ac:dyDescent="0.25">
      <c r="A2045" s="155" t="s">
        <v>12295</v>
      </c>
      <c r="B2045" s="92" t="s">
        <v>16485</v>
      </c>
      <c r="C2045" s="93"/>
      <c r="D2045" s="94">
        <v>21878</v>
      </c>
      <c r="E2045" s="143"/>
      <c r="F2045" s="150"/>
      <c r="G2045" s="10"/>
      <c r="H2045" s="10"/>
      <c r="I2045" s="10"/>
      <c r="J2045" s="10"/>
      <c r="K2045" s="10"/>
      <c r="L2045" s="10"/>
      <c r="M2045" s="10"/>
      <c r="N2045" s="10"/>
      <c r="O2045" s="10"/>
      <c r="P2045" s="10"/>
      <c r="Q2045" s="10"/>
    </row>
    <row r="2046" spans="1:17" x14ac:dyDescent="0.25">
      <c r="A2046" s="155" t="s">
        <v>12296</v>
      </c>
      <c r="B2046" s="92" t="s">
        <v>16486</v>
      </c>
      <c r="C2046" s="93"/>
      <c r="D2046" s="94">
        <v>1955</v>
      </c>
      <c r="E2046" s="143"/>
      <c r="F2046" s="150"/>
      <c r="G2046" s="10"/>
      <c r="H2046" s="10"/>
      <c r="I2046" s="10"/>
      <c r="J2046" s="10"/>
      <c r="K2046" s="10"/>
      <c r="L2046" s="10"/>
      <c r="M2046" s="10"/>
      <c r="N2046" s="10"/>
      <c r="O2046" s="10"/>
      <c r="P2046" s="10"/>
      <c r="Q2046" s="10"/>
    </row>
    <row r="2047" spans="1:17" x14ac:dyDescent="0.25">
      <c r="A2047" s="155" t="s">
        <v>4155</v>
      </c>
      <c r="B2047" s="92" t="s">
        <v>6981</v>
      </c>
      <c r="C2047" s="93"/>
      <c r="D2047" s="94">
        <v>268504</v>
      </c>
      <c r="E2047" s="143"/>
      <c r="F2047" s="150"/>
      <c r="G2047" s="10"/>
      <c r="H2047" s="10"/>
      <c r="I2047" s="10"/>
      <c r="J2047" s="10"/>
      <c r="K2047" s="10"/>
      <c r="L2047" s="10"/>
      <c r="M2047" s="10"/>
      <c r="N2047" s="10"/>
      <c r="O2047" s="10"/>
      <c r="P2047" s="10"/>
      <c r="Q2047" s="10"/>
    </row>
    <row r="2048" spans="1:17" x14ac:dyDescent="0.25">
      <c r="A2048" s="155" t="s">
        <v>4156</v>
      </c>
      <c r="B2048" s="92" t="s">
        <v>6982</v>
      </c>
      <c r="C2048" s="93"/>
      <c r="D2048" s="94">
        <v>11269980</v>
      </c>
      <c r="E2048" s="143"/>
      <c r="F2048" s="150"/>
      <c r="G2048" s="10"/>
      <c r="H2048" s="10"/>
      <c r="I2048" s="10"/>
      <c r="J2048" s="10"/>
      <c r="K2048" s="10"/>
      <c r="L2048" s="10"/>
      <c r="M2048" s="10"/>
      <c r="N2048" s="10"/>
      <c r="O2048" s="10"/>
      <c r="P2048" s="10"/>
      <c r="Q2048" s="10"/>
    </row>
    <row r="2049" spans="1:17" x14ac:dyDescent="0.25">
      <c r="A2049" s="155" t="s">
        <v>12297</v>
      </c>
      <c r="B2049" s="92" t="s">
        <v>16487</v>
      </c>
      <c r="C2049" s="93"/>
      <c r="D2049" s="94"/>
      <c r="E2049" s="143"/>
      <c r="F2049" s="150"/>
      <c r="G2049" s="10"/>
      <c r="H2049" s="10"/>
      <c r="I2049" s="10"/>
      <c r="J2049" s="10"/>
      <c r="K2049" s="10"/>
      <c r="L2049" s="10"/>
      <c r="M2049" s="10"/>
      <c r="N2049" s="10"/>
      <c r="O2049" s="10"/>
      <c r="P2049" s="10"/>
      <c r="Q2049" s="10"/>
    </row>
    <row r="2050" spans="1:17" x14ac:dyDescent="0.25">
      <c r="A2050" s="155" t="s">
        <v>12298</v>
      </c>
      <c r="B2050" s="92" t="s">
        <v>16488</v>
      </c>
      <c r="C2050" s="93"/>
      <c r="D2050" s="94"/>
      <c r="E2050" s="143"/>
      <c r="F2050" s="150"/>
      <c r="G2050" s="10"/>
      <c r="H2050" s="10"/>
      <c r="I2050" s="10"/>
      <c r="J2050" s="10"/>
      <c r="K2050" s="10"/>
      <c r="L2050" s="10"/>
      <c r="M2050" s="10"/>
      <c r="N2050" s="10"/>
      <c r="O2050" s="10"/>
      <c r="P2050" s="10"/>
      <c r="Q2050" s="10"/>
    </row>
    <row r="2051" spans="1:17" x14ac:dyDescent="0.25">
      <c r="A2051" s="155" t="s">
        <v>12299</v>
      </c>
      <c r="B2051" s="92" t="s">
        <v>16489</v>
      </c>
      <c r="C2051" s="93"/>
      <c r="D2051" s="94">
        <v>5725</v>
      </c>
      <c r="E2051" s="143"/>
      <c r="F2051" s="150"/>
      <c r="G2051" s="10"/>
      <c r="H2051" s="10"/>
      <c r="I2051" s="10"/>
      <c r="J2051" s="10"/>
      <c r="K2051" s="10"/>
      <c r="L2051" s="10"/>
      <c r="M2051" s="10"/>
      <c r="N2051" s="10"/>
      <c r="O2051" s="10"/>
      <c r="P2051" s="10"/>
      <c r="Q2051" s="10"/>
    </row>
    <row r="2052" spans="1:17" x14ac:dyDescent="0.25">
      <c r="A2052" s="155" t="s">
        <v>12300</v>
      </c>
      <c r="B2052" s="92" t="s">
        <v>16490</v>
      </c>
      <c r="C2052" s="93"/>
      <c r="D2052" s="94">
        <v>575</v>
      </c>
      <c r="E2052" s="143"/>
      <c r="F2052" s="150"/>
      <c r="G2052" s="10"/>
      <c r="H2052" s="10"/>
      <c r="I2052" s="10"/>
      <c r="J2052" s="10"/>
      <c r="K2052" s="10"/>
      <c r="L2052" s="10"/>
      <c r="M2052" s="10"/>
      <c r="N2052" s="10"/>
      <c r="O2052" s="10"/>
      <c r="P2052" s="10"/>
      <c r="Q2052" s="10"/>
    </row>
    <row r="2053" spans="1:17" x14ac:dyDescent="0.25">
      <c r="A2053" s="155" t="s">
        <v>12301</v>
      </c>
      <c r="B2053" s="92" t="s">
        <v>16491</v>
      </c>
      <c r="C2053" s="93"/>
      <c r="D2053" s="94">
        <v>79854</v>
      </c>
      <c r="E2053" s="143"/>
      <c r="F2053" s="150"/>
      <c r="G2053" s="10"/>
      <c r="H2053" s="10"/>
      <c r="I2053" s="10"/>
      <c r="J2053" s="10"/>
      <c r="K2053" s="10"/>
      <c r="L2053" s="10"/>
      <c r="M2053" s="10"/>
      <c r="N2053" s="10"/>
      <c r="O2053" s="10"/>
      <c r="P2053" s="10"/>
      <c r="Q2053" s="10"/>
    </row>
    <row r="2054" spans="1:17" x14ac:dyDescent="0.25">
      <c r="A2054" s="155" t="s">
        <v>12302</v>
      </c>
      <c r="B2054" s="92" t="s">
        <v>16492</v>
      </c>
      <c r="C2054" s="93"/>
      <c r="D2054" s="94">
        <v>6717</v>
      </c>
      <c r="E2054" s="143"/>
      <c r="F2054" s="150"/>
      <c r="G2054" s="10"/>
      <c r="H2054" s="10"/>
      <c r="I2054" s="10"/>
      <c r="J2054" s="10"/>
      <c r="K2054" s="10"/>
      <c r="L2054" s="10"/>
      <c r="M2054" s="10"/>
      <c r="N2054" s="10"/>
      <c r="O2054" s="10"/>
      <c r="P2054" s="10"/>
      <c r="Q2054" s="10"/>
    </row>
    <row r="2055" spans="1:17" x14ac:dyDescent="0.25">
      <c r="A2055" s="155" t="s">
        <v>4157</v>
      </c>
      <c r="B2055" s="92" t="s">
        <v>6983</v>
      </c>
      <c r="C2055" s="93"/>
      <c r="D2055" s="94">
        <v>103413</v>
      </c>
      <c r="E2055" s="143"/>
      <c r="F2055" s="150"/>
      <c r="G2055" s="10"/>
      <c r="H2055" s="10"/>
      <c r="I2055" s="10"/>
      <c r="J2055" s="10"/>
      <c r="K2055" s="10"/>
      <c r="L2055" s="10"/>
      <c r="M2055" s="10"/>
      <c r="N2055" s="10"/>
      <c r="O2055" s="10"/>
      <c r="P2055" s="10"/>
      <c r="Q2055" s="10"/>
    </row>
    <row r="2056" spans="1:17" x14ac:dyDescent="0.25">
      <c r="A2056" s="155" t="s">
        <v>4158</v>
      </c>
      <c r="B2056" s="92" t="s">
        <v>6984</v>
      </c>
      <c r="C2056" s="93"/>
      <c r="D2056" s="94">
        <v>69673</v>
      </c>
      <c r="E2056" s="143"/>
      <c r="F2056" s="150"/>
      <c r="G2056" s="10"/>
      <c r="H2056" s="10"/>
      <c r="I2056" s="10"/>
      <c r="J2056" s="10"/>
      <c r="K2056" s="10"/>
      <c r="L2056" s="10"/>
      <c r="M2056" s="10"/>
      <c r="N2056" s="10"/>
      <c r="O2056" s="10"/>
      <c r="P2056" s="10"/>
      <c r="Q2056" s="10"/>
    </row>
    <row r="2057" spans="1:17" x14ac:dyDescent="0.25">
      <c r="A2057" s="155" t="s">
        <v>4159</v>
      </c>
      <c r="B2057" s="92" t="s">
        <v>6985</v>
      </c>
      <c r="C2057" s="93"/>
      <c r="D2057" s="94">
        <v>638660</v>
      </c>
      <c r="E2057" s="143"/>
      <c r="F2057" s="150"/>
      <c r="G2057" s="10"/>
      <c r="H2057" s="10"/>
      <c r="I2057" s="10"/>
      <c r="J2057" s="10"/>
      <c r="K2057" s="10"/>
      <c r="L2057" s="10"/>
      <c r="M2057" s="10"/>
      <c r="N2057" s="10"/>
      <c r="O2057" s="10"/>
      <c r="P2057" s="10"/>
      <c r="Q2057" s="10"/>
    </row>
    <row r="2058" spans="1:17" x14ac:dyDescent="0.25">
      <c r="A2058" s="155" t="s">
        <v>4160</v>
      </c>
      <c r="B2058" s="92" t="s">
        <v>6986</v>
      </c>
      <c r="C2058" s="93"/>
      <c r="D2058" s="94">
        <v>455764</v>
      </c>
      <c r="E2058" s="143"/>
      <c r="F2058" s="150"/>
      <c r="G2058" s="10"/>
      <c r="H2058" s="10"/>
      <c r="I2058" s="10"/>
      <c r="J2058" s="10"/>
      <c r="K2058" s="10"/>
      <c r="L2058" s="10"/>
      <c r="M2058" s="10"/>
      <c r="N2058" s="10"/>
      <c r="O2058" s="10"/>
      <c r="P2058" s="10"/>
      <c r="Q2058" s="10"/>
    </row>
    <row r="2059" spans="1:17" x14ac:dyDescent="0.25">
      <c r="A2059" s="155" t="s">
        <v>4161</v>
      </c>
      <c r="B2059" s="92" t="s">
        <v>6987</v>
      </c>
      <c r="C2059" s="93"/>
      <c r="D2059" s="94">
        <v>271873</v>
      </c>
      <c r="E2059" s="143"/>
      <c r="F2059" s="150"/>
      <c r="G2059" s="10"/>
      <c r="H2059" s="10"/>
      <c r="I2059" s="10"/>
      <c r="J2059" s="10"/>
      <c r="K2059" s="10"/>
      <c r="L2059" s="10"/>
      <c r="M2059" s="10"/>
      <c r="N2059" s="10"/>
      <c r="O2059" s="10"/>
      <c r="P2059" s="10"/>
      <c r="Q2059" s="10"/>
    </row>
    <row r="2060" spans="1:17" x14ac:dyDescent="0.25">
      <c r="A2060" s="155" t="s">
        <v>4162</v>
      </c>
      <c r="B2060" s="92" t="s">
        <v>6988</v>
      </c>
      <c r="C2060" s="93"/>
      <c r="D2060" s="94">
        <v>1457063</v>
      </c>
      <c r="E2060" s="143"/>
      <c r="F2060" s="150"/>
      <c r="G2060" s="10"/>
      <c r="H2060" s="10"/>
      <c r="I2060" s="10"/>
      <c r="J2060" s="10"/>
      <c r="K2060" s="10"/>
      <c r="L2060" s="10"/>
      <c r="M2060" s="10"/>
      <c r="N2060" s="10"/>
      <c r="O2060" s="10"/>
      <c r="P2060" s="10"/>
      <c r="Q2060" s="10"/>
    </row>
    <row r="2061" spans="1:17" x14ac:dyDescent="0.25">
      <c r="A2061" s="155" t="s">
        <v>12303</v>
      </c>
      <c r="B2061" s="92" t="s">
        <v>16493</v>
      </c>
      <c r="C2061" s="93"/>
      <c r="D2061" s="94">
        <v>122886</v>
      </c>
      <c r="E2061" s="143"/>
      <c r="F2061" s="150"/>
      <c r="G2061" s="10"/>
      <c r="H2061" s="10"/>
      <c r="I2061" s="10"/>
      <c r="J2061" s="10"/>
      <c r="K2061" s="10"/>
      <c r="L2061" s="10"/>
      <c r="M2061" s="10"/>
      <c r="N2061" s="10"/>
      <c r="O2061" s="10"/>
      <c r="P2061" s="10"/>
      <c r="Q2061" s="10"/>
    </row>
    <row r="2062" spans="1:17" x14ac:dyDescent="0.25">
      <c r="A2062" s="155" t="s">
        <v>4163</v>
      </c>
      <c r="B2062" s="92" t="s">
        <v>6989</v>
      </c>
      <c r="C2062" s="93"/>
      <c r="D2062" s="94">
        <v>60081</v>
      </c>
      <c r="E2062" s="143"/>
      <c r="F2062" s="150"/>
      <c r="G2062" s="10"/>
      <c r="H2062" s="10"/>
      <c r="I2062" s="10"/>
      <c r="J2062" s="10"/>
      <c r="K2062" s="10"/>
      <c r="L2062" s="10"/>
      <c r="M2062" s="10"/>
      <c r="N2062" s="10"/>
      <c r="O2062" s="10"/>
      <c r="P2062" s="10"/>
      <c r="Q2062" s="10"/>
    </row>
    <row r="2063" spans="1:17" x14ac:dyDescent="0.25">
      <c r="A2063" s="155" t="s">
        <v>4164</v>
      </c>
      <c r="B2063" s="92" t="s">
        <v>6990</v>
      </c>
      <c r="C2063" s="93"/>
      <c r="D2063" s="94">
        <v>121664</v>
      </c>
      <c r="E2063" s="143"/>
      <c r="F2063" s="150"/>
      <c r="G2063" s="10"/>
      <c r="H2063" s="10"/>
      <c r="I2063" s="10"/>
      <c r="J2063" s="10"/>
      <c r="K2063" s="10"/>
      <c r="L2063" s="10"/>
      <c r="M2063" s="10"/>
      <c r="N2063" s="10"/>
      <c r="O2063" s="10"/>
      <c r="P2063" s="10"/>
      <c r="Q2063" s="10"/>
    </row>
    <row r="2064" spans="1:17" x14ac:dyDescent="0.25">
      <c r="A2064" s="155" t="s">
        <v>12304</v>
      </c>
      <c r="B2064" s="92" t="s">
        <v>16494</v>
      </c>
      <c r="C2064" s="93"/>
      <c r="D2064" s="94"/>
      <c r="E2064" s="143"/>
      <c r="F2064" s="150"/>
      <c r="G2064" s="10"/>
      <c r="H2064" s="10"/>
      <c r="I2064" s="10"/>
      <c r="J2064" s="10"/>
      <c r="K2064" s="10"/>
      <c r="L2064" s="10"/>
      <c r="M2064" s="10"/>
      <c r="N2064" s="10"/>
      <c r="O2064" s="10"/>
      <c r="P2064" s="10"/>
      <c r="Q2064" s="10"/>
    </row>
    <row r="2065" spans="1:17" x14ac:dyDescent="0.25">
      <c r="A2065" s="155" t="s">
        <v>12305</v>
      </c>
      <c r="B2065" s="92" t="s">
        <v>16495</v>
      </c>
      <c r="C2065" s="93"/>
      <c r="D2065" s="94">
        <v>6538112</v>
      </c>
      <c r="E2065" s="143"/>
      <c r="F2065" s="150"/>
      <c r="G2065" s="10"/>
      <c r="H2065" s="10"/>
      <c r="I2065" s="10"/>
      <c r="J2065" s="10"/>
      <c r="K2065" s="10"/>
      <c r="L2065" s="10"/>
      <c r="M2065" s="10"/>
      <c r="N2065" s="10"/>
      <c r="O2065" s="10"/>
      <c r="P2065" s="10"/>
      <c r="Q2065" s="10"/>
    </row>
    <row r="2066" spans="1:17" x14ac:dyDescent="0.25">
      <c r="A2066" s="155" t="s">
        <v>12306</v>
      </c>
      <c r="B2066" s="92" t="s">
        <v>16496</v>
      </c>
      <c r="C2066" s="93"/>
      <c r="D2066" s="94">
        <v>573</v>
      </c>
      <c r="E2066" s="143"/>
      <c r="F2066" s="150"/>
      <c r="G2066" s="10"/>
      <c r="H2066" s="10"/>
      <c r="I2066" s="10"/>
      <c r="J2066" s="10"/>
      <c r="K2066" s="10"/>
      <c r="L2066" s="10"/>
      <c r="M2066" s="10"/>
      <c r="N2066" s="10"/>
      <c r="O2066" s="10"/>
      <c r="P2066" s="10"/>
      <c r="Q2066" s="10"/>
    </row>
    <row r="2067" spans="1:17" x14ac:dyDescent="0.25">
      <c r="A2067" s="155" t="s">
        <v>4165</v>
      </c>
      <c r="B2067" s="92" t="s">
        <v>6991</v>
      </c>
      <c r="C2067" s="93"/>
      <c r="D2067" s="94">
        <v>481296</v>
      </c>
      <c r="E2067" s="143"/>
      <c r="F2067" s="150"/>
      <c r="G2067" s="10"/>
      <c r="H2067" s="10"/>
      <c r="I2067" s="10"/>
      <c r="J2067" s="10"/>
      <c r="K2067" s="10"/>
      <c r="L2067" s="10"/>
      <c r="M2067" s="10"/>
      <c r="N2067" s="10"/>
      <c r="O2067" s="10"/>
      <c r="P2067" s="10"/>
      <c r="Q2067" s="10"/>
    </row>
    <row r="2068" spans="1:17" x14ac:dyDescent="0.25">
      <c r="A2068" s="155" t="s">
        <v>12307</v>
      </c>
      <c r="B2068" s="92" t="s">
        <v>16497</v>
      </c>
      <c r="C2068" s="93"/>
      <c r="D2068" s="94"/>
      <c r="E2068" s="143"/>
      <c r="F2068" s="150"/>
      <c r="G2068" s="10"/>
      <c r="H2068" s="10"/>
      <c r="I2068" s="10"/>
      <c r="J2068" s="10"/>
      <c r="K2068" s="10"/>
      <c r="L2068" s="10"/>
      <c r="M2068" s="10"/>
      <c r="N2068" s="10"/>
      <c r="O2068" s="10"/>
      <c r="P2068" s="10"/>
      <c r="Q2068" s="10"/>
    </row>
    <row r="2069" spans="1:17" x14ac:dyDescent="0.25">
      <c r="A2069" s="155" t="s">
        <v>4166</v>
      </c>
      <c r="B2069" s="92" t="s">
        <v>6992</v>
      </c>
      <c r="C2069" s="93"/>
      <c r="D2069" s="94">
        <v>10504726</v>
      </c>
      <c r="E2069" s="143"/>
      <c r="F2069" s="150"/>
      <c r="G2069" s="10"/>
      <c r="H2069" s="10"/>
      <c r="I2069" s="10"/>
      <c r="J2069" s="10"/>
      <c r="K2069" s="10"/>
      <c r="L2069" s="10"/>
      <c r="M2069" s="10"/>
      <c r="N2069" s="10"/>
      <c r="O2069" s="10"/>
      <c r="P2069" s="10"/>
      <c r="Q2069" s="10"/>
    </row>
    <row r="2070" spans="1:17" x14ac:dyDescent="0.25">
      <c r="A2070" s="155" t="s">
        <v>12308</v>
      </c>
      <c r="B2070" s="92" t="s">
        <v>16498</v>
      </c>
      <c r="C2070" s="93"/>
      <c r="D2070" s="94">
        <v>4814062</v>
      </c>
      <c r="E2070" s="143"/>
      <c r="F2070" s="150"/>
      <c r="G2070" s="10"/>
      <c r="H2070" s="10"/>
      <c r="I2070" s="10"/>
      <c r="J2070" s="10"/>
      <c r="K2070" s="10"/>
      <c r="L2070" s="10"/>
      <c r="M2070" s="10"/>
      <c r="N2070" s="10"/>
      <c r="O2070" s="10"/>
      <c r="P2070" s="10"/>
      <c r="Q2070" s="10"/>
    </row>
    <row r="2071" spans="1:17" x14ac:dyDescent="0.25">
      <c r="A2071" s="155" t="s">
        <v>12309</v>
      </c>
      <c r="B2071" s="92" t="s">
        <v>16499</v>
      </c>
      <c r="C2071" s="93"/>
      <c r="D2071" s="94">
        <v>399268</v>
      </c>
      <c r="E2071" s="143"/>
      <c r="F2071" s="150"/>
      <c r="G2071" s="10"/>
      <c r="H2071" s="10"/>
      <c r="I2071" s="10"/>
      <c r="J2071" s="10"/>
      <c r="K2071" s="10"/>
      <c r="L2071" s="10"/>
      <c r="M2071" s="10"/>
      <c r="N2071" s="10"/>
      <c r="O2071" s="10"/>
      <c r="P2071" s="10"/>
      <c r="Q2071" s="10"/>
    </row>
    <row r="2072" spans="1:17" x14ac:dyDescent="0.25">
      <c r="A2072" s="155" t="s">
        <v>12310</v>
      </c>
      <c r="B2072" s="92" t="s">
        <v>16500</v>
      </c>
      <c r="C2072" s="93"/>
      <c r="D2072" s="94">
        <v>3430</v>
      </c>
      <c r="E2072" s="143"/>
      <c r="F2072" s="150"/>
      <c r="G2072" s="10"/>
      <c r="H2072" s="10"/>
      <c r="I2072" s="10"/>
      <c r="J2072" s="10"/>
      <c r="K2072" s="10"/>
      <c r="L2072" s="10"/>
      <c r="M2072" s="10"/>
      <c r="N2072" s="10"/>
      <c r="O2072" s="10"/>
      <c r="P2072" s="10"/>
      <c r="Q2072" s="10"/>
    </row>
    <row r="2073" spans="1:17" x14ac:dyDescent="0.25">
      <c r="A2073" s="155" t="s">
        <v>12311</v>
      </c>
      <c r="B2073" s="92" t="s">
        <v>16501</v>
      </c>
      <c r="C2073" s="93"/>
      <c r="D2073" s="94">
        <v>1442</v>
      </c>
      <c r="E2073" s="143"/>
      <c r="F2073" s="150"/>
      <c r="G2073" s="10"/>
      <c r="H2073" s="10"/>
      <c r="I2073" s="10"/>
      <c r="J2073" s="10"/>
      <c r="K2073" s="10"/>
      <c r="L2073" s="10"/>
      <c r="M2073" s="10"/>
      <c r="N2073" s="10"/>
      <c r="O2073" s="10"/>
      <c r="P2073" s="10"/>
      <c r="Q2073" s="10"/>
    </row>
    <row r="2074" spans="1:17" x14ac:dyDescent="0.25">
      <c r="A2074" s="155" t="s">
        <v>12312</v>
      </c>
      <c r="B2074" s="92" t="s">
        <v>16502</v>
      </c>
      <c r="C2074" s="93"/>
      <c r="D2074" s="94">
        <v>228405</v>
      </c>
      <c r="E2074" s="143"/>
      <c r="F2074" s="150"/>
      <c r="G2074" s="10"/>
      <c r="H2074" s="10"/>
      <c r="I2074" s="10"/>
      <c r="J2074" s="10"/>
      <c r="K2074" s="10"/>
      <c r="L2074" s="10"/>
      <c r="M2074" s="10"/>
      <c r="N2074" s="10"/>
      <c r="O2074" s="10"/>
      <c r="P2074" s="10"/>
      <c r="Q2074" s="10"/>
    </row>
    <row r="2075" spans="1:17" x14ac:dyDescent="0.25">
      <c r="A2075" s="155" t="s">
        <v>4167</v>
      </c>
      <c r="B2075" s="92" t="s">
        <v>6993</v>
      </c>
      <c r="C2075" s="93"/>
      <c r="D2075" s="94">
        <v>633652</v>
      </c>
      <c r="E2075" s="143"/>
      <c r="F2075" s="150"/>
      <c r="G2075" s="10"/>
      <c r="H2075" s="10"/>
      <c r="I2075" s="10"/>
      <c r="J2075" s="10"/>
      <c r="K2075" s="10"/>
      <c r="L2075" s="10"/>
      <c r="M2075" s="10"/>
      <c r="N2075" s="10"/>
      <c r="O2075" s="10"/>
      <c r="P2075" s="10"/>
      <c r="Q2075" s="10"/>
    </row>
    <row r="2076" spans="1:17" x14ac:dyDescent="0.25">
      <c r="A2076" s="155" t="s">
        <v>4168</v>
      </c>
      <c r="B2076" s="92" t="s">
        <v>6994</v>
      </c>
      <c r="C2076" s="93"/>
      <c r="D2076" s="94">
        <v>941417</v>
      </c>
      <c r="E2076" s="143"/>
      <c r="F2076" s="150"/>
      <c r="G2076" s="10"/>
      <c r="H2076" s="10"/>
      <c r="I2076" s="10"/>
      <c r="J2076" s="10"/>
      <c r="K2076" s="10"/>
      <c r="L2076" s="10"/>
      <c r="M2076" s="10"/>
      <c r="N2076" s="10"/>
      <c r="O2076" s="10"/>
      <c r="P2076" s="10"/>
      <c r="Q2076" s="10"/>
    </row>
    <row r="2077" spans="1:17" x14ac:dyDescent="0.25">
      <c r="A2077" s="155" t="s">
        <v>4169</v>
      </c>
      <c r="B2077" s="92" t="s">
        <v>6995</v>
      </c>
      <c r="C2077" s="93"/>
      <c r="D2077" s="94">
        <v>17618175</v>
      </c>
      <c r="E2077" s="143"/>
      <c r="F2077" s="150"/>
      <c r="G2077" s="10"/>
      <c r="H2077" s="10"/>
      <c r="I2077" s="10"/>
      <c r="J2077" s="10"/>
      <c r="K2077" s="10"/>
      <c r="L2077" s="10"/>
      <c r="M2077" s="10"/>
      <c r="N2077" s="10"/>
      <c r="O2077" s="10"/>
      <c r="P2077" s="10"/>
      <c r="Q2077" s="10"/>
    </row>
    <row r="2078" spans="1:17" x14ac:dyDescent="0.25">
      <c r="A2078" s="155" t="s">
        <v>12313</v>
      </c>
      <c r="B2078" s="92" t="s">
        <v>16503</v>
      </c>
      <c r="C2078" s="93"/>
      <c r="D2078" s="94">
        <v>5287</v>
      </c>
      <c r="E2078" s="143"/>
      <c r="F2078" s="150"/>
      <c r="G2078" s="10"/>
      <c r="H2078" s="10"/>
      <c r="I2078" s="10"/>
      <c r="J2078" s="10"/>
      <c r="K2078" s="10"/>
      <c r="L2078" s="10"/>
      <c r="M2078" s="10"/>
      <c r="N2078" s="10"/>
      <c r="O2078" s="10"/>
      <c r="P2078" s="10"/>
      <c r="Q2078" s="10"/>
    </row>
    <row r="2079" spans="1:17" x14ac:dyDescent="0.25">
      <c r="A2079" s="155" t="s">
        <v>4170</v>
      </c>
      <c r="B2079" s="92" t="s">
        <v>6996</v>
      </c>
      <c r="C2079" s="93"/>
      <c r="D2079" s="94">
        <v>419415</v>
      </c>
      <c r="E2079" s="143"/>
      <c r="F2079" s="150"/>
      <c r="G2079" s="10"/>
      <c r="H2079" s="10"/>
      <c r="I2079" s="10"/>
      <c r="J2079" s="10"/>
      <c r="K2079" s="10"/>
      <c r="L2079" s="10"/>
      <c r="M2079" s="10"/>
      <c r="N2079" s="10"/>
      <c r="O2079" s="10"/>
      <c r="P2079" s="10"/>
      <c r="Q2079" s="10"/>
    </row>
    <row r="2080" spans="1:17" x14ac:dyDescent="0.25">
      <c r="A2080" s="155" t="s">
        <v>12314</v>
      </c>
      <c r="B2080" s="92" t="s">
        <v>16504</v>
      </c>
      <c r="C2080" s="93"/>
      <c r="D2080" s="94">
        <v>71</v>
      </c>
      <c r="E2080" s="143"/>
      <c r="F2080" s="150"/>
      <c r="G2080" s="10"/>
      <c r="H2080" s="10"/>
      <c r="I2080" s="10"/>
      <c r="J2080" s="10"/>
      <c r="K2080" s="10"/>
      <c r="L2080" s="10"/>
      <c r="M2080" s="10"/>
      <c r="N2080" s="10"/>
      <c r="O2080" s="10"/>
      <c r="P2080" s="10"/>
      <c r="Q2080" s="10"/>
    </row>
    <row r="2081" spans="1:17" x14ac:dyDescent="0.25">
      <c r="A2081" s="155" t="s">
        <v>12315</v>
      </c>
      <c r="B2081" s="92" t="s">
        <v>16505</v>
      </c>
      <c r="C2081" s="93"/>
      <c r="D2081" s="94">
        <v>1994</v>
      </c>
      <c r="E2081" s="143"/>
      <c r="F2081" s="150"/>
      <c r="G2081" s="10"/>
      <c r="H2081" s="10"/>
      <c r="I2081" s="10"/>
      <c r="J2081" s="10"/>
      <c r="K2081" s="10"/>
      <c r="L2081" s="10"/>
      <c r="M2081" s="10"/>
      <c r="N2081" s="10"/>
      <c r="O2081" s="10"/>
      <c r="P2081" s="10"/>
      <c r="Q2081" s="10"/>
    </row>
    <row r="2082" spans="1:17" x14ac:dyDescent="0.25">
      <c r="A2082" s="155" t="s">
        <v>4171</v>
      </c>
      <c r="B2082" s="92" t="s">
        <v>6997</v>
      </c>
      <c r="C2082" s="93"/>
      <c r="D2082" s="94">
        <v>9326534</v>
      </c>
      <c r="E2082" s="143"/>
      <c r="F2082" s="150"/>
      <c r="G2082" s="10"/>
      <c r="H2082" s="10"/>
      <c r="I2082" s="10"/>
      <c r="J2082" s="10"/>
      <c r="K2082" s="10"/>
      <c r="L2082" s="10"/>
      <c r="M2082" s="10"/>
      <c r="N2082" s="10"/>
      <c r="O2082" s="10"/>
      <c r="P2082" s="10"/>
      <c r="Q2082" s="10"/>
    </row>
    <row r="2083" spans="1:17" x14ac:dyDescent="0.25">
      <c r="A2083" s="155" t="s">
        <v>4172</v>
      </c>
      <c r="B2083" s="92" t="s">
        <v>6998</v>
      </c>
      <c r="C2083" s="93"/>
      <c r="D2083" s="94">
        <v>19661699</v>
      </c>
      <c r="E2083" s="143"/>
      <c r="F2083" s="150"/>
      <c r="G2083" s="10"/>
      <c r="H2083" s="10"/>
      <c r="I2083" s="10"/>
      <c r="J2083" s="10"/>
      <c r="K2083" s="10"/>
      <c r="L2083" s="10"/>
      <c r="M2083" s="10"/>
      <c r="N2083" s="10"/>
      <c r="O2083" s="10"/>
      <c r="P2083" s="10"/>
      <c r="Q2083" s="10"/>
    </row>
    <row r="2084" spans="1:17" x14ac:dyDescent="0.25">
      <c r="A2084" s="155" t="s">
        <v>4173</v>
      </c>
      <c r="B2084" s="92" t="s">
        <v>6999</v>
      </c>
      <c r="C2084" s="93"/>
      <c r="D2084" s="94">
        <v>2701318</v>
      </c>
      <c r="E2084" s="143"/>
      <c r="F2084" s="150"/>
      <c r="G2084" s="10"/>
      <c r="H2084" s="10"/>
      <c r="I2084" s="10"/>
      <c r="J2084" s="10"/>
      <c r="K2084" s="10"/>
      <c r="L2084" s="10"/>
      <c r="M2084" s="10"/>
      <c r="N2084" s="10"/>
      <c r="O2084" s="10"/>
      <c r="P2084" s="10"/>
      <c r="Q2084" s="10"/>
    </row>
    <row r="2085" spans="1:17" x14ac:dyDescent="0.25">
      <c r="A2085" s="155" t="s">
        <v>4174</v>
      </c>
      <c r="B2085" s="92" t="s">
        <v>7000</v>
      </c>
      <c r="C2085" s="93"/>
      <c r="D2085" s="94">
        <v>21614710</v>
      </c>
      <c r="E2085" s="143"/>
      <c r="F2085" s="150"/>
      <c r="G2085" s="10"/>
      <c r="H2085" s="10"/>
      <c r="I2085" s="10"/>
      <c r="J2085" s="10"/>
      <c r="K2085" s="10"/>
      <c r="L2085" s="10"/>
      <c r="M2085" s="10"/>
      <c r="N2085" s="10"/>
      <c r="O2085" s="10"/>
      <c r="P2085" s="10"/>
      <c r="Q2085" s="10"/>
    </row>
    <row r="2086" spans="1:17" x14ac:dyDescent="0.25">
      <c r="A2086" s="155" t="s">
        <v>12316</v>
      </c>
      <c r="B2086" s="92" t="s">
        <v>16506</v>
      </c>
      <c r="C2086" s="93"/>
      <c r="D2086" s="94">
        <v>918618</v>
      </c>
      <c r="E2086" s="143"/>
      <c r="F2086" s="150"/>
      <c r="G2086" s="10"/>
      <c r="H2086" s="10"/>
      <c r="I2086" s="10"/>
      <c r="J2086" s="10"/>
      <c r="K2086" s="10"/>
      <c r="L2086" s="10"/>
      <c r="M2086" s="10"/>
      <c r="N2086" s="10"/>
      <c r="O2086" s="10"/>
      <c r="P2086" s="10"/>
      <c r="Q2086" s="10"/>
    </row>
    <row r="2087" spans="1:17" x14ac:dyDescent="0.25">
      <c r="A2087" s="155" t="s">
        <v>4175</v>
      </c>
      <c r="B2087" s="92" t="s">
        <v>7001</v>
      </c>
      <c r="C2087" s="93"/>
      <c r="D2087" s="94">
        <v>408656</v>
      </c>
      <c r="E2087" s="143"/>
      <c r="F2087" s="150"/>
      <c r="G2087" s="10"/>
      <c r="H2087" s="10"/>
      <c r="I2087" s="10"/>
      <c r="J2087" s="10"/>
      <c r="K2087" s="10"/>
      <c r="L2087" s="10"/>
      <c r="M2087" s="10"/>
      <c r="N2087" s="10"/>
      <c r="O2087" s="10"/>
      <c r="P2087" s="10"/>
      <c r="Q2087" s="10"/>
    </row>
    <row r="2088" spans="1:17" x14ac:dyDescent="0.25">
      <c r="A2088" s="155" t="s">
        <v>4176</v>
      </c>
      <c r="B2088" s="92" t="s">
        <v>7002</v>
      </c>
      <c r="C2088" s="93"/>
      <c r="D2088" s="94">
        <v>872375</v>
      </c>
      <c r="E2088" s="143"/>
      <c r="F2088" s="150"/>
      <c r="G2088" s="10"/>
      <c r="H2088" s="10"/>
      <c r="I2088" s="10"/>
      <c r="J2088" s="10"/>
      <c r="K2088" s="10"/>
      <c r="L2088" s="10"/>
      <c r="M2088" s="10"/>
      <c r="N2088" s="10"/>
      <c r="O2088" s="10"/>
      <c r="P2088" s="10"/>
      <c r="Q2088" s="10"/>
    </row>
    <row r="2089" spans="1:17" x14ac:dyDescent="0.25">
      <c r="A2089" s="155" t="s">
        <v>4177</v>
      </c>
      <c r="B2089" s="92" t="s">
        <v>7003</v>
      </c>
      <c r="C2089" s="93"/>
      <c r="D2089" s="94">
        <v>1789991</v>
      </c>
      <c r="E2089" s="143"/>
      <c r="F2089" s="150"/>
      <c r="G2089" s="10"/>
      <c r="H2089" s="10"/>
      <c r="I2089" s="10"/>
      <c r="J2089" s="10"/>
      <c r="K2089" s="10"/>
      <c r="L2089" s="10"/>
      <c r="M2089" s="10"/>
      <c r="N2089" s="10"/>
      <c r="O2089" s="10"/>
      <c r="P2089" s="10"/>
      <c r="Q2089" s="10"/>
    </row>
    <row r="2090" spans="1:17" x14ac:dyDescent="0.25">
      <c r="A2090" s="155" t="s">
        <v>12317</v>
      </c>
      <c r="B2090" s="92" t="s">
        <v>16507</v>
      </c>
      <c r="C2090" s="93"/>
      <c r="D2090" s="94">
        <v>322717</v>
      </c>
      <c r="E2090" s="143"/>
      <c r="F2090" s="150"/>
      <c r="G2090" s="10"/>
      <c r="H2090" s="10"/>
      <c r="I2090" s="10"/>
      <c r="J2090" s="10"/>
      <c r="K2090" s="10"/>
      <c r="L2090" s="10"/>
      <c r="M2090" s="10"/>
      <c r="N2090" s="10"/>
      <c r="O2090" s="10"/>
      <c r="P2090" s="10"/>
      <c r="Q2090" s="10"/>
    </row>
    <row r="2091" spans="1:17" x14ac:dyDescent="0.25">
      <c r="A2091" s="155" t="s">
        <v>12318</v>
      </c>
      <c r="B2091" s="92" t="s">
        <v>16508</v>
      </c>
      <c r="C2091" s="93"/>
      <c r="D2091" s="94">
        <v>124284</v>
      </c>
      <c r="E2091" s="143"/>
      <c r="F2091" s="150"/>
      <c r="G2091" s="10"/>
      <c r="H2091" s="10"/>
      <c r="I2091" s="10"/>
      <c r="J2091" s="10"/>
      <c r="K2091" s="10"/>
      <c r="L2091" s="10"/>
      <c r="M2091" s="10"/>
      <c r="N2091" s="10"/>
      <c r="O2091" s="10"/>
      <c r="P2091" s="10"/>
      <c r="Q2091" s="10"/>
    </row>
    <row r="2092" spans="1:17" x14ac:dyDescent="0.25">
      <c r="A2092" s="155" t="s">
        <v>12319</v>
      </c>
      <c r="B2092" s="92" t="s">
        <v>16509</v>
      </c>
      <c r="C2092" s="93"/>
      <c r="D2092" s="94">
        <v>138822</v>
      </c>
      <c r="E2092" s="143"/>
      <c r="F2092" s="150"/>
      <c r="G2092" s="10"/>
      <c r="H2092" s="10"/>
      <c r="I2092" s="10"/>
      <c r="J2092" s="10"/>
      <c r="K2092" s="10"/>
      <c r="L2092" s="10"/>
      <c r="M2092" s="10"/>
      <c r="N2092" s="10"/>
      <c r="O2092" s="10"/>
      <c r="P2092" s="10"/>
      <c r="Q2092" s="10"/>
    </row>
    <row r="2093" spans="1:17" x14ac:dyDescent="0.25">
      <c r="A2093" s="155" t="s">
        <v>4178</v>
      </c>
      <c r="B2093" s="92" t="s">
        <v>7004</v>
      </c>
      <c r="C2093" s="93"/>
      <c r="D2093" s="94">
        <v>92479</v>
      </c>
      <c r="E2093" s="143"/>
      <c r="F2093" s="150"/>
      <c r="G2093" s="10"/>
      <c r="H2093" s="10"/>
      <c r="I2093" s="10"/>
      <c r="J2093" s="10"/>
      <c r="K2093" s="10"/>
      <c r="L2093" s="10"/>
      <c r="M2093" s="10"/>
      <c r="N2093" s="10"/>
      <c r="O2093" s="10"/>
      <c r="P2093" s="10"/>
      <c r="Q2093" s="10"/>
    </row>
    <row r="2094" spans="1:17" x14ac:dyDescent="0.25">
      <c r="A2094" s="155" t="s">
        <v>4179</v>
      </c>
      <c r="B2094" s="92" t="s">
        <v>7005</v>
      </c>
      <c r="C2094" s="93"/>
      <c r="D2094" s="94">
        <v>37451</v>
      </c>
      <c r="E2094" s="143"/>
      <c r="F2094" s="150"/>
      <c r="G2094" s="10"/>
      <c r="H2094" s="10"/>
      <c r="I2094" s="10"/>
      <c r="J2094" s="10"/>
      <c r="K2094" s="10"/>
      <c r="L2094" s="10"/>
      <c r="M2094" s="10"/>
      <c r="N2094" s="10"/>
      <c r="O2094" s="10"/>
      <c r="P2094" s="10"/>
      <c r="Q2094" s="10"/>
    </row>
    <row r="2095" spans="1:17" x14ac:dyDescent="0.25">
      <c r="A2095" s="155" t="s">
        <v>4180</v>
      </c>
      <c r="B2095" s="92" t="s">
        <v>7006</v>
      </c>
      <c r="C2095" s="93"/>
      <c r="D2095" s="94">
        <v>7018792</v>
      </c>
      <c r="E2095" s="143"/>
      <c r="F2095" s="150"/>
      <c r="G2095" s="10"/>
      <c r="H2095" s="10"/>
      <c r="I2095" s="10"/>
      <c r="J2095" s="10"/>
      <c r="K2095" s="10"/>
      <c r="L2095" s="10"/>
      <c r="M2095" s="10"/>
      <c r="N2095" s="10"/>
      <c r="O2095" s="10"/>
      <c r="P2095" s="10"/>
      <c r="Q2095" s="10"/>
    </row>
    <row r="2096" spans="1:17" x14ac:dyDescent="0.25">
      <c r="A2096" s="155" t="s">
        <v>4181</v>
      </c>
      <c r="B2096" s="92" t="s">
        <v>7007</v>
      </c>
      <c r="C2096" s="93"/>
      <c r="D2096" s="94">
        <v>25890035</v>
      </c>
      <c r="E2096" s="143"/>
      <c r="F2096" s="150"/>
      <c r="G2096" s="10"/>
      <c r="H2096" s="10"/>
      <c r="I2096" s="10"/>
      <c r="J2096" s="10"/>
      <c r="K2096" s="10"/>
      <c r="L2096" s="10"/>
      <c r="M2096" s="10"/>
      <c r="N2096" s="10"/>
      <c r="O2096" s="10"/>
      <c r="P2096" s="10"/>
      <c r="Q2096" s="10"/>
    </row>
    <row r="2097" spans="1:17" x14ac:dyDescent="0.25">
      <c r="A2097" s="155" t="s">
        <v>4182</v>
      </c>
      <c r="B2097" s="92" t="s">
        <v>7008</v>
      </c>
      <c r="C2097" s="93"/>
      <c r="D2097" s="94">
        <v>15202279</v>
      </c>
      <c r="E2097" s="143"/>
      <c r="F2097" s="150"/>
      <c r="G2097" s="10"/>
      <c r="H2097" s="10"/>
      <c r="I2097" s="10"/>
      <c r="J2097" s="10"/>
      <c r="K2097" s="10"/>
      <c r="L2097" s="10"/>
      <c r="M2097" s="10"/>
      <c r="N2097" s="10"/>
      <c r="O2097" s="10"/>
      <c r="P2097" s="10"/>
      <c r="Q2097" s="10"/>
    </row>
    <row r="2098" spans="1:17" x14ac:dyDescent="0.25">
      <c r="A2098" s="155" t="s">
        <v>4183</v>
      </c>
      <c r="B2098" s="92" t="s">
        <v>7009</v>
      </c>
      <c r="C2098" s="93"/>
      <c r="D2098" s="94">
        <v>2163768</v>
      </c>
      <c r="E2098" s="143"/>
      <c r="F2098" s="150"/>
      <c r="G2098" s="10"/>
      <c r="H2098" s="10"/>
      <c r="I2098" s="10"/>
      <c r="J2098" s="10"/>
      <c r="K2098" s="10"/>
      <c r="L2098" s="10"/>
      <c r="M2098" s="10"/>
      <c r="N2098" s="10"/>
      <c r="O2098" s="10"/>
      <c r="P2098" s="10"/>
      <c r="Q2098" s="10"/>
    </row>
    <row r="2099" spans="1:17" x14ac:dyDescent="0.25">
      <c r="A2099" s="155" t="s">
        <v>4184</v>
      </c>
      <c r="B2099" s="92" t="s">
        <v>7010</v>
      </c>
      <c r="C2099" s="93"/>
      <c r="D2099" s="94">
        <v>453153</v>
      </c>
      <c r="E2099" s="143"/>
      <c r="F2099" s="150"/>
      <c r="G2099" s="10"/>
      <c r="H2099" s="10"/>
      <c r="I2099" s="10"/>
      <c r="J2099" s="10"/>
      <c r="K2099" s="10"/>
      <c r="L2099" s="10"/>
      <c r="M2099" s="10"/>
      <c r="N2099" s="10"/>
      <c r="O2099" s="10"/>
      <c r="P2099" s="10"/>
      <c r="Q2099" s="10"/>
    </row>
    <row r="2100" spans="1:17" x14ac:dyDescent="0.25">
      <c r="A2100" s="155" t="s">
        <v>4185</v>
      </c>
      <c r="B2100" s="92" t="s">
        <v>7011</v>
      </c>
      <c r="C2100" s="93"/>
      <c r="D2100" s="94">
        <v>307582</v>
      </c>
      <c r="E2100" s="143"/>
      <c r="F2100" s="150"/>
      <c r="G2100" s="10"/>
      <c r="H2100" s="10"/>
      <c r="I2100" s="10"/>
      <c r="J2100" s="10"/>
      <c r="K2100" s="10"/>
      <c r="L2100" s="10"/>
      <c r="M2100" s="10"/>
      <c r="N2100" s="10"/>
      <c r="O2100" s="10"/>
      <c r="P2100" s="10"/>
      <c r="Q2100" s="10"/>
    </row>
    <row r="2101" spans="1:17" x14ac:dyDescent="0.25">
      <c r="A2101" s="155" t="s">
        <v>4186</v>
      </c>
      <c r="B2101" s="92" t="s">
        <v>7012</v>
      </c>
      <c r="C2101" s="93"/>
      <c r="D2101" s="94">
        <v>25421490</v>
      </c>
      <c r="E2101" s="143"/>
      <c r="F2101" s="150"/>
      <c r="G2101" s="10"/>
      <c r="H2101" s="10"/>
      <c r="I2101" s="10"/>
      <c r="J2101" s="10"/>
      <c r="K2101" s="10"/>
      <c r="L2101" s="10"/>
      <c r="M2101" s="10"/>
      <c r="N2101" s="10"/>
      <c r="O2101" s="10"/>
      <c r="P2101" s="10"/>
      <c r="Q2101" s="10"/>
    </row>
    <row r="2102" spans="1:17" x14ac:dyDescent="0.25">
      <c r="A2102" s="155" t="s">
        <v>4187</v>
      </c>
      <c r="B2102" s="92" t="s">
        <v>7013</v>
      </c>
      <c r="C2102" s="93"/>
      <c r="D2102" s="94">
        <v>77044690</v>
      </c>
      <c r="E2102" s="143"/>
      <c r="F2102" s="150"/>
      <c r="G2102" s="10"/>
      <c r="H2102" s="10"/>
      <c r="I2102" s="10"/>
      <c r="J2102" s="10"/>
      <c r="K2102" s="10"/>
      <c r="L2102" s="10"/>
      <c r="M2102" s="10"/>
      <c r="N2102" s="10"/>
      <c r="O2102" s="10"/>
      <c r="P2102" s="10"/>
      <c r="Q2102" s="10"/>
    </row>
    <row r="2103" spans="1:17" x14ac:dyDescent="0.25">
      <c r="A2103" s="155" t="s">
        <v>12320</v>
      </c>
      <c r="B2103" s="92" t="s">
        <v>16510</v>
      </c>
      <c r="C2103" s="93"/>
      <c r="D2103" s="94">
        <v>69762</v>
      </c>
      <c r="E2103" s="143"/>
      <c r="F2103" s="150"/>
      <c r="G2103" s="10"/>
      <c r="H2103" s="10"/>
      <c r="I2103" s="10"/>
      <c r="J2103" s="10"/>
      <c r="K2103" s="10"/>
      <c r="L2103" s="10"/>
      <c r="M2103" s="10"/>
      <c r="N2103" s="10"/>
      <c r="O2103" s="10"/>
      <c r="P2103" s="10"/>
      <c r="Q2103" s="10"/>
    </row>
    <row r="2104" spans="1:17" x14ac:dyDescent="0.25">
      <c r="A2104" s="155" t="s">
        <v>4188</v>
      </c>
      <c r="B2104" s="92" t="s">
        <v>7014</v>
      </c>
      <c r="C2104" s="93"/>
      <c r="D2104" s="94">
        <v>468858</v>
      </c>
      <c r="E2104" s="143"/>
      <c r="F2104" s="150"/>
      <c r="G2104" s="10"/>
      <c r="H2104" s="10"/>
      <c r="I2104" s="10"/>
      <c r="J2104" s="10"/>
      <c r="K2104" s="10"/>
      <c r="L2104" s="10"/>
      <c r="M2104" s="10"/>
      <c r="N2104" s="10"/>
      <c r="O2104" s="10"/>
      <c r="P2104" s="10"/>
      <c r="Q2104" s="10"/>
    </row>
    <row r="2105" spans="1:17" x14ac:dyDescent="0.25">
      <c r="A2105" s="155" t="s">
        <v>12321</v>
      </c>
      <c r="B2105" s="92" t="s">
        <v>16511</v>
      </c>
      <c r="C2105" s="93"/>
      <c r="D2105" s="94">
        <v>1632522</v>
      </c>
      <c r="E2105" s="143"/>
      <c r="F2105" s="150"/>
      <c r="G2105" s="10"/>
      <c r="H2105" s="10"/>
      <c r="I2105" s="10"/>
      <c r="J2105" s="10"/>
      <c r="K2105" s="10"/>
      <c r="L2105" s="10"/>
      <c r="M2105" s="10"/>
      <c r="N2105" s="10"/>
      <c r="O2105" s="10"/>
      <c r="P2105" s="10"/>
      <c r="Q2105" s="10"/>
    </row>
    <row r="2106" spans="1:17" x14ac:dyDescent="0.25">
      <c r="A2106" s="155" t="s">
        <v>4189</v>
      </c>
      <c r="B2106" s="92" t="s">
        <v>7015</v>
      </c>
      <c r="C2106" s="93"/>
      <c r="D2106" s="94">
        <v>170821530</v>
      </c>
      <c r="E2106" s="143"/>
      <c r="F2106" s="150"/>
      <c r="G2106" s="10"/>
      <c r="H2106" s="10"/>
      <c r="I2106" s="10"/>
      <c r="J2106" s="10"/>
      <c r="K2106" s="10"/>
      <c r="L2106" s="10"/>
      <c r="M2106" s="10"/>
      <c r="N2106" s="10"/>
      <c r="O2106" s="10"/>
      <c r="P2106" s="10"/>
      <c r="Q2106" s="10"/>
    </row>
    <row r="2107" spans="1:17" x14ac:dyDescent="0.25">
      <c r="A2107" s="155" t="s">
        <v>4190</v>
      </c>
      <c r="B2107" s="92" t="s">
        <v>7016</v>
      </c>
      <c r="C2107" s="93"/>
      <c r="D2107" s="94">
        <v>24075411</v>
      </c>
      <c r="E2107" s="143"/>
      <c r="F2107" s="150"/>
      <c r="G2107" s="10"/>
      <c r="H2107" s="10"/>
      <c r="I2107" s="10"/>
      <c r="J2107" s="10"/>
      <c r="K2107" s="10"/>
      <c r="L2107" s="10"/>
      <c r="M2107" s="10"/>
      <c r="N2107" s="10"/>
      <c r="O2107" s="10"/>
      <c r="P2107" s="10"/>
      <c r="Q2107" s="10"/>
    </row>
    <row r="2108" spans="1:17" x14ac:dyDescent="0.25">
      <c r="A2108" s="155" t="s">
        <v>4191</v>
      </c>
      <c r="B2108" s="92" t="s">
        <v>7017</v>
      </c>
      <c r="C2108" s="93"/>
      <c r="D2108" s="94">
        <v>4312759</v>
      </c>
      <c r="E2108" s="143"/>
      <c r="F2108" s="150"/>
      <c r="G2108" s="10"/>
      <c r="H2108" s="10"/>
      <c r="I2108" s="10"/>
      <c r="J2108" s="10"/>
      <c r="K2108" s="10"/>
      <c r="L2108" s="10"/>
      <c r="M2108" s="10"/>
      <c r="N2108" s="10"/>
      <c r="O2108" s="10"/>
      <c r="P2108" s="10"/>
      <c r="Q2108" s="10"/>
    </row>
    <row r="2109" spans="1:17" x14ac:dyDescent="0.25">
      <c r="A2109" s="155" t="s">
        <v>4192</v>
      </c>
      <c r="B2109" s="92" t="s">
        <v>7018</v>
      </c>
      <c r="C2109" s="93"/>
      <c r="D2109" s="94">
        <v>5811121</v>
      </c>
      <c r="E2109" s="143"/>
      <c r="F2109" s="150"/>
      <c r="G2109" s="10"/>
      <c r="H2109" s="10"/>
      <c r="I2109" s="10"/>
      <c r="J2109" s="10"/>
      <c r="K2109" s="10"/>
      <c r="L2109" s="10"/>
      <c r="M2109" s="10"/>
      <c r="N2109" s="10"/>
      <c r="O2109" s="10"/>
      <c r="P2109" s="10"/>
      <c r="Q2109" s="10"/>
    </row>
    <row r="2110" spans="1:17" x14ac:dyDescent="0.25">
      <c r="A2110" s="155" t="s">
        <v>4193</v>
      </c>
      <c r="B2110" s="92" t="s">
        <v>7019</v>
      </c>
      <c r="C2110" s="93"/>
      <c r="D2110" s="94">
        <v>150447</v>
      </c>
      <c r="E2110" s="143"/>
      <c r="F2110" s="150"/>
      <c r="G2110" s="10"/>
      <c r="H2110" s="10"/>
      <c r="I2110" s="10"/>
      <c r="J2110" s="10"/>
      <c r="K2110" s="10"/>
      <c r="L2110" s="10"/>
      <c r="M2110" s="10"/>
      <c r="N2110" s="10"/>
      <c r="O2110" s="10"/>
      <c r="P2110" s="10"/>
      <c r="Q2110" s="10"/>
    </row>
    <row r="2111" spans="1:17" x14ac:dyDescent="0.25">
      <c r="A2111" s="155" t="s">
        <v>4194</v>
      </c>
      <c r="B2111" s="92" t="s">
        <v>7020</v>
      </c>
      <c r="C2111" s="93"/>
      <c r="D2111" s="94">
        <v>1043059</v>
      </c>
      <c r="E2111" s="143"/>
      <c r="F2111" s="150"/>
      <c r="G2111" s="10"/>
      <c r="H2111" s="10"/>
      <c r="I2111" s="10"/>
      <c r="J2111" s="10"/>
      <c r="K2111" s="10"/>
      <c r="L2111" s="10"/>
      <c r="M2111" s="10"/>
      <c r="N2111" s="10"/>
      <c r="O2111" s="10"/>
      <c r="P2111" s="10"/>
      <c r="Q2111" s="10"/>
    </row>
    <row r="2112" spans="1:17" x14ac:dyDescent="0.25">
      <c r="A2112" s="155" t="s">
        <v>4195</v>
      </c>
      <c r="B2112" s="92" t="s">
        <v>7021</v>
      </c>
      <c r="C2112" s="93"/>
      <c r="D2112" s="94">
        <v>55871</v>
      </c>
      <c r="E2112" s="143"/>
      <c r="F2112" s="150"/>
      <c r="G2112" s="10"/>
      <c r="H2112" s="10"/>
      <c r="I2112" s="10"/>
      <c r="J2112" s="10"/>
      <c r="K2112" s="10"/>
      <c r="L2112" s="10"/>
      <c r="M2112" s="10"/>
      <c r="N2112" s="10"/>
      <c r="O2112" s="10"/>
      <c r="P2112" s="10"/>
      <c r="Q2112" s="10"/>
    </row>
    <row r="2113" spans="1:17" x14ac:dyDescent="0.25">
      <c r="A2113" s="155" t="s">
        <v>4196</v>
      </c>
      <c r="B2113" s="92" t="s">
        <v>7022</v>
      </c>
      <c r="C2113" s="93"/>
      <c r="D2113" s="94">
        <v>121690</v>
      </c>
      <c r="E2113" s="143"/>
      <c r="F2113" s="150"/>
      <c r="G2113" s="10"/>
      <c r="H2113" s="10"/>
      <c r="I2113" s="10"/>
      <c r="J2113" s="10"/>
      <c r="K2113" s="10"/>
      <c r="L2113" s="10"/>
      <c r="M2113" s="10"/>
      <c r="N2113" s="10"/>
      <c r="O2113" s="10"/>
      <c r="P2113" s="10"/>
      <c r="Q2113" s="10"/>
    </row>
    <row r="2114" spans="1:17" x14ac:dyDescent="0.25">
      <c r="A2114" s="155" t="s">
        <v>4197</v>
      </c>
      <c r="B2114" s="92" t="s">
        <v>7023</v>
      </c>
      <c r="C2114" s="93"/>
      <c r="D2114" s="94">
        <v>3640745</v>
      </c>
      <c r="E2114" s="143"/>
      <c r="F2114" s="150"/>
      <c r="G2114" s="10"/>
      <c r="H2114" s="10"/>
      <c r="I2114" s="10"/>
      <c r="J2114" s="10"/>
      <c r="K2114" s="10"/>
      <c r="L2114" s="10"/>
      <c r="M2114" s="10"/>
      <c r="N2114" s="10"/>
      <c r="O2114" s="10"/>
      <c r="P2114" s="10"/>
      <c r="Q2114" s="10"/>
    </row>
    <row r="2115" spans="1:17" x14ac:dyDescent="0.25">
      <c r="A2115" s="155" t="s">
        <v>4198</v>
      </c>
      <c r="B2115" s="92" t="s">
        <v>7024</v>
      </c>
      <c r="C2115" s="93"/>
      <c r="D2115" s="94">
        <v>1250394</v>
      </c>
      <c r="E2115" s="143"/>
      <c r="F2115" s="150"/>
      <c r="G2115" s="10"/>
      <c r="H2115" s="10"/>
      <c r="I2115" s="10"/>
      <c r="J2115" s="10"/>
      <c r="K2115" s="10"/>
      <c r="L2115" s="10"/>
      <c r="M2115" s="10"/>
      <c r="N2115" s="10"/>
      <c r="O2115" s="10"/>
      <c r="P2115" s="10"/>
      <c r="Q2115" s="10"/>
    </row>
    <row r="2116" spans="1:17" x14ac:dyDescent="0.25">
      <c r="A2116" s="155" t="s">
        <v>4199</v>
      </c>
      <c r="B2116" s="92" t="s">
        <v>7025</v>
      </c>
      <c r="C2116" s="93"/>
      <c r="D2116" s="94">
        <v>233098</v>
      </c>
      <c r="E2116" s="143"/>
      <c r="F2116" s="150"/>
      <c r="G2116" s="10"/>
      <c r="H2116" s="10"/>
      <c r="I2116" s="10"/>
      <c r="J2116" s="10"/>
      <c r="K2116" s="10"/>
      <c r="L2116" s="10"/>
      <c r="M2116" s="10"/>
      <c r="N2116" s="10"/>
      <c r="O2116" s="10"/>
      <c r="P2116" s="10"/>
      <c r="Q2116" s="10"/>
    </row>
    <row r="2117" spans="1:17" x14ac:dyDescent="0.25">
      <c r="A2117" s="155" t="s">
        <v>4200</v>
      </c>
      <c r="B2117" s="92" t="s">
        <v>7026</v>
      </c>
      <c r="C2117" s="93"/>
      <c r="D2117" s="94">
        <v>55851</v>
      </c>
      <c r="E2117" s="143"/>
      <c r="F2117" s="150"/>
      <c r="G2117" s="10"/>
      <c r="H2117" s="10"/>
      <c r="I2117" s="10"/>
      <c r="J2117" s="10"/>
      <c r="K2117" s="10"/>
      <c r="L2117" s="10"/>
      <c r="M2117" s="10"/>
      <c r="N2117" s="10"/>
      <c r="O2117" s="10"/>
      <c r="P2117" s="10"/>
      <c r="Q2117" s="10"/>
    </row>
    <row r="2118" spans="1:17" x14ac:dyDescent="0.25">
      <c r="A2118" s="155" t="s">
        <v>4201</v>
      </c>
      <c r="B2118" s="92" t="s">
        <v>7027</v>
      </c>
      <c r="C2118" s="93"/>
      <c r="D2118" s="94">
        <v>197147</v>
      </c>
      <c r="E2118" s="143"/>
      <c r="F2118" s="150"/>
      <c r="G2118" s="10"/>
      <c r="H2118" s="10"/>
      <c r="I2118" s="10"/>
      <c r="J2118" s="10"/>
      <c r="K2118" s="10"/>
      <c r="L2118" s="10"/>
      <c r="M2118" s="10"/>
      <c r="N2118" s="10"/>
      <c r="O2118" s="10"/>
      <c r="P2118" s="10"/>
      <c r="Q2118" s="10"/>
    </row>
    <row r="2119" spans="1:17" x14ac:dyDescent="0.25">
      <c r="A2119" s="155" t="s">
        <v>12322</v>
      </c>
      <c r="B2119" s="92" t="s">
        <v>16512</v>
      </c>
      <c r="C2119" s="93"/>
      <c r="D2119" s="94">
        <v>35681</v>
      </c>
      <c r="E2119" s="143"/>
      <c r="F2119" s="150"/>
      <c r="G2119" s="10"/>
      <c r="H2119" s="10"/>
      <c r="I2119" s="10"/>
      <c r="J2119" s="10"/>
      <c r="K2119" s="10"/>
      <c r="L2119" s="10"/>
      <c r="M2119" s="10"/>
      <c r="N2119" s="10"/>
      <c r="O2119" s="10"/>
      <c r="P2119" s="10"/>
      <c r="Q2119" s="10"/>
    </row>
    <row r="2120" spans="1:17" x14ac:dyDescent="0.25">
      <c r="A2120" s="155" t="s">
        <v>12323</v>
      </c>
      <c r="B2120" s="92" t="s">
        <v>16513</v>
      </c>
      <c r="C2120" s="93"/>
      <c r="D2120" s="94">
        <v>10944</v>
      </c>
      <c r="E2120" s="143"/>
      <c r="F2120" s="150"/>
      <c r="G2120" s="10"/>
      <c r="H2120" s="10"/>
      <c r="I2120" s="10"/>
      <c r="J2120" s="10"/>
      <c r="K2120" s="10"/>
      <c r="L2120" s="10"/>
      <c r="M2120" s="10"/>
      <c r="N2120" s="10"/>
      <c r="O2120" s="10"/>
      <c r="P2120" s="10"/>
      <c r="Q2120" s="10"/>
    </row>
    <row r="2121" spans="1:17" x14ac:dyDescent="0.25">
      <c r="A2121" s="155" t="s">
        <v>12324</v>
      </c>
      <c r="B2121" s="92" t="s">
        <v>16514</v>
      </c>
      <c r="C2121" s="93"/>
      <c r="D2121" s="94">
        <v>40939</v>
      </c>
      <c r="E2121" s="143"/>
      <c r="F2121" s="150"/>
      <c r="G2121" s="10"/>
      <c r="H2121" s="10"/>
      <c r="I2121" s="10"/>
      <c r="J2121" s="10"/>
      <c r="K2121" s="10"/>
      <c r="L2121" s="10"/>
      <c r="M2121" s="10"/>
      <c r="N2121" s="10"/>
      <c r="O2121" s="10"/>
      <c r="P2121" s="10"/>
      <c r="Q2121" s="10"/>
    </row>
    <row r="2122" spans="1:17" x14ac:dyDescent="0.25">
      <c r="A2122" s="155" t="s">
        <v>12325</v>
      </c>
      <c r="B2122" s="92" t="s">
        <v>16515</v>
      </c>
      <c r="C2122" s="93"/>
      <c r="D2122" s="94"/>
      <c r="E2122" s="143"/>
      <c r="F2122" s="150"/>
      <c r="G2122" s="10"/>
      <c r="H2122" s="10"/>
      <c r="I2122" s="10"/>
      <c r="J2122" s="10"/>
      <c r="K2122" s="10"/>
      <c r="L2122" s="10"/>
      <c r="M2122" s="10"/>
      <c r="N2122" s="10"/>
      <c r="O2122" s="10"/>
      <c r="P2122" s="10"/>
      <c r="Q2122" s="10"/>
    </row>
    <row r="2123" spans="1:17" x14ac:dyDescent="0.25">
      <c r="A2123" s="155" t="s">
        <v>12326</v>
      </c>
      <c r="B2123" s="92" t="s">
        <v>16516</v>
      </c>
      <c r="C2123" s="93"/>
      <c r="D2123" s="94"/>
      <c r="E2123" s="143"/>
      <c r="F2123" s="150"/>
      <c r="G2123" s="10"/>
      <c r="H2123" s="10"/>
      <c r="I2123" s="10"/>
      <c r="J2123" s="10"/>
      <c r="K2123" s="10"/>
      <c r="L2123" s="10"/>
      <c r="M2123" s="10"/>
      <c r="N2123" s="10"/>
      <c r="O2123" s="10"/>
      <c r="P2123" s="10"/>
      <c r="Q2123" s="10"/>
    </row>
    <row r="2124" spans="1:17" x14ac:dyDescent="0.25">
      <c r="A2124" s="155" t="s">
        <v>12327</v>
      </c>
      <c r="B2124" s="92" t="s">
        <v>16517</v>
      </c>
      <c r="C2124" s="93"/>
      <c r="D2124" s="94">
        <v>3491</v>
      </c>
      <c r="E2124" s="143"/>
      <c r="F2124" s="150"/>
      <c r="G2124" s="10"/>
      <c r="H2124" s="10"/>
      <c r="I2124" s="10"/>
      <c r="J2124" s="10"/>
      <c r="K2124" s="10"/>
      <c r="L2124" s="10"/>
      <c r="M2124" s="10"/>
      <c r="N2124" s="10"/>
      <c r="O2124" s="10"/>
      <c r="P2124" s="10"/>
      <c r="Q2124" s="10"/>
    </row>
    <row r="2125" spans="1:17" x14ac:dyDescent="0.25">
      <c r="A2125" s="155" t="s">
        <v>12328</v>
      </c>
      <c r="B2125" s="92" t="s">
        <v>16518</v>
      </c>
      <c r="C2125" s="93"/>
      <c r="D2125" s="94"/>
      <c r="E2125" s="143"/>
      <c r="F2125" s="150"/>
      <c r="G2125" s="10"/>
      <c r="H2125" s="10"/>
      <c r="I2125" s="10"/>
      <c r="J2125" s="10"/>
      <c r="K2125" s="10"/>
      <c r="L2125" s="10"/>
      <c r="M2125" s="10"/>
      <c r="N2125" s="10"/>
      <c r="O2125" s="10"/>
      <c r="P2125" s="10"/>
      <c r="Q2125" s="10"/>
    </row>
    <row r="2126" spans="1:17" x14ac:dyDescent="0.25">
      <c r="A2126" s="155" t="s">
        <v>12329</v>
      </c>
      <c r="B2126" s="92" t="s">
        <v>16519</v>
      </c>
      <c r="C2126" s="93"/>
      <c r="D2126" s="94"/>
      <c r="E2126" s="143"/>
      <c r="F2126" s="150"/>
      <c r="G2126" s="10"/>
      <c r="H2126" s="10"/>
      <c r="I2126" s="10"/>
      <c r="J2126" s="10"/>
      <c r="K2126" s="10"/>
      <c r="L2126" s="10"/>
      <c r="M2126" s="10"/>
      <c r="N2126" s="10"/>
      <c r="O2126" s="10"/>
      <c r="P2126" s="10"/>
      <c r="Q2126" s="10"/>
    </row>
    <row r="2127" spans="1:17" x14ac:dyDescent="0.25">
      <c r="A2127" s="155" t="s">
        <v>12330</v>
      </c>
      <c r="B2127" s="92" t="s">
        <v>16520</v>
      </c>
      <c r="C2127" s="93"/>
      <c r="D2127" s="94"/>
      <c r="E2127" s="143"/>
      <c r="F2127" s="150"/>
      <c r="G2127" s="10"/>
      <c r="H2127" s="10"/>
      <c r="I2127" s="10"/>
      <c r="J2127" s="10"/>
      <c r="K2127" s="10"/>
      <c r="L2127" s="10"/>
      <c r="M2127" s="10"/>
      <c r="N2127" s="10"/>
      <c r="O2127" s="10"/>
      <c r="P2127" s="10"/>
      <c r="Q2127" s="10"/>
    </row>
    <row r="2128" spans="1:17" x14ac:dyDescent="0.25">
      <c r="A2128" s="155" t="s">
        <v>12331</v>
      </c>
      <c r="B2128" s="92" t="s">
        <v>16521</v>
      </c>
      <c r="C2128" s="93"/>
      <c r="D2128" s="94"/>
      <c r="E2128" s="143"/>
      <c r="F2128" s="150"/>
      <c r="G2128" s="10"/>
      <c r="H2128" s="10"/>
      <c r="I2128" s="10"/>
      <c r="J2128" s="10"/>
      <c r="K2128" s="10"/>
      <c r="L2128" s="10"/>
      <c r="M2128" s="10"/>
      <c r="N2128" s="10"/>
      <c r="O2128" s="10"/>
      <c r="P2128" s="10"/>
      <c r="Q2128" s="10"/>
    </row>
    <row r="2129" spans="1:17" x14ac:dyDescent="0.25">
      <c r="A2129" s="155" t="s">
        <v>12332</v>
      </c>
      <c r="B2129" s="92" t="s">
        <v>16522</v>
      </c>
      <c r="C2129" s="93"/>
      <c r="D2129" s="94"/>
      <c r="E2129" s="143"/>
      <c r="F2129" s="150"/>
      <c r="G2129" s="10"/>
      <c r="H2129" s="10"/>
      <c r="I2129" s="10"/>
      <c r="J2129" s="10"/>
      <c r="K2129" s="10"/>
      <c r="L2129" s="10"/>
      <c r="M2129" s="10"/>
      <c r="N2129" s="10"/>
      <c r="O2129" s="10"/>
      <c r="P2129" s="10"/>
      <c r="Q2129" s="10"/>
    </row>
    <row r="2130" spans="1:17" x14ac:dyDescent="0.25">
      <c r="A2130" s="155" t="s">
        <v>12333</v>
      </c>
      <c r="B2130" s="92" t="s">
        <v>16523</v>
      </c>
      <c r="C2130" s="93"/>
      <c r="D2130" s="94">
        <v>1038</v>
      </c>
      <c r="E2130" s="143"/>
      <c r="F2130" s="150"/>
      <c r="G2130" s="10"/>
      <c r="H2130" s="10"/>
      <c r="I2130" s="10"/>
      <c r="J2130" s="10"/>
      <c r="K2130" s="10"/>
      <c r="L2130" s="10"/>
      <c r="M2130" s="10"/>
      <c r="N2130" s="10"/>
      <c r="O2130" s="10"/>
      <c r="P2130" s="10"/>
      <c r="Q2130" s="10"/>
    </row>
    <row r="2131" spans="1:17" x14ac:dyDescent="0.25">
      <c r="A2131" s="155" t="s">
        <v>4202</v>
      </c>
      <c r="B2131" s="92" t="s">
        <v>7028</v>
      </c>
      <c r="C2131" s="93"/>
      <c r="D2131" s="94">
        <v>44714566</v>
      </c>
      <c r="E2131" s="143"/>
      <c r="F2131" s="150"/>
      <c r="G2131" s="10"/>
      <c r="H2131" s="10"/>
      <c r="I2131" s="10"/>
      <c r="J2131" s="10"/>
      <c r="K2131" s="10"/>
      <c r="L2131" s="10"/>
      <c r="M2131" s="10"/>
      <c r="N2131" s="10"/>
      <c r="O2131" s="10"/>
      <c r="P2131" s="10"/>
      <c r="Q2131" s="10"/>
    </row>
    <row r="2132" spans="1:17" x14ac:dyDescent="0.25">
      <c r="A2132" s="155" t="s">
        <v>12334</v>
      </c>
      <c r="B2132" s="92" t="s">
        <v>16524</v>
      </c>
      <c r="C2132" s="93"/>
      <c r="D2132" s="94">
        <v>2675</v>
      </c>
      <c r="E2132" s="143"/>
      <c r="F2132" s="150"/>
      <c r="G2132" s="10"/>
      <c r="H2132" s="10"/>
      <c r="I2132" s="10"/>
      <c r="J2132" s="10"/>
      <c r="K2132" s="10"/>
      <c r="L2132" s="10"/>
      <c r="M2132" s="10"/>
      <c r="N2132" s="10"/>
      <c r="O2132" s="10"/>
      <c r="P2132" s="10"/>
      <c r="Q2132" s="10"/>
    </row>
    <row r="2133" spans="1:17" x14ac:dyDescent="0.25">
      <c r="A2133" s="155" t="s">
        <v>10091</v>
      </c>
      <c r="B2133" s="92" t="s">
        <v>10387</v>
      </c>
      <c r="C2133" s="93"/>
      <c r="D2133" s="94"/>
      <c r="E2133" s="143"/>
      <c r="F2133" s="150"/>
      <c r="G2133" s="10"/>
      <c r="H2133" s="10"/>
      <c r="I2133" s="10"/>
      <c r="J2133" s="10"/>
      <c r="K2133" s="10"/>
      <c r="L2133" s="10"/>
      <c r="M2133" s="10"/>
      <c r="N2133" s="10"/>
      <c r="O2133" s="10"/>
      <c r="P2133" s="10"/>
      <c r="Q2133" s="10"/>
    </row>
    <row r="2134" spans="1:17" x14ac:dyDescent="0.25">
      <c r="A2134" s="155" t="s">
        <v>10092</v>
      </c>
      <c r="B2134" s="92" t="s">
        <v>10388</v>
      </c>
      <c r="C2134" s="93"/>
      <c r="D2134" s="94">
        <v>3318</v>
      </c>
      <c r="E2134" s="143"/>
      <c r="F2134" s="150"/>
      <c r="G2134" s="10"/>
      <c r="H2134" s="10"/>
      <c r="I2134" s="10"/>
      <c r="J2134" s="10"/>
      <c r="K2134" s="10"/>
      <c r="L2134" s="10"/>
      <c r="M2134" s="10"/>
      <c r="N2134" s="10"/>
      <c r="O2134" s="10"/>
      <c r="P2134" s="10"/>
      <c r="Q2134" s="10"/>
    </row>
    <row r="2135" spans="1:17" x14ac:dyDescent="0.25">
      <c r="A2135" s="155" t="s">
        <v>4203</v>
      </c>
      <c r="B2135" s="92" t="s">
        <v>7029</v>
      </c>
      <c r="C2135" s="93"/>
      <c r="D2135" s="94">
        <v>7605581</v>
      </c>
      <c r="E2135" s="143"/>
      <c r="F2135" s="150"/>
      <c r="G2135" s="10"/>
      <c r="H2135" s="10"/>
      <c r="I2135" s="10"/>
      <c r="J2135" s="10"/>
      <c r="K2135" s="10"/>
      <c r="L2135" s="10"/>
      <c r="M2135" s="10"/>
      <c r="N2135" s="10"/>
      <c r="O2135" s="10"/>
      <c r="P2135" s="10"/>
      <c r="Q2135" s="10"/>
    </row>
    <row r="2136" spans="1:17" x14ac:dyDescent="0.25">
      <c r="A2136" s="155" t="s">
        <v>12335</v>
      </c>
      <c r="B2136" s="92" t="s">
        <v>16525</v>
      </c>
      <c r="C2136" s="93"/>
      <c r="D2136" s="94">
        <v>376326</v>
      </c>
      <c r="E2136" s="143"/>
      <c r="F2136" s="150"/>
      <c r="G2136" s="10"/>
      <c r="H2136" s="10"/>
      <c r="I2136" s="10"/>
      <c r="J2136" s="10"/>
      <c r="K2136" s="10"/>
      <c r="L2136" s="10"/>
      <c r="M2136" s="10"/>
      <c r="N2136" s="10"/>
      <c r="O2136" s="10"/>
      <c r="P2136" s="10"/>
      <c r="Q2136" s="10"/>
    </row>
    <row r="2137" spans="1:17" x14ac:dyDescent="0.25">
      <c r="A2137" s="155" t="s">
        <v>12336</v>
      </c>
      <c r="B2137" s="92" t="s">
        <v>16526</v>
      </c>
      <c r="C2137" s="93"/>
      <c r="D2137" s="94">
        <v>28092</v>
      </c>
      <c r="E2137" s="143"/>
      <c r="F2137" s="150"/>
      <c r="G2137" s="10"/>
      <c r="H2137" s="10"/>
      <c r="I2137" s="10"/>
      <c r="J2137" s="10"/>
      <c r="K2137" s="10"/>
      <c r="L2137" s="10"/>
      <c r="M2137" s="10"/>
      <c r="N2137" s="10"/>
      <c r="O2137" s="10"/>
      <c r="P2137" s="10"/>
      <c r="Q2137" s="10"/>
    </row>
    <row r="2138" spans="1:17" x14ac:dyDescent="0.25">
      <c r="A2138" s="155" t="s">
        <v>12337</v>
      </c>
      <c r="B2138" s="92" t="s">
        <v>16527</v>
      </c>
      <c r="C2138" s="93"/>
      <c r="D2138" s="94"/>
      <c r="E2138" s="143"/>
      <c r="F2138" s="150"/>
      <c r="G2138" s="10"/>
      <c r="H2138" s="10"/>
      <c r="I2138" s="10"/>
      <c r="J2138" s="10"/>
      <c r="K2138" s="10"/>
      <c r="L2138" s="10"/>
      <c r="M2138" s="10"/>
      <c r="N2138" s="10"/>
      <c r="O2138" s="10"/>
      <c r="P2138" s="10"/>
      <c r="Q2138" s="10"/>
    </row>
    <row r="2139" spans="1:17" x14ac:dyDescent="0.25">
      <c r="A2139" s="155" t="s">
        <v>12338</v>
      </c>
      <c r="B2139" s="92" t="s">
        <v>16528</v>
      </c>
      <c r="C2139" s="93"/>
      <c r="D2139" s="94">
        <v>32957</v>
      </c>
      <c r="E2139" s="143"/>
      <c r="F2139" s="150"/>
      <c r="G2139" s="10"/>
      <c r="H2139" s="10"/>
      <c r="I2139" s="10"/>
      <c r="J2139" s="10"/>
      <c r="K2139" s="10"/>
      <c r="L2139" s="10"/>
      <c r="M2139" s="10"/>
      <c r="N2139" s="10"/>
      <c r="O2139" s="10"/>
      <c r="P2139" s="10"/>
      <c r="Q2139" s="10"/>
    </row>
    <row r="2140" spans="1:17" x14ac:dyDescent="0.25">
      <c r="A2140" s="155" t="s">
        <v>12339</v>
      </c>
      <c r="B2140" s="92" t="s">
        <v>16529</v>
      </c>
      <c r="C2140" s="93"/>
      <c r="D2140" s="94">
        <v>900</v>
      </c>
      <c r="E2140" s="143"/>
      <c r="F2140" s="150"/>
      <c r="G2140" s="10"/>
      <c r="H2140" s="10"/>
      <c r="I2140" s="10"/>
      <c r="J2140" s="10"/>
      <c r="K2140" s="10"/>
      <c r="L2140" s="10"/>
      <c r="M2140" s="10"/>
      <c r="N2140" s="10"/>
      <c r="O2140" s="10"/>
      <c r="P2140" s="10"/>
      <c r="Q2140" s="10"/>
    </row>
    <row r="2141" spans="1:17" x14ac:dyDescent="0.25">
      <c r="A2141" s="155" t="s">
        <v>12340</v>
      </c>
      <c r="B2141" s="92" t="s">
        <v>16530</v>
      </c>
      <c r="C2141" s="93"/>
      <c r="D2141" s="94"/>
      <c r="E2141" s="143"/>
      <c r="F2141" s="150"/>
      <c r="G2141" s="10"/>
      <c r="H2141" s="10"/>
      <c r="I2141" s="10"/>
      <c r="J2141" s="10"/>
      <c r="K2141" s="10"/>
      <c r="L2141" s="10"/>
      <c r="M2141" s="10"/>
      <c r="N2141" s="10"/>
      <c r="O2141" s="10"/>
      <c r="P2141" s="10"/>
      <c r="Q2141" s="10"/>
    </row>
    <row r="2142" spans="1:17" x14ac:dyDescent="0.25">
      <c r="A2142" s="155" t="s">
        <v>10093</v>
      </c>
      <c r="B2142" s="92" t="s">
        <v>10389</v>
      </c>
      <c r="C2142" s="93"/>
      <c r="D2142" s="94">
        <v>6780</v>
      </c>
      <c r="E2142" s="143"/>
      <c r="F2142" s="150"/>
      <c r="G2142" s="10"/>
      <c r="H2142" s="10"/>
      <c r="I2142" s="10"/>
      <c r="J2142" s="10"/>
      <c r="K2142" s="10"/>
      <c r="L2142" s="10"/>
      <c r="M2142" s="10"/>
      <c r="N2142" s="10"/>
      <c r="O2142" s="10"/>
      <c r="P2142" s="10"/>
      <c r="Q2142" s="10"/>
    </row>
    <row r="2143" spans="1:17" x14ac:dyDescent="0.25">
      <c r="A2143" s="155" t="s">
        <v>12341</v>
      </c>
      <c r="B2143" s="92" t="s">
        <v>16531</v>
      </c>
      <c r="C2143" s="93"/>
      <c r="D2143" s="94">
        <v>24619</v>
      </c>
      <c r="E2143" s="143"/>
      <c r="F2143" s="150"/>
      <c r="G2143" s="10"/>
      <c r="H2143" s="10"/>
      <c r="I2143" s="10"/>
      <c r="J2143" s="10"/>
      <c r="K2143" s="10"/>
      <c r="L2143" s="10"/>
      <c r="M2143" s="10"/>
      <c r="N2143" s="10"/>
      <c r="O2143" s="10"/>
      <c r="P2143" s="10"/>
      <c r="Q2143" s="10"/>
    </row>
    <row r="2144" spans="1:17" x14ac:dyDescent="0.25">
      <c r="A2144" s="155" t="s">
        <v>12342</v>
      </c>
      <c r="B2144" s="92" t="s">
        <v>16532</v>
      </c>
      <c r="C2144" s="93"/>
      <c r="D2144" s="94"/>
      <c r="E2144" s="143"/>
      <c r="F2144" s="150"/>
      <c r="G2144" s="10"/>
      <c r="H2144" s="10"/>
      <c r="I2144" s="10"/>
      <c r="J2144" s="10"/>
      <c r="K2144" s="10"/>
      <c r="L2144" s="10"/>
      <c r="M2144" s="10"/>
      <c r="N2144" s="10"/>
      <c r="O2144" s="10"/>
      <c r="P2144" s="10"/>
      <c r="Q2144" s="10"/>
    </row>
    <row r="2145" spans="1:17" x14ac:dyDescent="0.25">
      <c r="A2145" s="155" t="s">
        <v>12343</v>
      </c>
      <c r="B2145" s="92" t="s">
        <v>16533</v>
      </c>
      <c r="C2145" s="93"/>
      <c r="D2145" s="94">
        <v>955</v>
      </c>
      <c r="E2145" s="143"/>
      <c r="F2145" s="150"/>
      <c r="G2145" s="10"/>
      <c r="H2145" s="10"/>
      <c r="I2145" s="10"/>
      <c r="J2145" s="10"/>
      <c r="K2145" s="10"/>
      <c r="L2145" s="10"/>
      <c r="M2145" s="10"/>
      <c r="N2145" s="10"/>
      <c r="O2145" s="10"/>
      <c r="P2145" s="10"/>
      <c r="Q2145" s="10"/>
    </row>
    <row r="2146" spans="1:17" x14ac:dyDescent="0.25">
      <c r="A2146" s="155" t="s">
        <v>4204</v>
      </c>
      <c r="B2146" s="92" t="s">
        <v>7030</v>
      </c>
      <c r="C2146" s="93"/>
      <c r="D2146" s="94">
        <v>54177518</v>
      </c>
      <c r="E2146" s="143"/>
      <c r="F2146" s="150"/>
      <c r="G2146" s="10"/>
      <c r="H2146" s="10"/>
      <c r="I2146" s="10"/>
      <c r="J2146" s="10"/>
      <c r="K2146" s="10"/>
      <c r="L2146" s="10"/>
      <c r="M2146" s="10"/>
      <c r="N2146" s="10"/>
      <c r="O2146" s="10"/>
      <c r="P2146" s="10"/>
      <c r="Q2146" s="10"/>
    </row>
    <row r="2147" spans="1:17" x14ac:dyDescent="0.25">
      <c r="A2147" s="155" t="s">
        <v>12344</v>
      </c>
      <c r="B2147" s="92" t="s">
        <v>16534</v>
      </c>
      <c r="C2147" s="93"/>
      <c r="D2147" s="94">
        <v>965</v>
      </c>
      <c r="E2147" s="143"/>
      <c r="F2147" s="150"/>
      <c r="G2147" s="10"/>
      <c r="H2147" s="10"/>
      <c r="I2147" s="10"/>
      <c r="J2147" s="10"/>
      <c r="K2147" s="10"/>
      <c r="L2147" s="10"/>
      <c r="M2147" s="10"/>
      <c r="N2147" s="10"/>
      <c r="O2147" s="10"/>
      <c r="P2147" s="10"/>
      <c r="Q2147" s="10"/>
    </row>
    <row r="2148" spans="1:17" x14ac:dyDescent="0.25">
      <c r="A2148" s="155" t="s">
        <v>12345</v>
      </c>
      <c r="B2148" s="92" t="s">
        <v>16535</v>
      </c>
      <c r="C2148" s="93"/>
      <c r="D2148" s="94">
        <v>183</v>
      </c>
      <c r="E2148" s="143"/>
      <c r="F2148" s="150"/>
      <c r="G2148" s="10"/>
      <c r="H2148" s="10"/>
      <c r="I2148" s="10"/>
      <c r="J2148" s="10"/>
      <c r="K2148" s="10"/>
      <c r="L2148" s="10"/>
      <c r="M2148" s="10"/>
      <c r="N2148" s="10"/>
      <c r="O2148" s="10"/>
      <c r="P2148" s="10"/>
      <c r="Q2148" s="10"/>
    </row>
    <row r="2149" spans="1:17" x14ac:dyDescent="0.25">
      <c r="A2149" s="155" t="s">
        <v>10094</v>
      </c>
      <c r="B2149" s="92" t="s">
        <v>10390</v>
      </c>
      <c r="C2149" s="93"/>
      <c r="D2149" s="94">
        <v>52046</v>
      </c>
      <c r="E2149" s="143"/>
      <c r="F2149" s="150"/>
      <c r="G2149" s="10"/>
      <c r="H2149" s="10"/>
      <c r="I2149" s="10"/>
      <c r="J2149" s="10"/>
      <c r="K2149" s="10"/>
      <c r="L2149" s="10"/>
      <c r="M2149" s="10"/>
      <c r="N2149" s="10"/>
      <c r="O2149" s="10"/>
      <c r="P2149" s="10"/>
      <c r="Q2149" s="10"/>
    </row>
    <row r="2150" spans="1:17" x14ac:dyDescent="0.25">
      <c r="A2150" s="155" t="s">
        <v>12346</v>
      </c>
      <c r="B2150" s="92" t="s">
        <v>16536</v>
      </c>
      <c r="C2150" s="93"/>
      <c r="D2150" s="94">
        <v>8629</v>
      </c>
      <c r="E2150" s="143"/>
      <c r="F2150" s="150"/>
      <c r="G2150" s="10"/>
      <c r="H2150" s="10"/>
      <c r="I2150" s="10"/>
      <c r="J2150" s="10"/>
      <c r="K2150" s="10"/>
      <c r="L2150" s="10"/>
      <c r="M2150" s="10"/>
      <c r="N2150" s="10"/>
      <c r="O2150" s="10"/>
      <c r="P2150" s="10"/>
      <c r="Q2150" s="10"/>
    </row>
    <row r="2151" spans="1:17" x14ac:dyDescent="0.25">
      <c r="A2151" s="155" t="s">
        <v>4205</v>
      </c>
      <c r="B2151" s="92" t="s">
        <v>7031</v>
      </c>
      <c r="C2151" s="93"/>
      <c r="D2151" s="94">
        <v>24001233</v>
      </c>
      <c r="E2151" s="143"/>
      <c r="F2151" s="150"/>
      <c r="G2151" s="10"/>
      <c r="H2151" s="10"/>
      <c r="I2151" s="10"/>
      <c r="J2151" s="10"/>
      <c r="K2151" s="10"/>
      <c r="L2151" s="10"/>
      <c r="M2151" s="10"/>
      <c r="N2151" s="10"/>
      <c r="O2151" s="10"/>
      <c r="P2151" s="10"/>
      <c r="Q2151" s="10"/>
    </row>
    <row r="2152" spans="1:17" x14ac:dyDescent="0.25">
      <c r="A2152" s="155" t="s">
        <v>4206</v>
      </c>
      <c r="B2152" s="92" t="s">
        <v>7032</v>
      </c>
      <c r="C2152" s="93"/>
      <c r="D2152" s="94">
        <v>12823212</v>
      </c>
      <c r="E2152" s="143"/>
      <c r="F2152" s="150"/>
      <c r="G2152" s="10"/>
      <c r="H2152" s="10"/>
      <c r="I2152" s="10"/>
      <c r="J2152" s="10"/>
      <c r="K2152" s="10"/>
      <c r="L2152" s="10"/>
      <c r="M2152" s="10"/>
      <c r="N2152" s="10"/>
      <c r="O2152" s="10"/>
      <c r="P2152" s="10"/>
      <c r="Q2152" s="10"/>
    </row>
    <row r="2153" spans="1:17" x14ac:dyDescent="0.25">
      <c r="A2153" s="155" t="s">
        <v>4207</v>
      </c>
      <c r="B2153" s="92" t="s">
        <v>7033</v>
      </c>
      <c r="C2153" s="93"/>
      <c r="D2153" s="94">
        <v>82478311</v>
      </c>
      <c r="E2153" s="143"/>
      <c r="F2153" s="150"/>
      <c r="G2153" s="10"/>
      <c r="H2153" s="10"/>
      <c r="I2153" s="10"/>
      <c r="J2153" s="10"/>
      <c r="K2153" s="10"/>
      <c r="L2153" s="10"/>
      <c r="M2153" s="10"/>
      <c r="N2153" s="10"/>
      <c r="O2153" s="10"/>
      <c r="P2153" s="10"/>
      <c r="Q2153" s="10"/>
    </row>
    <row r="2154" spans="1:17" x14ac:dyDescent="0.25">
      <c r="A2154" s="155" t="s">
        <v>4208</v>
      </c>
      <c r="B2154" s="92" t="s">
        <v>7034</v>
      </c>
      <c r="C2154" s="93"/>
      <c r="D2154" s="94">
        <v>328281</v>
      </c>
      <c r="E2154" s="143"/>
      <c r="F2154" s="150"/>
      <c r="G2154" s="10"/>
      <c r="H2154" s="10"/>
      <c r="I2154" s="10"/>
      <c r="J2154" s="10"/>
      <c r="K2154" s="10"/>
      <c r="L2154" s="10"/>
      <c r="M2154" s="10"/>
      <c r="N2154" s="10"/>
      <c r="O2154" s="10"/>
      <c r="P2154" s="10"/>
      <c r="Q2154" s="10"/>
    </row>
    <row r="2155" spans="1:17" x14ac:dyDescent="0.25">
      <c r="A2155" s="155" t="s">
        <v>4209</v>
      </c>
      <c r="B2155" s="92" t="s">
        <v>7035</v>
      </c>
      <c r="C2155" s="93"/>
      <c r="D2155" s="94">
        <v>3588555</v>
      </c>
      <c r="E2155" s="143"/>
      <c r="F2155" s="150"/>
      <c r="G2155" s="10"/>
      <c r="H2155" s="10"/>
      <c r="I2155" s="10"/>
      <c r="J2155" s="10"/>
      <c r="K2155" s="10"/>
      <c r="L2155" s="10"/>
      <c r="M2155" s="10"/>
      <c r="N2155" s="10"/>
      <c r="O2155" s="10"/>
      <c r="P2155" s="10"/>
      <c r="Q2155" s="10"/>
    </row>
    <row r="2156" spans="1:17" x14ac:dyDescent="0.25">
      <c r="A2156" s="155" t="s">
        <v>4210</v>
      </c>
      <c r="B2156" s="92" t="s">
        <v>7036</v>
      </c>
      <c r="C2156" s="93"/>
      <c r="D2156" s="94">
        <v>6001713</v>
      </c>
      <c r="E2156" s="143"/>
      <c r="F2156" s="150"/>
      <c r="G2156" s="10"/>
      <c r="H2156" s="10"/>
      <c r="I2156" s="10"/>
      <c r="J2156" s="10"/>
      <c r="K2156" s="10"/>
      <c r="L2156" s="10"/>
      <c r="M2156" s="10"/>
      <c r="N2156" s="10"/>
      <c r="O2156" s="10"/>
      <c r="P2156" s="10"/>
      <c r="Q2156" s="10"/>
    </row>
    <row r="2157" spans="1:17" x14ac:dyDescent="0.25">
      <c r="A2157" s="155" t="s">
        <v>4211</v>
      </c>
      <c r="B2157" s="92" t="s">
        <v>7037</v>
      </c>
      <c r="C2157" s="93"/>
      <c r="D2157" s="94">
        <v>71559160</v>
      </c>
      <c r="E2157" s="143"/>
      <c r="F2157" s="150"/>
      <c r="G2157" s="10"/>
      <c r="H2157" s="10"/>
      <c r="I2157" s="10"/>
      <c r="J2157" s="10"/>
      <c r="K2157" s="10"/>
      <c r="L2157" s="10"/>
      <c r="M2157" s="10"/>
      <c r="N2157" s="10"/>
      <c r="O2157" s="10"/>
      <c r="P2157" s="10"/>
      <c r="Q2157" s="10"/>
    </row>
    <row r="2158" spans="1:17" x14ac:dyDescent="0.25">
      <c r="A2158" s="155" t="s">
        <v>4212</v>
      </c>
      <c r="B2158" s="92" t="s">
        <v>7038</v>
      </c>
      <c r="C2158" s="93"/>
      <c r="D2158" s="94">
        <v>13181180</v>
      </c>
      <c r="E2158" s="143"/>
      <c r="F2158" s="150"/>
      <c r="G2158" s="10"/>
      <c r="H2158" s="10"/>
      <c r="I2158" s="10"/>
      <c r="J2158" s="10"/>
      <c r="K2158" s="10"/>
      <c r="L2158" s="10"/>
      <c r="M2158" s="10"/>
      <c r="N2158" s="10"/>
      <c r="O2158" s="10"/>
      <c r="P2158" s="10"/>
      <c r="Q2158" s="10"/>
    </row>
    <row r="2159" spans="1:17" x14ac:dyDescent="0.25">
      <c r="A2159" s="155" t="s">
        <v>12347</v>
      </c>
      <c r="B2159" s="92" t="s">
        <v>16537</v>
      </c>
      <c r="C2159" s="93"/>
      <c r="D2159" s="94">
        <v>623</v>
      </c>
      <c r="E2159" s="143"/>
      <c r="F2159" s="150"/>
      <c r="G2159" s="10"/>
      <c r="H2159" s="10"/>
      <c r="I2159" s="10"/>
      <c r="J2159" s="10"/>
      <c r="K2159" s="10"/>
      <c r="L2159" s="10"/>
      <c r="M2159" s="10"/>
      <c r="N2159" s="10"/>
      <c r="O2159" s="10"/>
      <c r="P2159" s="10"/>
      <c r="Q2159" s="10"/>
    </row>
    <row r="2160" spans="1:17" x14ac:dyDescent="0.25">
      <c r="A2160" s="155" t="s">
        <v>12348</v>
      </c>
      <c r="B2160" s="92" t="s">
        <v>16538</v>
      </c>
      <c r="C2160" s="93"/>
      <c r="D2160" s="94"/>
      <c r="E2160" s="143"/>
      <c r="F2160" s="150"/>
      <c r="G2160" s="10"/>
      <c r="H2160" s="10"/>
      <c r="I2160" s="10"/>
      <c r="J2160" s="10"/>
      <c r="K2160" s="10"/>
      <c r="L2160" s="10"/>
      <c r="M2160" s="10"/>
      <c r="N2160" s="10"/>
      <c r="O2160" s="10"/>
      <c r="P2160" s="10"/>
      <c r="Q2160" s="10"/>
    </row>
    <row r="2161" spans="1:17" x14ac:dyDescent="0.25">
      <c r="A2161" s="155" t="s">
        <v>6130</v>
      </c>
      <c r="B2161" s="92" t="s">
        <v>7039</v>
      </c>
      <c r="C2161" s="93"/>
      <c r="D2161" s="94">
        <v>6545</v>
      </c>
      <c r="E2161" s="143"/>
      <c r="F2161" s="150"/>
      <c r="G2161" s="10"/>
      <c r="H2161" s="10"/>
      <c r="I2161" s="10"/>
      <c r="J2161" s="10"/>
      <c r="K2161" s="10"/>
      <c r="L2161" s="10"/>
      <c r="M2161" s="10"/>
      <c r="N2161" s="10"/>
      <c r="O2161" s="10"/>
      <c r="P2161" s="10"/>
      <c r="Q2161" s="10"/>
    </row>
    <row r="2162" spans="1:17" x14ac:dyDescent="0.25">
      <c r="A2162" s="155" t="s">
        <v>4213</v>
      </c>
      <c r="B2162" s="92" t="s">
        <v>7040</v>
      </c>
      <c r="C2162" s="93"/>
      <c r="D2162" s="94">
        <v>315312225</v>
      </c>
      <c r="E2162" s="143"/>
      <c r="F2162" s="150"/>
      <c r="G2162" s="10"/>
      <c r="H2162" s="10"/>
      <c r="I2162" s="10"/>
      <c r="J2162" s="10"/>
      <c r="K2162" s="10"/>
      <c r="L2162" s="10"/>
      <c r="M2162" s="10"/>
      <c r="N2162" s="10"/>
      <c r="O2162" s="10"/>
      <c r="P2162" s="10"/>
      <c r="Q2162" s="10"/>
    </row>
    <row r="2163" spans="1:17" x14ac:dyDescent="0.25">
      <c r="A2163" s="155" t="s">
        <v>4214</v>
      </c>
      <c r="B2163" s="92" t="s">
        <v>7041</v>
      </c>
      <c r="C2163" s="93"/>
      <c r="D2163" s="94">
        <v>1938056</v>
      </c>
      <c r="E2163" s="143"/>
      <c r="F2163" s="150"/>
      <c r="G2163" s="10"/>
      <c r="H2163" s="10"/>
      <c r="I2163" s="10"/>
      <c r="J2163" s="10"/>
      <c r="K2163" s="10"/>
      <c r="L2163" s="10"/>
      <c r="M2163" s="10"/>
      <c r="N2163" s="10"/>
      <c r="O2163" s="10"/>
      <c r="P2163" s="10"/>
      <c r="Q2163" s="10"/>
    </row>
    <row r="2164" spans="1:17" x14ac:dyDescent="0.25">
      <c r="A2164" s="155" t="s">
        <v>4215</v>
      </c>
      <c r="B2164" s="92" t="s">
        <v>7042</v>
      </c>
      <c r="C2164" s="93"/>
      <c r="D2164" s="94">
        <v>881980</v>
      </c>
      <c r="E2164" s="143"/>
      <c r="F2164" s="150"/>
      <c r="G2164" s="10"/>
      <c r="H2164" s="10"/>
      <c r="I2164" s="10"/>
      <c r="J2164" s="10"/>
      <c r="K2164" s="10"/>
      <c r="L2164" s="10"/>
      <c r="M2164" s="10"/>
      <c r="N2164" s="10"/>
      <c r="O2164" s="10"/>
      <c r="P2164" s="10"/>
      <c r="Q2164" s="10"/>
    </row>
    <row r="2165" spans="1:17" x14ac:dyDescent="0.25">
      <c r="A2165" s="155" t="s">
        <v>10766</v>
      </c>
      <c r="B2165" s="92" t="s">
        <v>10885</v>
      </c>
      <c r="C2165" s="93"/>
      <c r="D2165" s="94">
        <v>165002</v>
      </c>
      <c r="E2165" s="143"/>
      <c r="F2165" s="150"/>
      <c r="G2165" s="10"/>
      <c r="H2165" s="10"/>
      <c r="I2165" s="10"/>
      <c r="J2165" s="10"/>
      <c r="K2165" s="10"/>
      <c r="L2165" s="10"/>
      <c r="M2165" s="10"/>
      <c r="N2165" s="10"/>
      <c r="O2165" s="10"/>
      <c r="P2165" s="10"/>
      <c r="Q2165" s="10"/>
    </row>
    <row r="2166" spans="1:17" x14ac:dyDescent="0.25">
      <c r="A2166" s="155" t="s">
        <v>4216</v>
      </c>
      <c r="B2166" s="92" t="s">
        <v>7043</v>
      </c>
      <c r="C2166" s="93"/>
      <c r="D2166" s="94">
        <v>2096</v>
      </c>
      <c r="E2166" s="143"/>
      <c r="F2166" s="150"/>
      <c r="G2166" s="10"/>
      <c r="H2166" s="10"/>
      <c r="I2166" s="10"/>
      <c r="J2166" s="10"/>
      <c r="K2166" s="10"/>
      <c r="L2166" s="10"/>
      <c r="M2166" s="10"/>
      <c r="N2166" s="10"/>
      <c r="O2166" s="10"/>
      <c r="P2166" s="10"/>
      <c r="Q2166" s="10"/>
    </row>
    <row r="2167" spans="1:17" x14ac:dyDescent="0.25">
      <c r="A2167" s="155" t="s">
        <v>4217</v>
      </c>
      <c r="B2167" s="92" t="s">
        <v>7044</v>
      </c>
      <c r="C2167" s="93"/>
      <c r="D2167" s="94">
        <v>109043</v>
      </c>
      <c r="E2167" s="143"/>
      <c r="F2167" s="150"/>
      <c r="G2167" s="10"/>
      <c r="H2167" s="10"/>
      <c r="I2167" s="10"/>
      <c r="J2167" s="10"/>
      <c r="K2167" s="10"/>
      <c r="L2167" s="10"/>
      <c r="M2167" s="10"/>
      <c r="N2167" s="10"/>
      <c r="O2167" s="10"/>
      <c r="P2167" s="10"/>
      <c r="Q2167" s="10"/>
    </row>
    <row r="2168" spans="1:17" x14ac:dyDescent="0.25">
      <c r="A2168" s="155" t="s">
        <v>4218</v>
      </c>
      <c r="B2168" s="92" t="s">
        <v>7045</v>
      </c>
      <c r="C2168" s="93"/>
      <c r="D2168" s="94">
        <v>168195</v>
      </c>
      <c r="E2168" s="143"/>
      <c r="F2168" s="150"/>
      <c r="G2168" s="10"/>
      <c r="H2168" s="10"/>
      <c r="I2168" s="10"/>
      <c r="J2168" s="10"/>
      <c r="K2168" s="10"/>
      <c r="L2168" s="10"/>
      <c r="M2168" s="10"/>
      <c r="N2168" s="10"/>
      <c r="O2168" s="10"/>
      <c r="P2168" s="10"/>
      <c r="Q2168" s="10"/>
    </row>
    <row r="2169" spans="1:17" x14ac:dyDescent="0.25">
      <c r="A2169" s="155" t="s">
        <v>4219</v>
      </c>
      <c r="B2169" s="92" t="s">
        <v>7046</v>
      </c>
      <c r="C2169" s="93"/>
      <c r="D2169" s="94">
        <v>74464</v>
      </c>
      <c r="E2169" s="143"/>
      <c r="F2169" s="150"/>
      <c r="G2169" s="10"/>
      <c r="H2169" s="10"/>
      <c r="I2169" s="10"/>
      <c r="J2169" s="10"/>
      <c r="K2169" s="10"/>
      <c r="L2169" s="10"/>
      <c r="M2169" s="10"/>
      <c r="N2169" s="10"/>
      <c r="O2169" s="10"/>
      <c r="P2169" s="10"/>
      <c r="Q2169" s="10"/>
    </row>
    <row r="2170" spans="1:17" x14ac:dyDescent="0.25">
      <c r="A2170" s="155" t="s">
        <v>10095</v>
      </c>
      <c r="B2170" s="92" t="s">
        <v>10391</v>
      </c>
      <c r="C2170" s="93"/>
      <c r="D2170" s="94">
        <v>203093</v>
      </c>
      <c r="E2170" s="143"/>
      <c r="F2170" s="150"/>
      <c r="G2170" s="10"/>
      <c r="H2170" s="10"/>
      <c r="I2170" s="10"/>
      <c r="J2170" s="10"/>
      <c r="K2170" s="10"/>
      <c r="L2170" s="10"/>
      <c r="M2170" s="10"/>
      <c r="N2170" s="10"/>
      <c r="O2170" s="10"/>
      <c r="P2170" s="10"/>
      <c r="Q2170" s="10"/>
    </row>
    <row r="2171" spans="1:17" x14ac:dyDescent="0.25">
      <c r="A2171" s="155" t="s">
        <v>4220</v>
      </c>
      <c r="B2171" s="92" t="s">
        <v>7047</v>
      </c>
      <c r="C2171" s="93"/>
      <c r="D2171" s="94">
        <v>115217</v>
      </c>
      <c r="E2171" s="143"/>
      <c r="F2171" s="150"/>
      <c r="G2171" s="10"/>
      <c r="H2171" s="10"/>
      <c r="I2171" s="10"/>
      <c r="J2171" s="10"/>
      <c r="K2171" s="10"/>
      <c r="L2171" s="10"/>
      <c r="M2171" s="10"/>
      <c r="N2171" s="10"/>
      <c r="O2171" s="10"/>
      <c r="P2171" s="10"/>
      <c r="Q2171" s="10"/>
    </row>
    <row r="2172" spans="1:17" x14ac:dyDescent="0.25">
      <c r="A2172" s="155" t="s">
        <v>4221</v>
      </c>
      <c r="B2172" s="92" t="s">
        <v>7048</v>
      </c>
      <c r="C2172" s="93"/>
      <c r="D2172" s="94">
        <v>198053</v>
      </c>
      <c r="E2172" s="143"/>
      <c r="F2172" s="150"/>
      <c r="G2172" s="10"/>
      <c r="H2172" s="10"/>
      <c r="I2172" s="10"/>
      <c r="J2172" s="10"/>
      <c r="K2172" s="10"/>
      <c r="L2172" s="10"/>
      <c r="M2172" s="10"/>
      <c r="N2172" s="10"/>
      <c r="O2172" s="10"/>
      <c r="P2172" s="10"/>
      <c r="Q2172" s="10"/>
    </row>
    <row r="2173" spans="1:17" x14ac:dyDescent="0.25">
      <c r="A2173" s="155" t="s">
        <v>12349</v>
      </c>
      <c r="B2173" s="92" t="s">
        <v>16539</v>
      </c>
      <c r="C2173" s="93"/>
      <c r="D2173" s="94">
        <v>166</v>
      </c>
      <c r="E2173" s="143"/>
      <c r="F2173" s="150"/>
      <c r="G2173" s="10"/>
      <c r="H2173" s="10"/>
      <c r="I2173" s="10"/>
      <c r="J2173" s="10"/>
      <c r="K2173" s="10"/>
      <c r="L2173" s="10"/>
      <c r="M2173" s="10"/>
      <c r="N2173" s="10"/>
      <c r="O2173" s="10"/>
      <c r="P2173" s="10"/>
      <c r="Q2173" s="10"/>
    </row>
    <row r="2174" spans="1:17" x14ac:dyDescent="0.25">
      <c r="A2174" s="155" t="s">
        <v>12350</v>
      </c>
      <c r="B2174" s="92" t="s">
        <v>16540</v>
      </c>
      <c r="C2174" s="93"/>
      <c r="D2174" s="94"/>
      <c r="E2174" s="143"/>
      <c r="F2174" s="150"/>
      <c r="G2174" s="10"/>
      <c r="H2174" s="10"/>
      <c r="I2174" s="10"/>
      <c r="J2174" s="10"/>
      <c r="K2174" s="10"/>
      <c r="L2174" s="10"/>
      <c r="M2174" s="10"/>
      <c r="N2174" s="10"/>
      <c r="O2174" s="10"/>
      <c r="P2174" s="10"/>
      <c r="Q2174" s="10"/>
    </row>
    <row r="2175" spans="1:17" x14ac:dyDescent="0.25">
      <c r="A2175" s="155" t="s">
        <v>4222</v>
      </c>
      <c r="B2175" s="92" t="s">
        <v>7049</v>
      </c>
      <c r="C2175" s="93"/>
      <c r="D2175" s="94">
        <v>225270</v>
      </c>
      <c r="E2175" s="143"/>
      <c r="F2175" s="150"/>
      <c r="G2175" s="10"/>
      <c r="H2175" s="10"/>
      <c r="I2175" s="10"/>
      <c r="J2175" s="10"/>
      <c r="K2175" s="10"/>
      <c r="L2175" s="10"/>
      <c r="M2175" s="10"/>
      <c r="N2175" s="10"/>
      <c r="O2175" s="10"/>
      <c r="P2175" s="10"/>
      <c r="Q2175" s="10"/>
    </row>
    <row r="2176" spans="1:17" x14ac:dyDescent="0.25">
      <c r="A2176" s="155" t="s">
        <v>12351</v>
      </c>
      <c r="B2176" s="92" t="s">
        <v>16541</v>
      </c>
      <c r="C2176" s="93"/>
      <c r="D2176" s="94"/>
      <c r="E2176" s="143"/>
      <c r="F2176" s="150"/>
      <c r="G2176" s="10"/>
      <c r="H2176" s="10"/>
      <c r="I2176" s="10"/>
      <c r="J2176" s="10"/>
      <c r="K2176" s="10"/>
      <c r="L2176" s="10"/>
      <c r="M2176" s="10"/>
      <c r="N2176" s="10"/>
      <c r="O2176" s="10"/>
      <c r="P2176" s="10"/>
      <c r="Q2176" s="10"/>
    </row>
    <row r="2177" spans="1:17" x14ac:dyDescent="0.25">
      <c r="A2177" s="155" t="s">
        <v>12352</v>
      </c>
      <c r="B2177" s="92" t="s">
        <v>16542</v>
      </c>
      <c r="C2177" s="93"/>
      <c r="D2177" s="94"/>
      <c r="E2177" s="143"/>
      <c r="F2177" s="150"/>
      <c r="G2177" s="10"/>
      <c r="H2177" s="10"/>
      <c r="I2177" s="10"/>
      <c r="J2177" s="10"/>
      <c r="K2177" s="10"/>
      <c r="L2177" s="10"/>
      <c r="M2177" s="10"/>
      <c r="N2177" s="10"/>
      <c r="O2177" s="10"/>
      <c r="P2177" s="10"/>
      <c r="Q2177" s="10"/>
    </row>
    <row r="2178" spans="1:17" x14ac:dyDescent="0.25">
      <c r="A2178" s="155" t="s">
        <v>4223</v>
      </c>
      <c r="B2178" s="92" t="s">
        <v>7050</v>
      </c>
      <c r="C2178" s="93"/>
      <c r="D2178" s="94">
        <v>3166039</v>
      </c>
      <c r="E2178" s="143"/>
      <c r="F2178" s="150"/>
      <c r="G2178" s="10"/>
      <c r="H2178" s="10"/>
      <c r="I2178" s="10"/>
      <c r="J2178" s="10"/>
      <c r="K2178" s="10"/>
      <c r="L2178" s="10"/>
      <c r="M2178" s="10"/>
      <c r="N2178" s="10"/>
      <c r="O2178" s="10"/>
      <c r="P2178" s="10"/>
      <c r="Q2178" s="10"/>
    </row>
    <row r="2179" spans="1:17" x14ac:dyDescent="0.25">
      <c r="A2179" s="155" t="s">
        <v>4224</v>
      </c>
      <c r="B2179" s="92" t="s">
        <v>7051</v>
      </c>
      <c r="C2179" s="93"/>
      <c r="D2179" s="94">
        <v>324118</v>
      </c>
      <c r="E2179" s="143"/>
      <c r="F2179" s="150"/>
      <c r="G2179" s="10"/>
      <c r="H2179" s="10"/>
      <c r="I2179" s="10"/>
      <c r="J2179" s="10"/>
      <c r="K2179" s="10"/>
      <c r="L2179" s="10"/>
      <c r="M2179" s="10"/>
      <c r="N2179" s="10"/>
      <c r="O2179" s="10"/>
      <c r="P2179" s="10"/>
      <c r="Q2179" s="10"/>
    </row>
    <row r="2180" spans="1:17" x14ac:dyDescent="0.25">
      <c r="A2180" s="155" t="s">
        <v>4225</v>
      </c>
      <c r="B2180" s="92" t="s">
        <v>7052</v>
      </c>
      <c r="C2180" s="93"/>
      <c r="D2180" s="94">
        <v>3416277</v>
      </c>
      <c r="E2180" s="143"/>
      <c r="F2180" s="150"/>
      <c r="G2180" s="10"/>
      <c r="H2180" s="10"/>
      <c r="I2180" s="10"/>
      <c r="J2180" s="10"/>
      <c r="K2180" s="10"/>
      <c r="L2180" s="10"/>
      <c r="M2180" s="10"/>
      <c r="N2180" s="10"/>
      <c r="O2180" s="10"/>
      <c r="P2180" s="10"/>
      <c r="Q2180" s="10"/>
    </row>
    <row r="2181" spans="1:17" x14ac:dyDescent="0.25">
      <c r="A2181" s="155" t="s">
        <v>4226</v>
      </c>
      <c r="B2181" s="92" t="s">
        <v>7053</v>
      </c>
      <c r="C2181" s="93"/>
      <c r="D2181" s="94">
        <v>75425</v>
      </c>
      <c r="E2181" s="143"/>
      <c r="F2181" s="150"/>
      <c r="G2181" s="10"/>
      <c r="H2181" s="10"/>
      <c r="I2181" s="10"/>
      <c r="J2181" s="10"/>
      <c r="K2181" s="10"/>
      <c r="L2181" s="10"/>
      <c r="M2181" s="10"/>
      <c r="N2181" s="10"/>
      <c r="O2181" s="10"/>
      <c r="P2181" s="10"/>
      <c r="Q2181" s="10"/>
    </row>
    <row r="2182" spans="1:17" x14ac:dyDescent="0.25">
      <c r="A2182" s="155" t="s">
        <v>4227</v>
      </c>
      <c r="B2182" s="92" t="s">
        <v>7054</v>
      </c>
      <c r="C2182" s="93"/>
      <c r="D2182" s="94">
        <v>3364950</v>
      </c>
      <c r="E2182" s="143"/>
      <c r="F2182" s="150"/>
      <c r="G2182" s="10"/>
      <c r="H2182" s="10"/>
      <c r="I2182" s="10"/>
      <c r="J2182" s="10"/>
      <c r="K2182" s="10"/>
      <c r="L2182" s="10"/>
      <c r="M2182" s="10"/>
      <c r="N2182" s="10"/>
      <c r="O2182" s="10"/>
      <c r="P2182" s="10"/>
      <c r="Q2182" s="10"/>
    </row>
    <row r="2183" spans="1:17" x14ac:dyDescent="0.25">
      <c r="A2183" s="155" t="s">
        <v>4228</v>
      </c>
      <c r="B2183" s="92" t="s">
        <v>7055</v>
      </c>
      <c r="C2183" s="93"/>
      <c r="D2183" s="94">
        <v>7574044</v>
      </c>
      <c r="E2183" s="143"/>
      <c r="F2183" s="150"/>
      <c r="G2183" s="10"/>
      <c r="H2183" s="10"/>
      <c r="I2183" s="10"/>
      <c r="J2183" s="10"/>
      <c r="K2183" s="10"/>
      <c r="L2183" s="10"/>
      <c r="M2183" s="10"/>
      <c r="N2183" s="10"/>
      <c r="O2183" s="10"/>
      <c r="P2183" s="10"/>
      <c r="Q2183" s="10"/>
    </row>
    <row r="2184" spans="1:17" x14ac:dyDescent="0.25">
      <c r="A2184" s="155" t="s">
        <v>4229</v>
      </c>
      <c r="B2184" s="92" t="s">
        <v>7056</v>
      </c>
      <c r="C2184" s="93"/>
      <c r="D2184" s="94">
        <v>46904233</v>
      </c>
      <c r="E2184" s="143"/>
      <c r="F2184" s="150"/>
      <c r="G2184" s="10"/>
      <c r="H2184" s="10"/>
      <c r="I2184" s="10"/>
      <c r="J2184" s="10"/>
      <c r="K2184" s="10"/>
      <c r="L2184" s="10"/>
      <c r="M2184" s="10"/>
      <c r="N2184" s="10"/>
      <c r="O2184" s="10"/>
      <c r="P2184" s="10"/>
      <c r="Q2184" s="10"/>
    </row>
    <row r="2185" spans="1:17" x14ac:dyDescent="0.25">
      <c r="A2185" s="155" t="s">
        <v>12353</v>
      </c>
      <c r="B2185" s="92" t="s">
        <v>16543</v>
      </c>
      <c r="C2185" s="93"/>
      <c r="D2185" s="94">
        <v>86728</v>
      </c>
      <c r="E2185" s="143"/>
      <c r="F2185" s="150"/>
      <c r="G2185" s="10"/>
      <c r="H2185" s="10"/>
      <c r="I2185" s="10"/>
      <c r="J2185" s="10"/>
      <c r="K2185" s="10"/>
      <c r="L2185" s="10"/>
      <c r="M2185" s="10"/>
      <c r="N2185" s="10"/>
      <c r="O2185" s="10"/>
      <c r="P2185" s="10"/>
      <c r="Q2185" s="10"/>
    </row>
    <row r="2186" spans="1:17" x14ac:dyDescent="0.25">
      <c r="A2186" s="155" t="s">
        <v>12354</v>
      </c>
      <c r="B2186" s="92" t="s">
        <v>16544</v>
      </c>
      <c r="C2186" s="93"/>
      <c r="D2186" s="94"/>
      <c r="E2186" s="143"/>
      <c r="F2186" s="150"/>
      <c r="G2186" s="10"/>
      <c r="H2186" s="10"/>
      <c r="I2186" s="10"/>
      <c r="J2186" s="10"/>
      <c r="K2186" s="10"/>
      <c r="L2186" s="10"/>
      <c r="M2186" s="10"/>
      <c r="N2186" s="10"/>
      <c r="O2186" s="10"/>
      <c r="P2186" s="10"/>
      <c r="Q2186" s="10"/>
    </row>
    <row r="2187" spans="1:17" x14ac:dyDescent="0.25">
      <c r="A2187" s="155" t="s">
        <v>12355</v>
      </c>
      <c r="B2187" s="92" t="s">
        <v>16545</v>
      </c>
      <c r="C2187" s="93"/>
      <c r="D2187" s="94"/>
      <c r="E2187" s="143"/>
      <c r="F2187" s="150"/>
      <c r="G2187" s="10"/>
      <c r="H2187" s="10"/>
      <c r="I2187" s="10"/>
      <c r="J2187" s="10"/>
      <c r="K2187" s="10"/>
      <c r="L2187" s="10"/>
      <c r="M2187" s="10"/>
      <c r="N2187" s="10"/>
      <c r="O2187" s="10"/>
      <c r="P2187" s="10"/>
      <c r="Q2187" s="10"/>
    </row>
    <row r="2188" spans="1:17" x14ac:dyDescent="0.25">
      <c r="A2188" s="155" t="s">
        <v>12356</v>
      </c>
      <c r="B2188" s="92" t="s">
        <v>16546</v>
      </c>
      <c r="C2188" s="93"/>
      <c r="D2188" s="94"/>
      <c r="E2188" s="143"/>
      <c r="F2188" s="150"/>
      <c r="G2188" s="10"/>
      <c r="H2188" s="10"/>
      <c r="I2188" s="10"/>
      <c r="J2188" s="10"/>
      <c r="K2188" s="10"/>
      <c r="L2188" s="10"/>
      <c r="M2188" s="10"/>
      <c r="N2188" s="10"/>
      <c r="O2188" s="10"/>
      <c r="P2188" s="10"/>
      <c r="Q2188" s="10"/>
    </row>
    <row r="2189" spans="1:17" x14ac:dyDescent="0.25">
      <c r="A2189" s="155" t="s">
        <v>4230</v>
      </c>
      <c r="B2189" s="92" t="s">
        <v>7057</v>
      </c>
      <c r="C2189" s="93"/>
      <c r="D2189" s="94">
        <v>995949</v>
      </c>
      <c r="E2189" s="143"/>
      <c r="F2189" s="150"/>
      <c r="G2189" s="10"/>
      <c r="H2189" s="10"/>
      <c r="I2189" s="10"/>
      <c r="J2189" s="10"/>
      <c r="K2189" s="10"/>
      <c r="L2189" s="10"/>
      <c r="M2189" s="10"/>
      <c r="N2189" s="10"/>
      <c r="O2189" s="10"/>
      <c r="P2189" s="10"/>
      <c r="Q2189" s="10"/>
    </row>
    <row r="2190" spans="1:17" x14ac:dyDescent="0.25">
      <c r="A2190" s="155" t="s">
        <v>4231</v>
      </c>
      <c r="B2190" s="92" t="s">
        <v>7058</v>
      </c>
      <c r="C2190" s="93"/>
      <c r="D2190" s="94">
        <v>276367</v>
      </c>
      <c r="E2190" s="143"/>
      <c r="F2190" s="150"/>
      <c r="G2190" s="10"/>
      <c r="H2190" s="10"/>
      <c r="I2190" s="10"/>
      <c r="J2190" s="10"/>
      <c r="K2190" s="10"/>
      <c r="L2190" s="10"/>
      <c r="M2190" s="10"/>
      <c r="N2190" s="10"/>
      <c r="O2190" s="10"/>
      <c r="P2190" s="10"/>
      <c r="Q2190" s="10"/>
    </row>
    <row r="2191" spans="1:17" x14ac:dyDescent="0.25">
      <c r="A2191" s="155" t="s">
        <v>4232</v>
      </c>
      <c r="B2191" s="92" t="s">
        <v>7059</v>
      </c>
      <c r="C2191" s="93"/>
      <c r="D2191" s="94">
        <v>621346</v>
      </c>
      <c r="E2191" s="143"/>
      <c r="F2191" s="150"/>
      <c r="G2191" s="10"/>
      <c r="H2191" s="10"/>
      <c r="I2191" s="10"/>
      <c r="J2191" s="10"/>
      <c r="K2191" s="10"/>
      <c r="L2191" s="10"/>
      <c r="M2191" s="10"/>
      <c r="N2191" s="10"/>
      <c r="O2191" s="10"/>
      <c r="P2191" s="10"/>
      <c r="Q2191" s="10"/>
    </row>
    <row r="2192" spans="1:17" x14ac:dyDescent="0.25">
      <c r="A2192" s="155" t="s">
        <v>10767</v>
      </c>
      <c r="B2192" s="92" t="s">
        <v>10886</v>
      </c>
      <c r="C2192" s="93"/>
      <c r="D2192" s="94"/>
      <c r="E2192" s="143"/>
      <c r="F2192" s="150"/>
      <c r="G2192" s="10"/>
      <c r="H2192" s="10"/>
      <c r="I2192" s="10"/>
      <c r="J2192" s="10"/>
      <c r="K2192" s="10"/>
      <c r="L2192" s="10"/>
      <c r="M2192" s="10"/>
      <c r="N2192" s="10"/>
      <c r="O2192" s="10"/>
      <c r="P2192" s="10"/>
      <c r="Q2192" s="10"/>
    </row>
    <row r="2193" spans="1:17" x14ac:dyDescent="0.25">
      <c r="A2193" s="155" t="s">
        <v>12357</v>
      </c>
      <c r="B2193" s="92" t="s">
        <v>16547</v>
      </c>
      <c r="C2193" s="93"/>
      <c r="D2193" s="94"/>
      <c r="E2193" s="143"/>
      <c r="F2193" s="150"/>
      <c r="G2193" s="10"/>
      <c r="H2193" s="10"/>
      <c r="I2193" s="10"/>
      <c r="J2193" s="10"/>
      <c r="K2193" s="10"/>
      <c r="L2193" s="10"/>
      <c r="M2193" s="10"/>
      <c r="N2193" s="10"/>
      <c r="O2193" s="10"/>
      <c r="P2193" s="10"/>
      <c r="Q2193" s="10"/>
    </row>
    <row r="2194" spans="1:17" x14ac:dyDescent="0.25">
      <c r="A2194" s="155" t="s">
        <v>12358</v>
      </c>
      <c r="B2194" s="92" t="s">
        <v>16548</v>
      </c>
      <c r="C2194" s="93"/>
      <c r="D2194" s="94"/>
      <c r="E2194" s="143"/>
      <c r="F2194" s="150"/>
      <c r="G2194" s="10"/>
      <c r="H2194" s="10"/>
      <c r="I2194" s="10"/>
      <c r="J2194" s="10"/>
      <c r="K2194" s="10"/>
      <c r="L2194" s="10"/>
      <c r="M2194" s="10"/>
      <c r="N2194" s="10"/>
      <c r="O2194" s="10"/>
      <c r="P2194" s="10"/>
      <c r="Q2194" s="10"/>
    </row>
    <row r="2195" spans="1:17" x14ac:dyDescent="0.25">
      <c r="A2195" s="155" t="s">
        <v>12359</v>
      </c>
      <c r="B2195" s="92" t="s">
        <v>16549</v>
      </c>
      <c r="C2195" s="93"/>
      <c r="D2195" s="94"/>
      <c r="E2195" s="143"/>
      <c r="F2195" s="150"/>
      <c r="G2195" s="10"/>
      <c r="H2195" s="10"/>
      <c r="I2195" s="10"/>
      <c r="J2195" s="10"/>
      <c r="K2195" s="10"/>
      <c r="L2195" s="10"/>
      <c r="M2195" s="10"/>
      <c r="N2195" s="10"/>
      <c r="O2195" s="10"/>
      <c r="P2195" s="10"/>
      <c r="Q2195" s="10"/>
    </row>
    <row r="2196" spans="1:17" x14ac:dyDescent="0.25">
      <c r="A2196" s="155" t="s">
        <v>12360</v>
      </c>
      <c r="B2196" s="92" t="s">
        <v>16550</v>
      </c>
      <c r="C2196" s="93"/>
      <c r="D2196" s="94"/>
      <c r="E2196" s="143"/>
      <c r="F2196" s="150"/>
      <c r="G2196" s="10"/>
      <c r="H2196" s="10"/>
      <c r="I2196" s="10"/>
      <c r="J2196" s="10"/>
      <c r="K2196" s="10"/>
      <c r="L2196" s="10"/>
      <c r="M2196" s="10"/>
      <c r="N2196" s="10"/>
      <c r="O2196" s="10"/>
      <c r="P2196" s="10"/>
      <c r="Q2196" s="10"/>
    </row>
    <row r="2197" spans="1:17" x14ac:dyDescent="0.25">
      <c r="A2197" s="155" t="s">
        <v>12361</v>
      </c>
      <c r="B2197" s="92" t="s">
        <v>16551</v>
      </c>
      <c r="C2197" s="93"/>
      <c r="D2197" s="94"/>
      <c r="E2197" s="143"/>
      <c r="F2197" s="150"/>
      <c r="G2197" s="10"/>
      <c r="H2197" s="10"/>
      <c r="I2197" s="10"/>
      <c r="J2197" s="10"/>
      <c r="K2197" s="10"/>
      <c r="L2197" s="10"/>
      <c r="M2197" s="10"/>
      <c r="N2197" s="10"/>
      <c r="O2197" s="10"/>
      <c r="P2197" s="10"/>
      <c r="Q2197" s="10"/>
    </row>
    <row r="2198" spans="1:17" x14ac:dyDescent="0.25">
      <c r="A2198" s="155" t="s">
        <v>12362</v>
      </c>
      <c r="B2198" s="92" t="s">
        <v>16552</v>
      </c>
      <c r="C2198" s="93"/>
      <c r="D2198" s="94">
        <v>1492</v>
      </c>
      <c r="E2198" s="143"/>
      <c r="F2198" s="150"/>
      <c r="G2198" s="10"/>
      <c r="H2198" s="10"/>
      <c r="I2198" s="10"/>
      <c r="J2198" s="10"/>
      <c r="K2198" s="10"/>
      <c r="L2198" s="10"/>
      <c r="M2198" s="10"/>
      <c r="N2198" s="10"/>
      <c r="O2198" s="10"/>
      <c r="P2198" s="10"/>
      <c r="Q2198" s="10"/>
    </row>
    <row r="2199" spans="1:17" x14ac:dyDescent="0.25">
      <c r="A2199" s="155" t="s">
        <v>12363</v>
      </c>
      <c r="B2199" s="92" t="s">
        <v>16553</v>
      </c>
      <c r="C2199" s="93"/>
      <c r="D2199" s="94"/>
      <c r="E2199" s="143"/>
      <c r="F2199" s="150"/>
      <c r="G2199" s="10"/>
      <c r="H2199" s="10"/>
      <c r="I2199" s="10"/>
      <c r="J2199" s="10"/>
      <c r="K2199" s="10"/>
      <c r="L2199" s="10"/>
      <c r="M2199" s="10"/>
      <c r="N2199" s="10"/>
      <c r="O2199" s="10"/>
      <c r="P2199" s="10"/>
      <c r="Q2199" s="10"/>
    </row>
    <row r="2200" spans="1:17" x14ac:dyDescent="0.25">
      <c r="A2200" s="155" t="s">
        <v>12364</v>
      </c>
      <c r="B2200" s="92" t="s">
        <v>16554</v>
      </c>
      <c r="C2200" s="93"/>
      <c r="D2200" s="94"/>
      <c r="E2200" s="143"/>
      <c r="F2200" s="150"/>
      <c r="G2200" s="10"/>
      <c r="H2200" s="10"/>
      <c r="I2200" s="10"/>
      <c r="J2200" s="10"/>
      <c r="K2200" s="10"/>
      <c r="L2200" s="10"/>
      <c r="M2200" s="10"/>
      <c r="N2200" s="10"/>
      <c r="O2200" s="10"/>
      <c r="P2200" s="10"/>
      <c r="Q2200" s="10"/>
    </row>
    <row r="2201" spans="1:17" x14ac:dyDescent="0.25">
      <c r="A2201" s="155" t="s">
        <v>12365</v>
      </c>
      <c r="B2201" s="92" t="s">
        <v>16555</v>
      </c>
      <c r="C2201" s="93"/>
      <c r="D2201" s="94">
        <v>100</v>
      </c>
      <c r="E2201" s="143"/>
      <c r="F2201" s="150"/>
      <c r="G2201" s="10"/>
      <c r="H2201" s="10"/>
      <c r="I2201" s="10"/>
      <c r="J2201" s="10"/>
      <c r="K2201" s="10"/>
      <c r="L2201" s="10"/>
      <c r="M2201" s="10"/>
      <c r="N2201" s="10"/>
      <c r="O2201" s="10"/>
      <c r="P2201" s="10"/>
      <c r="Q2201" s="10"/>
    </row>
    <row r="2202" spans="1:17" x14ac:dyDescent="0.25">
      <c r="A2202" s="155" t="s">
        <v>12366</v>
      </c>
      <c r="B2202" s="92" t="s">
        <v>16556</v>
      </c>
      <c r="C2202" s="93"/>
      <c r="D2202" s="94">
        <v>11053</v>
      </c>
      <c r="E2202" s="143"/>
      <c r="F2202" s="150"/>
      <c r="G2202" s="10"/>
      <c r="H2202" s="10"/>
      <c r="I2202" s="10"/>
      <c r="J2202" s="10"/>
      <c r="K2202" s="10"/>
      <c r="L2202" s="10"/>
      <c r="M2202" s="10"/>
      <c r="N2202" s="10"/>
      <c r="O2202" s="10"/>
      <c r="P2202" s="10"/>
      <c r="Q2202" s="10"/>
    </row>
    <row r="2203" spans="1:17" x14ac:dyDescent="0.25">
      <c r="A2203" s="155" t="s">
        <v>4233</v>
      </c>
      <c r="B2203" s="92" t="s">
        <v>7060</v>
      </c>
      <c r="C2203" s="93"/>
      <c r="D2203" s="94">
        <v>28041</v>
      </c>
      <c r="E2203" s="143"/>
      <c r="F2203" s="150"/>
      <c r="G2203" s="10"/>
      <c r="H2203" s="10"/>
      <c r="I2203" s="10"/>
      <c r="J2203" s="10"/>
      <c r="K2203" s="10"/>
      <c r="L2203" s="10"/>
      <c r="M2203" s="10"/>
      <c r="N2203" s="10"/>
      <c r="O2203" s="10"/>
      <c r="P2203" s="10"/>
      <c r="Q2203" s="10"/>
    </row>
    <row r="2204" spans="1:17" x14ac:dyDescent="0.25">
      <c r="A2204" s="155" t="s">
        <v>4234</v>
      </c>
      <c r="B2204" s="92" t="s">
        <v>7061</v>
      </c>
      <c r="C2204" s="93"/>
      <c r="D2204" s="94">
        <v>1024299</v>
      </c>
      <c r="E2204" s="143"/>
      <c r="F2204" s="150"/>
      <c r="G2204" s="10"/>
      <c r="H2204" s="10"/>
      <c r="I2204" s="10"/>
      <c r="J2204" s="10"/>
      <c r="K2204" s="10"/>
      <c r="L2204" s="10"/>
      <c r="M2204" s="10"/>
      <c r="N2204" s="10"/>
      <c r="O2204" s="10"/>
      <c r="P2204" s="10"/>
      <c r="Q2204" s="10"/>
    </row>
    <row r="2205" spans="1:17" x14ac:dyDescent="0.25">
      <c r="A2205" s="155" t="s">
        <v>12367</v>
      </c>
      <c r="B2205" s="92" t="s">
        <v>16557</v>
      </c>
      <c r="C2205" s="93"/>
      <c r="D2205" s="94">
        <v>61837</v>
      </c>
      <c r="E2205" s="143"/>
      <c r="F2205" s="150"/>
      <c r="G2205" s="10"/>
      <c r="H2205" s="10"/>
      <c r="I2205" s="10"/>
      <c r="J2205" s="10"/>
      <c r="K2205" s="10"/>
      <c r="L2205" s="10"/>
      <c r="M2205" s="10"/>
      <c r="N2205" s="10"/>
      <c r="O2205" s="10"/>
      <c r="P2205" s="10"/>
      <c r="Q2205" s="10"/>
    </row>
    <row r="2206" spans="1:17" x14ac:dyDescent="0.25">
      <c r="A2206" s="155" t="s">
        <v>4235</v>
      </c>
      <c r="B2206" s="92" t="s">
        <v>7062</v>
      </c>
      <c r="C2206" s="93"/>
      <c r="D2206" s="94">
        <v>23527</v>
      </c>
      <c r="E2206" s="143"/>
      <c r="F2206" s="150"/>
      <c r="G2206" s="10"/>
      <c r="H2206" s="10"/>
      <c r="I2206" s="10"/>
      <c r="J2206" s="10"/>
      <c r="K2206" s="10"/>
      <c r="L2206" s="10"/>
      <c r="M2206" s="10"/>
      <c r="N2206" s="10"/>
      <c r="O2206" s="10"/>
      <c r="P2206" s="10"/>
      <c r="Q2206" s="10"/>
    </row>
    <row r="2207" spans="1:17" x14ac:dyDescent="0.25">
      <c r="A2207" s="155" t="s">
        <v>12368</v>
      </c>
      <c r="B2207" s="92" t="s">
        <v>16558</v>
      </c>
      <c r="C2207" s="93"/>
      <c r="D2207" s="94">
        <v>1406</v>
      </c>
      <c r="E2207" s="143"/>
      <c r="F2207" s="150"/>
      <c r="G2207" s="10"/>
      <c r="H2207" s="10"/>
      <c r="I2207" s="10"/>
      <c r="J2207" s="10"/>
      <c r="K2207" s="10"/>
      <c r="L2207" s="10"/>
      <c r="M2207" s="10"/>
      <c r="N2207" s="10"/>
      <c r="O2207" s="10"/>
      <c r="P2207" s="10"/>
      <c r="Q2207" s="10"/>
    </row>
    <row r="2208" spans="1:17" x14ac:dyDescent="0.25">
      <c r="A2208" s="155" t="s">
        <v>6131</v>
      </c>
      <c r="B2208" s="92" t="s">
        <v>7063</v>
      </c>
      <c r="C2208" s="93"/>
      <c r="D2208" s="94">
        <v>142</v>
      </c>
      <c r="E2208" s="143"/>
      <c r="F2208" s="150"/>
      <c r="G2208" s="10"/>
      <c r="H2208" s="10"/>
      <c r="I2208" s="10"/>
      <c r="J2208" s="10"/>
      <c r="K2208" s="10"/>
      <c r="L2208" s="10"/>
      <c r="M2208" s="10"/>
      <c r="N2208" s="10"/>
      <c r="O2208" s="10"/>
      <c r="P2208" s="10"/>
      <c r="Q2208" s="10"/>
    </row>
    <row r="2209" spans="1:17" x14ac:dyDescent="0.25">
      <c r="A2209" s="155" t="s">
        <v>12369</v>
      </c>
      <c r="B2209" s="92" t="s">
        <v>16559</v>
      </c>
      <c r="C2209" s="93"/>
      <c r="D2209" s="94">
        <v>452</v>
      </c>
      <c r="E2209" s="143"/>
      <c r="F2209" s="150"/>
      <c r="G2209" s="10"/>
      <c r="H2209" s="10"/>
      <c r="I2209" s="10"/>
      <c r="J2209" s="10"/>
      <c r="K2209" s="10"/>
      <c r="L2209" s="10"/>
      <c r="M2209" s="10"/>
      <c r="N2209" s="10"/>
      <c r="O2209" s="10"/>
      <c r="P2209" s="10"/>
      <c r="Q2209" s="10"/>
    </row>
    <row r="2210" spans="1:17" x14ac:dyDescent="0.25">
      <c r="A2210" s="155" t="s">
        <v>4236</v>
      </c>
      <c r="B2210" s="92" t="s">
        <v>7064</v>
      </c>
      <c r="C2210" s="93"/>
      <c r="D2210" s="94">
        <v>4415</v>
      </c>
      <c r="E2210" s="143"/>
      <c r="F2210" s="150"/>
      <c r="G2210" s="10"/>
      <c r="H2210" s="10"/>
      <c r="I2210" s="10"/>
      <c r="J2210" s="10"/>
      <c r="K2210" s="10"/>
      <c r="L2210" s="10"/>
      <c r="M2210" s="10"/>
      <c r="N2210" s="10"/>
      <c r="O2210" s="10"/>
      <c r="P2210" s="10"/>
      <c r="Q2210" s="10"/>
    </row>
    <row r="2211" spans="1:17" x14ac:dyDescent="0.25">
      <c r="A2211" s="155" t="s">
        <v>12370</v>
      </c>
      <c r="B2211" s="92" t="s">
        <v>16560</v>
      </c>
      <c r="C2211" s="93"/>
      <c r="D2211" s="94">
        <v>17274</v>
      </c>
      <c r="E2211" s="143"/>
      <c r="F2211" s="150"/>
      <c r="G2211" s="10"/>
      <c r="H2211" s="10"/>
      <c r="I2211" s="10"/>
      <c r="J2211" s="10"/>
      <c r="K2211" s="10"/>
      <c r="L2211" s="10"/>
      <c r="M2211" s="10"/>
      <c r="N2211" s="10"/>
      <c r="O2211" s="10"/>
      <c r="P2211" s="10"/>
      <c r="Q2211" s="10"/>
    </row>
    <row r="2212" spans="1:17" x14ac:dyDescent="0.25">
      <c r="A2212" s="155" t="s">
        <v>4237</v>
      </c>
      <c r="B2212" s="92" t="s">
        <v>7065</v>
      </c>
      <c r="C2212" s="93"/>
      <c r="D2212" s="94">
        <v>227100</v>
      </c>
      <c r="E2212" s="143"/>
      <c r="F2212" s="150"/>
      <c r="G2212" s="10"/>
      <c r="H2212" s="10"/>
      <c r="I2212" s="10"/>
      <c r="J2212" s="10"/>
      <c r="K2212" s="10"/>
      <c r="L2212" s="10"/>
      <c r="M2212" s="10"/>
      <c r="N2212" s="10"/>
      <c r="O2212" s="10"/>
      <c r="P2212" s="10"/>
      <c r="Q2212" s="10"/>
    </row>
    <row r="2213" spans="1:17" x14ac:dyDescent="0.25">
      <c r="A2213" s="155" t="s">
        <v>12371</v>
      </c>
      <c r="B2213" s="92" t="s">
        <v>16561</v>
      </c>
      <c r="C2213" s="93"/>
      <c r="D2213" s="94"/>
      <c r="E2213" s="143"/>
      <c r="F2213" s="150"/>
      <c r="G2213" s="10"/>
      <c r="H2213" s="10"/>
      <c r="I2213" s="10"/>
      <c r="J2213" s="10"/>
      <c r="K2213" s="10"/>
      <c r="L2213" s="10"/>
      <c r="M2213" s="10"/>
      <c r="N2213" s="10"/>
      <c r="O2213" s="10"/>
      <c r="P2213" s="10"/>
      <c r="Q2213" s="10"/>
    </row>
    <row r="2214" spans="1:17" x14ac:dyDescent="0.25">
      <c r="A2214" s="155" t="s">
        <v>4238</v>
      </c>
      <c r="B2214" s="92" t="s">
        <v>7066</v>
      </c>
      <c r="C2214" s="93"/>
      <c r="D2214" s="94">
        <v>913</v>
      </c>
      <c r="E2214" s="143"/>
      <c r="F2214" s="150"/>
      <c r="G2214" s="10"/>
      <c r="H2214" s="10"/>
      <c r="I2214" s="10"/>
      <c r="J2214" s="10"/>
      <c r="K2214" s="10"/>
      <c r="L2214" s="10"/>
      <c r="M2214" s="10"/>
      <c r="N2214" s="10"/>
      <c r="O2214" s="10"/>
      <c r="P2214" s="10"/>
      <c r="Q2214" s="10"/>
    </row>
    <row r="2215" spans="1:17" x14ac:dyDescent="0.25">
      <c r="A2215" s="155" t="s">
        <v>4239</v>
      </c>
      <c r="B2215" s="92" t="s">
        <v>7067</v>
      </c>
      <c r="C2215" s="93"/>
      <c r="D2215" s="94">
        <v>1264744</v>
      </c>
      <c r="E2215" s="143"/>
      <c r="F2215" s="150"/>
      <c r="G2215" s="10"/>
      <c r="H2215" s="10"/>
      <c r="I2215" s="10"/>
      <c r="J2215" s="10"/>
      <c r="K2215" s="10"/>
      <c r="L2215" s="10"/>
      <c r="M2215" s="10"/>
      <c r="N2215" s="10"/>
      <c r="O2215" s="10"/>
      <c r="P2215" s="10"/>
      <c r="Q2215" s="10"/>
    </row>
    <row r="2216" spans="1:17" x14ac:dyDescent="0.25">
      <c r="A2216" s="155" t="s">
        <v>12372</v>
      </c>
      <c r="B2216" s="92" t="s">
        <v>16562</v>
      </c>
      <c r="C2216" s="93"/>
      <c r="D2216" s="94">
        <v>210173</v>
      </c>
      <c r="E2216" s="143"/>
      <c r="F2216" s="150"/>
      <c r="G2216" s="10"/>
      <c r="H2216" s="10"/>
      <c r="I2216" s="10"/>
      <c r="J2216" s="10"/>
      <c r="K2216" s="10"/>
      <c r="L2216" s="10"/>
      <c r="M2216" s="10"/>
      <c r="N2216" s="10"/>
      <c r="O2216" s="10"/>
      <c r="P2216" s="10"/>
      <c r="Q2216" s="10"/>
    </row>
    <row r="2217" spans="1:17" x14ac:dyDescent="0.25">
      <c r="A2217" s="155" t="s">
        <v>12373</v>
      </c>
      <c r="B2217" s="92" t="s">
        <v>16563</v>
      </c>
      <c r="C2217" s="93"/>
      <c r="D2217" s="94">
        <v>1436634</v>
      </c>
      <c r="E2217" s="143"/>
      <c r="F2217" s="150"/>
      <c r="G2217" s="10"/>
      <c r="H2217" s="10"/>
      <c r="I2217" s="10"/>
      <c r="J2217" s="10"/>
      <c r="K2217" s="10"/>
      <c r="L2217" s="10"/>
      <c r="M2217" s="10"/>
      <c r="N2217" s="10"/>
      <c r="O2217" s="10"/>
      <c r="P2217" s="10"/>
      <c r="Q2217" s="10"/>
    </row>
    <row r="2218" spans="1:17" x14ac:dyDescent="0.25">
      <c r="A2218" s="155" t="s">
        <v>12374</v>
      </c>
      <c r="B2218" s="92" t="s">
        <v>16564</v>
      </c>
      <c r="C2218" s="93"/>
      <c r="D2218" s="94"/>
      <c r="E2218" s="143"/>
      <c r="F2218" s="150"/>
      <c r="G2218" s="10"/>
      <c r="H2218" s="10"/>
      <c r="I2218" s="10"/>
      <c r="J2218" s="10"/>
      <c r="K2218" s="10"/>
      <c r="L2218" s="10"/>
      <c r="M2218" s="10"/>
      <c r="N2218" s="10"/>
      <c r="O2218" s="10"/>
      <c r="P2218" s="10"/>
      <c r="Q2218" s="10"/>
    </row>
    <row r="2219" spans="1:17" x14ac:dyDescent="0.25">
      <c r="A2219" s="155" t="s">
        <v>12375</v>
      </c>
      <c r="B2219" s="92" t="s">
        <v>16565</v>
      </c>
      <c r="C2219" s="93"/>
      <c r="D2219" s="94">
        <v>14044</v>
      </c>
      <c r="E2219" s="143"/>
      <c r="F2219" s="150"/>
      <c r="G2219" s="10"/>
      <c r="H2219" s="10"/>
      <c r="I2219" s="10"/>
      <c r="J2219" s="10"/>
      <c r="K2219" s="10"/>
      <c r="L2219" s="10"/>
      <c r="M2219" s="10"/>
      <c r="N2219" s="10"/>
      <c r="O2219" s="10"/>
      <c r="P2219" s="10"/>
      <c r="Q2219" s="10"/>
    </row>
    <row r="2220" spans="1:17" x14ac:dyDescent="0.25">
      <c r="A2220" s="155" t="s">
        <v>4240</v>
      </c>
      <c r="B2220" s="92" t="s">
        <v>7068</v>
      </c>
      <c r="C2220" s="93"/>
      <c r="D2220" s="94">
        <v>14889</v>
      </c>
      <c r="E2220" s="143"/>
      <c r="F2220" s="150"/>
      <c r="G2220" s="10"/>
      <c r="H2220" s="10"/>
      <c r="I2220" s="10"/>
      <c r="J2220" s="10"/>
      <c r="K2220" s="10"/>
      <c r="L2220" s="10"/>
      <c r="M2220" s="10"/>
      <c r="N2220" s="10"/>
      <c r="O2220" s="10"/>
      <c r="P2220" s="10"/>
      <c r="Q2220" s="10"/>
    </row>
    <row r="2221" spans="1:17" x14ac:dyDescent="0.25">
      <c r="A2221" s="155" t="s">
        <v>4241</v>
      </c>
      <c r="B2221" s="92" t="s">
        <v>7069</v>
      </c>
      <c r="C2221" s="93"/>
      <c r="D2221" s="94">
        <v>6158182</v>
      </c>
      <c r="E2221" s="143"/>
      <c r="F2221" s="150"/>
      <c r="G2221" s="10"/>
      <c r="H2221" s="10"/>
      <c r="I2221" s="10"/>
      <c r="J2221" s="10"/>
      <c r="K2221" s="10"/>
      <c r="L2221" s="10"/>
      <c r="M2221" s="10"/>
      <c r="N2221" s="10"/>
      <c r="O2221" s="10"/>
      <c r="P2221" s="10"/>
      <c r="Q2221" s="10"/>
    </row>
    <row r="2222" spans="1:17" x14ac:dyDescent="0.25">
      <c r="A2222" s="155" t="s">
        <v>12376</v>
      </c>
      <c r="B2222" s="92" t="s">
        <v>16566</v>
      </c>
      <c r="C2222" s="93"/>
      <c r="D2222" s="94"/>
      <c r="E2222" s="143"/>
      <c r="F2222" s="150"/>
      <c r="G2222" s="10"/>
      <c r="H2222" s="10"/>
      <c r="I2222" s="10"/>
      <c r="J2222" s="10"/>
      <c r="K2222" s="10"/>
      <c r="L2222" s="10"/>
      <c r="M2222" s="10"/>
      <c r="N2222" s="10"/>
      <c r="O2222" s="10"/>
      <c r="P2222" s="10"/>
      <c r="Q2222" s="10"/>
    </row>
    <row r="2223" spans="1:17" x14ac:dyDescent="0.25">
      <c r="A2223" s="155" t="s">
        <v>12377</v>
      </c>
      <c r="B2223" s="92" t="s">
        <v>16567</v>
      </c>
      <c r="C2223" s="93"/>
      <c r="D2223" s="94">
        <v>912</v>
      </c>
      <c r="E2223" s="143"/>
      <c r="F2223" s="150"/>
      <c r="G2223" s="10"/>
      <c r="H2223" s="10"/>
      <c r="I2223" s="10"/>
      <c r="J2223" s="10"/>
      <c r="K2223" s="10"/>
      <c r="L2223" s="10"/>
      <c r="M2223" s="10"/>
      <c r="N2223" s="10"/>
      <c r="O2223" s="10"/>
      <c r="P2223" s="10"/>
      <c r="Q2223" s="10"/>
    </row>
    <row r="2224" spans="1:17" x14ac:dyDescent="0.25">
      <c r="A2224" s="155" t="s">
        <v>12378</v>
      </c>
      <c r="B2224" s="92" t="s">
        <v>16568</v>
      </c>
      <c r="C2224" s="93"/>
      <c r="D2224" s="94"/>
      <c r="E2224" s="143"/>
      <c r="F2224" s="150"/>
      <c r="G2224" s="10"/>
      <c r="H2224" s="10"/>
      <c r="I2224" s="10"/>
      <c r="J2224" s="10"/>
      <c r="K2224" s="10"/>
      <c r="L2224" s="10"/>
      <c r="M2224" s="10"/>
      <c r="N2224" s="10"/>
      <c r="O2224" s="10"/>
      <c r="P2224" s="10"/>
      <c r="Q2224" s="10"/>
    </row>
    <row r="2225" spans="1:17" x14ac:dyDescent="0.25">
      <c r="A2225" s="155" t="s">
        <v>12379</v>
      </c>
      <c r="B2225" s="92" t="s">
        <v>16569</v>
      </c>
      <c r="C2225" s="93"/>
      <c r="D2225" s="94"/>
      <c r="E2225" s="143"/>
      <c r="F2225" s="150"/>
      <c r="G2225" s="10"/>
      <c r="H2225" s="10"/>
      <c r="I2225" s="10"/>
      <c r="J2225" s="10"/>
      <c r="K2225" s="10"/>
      <c r="L2225" s="10"/>
      <c r="M2225" s="10"/>
      <c r="N2225" s="10"/>
      <c r="O2225" s="10"/>
      <c r="P2225" s="10"/>
      <c r="Q2225" s="10"/>
    </row>
    <row r="2226" spans="1:17" x14ac:dyDescent="0.25">
      <c r="A2226" s="155" t="s">
        <v>6132</v>
      </c>
      <c r="B2226" s="92" t="s">
        <v>7070</v>
      </c>
      <c r="C2226" s="93"/>
      <c r="D2226" s="94">
        <v>49</v>
      </c>
      <c r="E2226" s="143"/>
      <c r="F2226" s="150"/>
      <c r="G2226" s="10"/>
      <c r="H2226" s="10"/>
      <c r="I2226" s="10"/>
      <c r="J2226" s="10"/>
      <c r="K2226" s="10"/>
      <c r="L2226" s="10"/>
      <c r="M2226" s="10"/>
      <c r="N2226" s="10"/>
      <c r="O2226" s="10"/>
      <c r="P2226" s="10"/>
      <c r="Q2226" s="10"/>
    </row>
    <row r="2227" spans="1:17" x14ac:dyDescent="0.25">
      <c r="A2227" s="155" t="s">
        <v>10096</v>
      </c>
      <c r="B2227" s="92" t="s">
        <v>10392</v>
      </c>
      <c r="C2227" s="93"/>
      <c r="D2227" s="94">
        <v>3060220</v>
      </c>
      <c r="E2227" s="143"/>
      <c r="F2227" s="150"/>
      <c r="G2227" s="10"/>
      <c r="H2227" s="10"/>
      <c r="I2227" s="10"/>
      <c r="J2227" s="10"/>
      <c r="K2227" s="10"/>
      <c r="L2227" s="10"/>
      <c r="M2227" s="10"/>
      <c r="N2227" s="10"/>
      <c r="O2227" s="10"/>
      <c r="P2227" s="10"/>
      <c r="Q2227" s="10"/>
    </row>
    <row r="2228" spans="1:17" x14ac:dyDescent="0.25">
      <c r="A2228" s="155" t="s">
        <v>12380</v>
      </c>
      <c r="B2228" s="92" t="s">
        <v>16570</v>
      </c>
      <c r="C2228" s="93"/>
      <c r="D2228" s="94">
        <v>110661</v>
      </c>
      <c r="E2228" s="143"/>
      <c r="F2228" s="150"/>
      <c r="G2228" s="10"/>
      <c r="H2228" s="10"/>
      <c r="I2228" s="10"/>
      <c r="J2228" s="10"/>
      <c r="K2228" s="10"/>
      <c r="L2228" s="10"/>
      <c r="M2228" s="10"/>
      <c r="N2228" s="10"/>
      <c r="O2228" s="10"/>
      <c r="P2228" s="10"/>
      <c r="Q2228" s="10"/>
    </row>
    <row r="2229" spans="1:17" x14ac:dyDescent="0.25">
      <c r="A2229" s="155" t="s">
        <v>12381</v>
      </c>
      <c r="B2229" s="92" t="s">
        <v>16571</v>
      </c>
      <c r="C2229" s="93"/>
      <c r="D2229" s="94">
        <v>455807</v>
      </c>
      <c r="E2229" s="143"/>
      <c r="F2229" s="150"/>
      <c r="G2229" s="10"/>
      <c r="H2229" s="10"/>
      <c r="I2229" s="10"/>
      <c r="J2229" s="10"/>
      <c r="K2229" s="10"/>
      <c r="L2229" s="10"/>
      <c r="M2229" s="10"/>
      <c r="N2229" s="10"/>
      <c r="O2229" s="10"/>
      <c r="P2229" s="10"/>
      <c r="Q2229" s="10"/>
    </row>
    <row r="2230" spans="1:17" x14ac:dyDescent="0.25">
      <c r="A2230" s="155" t="s">
        <v>4242</v>
      </c>
      <c r="B2230" s="92" t="s">
        <v>7071</v>
      </c>
      <c r="C2230" s="93"/>
      <c r="D2230" s="94">
        <v>4564699</v>
      </c>
      <c r="E2230" s="143"/>
      <c r="F2230" s="150"/>
      <c r="G2230" s="10"/>
      <c r="H2230" s="10"/>
      <c r="I2230" s="10"/>
      <c r="J2230" s="10"/>
      <c r="K2230" s="10"/>
      <c r="L2230" s="10"/>
      <c r="M2230" s="10"/>
      <c r="N2230" s="10"/>
      <c r="O2230" s="10"/>
      <c r="P2230" s="10"/>
      <c r="Q2230" s="10"/>
    </row>
    <row r="2231" spans="1:17" x14ac:dyDescent="0.25">
      <c r="A2231" s="155" t="s">
        <v>12382</v>
      </c>
      <c r="B2231" s="92" t="s">
        <v>16572</v>
      </c>
      <c r="C2231" s="93"/>
      <c r="D2231" s="94">
        <v>406</v>
      </c>
      <c r="E2231" s="143"/>
      <c r="F2231" s="150"/>
      <c r="G2231" s="10"/>
      <c r="H2231" s="10"/>
      <c r="I2231" s="10"/>
      <c r="J2231" s="10"/>
      <c r="K2231" s="10"/>
      <c r="L2231" s="10"/>
      <c r="M2231" s="10"/>
      <c r="N2231" s="10"/>
      <c r="O2231" s="10"/>
      <c r="P2231" s="10"/>
      <c r="Q2231" s="10"/>
    </row>
    <row r="2232" spans="1:17" x14ac:dyDescent="0.25">
      <c r="A2232" s="155" t="s">
        <v>4243</v>
      </c>
      <c r="B2232" s="92" t="s">
        <v>7072</v>
      </c>
      <c r="C2232" s="93"/>
      <c r="D2232" s="94">
        <v>26557</v>
      </c>
      <c r="E2232" s="143"/>
      <c r="F2232" s="150"/>
      <c r="G2232" s="10"/>
      <c r="H2232" s="10"/>
      <c r="I2232" s="10"/>
      <c r="J2232" s="10"/>
      <c r="K2232" s="10"/>
      <c r="L2232" s="10"/>
      <c r="M2232" s="10"/>
      <c r="N2232" s="10"/>
      <c r="O2232" s="10"/>
      <c r="P2232" s="10"/>
      <c r="Q2232" s="10"/>
    </row>
    <row r="2233" spans="1:17" x14ac:dyDescent="0.25">
      <c r="A2233" s="155" t="s">
        <v>10768</v>
      </c>
      <c r="B2233" s="92" t="s">
        <v>10887</v>
      </c>
      <c r="C2233" s="93"/>
      <c r="D2233" s="94">
        <v>706</v>
      </c>
      <c r="E2233" s="143"/>
      <c r="F2233" s="150"/>
      <c r="G2233" s="10"/>
      <c r="H2233" s="10"/>
      <c r="I2233" s="10"/>
      <c r="J2233" s="10"/>
      <c r="K2233" s="10"/>
      <c r="L2233" s="10"/>
      <c r="M2233" s="10"/>
      <c r="N2233" s="10"/>
      <c r="O2233" s="10"/>
      <c r="P2233" s="10"/>
      <c r="Q2233" s="10"/>
    </row>
    <row r="2234" spans="1:17" x14ac:dyDescent="0.25">
      <c r="A2234" s="155" t="s">
        <v>4244</v>
      </c>
      <c r="B2234" s="92" t="s">
        <v>7073</v>
      </c>
      <c r="C2234" s="93"/>
      <c r="D2234" s="94">
        <v>16700126</v>
      </c>
      <c r="E2234" s="143"/>
      <c r="F2234" s="150"/>
      <c r="G2234" s="10"/>
      <c r="H2234" s="10"/>
      <c r="I2234" s="10"/>
      <c r="J2234" s="10"/>
      <c r="K2234" s="10"/>
      <c r="L2234" s="10"/>
      <c r="M2234" s="10"/>
      <c r="N2234" s="10"/>
      <c r="O2234" s="10"/>
      <c r="P2234" s="10"/>
      <c r="Q2234" s="10"/>
    </row>
    <row r="2235" spans="1:17" x14ac:dyDescent="0.25">
      <c r="A2235" s="155" t="s">
        <v>12383</v>
      </c>
      <c r="B2235" s="92" t="s">
        <v>16573</v>
      </c>
      <c r="C2235" s="93"/>
      <c r="D2235" s="94">
        <v>7744</v>
      </c>
      <c r="E2235" s="143"/>
      <c r="F2235" s="150"/>
      <c r="G2235" s="10"/>
      <c r="H2235" s="10"/>
      <c r="I2235" s="10"/>
      <c r="J2235" s="10"/>
      <c r="K2235" s="10"/>
      <c r="L2235" s="10"/>
      <c r="M2235" s="10"/>
      <c r="N2235" s="10"/>
      <c r="O2235" s="10"/>
      <c r="P2235" s="10"/>
      <c r="Q2235" s="10"/>
    </row>
    <row r="2236" spans="1:17" x14ac:dyDescent="0.25">
      <c r="A2236" s="155" t="s">
        <v>12384</v>
      </c>
      <c r="B2236" s="92" t="s">
        <v>16574</v>
      </c>
      <c r="C2236" s="93"/>
      <c r="D2236" s="94">
        <v>697606</v>
      </c>
      <c r="E2236" s="143"/>
      <c r="F2236" s="150"/>
      <c r="G2236" s="10"/>
      <c r="H2236" s="10"/>
      <c r="I2236" s="10"/>
      <c r="J2236" s="10"/>
      <c r="K2236" s="10"/>
      <c r="L2236" s="10"/>
      <c r="M2236" s="10"/>
      <c r="N2236" s="10"/>
      <c r="O2236" s="10"/>
      <c r="P2236" s="10"/>
      <c r="Q2236" s="10"/>
    </row>
    <row r="2237" spans="1:17" x14ac:dyDescent="0.25">
      <c r="A2237" s="155" t="s">
        <v>12385</v>
      </c>
      <c r="B2237" s="92" t="s">
        <v>16575</v>
      </c>
      <c r="C2237" s="93"/>
      <c r="D2237" s="94"/>
      <c r="E2237" s="143"/>
      <c r="F2237" s="150"/>
      <c r="G2237" s="10"/>
      <c r="H2237" s="10"/>
      <c r="I2237" s="10"/>
      <c r="J2237" s="10"/>
      <c r="K2237" s="10"/>
      <c r="L2237" s="10"/>
      <c r="M2237" s="10"/>
      <c r="N2237" s="10"/>
      <c r="O2237" s="10"/>
      <c r="P2237" s="10"/>
      <c r="Q2237" s="10"/>
    </row>
    <row r="2238" spans="1:17" x14ac:dyDescent="0.25">
      <c r="A2238" s="155" t="s">
        <v>4245</v>
      </c>
      <c r="B2238" s="92" t="s">
        <v>7074</v>
      </c>
      <c r="C2238" s="93"/>
      <c r="D2238" s="94">
        <v>402615</v>
      </c>
      <c r="E2238" s="143"/>
      <c r="F2238" s="150"/>
      <c r="G2238" s="10"/>
      <c r="H2238" s="10"/>
      <c r="I2238" s="10"/>
      <c r="J2238" s="10"/>
      <c r="K2238" s="10"/>
      <c r="L2238" s="10"/>
      <c r="M2238" s="10"/>
      <c r="N2238" s="10"/>
      <c r="O2238" s="10"/>
      <c r="P2238" s="10"/>
      <c r="Q2238" s="10"/>
    </row>
    <row r="2239" spans="1:17" x14ac:dyDescent="0.25">
      <c r="A2239" s="155" t="s">
        <v>12386</v>
      </c>
      <c r="B2239" s="92" t="s">
        <v>16576</v>
      </c>
      <c r="C2239" s="93"/>
      <c r="D2239" s="94">
        <v>111215</v>
      </c>
      <c r="E2239" s="143"/>
      <c r="F2239" s="150"/>
      <c r="G2239" s="10"/>
      <c r="H2239" s="10"/>
      <c r="I2239" s="10"/>
      <c r="J2239" s="10"/>
      <c r="K2239" s="10"/>
      <c r="L2239" s="10"/>
      <c r="M2239" s="10"/>
      <c r="N2239" s="10"/>
      <c r="O2239" s="10"/>
      <c r="P2239" s="10"/>
      <c r="Q2239" s="10"/>
    </row>
    <row r="2240" spans="1:17" x14ac:dyDescent="0.25">
      <c r="A2240" s="155" t="s">
        <v>4246</v>
      </c>
      <c r="B2240" s="92" t="s">
        <v>7075</v>
      </c>
      <c r="C2240" s="93"/>
      <c r="D2240" s="94">
        <v>794845</v>
      </c>
      <c r="E2240" s="143"/>
      <c r="F2240" s="150"/>
      <c r="G2240" s="10"/>
      <c r="H2240" s="10"/>
      <c r="I2240" s="10"/>
      <c r="J2240" s="10"/>
      <c r="K2240" s="10"/>
      <c r="L2240" s="10"/>
      <c r="M2240" s="10"/>
      <c r="N2240" s="10"/>
      <c r="O2240" s="10"/>
      <c r="P2240" s="10"/>
      <c r="Q2240" s="10"/>
    </row>
    <row r="2241" spans="1:17" x14ac:dyDescent="0.25">
      <c r="A2241" s="155" t="s">
        <v>12387</v>
      </c>
      <c r="B2241" s="92" t="s">
        <v>16577</v>
      </c>
      <c r="C2241" s="93"/>
      <c r="D2241" s="94"/>
      <c r="E2241" s="143"/>
      <c r="F2241" s="150"/>
      <c r="G2241" s="10"/>
      <c r="H2241" s="10"/>
      <c r="I2241" s="10"/>
      <c r="J2241" s="10"/>
      <c r="K2241" s="10"/>
      <c r="L2241" s="10"/>
      <c r="M2241" s="10"/>
      <c r="N2241" s="10"/>
      <c r="O2241" s="10"/>
      <c r="P2241" s="10"/>
      <c r="Q2241" s="10"/>
    </row>
    <row r="2242" spans="1:17" x14ac:dyDescent="0.25">
      <c r="A2242" s="155" t="s">
        <v>12388</v>
      </c>
      <c r="B2242" s="92" t="s">
        <v>16578</v>
      </c>
      <c r="C2242" s="93"/>
      <c r="D2242" s="94"/>
      <c r="E2242" s="143"/>
      <c r="F2242" s="150"/>
      <c r="G2242" s="10"/>
      <c r="H2242" s="10"/>
      <c r="I2242" s="10"/>
      <c r="J2242" s="10"/>
      <c r="K2242" s="10"/>
      <c r="L2242" s="10"/>
      <c r="M2242" s="10"/>
      <c r="N2242" s="10"/>
      <c r="O2242" s="10"/>
      <c r="P2242" s="10"/>
      <c r="Q2242" s="10"/>
    </row>
    <row r="2243" spans="1:17" x14ac:dyDescent="0.25">
      <c r="A2243" s="155" t="s">
        <v>12389</v>
      </c>
      <c r="B2243" s="92" t="s">
        <v>16579</v>
      </c>
      <c r="C2243" s="93"/>
      <c r="D2243" s="94">
        <v>1789</v>
      </c>
      <c r="E2243" s="143"/>
      <c r="F2243" s="150"/>
      <c r="G2243" s="10"/>
      <c r="H2243" s="10"/>
      <c r="I2243" s="10"/>
      <c r="J2243" s="10"/>
      <c r="K2243" s="10"/>
      <c r="L2243" s="10"/>
      <c r="M2243" s="10"/>
      <c r="N2243" s="10"/>
      <c r="O2243" s="10"/>
      <c r="P2243" s="10"/>
      <c r="Q2243" s="10"/>
    </row>
    <row r="2244" spans="1:17" x14ac:dyDescent="0.25">
      <c r="A2244" s="155" t="s">
        <v>4247</v>
      </c>
      <c r="B2244" s="92" t="s">
        <v>7076</v>
      </c>
      <c r="C2244" s="93"/>
      <c r="D2244" s="94">
        <v>2397346</v>
      </c>
      <c r="E2244" s="143"/>
      <c r="F2244" s="150"/>
      <c r="G2244" s="10"/>
      <c r="H2244" s="10"/>
      <c r="I2244" s="10"/>
      <c r="J2244" s="10"/>
      <c r="K2244" s="10"/>
      <c r="L2244" s="10"/>
      <c r="M2244" s="10"/>
      <c r="N2244" s="10"/>
      <c r="O2244" s="10"/>
      <c r="P2244" s="10"/>
      <c r="Q2244" s="10"/>
    </row>
    <row r="2245" spans="1:17" x14ac:dyDescent="0.25">
      <c r="A2245" s="155" t="s">
        <v>12390</v>
      </c>
      <c r="B2245" s="92" t="s">
        <v>16580</v>
      </c>
      <c r="C2245" s="93"/>
      <c r="D2245" s="94"/>
      <c r="E2245" s="143"/>
      <c r="F2245" s="150"/>
      <c r="G2245" s="10"/>
      <c r="H2245" s="10"/>
      <c r="I2245" s="10"/>
      <c r="J2245" s="10"/>
      <c r="K2245" s="10"/>
      <c r="L2245" s="10"/>
      <c r="M2245" s="10"/>
      <c r="N2245" s="10"/>
      <c r="O2245" s="10"/>
      <c r="P2245" s="10"/>
      <c r="Q2245" s="10"/>
    </row>
    <row r="2246" spans="1:17" x14ac:dyDescent="0.25">
      <c r="A2246" s="155" t="s">
        <v>12391</v>
      </c>
      <c r="B2246" s="92" t="s">
        <v>16581</v>
      </c>
      <c r="C2246" s="93"/>
      <c r="D2246" s="94">
        <v>33993</v>
      </c>
      <c r="E2246" s="143"/>
      <c r="F2246" s="150"/>
      <c r="G2246" s="10"/>
      <c r="H2246" s="10"/>
      <c r="I2246" s="10"/>
      <c r="J2246" s="10"/>
      <c r="K2246" s="10"/>
      <c r="L2246" s="10"/>
      <c r="M2246" s="10"/>
      <c r="N2246" s="10"/>
      <c r="O2246" s="10"/>
      <c r="P2246" s="10"/>
      <c r="Q2246" s="10"/>
    </row>
    <row r="2247" spans="1:17" x14ac:dyDescent="0.25">
      <c r="A2247" s="155" t="s">
        <v>4248</v>
      </c>
      <c r="B2247" s="92" t="s">
        <v>7077</v>
      </c>
      <c r="C2247" s="93"/>
      <c r="D2247" s="94">
        <v>2190996</v>
      </c>
      <c r="E2247" s="143"/>
      <c r="F2247" s="150"/>
      <c r="G2247" s="10"/>
      <c r="H2247" s="10"/>
      <c r="I2247" s="10"/>
      <c r="J2247" s="10"/>
      <c r="K2247" s="10"/>
      <c r="L2247" s="10"/>
      <c r="M2247" s="10"/>
      <c r="N2247" s="10"/>
      <c r="O2247" s="10"/>
      <c r="P2247" s="10"/>
      <c r="Q2247" s="10"/>
    </row>
    <row r="2248" spans="1:17" x14ac:dyDescent="0.25">
      <c r="A2248" s="155" t="s">
        <v>12392</v>
      </c>
      <c r="B2248" s="92" t="s">
        <v>16582</v>
      </c>
      <c r="C2248" s="93"/>
      <c r="D2248" s="94">
        <v>117</v>
      </c>
      <c r="E2248" s="143"/>
      <c r="F2248" s="150"/>
      <c r="G2248" s="10"/>
      <c r="H2248" s="10"/>
      <c r="I2248" s="10"/>
      <c r="J2248" s="10"/>
      <c r="K2248" s="10"/>
      <c r="L2248" s="10"/>
      <c r="M2248" s="10"/>
      <c r="N2248" s="10"/>
      <c r="O2248" s="10"/>
      <c r="P2248" s="10"/>
      <c r="Q2248" s="10"/>
    </row>
    <row r="2249" spans="1:17" x14ac:dyDescent="0.25">
      <c r="A2249" s="155" t="s">
        <v>12393</v>
      </c>
      <c r="B2249" s="92" t="s">
        <v>16583</v>
      </c>
      <c r="C2249" s="93"/>
      <c r="D2249" s="94">
        <v>18525</v>
      </c>
      <c r="E2249" s="143"/>
      <c r="F2249" s="150"/>
      <c r="G2249" s="10"/>
      <c r="H2249" s="10"/>
      <c r="I2249" s="10"/>
      <c r="J2249" s="10"/>
      <c r="K2249" s="10"/>
      <c r="L2249" s="10"/>
      <c r="M2249" s="10"/>
      <c r="N2249" s="10"/>
      <c r="O2249" s="10"/>
      <c r="P2249" s="10"/>
      <c r="Q2249" s="10"/>
    </row>
    <row r="2250" spans="1:17" x14ac:dyDescent="0.25">
      <c r="A2250" s="155" t="s">
        <v>4249</v>
      </c>
      <c r="B2250" s="92" t="s">
        <v>7078</v>
      </c>
      <c r="C2250" s="93"/>
      <c r="D2250" s="94">
        <v>4971950</v>
      </c>
      <c r="E2250" s="143"/>
      <c r="F2250" s="150"/>
      <c r="G2250" s="10"/>
      <c r="H2250" s="10"/>
      <c r="I2250" s="10"/>
      <c r="J2250" s="10"/>
      <c r="K2250" s="10"/>
      <c r="L2250" s="10"/>
      <c r="M2250" s="10"/>
      <c r="N2250" s="10"/>
      <c r="O2250" s="10"/>
      <c r="P2250" s="10"/>
      <c r="Q2250" s="10"/>
    </row>
    <row r="2251" spans="1:17" x14ac:dyDescent="0.25">
      <c r="A2251" s="155" t="s">
        <v>12394</v>
      </c>
      <c r="B2251" s="92" t="s">
        <v>16584</v>
      </c>
      <c r="C2251" s="93"/>
      <c r="D2251" s="94">
        <v>295671</v>
      </c>
      <c r="E2251" s="143"/>
      <c r="F2251" s="150"/>
      <c r="G2251" s="10"/>
      <c r="H2251" s="10"/>
      <c r="I2251" s="10"/>
      <c r="J2251" s="10"/>
      <c r="K2251" s="10"/>
      <c r="L2251" s="10"/>
      <c r="M2251" s="10"/>
      <c r="N2251" s="10"/>
      <c r="O2251" s="10"/>
      <c r="P2251" s="10"/>
      <c r="Q2251" s="10"/>
    </row>
    <row r="2252" spans="1:17" x14ac:dyDescent="0.25">
      <c r="A2252" s="155" t="s">
        <v>12395</v>
      </c>
      <c r="B2252" s="92" t="s">
        <v>16585</v>
      </c>
      <c r="C2252" s="93"/>
      <c r="D2252" s="94">
        <v>280</v>
      </c>
      <c r="E2252" s="143"/>
      <c r="F2252" s="150"/>
      <c r="G2252" s="10"/>
      <c r="H2252" s="10"/>
      <c r="I2252" s="10"/>
      <c r="J2252" s="10"/>
      <c r="K2252" s="10"/>
      <c r="L2252" s="10"/>
      <c r="M2252" s="10"/>
      <c r="N2252" s="10"/>
      <c r="O2252" s="10"/>
      <c r="P2252" s="10"/>
      <c r="Q2252" s="10"/>
    </row>
    <row r="2253" spans="1:17" x14ac:dyDescent="0.25">
      <c r="A2253" s="155" t="s">
        <v>12396</v>
      </c>
      <c r="B2253" s="92" t="s">
        <v>16586</v>
      </c>
      <c r="C2253" s="93"/>
      <c r="D2253" s="94"/>
      <c r="E2253" s="143"/>
      <c r="F2253" s="150"/>
      <c r="G2253" s="10"/>
      <c r="H2253" s="10"/>
      <c r="I2253" s="10"/>
      <c r="J2253" s="10"/>
      <c r="K2253" s="10"/>
      <c r="L2253" s="10"/>
      <c r="M2253" s="10"/>
      <c r="N2253" s="10"/>
      <c r="O2253" s="10"/>
      <c r="P2253" s="10"/>
      <c r="Q2253" s="10"/>
    </row>
    <row r="2254" spans="1:17" x14ac:dyDescent="0.25">
      <c r="A2254" s="155" t="s">
        <v>12397</v>
      </c>
      <c r="B2254" s="92" t="s">
        <v>16587</v>
      </c>
      <c r="C2254" s="93"/>
      <c r="D2254" s="94">
        <v>1470</v>
      </c>
      <c r="E2254" s="143"/>
      <c r="F2254" s="150"/>
      <c r="G2254" s="10"/>
      <c r="H2254" s="10"/>
      <c r="I2254" s="10"/>
      <c r="J2254" s="10"/>
      <c r="K2254" s="10"/>
      <c r="L2254" s="10"/>
      <c r="M2254" s="10"/>
      <c r="N2254" s="10"/>
      <c r="O2254" s="10"/>
      <c r="P2254" s="10"/>
      <c r="Q2254" s="10"/>
    </row>
    <row r="2255" spans="1:17" x14ac:dyDescent="0.25">
      <c r="A2255" s="155" t="s">
        <v>12398</v>
      </c>
      <c r="B2255" s="92" t="s">
        <v>16588</v>
      </c>
      <c r="C2255" s="93"/>
      <c r="D2255" s="94"/>
      <c r="E2255" s="143"/>
      <c r="F2255" s="150"/>
      <c r="G2255" s="10"/>
      <c r="H2255" s="10"/>
      <c r="I2255" s="10"/>
      <c r="J2255" s="10"/>
      <c r="K2255" s="10"/>
      <c r="L2255" s="10"/>
      <c r="M2255" s="10"/>
      <c r="N2255" s="10"/>
      <c r="O2255" s="10"/>
      <c r="P2255" s="10"/>
      <c r="Q2255" s="10"/>
    </row>
    <row r="2256" spans="1:17" x14ac:dyDescent="0.25">
      <c r="A2256" s="155" t="s">
        <v>12399</v>
      </c>
      <c r="B2256" s="92" t="s">
        <v>16589</v>
      </c>
      <c r="C2256" s="93"/>
      <c r="D2256" s="94"/>
      <c r="E2256" s="143"/>
      <c r="F2256" s="150"/>
      <c r="G2256" s="10"/>
      <c r="H2256" s="10"/>
      <c r="I2256" s="10"/>
      <c r="J2256" s="10"/>
      <c r="K2256" s="10"/>
      <c r="L2256" s="10"/>
      <c r="M2256" s="10"/>
      <c r="N2256" s="10"/>
      <c r="O2256" s="10"/>
      <c r="P2256" s="10"/>
      <c r="Q2256" s="10"/>
    </row>
    <row r="2257" spans="1:17" x14ac:dyDescent="0.25">
      <c r="A2257" s="155" t="s">
        <v>12400</v>
      </c>
      <c r="B2257" s="92" t="s">
        <v>16590</v>
      </c>
      <c r="C2257" s="93"/>
      <c r="D2257" s="94">
        <v>3595</v>
      </c>
      <c r="E2257" s="143"/>
      <c r="F2257" s="150"/>
      <c r="G2257" s="10"/>
      <c r="H2257" s="10"/>
      <c r="I2257" s="10"/>
      <c r="J2257" s="10"/>
      <c r="K2257" s="10"/>
      <c r="L2257" s="10"/>
      <c r="M2257" s="10"/>
      <c r="N2257" s="10"/>
      <c r="O2257" s="10"/>
      <c r="P2257" s="10"/>
      <c r="Q2257" s="10"/>
    </row>
    <row r="2258" spans="1:17" x14ac:dyDescent="0.25">
      <c r="A2258" s="155" t="s">
        <v>10097</v>
      </c>
      <c r="B2258" s="92" t="s">
        <v>10393</v>
      </c>
      <c r="C2258" s="93"/>
      <c r="D2258" s="94">
        <v>8650</v>
      </c>
      <c r="E2258" s="143"/>
      <c r="F2258" s="150"/>
      <c r="G2258" s="10"/>
      <c r="H2258" s="10"/>
      <c r="I2258" s="10"/>
      <c r="J2258" s="10"/>
      <c r="K2258" s="10"/>
      <c r="L2258" s="10"/>
      <c r="M2258" s="10"/>
      <c r="N2258" s="10"/>
      <c r="O2258" s="10"/>
      <c r="P2258" s="10"/>
      <c r="Q2258" s="10"/>
    </row>
    <row r="2259" spans="1:17" x14ac:dyDescent="0.25">
      <c r="A2259" s="155" t="s">
        <v>12401</v>
      </c>
      <c r="B2259" s="92" t="s">
        <v>16591</v>
      </c>
      <c r="C2259" s="93"/>
      <c r="D2259" s="94">
        <v>135978</v>
      </c>
      <c r="E2259" s="143"/>
      <c r="F2259" s="150"/>
      <c r="G2259" s="10"/>
      <c r="H2259" s="10"/>
      <c r="I2259" s="10"/>
      <c r="J2259" s="10"/>
      <c r="K2259" s="10"/>
      <c r="L2259" s="10"/>
      <c r="M2259" s="10"/>
      <c r="N2259" s="10"/>
      <c r="O2259" s="10"/>
      <c r="P2259" s="10"/>
      <c r="Q2259" s="10"/>
    </row>
    <row r="2260" spans="1:17" x14ac:dyDescent="0.25">
      <c r="A2260" s="155" t="s">
        <v>4250</v>
      </c>
      <c r="B2260" s="92" t="s">
        <v>7079</v>
      </c>
      <c r="C2260" s="93"/>
      <c r="D2260" s="94">
        <v>82812</v>
      </c>
      <c r="E2260" s="143"/>
      <c r="F2260" s="150"/>
      <c r="G2260" s="10"/>
      <c r="H2260" s="10"/>
      <c r="I2260" s="10"/>
      <c r="J2260" s="10"/>
      <c r="K2260" s="10"/>
      <c r="L2260" s="10"/>
      <c r="M2260" s="10"/>
      <c r="N2260" s="10"/>
      <c r="O2260" s="10"/>
      <c r="P2260" s="10"/>
      <c r="Q2260" s="10"/>
    </row>
    <row r="2261" spans="1:17" x14ac:dyDescent="0.25">
      <c r="A2261" s="155" t="s">
        <v>4251</v>
      </c>
      <c r="B2261" s="92" t="s">
        <v>7080</v>
      </c>
      <c r="C2261" s="93"/>
      <c r="D2261" s="94">
        <v>1013962</v>
      </c>
      <c r="E2261" s="143"/>
      <c r="F2261" s="150"/>
      <c r="G2261" s="10"/>
      <c r="H2261" s="10"/>
      <c r="I2261" s="10"/>
      <c r="J2261" s="10"/>
      <c r="K2261" s="10"/>
      <c r="L2261" s="10"/>
      <c r="M2261" s="10"/>
      <c r="N2261" s="10"/>
      <c r="O2261" s="10"/>
      <c r="P2261" s="10"/>
      <c r="Q2261" s="10"/>
    </row>
    <row r="2262" spans="1:17" x14ac:dyDescent="0.25">
      <c r="A2262" s="155" t="s">
        <v>10769</v>
      </c>
      <c r="B2262" s="92" t="s">
        <v>10888</v>
      </c>
      <c r="C2262" s="93"/>
      <c r="D2262" s="94">
        <v>1050</v>
      </c>
      <c r="E2262" s="143"/>
      <c r="F2262" s="150"/>
      <c r="G2262" s="10"/>
      <c r="H2262" s="10"/>
      <c r="I2262" s="10"/>
      <c r="J2262" s="10"/>
      <c r="K2262" s="10"/>
      <c r="L2262" s="10"/>
      <c r="M2262" s="10"/>
      <c r="N2262" s="10"/>
      <c r="O2262" s="10"/>
      <c r="P2262" s="10"/>
      <c r="Q2262" s="10"/>
    </row>
    <row r="2263" spans="1:17" x14ac:dyDescent="0.25">
      <c r="A2263" s="155" t="s">
        <v>12402</v>
      </c>
      <c r="B2263" s="92" t="s">
        <v>16592</v>
      </c>
      <c r="C2263" s="93"/>
      <c r="D2263" s="94"/>
      <c r="E2263" s="143"/>
      <c r="F2263" s="150"/>
      <c r="G2263" s="10"/>
      <c r="H2263" s="10"/>
      <c r="I2263" s="10"/>
      <c r="J2263" s="10"/>
      <c r="K2263" s="10"/>
      <c r="L2263" s="10"/>
      <c r="M2263" s="10"/>
      <c r="N2263" s="10"/>
      <c r="O2263" s="10"/>
      <c r="P2263" s="10"/>
      <c r="Q2263" s="10"/>
    </row>
    <row r="2264" spans="1:17" x14ac:dyDescent="0.25">
      <c r="A2264" s="155" t="s">
        <v>12403</v>
      </c>
      <c r="B2264" s="92" t="s">
        <v>16593</v>
      </c>
      <c r="C2264" s="93"/>
      <c r="D2264" s="94">
        <v>2024</v>
      </c>
      <c r="E2264" s="143"/>
      <c r="F2264" s="150"/>
      <c r="G2264" s="10"/>
      <c r="H2264" s="10"/>
      <c r="I2264" s="10"/>
      <c r="J2264" s="10"/>
      <c r="K2264" s="10"/>
      <c r="L2264" s="10"/>
      <c r="M2264" s="10"/>
      <c r="N2264" s="10"/>
      <c r="O2264" s="10"/>
      <c r="P2264" s="10"/>
      <c r="Q2264" s="10"/>
    </row>
    <row r="2265" spans="1:17" x14ac:dyDescent="0.25">
      <c r="A2265" s="155" t="s">
        <v>12404</v>
      </c>
      <c r="B2265" s="92" t="s">
        <v>16594</v>
      </c>
      <c r="C2265" s="93"/>
      <c r="D2265" s="94">
        <v>812</v>
      </c>
      <c r="E2265" s="143"/>
      <c r="F2265" s="150"/>
      <c r="G2265" s="10"/>
      <c r="H2265" s="10"/>
      <c r="I2265" s="10"/>
      <c r="J2265" s="10"/>
      <c r="K2265" s="10"/>
      <c r="L2265" s="10"/>
      <c r="M2265" s="10"/>
      <c r="N2265" s="10"/>
      <c r="O2265" s="10"/>
      <c r="P2265" s="10"/>
      <c r="Q2265" s="10"/>
    </row>
    <row r="2266" spans="1:17" x14ac:dyDescent="0.25">
      <c r="A2266" s="155" t="s">
        <v>12405</v>
      </c>
      <c r="B2266" s="92" t="s">
        <v>16595</v>
      </c>
      <c r="C2266" s="93"/>
      <c r="D2266" s="94">
        <v>22061</v>
      </c>
      <c r="E2266" s="143"/>
      <c r="F2266" s="150"/>
      <c r="G2266" s="10"/>
      <c r="H2266" s="10"/>
      <c r="I2266" s="10"/>
      <c r="J2266" s="10"/>
      <c r="K2266" s="10"/>
      <c r="L2266" s="10"/>
      <c r="M2266" s="10"/>
      <c r="N2266" s="10"/>
      <c r="O2266" s="10"/>
      <c r="P2266" s="10"/>
      <c r="Q2266" s="10"/>
    </row>
    <row r="2267" spans="1:17" x14ac:dyDescent="0.25">
      <c r="A2267" s="155" t="s">
        <v>12406</v>
      </c>
      <c r="B2267" s="92" t="s">
        <v>16596</v>
      </c>
      <c r="C2267" s="93"/>
      <c r="D2267" s="94">
        <v>367</v>
      </c>
      <c r="E2267" s="143"/>
      <c r="F2267" s="150"/>
      <c r="G2267" s="10"/>
      <c r="H2267" s="10"/>
      <c r="I2267" s="10"/>
      <c r="J2267" s="10"/>
      <c r="K2267" s="10"/>
      <c r="L2267" s="10"/>
      <c r="M2267" s="10"/>
      <c r="N2267" s="10"/>
      <c r="O2267" s="10"/>
      <c r="P2267" s="10"/>
      <c r="Q2267" s="10"/>
    </row>
    <row r="2268" spans="1:17" x14ac:dyDescent="0.25">
      <c r="A2268" s="155" t="s">
        <v>4252</v>
      </c>
      <c r="B2268" s="92" t="s">
        <v>7081</v>
      </c>
      <c r="C2268" s="93"/>
      <c r="D2268" s="94">
        <v>2619475</v>
      </c>
      <c r="E2268" s="143"/>
      <c r="F2268" s="150"/>
      <c r="G2268" s="10"/>
      <c r="H2268" s="10"/>
      <c r="I2268" s="10"/>
      <c r="J2268" s="10"/>
      <c r="K2268" s="10"/>
      <c r="L2268" s="10"/>
      <c r="M2268" s="10"/>
      <c r="N2268" s="10"/>
      <c r="O2268" s="10"/>
      <c r="P2268" s="10"/>
      <c r="Q2268" s="10"/>
    </row>
    <row r="2269" spans="1:17" x14ac:dyDescent="0.25">
      <c r="A2269" s="155" t="s">
        <v>4253</v>
      </c>
      <c r="B2269" s="92" t="s">
        <v>7082</v>
      </c>
      <c r="C2269" s="93"/>
      <c r="D2269" s="94">
        <v>705069</v>
      </c>
      <c r="E2269" s="143"/>
      <c r="F2269" s="150"/>
      <c r="G2269" s="10"/>
      <c r="H2269" s="10"/>
      <c r="I2269" s="10"/>
      <c r="J2269" s="10"/>
      <c r="K2269" s="10"/>
      <c r="L2269" s="10"/>
      <c r="M2269" s="10"/>
      <c r="N2269" s="10"/>
      <c r="O2269" s="10"/>
      <c r="P2269" s="10"/>
      <c r="Q2269" s="10"/>
    </row>
    <row r="2270" spans="1:17" x14ac:dyDescent="0.25">
      <c r="A2270" s="155" t="s">
        <v>4254</v>
      </c>
      <c r="B2270" s="92" t="s">
        <v>7083</v>
      </c>
      <c r="C2270" s="93"/>
      <c r="D2270" s="94">
        <v>2911269</v>
      </c>
      <c r="E2270" s="143"/>
      <c r="F2270" s="150"/>
      <c r="G2270" s="10"/>
      <c r="H2270" s="10"/>
      <c r="I2270" s="10"/>
      <c r="J2270" s="10"/>
      <c r="K2270" s="10"/>
      <c r="L2270" s="10"/>
      <c r="M2270" s="10"/>
      <c r="N2270" s="10"/>
      <c r="O2270" s="10"/>
      <c r="P2270" s="10"/>
      <c r="Q2270" s="10"/>
    </row>
    <row r="2271" spans="1:17" x14ac:dyDescent="0.25">
      <c r="A2271" s="155" t="s">
        <v>12407</v>
      </c>
      <c r="B2271" s="92" t="s">
        <v>16597</v>
      </c>
      <c r="C2271" s="93"/>
      <c r="D2271" s="94">
        <v>204293</v>
      </c>
      <c r="E2271" s="143"/>
      <c r="F2271" s="150"/>
      <c r="G2271" s="10"/>
      <c r="H2271" s="10"/>
      <c r="I2271" s="10"/>
      <c r="J2271" s="10"/>
      <c r="K2271" s="10"/>
      <c r="L2271" s="10"/>
      <c r="M2271" s="10"/>
      <c r="N2271" s="10"/>
      <c r="O2271" s="10"/>
      <c r="P2271" s="10"/>
      <c r="Q2271" s="10"/>
    </row>
    <row r="2272" spans="1:17" x14ac:dyDescent="0.25">
      <c r="A2272" s="155" t="s">
        <v>4255</v>
      </c>
      <c r="B2272" s="92" t="s">
        <v>7084</v>
      </c>
      <c r="C2272" s="93"/>
      <c r="D2272" s="94">
        <v>5689754</v>
      </c>
      <c r="E2272" s="143"/>
      <c r="F2272" s="150"/>
      <c r="G2272" s="10"/>
      <c r="H2272" s="10"/>
      <c r="I2272" s="10"/>
      <c r="J2272" s="10"/>
      <c r="K2272" s="10"/>
      <c r="L2272" s="10"/>
      <c r="M2272" s="10"/>
      <c r="N2272" s="10"/>
      <c r="O2272" s="10"/>
      <c r="P2272" s="10"/>
      <c r="Q2272" s="10"/>
    </row>
    <row r="2273" spans="1:17" x14ac:dyDescent="0.25">
      <c r="A2273" s="155" t="s">
        <v>6133</v>
      </c>
      <c r="B2273" s="92" t="s">
        <v>7085</v>
      </c>
      <c r="C2273" s="93"/>
      <c r="D2273" s="94">
        <v>4046705</v>
      </c>
      <c r="E2273" s="143"/>
      <c r="F2273" s="150"/>
      <c r="G2273" s="10"/>
      <c r="H2273" s="10"/>
      <c r="I2273" s="10"/>
      <c r="J2273" s="10"/>
      <c r="K2273" s="10"/>
      <c r="L2273" s="10"/>
      <c r="M2273" s="10"/>
      <c r="N2273" s="10"/>
      <c r="O2273" s="10"/>
      <c r="P2273" s="10"/>
      <c r="Q2273" s="10"/>
    </row>
    <row r="2274" spans="1:17" x14ac:dyDescent="0.25">
      <c r="A2274" s="155" t="s">
        <v>12408</v>
      </c>
      <c r="B2274" s="92" t="s">
        <v>16598</v>
      </c>
      <c r="C2274" s="93"/>
      <c r="D2274" s="94">
        <v>42660</v>
      </c>
      <c r="E2274" s="143"/>
      <c r="F2274" s="150"/>
      <c r="G2274" s="10"/>
      <c r="H2274" s="10"/>
      <c r="I2274" s="10"/>
      <c r="J2274" s="10"/>
      <c r="K2274" s="10"/>
      <c r="L2274" s="10"/>
      <c r="M2274" s="10"/>
      <c r="N2274" s="10"/>
      <c r="O2274" s="10"/>
      <c r="P2274" s="10"/>
      <c r="Q2274" s="10"/>
    </row>
    <row r="2275" spans="1:17" x14ac:dyDescent="0.25">
      <c r="A2275" s="155" t="s">
        <v>12409</v>
      </c>
      <c r="B2275" s="92" t="s">
        <v>16599</v>
      </c>
      <c r="C2275" s="93"/>
      <c r="D2275" s="94">
        <v>75875</v>
      </c>
      <c r="E2275" s="143"/>
      <c r="F2275" s="150"/>
      <c r="G2275" s="10"/>
      <c r="H2275" s="10"/>
      <c r="I2275" s="10"/>
      <c r="J2275" s="10"/>
      <c r="K2275" s="10"/>
      <c r="L2275" s="10"/>
      <c r="M2275" s="10"/>
      <c r="N2275" s="10"/>
      <c r="O2275" s="10"/>
      <c r="P2275" s="10"/>
      <c r="Q2275" s="10"/>
    </row>
    <row r="2276" spans="1:17" x14ac:dyDescent="0.25">
      <c r="A2276" s="155" t="s">
        <v>12410</v>
      </c>
      <c r="B2276" s="92" t="s">
        <v>16600</v>
      </c>
      <c r="C2276" s="93"/>
      <c r="D2276" s="94">
        <v>3061777</v>
      </c>
      <c r="E2276" s="143"/>
      <c r="F2276" s="150"/>
      <c r="G2276" s="10"/>
      <c r="H2276" s="10"/>
      <c r="I2276" s="10"/>
      <c r="J2276" s="10"/>
      <c r="K2276" s="10"/>
      <c r="L2276" s="10"/>
      <c r="M2276" s="10"/>
      <c r="N2276" s="10"/>
      <c r="O2276" s="10"/>
      <c r="P2276" s="10"/>
      <c r="Q2276" s="10"/>
    </row>
    <row r="2277" spans="1:17" x14ac:dyDescent="0.25">
      <c r="A2277" s="155" t="s">
        <v>12411</v>
      </c>
      <c r="B2277" s="92" t="s">
        <v>16601</v>
      </c>
      <c r="C2277" s="93"/>
      <c r="D2277" s="94">
        <v>212500</v>
      </c>
      <c r="E2277" s="143"/>
      <c r="F2277" s="150"/>
      <c r="G2277" s="10"/>
      <c r="H2277" s="10"/>
      <c r="I2277" s="10"/>
      <c r="J2277" s="10"/>
      <c r="K2277" s="10"/>
      <c r="L2277" s="10"/>
      <c r="M2277" s="10"/>
      <c r="N2277" s="10"/>
      <c r="O2277" s="10"/>
      <c r="P2277" s="10"/>
      <c r="Q2277" s="10"/>
    </row>
    <row r="2278" spans="1:17" x14ac:dyDescent="0.25">
      <c r="A2278" s="155" t="s">
        <v>12412</v>
      </c>
      <c r="B2278" s="92" t="s">
        <v>16602</v>
      </c>
      <c r="C2278" s="93"/>
      <c r="D2278" s="94">
        <v>4555</v>
      </c>
      <c r="E2278" s="143"/>
      <c r="F2278" s="150"/>
      <c r="G2278" s="10"/>
      <c r="H2278" s="10"/>
      <c r="I2278" s="10"/>
      <c r="J2278" s="10"/>
      <c r="K2278" s="10"/>
      <c r="L2278" s="10"/>
      <c r="M2278" s="10"/>
      <c r="N2278" s="10"/>
      <c r="O2278" s="10"/>
      <c r="P2278" s="10"/>
      <c r="Q2278" s="10"/>
    </row>
    <row r="2279" spans="1:17" x14ac:dyDescent="0.25">
      <c r="A2279" s="155" t="s">
        <v>12413</v>
      </c>
      <c r="B2279" s="92" t="s">
        <v>16603</v>
      </c>
      <c r="C2279" s="93"/>
      <c r="D2279" s="94">
        <v>263680</v>
      </c>
      <c r="E2279" s="143"/>
      <c r="F2279" s="150"/>
      <c r="G2279" s="10"/>
      <c r="H2279" s="10"/>
      <c r="I2279" s="10"/>
      <c r="J2279" s="10"/>
      <c r="K2279" s="10"/>
      <c r="L2279" s="10"/>
      <c r="M2279" s="10"/>
      <c r="N2279" s="10"/>
      <c r="O2279" s="10"/>
      <c r="P2279" s="10"/>
      <c r="Q2279" s="10"/>
    </row>
    <row r="2280" spans="1:17" x14ac:dyDescent="0.25">
      <c r="A2280" s="155" t="s">
        <v>12414</v>
      </c>
      <c r="B2280" s="92" t="s">
        <v>16604</v>
      </c>
      <c r="C2280" s="93"/>
      <c r="D2280" s="94">
        <v>54096</v>
      </c>
      <c r="E2280" s="143"/>
      <c r="F2280" s="150"/>
      <c r="G2280" s="10"/>
      <c r="H2280" s="10"/>
      <c r="I2280" s="10"/>
      <c r="J2280" s="10"/>
      <c r="K2280" s="10"/>
      <c r="L2280" s="10"/>
      <c r="M2280" s="10"/>
      <c r="N2280" s="10"/>
      <c r="O2280" s="10"/>
      <c r="P2280" s="10"/>
      <c r="Q2280" s="10"/>
    </row>
    <row r="2281" spans="1:17" x14ac:dyDescent="0.25">
      <c r="A2281" s="155" t="s">
        <v>12415</v>
      </c>
      <c r="B2281" s="92" t="s">
        <v>16605</v>
      </c>
      <c r="C2281" s="93"/>
      <c r="D2281" s="94">
        <v>71900</v>
      </c>
      <c r="E2281" s="143"/>
      <c r="F2281" s="150"/>
      <c r="G2281" s="10"/>
      <c r="H2281" s="10"/>
      <c r="I2281" s="10"/>
      <c r="J2281" s="10"/>
      <c r="K2281" s="10"/>
      <c r="L2281" s="10"/>
      <c r="M2281" s="10"/>
      <c r="N2281" s="10"/>
      <c r="O2281" s="10"/>
      <c r="P2281" s="10"/>
      <c r="Q2281" s="10"/>
    </row>
    <row r="2282" spans="1:17" x14ac:dyDescent="0.25">
      <c r="A2282" s="155" t="s">
        <v>12416</v>
      </c>
      <c r="B2282" s="92" t="s">
        <v>16606</v>
      </c>
      <c r="C2282" s="93"/>
      <c r="D2282" s="94">
        <v>86404</v>
      </c>
      <c r="E2282" s="143"/>
      <c r="F2282" s="150"/>
      <c r="G2282" s="10"/>
      <c r="H2282" s="10"/>
      <c r="I2282" s="10"/>
      <c r="J2282" s="10"/>
      <c r="K2282" s="10"/>
      <c r="L2282" s="10"/>
      <c r="M2282" s="10"/>
      <c r="N2282" s="10"/>
      <c r="O2282" s="10"/>
      <c r="P2282" s="10"/>
      <c r="Q2282" s="10"/>
    </row>
    <row r="2283" spans="1:17" x14ac:dyDescent="0.25">
      <c r="A2283" s="155" t="s">
        <v>12417</v>
      </c>
      <c r="B2283" s="92" t="s">
        <v>16607</v>
      </c>
      <c r="C2283" s="93"/>
      <c r="D2283" s="94"/>
      <c r="E2283" s="143"/>
      <c r="F2283" s="150"/>
      <c r="G2283" s="10"/>
      <c r="H2283" s="10"/>
      <c r="I2283" s="10"/>
      <c r="J2283" s="10"/>
      <c r="K2283" s="10"/>
      <c r="L2283" s="10"/>
      <c r="M2283" s="10"/>
      <c r="N2283" s="10"/>
      <c r="O2283" s="10"/>
      <c r="P2283" s="10"/>
      <c r="Q2283" s="10"/>
    </row>
    <row r="2284" spans="1:17" x14ac:dyDescent="0.25">
      <c r="A2284" s="155" t="s">
        <v>12418</v>
      </c>
      <c r="B2284" s="92" t="s">
        <v>16608</v>
      </c>
      <c r="C2284" s="93"/>
      <c r="D2284" s="94"/>
      <c r="E2284" s="143"/>
      <c r="F2284" s="150"/>
      <c r="G2284" s="10"/>
      <c r="H2284" s="10"/>
      <c r="I2284" s="10"/>
      <c r="J2284" s="10"/>
      <c r="K2284" s="10"/>
      <c r="L2284" s="10"/>
      <c r="M2284" s="10"/>
      <c r="N2284" s="10"/>
      <c r="O2284" s="10"/>
      <c r="P2284" s="10"/>
      <c r="Q2284" s="10"/>
    </row>
    <row r="2285" spans="1:17" x14ac:dyDescent="0.25">
      <c r="A2285" s="155" t="s">
        <v>12419</v>
      </c>
      <c r="B2285" s="92" t="s">
        <v>16609</v>
      </c>
      <c r="C2285" s="93"/>
      <c r="D2285" s="94"/>
      <c r="E2285" s="143"/>
      <c r="F2285" s="150"/>
      <c r="G2285" s="10"/>
      <c r="H2285" s="10"/>
      <c r="I2285" s="10"/>
      <c r="J2285" s="10"/>
      <c r="K2285" s="10"/>
      <c r="L2285" s="10"/>
      <c r="M2285" s="10"/>
      <c r="N2285" s="10"/>
      <c r="O2285" s="10"/>
      <c r="P2285" s="10"/>
      <c r="Q2285" s="10"/>
    </row>
    <row r="2286" spans="1:17" x14ac:dyDescent="0.25">
      <c r="A2286" s="155" t="s">
        <v>12420</v>
      </c>
      <c r="B2286" s="92" t="s">
        <v>16610</v>
      </c>
      <c r="C2286" s="93"/>
      <c r="D2286" s="94">
        <v>140136</v>
      </c>
      <c r="E2286" s="143"/>
      <c r="F2286" s="150"/>
      <c r="G2286" s="10"/>
      <c r="H2286" s="10"/>
      <c r="I2286" s="10"/>
      <c r="J2286" s="10"/>
      <c r="K2286" s="10"/>
      <c r="L2286" s="10"/>
      <c r="M2286" s="10"/>
      <c r="N2286" s="10"/>
      <c r="O2286" s="10"/>
      <c r="P2286" s="10"/>
      <c r="Q2286" s="10"/>
    </row>
    <row r="2287" spans="1:17" x14ac:dyDescent="0.25">
      <c r="A2287" s="155" t="s">
        <v>12421</v>
      </c>
      <c r="B2287" s="92" t="s">
        <v>16611</v>
      </c>
      <c r="C2287" s="93"/>
      <c r="D2287" s="94">
        <v>1779684</v>
      </c>
      <c r="E2287" s="143"/>
      <c r="F2287" s="150"/>
      <c r="G2287" s="10"/>
      <c r="H2287" s="10"/>
      <c r="I2287" s="10"/>
      <c r="J2287" s="10"/>
      <c r="K2287" s="10"/>
      <c r="L2287" s="10"/>
      <c r="M2287" s="10"/>
      <c r="N2287" s="10"/>
      <c r="O2287" s="10"/>
      <c r="P2287" s="10"/>
      <c r="Q2287" s="10"/>
    </row>
    <row r="2288" spans="1:17" x14ac:dyDescent="0.25">
      <c r="A2288" s="155" t="s">
        <v>12422</v>
      </c>
      <c r="B2288" s="92" t="s">
        <v>16612</v>
      </c>
      <c r="C2288" s="93"/>
      <c r="D2288" s="94">
        <v>824726</v>
      </c>
      <c r="E2288" s="143"/>
      <c r="F2288" s="150"/>
      <c r="G2288" s="10"/>
      <c r="H2288" s="10"/>
      <c r="I2288" s="10"/>
      <c r="J2288" s="10"/>
      <c r="K2288" s="10"/>
      <c r="L2288" s="10"/>
      <c r="M2288" s="10"/>
      <c r="N2288" s="10"/>
      <c r="O2288" s="10"/>
      <c r="P2288" s="10"/>
      <c r="Q2288" s="10"/>
    </row>
    <row r="2289" spans="1:17" x14ac:dyDescent="0.25">
      <c r="A2289" s="155" t="s">
        <v>12423</v>
      </c>
      <c r="B2289" s="92" t="s">
        <v>16613</v>
      </c>
      <c r="C2289" s="93"/>
      <c r="D2289" s="94">
        <v>28049143</v>
      </c>
      <c r="E2289" s="143"/>
      <c r="F2289" s="150"/>
      <c r="G2289" s="10"/>
      <c r="H2289" s="10"/>
      <c r="I2289" s="10"/>
      <c r="J2289" s="10"/>
      <c r="K2289" s="10"/>
      <c r="L2289" s="10"/>
      <c r="M2289" s="10"/>
      <c r="N2289" s="10"/>
      <c r="O2289" s="10"/>
      <c r="P2289" s="10"/>
      <c r="Q2289" s="10"/>
    </row>
    <row r="2290" spans="1:17" x14ac:dyDescent="0.25">
      <c r="A2290" s="155" t="s">
        <v>12424</v>
      </c>
      <c r="B2290" s="92" t="s">
        <v>16614</v>
      </c>
      <c r="C2290" s="93"/>
      <c r="D2290" s="94"/>
      <c r="E2290" s="143"/>
      <c r="F2290" s="150"/>
      <c r="G2290" s="10"/>
      <c r="H2290" s="10"/>
      <c r="I2290" s="10"/>
      <c r="J2290" s="10"/>
      <c r="K2290" s="10"/>
      <c r="L2290" s="10"/>
      <c r="M2290" s="10"/>
      <c r="N2290" s="10"/>
      <c r="O2290" s="10"/>
      <c r="P2290" s="10"/>
      <c r="Q2290" s="10"/>
    </row>
    <row r="2291" spans="1:17" x14ac:dyDescent="0.25">
      <c r="A2291" s="155" t="s">
        <v>12425</v>
      </c>
      <c r="B2291" s="92" t="s">
        <v>16615</v>
      </c>
      <c r="C2291" s="93"/>
      <c r="D2291" s="94"/>
      <c r="E2291" s="143"/>
      <c r="F2291" s="150"/>
      <c r="G2291" s="10"/>
      <c r="H2291" s="10"/>
      <c r="I2291" s="10"/>
      <c r="J2291" s="10"/>
      <c r="K2291" s="10"/>
      <c r="L2291" s="10"/>
      <c r="M2291" s="10"/>
      <c r="N2291" s="10"/>
      <c r="O2291" s="10"/>
      <c r="P2291" s="10"/>
      <c r="Q2291" s="10"/>
    </row>
    <row r="2292" spans="1:17" x14ac:dyDescent="0.25">
      <c r="A2292" s="155" t="s">
        <v>12426</v>
      </c>
      <c r="B2292" s="92" t="s">
        <v>16616</v>
      </c>
      <c r="C2292" s="93"/>
      <c r="D2292" s="94">
        <v>4288</v>
      </c>
      <c r="E2292" s="143"/>
      <c r="F2292" s="150"/>
      <c r="G2292" s="10"/>
      <c r="H2292" s="10"/>
      <c r="I2292" s="10"/>
      <c r="J2292" s="10"/>
      <c r="K2292" s="10"/>
      <c r="L2292" s="10"/>
      <c r="M2292" s="10"/>
      <c r="N2292" s="10"/>
      <c r="O2292" s="10"/>
      <c r="P2292" s="10"/>
      <c r="Q2292" s="10"/>
    </row>
    <row r="2293" spans="1:17" x14ac:dyDescent="0.25">
      <c r="A2293" s="155" t="s">
        <v>12427</v>
      </c>
      <c r="B2293" s="92" t="s">
        <v>16617</v>
      </c>
      <c r="C2293" s="93"/>
      <c r="D2293" s="94">
        <v>1019101</v>
      </c>
      <c r="E2293" s="143"/>
      <c r="F2293" s="150"/>
      <c r="G2293" s="10"/>
      <c r="H2293" s="10"/>
      <c r="I2293" s="10"/>
      <c r="J2293" s="10"/>
      <c r="K2293" s="10"/>
      <c r="L2293" s="10"/>
      <c r="M2293" s="10"/>
      <c r="N2293" s="10"/>
      <c r="O2293" s="10"/>
      <c r="P2293" s="10"/>
      <c r="Q2293" s="10"/>
    </row>
    <row r="2294" spans="1:17" x14ac:dyDescent="0.25">
      <c r="A2294" s="155" t="s">
        <v>12428</v>
      </c>
      <c r="B2294" s="92" t="s">
        <v>16618</v>
      </c>
      <c r="C2294" s="93"/>
      <c r="D2294" s="94">
        <v>5807432</v>
      </c>
      <c r="E2294" s="143"/>
      <c r="F2294" s="150"/>
      <c r="G2294" s="10"/>
      <c r="H2294" s="10"/>
      <c r="I2294" s="10"/>
      <c r="J2294" s="10"/>
      <c r="K2294" s="10"/>
      <c r="L2294" s="10"/>
      <c r="M2294" s="10"/>
      <c r="N2294" s="10"/>
      <c r="O2294" s="10"/>
      <c r="P2294" s="10"/>
      <c r="Q2294" s="10"/>
    </row>
    <row r="2295" spans="1:17" x14ac:dyDescent="0.25">
      <c r="A2295" s="155" t="s">
        <v>12429</v>
      </c>
      <c r="B2295" s="92" t="s">
        <v>16619</v>
      </c>
      <c r="C2295" s="93"/>
      <c r="D2295" s="94">
        <v>797009</v>
      </c>
      <c r="E2295" s="143"/>
      <c r="F2295" s="150"/>
      <c r="G2295" s="10"/>
      <c r="H2295" s="10"/>
      <c r="I2295" s="10"/>
      <c r="J2295" s="10"/>
      <c r="K2295" s="10"/>
      <c r="L2295" s="10"/>
      <c r="M2295" s="10"/>
      <c r="N2295" s="10"/>
      <c r="O2295" s="10"/>
      <c r="P2295" s="10"/>
      <c r="Q2295" s="10"/>
    </row>
    <row r="2296" spans="1:17" x14ac:dyDescent="0.25">
      <c r="A2296" s="155" t="s">
        <v>12430</v>
      </c>
      <c r="B2296" s="92" t="s">
        <v>16620</v>
      </c>
      <c r="C2296" s="93"/>
      <c r="D2296" s="94"/>
      <c r="E2296" s="143"/>
      <c r="F2296" s="150"/>
      <c r="G2296" s="10"/>
      <c r="H2296" s="10"/>
      <c r="I2296" s="10"/>
      <c r="J2296" s="10"/>
      <c r="K2296" s="10"/>
      <c r="L2296" s="10"/>
      <c r="M2296" s="10"/>
      <c r="N2296" s="10"/>
      <c r="O2296" s="10"/>
      <c r="P2296" s="10"/>
      <c r="Q2296" s="10"/>
    </row>
    <row r="2297" spans="1:17" x14ac:dyDescent="0.25">
      <c r="A2297" s="155" t="s">
        <v>12431</v>
      </c>
      <c r="B2297" s="92" t="s">
        <v>16621</v>
      </c>
      <c r="C2297" s="93"/>
      <c r="D2297" s="94">
        <v>167788</v>
      </c>
      <c r="E2297" s="143"/>
      <c r="F2297" s="150"/>
      <c r="G2297" s="10"/>
      <c r="H2297" s="10"/>
      <c r="I2297" s="10"/>
      <c r="J2297" s="10"/>
      <c r="K2297" s="10"/>
      <c r="L2297" s="10"/>
      <c r="M2297" s="10"/>
      <c r="N2297" s="10"/>
      <c r="O2297" s="10"/>
      <c r="P2297" s="10"/>
      <c r="Q2297" s="10"/>
    </row>
    <row r="2298" spans="1:17" x14ac:dyDescent="0.25">
      <c r="A2298" s="155" t="s">
        <v>12432</v>
      </c>
      <c r="B2298" s="92" t="s">
        <v>16622</v>
      </c>
      <c r="C2298" s="93"/>
      <c r="D2298" s="94"/>
      <c r="E2298" s="143"/>
      <c r="F2298" s="150"/>
      <c r="G2298" s="10"/>
      <c r="H2298" s="10"/>
      <c r="I2298" s="10"/>
      <c r="J2298" s="10"/>
      <c r="K2298" s="10"/>
      <c r="L2298" s="10"/>
      <c r="M2298" s="10"/>
      <c r="N2298" s="10"/>
      <c r="O2298" s="10"/>
      <c r="P2298" s="10"/>
      <c r="Q2298" s="10"/>
    </row>
    <row r="2299" spans="1:17" x14ac:dyDescent="0.25">
      <c r="A2299" s="155" t="s">
        <v>12433</v>
      </c>
      <c r="B2299" s="92" t="s">
        <v>16623</v>
      </c>
      <c r="C2299" s="93"/>
      <c r="D2299" s="94">
        <v>257471</v>
      </c>
      <c r="E2299" s="143"/>
      <c r="F2299" s="150"/>
      <c r="G2299" s="10"/>
      <c r="H2299" s="10"/>
      <c r="I2299" s="10"/>
      <c r="J2299" s="10"/>
      <c r="K2299" s="10"/>
      <c r="L2299" s="10"/>
      <c r="M2299" s="10"/>
      <c r="N2299" s="10"/>
      <c r="O2299" s="10"/>
      <c r="P2299" s="10"/>
      <c r="Q2299" s="10"/>
    </row>
    <row r="2300" spans="1:17" x14ac:dyDescent="0.25">
      <c r="A2300" s="155" t="s">
        <v>12434</v>
      </c>
      <c r="B2300" s="92" t="s">
        <v>16624</v>
      </c>
      <c r="C2300" s="93"/>
      <c r="D2300" s="94">
        <v>2074205</v>
      </c>
      <c r="E2300" s="143"/>
      <c r="F2300" s="150"/>
      <c r="G2300" s="10"/>
      <c r="H2300" s="10"/>
      <c r="I2300" s="10"/>
      <c r="J2300" s="10"/>
      <c r="K2300" s="10"/>
      <c r="L2300" s="10"/>
      <c r="M2300" s="10"/>
      <c r="N2300" s="10"/>
      <c r="O2300" s="10"/>
      <c r="P2300" s="10"/>
      <c r="Q2300" s="10"/>
    </row>
    <row r="2301" spans="1:17" x14ac:dyDescent="0.25">
      <c r="A2301" s="155" t="s">
        <v>12435</v>
      </c>
      <c r="B2301" s="92" t="s">
        <v>16625</v>
      </c>
      <c r="C2301" s="93"/>
      <c r="D2301" s="94">
        <v>42981</v>
      </c>
      <c r="E2301" s="143"/>
      <c r="F2301" s="150"/>
      <c r="G2301" s="10"/>
      <c r="H2301" s="10"/>
      <c r="I2301" s="10"/>
      <c r="J2301" s="10"/>
      <c r="K2301" s="10"/>
      <c r="L2301" s="10"/>
      <c r="M2301" s="10"/>
      <c r="N2301" s="10"/>
      <c r="O2301" s="10"/>
      <c r="P2301" s="10"/>
      <c r="Q2301" s="10"/>
    </row>
    <row r="2302" spans="1:17" x14ac:dyDescent="0.25">
      <c r="A2302" s="155" t="s">
        <v>12436</v>
      </c>
      <c r="B2302" s="92" t="s">
        <v>16626</v>
      </c>
      <c r="C2302" s="93"/>
      <c r="D2302" s="94">
        <v>171182</v>
      </c>
      <c r="E2302" s="143"/>
      <c r="F2302" s="150"/>
      <c r="G2302" s="10"/>
      <c r="H2302" s="10"/>
      <c r="I2302" s="10"/>
      <c r="J2302" s="10"/>
      <c r="K2302" s="10"/>
      <c r="L2302" s="10"/>
      <c r="M2302" s="10"/>
      <c r="N2302" s="10"/>
      <c r="O2302" s="10"/>
      <c r="P2302" s="10"/>
      <c r="Q2302" s="10"/>
    </row>
    <row r="2303" spans="1:17" x14ac:dyDescent="0.25">
      <c r="A2303" s="155" t="s">
        <v>12437</v>
      </c>
      <c r="B2303" s="92" t="s">
        <v>16627</v>
      </c>
      <c r="C2303" s="93"/>
      <c r="D2303" s="94">
        <v>50746</v>
      </c>
      <c r="E2303" s="143"/>
      <c r="F2303" s="150"/>
      <c r="G2303" s="10"/>
      <c r="H2303" s="10"/>
      <c r="I2303" s="10"/>
      <c r="J2303" s="10"/>
      <c r="K2303" s="10"/>
      <c r="L2303" s="10"/>
      <c r="M2303" s="10"/>
      <c r="N2303" s="10"/>
      <c r="O2303" s="10"/>
      <c r="P2303" s="10"/>
      <c r="Q2303" s="10"/>
    </row>
    <row r="2304" spans="1:17" x14ac:dyDescent="0.25">
      <c r="A2304" s="155" t="s">
        <v>12438</v>
      </c>
      <c r="B2304" s="92" t="s">
        <v>16628</v>
      </c>
      <c r="C2304" s="93"/>
      <c r="D2304" s="94">
        <v>94581</v>
      </c>
      <c r="E2304" s="143"/>
      <c r="F2304" s="150"/>
      <c r="G2304" s="10"/>
      <c r="H2304" s="10"/>
      <c r="I2304" s="10"/>
      <c r="J2304" s="10"/>
      <c r="K2304" s="10"/>
      <c r="L2304" s="10"/>
      <c r="M2304" s="10"/>
      <c r="N2304" s="10"/>
      <c r="O2304" s="10"/>
      <c r="P2304" s="10"/>
      <c r="Q2304" s="10"/>
    </row>
    <row r="2305" spans="1:17" x14ac:dyDescent="0.25">
      <c r="A2305" s="155" t="s">
        <v>12439</v>
      </c>
      <c r="B2305" s="92" t="s">
        <v>16629</v>
      </c>
      <c r="C2305" s="93"/>
      <c r="D2305" s="94"/>
      <c r="E2305" s="143"/>
      <c r="F2305" s="150"/>
      <c r="G2305" s="10"/>
      <c r="H2305" s="10"/>
      <c r="I2305" s="10"/>
      <c r="J2305" s="10"/>
      <c r="K2305" s="10"/>
      <c r="L2305" s="10"/>
      <c r="M2305" s="10"/>
      <c r="N2305" s="10"/>
      <c r="O2305" s="10"/>
      <c r="P2305" s="10"/>
      <c r="Q2305" s="10"/>
    </row>
    <row r="2306" spans="1:17" x14ac:dyDescent="0.25">
      <c r="A2306" s="155" t="s">
        <v>12440</v>
      </c>
      <c r="B2306" s="92" t="s">
        <v>16630</v>
      </c>
      <c r="C2306" s="93"/>
      <c r="D2306" s="94">
        <v>72536</v>
      </c>
      <c r="E2306" s="143"/>
      <c r="F2306" s="150"/>
      <c r="G2306" s="10"/>
      <c r="H2306" s="10"/>
      <c r="I2306" s="10"/>
      <c r="J2306" s="10"/>
      <c r="K2306" s="10"/>
      <c r="L2306" s="10"/>
      <c r="M2306" s="10"/>
      <c r="N2306" s="10"/>
      <c r="O2306" s="10"/>
      <c r="P2306" s="10"/>
      <c r="Q2306" s="10"/>
    </row>
    <row r="2307" spans="1:17" x14ac:dyDescent="0.25">
      <c r="A2307" s="155" t="s">
        <v>12441</v>
      </c>
      <c r="B2307" s="92" t="s">
        <v>16631</v>
      </c>
      <c r="C2307" s="93"/>
      <c r="D2307" s="94">
        <v>604823</v>
      </c>
      <c r="E2307" s="143"/>
      <c r="F2307" s="150"/>
      <c r="G2307" s="10"/>
      <c r="H2307" s="10"/>
      <c r="I2307" s="10"/>
      <c r="J2307" s="10"/>
      <c r="K2307" s="10"/>
      <c r="L2307" s="10"/>
      <c r="M2307" s="10"/>
      <c r="N2307" s="10"/>
      <c r="O2307" s="10"/>
      <c r="P2307" s="10"/>
      <c r="Q2307" s="10"/>
    </row>
    <row r="2308" spans="1:17" x14ac:dyDescent="0.25">
      <c r="A2308" s="155" t="s">
        <v>4256</v>
      </c>
      <c r="B2308" s="92" t="s">
        <v>7086</v>
      </c>
      <c r="C2308" s="93"/>
      <c r="D2308" s="94">
        <v>313524</v>
      </c>
      <c r="E2308" s="143"/>
      <c r="F2308" s="150"/>
      <c r="G2308" s="10"/>
      <c r="H2308" s="10"/>
      <c r="I2308" s="10"/>
      <c r="J2308" s="10"/>
      <c r="K2308" s="10"/>
      <c r="L2308" s="10"/>
      <c r="M2308" s="10"/>
      <c r="N2308" s="10"/>
      <c r="O2308" s="10"/>
      <c r="P2308" s="10"/>
      <c r="Q2308" s="10"/>
    </row>
    <row r="2309" spans="1:17" x14ac:dyDescent="0.25">
      <c r="A2309" s="155" t="s">
        <v>12442</v>
      </c>
      <c r="B2309" s="92" t="s">
        <v>16632</v>
      </c>
      <c r="C2309" s="93"/>
      <c r="D2309" s="94"/>
      <c r="E2309" s="143"/>
      <c r="F2309" s="150"/>
      <c r="G2309" s="10"/>
      <c r="H2309" s="10"/>
      <c r="I2309" s="10"/>
      <c r="J2309" s="10"/>
      <c r="K2309" s="10"/>
      <c r="L2309" s="10"/>
      <c r="M2309" s="10"/>
      <c r="N2309" s="10"/>
      <c r="O2309" s="10"/>
      <c r="P2309" s="10"/>
      <c r="Q2309" s="10"/>
    </row>
    <row r="2310" spans="1:17" x14ac:dyDescent="0.25">
      <c r="A2310" s="155" t="s">
        <v>12443</v>
      </c>
      <c r="B2310" s="92" t="s">
        <v>16633</v>
      </c>
      <c r="C2310" s="93"/>
      <c r="D2310" s="94"/>
      <c r="E2310" s="143"/>
      <c r="F2310" s="150"/>
      <c r="G2310" s="10"/>
      <c r="H2310" s="10"/>
      <c r="I2310" s="10"/>
      <c r="J2310" s="10"/>
      <c r="K2310" s="10"/>
      <c r="L2310" s="10"/>
      <c r="M2310" s="10"/>
      <c r="N2310" s="10"/>
      <c r="O2310" s="10"/>
      <c r="P2310" s="10"/>
      <c r="Q2310" s="10"/>
    </row>
    <row r="2311" spans="1:17" x14ac:dyDescent="0.25">
      <c r="A2311" s="155" t="s">
        <v>12444</v>
      </c>
      <c r="B2311" s="92" t="s">
        <v>16634</v>
      </c>
      <c r="C2311" s="93"/>
      <c r="D2311" s="94">
        <v>164654</v>
      </c>
      <c r="E2311" s="143"/>
      <c r="F2311" s="150"/>
      <c r="G2311" s="10"/>
      <c r="H2311" s="10"/>
      <c r="I2311" s="10"/>
      <c r="J2311" s="10"/>
      <c r="K2311" s="10"/>
      <c r="L2311" s="10"/>
      <c r="M2311" s="10"/>
      <c r="N2311" s="10"/>
      <c r="O2311" s="10"/>
      <c r="P2311" s="10"/>
      <c r="Q2311" s="10"/>
    </row>
    <row r="2312" spans="1:17" x14ac:dyDescent="0.25">
      <c r="A2312" s="155" t="s">
        <v>12445</v>
      </c>
      <c r="B2312" s="92" t="s">
        <v>16635</v>
      </c>
      <c r="C2312" s="93"/>
      <c r="D2312" s="94">
        <v>162960</v>
      </c>
      <c r="E2312" s="143"/>
      <c r="F2312" s="150"/>
      <c r="G2312" s="10"/>
      <c r="H2312" s="10"/>
      <c r="I2312" s="10"/>
      <c r="J2312" s="10"/>
      <c r="K2312" s="10"/>
      <c r="L2312" s="10"/>
      <c r="M2312" s="10"/>
      <c r="N2312" s="10"/>
      <c r="O2312" s="10"/>
      <c r="P2312" s="10"/>
      <c r="Q2312" s="10"/>
    </row>
    <row r="2313" spans="1:17" x14ac:dyDescent="0.25">
      <c r="A2313" s="155" t="s">
        <v>12446</v>
      </c>
      <c r="B2313" s="92" t="s">
        <v>16636</v>
      </c>
      <c r="C2313" s="93"/>
      <c r="D2313" s="94"/>
      <c r="E2313" s="143"/>
      <c r="F2313" s="150"/>
      <c r="G2313" s="10"/>
      <c r="H2313" s="10"/>
      <c r="I2313" s="10"/>
      <c r="J2313" s="10"/>
      <c r="K2313" s="10"/>
      <c r="L2313" s="10"/>
      <c r="M2313" s="10"/>
      <c r="N2313" s="10"/>
      <c r="O2313" s="10"/>
      <c r="P2313" s="10"/>
      <c r="Q2313" s="10"/>
    </row>
    <row r="2314" spans="1:17" x14ac:dyDescent="0.25">
      <c r="A2314" s="155" t="s">
        <v>12447</v>
      </c>
      <c r="B2314" s="92" t="s">
        <v>16637</v>
      </c>
      <c r="C2314" s="93"/>
      <c r="D2314" s="94"/>
      <c r="E2314" s="143"/>
      <c r="F2314" s="150"/>
      <c r="G2314" s="10"/>
      <c r="H2314" s="10"/>
      <c r="I2314" s="10"/>
      <c r="J2314" s="10"/>
      <c r="K2314" s="10"/>
      <c r="L2314" s="10"/>
      <c r="M2314" s="10"/>
      <c r="N2314" s="10"/>
      <c r="O2314" s="10"/>
      <c r="P2314" s="10"/>
      <c r="Q2314" s="10"/>
    </row>
    <row r="2315" spans="1:17" x14ac:dyDescent="0.25">
      <c r="A2315" s="155" t="s">
        <v>12448</v>
      </c>
      <c r="B2315" s="92" t="s">
        <v>16638</v>
      </c>
      <c r="C2315" s="93"/>
      <c r="D2315" s="94">
        <v>75939</v>
      </c>
      <c r="E2315" s="143"/>
      <c r="F2315" s="150"/>
      <c r="G2315" s="10"/>
      <c r="H2315" s="10"/>
      <c r="I2315" s="10"/>
      <c r="J2315" s="10"/>
      <c r="K2315" s="10"/>
      <c r="L2315" s="10"/>
      <c r="M2315" s="10"/>
      <c r="N2315" s="10"/>
      <c r="O2315" s="10"/>
      <c r="P2315" s="10"/>
      <c r="Q2315" s="10"/>
    </row>
    <row r="2316" spans="1:17" x14ac:dyDescent="0.25">
      <c r="A2316" s="155" t="s">
        <v>12449</v>
      </c>
      <c r="B2316" s="92" t="s">
        <v>16639</v>
      </c>
      <c r="C2316" s="93"/>
      <c r="D2316" s="94"/>
      <c r="E2316" s="143"/>
      <c r="F2316" s="150"/>
      <c r="G2316" s="10"/>
      <c r="H2316" s="10"/>
      <c r="I2316" s="10"/>
      <c r="J2316" s="10"/>
      <c r="K2316" s="10"/>
      <c r="L2316" s="10"/>
      <c r="M2316" s="10"/>
      <c r="N2316" s="10"/>
      <c r="O2316" s="10"/>
      <c r="P2316" s="10"/>
      <c r="Q2316" s="10"/>
    </row>
    <row r="2317" spans="1:17" x14ac:dyDescent="0.25">
      <c r="A2317" s="155" t="s">
        <v>12450</v>
      </c>
      <c r="B2317" s="92" t="s">
        <v>16640</v>
      </c>
      <c r="C2317" s="93"/>
      <c r="D2317" s="94"/>
      <c r="E2317" s="143"/>
      <c r="F2317" s="150"/>
      <c r="G2317" s="10"/>
      <c r="H2317" s="10"/>
      <c r="I2317" s="10"/>
      <c r="J2317" s="10"/>
      <c r="K2317" s="10"/>
      <c r="L2317" s="10"/>
      <c r="M2317" s="10"/>
      <c r="N2317" s="10"/>
      <c r="O2317" s="10"/>
      <c r="P2317" s="10"/>
      <c r="Q2317" s="10"/>
    </row>
    <row r="2318" spans="1:17" x14ac:dyDescent="0.25">
      <c r="A2318" s="155" t="s">
        <v>12451</v>
      </c>
      <c r="B2318" s="92" t="s">
        <v>16641</v>
      </c>
      <c r="C2318" s="93"/>
      <c r="D2318" s="94"/>
      <c r="E2318" s="143"/>
      <c r="F2318" s="150"/>
      <c r="G2318" s="10"/>
      <c r="H2318" s="10"/>
      <c r="I2318" s="10"/>
      <c r="J2318" s="10"/>
      <c r="K2318" s="10"/>
      <c r="L2318" s="10"/>
      <c r="M2318" s="10"/>
      <c r="N2318" s="10"/>
      <c r="O2318" s="10"/>
      <c r="P2318" s="10"/>
      <c r="Q2318" s="10"/>
    </row>
    <row r="2319" spans="1:17" x14ac:dyDescent="0.25">
      <c r="A2319" s="155" t="s">
        <v>4257</v>
      </c>
      <c r="B2319" s="92" t="s">
        <v>7087</v>
      </c>
      <c r="C2319" s="93"/>
      <c r="D2319" s="94">
        <v>2171827</v>
      </c>
      <c r="E2319" s="143"/>
      <c r="F2319" s="150"/>
      <c r="G2319" s="10"/>
      <c r="H2319" s="10"/>
      <c r="I2319" s="10"/>
      <c r="J2319" s="10"/>
      <c r="K2319" s="10"/>
      <c r="L2319" s="10"/>
      <c r="M2319" s="10"/>
      <c r="N2319" s="10"/>
      <c r="O2319" s="10"/>
      <c r="P2319" s="10"/>
      <c r="Q2319" s="10"/>
    </row>
    <row r="2320" spans="1:17" x14ac:dyDescent="0.25">
      <c r="A2320" s="155" t="s">
        <v>12452</v>
      </c>
      <c r="B2320" s="92" t="s">
        <v>16642</v>
      </c>
      <c r="C2320" s="93"/>
      <c r="D2320" s="94">
        <v>1055498</v>
      </c>
      <c r="E2320" s="143"/>
      <c r="F2320" s="150"/>
      <c r="G2320" s="10"/>
      <c r="H2320" s="10"/>
      <c r="I2320" s="10"/>
      <c r="J2320" s="10"/>
      <c r="K2320" s="10"/>
      <c r="L2320" s="10"/>
      <c r="M2320" s="10"/>
      <c r="N2320" s="10"/>
      <c r="O2320" s="10"/>
      <c r="P2320" s="10"/>
      <c r="Q2320" s="10"/>
    </row>
    <row r="2321" spans="1:17" x14ac:dyDescent="0.25">
      <c r="A2321" s="155" t="s">
        <v>12453</v>
      </c>
      <c r="B2321" s="92" t="s">
        <v>16643</v>
      </c>
      <c r="C2321" s="93"/>
      <c r="D2321" s="94">
        <v>394180</v>
      </c>
      <c r="E2321" s="143"/>
      <c r="F2321" s="150"/>
      <c r="G2321" s="10"/>
      <c r="H2321" s="10"/>
      <c r="I2321" s="10"/>
      <c r="J2321" s="10"/>
      <c r="K2321" s="10"/>
      <c r="L2321" s="10"/>
      <c r="M2321" s="10"/>
      <c r="N2321" s="10"/>
      <c r="O2321" s="10"/>
      <c r="P2321" s="10"/>
      <c r="Q2321" s="10"/>
    </row>
    <row r="2322" spans="1:17" x14ac:dyDescent="0.25">
      <c r="A2322" s="155" t="s">
        <v>12454</v>
      </c>
      <c r="B2322" s="92" t="s">
        <v>16644</v>
      </c>
      <c r="C2322" s="93"/>
      <c r="D2322" s="94">
        <v>67474</v>
      </c>
      <c r="E2322" s="143"/>
      <c r="F2322" s="150"/>
      <c r="G2322" s="10"/>
      <c r="H2322" s="10"/>
      <c r="I2322" s="10"/>
      <c r="J2322" s="10"/>
      <c r="K2322" s="10"/>
      <c r="L2322" s="10"/>
      <c r="M2322" s="10"/>
      <c r="N2322" s="10"/>
      <c r="O2322" s="10"/>
      <c r="P2322" s="10"/>
      <c r="Q2322" s="10"/>
    </row>
    <row r="2323" spans="1:17" x14ac:dyDescent="0.25">
      <c r="A2323" s="155" t="s">
        <v>12455</v>
      </c>
      <c r="B2323" s="92" t="s">
        <v>16645</v>
      </c>
      <c r="C2323" s="93"/>
      <c r="D2323" s="94">
        <v>7255</v>
      </c>
      <c r="E2323" s="143"/>
      <c r="F2323" s="150"/>
      <c r="G2323" s="10"/>
      <c r="H2323" s="10"/>
      <c r="I2323" s="10"/>
      <c r="J2323" s="10"/>
      <c r="K2323" s="10"/>
      <c r="L2323" s="10"/>
      <c r="M2323" s="10"/>
      <c r="N2323" s="10"/>
      <c r="O2323" s="10"/>
      <c r="P2323" s="10"/>
      <c r="Q2323" s="10"/>
    </row>
    <row r="2324" spans="1:17" x14ac:dyDescent="0.25">
      <c r="A2324" s="155" t="s">
        <v>12456</v>
      </c>
      <c r="B2324" s="92" t="s">
        <v>16646</v>
      </c>
      <c r="C2324" s="93"/>
      <c r="D2324" s="94">
        <v>149243</v>
      </c>
      <c r="E2324" s="143"/>
      <c r="F2324" s="150"/>
      <c r="G2324" s="10"/>
      <c r="H2324" s="10"/>
      <c r="I2324" s="10"/>
      <c r="J2324" s="10"/>
      <c r="K2324" s="10"/>
      <c r="L2324" s="10"/>
      <c r="M2324" s="10"/>
      <c r="N2324" s="10"/>
      <c r="O2324" s="10"/>
      <c r="P2324" s="10"/>
      <c r="Q2324" s="10"/>
    </row>
    <row r="2325" spans="1:17" x14ac:dyDescent="0.25">
      <c r="A2325" s="155" t="s">
        <v>12457</v>
      </c>
      <c r="B2325" s="92" t="s">
        <v>16647</v>
      </c>
      <c r="C2325" s="93"/>
      <c r="D2325" s="94">
        <v>158370</v>
      </c>
      <c r="E2325" s="143"/>
      <c r="F2325" s="150"/>
      <c r="G2325" s="10"/>
      <c r="H2325" s="10"/>
      <c r="I2325" s="10"/>
      <c r="J2325" s="10"/>
      <c r="K2325" s="10"/>
      <c r="L2325" s="10"/>
      <c r="M2325" s="10"/>
      <c r="N2325" s="10"/>
      <c r="O2325" s="10"/>
      <c r="P2325" s="10"/>
      <c r="Q2325" s="10"/>
    </row>
    <row r="2326" spans="1:17" x14ac:dyDescent="0.25">
      <c r="A2326" s="155" t="s">
        <v>10098</v>
      </c>
      <c r="B2326" s="92" t="s">
        <v>10394</v>
      </c>
      <c r="C2326" s="93"/>
      <c r="D2326" s="94">
        <v>104919</v>
      </c>
      <c r="E2326" s="143"/>
      <c r="F2326" s="150"/>
      <c r="G2326" s="10"/>
      <c r="H2326" s="10"/>
      <c r="I2326" s="10"/>
      <c r="J2326" s="10"/>
      <c r="K2326" s="10"/>
      <c r="L2326" s="10"/>
      <c r="M2326" s="10"/>
      <c r="N2326" s="10"/>
      <c r="O2326" s="10"/>
      <c r="P2326" s="10"/>
      <c r="Q2326" s="10"/>
    </row>
    <row r="2327" spans="1:17" x14ac:dyDescent="0.25">
      <c r="A2327" s="155" t="s">
        <v>12458</v>
      </c>
      <c r="B2327" s="92" t="s">
        <v>16648</v>
      </c>
      <c r="C2327" s="93"/>
      <c r="D2327" s="94"/>
      <c r="E2327" s="143"/>
      <c r="F2327" s="150"/>
      <c r="G2327" s="10"/>
      <c r="H2327" s="10"/>
      <c r="I2327" s="10"/>
      <c r="J2327" s="10"/>
      <c r="K2327" s="10"/>
      <c r="L2327" s="10"/>
      <c r="M2327" s="10"/>
      <c r="N2327" s="10"/>
      <c r="O2327" s="10"/>
      <c r="P2327" s="10"/>
      <c r="Q2327" s="10"/>
    </row>
    <row r="2328" spans="1:17" x14ac:dyDescent="0.25">
      <c r="A2328" s="155" t="s">
        <v>12459</v>
      </c>
      <c r="B2328" s="92" t="s">
        <v>16649</v>
      </c>
      <c r="C2328" s="93"/>
      <c r="D2328" s="94"/>
      <c r="E2328" s="143"/>
      <c r="F2328" s="150"/>
      <c r="G2328" s="10"/>
      <c r="H2328" s="10"/>
      <c r="I2328" s="10"/>
      <c r="J2328" s="10"/>
      <c r="K2328" s="10"/>
      <c r="L2328" s="10"/>
      <c r="M2328" s="10"/>
      <c r="N2328" s="10"/>
      <c r="O2328" s="10"/>
      <c r="P2328" s="10"/>
      <c r="Q2328" s="10"/>
    </row>
    <row r="2329" spans="1:17" x14ac:dyDescent="0.25">
      <c r="A2329" s="155" t="s">
        <v>12460</v>
      </c>
      <c r="B2329" s="92" t="s">
        <v>16650</v>
      </c>
      <c r="C2329" s="93"/>
      <c r="D2329" s="94">
        <v>1469052</v>
      </c>
      <c r="E2329" s="143"/>
      <c r="F2329" s="150"/>
      <c r="G2329" s="10"/>
      <c r="H2329" s="10"/>
      <c r="I2329" s="10"/>
      <c r="J2329" s="10"/>
      <c r="K2329" s="10"/>
      <c r="L2329" s="10"/>
      <c r="M2329" s="10"/>
      <c r="N2329" s="10"/>
      <c r="O2329" s="10"/>
      <c r="P2329" s="10"/>
      <c r="Q2329" s="10"/>
    </row>
    <row r="2330" spans="1:17" x14ac:dyDescent="0.25">
      <c r="A2330" s="155" t="s">
        <v>12461</v>
      </c>
      <c r="B2330" s="92" t="s">
        <v>16651</v>
      </c>
      <c r="C2330" s="93"/>
      <c r="D2330" s="94"/>
      <c r="E2330" s="143"/>
      <c r="F2330" s="150"/>
      <c r="G2330" s="10"/>
      <c r="H2330" s="10"/>
      <c r="I2330" s="10"/>
      <c r="J2330" s="10"/>
      <c r="K2330" s="10"/>
      <c r="L2330" s="10"/>
      <c r="M2330" s="10"/>
      <c r="N2330" s="10"/>
      <c r="O2330" s="10"/>
      <c r="P2330" s="10"/>
      <c r="Q2330" s="10"/>
    </row>
    <row r="2331" spans="1:17" x14ac:dyDescent="0.25">
      <c r="A2331" s="155" t="s">
        <v>12462</v>
      </c>
      <c r="B2331" s="92" t="s">
        <v>16652</v>
      </c>
      <c r="C2331" s="93"/>
      <c r="D2331" s="94"/>
      <c r="E2331" s="143"/>
      <c r="F2331" s="150"/>
      <c r="G2331" s="10"/>
      <c r="H2331" s="10"/>
      <c r="I2331" s="10"/>
      <c r="J2331" s="10"/>
      <c r="K2331" s="10"/>
      <c r="L2331" s="10"/>
      <c r="M2331" s="10"/>
      <c r="N2331" s="10"/>
      <c r="O2331" s="10"/>
      <c r="P2331" s="10"/>
      <c r="Q2331" s="10"/>
    </row>
    <row r="2332" spans="1:17" x14ac:dyDescent="0.25">
      <c r="A2332" s="155" t="s">
        <v>12463</v>
      </c>
      <c r="B2332" s="92" t="s">
        <v>16653</v>
      </c>
      <c r="C2332" s="93"/>
      <c r="D2332" s="94">
        <v>266</v>
      </c>
      <c r="E2332" s="143"/>
      <c r="F2332" s="150"/>
      <c r="G2332" s="10"/>
      <c r="H2332" s="10"/>
      <c r="I2332" s="10"/>
      <c r="J2332" s="10"/>
      <c r="K2332" s="10"/>
      <c r="L2332" s="10"/>
      <c r="M2332" s="10"/>
      <c r="N2332" s="10"/>
      <c r="O2332" s="10"/>
      <c r="P2332" s="10"/>
      <c r="Q2332" s="10"/>
    </row>
    <row r="2333" spans="1:17" x14ac:dyDescent="0.25">
      <c r="A2333" s="155" t="s">
        <v>12464</v>
      </c>
      <c r="B2333" s="92" t="s">
        <v>16654</v>
      </c>
      <c r="C2333" s="93"/>
      <c r="D2333" s="94">
        <v>9914</v>
      </c>
      <c r="E2333" s="143"/>
      <c r="F2333" s="150"/>
      <c r="G2333" s="10"/>
      <c r="H2333" s="10"/>
      <c r="I2333" s="10"/>
      <c r="J2333" s="10"/>
      <c r="K2333" s="10"/>
      <c r="L2333" s="10"/>
      <c r="M2333" s="10"/>
      <c r="N2333" s="10"/>
      <c r="O2333" s="10"/>
      <c r="P2333" s="10"/>
      <c r="Q2333" s="10"/>
    </row>
    <row r="2334" spans="1:17" x14ac:dyDescent="0.25">
      <c r="A2334" s="155" t="s">
        <v>4258</v>
      </c>
      <c r="B2334" s="92" t="s">
        <v>7088</v>
      </c>
      <c r="C2334" s="93"/>
      <c r="D2334" s="94">
        <v>32841765</v>
      </c>
      <c r="E2334" s="143"/>
      <c r="F2334" s="150"/>
      <c r="G2334" s="10"/>
      <c r="H2334" s="10"/>
      <c r="I2334" s="10"/>
      <c r="J2334" s="10"/>
      <c r="K2334" s="10"/>
      <c r="L2334" s="10"/>
      <c r="M2334" s="10"/>
      <c r="N2334" s="10"/>
      <c r="O2334" s="10"/>
      <c r="P2334" s="10"/>
      <c r="Q2334" s="10"/>
    </row>
    <row r="2335" spans="1:17" x14ac:dyDescent="0.25">
      <c r="A2335" s="155" t="s">
        <v>12465</v>
      </c>
      <c r="B2335" s="92" t="s">
        <v>16655</v>
      </c>
      <c r="C2335" s="93"/>
      <c r="D2335" s="94"/>
      <c r="E2335" s="143"/>
      <c r="F2335" s="150"/>
      <c r="G2335" s="10"/>
      <c r="H2335" s="10"/>
      <c r="I2335" s="10"/>
      <c r="J2335" s="10"/>
      <c r="K2335" s="10"/>
      <c r="L2335" s="10"/>
      <c r="M2335" s="10"/>
      <c r="N2335" s="10"/>
      <c r="O2335" s="10"/>
      <c r="P2335" s="10"/>
      <c r="Q2335" s="10"/>
    </row>
    <row r="2336" spans="1:17" x14ac:dyDescent="0.25">
      <c r="A2336" s="155" t="s">
        <v>12466</v>
      </c>
      <c r="B2336" s="92" t="s">
        <v>16656</v>
      </c>
      <c r="C2336" s="93"/>
      <c r="D2336" s="94"/>
      <c r="E2336" s="143"/>
      <c r="F2336" s="150"/>
      <c r="G2336" s="10"/>
      <c r="H2336" s="10"/>
      <c r="I2336" s="10"/>
      <c r="J2336" s="10"/>
      <c r="K2336" s="10"/>
      <c r="L2336" s="10"/>
      <c r="M2336" s="10"/>
      <c r="N2336" s="10"/>
      <c r="O2336" s="10"/>
      <c r="P2336" s="10"/>
      <c r="Q2336" s="10"/>
    </row>
    <row r="2337" spans="1:17" x14ac:dyDescent="0.25">
      <c r="A2337" s="155" t="s">
        <v>12467</v>
      </c>
      <c r="B2337" s="92" t="s">
        <v>16657</v>
      </c>
      <c r="C2337" s="93"/>
      <c r="D2337" s="94"/>
      <c r="E2337" s="143"/>
      <c r="F2337" s="150"/>
      <c r="G2337" s="10"/>
      <c r="H2337" s="10"/>
      <c r="I2337" s="10"/>
      <c r="J2337" s="10"/>
      <c r="K2337" s="10"/>
      <c r="L2337" s="10"/>
      <c r="M2337" s="10"/>
      <c r="N2337" s="10"/>
      <c r="O2337" s="10"/>
      <c r="P2337" s="10"/>
      <c r="Q2337" s="10"/>
    </row>
    <row r="2338" spans="1:17" x14ac:dyDescent="0.25">
      <c r="A2338" s="155" t="s">
        <v>6134</v>
      </c>
      <c r="B2338" s="92" t="s">
        <v>7089</v>
      </c>
      <c r="C2338" s="93"/>
      <c r="D2338" s="94">
        <v>56674409</v>
      </c>
      <c r="E2338" s="143"/>
      <c r="F2338" s="150"/>
      <c r="G2338" s="10"/>
      <c r="H2338" s="10"/>
      <c r="I2338" s="10"/>
      <c r="J2338" s="10"/>
      <c r="K2338" s="10"/>
      <c r="L2338" s="10"/>
      <c r="M2338" s="10"/>
      <c r="N2338" s="10"/>
      <c r="O2338" s="10"/>
      <c r="P2338" s="10"/>
      <c r="Q2338" s="10"/>
    </row>
    <row r="2339" spans="1:17" x14ac:dyDescent="0.25">
      <c r="A2339" s="155" t="s">
        <v>12468</v>
      </c>
      <c r="B2339" s="92" t="s">
        <v>16658</v>
      </c>
      <c r="C2339" s="93"/>
      <c r="D2339" s="94"/>
      <c r="E2339" s="143"/>
      <c r="F2339" s="150"/>
      <c r="G2339" s="10"/>
      <c r="H2339" s="10"/>
      <c r="I2339" s="10"/>
      <c r="J2339" s="10"/>
      <c r="K2339" s="10"/>
      <c r="L2339" s="10"/>
      <c r="M2339" s="10"/>
      <c r="N2339" s="10"/>
      <c r="O2339" s="10"/>
      <c r="P2339" s="10"/>
      <c r="Q2339" s="10"/>
    </row>
    <row r="2340" spans="1:17" x14ac:dyDescent="0.25">
      <c r="A2340" s="155" t="s">
        <v>12469</v>
      </c>
      <c r="B2340" s="92" t="s">
        <v>16659</v>
      </c>
      <c r="C2340" s="93"/>
      <c r="D2340" s="94"/>
      <c r="E2340" s="143"/>
      <c r="F2340" s="150"/>
      <c r="G2340" s="10"/>
      <c r="H2340" s="10"/>
      <c r="I2340" s="10"/>
      <c r="J2340" s="10"/>
      <c r="K2340" s="10"/>
      <c r="L2340" s="10"/>
      <c r="M2340" s="10"/>
      <c r="N2340" s="10"/>
      <c r="O2340" s="10"/>
      <c r="P2340" s="10"/>
      <c r="Q2340" s="10"/>
    </row>
    <row r="2341" spans="1:17" x14ac:dyDescent="0.25">
      <c r="A2341" s="155" t="s">
        <v>12470</v>
      </c>
      <c r="B2341" s="92" t="s">
        <v>16660</v>
      </c>
      <c r="C2341" s="93"/>
      <c r="D2341" s="94">
        <v>32105959</v>
      </c>
      <c r="E2341" s="143"/>
      <c r="F2341" s="150"/>
      <c r="G2341" s="10"/>
      <c r="H2341" s="10"/>
      <c r="I2341" s="10"/>
      <c r="J2341" s="10"/>
      <c r="K2341" s="10"/>
      <c r="L2341" s="10"/>
      <c r="M2341" s="10"/>
      <c r="N2341" s="10"/>
      <c r="O2341" s="10"/>
      <c r="P2341" s="10"/>
      <c r="Q2341" s="10"/>
    </row>
    <row r="2342" spans="1:17" x14ac:dyDescent="0.25">
      <c r="A2342" s="155" t="s">
        <v>12471</v>
      </c>
      <c r="B2342" s="92" t="s">
        <v>16661</v>
      </c>
      <c r="C2342" s="93"/>
      <c r="D2342" s="94"/>
      <c r="E2342" s="143"/>
      <c r="F2342" s="150"/>
      <c r="G2342" s="10"/>
      <c r="H2342" s="10"/>
      <c r="I2342" s="10"/>
      <c r="J2342" s="10"/>
      <c r="K2342" s="10"/>
      <c r="L2342" s="10"/>
      <c r="M2342" s="10"/>
      <c r="N2342" s="10"/>
      <c r="O2342" s="10"/>
      <c r="P2342" s="10"/>
      <c r="Q2342" s="10"/>
    </row>
    <row r="2343" spans="1:17" x14ac:dyDescent="0.25">
      <c r="A2343" s="155" t="s">
        <v>12472</v>
      </c>
      <c r="B2343" s="92" t="s">
        <v>16662</v>
      </c>
      <c r="C2343" s="93"/>
      <c r="D2343" s="94">
        <v>92498</v>
      </c>
      <c r="E2343" s="143"/>
      <c r="F2343" s="150"/>
      <c r="G2343" s="10"/>
      <c r="H2343" s="10"/>
      <c r="I2343" s="10"/>
      <c r="J2343" s="10"/>
      <c r="K2343" s="10"/>
      <c r="L2343" s="10"/>
      <c r="M2343" s="10"/>
      <c r="N2343" s="10"/>
      <c r="O2343" s="10"/>
      <c r="P2343" s="10"/>
      <c r="Q2343" s="10"/>
    </row>
    <row r="2344" spans="1:17" x14ac:dyDescent="0.25">
      <c r="A2344" s="155" t="s">
        <v>10099</v>
      </c>
      <c r="B2344" s="92" t="s">
        <v>10395</v>
      </c>
      <c r="C2344" s="93"/>
      <c r="D2344" s="94">
        <v>1376115</v>
      </c>
      <c r="E2344" s="143"/>
      <c r="F2344" s="150"/>
      <c r="G2344" s="10"/>
      <c r="H2344" s="10"/>
      <c r="I2344" s="10"/>
      <c r="J2344" s="10"/>
      <c r="K2344" s="10"/>
      <c r="L2344" s="10"/>
      <c r="M2344" s="10"/>
      <c r="N2344" s="10"/>
      <c r="O2344" s="10"/>
      <c r="P2344" s="10"/>
      <c r="Q2344" s="10"/>
    </row>
    <row r="2345" spans="1:17" x14ac:dyDescent="0.25">
      <c r="A2345" s="155" t="s">
        <v>4259</v>
      </c>
      <c r="B2345" s="92" t="s">
        <v>7090</v>
      </c>
      <c r="C2345" s="93"/>
      <c r="D2345" s="94">
        <v>347270468</v>
      </c>
      <c r="E2345" s="143"/>
      <c r="F2345" s="150"/>
      <c r="G2345" s="10"/>
      <c r="H2345" s="10"/>
      <c r="I2345" s="10"/>
      <c r="J2345" s="10"/>
      <c r="K2345" s="10"/>
      <c r="L2345" s="10"/>
      <c r="M2345" s="10"/>
      <c r="N2345" s="10"/>
      <c r="O2345" s="10"/>
      <c r="P2345" s="10"/>
      <c r="Q2345" s="10"/>
    </row>
    <row r="2346" spans="1:17" x14ac:dyDescent="0.25">
      <c r="A2346" s="155" t="s">
        <v>12473</v>
      </c>
      <c r="B2346" s="92" t="s">
        <v>16663</v>
      </c>
      <c r="C2346" s="93"/>
      <c r="D2346" s="94">
        <v>332</v>
      </c>
      <c r="E2346" s="143"/>
      <c r="F2346" s="150"/>
      <c r="G2346" s="10"/>
      <c r="H2346" s="10"/>
      <c r="I2346" s="10"/>
      <c r="J2346" s="10"/>
      <c r="K2346" s="10"/>
      <c r="L2346" s="10"/>
      <c r="M2346" s="10"/>
      <c r="N2346" s="10"/>
      <c r="O2346" s="10"/>
      <c r="P2346" s="10"/>
      <c r="Q2346" s="10"/>
    </row>
    <row r="2347" spans="1:17" x14ac:dyDescent="0.25">
      <c r="A2347" s="155" t="s">
        <v>12474</v>
      </c>
      <c r="B2347" s="92" t="s">
        <v>16664</v>
      </c>
      <c r="C2347" s="93"/>
      <c r="D2347" s="94"/>
      <c r="E2347" s="143"/>
      <c r="F2347" s="150"/>
      <c r="G2347" s="10"/>
      <c r="H2347" s="10"/>
      <c r="I2347" s="10"/>
      <c r="J2347" s="10"/>
      <c r="K2347" s="10"/>
      <c r="L2347" s="10"/>
      <c r="M2347" s="10"/>
      <c r="N2347" s="10"/>
      <c r="O2347" s="10"/>
      <c r="P2347" s="10"/>
      <c r="Q2347" s="10"/>
    </row>
    <row r="2348" spans="1:17" x14ac:dyDescent="0.25">
      <c r="A2348" s="155" t="s">
        <v>12475</v>
      </c>
      <c r="B2348" s="92" t="s">
        <v>16665</v>
      </c>
      <c r="C2348" s="93"/>
      <c r="D2348" s="94">
        <v>56533</v>
      </c>
      <c r="E2348" s="143"/>
      <c r="F2348" s="150"/>
      <c r="G2348" s="10"/>
      <c r="H2348" s="10"/>
      <c r="I2348" s="10"/>
      <c r="J2348" s="10"/>
      <c r="K2348" s="10"/>
      <c r="L2348" s="10"/>
      <c r="M2348" s="10"/>
      <c r="N2348" s="10"/>
      <c r="O2348" s="10"/>
      <c r="P2348" s="10"/>
      <c r="Q2348" s="10"/>
    </row>
    <row r="2349" spans="1:17" x14ac:dyDescent="0.25">
      <c r="A2349" s="155" t="s">
        <v>12476</v>
      </c>
      <c r="B2349" s="92" t="s">
        <v>16666</v>
      </c>
      <c r="C2349" s="93"/>
      <c r="D2349" s="94">
        <v>20463518</v>
      </c>
      <c r="E2349" s="143"/>
      <c r="F2349" s="150"/>
      <c r="G2349" s="10"/>
      <c r="H2349" s="10"/>
      <c r="I2349" s="10"/>
      <c r="J2349" s="10"/>
      <c r="K2349" s="10"/>
      <c r="L2349" s="10"/>
      <c r="M2349" s="10"/>
      <c r="N2349" s="10"/>
      <c r="O2349" s="10"/>
      <c r="P2349" s="10"/>
      <c r="Q2349" s="10"/>
    </row>
    <row r="2350" spans="1:17" x14ac:dyDescent="0.25">
      <c r="A2350" s="155" t="s">
        <v>12477</v>
      </c>
      <c r="B2350" s="92" t="s">
        <v>16667</v>
      </c>
      <c r="C2350" s="93"/>
      <c r="D2350" s="94"/>
      <c r="E2350" s="143"/>
      <c r="F2350" s="150"/>
      <c r="G2350" s="10"/>
      <c r="H2350" s="10"/>
      <c r="I2350" s="10"/>
      <c r="J2350" s="10"/>
      <c r="K2350" s="10"/>
      <c r="L2350" s="10"/>
      <c r="M2350" s="10"/>
      <c r="N2350" s="10"/>
      <c r="O2350" s="10"/>
      <c r="P2350" s="10"/>
      <c r="Q2350" s="10"/>
    </row>
    <row r="2351" spans="1:17" x14ac:dyDescent="0.25">
      <c r="A2351" s="155" t="s">
        <v>12478</v>
      </c>
      <c r="B2351" s="92" t="s">
        <v>16668</v>
      </c>
      <c r="C2351" s="93"/>
      <c r="D2351" s="94">
        <v>1044</v>
      </c>
      <c r="E2351" s="143"/>
      <c r="F2351" s="150"/>
      <c r="G2351" s="10"/>
      <c r="H2351" s="10"/>
      <c r="I2351" s="10"/>
      <c r="J2351" s="10"/>
      <c r="K2351" s="10"/>
      <c r="L2351" s="10"/>
      <c r="M2351" s="10"/>
      <c r="N2351" s="10"/>
      <c r="O2351" s="10"/>
      <c r="P2351" s="10"/>
      <c r="Q2351" s="10"/>
    </row>
    <row r="2352" spans="1:17" x14ac:dyDescent="0.25">
      <c r="A2352" s="155" t="s">
        <v>10770</v>
      </c>
      <c r="B2352" s="92" t="s">
        <v>10889</v>
      </c>
      <c r="C2352" s="93"/>
      <c r="D2352" s="94">
        <v>2715184</v>
      </c>
      <c r="E2352" s="143"/>
      <c r="F2352" s="150"/>
      <c r="G2352" s="10"/>
      <c r="H2352" s="10"/>
      <c r="I2352" s="10"/>
      <c r="J2352" s="10"/>
      <c r="K2352" s="10"/>
      <c r="L2352" s="10"/>
      <c r="M2352" s="10"/>
      <c r="N2352" s="10"/>
      <c r="O2352" s="10"/>
      <c r="P2352" s="10"/>
      <c r="Q2352" s="10"/>
    </row>
    <row r="2353" spans="1:17" x14ac:dyDescent="0.25">
      <c r="A2353" s="155" t="s">
        <v>12479</v>
      </c>
      <c r="B2353" s="92" t="s">
        <v>16669</v>
      </c>
      <c r="C2353" s="93"/>
      <c r="D2353" s="94">
        <v>117180</v>
      </c>
      <c r="E2353" s="143"/>
      <c r="F2353" s="150"/>
      <c r="G2353" s="10"/>
      <c r="H2353" s="10"/>
      <c r="I2353" s="10"/>
      <c r="J2353" s="10"/>
      <c r="K2353" s="10"/>
      <c r="L2353" s="10"/>
      <c r="M2353" s="10"/>
      <c r="N2353" s="10"/>
      <c r="O2353" s="10"/>
      <c r="P2353" s="10"/>
      <c r="Q2353" s="10"/>
    </row>
    <row r="2354" spans="1:17" x14ac:dyDescent="0.25">
      <c r="A2354" s="155" t="s">
        <v>4260</v>
      </c>
      <c r="B2354" s="92" t="s">
        <v>7091</v>
      </c>
      <c r="C2354" s="93"/>
      <c r="D2354" s="94">
        <v>3605</v>
      </c>
      <c r="E2354" s="143"/>
      <c r="F2354" s="150"/>
      <c r="G2354" s="10"/>
      <c r="H2354" s="10"/>
      <c r="I2354" s="10"/>
      <c r="J2354" s="10"/>
      <c r="K2354" s="10"/>
      <c r="L2354" s="10"/>
      <c r="M2354" s="10"/>
      <c r="N2354" s="10"/>
      <c r="O2354" s="10"/>
      <c r="P2354" s="10"/>
      <c r="Q2354" s="10"/>
    </row>
    <row r="2355" spans="1:17" x14ac:dyDescent="0.25">
      <c r="A2355" s="155" t="s">
        <v>12480</v>
      </c>
      <c r="B2355" s="92" t="s">
        <v>16670</v>
      </c>
      <c r="C2355" s="93"/>
      <c r="D2355" s="94">
        <v>193861</v>
      </c>
      <c r="E2355" s="143"/>
      <c r="F2355" s="150"/>
      <c r="G2355" s="10"/>
      <c r="H2355" s="10"/>
      <c r="I2355" s="10"/>
      <c r="J2355" s="10"/>
      <c r="K2355" s="10"/>
      <c r="L2355" s="10"/>
      <c r="M2355" s="10"/>
      <c r="N2355" s="10"/>
      <c r="O2355" s="10"/>
      <c r="P2355" s="10"/>
      <c r="Q2355" s="10"/>
    </row>
    <row r="2356" spans="1:17" x14ac:dyDescent="0.25">
      <c r="A2356" s="155" t="s">
        <v>4261</v>
      </c>
      <c r="B2356" s="92" t="s">
        <v>7092</v>
      </c>
      <c r="C2356" s="93"/>
      <c r="D2356" s="94">
        <v>6289123</v>
      </c>
      <c r="E2356" s="143"/>
      <c r="F2356" s="150"/>
      <c r="G2356" s="10"/>
      <c r="H2356" s="10"/>
      <c r="I2356" s="10"/>
      <c r="J2356" s="10"/>
      <c r="K2356" s="10"/>
      <c r="L2356" s="10"/>
      <c r="M2356" s="10"/>
      <c r="N2356" s="10"/>
      <c r="O2356" s="10"/>
      <c r="P2356" s="10"/>
      <c r="Q2356" s="10"/>
    </row>
    <row r="2357" spans="1:17" x14ac:dyDescent="0.25">
      <c r="A2357" s="155" t="s">
        <v>4262</v>
      </c>
      <c r="B2357" s="92" t="s">
        <v>7093</v>
      </c>
      <c r="C2357" s="93"/>
      <c r="D2357" s="94">
        <v>889785</v>
      </c>
      <c r="E2357" s="143"/>
      <c r="F2357" s="150"/>
      <c r="G2357" s="10"/>
      <c r="H2357" s="10"/>
      <c r="I2357" s="10"/>
      <c r="J2357" s="10"/>
      <c r="K2357" s="10"/>
      <c r="L2357" s="10"/>
      <c r="M2357" s="10"/>
      <c r="N2357" s="10"/>
      <c r="O2357" s="10"/>
      <c r="P2357" s="10"/>
      <c r="Q2357" s="10"/>
    </row>
    <row r="2358" spans="1:17" x14ac:dyDescent="0.25">
      <c r="A2358" s="155" t="s">
        <v>12481</v>
      </c>
      <c r="B2358" s="92" t="s">
        <v>16671</v>
      </c>
      <c r="C2358" s="93"/>
      <c r="D2358" s="94">
        <v>1395</v>
      </c>
      <c r="E2358" s="143"/>
      <c r="F2358" s="150"/>
      <c r="G2358" s="10"/>
      <c r="H2358" s="10"/>
      <c r="I2358" s="10"/>
      <c r="J2358" s="10"/>
      <c r="K2358" s="10"/>
      <c r="L2358" s="10"/>
      <c r="M2358" s="10"/>
      <c r="N2358" s="10"/>
      <c r="O2358" s="10"/>
      <c r="P2358" s="10"/>
      <c r="Q2358" s="10"/>
    </row>
    <row r="2359" spans="1:17" x14ac:dyDescent="0.25">
      <c r="A2359" s="155" t="s">
        <v>12482</v>
      </c>
      <c r="B2359" s="92" t="s">
        <v>16672</v>
      </c>
      <c r="C2359" s="93"/>
      <c r="D2359" s="94">
        <v>3744798</v>
      </c>
      <c r="E2359" s="143"/>
      <c r="F2359" s="150"/>
      <c r="G2359" s="10"/>
      <c r="H2359" s="10"/>
      <c r="I2359" s="10"/>
      <c r="J2359" s="10"/>
      <c r="K2359" s="10"/>
      <c r="L2359" s="10"/>
      <c r="M2359" s="10"/>
      <c r="N2359" s="10"/>
      <c r="O2359" s="10"/>
      <c r="P2359" s="10"/>
      <c r="Q2359" s="10"/>
    </row>
    <row r="2360" spans="1:17" x14ac:dyDescent="0.25">
      <c r="A2360" s="155" t="s">
        <v>12483</v>
      </c>
      <c r="B2360" s="92" t="s">
        <v>16673</v>
      </c>
      <c r="C2360" s="93"/>
      <c r="D2360" s="94">
        <v>147036</v>
      </c>
      <c r="E2360" s="143"/>
      <c r="F2360" s="150"/>
      <c r="G2360" s="10"/>
      <c r="H2360" s="10"/>
      <c r="I2360" s="10"/>
      <c r="J2360" s="10"/>
      <c r="K2360" s="10"/>
      <c r="L2360" s="10"/>
      <c r="M2360" s="10"/>
      <c r="N2360" s="10"/>
      <c r="O2360" s="10"/>
      <c r="P2360" s="10"/>
      <c r="Q2360" s="10"/>
    </row>
    <row r="2361" spans="1:17" x14ac:dyDescent="0.25">
      <c r="A2361" s="155" t="s">
        <v>8</v>
      </c>
      <c r="B2361" s="92" t="s">
        <v>16674</v>
      </c>
      <c r="C2361" s="93"/>
      <c r="D2361" s="94">
        <v>406</v>
      </c>
      <c r="E2361" s="143"/>
      <c r="F2361" s="150"/>
      <c r="G2361" s="10"/>
      <c r="H2361" s="10"/>
      <c r="I2361" s="10"/>
      <c r="J2361" s="10"/>
      <c r="K2361" s="10"/>
      <c r="L2361" s="10"/>
      <c r="M2361" s="10"/>
      <c r="N2361" s="10"/>
      <c r="O2361" s="10"/>
      <c r="P2361" s="10"/>
      <c r="Q2361" s="10"/>
    </row>
    <row r="2362" spans="1:17" x14ac:dyDescent="0.25">
      <c r="A2362" s="155" t="s">
        <v>10</v>
      </c>
      <c r="B2362" s="92" t="s">
        <v>16675</v>
      </c>
      <c r="C2362" s="93"/>
      <c r="D2362" s="94">
        <v>914</v>
      </c>
      <c r="E2362" s="143"/>
      <c r="F2362" s="150"/>
      <c r="G2362" s="10"/>
      <c r="H2362" s="10"/>
      <c r="I2362" s="10"/>
      <c r="J2362" s="10"/>
      <c r="K2362" s="10"/>
      <c r="L2362" s="10"/>
      <c r="M2362" s="10"/>
      <c r="N2362" s="10"/>
      <c r="O2362" s="10"/>
      <c r="P2362" s="10"/>
      <c r="Q2362" s="10"/>
    </row>
    <row r="2363" spans="1:17" x14ac:dyDescent="0.25">
      <c r="A2363" s="155" t="s">
        <v>12</v>
      </c>
      <c r="B2363" s="92" t="s">
        <v>7094</v>
      </c>
      <c r="C2363" s="93"/>
      <c r="D2363" s="94">
        <v>3977984</v>
      </c>
      <c r="E2363" s="143"/>
      <c r="F2363" s="150"/>
      <c r="G2363" s="10"/>
      <c r="H2363" s="10"/>
      <c r="I2363" s="10"/>
      <c r="J2363" s="10"/>
      <c r="K2363" s="10"/>
      <c r="L2363" s="10"/>
      <c r="M2363" s="10"/>
      <c r="N2363" s="10"/>
      <c r="O2363" s="10"/>
      <c r="P2363" s="10"/>
      <c r="Q2363" s="10"/>
    </row>
    <row r="2364" spans="1:17" x14ac:dyDescent="0.25">
      <c r="A2364" s="155" t="s">
        <v>14</v>
      </c>
      <c r="B2364" s="92" t="s">
        <v>16676</v>
      </c>
      <c r="C2364" s="93"/>
      <c r="D2364" s="94">
        <v>960951</v>
      </c>
      <c r="E2364" s="143"/>
      <c r="F2364" s="150"/>
      <c r="G2364" s="10"/>
      <c r="H2364" s="10"/>
      <c r="I2364" s="10"/>
      <c r="J2364" s="10"/>
      <c r="K2364" s="10"/>
      <c r="L2364" s="10"/>
      <c r="M2364" s="10"/>
      <c r="N2364" s="10"/>
      <c r="O2364" s="10"/>
      <c r="P2364" s="10"/>
      <c r="Q2364" s="10"/>
    </row>
    <row r="2365" spans="1:17" x14ac:dyDescent="0.25">
      <c r="A2365" s="155" t="s">
        <v>16</v>
      </c>
      <c r="B2365" s="92" t="s">
        <v>16677</v>
      </c>
      <c r="C2365" s="93"/>
      <c r="D2365" s="94">
        <v>112182</v>
      </c>
      <c r="E2365" s="143"/>
      <c r="F2365" s="150"/>
      <c r="G2365" s="10"/>
      <c r="H2365" s="10"/>
      <c r="I2365" s="10"/>
      <c r="J2365" s="10"/>
      <c r="K2365" s="10"/>
      <c r="L2365" s="10"/>
      <c r="M2365" s="10"/>
      <c r="N2365" s="10"/>
      <c r="O2365" s="10"/>
      <c r="P2365" s="10"/>
      <c r="Q2365" s="10"/>
    </row>
    <row r="2366" spans="1:17" x14ac:dyDescent="0.25">
      <c r="A2366" s="155" t="s">
        <v>18</v>
      </c>
      <c r="B2366" s="92" t="s">
        <v>16678</v>
      </c>
      <c r="C2366" s="93"/>
      <c r="D2366" s="94">
        <v>3670</v>
      </c>
      <c r="E2366" s="143"/>
      <c r="F2366" s="150"/>
      <c r="G2366" s="10"/>
      <c r="H2366" s="10"/>
      <c r="I2366" s="10"/>
      <c r="J2366" s="10"/>
      <c r="K2366" s="10"/>
      <c r="L2366" s="10"/>
      <c r="M2366" s="10"/>
      <c r="N2366" s="10"/>
      <c r="O2366" s="10"/>
      <c r="P2366" s="10"/>
      <c r="Q2366" s="10"/>
    </row>
    <row r="2367" spans="1:17" x14ac:dyDescent="0.25">
      <c r="A2367" s="155" t="s">
        <v>20</v>
      </c>
      <c r="B2367" s="92" t="s">
        <v>16679</v>
      </c>
      <c r="C2367" s="93"/>
      <c r="D2367" s="94">
        <v>4098706</v>
      </c>
      <c r="E2367" s="143"/>
      <c r="F2367" s="150"/>
      <c r="G2367" s="10"/>
      <c r="H2367" s="10"/>
      <c r="I2367" s="10"/>
      <c r="J2367" s="10"/>
      <c r="K2367" s="10"/>
      <c r="L2367" s="10"/>
      <c r="M2367" s="10"/>
      <c r="N2367" s="10"/>
      <c r="O2367" s="10"/>
      <c r="P2367" s="10"/>
      <c r="Q2367" s="10"/>
    </row>
    <row r="2368" spans="1:17" x14ac:dyDescent="0.25">
      <c r="A2368" s="155" t="s">
        <v>22</v>
      </c>
      <c r="B2368" s="92" t="s">
        <v>16680</v>
      </c>
      <c r="C2368" s="93"/>
      <c r="D2368" s="94">
        <v>337593</v>
      </c>
      <c r="E2368" s="143"/>
      <c r="F2368" s="150"/>
      <c r="G2368" s="10"/>
      <c r="H2368" s="10"/>
      <c r="I2368" s="10"/>
      <c r="J2368" s="10"/>
      <c r="K2368" s="10"/>
      <c r="L2368" s="10"/>
      <c r="M2368" s="10"/>
      <c r="N2368" s="10"/>
      <c r="O2368" s="10"/>
      <c r="P2368" s="10"/>
      <c r="Q2368" s="10"/>
    </row>
    <row r="2369" spans="1:17" x14ac:dyDescent="0.25">
      <c r="A2369" s="155" t="s">
        <v>24</v>
      </c>
      <c r="B2369" s="92" t="s">
        <v>10396</v>
      </c>
      <c r="C2369" s="93"/>
      <c r="D2369" s="94">
        <v>422389</v>
      </c>
      <c r="E2369" s="143"/>
      <c r="F2369" s="150"/>
      <c r="G2369" s="10"/>
      <c r="H2369" s="10"/>
      <c r="I2369" s="10"/>
      <c r="J2369" s="10"/>
      <c r="K2369" s="10"/>
      <c r="L2369" s="10"/>
      <c r="M2369" s="10"/>
      <c r="N2369" s="10"/>
      <c r="O2369" s="10"/>
      <c r="P2369" s="10"/>
      <c r="Q2369" s="10"/>
    </row>
    <row r="2370" spans="1:17" x14ac:dyDescent="0.25">
      <c r="A2370" s="155" t="s">
        <v>26</v>
      </c>
      <c r="B2370" s="92" t="s">
        <v>16681</v>
      </c>
      <c r="C2370" s="93"/>
      <c r="D2370" s="94">
        <v>190233</v>
      </c>
      <c r="E2370" s="143"/>
      <c r="F2370" s="150"/>
      <c r="G2370" s="10"/>
      <c r="H2370" s="10"/>
      <c r="I2370" s="10"/>
      <c r="J2370" s="10"/>
      <c r="K2370" s="10"/>
      <c r="L2370" s="10"/>
      <c r="M2370" s="10"/>
      <c r="N2370" s="10"/>
      <c r="O2370" s="10"/>
      <c r="P2370" s="10"/>
      <c r="Q2370" s="10"/>
    </row>
    <row r="2371" spans="1:17" x14ac:dyDescent="0.25">
      <c r="A2371" s="155" t="s">
        <v>28</v>
      </c>
      <c r="B2371" s="92" t="s">
        <v>16682</v>
      </c>
      <c r="C2371" s="93"/>
      <c r="D2371" s="94">
        <v>5866276</v>
      </c>
      <c r="E2371" s="143"/>
      <c r="F2371" s="150"/>
      <c r="G2371" s="10"/>
      <c r="H2371" s="10"/>
      <c r="I2371" s="10"/>
      <c r="J2371" s="10"/>
      <c r="K2371" s="10"/>
      <c r="L2371" s="10"/>
      <c r="M2371" s="10"/>
      <c r="N2371" s="10"/>
      <c r="O2371" s="10"/>
      <c r="P2371" s="10"/>
      <c r="Q2371" s="10"/>
    </row>
    <row r="2372" spans="1:17" x14ac:dyDescent="0.25">
      <c r="A2372" s="155" t="s">
        <v>12484</v>
      </c>
      <c r="B2372" s="92" t="s">
        <v>16683</v>
      </c>
      <c r="C2372" s="93"/>
      <c r="D2372" s="94"/>
      <c r="E2372" s="143"/>
      <c r="F2372" s="150"/>
      <c r="G2372" s="10"/>
      <c r="H2372" s="10"/>
      <c r="I2372" s="10"/>
      <c r="J2372" s="10"/>
      <c r="K2372" s="10"/>
      <c r="L2372" s="10"/>
      <c r="M2372" s="10"/>
      <c r="N2372" s="10"/>
      <c r="O2372" s="10"/>
      <c r="P2372" s="10"/>
      <c r="Q2372" s="10"/>
    </row>
    <row r="2373" spans="1:17" x14ac:dyDescent="0.25">
      <c r="A2373" s="155" t="s">
        <v>12485</v>
      </c>
      <c r="B2373" s="92" t="s">
        <v>16684</v>
      </c>
      <c r="C2373" s="93"/>
      <c r="D2373" s="94"/>
      <c r="E2373" s="143"/>
      <c r="F2373" s="150"/>
      <c r="G2373" s="10"/>
      <c r="H2373" s="10"/>
      <c r="I2373" s="10"/>
      <c r="J2373" s="10"/>
      <c r="K2373" s="10"/>
      <c r="L2373" s="10"/>
      <c r="M2373" s="10"/>
      <c r="N2373" s="10"/>
      <c r="O2373" s="10"/>
      <c r="P2373" s="10"/>
      <c r="Q2373" s="10"/>
    </row>
    <row r="2374" spans="1:17" x14ac:dyDescent="0.25">
      <c r="A2374" s="155" t="s">
        <v>30</v>
      </c>
      <c r="B2374" s="92" t="s">
        <v>16685</v>
      </c>
      <c r="C2374" s="93"/>
      <c r="D2374" s="94">
        <v>39054</v>
      </c>
      <c r="E2374" s="143"/>
      <c r="F2374" s="150"/>
      <c r="G2374" s="10"/>
      <c r="H2374" s="10"/>
      <c r="I2374" s="10"/>
      <c r="J2374" s="10"/>
      <c r="K2374" s="10"/>
      <c r="L2374" s="10"/>
      <c r="M2374" s="10"/>
      <c r="N2374" s="10"/>
      <c r="O2374" s="10"/>
      <c r="P2374" s="10"/>
      <c r="Q2374" s="10"/>
    </row>
    <row r="2375" spans="1:17" x14ac:dyDescent="0.25">
      <c r="A2375" s="155" t="s">
        <v>32</v>
      </c>
      <c r="B2375" s="92" t="s">
        <v>10397</v>
      </c>
      <c r="C2375" s="93"/>
      <c r="D2375" s="94">
        <v>460923</v>
      </c>
      <c r="E2375" s="143"/>
      <c r="F2375" s="150"/>
      <c r="G2375" s="10"/>
      <c r="H2375" s="10"/>
      <c r="I2375" s="10"/>
      <c r="J2375" s="10"/>
      <c r="K2375" s="10"/>
      <c r="L2375" s="10"/>
      <c r="M2375" s="10"/>
      <c r="N2375" s="10"/>
      <c r="O2375" s="10"/>
      <c r="P2375" s="10"/>
      <c r="Q2375" s="10"/>
    </row>
    <row r="2376" spans="1:17" x14ac:dyDescent="0.25">
      <c r="A2376" s="155" t="s">
        <v>12486</v>
      </c>
      <c r="B2376" s="92" t="s">
        <v>16686</v>
      </c>
      <c r="C2376" s="95"/>
      <c r="D2376" s="94"/>
      <c r="E2376" s="143"/>
      <c r="F2376" s="150"/>
      <c r="G2376" s="10"/>
      <c r="H2376" s="10"/>
      <c r="I2376" s="10"/>
      <c r="J2376" s="10"/>
      <c r="K2376" s="10"/>
      <c r="L2376" s="10"/>
      <c r="M2376" s="10"/>
      <c r="N2376" s="10"/>
      <c r="O2376" s="10"/>
      <c r="P2376" s="10"/>
      <c r="Q2376" s="10"/>
    </row>
    <row r="2377" spans="1:17" x14ac:dyDescent="0.25">
      <c r="A2377" s="155" t="s">
        <v>34</v>
      </c>
      <c r="B2377" s="92" t="s">
        <v>16687</v>
      </c>
      <c r="C2377" s="95"/>
      <c r="D2377" s="94">
        <v>5952</v>
      </c>
      <c r="E2377" s="143"/>
      <c r="F2377" s="150"/>
      <c r="G2377" s="10"/>
      <c r="H2377" s="10"/>
      <c r="I2377" s="10"/>
      <c r="J2377" s="10"/>
      <c r="K2377" s="10"/>
      <c r="L2377" s="10"/>
      <c r="M2377" s="10"/>
      <c r="N2377" s="10"/>
      <c r="O2377" s="10"/>
      <c r="P2377" s="10"/>
      <c r="Q2377" s="10"/>
    </row>
    <row r="2378" spans="1:17" x14ac:dyDescent="0.25">
      <c r="A2378" s="155" t="s">
        <v>36</v>
      </c>
      <c r="B2378" s="92" t="s">
        <v>16688</v>
      </c>
      <c r="C2378" s="95"/>
      <c r="D2378" s="94">
        <v>70246</v>
      </c>
      <c r="E2378" s="143"/>
      <c r="F2378" s="150"/>
      <c r="G2378" s="10"/>
      <c r="H2378" s="10"/>
      <c r="I2378" s="10"/>
      <c r="J2378" s="10"/>
      <c r="K2378" s="10"/>
      <c r="L2378" s="10"/>
      <c r="M2378" s="10"/>
      <c r="N2378" s="10"/>
      <c r="O2378" s="10"/>
      <c r="P2378" s="10"/>
      <c r="Q2378" s="10"/>
    </row>
    <row r="2379" spans="1:17" x14ac:dyDescent="0.25">
      <c r="A2379" s="155" t="s">
        <v>12487</v>
      </c>
      <c r="B2379" s="92" t="s">
        <v>16689</v>
      </c>
      <c r="C2379" s="95"/>
      <c r="D2379" s="94"/>
      <c r="E2379" s="143"/>
      <c r="F2379" s="150"/>
      <c r="G2379" s="10"/>
      <c r="H2379" s="10"/>
      <c r="I2379" s="10"/>
      <c r="J2379" s="10"/>
      <c r="K2379" s="10"/>
      <c r="L2379" s="10"/>
      <c r="M2379" s="10"/>
      <c r="N2379" s="10"/>
      <c r="O2379" s="10"/>
      <c r="P2379" s="10"/>
      <c r="Q2379" s="10"/>
    </row>
    <row r="2380" spans="1:17" x14ac:dyDescent="0.25">
      <c r="A2380" s="155" t="s">
        <v>12488</v>
      </c>
      <c r="B2380" s="92" t="s">
        <v>16690</v>
      </c>
      <c r="C2380" s="95"/>
      <c r="D2380" s="94">
        <v>1797739</v>
      </c>
      <c r="E2380" s="143"/>
      <c r="F2380" s="150"/>
      <c r="G2380" s="10"/>
      <c r="H2380" s="10"/>
      <c r="I2380" s="10"/>
      <c r="J2380" s="10"/>
      <c r="K2380" s="10"/>
      <c r="L2380" s="10"/>
      <c r="M2380" s="10"/>
      <c r="N2380" s="10"/>
      <c r="O2380" s="10"/>
      <c r="P2380" s="10"/>
      <c r="Q2380" s="10"/>
    </row>
    <row r="2381" spans="1:17" x14ac:dyDescent="0.25">
      <c r="A2381" s="155" t="s">
        <v>12489</v>
      </c>
      <c r="B2381" s="92" t="s">
        <v>16691</v>
      </c>
      <c r="C2381" s="95"/>
      <c r="D2381" s="94">
        <v>2221</v>
      </c>
      <c r="E2381" s="143"/>
      <c r="F2381" s="150"/>
      <c r="G2381" s="10"/>
      <c r="H2381" s="10"/>
      <c r="I2381" s="10"/>
      <c r="J2381" s="10"/>
      <c r="K2381" s="10"/>
      <c r="L2381" s="10"/>
      <c r="M2381" s="10"/>
      <c r="N2381" s="10"/>
      <c r="O2381" s="10"/>
      <c r="P2381" s="10"/>
      <c r="Q2381" s="10"/>
    </row>
    <row r="2382" spans="1:17" x14ac:dyDescent="0.25">
      <c r="A2382" s="155" t="s">
        <v>38</v>
      </c>
      <c r="B2382" s="92" t="s">
        <v>16692</v>
      </c>
      <c r="C2382" s="95"/>
      <c r="D2382" s="94">
        <v>2925</v>
      </c>
      <c r="E2382" s="143"/>
      <c r="F2382" s="150"/>
      <c r="G2382" s="10"/>
      <c r="H2382" s="10"/>
      <c r="I2382" s="10"/>
      <c r="J2382" s="10"/>
      <c r="K2382" s="10"/>
      <c r="L2382" s="10"/>
      <c r="M2382" s="10"/>
      <c r="N2382" s="10"/>
      <c r="O2382" s="10"/>
      <c r="P2382" s="10"/>
      <c r="Q2382" s="10"/>
    </row>
    <row r="2383" spans="1:17" x14ac:dyDescent="0.25">
      <c r="A2383" s="155" t="s">
        <v>40</v>
      </c>
      <c r="B2383" s="92" t="s">
        <v>7095</v>
      </c>
      <c r="C2383" s="95"/>
      <c r="D2383" s="94">
        <v>1881432</v>
      </c>
      <c r="E2383" s="143"/>
      <c r="F2383" s="150"/>
      <c r="G2383" s="10"/>
      <c r="H2383" s="10"/>
      <c r="I2383" s="10"/>
      <c r="J2383" s="10"/>
      <c r="K2383" s="10"/>
      <c r="L2383" s="10"/>
      <c r="M2383" s="10"/>
      <c r="N2383" s="10"/>
      <c r="O2383" s="10"/>
      <c r="P2383" s="10"/>
      <c r="Q2383" s="10"/>
    </row>
    <row r="2384" spans="1:17" x14ac:dyDescent="0.25">
      <c r="A2384" s="155" t="s">
        <v>42</v>
      </c>
      <c r="B2384" s="92" t="s">
        <v>7096</v>
      </c>
      <c r="C2384" s="95"/>
      <c r="D2384" s="94">
        <v>10277249</v>
      </c>
      <c r="E2384" s="143"/>
      <c r="F2384" s="150"/>
      <c r="G2384" s="10"/>
      <c r="H2384" s="10"/>
      <c r="I2384" s="10"/>
      <c r="J2384" s="10"/>
      <c r="K2384" s="10"/>
      <c r="L2384" s="10"/>
      <c r="M2384" s="10"/>
      <c r="N2384" s="10"/>
      <c r="O2384" s="10"/>
      <c r="P2384" s="10"/>
      <c r="Q2384" s="10"/>
    </row>
    <row r="2385" spans="1:17" x14ac:dyDescent="0.25">
      <c r="A2385" s="155" t="s">
        <v>44</v>
      </c>
      <c r="B2385" s="92" t="s">
        <v>7097</v>
      </c>
      <c r="C2385" s="96"/>
      <c r="D2385" s="94">
        <v>30614337</v>
      </c>
      <c r="E2385" s="143"/>
      <c r="F2385" s="150"/>
      <c r="G2385" s="10"/>
      <c r="H2385" s="10"/>
      <c r="I2385" s="10"/>
      <c r="J2385" s="10"/>
      <c r="K2385" s="10"/>
      <c r="L2385" s="10"/>
      <c r="M2385" s="10"/>
      <c r="N2385" s="10"/>
      <c r="O2385" s="10"/>
      <c r="P2385" s="10"/>
      <c r="Q2385" s="10"/>
    </row>
    <row r="2386" spans="1:17" x14ac:dyDescent="0.25">
      <c r="A2386" s="155" t="s">
        <v>46</v>
      </c>
      <c r="B2386" s="92" t="s">
        <v>7098</v>
      </c>
      <c r="C2386" s="96"/>
      <c r="D2386" s="94">
        <v>24531929</v>
      </c>
      <c r="E2386" s="143"/>
      <c r="F2386" s="150"/>
      <c r="G2386" s="10"/>
      <c r="H2386" s="10"/>
      <c r="I2386" s="10"/>
      <c r="J2386" s="10"/>
      <c r="K2386" s="10"/>
      <c r="L2386" s="10"/>
      <c r="M2386" s="10"/>
      <c r="N2386" s="10"/>
      <c r="O2386" s="10"/>
      <c r="P2386" s="10"/>
      <c r="Q2386" s="10"/>
    </row>
    <row r="2387" spans="1:17" x14ac:dyDescent="0.25">
      <c r="A2387" s="155" t="s">
        <v>48</v>
      </c>
      <c r="B2387" s="92" t="s">
        <v>7099</v>
      </c>
      <c r="C2387" s="96"/>
      <c r="D2387" s="94">
        <v>12067347</v>
      </c>
      <c r="E2387" s="143"/>
      <c r="F2387" s="150"/>
      <c r="G2387" s="10"/>
      <c r="H2387" s="10"/>
      <c r="I2387" s="10"/>
      <c r="J2387" s="10"/>
      <c r="K2387" s="10"/>
      <c r="L2387" s="10"/>
      <c r="M2387" s="10"/>
      <c r="N2387" s="10"/>
      <c r="O2387" s="10"/>
      <c r="P2387" s="10"/>
      <c r="Q2387" s="10"/>
    </row>
    <row r="2388" spans="1:17" x14ac:dyDescent="0.25">
      <c r="A2388" s="155" t="s">
        <v>50</v>
      </c>
      <c r="B2388" s="92" t="s">
        <v>7100</v>
      </c>
      <c r="C2388" s="96"/>
      <c r="D2388" s="94">
        <v>13169200</v>
      </c>
      <c r="E2388" s="143"/>
      <c r="F2388" s="150"/>
      <c r="G2388" s="10"/>
      <c r="H2388" s="10"/>
      <c r="I2388" s="10"/>
      <c r="J2388" s="10"/>
      <c r="K2388" s="10"/>
      <c r="L2388" s="10"/>
      <c r="M2388" s="10"/>
      <c r="N2388" s="10"/>
      <c r="O2388" s="10"/>
      <c r="P2388" s="10"/>
      <c r="Q2388" s="10"/>
    </row>
    <row r="2389" spans="1:17" x14ac:dyDescent="0.25">
      <c r="A2389" s="155" t="s">
        <v>12490</v>
      </c>
      <c r="B2389" s="92" t="s">
        <v>16693</v>
      </c>
      <c r="C2389" s="96"/>
      <c r="D2389" s="94">
        <v>1965911</v>
      </c>
      <c r="E2389" s="143"/>
      <c r="F2389" s="150"/>
      <c r="G2389" s="10"/>
      <c r="H2389" s="10"/>
      <c r="I2389" s="10"/>
      <c r="J2389" s="10"/>
      <c r="K2389" s="10"/>
      <c r="L2389" s="10"/>
      <c r="M2389" s="10"/>
      <c r="N2389" s="10"/>
      <c r="O2389" s="10"/>
      <c r="P2389" s="10"/>
      <c r="Q2389" s="10"/>
    </row>
    <row r="2390" spans="1:17" x14ac:dyDescent="0.25">
      <c r="A2390" s="155" t="s">
        <v>52</v>
      </c>
      <c r="B2390" s="92" t="s">
        <v>16694</v>
      </c>
      <c r="C2390" s="95"/>
      <c r="D2390" s="94">
        <v>10114847</v>
      </c>
      <c r="E2390" s="143"/>
      <c r="F2390" s="150"/>
      <c r="G2390" s="10"/>
      <c r="H2390" s="10"/>
      <c r="I2390" s="10"/>
      <c r="J2390" s="10"/>
      <c r="K2390" s="10"/>
      <c r="L2390" s="10"/>
      <c r="M2390" s="10"/>
      <c r="N2390" s="10"/>
      <c r="O2390" s="10"/>
      <c r="P2390" s="10"/>
      <c r="Q2390" s="10"/>
    </row>
    <row r="2391" spans="1:17" x14ac:dyDescent="0.25">
      <c r="A2391" s="155" t="s">
        <v>54</v>
      </c>
      <c r="B2391" s="92" t="s">
        <v>7101</v>
      </c>
      <c r="C2391" s="95"/>
      <c r="D2391" s="94">
        <v>181462</v>
      </c>
      <c r="E2391" s="143"/>
      <c r="F2391" s="150"/>
      <c r="G2391" s="10"/>
      <c r="H2391" s="10"/>
      <c r="I2391" s="10"/>
      <c r="J2391" s="10"/>
      <c r="K2391" s="10"/>
      <c r="L2391" s="10"/>
      <c r="M2391" s="10"/>
      <c r="N2391" s="10"/>
      <c r="O2391" s="10"/>
      <c r="P2391" s="10"/>
      <c r="Q2391" s="10"/>
    </row>
    <row r="2392" spans="1:17" x14ac:dyDescent="0.25">
      <c r="A2392" s="155" t="s">
        <v>6135</v>
      </c>
      <c r="B2392" s="92" t="s">
        <v>7102</v>
      </c>
      <c r="C2392" s="95"/>
      <c r="D2392" s="94">
        <v>903170</v>
      </c>
      <c r="E2392" s="143"/>
      <c r="F2392" s="150"/>
      <c r="G2392" s="10"/>
      <c r="H2392" s="10"/>
      <c r="I2392" s="10"/>
      <c r="J2392" s="10"/>
      <c r="K2392" s="10"/>
      <c r="L2392" s="10"/>
      <c r="M2392" s="10"/>
      <c r="N2392" s="10"/>
      <c r="O2392" s="10"/>
      <c r="P2392" s="10"/>
      <c r="Q2392" s="10"/>
    </row>
    <row r="2393" spans="1:17" x14ac:dyDescent="0.25">
      <c r="A2393" s="155" t="s">
        <v>56</v>
      </c>
      <c r="B2393" s="92" t="s">
        <v>7103</v>
      </c>
      <c r="C2393" s="93"/>
      <c r="D2393" s="94">
        <v>1175595</v>
      </c>
      <c r="E2393" s="143"/>
      <c r="F2393" s="150"/>
      <c r="G2393" s="10"/>
      <c r="H2393" s="10"/>
      <c r="I2393" s="10"/>
      <c r="J2393" s="10"/>
      <c r="K2393" s="10"/>
      <c r="L2393" s="10"/>
      <c r="M2393" s="10"/>
      <c r="N2393" s="10"/>
      <c r="O2393" s="10"/>
      <c r="P2393" s="10"/>
      <c r="Q2393" s="10"/>
    </row>
    <row r="2394" spans="1:17" x14ac:dyDescent="0.25">
      <c r="A2394" s="155" t="s">
        <v>12491</v>
      </c>
      <c r="B2394" s="92" t="s">
        <v>16695</v>
      </c>
      <c r="C2394" s="93"/>
      <c r="D2394" s="94"/>
      <c r="E2394" s="143"/>
      <c r="F2394" s="150"/>
      <c r="G2394" s="10"/>
      <c r="H2394" s="10"/>
      <c r="I2394" s="10"/>
      <c r="J2394" s="10"/>
      <c r="K2394" s="10"/>
      <c r="L2394" s="10"/>
      <c r="M2394" s="10"/>
      <c r="N2394" s="10"/>
      <c r="O2394" s="10"/>
      <c r="P2394" s="10"/>
      <c r="Q2394" s="10"/>
    </row>
    <row r="2395" spans="1:17" x14ac:dyDescent="0.25">
      <c r="A2395" s="155" t="s">
        <v>12492</v>
      </c>
      <c r="B2395" s="92" t="s">
        <v>16696</v>
      </c>
      <c r="C2395" s="93"/>
      <c r="D2395" s="94"/>
      <c r="E2395" s="143"/>
      <c r="F2395" s="150"/>
      <c r="G2395" s="10"/>
      <c r="H2395" s="10"/>
      <c r="I2395" s="10"/>
      <c r="J2395" s="10"/>
      <c r="K2395" s="10"/>
      <c r="L2395" s="10"/>
      <c r="M2395" s="10"/>
      <c r="N2395" s="10"/>
      <c r="O2395" s="10"/>
      <c r="P2395" s="10"/>
      <c r="Q2395" s="10"/>
    </row>
    <row r="2396" spans="1:17" x14ac:dyDescent="0.25">
      <c r="A2396" s="155" t="s">
        <v>58</v>
      </c>
      <c r="B2396" s="92" t="s">
        <v>16697</v>
      </c>
      <c r="C2396" s="93"/>
      <c r="D2396" s="94">
        <v>454334</v>
      </c>
      <c r="E2396" s="143"/>
      <c r="F2396" s="150"/>
      <c r="G2396" s="10"/>
      <c r="H2396" s="10"/>
      <c r="I2396" s="10"/>
      <c r="J2396" s="10"/>
      <c r="K2396" s="10"/>
      <c r="L2396" s="10"/>
      <c r="M2396" s="10"/>
      <c r="N2396" s="10"/>
      <c r="O2396" s="10"/>
      <c r="P2396" s="10"/>
      <c r="Q2396" s="10"/>
    </row>
    <row r="2397" spans="1:17" x14ac:dyDescent="0.25">
      <c r="A2397" s="155" t="s">
        <v>60</v>
      </c>
      <c r="B2397" s="92" t="s">
        <v>7104</v>
      </c>
      <c r="C2397" s="93"/>
      <c r="D2397" s="94">
        <v>763033</v>
      </c>
      <c r="E2397" s="143"/>
      <c r="F2397" s="150"/>
      <c r="G2397" s="10"/>
      <c r="H2397" s="10"/>
      <c r="I2397" s="10"/>
      <c r="J2397" s="10"/>
      <c r="K2397" s="10"/>
      <c r="L2397" s="10"/>
      <c r="M2397" s="10"/>
      <c r="N2397" s="10"/>
      <c r="O2397" s="10"/>
      <c r="P2397" s="10"/>
      <c r="Q2397" s="10"/>
    </row>
    <row r="2398" spans="1:17" x14ac:dyDescent="0.25">
      <c r="A2398" s="155" t="s">
        <v>62</v>
      </c>
      <c r="B2398" s="92" t="s">
        <v>16698</v>
      </c>
      <c r="C2398" s="93"/>
      <c r="D2398" s="94">
        <v>7</v>
      </c>
      <c r="E2398" s="143"/>
      <c r="F2398" s="150"/>
      <c r="G2398" s="10"/>
      <c r="H2398" s="10"/>
      <c r="I2398" s="10"/>
      <c r="J2398" s="10"/>
      <c r="K2398" s="10"/>
      <c r="L2398" s="10"/>
      <c r="M2398" s="10"/>
      <c r="N2398" s="10"/>
      <c r="O2398" s="10"/>
      <c r="P2398" s="10"/>
      <c r="Q2398" s="10"/>
    </row>
    <row r="2399" spans="1:17" x14ac:dyDescent="0.25">
      <c r="A2399" s="155" t="s">
        <v>12493</v>
      </c>
      <c r="B2399" s="92" t="s">
        <v>16699</v>
      </c>
      <c r="C2399" s="93"/>
      <c r="D2399" s="94">
        <v>196394</v>
      </c>
      <c r="E2399" s="143"/>
      <c r="F2399" s="150"/>
      <c r="G2399" s="10"/>
      <c r="H2399" s="10"/>
      <c r="I2399" s="10"/>
      <c r="J2399" s="10"/>
      <c r="K2399" s="10"/>
      <c r="L2399" s="10"/>
      <c r="M2399" s="10"/>
      <c r="N2399" s="10"/>
      <c r="O2399" s="10"/>
      <c r="P2399" s="10"/>
      <c r="Q2399" s="10"/>
    </row>
    <row r="2400" spans="1:17" x14ac:dyDescent="0.25">
      <c r="A2400" s="155" t="s">
        <v>12494</v>
      </c>
      <c r="B2400" s="92" t="s">
        <v>16700</v>
      </c>
      <c r="C2400" s="93"/>
      <c r="D2400" s="94"/>
      <c r="E2400" s="143"/>
      <c r="F2400" s="150"/>
      <c r="G2400" s="10"/>
      <c r="H2400" s="10"/>
      <c r="I2400" s="10"/>
      <c r="J2400" s="10"/>
      <c r="K2400" s="10"/>
      <c r="L2400" s="10"/>
      <c r="M2400" s="10"/>
      <c r="N2400" s="10"/>
      <c r="O2400" s="10"/>
      <c r="P2400" s="10"/>
      <c r="Q2400" s="10"/>
    </row>
    <row r="2401" spans="1:17" x14ac:dyDescent="0.25">
      <c r="A2401" s="155" t="s">
        <v>65</v>
      </c>
      <c r="B2401" s="92" t="s">
        <v>16701</v>
      </c>
      <c r="C2401" s="93"/>
      <c r="D2401" s="94">
        <v>37692</v>
      </c>
      <c r="E2401" s="143"/>
      <c r="F2401" s="150"/>
      <c r="G2401" s="10"/>
      <c r="H2401" s="10"/>
      <c r="I2401" s="10"/>
      <c r="J2401" s="10"/>
      <c r="K2401" s="10"/>
      <c r="L2401" s="10"/>
      <c r="M2401" s="10"/>
      <c r="N2401" s="10"/>
      <c r="O2401" s="10"/>
      <c r="P2401" s="10"/>
      <c r="Q2401" s="10"/>
    </row>
    <row r="2402" spans="1:17" x14ac:dyDescent="0.25">
      <c r="A2402" s="155" t="s">
        <v>12495</v>
      </c>
      <c r="B2402" s="92" t="s">
        <v>16702</v>
      </c>
      <c r="C2402" s="93"/>
      <c r="D2402" s="94">
        <v>230693</v>
      </c>
      <c r="E2402" s="143"/>
      <c r="F2402" s="150"/>
      <c r="G2402" s="10"/>
      <c r="H2402" s="10"/>
      <c r="I2402" s="10"/>
      <c r="J2402" s="10"/>
      <c r="K2402" s="10"/>
      <c r="L2402" s="10"/>
      <c r="M2402" s="10"/>
      <c r="N2402" s="10"/>
      <c r="O2402" s="10"/>
      <c r="P2402" s="10"/>
      <c r="Q2402" s="10"/>
    </row>
    <row r="2403" spans="1:17" x14ac:dyDescent="0.25">
      <c r="A2403" s="155" t="s">
        <v>12496</v>
      </c>
      <c r="B2403" s="92" t="s">
        <v>16703</v>
      </c>
      <c r="C2403" s="93"/>
      <c r="D2403" s="94"/>
      <c r="E2403" s="143"/>
      <c r="F2403" s="150"/>
      <c r="G2403" s="10"/>
      <c r="H2403" s="10"/>
      <c r="I2403" s="10"/>
      <c r="J2403" s="10"/>
      <c r="K2403" s="10"/>
      <c r="L2403" s="10"/>
      <c r="M2403" s="10"/>
      <c r="N2403" s="10"/>
      <c r="O2403" s="10"/>
      <c r="P2403" s="10"/>
      <c r="Q2403" s="10"/>
    </row>
    <row r="2404" spans="1:17" x14ac:dyDescent="0.25">
      <c r="A2404" s="155" t="s">
        <v>12497</v>
      </c>
      <c r="B2404" s="92" t="s">
        <v>16704</v>
      </c>
      <c r="C2404" s="93"/>
      <c r="D2404" s="94">
        <v>29</v>
      </c>
      <c r="E2404" s="143"/>
      <c r="F2404" s="150"/>
      <c r="G2404" s="10"/>
      <c r="H2404" s="10"/>
      <c r="I2404" s="10"/>
      <c r="J2404" s="10"/>
      <c r="K2404" s="10"/>
      <c r="L2404" s="10"/>
      <c r="M2404" s="10"/>
      <c r="N2404" s="10"/>
      <c r="O2404" s="10"/>
      <c r="P2404" s="10"/>
      <c r="Q2404" s="10"/>
    </row>
    <row r="2405" spans="1:17" x14ac:dyDescent="0.25">
      <c r="A2405" s="155" t="s">
        <v>67</v>
      </c>
      <c r="B2405" s="92" t="s">
        <v>16705</v>
      </c>
      <c r="C2405" s="93"/>
      <c r="D2405" s="94">
        <v>6975</v>
      </c>
      <c r="E2405" s="143"/>
      <c r="F2405" s="150"/>
      <c r="G2405" s="10"/>
      <c r="H2405" s="10"/>
      <c r="I2405" s="10"/>
      <c r="J2405" s="10"/>
      <c r="K2405" s="10"/>
      <c r="L2405" s="10"/>
      <c r="M2405" s="10"/>
      <c r="N2405" s="10"/>
      <c r="O2405" s="10"/>
      <c r="P2405" s="10"/>
      <c r="Q2405" s="10"/>
    </row>
    <row r="2406" spans="1:17" x14ac:dyDescent="0.25">
      <c r="A2406" s="155" t="s">
        <v>69</v>
      </c>
      <c r="B2406" s="92" t="s">
        <v>16706</v>
      </c>
      <c r="C2406" s="93"/>
      <c r="D2406" s="94">
        <v>4529524</v>
      </c>
      <c r="E2406" s="143"/>
      <c r="F2406" s="150"/>
      <c r="G2406" s="10"/>
      <c r="H2406" s="10"/>
      <c r="I2406" s="10"/>
      <c r="J2406" s="10"/>
      <c r="K2406" s="10"/>
      <c r="L2406" s="10"/>
      <c r="M2406" s="10"/>
      <c r="N2406" s="10"/>
      <c r="O2406" s="10"/>
      <c r="P2406" s="10"/>
      <c r="Q2406" s="10"/>
    </row>
    <row r="2407" spans="1:17" x14ac:dyDescent="0.25">
      <c r="A2407" s="155" t="s">
        <v>71</v>
      </c>
      <c r="B2407" s="92" t="s">
        <v>16707</v>
      </c>
      <c r="C2407" s="93"/>
      <c r="D2407" s="94">
        <v>2409</v>
      </c>
      <c r="E2407" s="143"/>
      <c r="F2407" s="150"/>
      <c r="G2407" s="10"/>
      <c r="H2407" s="10"/>
      <c r="I2407" s="10"/>
      <c r="J2407" s="10"/>
      <c r="K2407" s="10"/>
      <c r="L2407" s="10"/>
      <c r="M2407" s="10"/>
      <c r="N2407" s="10"/>
      <c r="O2407" s="10"/>
      <c r="P2407" s="10"/>
      <c r="Q2407" s="10"/>
    </row>
    <row r="2408" spans="1:17" x14ac:dyDescent="0.25">
      <c r="A2408" s="155" t="s">
        <v>73</v>
      </c>
      <c r="B2408" s="92" t="s">
        <v>16708</v>
      </c>
      <c r="C2408" s="93"/>
      <c r="D2408" s="94">
        <v>1723840</v>
      </c>
      <c r="E2408" s="143"/>
      <c r="F2408" s="150"/>
      <c r="G2408" s="10"/>
      <c r="H2408" s="10"/>
      <c r="I2408" s="10"/>
      <c r="J2408" s="10"/>
      <c r="K2408" s="10"/>
      <c r="L2408" s="10"/>
      <c r="M2408" s="10"/>
      <c r="N2408" s="10"/>
      <c r="O2408" s="10"/>
      <c r="P2408" s="10"/>
      <c r="Q2408" s="10"/>
    </row>
    <row r="2409" spans="1:17" x14ac:dyDescent="0.25">
      <c r="A2409" s="155" t="s">
        <v>75</v>
      </c>
      <c r="B2409" s="92" t="s">
        <v>16709</v>
      </c>
      <c r="C2409" s="93"/>
      <c r="D2409" s="94">
        <v>167376</v>
      </c>
      <c r="E2409" s="143"/>
      <c r="F2409" s="150"/>
      <c r="G2409" s="10"/>
      <c r="H2409" s="10"/>
      <c r="I2409" s="10"/>
      <c r="J2409" s="10"/>
      <c r="K2409" s="10"/>
      <c r="L2409" s="10"/>
      <c r="M2409" s="10"/>
      <c r="N2409" s="10"/>
      <c r="O2409" s="10"/>
      <c r="P2409" s="10"/>
      <c r="Q2409" s="10"/>
    </row>
    <row r="2410" spans="1:17" x14ac:dyDescent="0.25">
      <c r="A2410" s="155" t="s">
        <v>77</v>
      </c>
      <c r="B2410" s="92" t="s">
        <v>16710</v>
      </c>
      <c r="C2410" s="93"/>
      <c r="D2410" s="94">
        <v>1320099</v>
      </c>
      <c r="E2410" s="143"/>
      <c r="F2410" s="150"/>
      <c r="G2410" s="10"/>
      <c r="H2410" s="10"/>
      <c r="I2410" s="10"/>
      <c r="J2410" s="10"/>
      <c r="K2410" s="10"/>
      <c r="L2410" s="10"/>
      <c r="M2410" s="10"/>
      <c r="N2410" s="10"/>
      <c r="O2410" s="10"/>
      <c r="P2410" s="10"/>
      <c r="Q2410" s="10"/>
    </row>
    <row r="2411" spans="1:17" x14ac:dyDescent="0.25">
      <c r="A2411" s="155" t="s">
        <v>79</v>
      </c>
      <c r="B2411" s="92" t="s">
        <v>7105</v>
      </c>
      <c r="C2411" s="93"/>
      <c r="D2411" s="94">
        <v>47493015</v>
      </c>
      <c r="E2411" s="143"/>
      <c r="F2411" s="150"/>
      <c r="G2411" s="10"/>
      <c r="H2411" s="10"/>
      <c r="I2411" s="10"/>
      <c r="J2411" s="10"/>
      <c r="K2411" s="10"/>
      <c r="L2411" s="10"/>
      <c r="M2411" s="10"/>
      <c r="N2411" s="10"/>
      <c r="O2411" s="10"/>
      <c r="P2411" s="10"/>
      <c r="Q2411" s="10"/>
    </row>
    <row r="2412" spans="1:17" x14ac:dyDescent="0.25">
      <c r="A2412" s="155" t="s">
        <v>81</v>
      </c>
      <c r="B2412" s="92" t="s">
        <v>7106</v>
      </c>
      <c r="C2412" s="93"/>
      <c r="D2412" s="94">
        <v>5007941</v>
      </c>
      <c r="E2412" s="143"/>
      <c r="F2412" s="150"/>
      <c r="G2412" s="10"/>
      <c r="H2412" s="10"/>
      <c r="I2412" s="10"/>
      <c r="J2412" s="10"/>
      <c r="K2412" s="10"/>
      <c r="L2412" s="10"/>
      <c r="M2412" s="10"/>
      <c r="N2412" s="10"/>
      <c r="O2412" s="10"/>
      <c r="P2412" s="10"/>
      <c r="Q2412" s="10"/>
    </row>
    <row r="2413" spans="1:17" x14ac:dyDescent="0.25">
      <c r="A2413" s="155" t="s">
        <v>83</v>
      </c>
      <c r="B2413" s="92" t="s">
        <v>16711</v>
      </c>
      <c r="C2413" s="93"/>
      <c r="D2413" s="94">
        <v>120601774</v>
      </c>
      <c r="E2413" s="143"/>
      <c r="F2413" s="150"/>
      <c r="G2413" s="10"/>
      <c r="H2413" s="10"/>
      <c r="I2413" s="10"/>
      <c r="J2413" s="10"/>
      <c r="K2413" s="10"/>
      <c r="L2413" s="10"/>
      <c r="M2413" s="10"/>
      <c r="N2413" s="10"/>
      <c r="O2413" s="10"/>
      <c r="P2413" s="10"/>
      <c r="Q2413" s="10"/>
    </row>
    <row r="2414" spans="1:17" x14ac:dyDescent="0.25">
      <c r="A2414" s="155" t="s">
        <v>85</v>
      </c>
      <c r="B2414" s="92" t="s">
        <v>16712</v>
      </c>
      <c r="C2414" s="93"/>
      <c r="D2414" s="94">
        <v>57196</v>
      </c>
      <c r="E2414" s="143"/>
      <c r="F2414" s="150"/>
      <c r="G2414" s="10"/>
      <c r="H2414" s="10"/>
      <c r="I2414" s="10"/>
      <c r="J2414" s="10"/>
      <c r="K2414" s="10"/>
      <c r="L2414" s="10"/>
      <c r="M2414" s="10"/>
      <c r="N2414" s="10"/>
      <c r="O2414" s="10"/>
      <c r="P2414" s="10"/>
      <c r="Q2414" s="10"/>
    </row>
    <row r="2415" spans="1:17" x14ac:dyDescent="0.25">
      <c r="A2415" s="155" t="s">
        <v>87</v>
      </c>
      <c r="B2415" s="92" t="s">
        <v>16713</v>
      </c>
      <c r="C2415" s="93"/>
      <c r="D2415" s="94">
        <v>6635754</v>
      </c>
      <c r="E2415" s="143"/>
      <c r="F2415" s="150"/>
      <c r="G2415" s="10"/>
      <c r="H2415" s="10"/>
      <c r="I2415" s="10"/>
      <c r="J2415" s="10"/>
      <c r="K2415" s="10"/>
      <c r="L2415" s="10"/>
      <c r="M2415" s="10"/>
      <c r="N2415" s="10"/>
      <c r="O2415" s="10"/>
      <c r="P2415" s="10"/>
      <c r="Q2415" s="10"/>
    </row>
    <row r="2416" spans="1:17" x14ac:dyDescent="0.25">
      <c r="A2416" s="155" t="s">
        <v>12498</v>
      </c>
      <c r="B2416" s="92" t="s">
        <v>16714</v>
      </c>
      <c r="C2416" s="93"/>
      <c r="D2416" s="94">
        <v>9680</v>
      </c>
      <c r="E2416" s="143"/>
      <c r="F2416" s="150"/>
      <c r="G2416" s="10"/>
      <c r="H2416" s="10"/>
      <c r="I2416" s="10"/>
      <c r="J2416" s="10"/>
      <c r="K2416" s="10"/>
      <c r="L2416" s="10"/>
      <c r="M2416" s="10"/>
      <c r="N2416" s="10"/>
      <c r="O2416" s="10"/>
      <c r="P2416" s="10"/>
      <c r="Q2416" s="10"/>
    </row>
    <row r="2417" spans="1:17" x14ac:dyDescent="0.25">
      <c r="A2417" s="155" t="s">
        <v>89</v>
      </c>
      <c r="B2417" s="92" t="s">
        <v>16715</v>
      </c>
      <c r="C2417" s="93"/>
      <c r="D2417" s="94">
        <v>10021</v>
      </c>
      <c r="E2417" s="143"/>
      <c r="F2417" s="150"/>
      <c r="G2417" s="10"/>
      <c r="H2417" s="10"/>
      <c r="I2417" s="10"/>
      <c r="J2417" s="10"/>
      <c r="K2417" s="10"/>
      <c r="L2417" s="10"/>
      <c r="M2417" s="10"/>
      <c r="N2417" s="10"/>
      <c r="O2417" s="10"/>
      <c r="P2417" s="10"/>
      <c r="Q2417" s="10"/>
    </row>
    <row r="2418" spans="1:17" x14ac:dyDescent="0.25">
      <c r="A2418" s="155" t="s">
        <v>12499</v>
      </c>
      <c r="B2418" s="92" t="s">
        <v>16716</v>
      </c>
      <c r="C2418" s="93"/>
      <c r="D2418" s="94"/>
      <c r="E2418" s="143"/>
      <c r="F2418" s="150"/>
      <c r="G2418" s="10"/>
      <c r="H2418" s="10"/>
      <c r="I2418" s="10"/>
      <c r="J2418" s="10"/>
      <c r="K2418" s="10"/>
      <c r="L2418" s="10"/>
      <c r="M2418" s="10"/>
      <c r="N2418" s="10"/>
      <c r="O2418" s="10"/>
      <c r="P2418" s="10"/>
      <c r="Q2418" s="10"/>
    </row>
    <row r="2419" spans="1:17" x14ac:dyDescent="0.25">
      <c r="A2419" s="155" t="s">
        <v>91</v>
      </c>
      <c r="B2419" s="92" t="s">
        <v>16717</v>
      </c>
      <c r="C2419" s="93"/>
      <c r="D2419" s="94">
        <v>67</v>
      </c>
      <c r="E2419" s="143"/>
      <c r="F2419" s="150"/>
      <c r="G2419" s="10"/>
      <c r="H2419" s="10"/>
      <c r="I2419" s="10"/>
      <c r="J2419" s="10"/>
      <c r="K2419" s="10"/>
      <c r="L2419" s="10"/>
      <c r="M2419" s="10"/>
      <c r="N2419" s="10"/>
      <c r="O2419" s="10"/>
      <c r="P2419" s="10"/>
      <c r="Q2419" s="10"/>
    </row>
    <row r="2420" spans="1:17" x14ac:dyDescent="0.25">
      <c r="A2420" s="155" t="s">
        <v>93</v>
      </c>
      <c r="B2420" s="92" t="s">
        <v>7107</v>
      </c>
      <c r="C2420" s="93"/>
      <c r="D2420" s="94">
        <v>288587</v>
      </c>
      <c r="E2420" s="143"/>
      <c r="F2420" s="150"/>
      <c r="G2420" s="10"/>
      <c r="H2420" s="10"/>
      <c r="I2420" s="10"/>
      <c r="J2420" s="10"/>
      <c r="K2420" s="10"/>
      <c r="L2420" s="10"/>
      <c r="M2420" s="10"/>
      <c r="N2420" s="10"/>
      <c r="O2420" s="10"/>
      <c r="P2420" s="10"/>
      <c r="Q2420" s="10"/>
    </row>
    <row r="2421" spans="1:17" x14ac:dyDescent="0.25">
      <c r="A2421" s="155" t="s">
        <v>95</v>
      </c>
      <c r="B2421" s="92" t="s">
        <v>16718</v>
      </c>
      <c r="C2421" s="93"/>
      <c r="D2421" s="94">
        <v>3050</v>
      </c>
      <c r="E2421" s="143"/>
      <c r="F2421" s="150"/>
      <c r="G2421" s="10"/>
      <c r="H2421" s="10"/>
      <c r="I2421" s="10"/>
      <c r="J2421" s="10"/>
      <c r="K2421" s="10"/>
      <c r="L2421" s="10"/>
      <c r="M2421" s="10"/>
      <c r="N2421" s="10"/>
      <c r="O2421" s="10"/>
      <c r="P2421" s="10"/>
      <c r="Q2421" s="10"/>
    </row>
    <row r="2422" spans="1:17" x14ac:dyDescent="0.25">
      <c r="A2422" s="155" t="s">
        <v>6136</v>
      </c>
      <c r="B2422" s="92" t="s">
        <v>7108</v>
      </c>
      <c r="C2422" s="93"/>
      <c r="D2422" s="94">
        <v>923442</v>
      </c>
      <c r="E2422" s="143"/>
      <c r="F2422" s="150"/>
      <c r="G2422" s="10"/>
      <c r="H2422" s="10"/>
      <c r="I2422" s="10"/>
      <c r="J2422" s="10"/>
      <c r="K2422" s="10"/>
      <c r="L2422" s="10"/>
      <c r="M2422" s="10"/>
      <c r="N2422" s="10"/>
      <c r="O2422" s="10"/>
      <c r="P2422" s="10"/>
      <c r="Q2422" s="10"/>
    </row>
    <row r="2423" spans="1:17" x14ac:dyDescent="0.25">
      <c r="A2423" s="155" t="s">
        <v>12500</v>
      </c>
      <c r="B2423" s="92" t="s">
        <v>16719</v>
      </c>
      <c r="C2423" s="93"/>
      <c r="D2423" s="94"/>
      <c r="E2423" s="143"/>
      <c r="F2423" s="150"/>
      <c r="G2423" s="10"/>
      <c r="H2423" s="10"/>
      <c r="I2423" s="10"/>
      <c r="J2423" s="10"/>
      <c r="K2423" s="10"/>
      <c r="L2423" s="10"/>
      <c r="M2423" s="10"/>
      <c r="N2423" s="10"/>
      <c r="O2423" s="10"/>
      <c r="P2423" s="10"/>
      <c r="Q2423" s="10"/>
    </row>
    <row r="2424" spans="1:17" x14ac:dyDescent="0.25">
      <c r="A2424" s="155" t="s">
        <v>12501</v>
      </c>
      <c r="B2424" s="92" t="s">
        <v>16720</v>
      </c>
      <c r="C2424" s="93"/>
      <c r="D2424" s="94"/>
      <c r="E2424" s="143"/>
      <c r="F2424" s="150"/>
      <c r="G2424" s="10"/>
      <c r="H2424" s="10"/>
      <c r="I2424" s="10"/>
      <c r="J2424" s="10"/>
      <c r="K2424" s="10"/>
      <c r="L2424" s="10"/>
      <c r="M2424" s="10"/>
      <c r="N2424" s="10"/>
      <c r="O2424" s="10"/>
      <c r="P2424" s="10"/>
      <c r="Q2424" s="10"/>
    </row>
    <row r="2425" spans="1:17" x14ac:dyDescent="0.25">
      <c r="A2425" s="155" t="s">
        <v>12502</v>
      </c>
      <c r="B2425" s="92" t="s">
        <v>16721</v>
      </c>
      <c r="C2425" s="93"/>
      <c r="D2425" s="94">
        <v>28</v>
      </c>
      <c r="E2425" s="143"/>
      <c r="F2425" s="150"/>
      <c r="G2425" s="10"/>
      <c r="H2425" s="10"/>
      <c r="I2425" s="10"/>
      <c r="J2425" s="10"/>
      <c r="K2425" s="10"/>
      <c r="L2425" s="10"/>
      <c r="M2425" s="10"/>
      <c r="N2425" s="10"/>
      <c r="O2425" s="10"/>
      <c r="P2425" s="10"/>
      <c r="Q2425" s="10"/>
    </row>
    <row r="2426" spans="1:17" x14ac:dyDescent="0.25">
      <c r="A2426" s="155" t="s">
        <v>99</v>
      </c>
      <c r="B2426" s="92" t="s">
        <v>16722</v>
      </c>
      <c r="C2426" s="93"/>
      <c r="D2426" s="94">
        <v>98476</v>
      </c>
      <c r="E2426" s="143"/>
      <c r="F2426" s="150"/>
      <c r="G2426" s="10"/>
      <c r="H2426" s="10"/>
      <c r="I2426" s="10"/>
      <c r="J2426" s="10"/>
      <c r="K2426" s="10"/>
      <c r="L2426" s="10"/>
      <c r="M2426" s="10"/>
      <c r="N2426" s="10"/>
      <c r="O2426" s="10"/>
      <c r="P2426" s="10"/>
      <c r="Q2426" s="10"/>
    </row>
    <row r="2427" spans="1:17" x14ac:dyDescent="0.25">
      <c r="A2427" s="155" t="s">
        <v>10771</v>
      </c>
      <c r="B2427" s="92" t="s">
        <v>10890</v>
      </c>
      <c r="C2427" s="93"/>
      <c r="D2427" s="94">
        <v>123595</v>
      </c>
      <c r="E2427" s="143"/>
      <c r="F2427" s="150"/>
      <c r="G2427" s="10"/>
      <c r="H2427" s="10"/>
      <c r="I2427" s="10"/>
      <c r="J2427" s="10"/>
      <c r="K2427" s="10"/>
      <c r="L2427" s="10"/>
      <c r="M2427" s="10"/>
      <c r="N2427" s="10"/>
      <c r="O2427" s="10"/>
      <c r="P2427" s="10"/>
      <c r="Q2427" s="10"/>
    </row>
    <row r="2428" spans="1:17" x14ac:dyDescent="0.25">
      <c r="A2428" s="155" t="s">
        <v>101</v>
      </c>
      <c r="B2428" s="92" t="s">
        <v>16723</v>
      </c>
      <c r="C2428" s="93"/>
      <c r="D2428" s="94">
        <v>176721</v>
      </c>
      <c r="E2428" s="143"/>
      <c r="F2428" s="150"/>
      <c r="G2428" s="10"/>
      <c r="H2428" s="10"/>
      <c r="I2428" s="10"/>
      <c r="J2428" s="10"/>
      <c r="K2428" s="10"/>
      <c r="L2428" s="10"/>
      <c r="M2428" s="10"/>
      <c r="N2428" s="10"/>
      <c r="O2428" s="10"/>
      <c r="P2428" s="10"/>
      <c r="Q2428" s="10"/>
    </row>
    <row r="2429" spans="1:17" x14ac:dyDescent="0.25">
      <c r="A2429" s="155" t="s">
        <v>103</v>
      </c>
      <c r="B2429" s="92" t="s">
        <v>16724</v>
      </c>
      <c r="C2429" s="93"/>
      <c r="D2429" s="94">
        <v>216</v>
      </c>
      <c r="E2429" s="143"/>
      <c r="F2429" s="150"/>
      <c r="G2429" s="10"/>
      <c r="H2429" s="10"/>
      <c r="I2429" s="10"/>
      <c r="J2429" s="10"/>
      <c r="K2429" s="10"/>
      <c r="L2429" s="10"/>
      <c r="M2429" s="10"/>
      <c r="N2429" s="10"/>
      <c r="O2429" s="10"/>
      <c r="P2429" s="10"/>
      <c r="Q2429" s="10"/>
    </row>
    <row r="2430" spans="1:17" x14ac:dyDescent="0.25">
      <c r="A2430" s="155" t="s">
        <v>12503</v>
      </c>
      <c r="B2430" s="92" t="s">
        <v>16725</v>
      </c>
      <c r="C2430" s="93"/>
      <c r="D2430" s="94"/>
      <c r="E2430" s="143"/>
      <c r="F2430" s="150"/>
      <c r="G2430" s="10"/>
      <c r="H2430" s="10"/>
      <c r="I2430" s="10"/>
      <c r="J2430" s="10"/>
      <c r="K2430" s="10"/>
      <c r="L2430" s="10"/>
      <c r="M2430" s="10"/>
      <c r="N2430" s="10"/>
      <c r="O2430" s="10"/>
      <c r="P2430" s="10"/>
      <c r="Q2430" s="10"/>
    </row>
    <row r="2431" spans="1:17" x14ac:dyDescent="0.25">
      <c r="A2431" s="155" t="s">
        <v>10772</v>
      </c>
      <c r="B2431" s="92" t="s">
        <v>10891</v>
      </c>
      <c r="C2431" s="93"/>
      <c r="D2431" s="94"/>
      <c r="E2431" s="143"/>
      <c r="F2431" s="150"/>
      <c r="G2431" s="10"/>
      <c r="H2431" s="10"/>
      <c r="I2431" s="10"/>
      <c r="J2431" s="10"/>
      <c r="K2431" s="10"/>
      <c r="L2431" s="10"/>
      <c r="M2431" s="10"/>
      <c r="N2431" s="10"/>
      <c r="O2431" s="10"/>
      <c r="P2431" s="10"/>
      <c r="Q2431" s="10"/>
    </row>
    <row r="2432" spans="1:17" x14ac:dyDescent="0.25">
      <c r="A2432" s="155" t="s">
        <v>12504</v>
      </c>
      <c r="B2432" s="92" t="s">
        <v>16726</v>
      </c>
      <c r="C2432" s="93"/>
      <c r="D2432" s="94">
        <v>299</v>
      </c>
      <c r="E2432" s="143"/>
      <c r="F2432" s="150"/>
      <c r="G2432" s="10"/>
      <c r="H2432" s="10"/>
      <c r="I2432" s="10"/>
      <c r="J2432" s="10"/>
      <c r="K2432" s="10"/>
      <c r="L2432" s="10"/>
      <c r="M2432" s="10"/>
      <c r="N2432" s="10"/>
      <c r="O2432" s="10"/>
      <c r="P2432" s="10"/>
      <c r="Q2432" s="10"/>
    </row>
    <row r="2433" spans="1:17" x14ac:dyDescent="0.25">
      <c r="A2433" s="155" t="s">
        <v>6137</v>
      </c>
      <c r="B2433" s="92" t="s">
        <v>7109</v>
      </c>
      <c r="C2433" s="93"/>
      <c r="D2433" s="94">
        <v>365534087</v>
      </c>
      <c r="E2433" s="143"/>
      <c r="F2433" s="150"/>
      <c r="G2433" s="10"/>
      <c r="H2433" s="10"/>
      <c r="I2433" s="10"/>
      <c r="J2433" s="10"/>
      <c r="K2433" s="10"/>
      <c r="L2433" s="10"/>
      <c r="M2433" s="10"/>
      <c r="N2433" s="10"/>
      <c r="O2433" s="10"/>
      <c r="P2433" s="10"/>
      <c r="Q2433" s="10"/>
    </row>
    <row r="2434" spans="1:17" x14ac:dyDescent="0.25">
      <c r="A2434" s="155" t="s">
        <v>12505</v>
      </c>
      <c r="B2434" s="92" t="s">
        <v>16727</v>
      </c>
      <c r="C2434" s="93"/>
      <c r="D2434" s="94">
        <v>1028</v>
      </c>
      <c r="E2434" s="143"/>
      <c r="F2434" s="150"/>
      <c r="G2434" s="10"/>
      <c r="H2434" s="10"/>
      <c r="I2434" s="10"/>
      <c r="J2434" s="10"/>
      <c r="K2434" s="10"/>
      <c r="L2434" s="10"/>
      <c r="M2434" s="10"/>
      <c r="N2434" s="10"/>
      <c r="O2434" s="10"/>
      <c r="P2434" s="10"/>
      <c r="Q2434" s="10"/>
    </row>
    <row r="2435" spans="1:17" x14ac:dyDescent="0.25">
      <c r="A2435" s="155" t="s">
        <v>12506</v>
      </c>
      <c r="B2435" s="92" t="s">
        <v>16728</v>
      </c>
      <c r="C2435" s="93"/>
      <c r="D2435" s="94"/>
      <c r="E2435" s="143"/>
      <c r="F2435" s="150"/>
      <c r="G2435" s="10"/>
      <c r="H2435" s="10"/>
      <c r="I2435" s="10"/>
      <c r="J2435" s="10"/>
      <c r="K2435" s="10"/>
      <c r="L2435" s="10"/>
      <c r="M2435" s="10"/>
      <c r="N2435" s="10"/>
      <c r="O2435" s="10"/>
      <c r="P2435" s="10"/>
      <c r="Q2435" s="10"/>
    </row>
    <row r="2436" spans="1:17" x14ac:dyDescent="0.25">
      <c r="A2436" s="155" t="s">
        <v>12507</v>
      </c>
      <c r="B2436" s="92" t="s">
        <v>16729</v>
      </c>
      <c r="C2436" s="93"/>
      <c r="D2436" s="94"/>
      <c r="E2436" s="143"/>
      <c r="F2436" s="150"/>
      <c r="G2436" s="10"/>
      <c r="H2436" s="10"/>
      <c r="I2436" s="10"/>
      <c r="J2436" s="10"/>
      <c r="K2436" s="10"/>
      <c r="L2436" s="10"/>
      <c r="M2436" s="10"/>
      <c r="N2436" s="10"/>
      <c r="O2436" s="10"/>
      <c r="P2436" s="10"/>
      <c r="Q2436" s="10"/>
    </row>
    <row r="2437" spans="1:17" x14ac:dyDescent="0.25">
      <c r="A2437" s="155" t="s">
        <v>12508</v>
      </c>
      <c r="B2437" s="92" t="s">
        <v>16730</v>
      </c>
      <c r="C2437" s="93"/>
      <c r="D2437" s="94">
        <v>1194083</v>
      </c>
      <c r="E2437" s="143"/>
      <c r="F2437" s="150"/>
      <c r="G2437" s="10"/>
      <c r="H2437" s="10"/>
      <c r="I2437" s="10"/>
      <c r="J2437" s="10"/>
      <c r="K2437" s="10"/>
      <c r="L2437" s="10"/>
      <c r="M2437" s="10"/>
      <c r="N2437" s="10"/>
      <c r="O2437" s="10"/>
      <c r="P2437" s="10"/>
      <c r="Q2437" s="10"/>
    </row>
    <row r="2438" spans="1:17" x14ac:dyDescent="0.25">
      <c r="A2438" s="155" t="s">
        <v>10773</v>
      </c>
      <c r="B2438" s="92" t="s">
        <v>10892</v>
      </c>
      <c r="C2438" s="93"/>
      <c r="D2438" s="94">
        <v>44894808</v>
      </c>
      <c r="E2438" s="143"/>
      <c r="F2438" s="150"/>
      <c r="G2438" s="10"/>
      <c r="H2438" s="10"/>
      <c r="I2438" s="10"/>
      <c r="J2438" s="10"/>
      <c r="K2438" s="10"/>
      <c r="L2438" s="10"/>
      <c r="M2438" s="10"/>
      <c r="N2438" s="10"/>
      <c r="O2438" s="10"/>
      <c r="P2438" s="10"/>
      <c r="Q2438" s="10"/>
    </row>
    <row r="2439" spans="1:17" x14ac:dyDescent="0.25">
      <c r="A2439" s="155" t="s">
        <v>105</v>
      </c>
      <c r="B2439" s="92" t="s">
        <v>16731</v>
      </c>
      <c r="C2439" s="93"/>
      <c r="D2439" s="94">
        <v>604890</v>
      </c>
      <c r="E2439" s="143"/>
      <c r="F2439" s="150"/>
      <c r="G2439" s="10"/>
      <c r="H2439" s="10"/>
      <c r="I2439" s="10"/>
      <c r="J2439" s="10"/>
      <c r="K2439" s="10"/>
      <c r="L2439" s="10"/>
      <c r="M2439" s="10"/>
      <c r="N2439" s="10"/>
      <c r="O2439" s="10"/>
      <c r="P2439" s="10"/>
      <c r="Q2439" s="10"/>
    </row>
    <row r="2440" spans="1:17" x14ac:dyDescent="0.25">
      <c r="A2440" s="155" t="s">
        <v>12509</v>
      </c>
      <c r="B2440" s="92" t="s">
        <v>16732</v>
      </c>
      <c r="C2440" s="93"/>
      <c r="D2440" s="94">
        <v>1361</v>
      </c>
      <c r="E2440" s="143"/>
      <c r="F2440" s="150"/>
      <c r="G2440" s="10"/>
      <c r="H2440" s="10"/>
      <c r="I2440" s="10"/>
      <c r="J2440" s="10"/>
      <c r="K2440" s="10"/>
      <c r="L2440" s="10"/>
      <c r="M2440" s="10"/>
      <c r="N2440" s="10"/>
      <c r="O2440" s="10"/>
      <c r="P2440" s="10"/>
      <c r="Q2440" s="10"/>
    </row>
    <row r="2441" spans="1:17" x14ac:dyDescent="0.25">
      <c r="A2441" s="155" t="s">
        <v>12510</v>
      </c>
      <c r="B2441" s="92" t="s">
        <v>16733</v>
      </c>
      <c r="C2441" s="93"/>
      <c r="D2441" s="94">
        <v>20195678</v>
      </c>
      <c r="E2441" s="143"/>
      <c r="F2441" s="150"/>
      <c r="G2441" s="10"/>
      <c r="H2441" s="10"/>
      <c r="I2441" s="10"/>
      <c r="J2441" s="10"/>
      <c r="K2441" s="10"/>
      <c r="L2441" s="10"/>
      <c r="M2441" s="10"/>
      <c r="N2441" s="10"/>
      <c r="O2441" s="10"/>
      <c r="P2441" s="10"/>
      <c r="Q2441" s="10"/>
    </row>
    <row r="2442" spans="1:17" x14ac:dyDescent="0.25">
      <c r="A2442" s="155" t="s">
        <v>12511</v>
      </c>
      <c r="B2442" s="92" t="s">
        <v>16734</v>
      </c>
      <c r="C2442" s="93"/>
      <c r="D2442" s="94">
        <v>16216</v>
      </c>
      <c r="E2442" s="143"/>
      <c r="F2442" s="150"/>
      <c r="G2442" s="10"/>
      <c r="H2442" s="10"/>
      <c r="I2442" s="10"/>
      <c r="J2442" s="10"/>
      <c r="K2442" s="10"/>
      <c r="L2442" s="10"/>
      <c r="M2442" s="10"/>
      <c r="N2442" s="10"/>
      <c r="O2442" s="10"/>
      <c r="P2442" s="10"/>
      <c r="Q2442" s="10"/>
    </row>
    <row r="2443" spans="1:17" x14ac:dyDescent="0.25">
      <c r="A2443" s="155" t="s">
        <v>12512</v>
      </c>
      <c r="B2443" s="92" t="s">
        <v>16735</v>
      </c>
      <c r="C2443" s="93"/>
      <c r="D2443" s="94">
        <v>44262</v>
      </c>
      <c r="E2443" s="143"/>
      <c r="F2443" s="150"/>
      <c r="G2443" s="10"/>
      <c r="H2443" s="10"/>
      <c r="I2443" s="10"/>
      <c r="J2443" s="10"/>
      <c r="K2443" s="10"/>
      <c r="L2443" s="10"/>
      <c r="M2443" s="10"/>
      <c r="N2443" s="10"/>
      <c r="O2443" s="10"/>
      <c r="P2443" s="10"/>
      <c r="Q2443" s="10"/>
    </row>
    <row r="2444" spans="1:17" x14ac:dyDescent="0.25">
      <c r="A2444" s="155" t="s">
        <v>12513</v>
      </c>
      <c r="B2444" s="92" t="s">
        <v>16736</v>
      </c>
      <c r="C2444" s="93"/>
      <c r="D2444" s="94"/>
      <c r="E2444" s="143"/>
      <c r="F2444" s="150"/>
      <c r="G2444" s="10"/>
      <c r="H2444" s="10"/>
      <c r="I2444" s="10"/>
      <c r="J2444" s="10"/>
      <c r="K2444" s="10"/>
      <c r="L2444" s="10"/>
      <c r="M2444" s="10"/>
      <c r="N2444" s="10"/>
      <c r="O2444" s="10"/>
      <c r="P2444" s="10"/>
      <c r="Q2444" s="10"/>
    </row>
    <row r="2445" spans="1:17" x14ac:dyDescent="0.25">
      <c r="A2445" s="155" t="s">
        <v>10774</v>
      </c>
      <c r="B2445" s="92" t="s">
        <v>10893</v>
      </c>
      <c r="C2445" s="93"/>
      <c r="D2445" s="94">
        <v>2200661</v>
      </c>
      <c r="E2445" s="143"/>
      <c r="F2445" s="150"/>
      <c r="G2445" s="10"/>
      <c r="H2445" s="10"/>
      <c r="I2445" s="10"/>
      <c r="J2445" s="10"/>
      <c r="K2445" s="10"/>
      <c r="L2445" s="10"/>
      <c r="M2445" s="10"/>
      <c r="N2445" s="10"/>
      <c r="O2445" s="10"/>
      <c r="P2445" s="10"/>
      <c r="Q2445" s="10"/>
    </row>
    <row r="2446" spans="1:17" x14ac:dyDescent="0.25">
      <c r="A2446" s="155" t="s">
        <v>12514</v>
      </c>
      <c r="B2446" s="92" t="s">
        <v>16737</v>
      </c>
      <c r="C2446" s="93"/>
      <c r="D2446" s="94">
        <v>4490</v>
      </c>
      <c r="E2446" s="143"/>
      <c r="F2446" s="150"/>
      <c r="G2446" s="10"/>
      <c r="H2446" s="10"/>
      <c r="I2446" s="10"/>
      <c r="J2446" s="10"/>
      <c r="K2446" s="10"/>
      <c r="L2446" s="10"/>
      <c r="M2446" s="10"/>
      <c r="N2446" s="10"/>
      <c r="O2446" s="10"/>
      <c r="P2446" s="10"/>
      <c r="Q2446" s="10"/>
    </row>
    <row r="2447" spans="1:17" x14ac:dyDescent="0.25">
      <c r="A2447" s="155" t="s">
        <v>6138</v>
      </c>
      <c r="B2447" s="92" t="s">
        <v>7110</v>
      </c>
      <c r="C2447" s="93"/>
      <c r="D2447" s="94">
        <v>1351312</v>
      </c>
      <c r="E2447" s="143"/>
      <c r="F2447" s="150"/>
      <c r="G2447" s="10"/>
      <c r="H2447" s="10"/>
      <c r="I2447" s="10"/>
      <c r="J2447" s="10"/>
      <c r="K2447" s="10"/>
      <c r="L2447" s="10"/>
      <c r="M2447" s="10"/>
      <c r="N2447" s="10"/>
      <c r="O2447" s="10"/>
      <c r="P2447" s="10"/>
      <c r="Q2447" s="10"/>
    </row>
    <row r="2448" spans="1:17" x14ac:dyDescent="0.25">
      <c r="A2448" s="155" t="s">
        <v>12515</v>
      </c>
      <c r="B2448" s="92" t="s">
        <v>16738</v>
      </c>
      <c r="C2448" s="93"/>
      <c r="D2448" s="94">
        <v>29865</v>
      </c>
      <c r="E2448" s="143"/>
      <c r="F2448" s="150"/>
      <c r="G2448" s="10"/>
      <c r="H2448" s="10"/>
      <c r="I2448" s="10"/>
      <c r="J2448" s="10"/>
      <c r="K2448" s="10"/>
      <c r="L2448" s="10"/>
      <c r="M2448" s="10"/>
      <c r="N2448" s="10"/>
      <c r="O2448" s="10"/>
      <c r="P2448" s="10"/>
      <c r="Q2448" s="10"/>
    </row>
    <row r="2449" spans="1:17" x14ac:dyDescent="0.25">
      <c r="A2449" s="155" t="s">
        <v>12516</v>
      </c>
      <c r="B2449" s="92" t="s">
        <v>16739</v>
      </c>
      <c r="C2449" s="93"/>
      <c r="D2449" s="94">
        <v>1276739</v>
      </c>
      <c r="E2449" s="143"/>
      <c r="F2449" s="150"/>
      <c r="G2449" s="10"/>
      <c r="H2449" s="10"/>
      <c r="I2449" s="10"/>
      <c r="J2449" s="10"/>
      <c r="K2449" s="10"/>
      <c r="L2449" s="10"/>
      <c r="M2449" s="10"/>
      <c r="N2449" s="10"/>
      <c r="O2449" s="10"/>
      <c r="P2449" s="10"/>
      <c r="Q2449" s="10"/>
    </row>
    <row r="2450" spans="1:17" x14ac:dyDescent="0.25">
      <c r="A2450" s="155" t="s">
        <v>10775</v>
      </c>
      <c r="B2450" s="92" t="s">
        <v>10894</v>
      </c>
      <c r="C2450" s="93"/>
      <c r="D2450" s="94">
        <v>908006</v>
      </c>
      <c r="E2450" s="143"/>
      <c r="F2450" s="150"/>
      <c r="G2450" s="10"/>
      <c r="H2450" s="10"/>
      <c r="I2450" s="10"/>
      <c r="J2450" s="10"/>
      <c r="K2450" s="10"/>
      <c r="L2450" s="10"/>
      <c r="M2450" s="10"/>
      <c r="N2450" s="10"/>
      <c r="O2450" s="10"/>
      <c r="P2450" s="10"/>
      <c r="Q2450" s="10"/>
    </row>
    <row r="2451" spans="1:17" x14ac:dyDescent="0.25">
      <c r="A2451" s="155" t="s">
        <v>12517</v>
      </c>
      <c r="B2451" s="92" t="s">
        <v>16740</v>
      </c>
      <c r="C2451" s="93"/>
      <c r="D2451" s="94">
        <v>404264</v>
      </c>
      <c r="E2451" s="143"/>
      <c r="F2451" s="150"/>
      <c r="G2451" s="10"/>
      <c r="H2451" s="10"/>
      <c r="I2451" s="10"/>
      <c r="J2451" s="10"/>
      <c r="K2451" s="10"/>
      <c r="L2451" s="10"/>
      <c r="M2451" s="10"/>
      <c r="N2451" s="10"/>
      <c r="O2451" s="10"/>
      <c r="P2451" s="10"/>
      <c r="Q2451" s="10"/>
    </row>
    <row r="2452" spans="1:17" x14ac:dyDescent="0.25">
      <c r="A2452" s="155" t="s">
        <v>107</v>
      </c>
      <c r="B2452" s="92" t="s">
        <v>16741</v>
      </c>
      <c r="C2452" s="93"/>
      <c r="D2452" s="94">
        <v>1611947</v>
      </c>
      <c r="E2452" s="143"/>
      <c r="F2452" s="150"/>
      <c r="G2452" s="10"/>
      <c r="H2452" s="10"/>
      <c r="I2452" s="10"/>
      <c r="J2452" s="10"/>
      <c r="K2452" s="10"/>
      <c r="L2452" s="10"/>
      <c r="M2452" s="10"/>
      <c r="N2452" s="10"/>
      <c r="O2452" s="10"/>
      <c r="P2452" s="10"/>
      <c r="Q2452" s="10"/>
    </row>
    <row r="2453" spans="1:17" x14ac:dyDescent="0.25">
      <c r="A2453" s="155" t="s">
        <v>12518</v>
      </c>
      <c r="B2453" s="92" t="s">
        <v>16742</v>
      </c>
      <c r="C2453" s="93"/>
      <c r="D2453" s="94">
        <v>2002658</v>
      </c>
      <c r="E2453" s="143"/>
      <c r="F2453" s="150"/>
      <c r="G2453" s="10"/>
      <c r="H2453" s="10"/>
      <c r="I2453" s="10"/>
      <c r="J2453" s="10"/>
      <c r="K2453" s="10"/>
      <c r="L2453" s="10"/>
      <c r="M2453" s="10"/>
      <c r="N2453" s="10"/>
      <c r="O2453" s="10"/>
      <c r="P2453" s="10"/>
      <c r="Q2453" s="10"/>
    </row>
    <row r="2454" spans="1:17" x14ac:dyDescent="0.25">
      <c r="A2454" s="155" t="s">
        <v>10776</v>
      </c>
      <c r="B2454" s="92" t="s">
        <v>10895</v>
      </c>
      <c r="C2454" s="93"/>
      <c r="D2454" s="94">
        <v>725074</v>
      </c>
      <c r="E2454" s="143"/>
      <c r="F2454" s="150"/>
      <c r="G2454" s="10"/>
      <c r="H2454" s="10"/>
      <c r="I2454" s="10"/>
      <c r="J2454" s="10"/>
      <c r="K2454" s="10"/>
      <c r="L2454" s="10"/>
      <c r="M2454" s="10"/>
      <c r="N2454" s="10"/>
      <c r="O2454" s="10"/>
      <c r="P2454" s="10"/>
      <c r="Q2454" s="10"/>
    </row>
    <row r="2455" spans="1:17" x14ac:dyDescent="0.25">
      <c r="A2455" s="155" t="s">
        <v>12519</v>
      </c>
      <c r="B2455" s="92" t="s">
        <v>16743</v>
      </c>
      <c r="C2455" s="93"/>
      <c r="D2455" s="94">
        <v>1905492</v>
      </c>
      <c r="E2455" s="143"/>
      <c r="F2455" s="150"/>
      <c r="G2455" s="10"/>
      <c r="H2455" s="10"/>
      <c r="I2455" s="10"/>
      <c r="J2455" s="10"/>
      <c r="K2455" s="10"/>
      <c r="L2455" s="10"/>
      <c r="M2455" s="10"/>
      <c r="N2455" s="10"/>
      <c r="O2455" s="10"/>
      <c r="P2455" s="10"/>
      <c r="Q2455" s="10"/>
    </row>
    <row r="2456" spans="1:17" x14ac:dyDescent="0.25">
      <c r="A2456" s="155" t="s">
        <v>12520</v>
      </c>
      <c r="B2456" s="92" t="s">
        <v>16744</v>
      </c>
      <c r="C2456" s="93"/>
      <c r="D2456" s="94">
        <v>7475</v>
      </c>
      <c r="E2456" s="143"/>
      <c r="F2456" s="150"/>
      <c r="G2456" s="10"/>
      <c r="H2456" s="10"/>
      <c r="I2456" s="10"/>
      <c r="J2456" s="10"/>
      <c r="K2456" s="10"/>
      <c r="L2456" s="10"/>
      <c r="M2456" s="10"/>
      <c r="N2456" s="10"/>
      <c r="O2456" s="10"/>
      <c r="P2456" s="10"/>
      <c r="Q2456" s="10"/>
    </row>
    <row r="2457" spans="1:17" x14ac:dyDescent="0.25">
      <c r="A2457" s="155" t="s">
        <v>12521</v>
      </c>
      <c r="B2457" s="92" t="s">
        <v>16745</v>
      </c>
      <c r="C2457" s="93"/>
      <c r="D2457" s="94"/>
      <c r="E2457" s="143"/>
      <c r="F2457" s="150"/>
      <c r="G2457" s="10"/>
      <c r="H2457" s="10"/>
      <c r="I2457" s="10"/>
      <c r="J2457" s="10"/>
      <c r="K2457" s="10"/>
      <c r="L2457" s="10"/>
      <c r="M2457" s="10"/>
      <c r="N2457" s="10"/>
      <c r="O2457" s="10"/>
      <c r="P2457" s="10"/>
      <c r="Q2457" s="10"/>
    </row>
    <row r="2458" spans="1:17" x14ac:dyDescent="0.25">
      <c r="A2458" s="155" t="s">
        <v>12522</v>
      </c>
      <c r="B2458" s="92" t="s">
        <v>16746</v>
      </c>
      <c r="C2458" s="93"/>
      <c r="D2458" s="94"/>
      <c r="E2458" s="143"/>
      <c r="F2458" s="150"/>
      <c r="G2458" s="10"/>
      <c r="H2458" s="10"/>
      <c r="I2458" s="10"/>
      <c r="J2458" s="10"/>
      <c r="K2458" s="10"/>
      <c r="L2458" s="10"/>
      <c r="M2458" s="10"/>
      <c r="N2458" s="10"/>
      <c r="O2458" s="10"/>
      <c r="P2458" s="10"/>
      <c r="Q2458" s="10"/>
    </row>
    <row r="2459" spans="1:17" x14ac:dyDescent="0.25">
      <c r="A2459" s="155" t="s">
        <v>12523</v>
      </c>
      <c r="B2459" s="92" t="s">
        <v>16747</v>
      </c>
      <c r="C2459" s="93"/>
      <c r="D2459" s="94">
        <v>22543</v>
      </c>
      <c r="E2459" s="143"/>
      <c r="F2459" s="150"/>
      <c r="G2459" s="10"/>
      <c r="H2459" s="10"/>
      <c r="I2459" s="10"/>
      <c r="J2459" s="10"/>
      <c r="K2459" s="10"/>
      <c r="L2459" s="10"/>
      <c r="M2459" s="10"/>
      <c r="N2459" s="10"/>
      <c r="O2459" s="10"/>
      <c r="P2459" s="10"/>
      <c r="Q2459" s="10"/>
    </row>
    <row r="2460" spans="1:17" x14ac:dyDescent="0.25">
      <c r="A2460" s="155" t="s">
        <v>109</v>
      </c>
      <c r="B2460" s="92" t="s">
        <v>10398</v>
      </c>
      <c r="C2460" s="93"/>
      <c r="D2460" s="94">
        <v>368978</v>
      </c>
      <c r="E2460" s="143"/>
      <c r="F2460" s="150"/>
      <c r="G2460" s="10"/>
      <c r="H2460" s="10"/>
      <c r="I2460" s="10"/>
      <c r="J2460" s="10"/>
      <c r="K2460" s="10"/>
      <c r="L2460" s="10"/>
      <c r="M2460" s="10"/>
      <c r="N2460" s="10"/>
      <c r="O2460" s="10"/>
      <c r="P2460" s="10"/>
      <c r="Q2460" s="10"/>
    </row>
    <row r="2461" spans="1:17" x14ac:dyDescent="0.25">
      <c r="A2461" s="155" t="s">
        <v>12524</v>
      </c>
      <c r="B2461" s="92" t="s">
        <v>16748</v>
      </c>
      <c r="C2461" s="93"/>
      <c r="D2461" s="94"/>
      <c r="E2461" s="143"/>
      <c r="F2461" s="150"/>
      <c r="G2461" s="10"/>
      <c r="H2461" s="10"/>
      <c r="I2461" s="10"/>
      <c r="J2461" s="10"/>
      <c r="K2461" s="10"/>
      <c r="L2461" s="10"/>
      <c r="M2461" s="10"/>
      <c r="N2461" s="10"/>
      <c r="O2461" s="10"/>
      <c r="P2461" s="10"/>
      <c r="Q2461" s="10"/>
    </row>
    <row r="2462" spans="1:17" x14ac:dyDescent="0.25">
      <c r="A2462" s="155" t="s">
        <v>12525</v>
      </c>
      <c r="B2462" s="92" t="s">
        <v>16749</v>
      </c>
      <c r="C2462" s="93"/>
      <c r="D2462" s="94"/>
      <c r="E2462" s="143"/>
      <c r="F2462" s="150"/>
      <c r="G2462" s="10"/>
      <c r="H2462" s="10"/>
      <c r="I2462" s="10"/>
      <c r="J2462" s="10"/>
      <c r="K2462" s="10"/>
      <c r="L2462" s="10"/>
      <c r="M2462" s="10"/>
      <c r="N2462" s="10"/>
      <c r="O2462" s="10"/>
      <c r="P2462" s="10"/>
      <c r="Q2462" s="10"/>
    </row>
    <row r="2463" spans="1:17" x14ac:dyDescent="0.25">
      <c r="A2463" s="155" t="s">
        <v>12526</v>
      </c>
      <c r="B2463" s="92" t="s">
        <v>16750</v>
      </c>
      <c r="C2463" s="93"/>
      <c r="D2463" s="94">
        <v>1511054</v>
      </c>
      <c r="E2463" s="143"/>
      <c r="F2463" s="150"/>
      <c r="G2463" s="10"/>
      <c r="H2463" s="10"/>
      <c r="I2463" s="10"/>
      <c r="J2463" s="10"/>
      <c r="K2463" s="10"/>
      <c r="L2463" s="10"/>
      <c r="M2463" s="10"/>
      <c r="N2463" s="10"/>
      <c r="O2463" s="10"/>
      <c r="P2463" s="10"/>
      <c r="Q2463" s="10"/>
    </row>
    <row r="2464" spans="1:17" x14ac:dyDescent="0.25">
      <c r="A2464" s="155" t="s">
        <v>111</v>
      </c>
      <c r="B2464" s="92" t="s">
        <v>16751</v>
      </c>
      <c r="C2464" s="93"/>
      <c r="D2464" s="94"/>
      <c r="E2464" s="143"/>
      <c r="F2464" s="150"/>
      <c r="G2464" s="10"/>
      <c r="H2464" s="10"/>
      <c r="I2464" s="10"/>
      <c r="J2464" s="10"/>
      <c r="K2464" s="10"/>
      <c r="L2464" s="10"/>
      <c r="M2464" s="10"/>
      <c r="N2464" s="10"/>
      <c r="O2464" s="10"/>
      <c r="P2464" s="10"/>
      <c r="Q2464" s="10"/>
    </row>
    <row r="2465" spans="1:17" x14ac:dyDescent="0.25">
      <c r="A2465" s="155" t="s">
        <v>12527</v>
      </c>
      <c r="B2465" s="92" t="s">
        <v>16752</v>
      </c>
      <c r="C2465" s="93"/>
      <c r="D2465" s="94"/>
      <c r="E2465" s="143"/>
      <c r="F2465" s="150"/>
      <c r="G2465" s="10"/>
      <c r="H2465" s="10"/>
      <c r="I2465" s="10"/>
      <c r="J2465" s="10"/>
      <c r="K2465" s="10"/>
      <c r="L2465" s="10"/>
      <c r="M2465" s="10"/>
      <c r="N2465" s="10"/>
      <c r="O2465" s="10"/>
      <c r="P2465" s="10"/>
      <c r="Q2465" s="10"/>
    </row>
    <row r="2466" spans="1:17" x14ac:dyDescent="0.25">
      <c r="A2466" s="155" t="s">
        <v>12528</v>
      </c>
      <c r="B2466" s="92" t="s">
        <v>16753</v>
      </c>
      <c r="C2466" s="93"/>
      <c r="D2466" s="94">
        <v>68221</v>
      </c>
      <c r="E2466" s="143"/>
      <c r="F2466" s="150"/>
      <c r="G2466" s="10"/>
      <c r="H2466" s="10"/>
      <c r="I2466" s="10"/>
      <c r="J2466" s="10"/>
      <c r="K2466" s="10"/>
      <c r="L2466" s="10"/>
      <c r="M2466" s="10"/>
      <c r="N2466" s="10"/>
      <c r="O2466" s="10"/>
      <c r="P2466" s="10"/>
      <c r="Q2466" s="10"/>
    </row>
    <row r="2467" spans="1:17" x14ac:dyDescent="0.25">
      <c r="A2467" s="155" t="s">
        <v>10100</v>
      </c>
      <c r="B2467" s="92" t="s">
        <v>10399</v>
      </c>
      <c r="C2467" s="93"/>
      <c r="D2467" s="94">
        <v>21314</v>
      </c>
      <c r="E2467" s="143"/>
      <c r="F2467" s="150"/>
      <c r="G2467" s="10"/>
      <c r="H2467" s="10"/>
      <c r="I2467" s="10"/>
      <c r="J2467" s="10"/>
      <c r="K2467" s="10"/>
      <c r="L2467" s="10"/>
      <c r="M2467" s="10"/>
      <c r="N2467" s="10"/>
      <c r="O2467" s="10"/>
      <c r="P2467" s="10"/>
      <c r="Q2467" s="10"/>
    </row>
    <row r="2468" spans="1:17" x14ac:dyDescent="0.25">
      <c r="A2468" s="155" t="s">
        <v>12529</v>
      </c>
      <c r="B2468" s="92" t="s">
        <v>16754</v>
      </c>
      <c r="C2468" s="93"/>
      <c r="D2468" s="94">
        <v>127</v>
      </c>
      <c r="E2468" s="143"/>
      <c r="F2468" s="150"/>
      <c r="G2468" s="10"/>
      <c r="H2468" s="10"/>
      <c r="I2468" s="10"/>
      <c r="J2468" s="10"/>
      <c r="K2468" s="10"/>
      <c r="L2468" s="10"/>
      <c r="M2468" s="10"/>
      <c r="N2468" s="10"/>
      <c r="O2468" s="10"/>
      <c r="P2468" s="10"/>
      <c r="Q2468" s="10"/>
    </row>
    <row r="2469" spans="1:17" x14ac:dyDescent="0.25">
      <c r="A2469" s="155" t="s">
        <v>12530</v>
      </c>
      <c r="B2469" s="92" t="s">
        <v>16755</v>
      </c>
      <c r="C2469" s="93"/>
      <c r="D2469" s="94"/>
      <c r="E2469" s="143"/>
      <c r="F2469" s="150"/>
      <c r="G2469" s="10"/>
      <c r="H2469" s="10"/>
      <c r="I2469" s="10"/>
      <c r="J2469" s="10"/>
      <c r="K2469" s="10"/>
      <c r="L2469" s="10"/>
      <c r="M2469" s="10"/>
      <c r="N2469" s="10"/>
      <c r="O2469" s="10"/>
      <c r="P2469" s="10"/>
      <c r="Q2469" s="10"/>
    </row>
    <row r="2470" spans="1:17" x14ac:dyDescent="0.25">
      <c r="A2470" s="155" t="s">
        <v>12531</v>
      </c>
      <c r="B2470" s="92" t="s">
        <v>16756</v>
      </c>
      <c r="C2470" s="93"/>
      <c r="D2470" s="94">
        <v>103775</v>
      </c>
      <c r="E2470" s="143"/>
      <c r="F2470" s="150"/>
      <c r="G2470" s="10"/>
      <c r="H2470" s="10"/>
      <c r="I2470" s="10"/>
      <c r="J2470" s="10"/>
      <c r="K2470" s="10"/>
      <c r="L2470" s="10"/>
      <c r="M2470" s="10"/>
      <c r="N2470" s="10"/>
      <c r="O2470" s="10"/>
      <c r="P2470" s="10"/>
      <c r="Q2470" s="10"/>
    </row>
    <row r="2471" spans="1:17" x14ac:dyDescent="0.25">
      <c r="A2471" s="155" t="s">
        <v>12532</v>
      </c>
      <c r="B2471" s="92" t="s">
        <v>16757</v>
      </c>
      <c r="C2471" s="93"/>
      <c r="D2471" s="94"/>
      <c r="E2471" s="143"/>
      <c r="F2471" s="150"/>
      <c r="G2471" s="10"/>
      <c r="H2471" s="10"/>
      <c r="I2471" s="10"/>
      <c r="J2471" s="10"/>
      <c r="K2471" s="10"/>
      <c r="L2471" s="10"/>
      <c r="M2471" s="10"/>
      <c r="N2471" s="10"/>
      <c r="O2471" s="10"/>
      <c r="P2471" s="10"/>
      <c r="Q2471" s="10"/>
    </row>
    <row r="2472" spans="1:17" x14ac:dyDescent="0.25">
      <c r="A2472" s="155" t="s">
        <v>12533</v>
      </c>
      <c r="B2472" s="92" t="s">
        <v>16758</v>
      </c>
      <c r="C2472" s="93"/>
      <c r="D2472" s="94">
        <v>26983</v>
      </c>
      <c r="E2472" s="143"/>
      <c r="F2472" s="150"/>
      <c r="G2472" s="10"/>
      <c r="H2472" s="10"/>
      <c r="I2472" s="10"/>
      <c r="J2472" s="10"/>
      <c r="K2472" s="10"/>
      <c r="L2472" s="10"/>
      <c r="M2472" s="10"/>
      <c r="N2472" s="10"/>
      <c r="O2472" s="10"/>
      <c r="P2472" s="10"/>
      <c r="Q2472" s="10"/>
    </row>
    <row r="2473" spans="1:17" x14ac:dyDescent="0.25">
      <c r="A2473" s="155" t="s">
        <v>12534</v>
      </c>
      <c r="B2473" s="92" t="s">
        <v>16759</v>
      </c>
      <c r="C2473" s="93"/>
      <c r="D2473" s="94">
        <v>1640</v>
      </c>
      <c r="E2473" s="143"/>
      <c r="F2473" s="150"/>
      <c r="G2473" s="10"/>
      <c r="H2473" s="10"/>
      <c r="I2473" s="10"/>
      <c r="J2473" s="10"/>
      <c r="K2473" s="10"/>
      <c r="L2473" s="10"/>
      <c r="M2473" s="10"/>
      <c r="N2473" s="10"/>
      <c r="O2473" s="10"/>
      <c r="P2473" s="10"/>
      <c r="Q2473" s="10"/>
    </row>
    <row r="2474" spans="1:17" x14ac:dyDescent="0.25">
      <c r="A2474" s="155" t="s">
        <v>12535</v>
      </c>
      <c r="B2474" s="92" t="s">
        <v>16760</v>
      </c>
      <c r="C2474" s="93"/>
      <c r="D2474" s="94">
        <v>540</v>
      </c>
      <c r="E2474" s="143"/>
      <c r="F2474" s="150"/>
      <c r="G2474" s="10"/>
      <c r="H2474" s="10"/>
      <c r="I2474" s="10"/>
      <c r="J2474" s="10"/>
      <c r="K2474" s="10"/>
      <c r="L2474" s="10"/>
      <c r="M2474" s="10"/>
      <c r="N2474" s="10"/>
      <c r="O2474" s="10"/>
      <c r="P2474" s="10"/>
      <c r="Q2474" s="10"/>
    </row>
    <row r="2475" spans="1:17" x14ac:dyDescent="0.25">
      <c r="A2475" s="155" t="s">
        <v>12536</v>
      </c>
      <c r="B2475" s="92" t="s">
        <v>16761</v>
      </c>
      <c r="C2475" s="93"/>
      <c r="D2475" s="94">
        <v>12410</v>
      </c>
      <c r="E2475" s="143"/>
      <c r="F2475" s="150"/>
      <c r="G2475" s="10"/>
      <c r="H2475" s="10"/>
      <c r="I2475" s="10"/>
      <c r="J2475" s="10"/>
      <c r="K2475" s="10"/>
      <c r="L2475" s="10"/>
      <c r="M2475" s="10"/>
      <c r="N2475" s="10"/>
      <c r="O2475" s="10"/>
      <c r="P2475" s="10"/>
      <c r="Q2475" s="10"/>
    </row>
    <row r="2476" spans="1:17" x14ac:dyDescent="0.25">
      <c r="A2476" s="155" t="s">
        <v>113</v>
      </c>
      <c r="B2476" s="92" t="s">
        <v>16762</v>
      </c>
      <c r="C2476" s="93"/>
      <c r="D2476" s="94">
        <v>2712</v>
      </c>
      <c r="E2476" s="143"/>
      <c r="F2476" s="150"/>
      <c r="G2476" s="10"/>
      <c r="H2476" s="10"/>
      <c r="I2476" s="10"/>
      <c r="J2476" s="10"/>
      <c r="K2476" s="10"/>
      <c r="L2476" s="10"/>
      <c r="M2476" s="10"/>
      <c r="N2476" s="10"/>
      <c r="O2476" s="10"/>
      <c r="P2476" s="10"/>
      <c r="Q2476" s="10"/>
    </row>
    <row r="2477" spans="1:17" x14ac:dyDescent="0.25">
      <c r="A2477" s="155" t="s">
        <v>12537</v>
      </c>
      <c r="B2477" s="92" t="s">
        <v>16763</v>
      </c>
      <c r="C2477" s="93"/>
      <c r="D2477" s="94"/>
      <c r="E2477" s="143"/>
      <c r="F2477" s="150"/>
      <c r="G2477" s="10"/>
      <c r="H2477" s="10"/>
      <c r="I2477" s="10"/>
      <c r="J2477" s="10"/>
      <c r="K2477" s="10"/>
      <c r="L2477" s="10"/>
      <c r="M2477" s="10"/>
      <c r="N2477" s="10"/>
      <c r="O2477" s="10"/>
      <c r="P2477" s="10"/>
      <c r="Q2477" s="10"/>
    </row>
    <row r="2478" spans="1:17" x14ac:dyDescent="0.25">
      <c r="A2478" s="155" t="s">
        <v>12538</v>
      </c>
      <c r="B2478" s="92" t="s">
        <v>16764</v>
      </c>
      <c r="C2478" s="93"/>
      <c r="D2478" s="94"/>
      <c r="E2478" s="143"/>
      <c r="F2478" s="150"/>
      <c r="G2478" s="10"/>
      <c r="H2478" s="10"/>
      <c r="I2478" s="10"/>
      <c r="J2478" s="10"/>
      <c r="K2478" s="10"/>
      <c r="L2478" s="10"/>
      <c r="M2478" s="10"/>
      <c r="N2478" s="10"/>
      <c r="O2478" s="10"/>
      <c r="P2478" s="10"/>
      <c r="Q2478" s="10"/>
    </row>
    <row r="2479" spans="1:17" x14ac:dyDescent="0.25">
      <c r="A2479" s="155" t="s">
        <v>12539</v>
      </c>
      <c r="B2479" s="92" t="s">
        <v>16765</v>
      </c>
      <c r="C2479" s="93"/>
      <c r="D2479" s="94">
        <v>12343</v>
      </c>
      <c r="E2479" s="143"/>
      <c r="F2479" s="150"/>
      <c r="G2479" s="10"/>
      <c r="H2479" s="10"/>
      <c r="I2479" s="10"/>
      <c r="J2479" s="10"/>
      <c r="K2479" s="10"/>
      <c r="L2479" s="10"/>
      <c r="M2479" s="10"/>
      <c r="N2479" s="10"/>
      <c r="O2479" s="10"/>
      <c r="P2479" s="10"/>
      <c r="Q2479" s="10"/>
    </row>
    <row r="2480" spans="1:17" x14ac:dyDescent="0.25">
      <c r="A2480" s="155" t="s">
        <v>12540</v>
      </c>
      <c r="B2480" s="92" t="s">
        <v>16766</v>
      </c>
      <c r="C2480" s="93"/>
      <c r="D2480" s="94"/>
      <c r="E2480" s="143"/>
      <c r="F2480" s="150"/>
      <c r="G2480" s="10"/>
      <c r="H2480" s="10"/>
      <c r="I2480" s="10"/>
      <c r="J2480" s="10"/>
      <c r="K2480" s="10"/>
      <c r="L2480" s="10"/>
      <c r="M2480" s="10"/>
      <c r="N2480" s="10"/>
      <c r="O2480" s="10"/>
      <c r="P2480" s="10"/>
      <c r="Q2480" s="10"/>
    </row>
    <row r="2481" spans="1:17" x14ac:dyDescent="0.25">
      <c r="A2481" s="155" t="s">
        <v>12541</v>
      </c>
      <c r="B2481" s="92" t="s">
        <v>16767</v>
      </c>
      <c r="C2481" s="93"/>
      <c r="D2481" s="94"/>
      <c r="E2481" s="143"/>
      <c r="F2481" s="150"/>
      <c r="G2481" s="10"/>
      <c r="H2481" s="10"/>
      <c r="I2481" s="10"/>
      <c r="J2481" s="10"/>
      <c r="K2481" s="10"/>
      <c r="L2481" s="10"/>
      <c r="M2481" s="10"/>
      <c r="N2481" s="10"/>
      <c r="O2481" s="10"/>
      <c r="P2481" s="10"/>
      <c r="Q2481" s="10"/>
    </row>
    <row r="2482" spans="1:17" x14ac:dyDescent="0.25">
      <c r="A2482" s="155" t="s">
        <v>4263</v>
      </c>
      <c r="B2482" s="92" t="s">
        <v>7111</v>
      </c>
      <c r="C2482" s="93"/>
      <c r="D2482" s="94">
        <v>2666258</v>
      </c>
      <c r="E2482" s="143"/>
      <c r="F2482" s="150"/>
      <c r="G2482" s="10"/>
      <c r="H2482" s="10"/>
      <c r="I2482" s="10"/>
      <c r="J2482" s="10"/>
      <c r="K2482" s="10"/>
      <c r="L2482" s="10"/>
      <c r="M2482" s="10"/>
      <c r="N2482" s="10"/>
      <c r="O2482" s="10"/>
      <c r="P2482" s="10"/>
      <c r="Q2482" s="10"/>
    </row>
    <row r="2483" spans="1:17" x14ac:dyDescent="0.25">
      <c r="A2483" s="155" t="s">
        <v>12542</v>
      </c>
      <c r="B2483" s="92" t="s">
        <v>16768</v>
      </c>
      <c r="C2483" s="93"/>
      <c r="D2483" s="94"/>
      <c r="E2483" s="143"/>
      <c r="F2483" s="150"/>
      <c r="G2483" s="10"/>
      <c r="H2483" s="10"/>
      <c r="I2483" s="10"/>
      <c r="J2483" s="10"/>
      <c r="K2483" s="10"/>
      <c r="L2483" s="10"/>
      <c r="M2483" s="10"/>
      <c r="N2483" s="10"/>
      <c r="O2483" s="10"/>
      <c r="P2483" s="10"/>
      <c r="Q2483" s="10"/>
    </row>
    <row r="2484" spans="1:17" x14ac:dyDescent="0.25">
      <c r="A2484" s="155" t="s">
        <v>12543</v>
      </c>
      <c r="B2484" s="92" t="s">
        <v>16769</v>
      </c>
      <c r="C2484" s="93"/>
      <c r="D2484" s="94"/>
      <c r="E2484" s="143"/>
      <c r="F2484" s="150"/>
      <c r="G2484" s="10"/>
      <c r="H2484" s="10"/>
      <c r="I2484" s="10"/>
      <c r="J2484" s="10"/>
      <c r="K2484" s="10"/>
      <c r="L2484" s="10"/>
      <c r="M2484" s="10"/>
      <c r="N2484" s="10"/>
      <c r="O2484" s="10"/>
      <c r="P2484" s="10"/>
      <c r="Q2484" s="10"/>
    </row>
    <row r="2485" spans="1:17" x14ac:dyDescent="0.25">
      <c r="A2485" s="155" t="s">
        <v>12544</v>
      </c>
      <c r="B2485" s="92" t="s">
        <v>16770</v>
      </c>
      <c r="C2485" s="93"/>
      <c r="D2485" s="94">
        <v>12050</v>
      </c>
      <c r="E2485" s="143"/>
      <c r="F2485" s="150"/>
      <c r="G2485" s="10"/>
      <c r="H2485" s="10"/>
      <c r="I2485" s="10"/>
      <c r="J2485" s="10"/>
      <c r="K2485" s="10"/>
      <c r="L2485" s="10"/>
      <c r="M2485" s="10"/>
      <c r="N2485" s="10"/>
      <c r="O2485" s="10"/>
      <c r="P2485" s="10"/>
      <c r="Q2485" s="10"/>
    </row>
    <row r="2486" spans="1:17" x14ac:dyDescent="0.25">
      <c r="A2486" s="155" t="s">
        <v>10101</v>
      </c>
      <c r="B2486" s="92" t="s">
        <v>10400</v>
      </c>
      <c r="C2486" s="93"/>
      <c r="D2486" s="94">
        <v>134732344</v>
      </c>
      <c r="E2486" s="143"/>
      <c r="F2486" s="150"/>
      <c r="G2486" s="10"/>
      <c r="H2486" s="10"/>
      <c r="I2486" s="10"/>
      <c r="J2486" s="10"/>
      <c r="K2486" s="10"/>
      <c r="L2486" s="10"/>
      <c r="M2486" s="10"/>
      <c r="N2486" s="10"/>
      <c r="O2486" s="10"/>
      <c r="P2486" s="10"/>
      <c r="Q2486" s="10"/>
    </row>
    <row r="2487" spans="1:17" x14ac:dyDescent="0.25">
      <c r="A2487" s="155" t="s">
        <v>12545</v>
      </c>
      <c r="B2487" s="92" t="s">
        <v>16771</v>
      </c>
      <c r="C2487" s="93"/>
      <c r="D2487" s="94"/>
      <c r="E2487" s="143"/>
      <c r="F2487" s="150"/>
      <c r="G2487" s="10"/>
      <c r="H2487" s="10"/>
      <c r="I2487" s="10"/>
      <c r="J2487" s="10"/>
      <c r="K2487" s="10"/>
      <c r="L2487" s="10"/>
      <c r="M2487" s="10"/>
      <c r="N2487" s="10"/>
      <c r="O2487" s="10"/>
      <c r="P2487" s="10"/>
      <c r="Q2487" s="10"/>
    </row>
    <row r="2488" spans="1:17" x14ac:dyDescent="0.25">
      <c r="A2488" s="155" t="s">
        <v>12546</v>
      </c>
      <c r="B2488" s="92" t="s">
        <v>16772</v>
      </c>
      <c r="C2488" s="93"/>
      <c r="D2488" s="94"/>
      <c r="E2488" s="143"/>
      <c r="F2488" s="150"/>
      <c r="G2488" s="10"/>
      <c r="H2488" s="10"/>
      <c r="I2488" s="10"/>
      <c r="J2488" s="10"/>
      <c r="K2488" s="10"/>
      <c r="L2488" s="10"/>
      <c r="M2488" s="10"/>
      <c r="N2488" s="10"/>
      <c r="O2488" s="10"/>
      <c r="P2488" s="10"/>
      <c r="Q2488" s="10"/>
    </row>
    <row r="2489" spans="1:17" x14ac:dyDescent="0.25">
      <c r="A2489" s="155" t="s">
        <v>12547</v>
      </c>
      <c r="B2489" s="92" t="s">
        <v>16773</v>
      </c>
      <c r="C2489" s="93"/>
      <c r="D2489" s="94">
        <v>5040</v>
      </c>
      <c r="E2489" s="143"/>
      <c r="F2489" s="150"/>
      <c r="G2489" s="10"/>
      <c r="H2489" s="10"/>
      <c r="I2489" s="10"/>
      <c r="J2489" s="10"/>
      <c r="K2489" s="10"/>
      <c r="L2489" s="10"/>
      <c r="M2489" s="10"/>
      <c r="N2489" s="10"/>
      <c r="O2489" s="10"/>
      <c r="P2489" s="10"/>
      <c r="Q2489" s="10"/>
    </row>
    <row r="2490" spans="1:17" x14ac:dyDescent="0.25">
      <c r="A2490" s="155" t="s">
        <v>12548</v>
      </c>
      <c r="B2490" s="92" t="s">
        <v>16774</v>
      </c>
      <c r="C2490" s="93"/>
      <c r="D2490" s="94"/>
      <c r="E2490" s="143"/>
      <c r="F2490" s="150"/>
      <c r="G2490" s="10"/>
      <c r="H2490" s="10"/>
      <c r="I2490" s="10"/>
      <c r="J2490" s="10"/>
      <c r="K2490" s="10"/>
      <c r="L2490" s="10"/>
      <c r="M2490" s="10"/>
      <c r="N2490" s="10"/>
      <c r="O2490" s="10"/>
      <c r="P2490" s="10"/>
      <c r="Q2490" s="10"/>
    </row>
    <row r="2491" spans="1:17" x14ac:dyDescent="0.25">
      <c r="A2491" s="155" t="s">
        <v>12549</v>
      </c>
      <c r="B2491" s="92" t="s">
        <v>16775</v>
      </c>
      <c r="C2491" s="93"/>
      <c r="D2491" s="94"/>
      <c r="E2491" s="143"/>
      <c r="F2491" s="150"/>
      <c r="G2491" s="10"/>
      <c r="H2491" s="10"/>
      <c r="I2491" s="10"/>
      <c r="J2491" s="10"/>
      <c r="K2491" s="10"/>
      <c r="L2491" s="10"/>
      <c r="M2491" s="10"/>
      <c r="N2491" s="10"/>
      <c r="O2491" s="10"/>
      <c r="P2491" s="10"/>
      <c r="Q2491" s="10"/>
    </row>
    <row r="2492" spans="1:17" x14ac:dyDescent="0.25">
      <c r="A2492" s="155" t="s">
        <v>12550</v>
      </c>
      <c r="B2492" s="92" t="s">
        <v>16776</v>
      </c>
      <c r="C2492" s="93"/>
      <c r="D2492" s="94"/>
      <c r="E2492" s="143"/>
      <c r="F2492" s="150"/>
      <c r="G2492" s="10"/>
      <c r="H2492" s="10"/>
      <c r="I2492" s="10"/>
      <c r="J2492" s="10"/>
      <c r="K2492" s="10"/>
      <c r="L2492" s="10"/>
      <c r="M2492" s="10"/>
      <c r="N2492" s="10"/>
      <c r="O2492" s="10"/>
      <c r="P2492" s="10"/>
      <c r="Q2492" s="10"/>
    </row>
    <row r="2493" spans="1:17" x14ac:dyDescent="0.25">
      <c r="A2493" s="155" t="s">
        <v>12551</v>
      </c>
      <c r="B2493" s="92" t="s">
        <v>16777</v>
      </c>
      <c r="C2493" s="93"/>
      <c r="D2493" s="94"/>
      <c r="E2493" s="143"/>
      <c r="F2493" s="150"/>
      <c r="G2493" s="10"/>
      <c r="H2493" s="10"/>
      <c r="I2493" s="10"/>
      <c r="J2493" s="10"/>
      <c r="K2493" s="10"/>
      <c r="L2493" s="10"/>
      <c r="M2493" s="10"/>
      <c r="N2493" s="10"/>
      <c r="O2493" s="10"/>
      <c r="P2493" s="10"/>
      <c r="Q2493" s="10"/>
    </row>
    <row r="2494" spans="1:17" x14ac:dyDescent="0.25">
      <c r="A2494" s="155" t="s">
        <v>115</v>
      </c>
      <c r="B2494" s="92" t="s">
        <v>16778</v>
      </c>
      <c r="C2494" s="93"/>
      <c r="D2494" s="94">
        <v>814102</v>
      </c>
      <c r="E2494" s="143"/>
      <c r="F2494" s="150"/>
      <c r="G2494" s="10"/>
      <c r="H2494" s="10"/>
      <c r="I2494" s="10"/>
      <c r="J2494" s="10"/>
      <c r="K2494" s="10"/>
      <c r="L2494" s="10"/>
      <c r="M2494" s="10"/>
      <c r="N2494" s="10"/>
      <c r="O2494" s="10"/>
      <c r="P2494" s="10"/>
      <c r="Q2494" s="10"/>
    </row>
    <row r="2495" spans="1:17" x14ac:dyDescent="0.25">
      <c r="A2495" s="155" t="s">
        <v>12552</v>
      </c>
      <c r="B2495" s="92" t="s">
        <v>16779</v>
      </c>
      <c r="C2495" s="93"/>
      <c r="D2495" s="94"/>
      <c r="E2495" s="143"/>
      <c r="F2495" s="150"/>
      <c r="G2495" s="10"/>
      <c r="H2495" s="10"/>
      <c r="I2495" s="10"/>
      <c r="J2495" s="10"/>
      <c r="K2495" s="10"/>
      <c r="L2495" s="10"/>
      <c r="M2495" s="10"/>
      <c r="N2495" s="10"/>
      <c r="O2495" s="10"/>
      <c r="P2495" s="10"/>
      <c r="Q2495" s="10"/>
    </row>
    <row r="2496" spans="1:17" x14ac:dyDescent="0.25">
      <c r="A2496" s="155" t="s">
        <v>12553</v>
      </c>
      <c r="B2496" s="92" t="s">
        <v>16780</v>
      </c>
      <c r="C2496" s="93"/>
      <c r="D2496" s="94"/>
      <c r="E2496" s="143"/>
      <c r="F2496" s="150"/>
      <c r="G2496" s="10"/>
      <c r="H2496" s="10"/>
      <c r="I2496" s="10"/>
      <c r="J2496" s="10"/>
      <c r="K2496" s="10"/>
      <c r="L2496" s="10"/>
      <c r="M2496" s="10"/>
      <c r="N2496" s="10"/>
      <c r="O2496" s="10"/>
      <c r="P2496" s="10"/>
      <c r="Q2496" s="10"/>
    </row>
    <row r="2497" spans="1:17" x14ac:dyDescent="0.25">
      <c r="A2497" s="155" t="s">
        <v>12554</v>
      </c>
      <c r="B2497" s="92" t="s">
        <v>16781</v>
      </c>
      <c r="C2497" s="93"/>
      <c r="D2497" s="94"/>
      <c r="E2497" s="143"/>
      <c r="F2497" s="150"/>
      <c r="G2497" s="10"/>
      <c r="H2497" s="10"/>
      <c r="I2497" s="10"/>
      <c r="J2497" s="10"/>
      <c r="K2497" s="10"/>
      <c r="L2497" s="10"/>
      <c r="M2497" s="10"/>
      <c r="N2497" s="10"/>
      <c r="O2497" s="10"/>
      <c r="P2497" s="10"/>
      <c r="Q2497" s="10"/>
    </row>
    <row r="2498" spans="1:17" x14ac:dyDescent="0.25">
      <c r="A2498" s="155" t="s">
        <v>123</v>
      </c>
      <c r="B2498" s="92" t="s">
        <v>7112</v>
      </c>
      <c r="C2498" s="93"/>
      <c r="D2498" s="94">
        <v>248685484</v>
      </c>
      <c r="E2498" s="143"/>
      <c r="F2498" s="150"/>
      <c r="G2498" s="10"/>
      <c r="H2498" s="10"/>
      <c r="I2498" s="10"/>
      <c r="J2498" s="10"/>
      <c r="K2498" s="10"/>
      <c r="L2498" s="10"/>
      <c r="M2498" s="10"/>
      <c r="N2498" s="10"/>
      <c r="O2498" s="10"/>
      <c r="P2498" s="10"/>
      <c r="Q2498" s="10"/>
    </row>
    <row r="2499" spans="1:17" x14ac:dyDescent="0.25">
      <c r="A2499" s="155" t="s">
        <v>125</v>
      </c>
      <c r="B2499" s="92" t="s">
        <v>16782</v>
      </c>
      <c r="C2499" s="93"/>
      <c r="D2499" s="94">
        <v>41258</v>
      </c>
      <c r="E2499" s="143"/>
      <c r="F2499" s="150"/>
      <c r="G2499" s="10"/>
      <c r="H2499" s="10"/>
      <c r="I2499" s="10"/>
      <c r="J2499" s="10"/>
      <c r="K2499" s="10"/>
      <c r="L2499" s="10"/>
      <c r="M2499" s="10"/>
      <c r="N2499" s="10"/>
      <c r="O2499" s="10"/>
      <c r="P2499" s="10"/>
      <c r="Q2499" s="10"/>
    </row>
    <row r="2500" spans="1:17" x14ac:dyDescent="0.25">
      <c r="A2500" s="155" t="s">
        <v>12555</v>
      </c>
      <c r="B2500" s="92" t="s">
        <v>16783</v>
      </c>
      <c r="C2500" s="93"/>
      <c r="D2500" s="94">
        <v>8364456</v>
      </c>
      <c r="E2500" s="143"/>
      <c r="F2500" s="150"/>
      <c r="G2500" s="10"/>
      <c r="H2500" s="10"/>
      <c r="I2500" s="10"/>
      <c r="J2500" s="10"/>
      <c r="K2500" s="10"/>
      <c r="L2500" s="10"/>
      <c r="M2500" s="10"/>
      <c r="N2500" s="10"/>
      <c r="O2500" s="10"/>
      <c r="P2500" s="10"/>
      <c r="Q2500" s="10"/>
    </row>
    <row r="2501" spans="1:17" x14ac:dyDescent="0.25">
      <c r="A2501" s="155" t="s">
        <v>12556</v>
      </c>
      <c r="B2501" s="92" t="s">
        <v>16784</v>
      </c>
      <c r="C2501" s="93"/>
      <c r="D2501" s="94">
        <v>34549956</v>
      </c>
      <c r="E2501" s="143"/>
      <c r="F2501" s="150"/>
      <c r="G2501" s="10"/>
      <c r="H2501" s="10"/>
      <c r="I2501" s="10"/>
      <c r="J2501" s="10"/>
      <c r="K2501" s="10"/>
      <c r="L2501" s="10"/>
      <c r="M2501" s="10"/>
      <c r="N2501" s="10"/>
      <c r="O2501" s="10"/>
      <c r="P2501" s="10"/>
      <c r="Q2501" s="10"/>
    </row>
    <row r="2502" spans="1:17" x14ac:dyDescent="0.25">
      <c r="A2502" s="155" t="s">
        <v>12557</v>
      </c>
      <c r="B2502" s="92" t="s">
        <v>16785</v>
      </c>
      <c r="C2502" s="93"/>
      <c r="D2502" s="94">
        <v>9598</v>
      </c>
      <c r="E2502" s="143"/>
      <c r="F2502" s="150"/>
      <c r="G2502" s="10"/>
      <c r="H2502" s="10"/>
      <c r="I2502" s="10"/>
      <c r="J2502" s="10"/>
      <c r="K2502" s="10"/>
      <c r="L2502" s="10"/>
      <c r="M2502" s="10"/>
      <c r="N2502" s="10"/>
      <c r="O2502" s="10"/>
      <c r="P2502" s="10"/>
      <c r="Q2502" s="10"/>
    </row>
    <row r="2503" spans="1:17" x14ac:dyDescent="0.25">
      <c r="A2503" s="155" t="s">
        <v>12558</v>
      </c>
      <c r="B2503" s="92" t="s">
        <v>16786</v>
      </c>
      <c r="C2503" s="93"/>
      <c r="D2503" s="94">
        <v>353905681</v>
      </c>
      <c r="E2503" s="143"/>
      <c r="F2503" s="150"/>
      <c r="G2503" s="10"/>
      <c r="H2503" s="10"/>
      <c r="I2503" s="10"/>
      <c r="J2503" s="10"/>
      <c r="K2503" s="10"/>
      <c r="L2503" s="10"/>
      <c r="M2503" s="10"/>
      <c r="N2503" s="10"/>
      <c r="O2503" s="10"/>
      <c r="P2503" s="10"/>
      <c r="Q2503" s="10"/>
    </row>
    <row r="2504" spans="1:17" x14ac:dyDescent="0.25">
      <c r="A2504" s="155" t="s">
        <v>12559</v>
      </c>
      <c r="B2504" s="92" t="s">
        <v>16787</v>
      </c>
      <c r="C2504" s="93"/>
      <c r="D2504" s="94">
        <v>386376111</v>
      </c>
      <c r="E2504" s="143"/>
      <c r="F2504" s="150"/>
      <c r="G2504" s="10"/>
      <c r="H2504" s="10"/>
      <c r="I2504" s="10"/>
      <c r="J2504" s="10"/>
      <c r="K2504" s="10"/>
      <c r="L2504" s="10"/>
      <c r="M2504" s="10"/>
      <c r="N2504" s="10"/>
      <c r="O2504" s="10"/>
      <c r="P2504" s="10"/>
      <c r="Q2504" s="10"/>
    </row>
    <row r="2505" spans="1:17" x14ac:dyDescent="0.25">
      <c r="A2505" s="155" t="s">
        <v>12560</v>
      </c>
      <c r="B2505" s="92" t="s">
        <v>16788</v>
      </c>
      <c r="C2505" s="93"/>
      <c r="D2505" s="94"/>
      <c r="E2505" s="143"/>
      <c r="F2505" s="150"/>
      <c r="G2505" s="10"/>
      <c r="H2505" s="10"/>
      <c r="I2505" s="10"/>
      <c r="J2505" s="10"/>
      <c r="K2505" s="10"/>
      <c r="L2505" s="10"/>
      <c r="M2505" s="10"/>
      <c r="N2505" s="10"/>
      <c r="O2505" s="10"/>
      <c r="P2505" s="10"/>
      <c r="Q2505" s="10"/>
    </row>
    <row r="2506" spans="1:17" x14ac:dyDescent="0.25">
      <c r="A2506" s="155" t="s">
        <v>12561</v>
      </c>
      <c r="B2506" s="92" t="s">
        <v>16789</v>
      </c>
      <c r="C2506" s="93"/>
      <c r="D2506" s="94"/>
      <c r="E2506" s="143"/>
      <c r="F2506" s="150"/>
      <c r="G2506" s="10"/>
      <c r="H2506" s="10"/>
      <c r="I2506" s="10"/>
      <c r="J2506" s="10"/>
      <c r="K2506" s="10"/>
      <c r="L2506" s="10"/>
      <c r="M2506" s="10"/>
      <c r="N2506" s="10"/>
      <c r="O2506" s="10"/>
      <c r="P2506" s="10"/>
      <c r="Q2506" s="10"/>
    </row>
    <row r="2507" spans="1:17" x14ac:dyDescent="0.25">
      <c r="A2507" s="155" t="s">
        <v>12562</v>
      </c>
      <c r="B2507" s="92" t="s">
        <v>16790</v>
      </c>
      <c r="C2507" s="93"/>
      <c r="D2507" s="94"/>
      <c r="E2507" s="143"/>
      <c r="F2507" s="150"/>
      <c r="G2507" s="10"/>
      <c r="H2507" s="10"/>
      <c r="I2507" s="10"/>
      <c r="J2507" s="10"/>
      <c r="K2507" s="10"/>
      <c r="L2507" s="10"/>
      <c r="M2507" s="10"/>
      <c r="N2507" s="10"/>
      <c r="O2507" s="10"/>
      <c r="P2507" s="10"/>
      <c r="Q2507" s="10"/>
    </row>
    <row r="2508" spans="1:17" x14ac:dyDescent="0.25">
      <c r="A2508" s="155" t="s">
        <v>126</v>
      </c>
      <c r="B2508" s="92" t="s">
        <v>16791</v>
      </c>
      <c r="C2508" s="93"/>
      <c r="D2508" s="94">
        <v>145019740</v>
      </c>
      <c r="E2508" s="143"/>
      <c r="F2508" s="150"/>
      <c r="G2508" s="10"/>
      <c r="H2508" s="10"/>
      <c r="I2508" s="10"/>
      <c r="J2508" s="10"/>
      <c r="K2508" s="10"/>
      <c r="L2508" s="10"/>
      <c r="M2508" s="10"/>
      <c r="N2508" s="10"/>
      <c r="O2508" s="10"/>
      <c r="P2508" s="10"/>
      <c r="Q2508" s="10"/>
    </row>
    <row r="2509" spans="1:17" x14ac:dyDescent="0.25">
      <c r="A2509" s="155" t="s">
        <v>12563</v>
      </c>
      <c r="B2509" s="92" t="s">
        <v>16792</v>
      </c>
      <c r="C2509" s="93"/>
      <c r="D2509" s="94"/>
      <c r="E2509" s="143"/>
      <c r="F2509" s="150"/>
      <c r="G2509" s="10"/>
      <c r="H2509" s="10"/>
      <c r="I2509" s="10"/>
      <c r="J2509" s="10"/>
      <c r="K2509" s="10"/>
      <c r="L2509" s="10"/>
      <c r="M2509" s="10"/>
      <c r="N2509" s="10"/>
      <c r="O2509" s="10"/>
      <c r="P2509" s="10"/>
      <c r="Q2509" s="10"/>
    </row>
    <row r="2510" spans="1:17" x14ac:dyDescent="0.25">
      <c r="A2510" s="155" t="s">
        <v>12564</v>
      </c>
      <c r="B2510" s="92" t="s">
        <v>16793</v>
      </c>
      <c r="C2510" s="93"/>
      <c r="D2510" s="94"/>
      <c r="E2510" s="143"/>
      <c r="F2510" s="150"/>
      <c r="G2510" s="10"/>
      <c r="H2510" s="10"/>
      <c r="I2510" s="10"/>
      <c r="J2510" s="10"/>
      <c r="K2510" s="10"/>
      <c r="L2510" s="10"/>
      <c r="M2510" s="10"/>
      <c r="N2510" s="10"/>
      <c r="O2510" s="10"/>
      <c r="P2510" s="10"/>
      <c r="Q2510" s="10"/>
    </row>
    <row r="2511" spans="1:17" x14ac:dyDescent="0.25">
      <c r="A2511" s="155" t="s">
        <v>4264</v>
      </c>
      <c r="B2511" s="92" t="s">
        <v>7113</v>
      </c>
      <c r="C2511" s="93"/>
      <c r="D2511" s="94">
        <v>769318502</v>
      </c>
      <c r="E2511" s="143"/>
      <c r="F2511" s="150"/>
      <c r="G2511" s="10"/>
      <c r="H2511" s="10"/>
      <c r="I2511" s="10"/>
      <c r="J2511" s="10"/>
      <c r="K2511" s="10"/>
      <c r="L2511" s="10"/>
      <c r="M2511" s="10"/>
      <c r="N2511" s="10"/>
      <c r="O2511" s="10"/>
      <c r="P2511" s="10"/>
      <c r="Q2511" s="10"/>
    </row>
    <row r="2512" spans="1:17" x14ac:dyDescent="0.25">
      <c r="A2512" s="155" t="s">
        <v>12565</v>
      </c>
      <c r="B2512" s="92" t="s">
        <v>16794</v>
      </c>
      <c r="C2512" s="93"/>
      <c r="D2512" s="94"/>
      <c r="E2512" s="143"/>
      <c r="F2512" s="150"/>
      <c r="G2512" s="10"/>
      <c r="H2512" s="10"/>
      <c r="I2512" s="10"/>
      <c r="J2512" s="10"/>
      <c r="K2512" s="10"/>
      <c r="L2512" s="10"/>
      <c r="M2512" s="10"/>
      <c r="N2512" s="10"/>
      <c r="O2512" s="10"/>
      <c r="P2512" s="10"/>
      <c r="Q2512" s="10"/>
    </row>
    <row r="2513" spans="1:17" x14ac:dyDescent="0.25">
      <c r="A2513" s="155" t="s">
        <v>12566</v>
      </c>
      <c r="B2513" s="92" t="s">
        <v>16795</v>
      </c>
      <c r="C2513" s="93"/>
      <c r="D2513" s="94">
        <v>83917</v>
      </c>
      <c r="E2513" s="143"/>
      <c r="F2513" s="150"/>
      <c r="G2513" s="10"/>
      <c r="H2513" s="10"/>
      <c r="I2513" s="10"/>
      <c r="J2513" s="10"/>
      <c r="K2513" s="10"/>
      <c r="L2513" s="10"/>
      <c r="M2513" s="10"/>
      <c r="N2513" s="10"/>
      <c r="O2513" s="10"/>
      <c r="P2513" s="10"/>
      <c r="Q2513" s="10"/>
    </row>
    <row r="2514" spans="1:17" x14ac:dyDescent="0.25">
      <c r="A2514" s="155" t="s">
        <v>12567</v>
      </c>
      <c r="B2514" s="92" t="s">
        <v>16796</v>
      </c>
      <c r="C2514" s="93"/>
      <c r="D2514" s="94"/>
      <c r="E2514" s="143"/>
      <c r="F2514" s="150"/>
      <c r="G2514" s="10"/>
      <c r="H2514" s="10"/>
      <c r="I2514" s="10"/>
      <c r="J2514" s="10"/>
      <c r="K2514" s="10"/>
      <c r="L2514" s="10"/>
      <c r="M2514" s="10"/>
      <c r="N2514" s="10"/>
      <c r="O2514" s="10"/>
      <c r="P2514" s="10"/>
      <c r="Q2514" s="10"/>
    </row>
    <row r="2515" spans="1:17" x14ac:dyDescent="0.25">
      <c r="A2515" s="155" t="s">
        <v>12568</v>
      </c>
      <c r="B2515" s="92" t="s">
        <v>16797</v>
      </c>
      <c r="C2515" s="93"/>
      <c r="D2515" s="94"/>
      <c r="E2515" s="143"/>
      <c r="F2515" s="150"/>
      <c r="G2515" s="10"/>
      <c r="H2515" s="10"/>
      <c r="I2515" s="10"/>
      <c r="J2515" s="10"/>
      <c r="K2515" s="10"/>
      <c r="L2515" s="10"/>
      <c r="M2515" s="10"/>
      <c r="N2515" s="10"/>
      <c r="O2515" s="10"/>
      <c r="P2515" s="10"/>
      <c r="Q2515" s="10"/>
    </row>
    <row r="2516" spans="1:17" x14ac:dyDescent="0.25">
      <c r="A2516" s="155" t="s">
        <v>6139</v>
      </c>
      <c r="B2516" s="92" t="s">
        <v>7114</v>
      </c>
      <c r="C2516" s="93"/>
      <c r="D2516" s="94">
        <v>1185349239</v>
      </c>
      <c r="E2516" s="143"/>
      <c r="F2516" s="150"/>
      <c r="G2516" s="10"/>
      <c r="H2516" s="10"/>
      <c r="I2516" s="10"/>
      <c r="J2516" s="10"/>
      <c r="K2516" s="10"/>
      <c r="L2516" s="10"/>
      <c r="M2516" s="10"/>
      <c r="N2516" s="10"/>
      <c r="O2516" s="10"/>
      <c r="P2516" s="10"/>
      <c r="Q2516" s="10"/>
    </row>
    <row r="2517" spans="1:17" x14ac:dyDescent="0.25">
      <c r="A2517" s="155" t="s">
        <v>12569</v>
      </c>
      <c r="B2517" s="92" t="s">
        <v>16798</v>
      </c>
      <c r="C2517" s="93"/>
      <c r="D2517" s="94"/>
      <c r="E2517" s="143"/>
      <c r="F2517" s="150"/>
      <c r="G2517" s="10"/>
      <c r="H2517" s="10"/>
      <c r="I2517" s="10"/>
      <c r="J2517" s="10"/>
      <c r="K2517" s="10"/>
      <c r="L2517" s="10"/>
      <c r="M2517" s="10"/>
      <c r="N2517" s="10"/>
      <c r="O2517" s="10"/>
      <c r="P2517" s="10"/>
      <c r="Q2517" s="10"/>
    </row>
    <row r="2518" spans="1:17" x14ac:dyDescent="0.25">
      <c r="A2518" s="155" t="s">
        <v>12570</v>
      </c>
      <c r="B2518" s="92" t="s">
        <v>16799</v>
      </c>
      <c r="C2518" s="93"/>
      <c r="D2518" s="94">
        <v>80034617</v>
      </c>
      <c r="E2518" s="143"/>
      <c r="F2518" s="150"/>
      <c r="G2518" s="10"/>
      <c r="H2518" s="10"/>
      <c r="I2518" s="10"/>
      <c r="J2518" s="10"/>
      <c r="K2518" s="10"/>
      <c r="L2518" s="10"/>
      <c r="M2518" s="10"/>
      <c r="N2518" s="10"/>
      <c r="O2518" s="10"/>
      <c r="P2518" s="10"/>
      <c r="Q2518" s="10"/>
    </row>
    <row r="2519" spans="1:17" x14ac:dyDescent="0.25">
      <c r="A2519" s="155" t="s">
        <v>12571</v>
      </c>
      <c r="B2519" s="92" t="s">
        <v>16800</v>
      </c>
      <c r="C2519" s="93"/>
      <c r="D2519" s="94">
        <v>22179</v>
      </c>
      <c r="E2519" s="143"/>
      <c r="F2519" s="150"/>
      <c r="G2519" s="10"/>
      <c r="H2519" s="10"/>
      <c r="I2519" s="10"/>
      <c r="J2519" s="10"/>
      <c r="K2519" s="10"/>
      <c r="L2519" s="10"/>
      <c r="M2519" s="10"/>
      <c r="N2519" s="10"/>
      <c r="O2519" s="10"/>
      <c r="P2519" s="10"/>
      <c r="Q2519" s="10"/>
    </row>
    <row r="2520" spans="1:17" x14ac:dyDescent="0.25">
      <c r="A2520" s="155" t="s">
        <v>12572</v>
      </c>
      <c r="B2520" s="92" t="s">
        <v>16801</v>
      </c>
      <c r="C2520" s="93"/>
      <c r="D2520" s="94"/>
      <c r="E2520" s="143"/>
      <c r="F2520" s="150"/>
      <c r="G2520" s="10"/>
      <c r="H2520" s="10"/>
      <c r="I2520" s="10"/>
      <c r="J2520" s="10"/>
      <c r="K2520" s="10"/>
      <c r="L2520" s="10"/>
      <c r="M2520" s="10"/>
      <c r="N2520" s="10"/>
      <c r="O2520" s="10"/>
      <c r="P2520" s="10"/>
      <c r="Q2520" s="10"/>
    </row>
    <row r="2521" spans="1:17" x14ac:dyDescent="0.25">
      <c r="A2521" s="155" t="s">
        <v>12573</v>
      </c>
      <c r="B2521" s="92" t="s">
        <v>16802</v>
      </c>
      <c r="C2521" s="93"/>
      <c r="D2521" s="94"/>
      <c r="E2521" s="143"/>
      <c r="F2521" s="150"/>
      <c r="G2521" s="10"/>
      <c r="H2521" s="10"/>
      <c r="I2521" s="10"/>
      <c r="J2521" s="10"/>
      <c r="K2521" s="10"/>
      <c r="L2521" s="10"/>
      <c r="M2521" s="10"/>
      <c r="N2521" s="10"/>
      <c r="O2521" s="10"/>
      <c r="P2521" s="10"/>
      <c r="Q2521" s="10"/>
    </row>
    <row r="2522" spans="1:17" x14ac:dyDescent="0.25">
      <c r="A2522" s="155" t="s">
        <v>12574</v>
      </c>
      <c r="B2522" s="92" t="s">
        <v>16803</v>
      </c>
      <c r="C2522" s="93"/>
      <c r="D2522" s="94">
        <v>2347871</v>
      </c>
      <c r="E2522" s="143"/>
      <c r="F2522" s="150"/>
      <c r="G2522" s="10"/>
      <c r="H2522" s="10"/>
      <c r="I2522" s="10"/>
      <c r="J2522" s="10"/>
      <c r="K2522" s="10"/>
      <c r="L2522" s="10"/>
      <c r="M2522" s="10"/>
      <c r="N2522" s="10"/>
      <c r="O2522" s="10"/>
      <c r="P2522" s="10"/>
      <c r="Q2522" s="10"/>
    </row>
    <row r="2523" spans="1:17" x14ac:dyDescent="0.25">
      <c r="A2523" s="155" t="s">
        <v>12575</v>
      </c>
      <c r="B2523" s="92" t="s">
        <v>16804</v>
      </c>
      <c r="C2523" s="93"/>
      <c r="D2523" s="94">
        <v>697389903</v>
      </c>
      <c r="E2523" s="143"/>
      <c r="F2523" s="150"/>
      <c r="G2523" s="10"/>
      <c r="H2523" s="10"/>
      <c r="I2523" s="10"/>
      <c r="J2523" s="10"/>
      <c r="K2523" s="10"/>
      <c r="L2523" s="10"/>
      <c r="M2523" s="10"/>
      <c r="N2523" s="10"/>
      <c r="O2523" s="10"/>
      <c r="P2523" s="10"/>
      <c r="Q2523" s="10"/>
    </row>
    <row r="2524" spans="1:17" x14ac:dyDescent="0.25">
      <c r="A2524" s="155" t="s">
        <v>12576</v>
      </c>
      <c r="B2524" s="92" t="s">
        <v>16805</v>
      </c>
      <c r="C2524" s="93"/>
      <c r="D2524" s="94">
        <v>370787644</v>
      </c>
      <c r="E2524" s="143"/>
      <c r="F2524" s="150"/>
      <c r="G2524" s="10"/>
      <c r="H2524" s="10"/>
      <c r="I2524" s="10"/>
      <c r="J2524" s="10"/>
      <c r="K2524" s="10"/>
      <c r="L2524" s="10"/>
      <c r="M2524" s="10"/>
      <c r="N2524" s="10"/>
      <c r="O2524" s="10"/>
      <c r="P2524" s="10"/>
      <c r="Q2524" s="10"/>
    </row>
    <row r="2525" spans="1:17" x14ac:dyDescent="0.25">
      <c r="A2525" s="155" t="s">
        <v>12577</v>
      </c>
      <c r="B2525" s="92" t="s">
        <v>16806</v>
      </c>
      <c r="C2525" s="93"/>
      <c r="D2525" s="94">
        <v>246238</v>
      </c>
      <c r="E2525" s="143"/>
      <c r="F2525" s="150"/>
      <c r="G2525" s="10"/>
      <c r="H2525" s="10"/>
      <c r="I2525" s="10"/>
      <c r="J2525" s="10"/>
      <c r="K2525" s="10"/>
      <c r="L2525" s="10"/>
      <c r="M2525" s="10"/>
      <c r="N2525" s="10"/>
      <c r="O2525" s="10"/>
      <c r="P2525" s="10"/>
      <c r="Q2525" s="10"/>
    </row>
    <row r="2526" spans="1:17" x14ac:dyDescent="0.25">
      <c r="A2526" s="155" t="s">
        <v>12578</v>
      </c>
      <c r="B2526" s="92" t="s">
        <v>16807</v>
      </c>
      <c r="C2526" s="93"/>
      <c r="D2526" s="94">
        <v>1888</v>
      </c>
      <c r="E2526" s="143"/>
      <c r="F2526" s="150"/>
      <c r="G2526" s="10"/>
      <c r="H2526" s="10"/>
      <c r="I2526" s="10"/>
      <c r="J2526" s="10"/>
      <c r="K2526" s="10"/>
      <c r="L2526" s="10"/>
      <c r="M2526" s="10"/>
      <c r="N2526" s="10"/>
      <c r="O2526" s="10"/>
      <c r="P2526" s="10"/>
      <c r="Q2526" s="10"/>
    </row>
    <row r="2527" spans="1:17" x14ac:dyDescent="0.25">
      <c r="A2527" s="155" t="s">
        <v>12579</v>
      </c>
      <c r="B2527" s="92" t="s">
        <v>16808</v>
      </c>
      <c r="C2527" s="93"/>
      <c r="D2527" s="94">
        <v>5141027</v>
      </c>
      <c r="E2527" s="143"/>
      <c r="F2527" s="150"/>
      <c r="G2527" s="10"/>
      <c r="H2527" s="10"/>
      <c r="I2527" s="10"/>
      <c r="J2527" s="10"/>
      <c r="K2527" s="10"/>
      <c r="L2527" s="10"/>
      <c r="M2527" s="10"/>
      <c r="N2527" s="10"/>
      <c r="O2527" s="10"/>
      <c r="P2527" s="10"/>
      <c r="Q2527" s="10"/>
    </row>
    <row r="2528" spans="1:17" x14ac:dyDescent="0.25">
      <c r="A2528" s="155" t="s">
        <v>10102</v>
      </c>
      <c r="B2528" s="92" t="s">
        <v>10401</v>
      </c>
      <c r="C2528" s="93"/>
      <c r="D2528" s="94">
        <v>369085</v>
      </c>
      <c r="E2528" s="143"/>
      <c r="F2528" s="150"/>
      <c r="G2528" s="10"/>
      <c r="H2528" s="10"/>
      <c r="I2528" s="10"/>
      <c r="J2528" s="10"/>
      <c r="K2528" s="10"/>
      <c r="L2528" s="10"/>
      <c r="M2528" s="10"/>
      <c r="N2528" s="10"/>
      <c r="O2528" s="10"/>
      <c r="P2528" s="10"/>
      <c r="Q2528" s="10"/>
    </row>
    <row r="2529" spans="1:17" x14ac:dyDescent="0.25">
      <c r="A2529" s="155" t="s">
        <v>12580</v>
      </c>
      <c r="B2529" s="92" t="s">
        <v>16809</v>
      </c>
      <c r="C2529" s="93"/>
      <c r="D2529" s="94">
        <v>26556</v>
      </c>
      <c r="E2529" s="143"/>
      <c r="F2529" s="150"/>
      <c r="G2529" s="10"/>
      <c r="H2529" s="10"/>
      <c r="I2529" s="10"/>
      <c r="J2529" s="10"/>
      <c r="K2529" s="10"/>
      <c r="L2529" s="10"/>
      <c r="M2529" s="10"/>
      <c r="N2529" s="10"/>
      <c r="O2529" s="10"/>
      <c r="P2529" s="10"/>
      <c r="Q2529" s="10"/>
    </row>
    <row r="2530" spans="1:17" x14ac:dyDescent="0.25">
      <c r="A2530" s="155" t="s">
        <v>12581</v>
      </c>
      <c r="B2530" s="92" t="s">
        <v>16810</v>
      </c>
      <c r="C2530" s="93"/>
      <c r="D2530" s="94">
        <v>381338</v>
      </c>
      <c r="E2530" s="143"/>
      <c r="F2530" s="150"/>
      <c r="G2530" s="10"/>
      <c r="H2530" s="10"/>
      <c r="I2530" s="10"/>
      <c r="J2530" s="10"/>
      <c r="K2530" s="10"/>
      <c r="L2530" s="10"/>
      <c r="M2530" s="10"/>
      <c r="N2530" s="10"/>
      <c r="O2530" s="10"/>
      <c r="P2530" s="10"/>
      <c r="Q2530" s="10"/>
    </row>
    <row r="2531" spans="1:17" x14ac:dyDescent="0.25">
      <c r="A2531" s="155" t="s">
        <v>12582</v>
      </c>
      <c r="B2531" s="92" t="s">
        <v>16811</v>
      </c>
      <c r="C2531" s="93"/>
      <c r="D2531" s="94">
        <v>36996</v>
      </c>
      <c r="E2531" s="143"/>
      <c r="F2531" s="150"/>
      <c r="G2531" s="10"/>
      <c r="H2531" s="10"/>
      <c r="I2531" s="10"/>
      <c r="J2531" s="10"/>
      <c r="K2531" s="10"/>
      <c r="L2531" s="10"/>
      <c r="M2531" s="10"/>
      <c r="N2531" s="10"/>
      <c r="O2531" s="10"/>
      <c r="P2531" s="10"/>
      <c r="Q2531" s="10"/>
    </row>
    <row r="2532" spans="1:17" x14ac:dyDescent="0.25">
      <c r="A2532" s="155" t="s">
        <v>128</v>
      </c>
      <c r="B2532" s="92" t="s">
        <v>16812</v>
      </c>
      <c r="C2532" s="93"/>
      <c r="D2532" s="94">
        <v>480650</v>
      </c>
      <c r="E2532" s="143"/>
      <c r="F2532" s="150"/>
      <c r="G2532" s="10"/>
      <c r="H2532" s="10"/>
      <c r="I2532" s="10"/>
      <c r="J2532" s="10"/>
      <c r="K2532" s="10"/>
      <c r="L2532" s="10"/>
      <c r="M2532" s="10"/>
      <c r="N2532" s="10"/>
      <c r="O2532" s="10"/>
      <c r="P2532" s="10"/>
      <c r="Q2532" s="10"/>
    </row>
    <row r="2533" spans="1:17" x14ac:dyDescent="0.25">
      <c r="A2533" s="155" t="s">
        <v>130</v>
      </c>
      <c r="B2533" s="92" t="s">
        <v>7115</v>
      </c>
      <c r="C2533" s="93"/>
      <c r="D2533" s="94">
        <v>79807990</v>
      </c>
      <c r="E2533" s="143"/>
      <c r="F2533" s="150"/>
      <c r="G2533" s="10"/>
      <c r="H2533" s="10"/>
      <c r="I2533" s="10"/>
      <c r="J2533" s="10"/>
      <c r="K2533" s="10"/>
      <c r="L2533" s="10"/>
      <c r="M2533" s="10"/>
      <c r="N2533" s="10"/>
      <c r="O2533" s="10"/>
      <c r="P2533" s="10"/>
      <c r="Q2533" s="10"/>
    </row>
    <row r="2534" spans="1:17" x14ac:dyDescent="0.25">
      <c r="A2534" s="155" t="s">
        <v>12583</v>
      </c>
      <c r="B2534" s="92" t="s">
        <v>16813</v>
      </c>
      <c r="C2534" s="93"/>
      <c r="D2534" s="94">
        <v>10690851</v>
      </c>
      <c r="E2534" s="143"/>
      <c r="F2534" s="150"/>
      <c r="G2534" s="10"/>
      <c r="H2534" s="10"/>
      <c r="I2534" s="10"/>
      <c r="J2534" s="10"/>
      <c r="K2534" s="10"/>
      <c r="L2534" s="10"/>
      <c r="M2534" s="10"/>
      <c r="N2534" s="10"/>
      <c r="O2534" s="10"/>
      <c r="P2534" s="10"/>
      <c r="Q2534" s="10"/>
    </row>
    <row r="2535" spans="1:17" x14ac:dyDescent="0.25">
      <c r="A2535" s="155" t="s">
        <v>12584</v>
      </c>
      <c r="B2535" s="92" t="s">
        <v>16814</v>
      </c>
      <c r="C2535" s="93"/>
      <c r="D2535" s="94"/>
      <c r="E2535" s="143"/>
      <c r="F2535" s="150"/>
      <c r="G2535" s="10"/>
      <c r="H2535" s="10"/>
      <c r="I2535" s="10"/>
      <c r="J2535" s="10"/>
      <c r="K2535" s="10"/>
      <c r="L2535" s="10"/>
      <c r="M2535" s="10"/>
      <c r="N2535" s="10"/>
      <c r="O2535" s="10"/>
      <c r="P2535" s="10"/>
      <c r="Q2535" s="10"/>
    </row>
    <row r="2536" spans="1:17" x14ac:dyDescent="0.25">
      <c r="A2536" s="155" t="s">
        <v>12585</v>
      </c>
      <c r="B2536" s="92" t="s">
        <v>16815</v>
      </c>
      <c r="C2536" s="93"/>
      <c r="D2536" s="94"/>
      <c r="E2536" s="143"/>
      <c r="F2536" s="150"/>
      <c r="G2536" s="10"/>
      <c r="H2536" s="10"/>
      <c r="I2536" s="10"/>
      <c r="J2536" s="10"/>
      <c r="K2536" s="10"/>
      <c r="L2536" s="10"/>
      <c r="M2536" s="10"/>
      <c r="N2536" s="10"/>
      <c r="O2536" s="10"/>
      <c r="P2536" s="10"/>
      <c r="Q2536" s="10"/>
    </row>
    <row r="2537" spans="1:17" x14ac:dyDescent="0.25">
      <c r="A2537" s="155" t="s">
        <v>12586</v>
      </c>
      <c r="B2537" s="92" t="s">
        <v>16816</v>
      </c>
      <c r="C2537" s="93"/>
      <c r="D2537" s="94"/>
      <c r="E2537" s="143"/>
      <c r="F2537" s="150"/>
      <c r="G2537" s="10"/>
      <c r="H2537" s="10"/>
      <c r="I2537" s="10"/>
      <c r="J2537" s="10"/>
      <c r="K2537" s="10"/>
      <c r="L2537" s="10"/>
      <c r="M2537" s="10"/>
      <c r="N2537" s="10"/>
      <c r="O2537" s="10"/>
      <c r="P2537" s="10"/>
      <c r="Q2537" s="10"/>
    </row>
    <row r="2538" spans="1:17" x14ac:dyDescent="0.25">
      <c r="A2538" s="155" t="s">
        <v>12587</v>
      </c>
      <c r="B2538" s="92" t="s">
        <v>16817</v>
      </c>
      <c r="C2538" s="93"/>
      <c r="D2538" s="94">
        <v>1104008</v>
      </c>
      <c r="E2538" s="143"/>
      <c r="F2538" s="150"/>
      <c r="G2538" s="10"/>
      <c r="H2538" s="10"/>
      <c r="I2538" s="10"/>
      <c r="J2538" s="10"/>
      <c r="K2538" s="10"/>
      <c r="L2538" s="10"/>
      <c r="M2538" s="10"/>
      <c r="N2538" s="10"/>
      <c r="O2538" s="10"/>
      <c r="P2538" s="10"/>
      <c r="Q2538" s="10"/>
    </row>
    <row r="2539" spans="1:17" x14ac:dyDescent="0.25">
      <c r="A2539" s="155" t="s">
        <v>4265</v>
      </c>
      <c r="B2539" s="92" t="s">
        <v>7116</v>
      </c>
      <c r="C2539" s="93"/>
      <c r="D2539" s="94">
        <v>12047296</v>
      </c>
      <c r="E2539" s="143"/>
      <c r="F2539" s="150"/>
      <c r="G2539" s="10"/>
      <c r="H2539" s="10"/>
      <c r="I2539" s="10"/>
      <c r="J2539" s="10"/>
      <c r="K2539" s="10"/>
      <c r="L2539" s="10"/>
      <c r="M2539" s="10"/>
      <c r="N2539" s="10"/>
      <c r="O2539" s="10"/>
      <c r="P2539" s="10"/>
      <c r="Q2539" s="10"/>
    </row>
    <row r="2540" spans="1:17" x14ac:dyDescent="0.25">
      <c r="A2540" s="155" t="s">
        <v>12588</v>
      </c>
      <c r="B2540" s="92" t="s">
        <v>16818</v>
      </c>
      <c r="C2540" s="93"/>
      <c r="D2540" s="94">
        <v>1654</v>
      </c>
      <c r="E2540" s="143"/>
      <c r="F2540" s="150"/>
      <c r="G2540" s="10"/>
      <c r="H2540" s="10"/>
      <c r="I2540" s="10"/>
      <c r="J2540" s="10"/>
      <c r="K2540" s="10"/>
      <c r="L2540" s="10"/>
      <c r="M2540" s="10"/>
      <c r="N2540" s="10"/>
      <c r="O2540" s="10"/>
      <c r="P2540" s="10"/>
      <c r="Q2540" s="10"/>
    </row>
    <row r="2541" spans="1:17" x14ac:dyDescent="0.25">
      <c r="A2541" s="155" t="s">
        <v>4266</v>
      </c>
      <c r="B2541" s="92" t="s">
        <v>7117</v>
      </c>
      <c r="C2541" s="93"/>
      <c r="D2541" s="94">
        <v>127433</v>
      </c>
      <c r="E2541" s="143"/>
      <c r="F2541" s="150"/>
      <c r="G2541" s="10"/>
      <c r="H2541" s="10"/>
      <c r="I2541" s="10"/>
      <c r="J2541" s="10"/>
      <c r="K2541" s="10"/>
      <c r="L2541" s="10"/>
      <c r="M2541" s="10"/>
      <c r="N2541" s="10"/>
      <c r="O2541" s="10"/>
      <c r="P2541" s="10"/>
      <c r="Q2541" s="10"/>
    </row>
    <row r="2542" spans="1:17" x14ac:dyDescent="0.25">
      <c r="A2542" s="155" t="s">
        <v>12589</v>
      </c>
      <c r="B2542" s="92" t="s">
        <v>16819</v>
      </c>
      <c r="C2542" s="93"/>
      <c r="D2542" s="94">
        <v>120545954</v>
      </c>
      <c r="E2542" s="143"/>
      <c r="F2542" s="150"/>
      <c r="G2542" s="10"/>
      <c r="H2542" s="10"/>
      <c r="I2542" s="10"/>
      <c r="J2542" s="10"/>
      <c r="K2542" s="10"/>
      <c r="L2542" s="10"/>
      <c r="M2542" s="10"/>
      <c r="N2542" s="10"/>
      <c r="O2542" s="10"/>
      <c r="P2542" s="10"/>
      <c r="Q2542" s="10"/>
    </row>
    <row r="2543" spans="1:17" x14ac:dyDescent="0.25">
      <c r="A2543" s="155" t="s">
        <v>10103</v>
      </c>
      <c r="B2543" s="92" t="s">
        <v>10402</v>
      </c>
      <c r="C2543" s="93"/>
      <c r="D2543" s="94">
        <v>199517</v>
      </c>
      <c r="E2543" s="143"/>
      <c r="F2543" s="150"/>
      <c r="G2543" s="10"/>
      <c r="H2543" s="10"/>
      <c r="I2543" s="10"/>
      <c r="J2543" s="10"/>
      <c r="K2543" s="10"/>
      <c r="L2543" s="10"/>
      <c r="M2543" s="10"/>
      <c r="N2543" s="10"/>
      <c r="O2543" s="10"/>
      <c r="P2543" s="10"/>
      <c r="Q2543" s="10"/>
    </row>
    <row r="2544" spans="1:17" x14ac:dyDescent="0.25">
      <c r="A2544" s="155" t="s">
        <v>12590</v>
      </c>
      <c r="B2544" s="92" t="s">
        <v>16820</v>
      </c>
      <c r="C2544" s="93"/>
      <c r="D2544" s="94">
        <v>1650</v>
      </c>
      <c r="E2544" s="143"/>
      <c r="F2544" s="150"/>
      <c r="G2544" s="10"/>
      <c r="H2544" s="10"/>
      <c r="I2544" s="10"/>
      <c r="J2544" s="10"/>
      <c r="K2544" s="10"/>
      <c r="L2544" s="10"/>
      <c r="M2544" s="10"/>
      <c r="N2544" s="10"/>
      <c r="O2544" s="10"/>
      <c r="P2544" s="10"/>
      <c r="Q2544" s="10"/>
    </row>
    <row r="2545" spans="1:17" x14ac:dyDescent="0.25">
      <c r="A2545" s="155" t="s">
        <v>12591</v>
      </c>
      <c r="B2545" s="92" t="s">
        <v>16821</v>
      </c>
      <c r="C2545" s="93"/>
      <c r="D2545" s="94"/>
      <c r="E2545" s="143"/>
      <c r="F2545" s="150"/>
      <c r="G2545" s="10"/>
      <c r="H2545" s="10"/>
      <c r="I2545" s="10"/>
      <c r="J2545" s="10"/>
      <c r="K2545" s="10"/>
      <c r="L2545" s="10"/>
      <c r="M2545" s="10"/>
      <c r="N2545" s="10"/>
      <c r="O2545" s="10"/>
      <c r="P2545" s="10"/>
      <c r="Q2545" s="10"/>
    </row>
    <row r="2546" spans="1:17" x14ac:dyDescent="0.25">
      <c r="A2546" s="155" t="s">
        <v>12592</v>
      </c>
      <c r="B2546" s="92" t="s">
        <v>16822</v>
      </c>
      <c r="C2546" s="93"/>
      <c r="D2546" s="94"/>
      <c r="E2546" s="143"/>
      <c r="F2546" s="150"/>
      <c r="G2546" s="10"/>
      <c r="H2546" s="10"/>
      <c r="I2546" s="10"/>
      <c r="J2546" s="10"/>
      <c r="K2546" s="10"/>
      <c r="L2546" s="10"/>
      <c r="M2546" s="10"/>
      <c r="N2546" s="10"/>
      <c r="O2546" s="10"/>
      <c r="P2546" s="10"/>
      <c r="Q2546" s="10"/>
    </row>
    <row r="2547" spans="1:17" x14ac:dyDescent="0.25">
      <c r="A2547" s="155" t="s">
        <v>12593</v>
      </c>
      <c r="B2547" s="92" t="s">
        <v>16823</v>
      </c>
      <c r="C2547" s="93"/>
      <c r="D2547" s="94">
        <v>12637009</v>
      </c>
      <c r="E2547" s="143"/>
      <c r="F2547" s="150"/>
      <c r="G2547" s="10"/>
      <c r="H2547" s="10"/>
      <c r="I2547" s="10"/>
      <c r="J2547" s="10"/>
      <c r="K2547" s="10"/>
      <c r="L2547" s="10"/>
      <c r="M2547" s="10"/>
      <c r="N2547" s="10"/>
      <c r="O2547" s="10"/>
      <c r="P2547" s="10"/>
      <c r="Q2547" s="10"/>
    </row>
    <row r="2548" spans="1:17" x14ac:dyDescent="0.25">
      <c r="A2548" s="155" t="s">
        <v>12594</v>
      </c>
      <c r="B2548" s="92" t="s">
        <v>16824</v>
      </c>
      <c r="C2548" s="93"/>
      <c r="D2548" s="94">
        <v>1851134</v>
      </c>
      <c r="E2548" s="143"/>
      <c r="F2548" s="150"/>
      <c r="G2548" s="10"/>
      <c r="H2548" s="10"/>
      <c r="I2548" s="10"/>
      <c r="J2548" s="10"/>
      <c r="K2548" s="10"/>
      <c r="L2548" s="10"/>
      <c r="M2548" s="10"/>
      <c r="N2548" s="10"/>
      <c r="O2548" s="10"/>
      <c r="P2548" s="10"/>
      <c r="Q2548" s="10"/>
    </row>
    <row r="2549" spans="1:17" x14ac:dyDescent="0.25">
      <c r="A2549" s="155" t="s">
        <v>12595</v>
      </c>
      <c r="B2549" s="92" t="s">
        <v>16825</v>
      </c>
      <c r="C2549" s="93"/>
      <c r="D2549" s="94"/>
      <c r="E2549" s="143"/>
      <c r="F2549" s="150"/>
      <c r="G2549" s="10"/>
      <c r="H2549" s="10"/>
      <c r="I2549" s="10"/>
      <c r="J2549" s="10"/>
      <c r="K2549" s="10"/>
      <c r="L2549" s="10"/>
      <c r="M2549" s="10"/>
      <c r="N2549" s="10"/>
      <c r="O2549" s="10"/>
      <c r="P2549" s="10"/>
      <c r="Q2549" s="10"/>
    </row>
    <row r="2550" spans="1:17" x14ac:dyDescent="0.25">
      <c r="A2550" s="155" t="s">
        <v>12596</v>
      </c>
      <c r="B2550" s="92" t="s">
        <v>16826</v>
      </c>
      <c r="C2550" s="93"/>
      <c r="D2550" s="94"/>
      <c r="E2550" s="143"/>
      <c r="F2550" s="150"/>
      <c r="G2550" s="10"/>
      <c r="H2550" s="10"/>
      <c r="I2550" s="10"/>
      <c r="J2550" s="10"/>
      <c r="K2550" s="10"/>
      <c r="L2550" s="10"/>
      <c r="M2550" s="10"/>
      <c r="N2550" s="10"/>
      <c r="O2550" s="10"/>
      <c r="P2550" s="10"/>
      <c r="Q2550" s="10"/>
    </row>
    <row r="2551" spans="1:17" x14ac:dyDescent="0.25">
      <c r="A2551" s="155" t="s">
        <v>12597</v>
      </c>
      <c r="B2551" s="92" t="s">
        <v>16827</v>
      </c>
      <c r="C2551" s="93"/>
      <c r="D2551" s="94">
        <v>30969315</v>
      </c>
      <c r="E2551" s="143"/>
      <c r="F2551" s="150"/>
      <c r="G2551" s="10"/>
      <c r="H2551" s="10"/>
      <c r="I2551" s="10"/>
      <c r="J2551" s="10"/>
      <c r="K2551" s="10"/>
      <c r="L2551" s="10"/>
      <c r="M2551" s="10"/>
      <c r="N2551" s="10"/>
      <c r="O2551" s="10"/>
      <c r="P2551" s="10"/>
      <c r="Q2551" s="10"/>
    </row>
    <row r="2552" spans="1:17" x14ac:dyDescent="0.25">
      <c r="A2552" s="155" t="s">
        <v>4267</v>
      </c>
      <c r="B2552" s="92" t="s">
        <v>7118</v>
      </c>
      <c r="C2552" s="93"/>
      <c r="D2552" s="94">
        <v>16810</v>
      </c>
      <c r="E2552" s="143"/>
      <c r="F2552" s="150"/>
      <c r="G2552" s="10"/>
      <c r="H2552" s="10"/>
      <c r="I2552" s="10"/>
      <c r="J2552" s="10"/>
      <c r="K2552" s="10"/>
      <c r="L2552" s="10"/>
      <c r="M2552" s="10"/>
      <c r="N2552" s="10"/>
      <c r="O2552" s="10"/>
      <c r="P2552" s="10"/>
      <c r="Q2552" s="10"/>
    </row>
    <row r="2553" spans="1:17" x14ac:dyDescent="0.25">
      <c r="A2553" s="155" t="s">
        <v>12598</v>
      </c>
      <c r="B2553" s="92" t="s">
        <v>16828</v>
      </c>
      <c r="C2553" s="93"/>
      <c r="D2553" s="94">
        <v>61722724</v>
      </c>
      <c r="E2553" s="143"/>
      <c r="F2553" s="150"/>
      <c r="G2553" s="10"/>
      <c r="H2553" s="10"/>
      <c r="I2553" s="10"/>
      <c r="J2553" s="10"/>
      <c r="K2553" s="10"/>
      <c r="L2553" s="10"/>
      <c r="M2553" s="10"/>
      <c r="N2553" s="10"/>
      <c r="O2553" s="10"/>
      <c r="P2553" s="10"/>
      <c r="Q2553" s="10"/>
    </row>
    <row r="2554" spans="1:17" x14ac:dyDescent="0.25">
      <c r="A2554" s="155" t="s">
        <v>12599</v>
      </c>
      <c r="B2554" s="92" t="s">
        <v>16829</v>
      </c>
      <c r="C2554" s="93"/>
      <c r="D2554" s="94">
        <v>47232</v>
      </c>
      <c r="E2554" s="143"/>
      <c r="F2554" s="150"/>
      <c r="G2554" s="10"/>
      <c r="H2554" s="10"/>
      <c r="I2554" s="10"/>
      <c r="J2554" s="10"/>
      <c r="K2554" s="10"/>
      <c r="L2554" s="10"/>
      <c r="M2554" s="10"/>
      <c r="N2554" s="10"/>
      <c r="O2554" s="10"/>
      <c r="P2554" s="10"/>
      <c r="Q2554" s="10"/>
    </row>
    <row r="2555" spans="1:17" x14ac:dyDescent="0.25">
      <c r="A2555" s="155" t="s">
        <v>12600</v>
      </c>
      <c r="B2555" s="92" t="s">
        <v>16830</v>
      </c>
      <c r="C2555" s="93"/>
      <c r="D2555" s="94"/>
      <c r="E2555" s="143"/>
      <c r="F2555" s="150"/>
      <c r="G2555" s="10"/>
      <c r="H2555" s="10"/>
      <c r="I2555" s="10"/>
      <c r="J2555" s="10"/>
      <c r="K2555" s="10"/>
      <c r="L2555" s="10"/>
      <c r="M2555" s="10"/>
      <c r="N2555" s="10"/>
      <c r="O2555" s="10"/>
      <c r="P2555" s="10"/>
      <c r="Q2555" s="10"/>
    </row>
    <row r="2556" spans="1:17" x14ac:dyDescent="0.25">
      <c r="A2556" s="155" t="s">
        <v>12601</v>
      </c>
      <c r="B2556" s="92" t="s">
        <v>16831</v>
      </c>
      <c r="C2556" s="93"/>
      <c r="D2556" s="94">
        <v>77761</v>
      </c>
      <c r="E2556" s="143"/>
      <c r="F2556" s="150"/>
      <c r="G2556" s="10"/>
      <c r="H2556" s="10"/>
      <c r="I2556" s="10"/>
      <c r="J2556" s="10"/>
      <c r="K2556" s="10"/>
      <c r="L2556" s="10"/>
      <c r="M2556" s="10"/>
      <c r="N2556" s="10"/>
      <c r="O2556" s="10"/>
      <c r="P2556" s="10"/>
      <c r="Q2556" s="10"/>
    </row>
    <row r="2557" spans="1:17" x14ac:dyDescent="0.25">
      <c r="A2557" s="155" t="s">
        <v>12602</v>
      </c>
      <c r="B2557" s="92" t="s">
        <v>16832</v>
      </c>
      <c r="C2557" s="93"/>
      <c r="D2557" s="94">
        <v>996</v>
      </c>
      <c r="E2557" s="143"/>
      <c r="F2557" s="150"/>
      <c r="G2557" s="10"/>
      <c r="H2557" s="10"/>
      <c r="I2557" s="10"/>
      <c r="J2557" s="10"/>
      <c r="K2557" s="10"/>
      <c r="L2557" s="10"/>
      <c r="M2557" s="10"/>
      <c r="N2557" s="10"/>
      <c r="O2557" s="10"/>
      <c r="P2557" s="10"/>
      <c r="Q2557" s="10"/>
    </row>
    <row r="2558" spans="1:17" x14ac:dyDescent="0.25">
      <c r="A2558" s="155" t="s">
        <v>10104</v>
      </c>
      <c r="B2558" s="92" t="s">
        <v>10403</v>
      </c>
      <c r="C2558" s="93"/>
      <c r="D2558" s="94">
        <v>65030</v>
      </c>
      <c r="E2558" s="143"/>
      <c r="F2558" s="150"/>
      <c r="G2558" s="10"/>
      <c r="H2558" s="10"/>
      <c r="I2558" s="10"/>
      <c r="J2558" s="10"/>
      <c r="K2558" s="10"/>
      <c r="L2558" s="10"/>
      <c r="M2558" s="10"/>
      <c r="N2558" s="10"/>
      <c r="O2558" s="10"/>
      <c r="P2558" s="10"/>
      <c r="Q2558" s="10"/>
    </row>
    <row r="2559" spans="1:17" x14ac:dyDescent="0.25">
      <c r="A2559" s="155" t="s">
        <v>4268</v>
      </c>
      <c r="B2559" s="92" t="s">
        <v>7119</v>
      </c>
      <c r="C2559" s="93"/>
      <c r="D2559" s="94">
        <v>25927</v>
      </c>
      <c r="E2559" s="143"/>
      <c r="F2559" s="150"/>
      <c r="G2559" s="10"/>
      <c r="H2559" s="10"/>
      <c r="I2559" s="10"/>
      <c r="J2559" s="10"/>
      <c r="K2559" s="10"/>
      <c r="L2559" s="10"/>
      <c r="M2559" s="10"/>
      <c r="N2559" s="10"/>
      <c r="O2559" s="10"/>
      <c r="P2559" s="10"/>
      <c r="Q2559" s="10"/>
    </row>
    <row r="2560" spans="1:17" x14ac:dyDescent="0.25">
      <c r="A2560" s="155" t="s">
        <v>4269</v>
      </c>
      <c r="B2560" s="92" t="s">
        <v>7120</v>
      </c>
      <c r="C2560" s="93"/>
      <c r="D2560" s="94">
        <v>768590</v>
      </c>
      <c r="E2560" s="143"/>
      <c r="F2560" s="150"/>
      <c r="G2560" s="10"/>
      <c r="H2560" s="10"/>
      <c r="I2560" s="10"/>
      <c r="J2560" s="10"/>
      <c r="K2560" s="10"/>
      <c r="L2560" s="10"/>
      <c r="M2560" s="10"/>
      <c r="N2560" s="10"/>
      <c r="O2560" s="10"/>
      <c r="P2560" s="10"/>
      <c r="Q2560" s="10"/>
    </row>
    <row r="2561" spans="1:17" x14ac:dyDescent="0.25">
      <c r="A2561" s="155" t="s">
        <v>12603</v>
      </c>
      <c r="B2561" s="92" t="s">
        <v>16833</v>
      </c>
      <c r="C2561" s="93"/>
      <c r="D2561" s="94"/>
      <c r="E2561" s="143"/>
      <c r="F2561" s="150"/>
      <c r="G2561" s="10"/>
      <c r="H2561" s="10"/>
      <c r="I2561" s="10"/>
      <c r="J2561" s="10"/>
      <c r="K2561" s="10"/>
      <c r="L2561" s="10"/>
      <c r="M2561" s="10"/>
      <c r="N2561" s="10"/>
      <c r="O2561" s="10"/>
      <c r="P2561" s="10"/>
      <c r="Q2561" s="10"/>
    </row>
    <row r="2562" spans="1:17" x14ac:dyDescent="0.25">
      <c r="A2562" s="155" t="s">
        <v>10105</v>
      </c>
      <c r="B2562" s="92" t="s">
        <v>10404</v>
      </c>
      <c r="C2562" s="93"/>
      <c r="D2562" s="94"/>
      <c r="E2562" s="143"/>
      <c r="F2562" s="150"/>
      <c r="G2562" s="10"/>
      <c r="H2562" s="10"/>
      <c r="I2562" s="10"/>
      <c r="J2562" s="10"/>
      <c r="K2562" s="10"/>
      <c r="L2562" s="10"/>
      <c r="M2562" s="10"/>
      <c r="N2562" s="10"/>
      <c r="O2562" s="10"/>
      <c r="P2562" s="10"/>
      <c r="Q2562" s="10"/>
    </row>
    <row r="2563" spans="1:17" x14ac:dyDescent="0.25">
      <c r="A2563" s="155" t="s">
        <v>10777</v>
      </c>
      <c r="B2563" s="92" t="s">
        <v>10896</v>
      </c>
      <c r="C2563" s="93"/>
      <c r="D2563" s="94">
        <v>995814</v>
      </c>
      <c r="E2563" s="143"/>
      <c r="F2563" s="150"/>
      <c r="G2563" s="10"/>
      <c r="H2563" s="10"/>
      <c r="I2563" s="10"/>
      <c r="J2563" s="10"/>
      <c r="K2563" s="10"/>
      <c r="L2563" s="10"/>
      <c r="M2563" s="10"/>
      <c r="N2563" s="10"/>
      <c r="O2563" s="10"/>
      <c r="P2563" s="10"/>
      <c r="Q2563" s="10"/>
    </row>
    <row r="2564" spans="1:17" x14ac:dyDescent="0.25">
      <c r="A2564" s="155" t="s">
        <v>12604</v>
      </c>
      <c r="B2564" s="92" t="s">
        <v>16834</v>
      </c>
      <c r="C2564" s="93"/>
      <c r="D2564" s="94"/>
      <c r="E2564" s="143"/>
      <c r="F2564" s="150"/>
      <c r="G2564" s="10"/>
      <c r="H2564" s="10"/>
      <c r="I2564" s="10"/>
      <c r="J2564" s="10"/>
      <c r="K2564" s="10"/>
      <c r="L2564" s="10"/>
      <c r="M2564" s="10"/>
      <c r="N2564" s="10"/>
      <c r="O2564" s="10"/>
      <c r="P2564" s="10"/>
      <c r="Q2564" s="10"/>
    </row>
    <row r="2565" spans="1:17" x14ac:dyDescent="0.25">
      <c r="A2565" s="155" t="s">
        <v>4270</v>
      </c>
      <c r="B2565" s="92" t="s">
        <v>7121</v>
      </c>
      <c r="C2565" s="93"/>
      <c r="D2565" s="94">
        <v>2494295</v>
      </c>
      <c r="E2565" s="143"/>
      <c r="F2565" s="150"/>
      <c r="G2565" s="10"/>
      <c r="H2565" s="10"/>
      <c r="I2565" s="10"/>
      <c r="J2565" s="10"/>
      <c r="K2565" s="10"/>
      <c r="L2565" s="10"/>
      <c r="M2565" s="10"/>
      <c r="N2565" s="10"/>
      <c r="O2565" s="10"/>
      <c r="P2565" s="10"/>
      <c r="Q2565" s="10"/>
    </row>
    <row r="2566" spans="1:17" x14ac:dyDescent="0.25">
      <c r="A2566" s="155" t="s">
        <v>12605</v>
      </c>
      <c r="B2566" s="92" t="s">
        <v>16835</v>
      </c>
      <c r="C2566" s="93"/>
      <c r="D2566" s="94">
        <v>4922</v>
      </c>
      <c r="E2566" s="143"/>
      <c r="F2566" s="150"/>
      <c r="G2566" s="10"/>
      <c r="H2566" s="10"/>
      <c r="I2566" s="10"/>
      <c r="J2566" s="10"/>
      <c r="K2566" s="10"/>
      <c r="L2566" s="10"/>
      <c r="M2566" s="10"/>
      <c r="N2566" s="10"/>
      <c r="O2566" s="10"/>
      <c r="P2566" s="10"/>
      <c r="Q2566" s="10"/>
    </row>
    <row r="2567" spans="1:17" x14ac:dyDescent="0.25">
      <c r="A2567" s="155" t="s">
        <v>4271</v>
      </c>
      <c r="B2567" s="92" t="s">
        <v>7122</v>
      </c>
      <c r="C2567" s="93"/>
      <c r="D2567" s="94">
        <v>570798</v>
      </c>
      <c r="E2567" s="143"/>
      <c r="F2567" s="150"/>
      <c r="G2567" s="10"/>
      <c r="H2567" s="10"/>
      <c r="I2567" s="10"/>
      <c r="J2567" s="10"/>
      <c r="K2567" s="10"/>
      <c r="L2567" s="10"/>
      <c r="M2567" s="10"/>
      <c r="N2567" s="10"/>
      <c r="O2567" s="10"/>
      <c r="P2567" s="10"/>
      <c r="Q2567" s="10"/>
    </row>
    <row r="2568" spans="1:17" x14ac:dyDescent="0.25">
      <c r="A2568" s="155" t="s">
        <v>12606</v>
      </c>
      <c r="B2568" s="92" t="s">
        <v>16836</v>
      </c>
      <c r="C2568" s="93"/>
      <c r="D2568" s="94"/>
      <c r="E2568" s="143"/>
      <c r="F2568" s="150"/>
      <c r="G2568" s="10"/>
      <c r="H2568" s="10"/>
      <c r="I2568" s="10"/>
      <c r="J2568" s="10"/>
      <c r="K2568" s="10"/>
      <c r="L2568" s="10"/>
      <c r="M2568" s="10"/>
      <c r="N2568" s="10"/>
      <c r="O2568" s="10"/>
      <c r="P2568" s="10"/>
      <c r="Q2568" s="10"/>
    </row>
    <row r="2569" spans="1:17" x14ac:dyDescent="0.25">
      <c r="A2569" s="155" t="s">
        <v>12607</v>
      </c>
      <c r="B2569" s="92" t="s">
        <v>16837</v>
      </c>
      <c r="C2569" s="93"/>
      <c r="D2569" s="94"/>
      <c r="E2569" s="143"/>
      <c r="F2569" s="150"/>
      <c r="G2569" s="10"/>
      <c r="H2569" s="10"/>
      <c r="I2569" s="10"/>
      <c r="J2569" s="10"/>
      <c r="K2569" s="10"/>
      <c r="L2569" s="10"/>
      <c r="M2569" s="10"/>
      <c r="N2569" s="10"/>
      <c r="O2569" s="10"/>
      <c r="P2569" s="10"/>
      <c r="Q2569" s="10"/>
    </row>
    <row r="2570" spans="1:17" x14ac:dyDescent="0.25">
      <c r="A2570" s="155" t="s">
        <v>132</v>
      </c>
      <c r="B2570" s="92" t="s">
        <v>16838</v>
      </c>
      <c r="C2570" s="93"/>
      <c r="D2570" s="94">
        <v>22345453</v>
      </c>
      <c r="E2570" s="143"/>
      <c r="F2570" s="150"/>
      <c r="G2570" s="10"/>
      <c r="H2570" s="10"/>
      <c r="I2570" s="10"/>
      <c r="J2570" s="10"/>
      <c r="K2570" s="10"/>
      <c r="L2570" s="10"/>
      <c r="M2570" s="10"/>
      <c r="N2570" s="10"/>
      <c r="O2570" s="10"/>
      <c r="P2570" s="10"/>
      <c r="Q2570" s="10"/>
    </row>
    <row r="2571" spans="1:17" x14ac:dyDescent="0.25">
      <c r="A2571" s="155" t="s">
        <v>134</v>
      </c>
      <c r="B2571" s="92" t="s">
        <v>16839</v>
      </c>
      <c r="C2571" s="93"/>
      <c r="D2571" s="94">
        <v>334477</v>
      </c>
      <c r="E2571" s="143"/>
      <c r="F2571" s="150"/>
      <c r="G2571" s="10"/>
      <c r="H2571" s="10"/>
      <c r="I2571" s="10"/>
      <c r="J2571" s="10"/>
      <c r="K2571" s="10"/>
      <c r="L2571" s="10"/>
      <c r="M2571" s="10"/>
      <c r="N2571" s="10"/>
      <c r="O2571" s="10"/>
      <c r="P2571" s="10"/>
      <c r="Q2571" s="10"/>
    </row>
    <row r="2572" spans="1:17" x14ac:dyDescent="0.25">
      <c r="A2572" s="155" t="s">
        <v>136</v>
      </c>
      <c r="B2572" s="92" t="s">
        <v>7123</v>
      </c>
      <c r="C2572" s="93"/>
      <c r="D2572" s="94">
        <v>719322</v>
      </c>
      <c r="E2572" s="143"/>
      <c r="F2572" s="150"/>
      <c r="G2572" s="10"/>
      <c r="H2572" s="10"/>
      <c r="I2572" s="10"/>
      <c r="J2572" s="10"/>
      <c r="K2572" s="10"/>
      <c r="L2572" s="10"/>
      <c r="M2572" s="10"/>
      <c r="N2572" s="10"/>
      <c r="O2572" s="10"/>
      <c r="P2572" s="10"/>
      <c r="Q2572" s="10"/>
    </row>
    <row r="2573" spans="1:17" x14ac:dyDescent="0.25">
      <c r="A2573" s="155" t="s">
        <v>138</v>
      </c>
      <c r="B2573" s="92" t="s">
        <v>16840</v>
      </c>
      <c r="C2573" s="93"/>
      <c r="D2573" s="94">
        <v>567635</v>
      </c>
      <c r="E2573" s="143"/>
      <c r="F2573" s="150"/>
      <c r="G2573" s="10"/>
      <c r="H2573" s="10"/>
      <c r="I2573" s="10"/>
      <c r="J2573" s="10"/>
      <c r="K2573" s="10"/>
      <c r="L2573" s="10"/>
      <c r="M2573" s="10"/>
      <c r="N2573" s="10"/>
      <c r="O2573" s="10"/>
      <c r="P2573" s="10"/>
      <c r="Q2573" s="10"/>
    </row>
    <row r="2574" spans="1:17" x14ac:dyDescent="0.25">
      <c r="A2574" s="155" t="s">
        <v>140</v>
      </c>
      <c r="B2574" s="92" t="s">
        <v>16841</v>
      </c>
      <c r="C2574" s="93"/>
      <c r="D2574" s="94">
        <v>9285014</v>
      </c>
      <c r="E2574" s="143"/>
      <c r="F2574" s="150"/>
      <c r="G2574" s="10"/>
      <c r="H2574" s="10"/>
      <c r="I2574" s="10"/>
      <c r="J2574" s="10"/>
      <c r="K2574" s="10"/>
      <c r="L2574" s="10"/>
      <c r="M2574" s="10"/>
      <c r="N2574" s="10"/>
      <c r="O2574" s="10"/>
      <c r="P2574" s="10"/>
      <c r="Q2574" s="10"/>
    </row>
    <row r="2575" spans="1:17" x14ac:dyDescent="0.25">
      <c r="A2575" s="155" t="s">
        <v>12608</v>
      </c>
      <c r="B2575" s="92" t="s">
        <v>16842</v>
      </c>
      <c r="C2575" s="93"/>
      <c r="D2575" s="94">
        <v>124511914</v>
      </c>
      <c r="E2575" s="143"/>
      <c r="F2575" s="150"/>
      <c r="G2575" s="10"/>
      <c r="H2575" s="10"/>
      <c r="I2575" s="10"/>
      <c r="J2575" s="10"/>
      <c r="K2575" s="10"/>
      <c r="L2575" s="10"/>
      <c r="M2575" s="10"/>
      <c r="N2575" s="10"/>
      <c r="O2575" s="10"/>
      <c r="P2575" s="10"/>
      <c r="Q2575" s="10"/>
    </row>
    <row r="2576" spans="1:17" x14ac:dyDescent="0.25">
      <c r="A2576" s="155" t="s">
        <v>12609</v>
      </c>
      <c r="B2576" s="92" t="s">
        <v>16843</v>
      </c>
      <c r="C2576" s="93"/>
      <c r="D2576" s="94">
        <v>484950</v>
      </c>
      <c r="E2576" s="143"/>
      <c r="F2576" s="150"/>
      <c r="G2576" s="10"/>
      <c r="H2576" s="10"/>
      <c r="I2576" s="10"/>
      <c r="J2576" s="10"/>
      <c r="K2576" s="10"/>
      <c r="L2576" s="10"/>
      <c r="M2576" s="10"/>
      <c r="N2576" s="10"/>
      <c r="O2576" s="10"/>
      <c r="P2576" s="10"/>
      <c r="Q2576" s="10"/>
    </row>
    <row r="2577" spans="1:17" x14ac:dyDescent="0.25">
      <c r="A2577" s="155" t="s">
        <v>10106</v>
      </c>
      <c r="B2577" s="92" t="s">
        <v>10405</v>
      </c>
      <c r="C2577" s="93"/>
      <c r="D2577" s="94">
        <v>1700</v>
      </c>
      <c r="E2577" s="143"/>
      <c r="F2577" s="150"/>
      <c r="G2577" s="10"/>
      <c r="H2577" s="10"/>
      <c r="I2577" s="10"/>
      <c r="J2577" s="10"/>
      <c r="K2577" s="10"/>
      <c r="L2577" s="10"/>
      <c r="M2577" s="10"/>
      <c r="N2577" s="10"/>
      <c r="O2577" s="10"/>
      <c r="P2577" s="10"/>
      <c r="Q2577" s="10"/>
    </row>
    <row r="2578" spans="1:17" x14ac:dyDescent="0.25">
      <c r="A2578" s="155" t="s">
        <v>12610</v>
      </c>
      <c r="B2578" s="92" t="s">
        <v>16844</v>
      </c>
      <c r="C2578" s="93"/>
      <c r="D2578" s="94"/>
      <c r="E2578" s="143"/>
      <c r="F2578" s="150"/>
      <c r="G2578" s="10"/>
      <c r="H2578" s="10"/>
      <c r="I2578" s="10"/>
      <c r="J2578" s="10"/>
      <c r="K2578" s="10"/>
      <c r="L2578" s="10"/>
      <c r="M2578" s="10"/>
      <c r="N2578" s="10"/>
      <c r="O2578" s="10"/>
      <c r="P2578" s="10"/>
      <c r="Q2578" s="10"/>
    </row>
    <row r="2579" spans="1:17" x14ac:dyDescent="0.25">
      <c r="A2579" s="155" t="s">
        <v>12611</v>
      </c>
      <c r="B2579" s="92" t="s">
        <v>16845</v>
      </c>
      <c r="C2579" s="93"/>
      <c r="D2579" s="94"/>
      <c r="E2579" s="143"/>
      <c r="F2579" s="150"/>
      <c r="G2579" s="10"/>
      <c r="H2579" s="10"/>
      <c r="I2579" s="10"/>
      <c r="J2579" s="10"/>
      <c r="K2579" s="10"/>
      <c r="L2579" s="10"/>
      <c r="M2579" s="10"/>
      <c r="N2579" s="10"/>
      <c r="O2579" s="10"/>
      <c r="P2579" s="10"/>
      <c r="Q2579" s="10"/>
    </row>
    <row r="2580" spans="1:17" x14ac:dyDescent="0.25">
      <c r="A2580" s="155" t="s">
        <v>12612</v>
      </c>
      <c r="B2580" s="92" t="s">
        <v>16846</v>
      </c>
      <c r="C2580" s="93"/>
      <c r="D2580" s="94">
        <v>18987</v>
      </c>
      <c r="E2580" s="143"/>
      <c r="F2580" s="150"/>
      <c r="G2580" s="10"/>
      <c r="H2580" s="10"/>
      <c r="I2580" s="10"/>
      <c r="J2580" s="10"/>
      <c r="K2580" s="10"/>
      <c r="L2580" s="10"/>
      <c r="M2580" s="10"/>
      <c r="N2580" s="10"/>
      <c r="O2580" s="10"/>
      <c r="P2580" s="10"/>
      <c r="Q2580" s="10"/>
    </row>
    <row r="2581" spans="1:17" x14ac:dyDescent="0.25">
      <c r="A2581" s="155" t="s">
        <v>4272</v>
      </c>
      <c r="B2581" s="92" t="s">
        <v>7124</v>
      </c>
      <c r="C2581" s="93"/>
      <c r="D2581" s="94">
        <v>7685841</v>
      </c>
      <c r="E2581" s="143"/>
      <c r="F2581" s="150"/>
      <c r="G2581" s="10"/>
      <c r="H2581" s="10"/>
      <c r="I2581" s="10"/>
      <c r="J2581" s="10"/>
      <c r="K2581" s="10"/>
      <c r="L2581" s="10"/>
      <c r="M2581" s="10"/>
      <c r="N2581" s="10"/>
      <c r="O2581" s="10"/>
      <c r="P2581" s="10"/>
      <c r="Q2581" s="10"/>
    </row>
    <row r="2582" spans="1:17" x14ac:dyDescent="0.25">
      <c r="A2582" s="155" t="s">
        <v>12613</v>
      </c>
      <c r="B2582" s="92" t="s">
        <v>16847</v>
      </c>
      <c r="C2582" s="93"/>
      <c r="D2582" s="94">
        <v>131917</v>
      </c>
      <c r="E2582" s="143"/>
      <c r="F2582" s="150"/>
      <c r="G2582" s="10"/>
      <c r="H2582" s="10"/>
      <c r="I2582" s="10"/>
      <c r="J2582" s="10"/>
      <c r="K2582" s="10"/>
      <c r="L2582" s="10"/>
      <c r="M2582" s="10"/>
      <c r="N2582" s="10"/>
      <c r="O2582" s="10"/>
      <c r="P2582" s="10"/>
      <c r="Q2582" s="10"/>
    </row>
    <row r="2583" spans="1:17" x14ac:dyDescent="0.25">
      <c r="A2583" s="155" t="s">
        <v>12614</v>
      </c>
      <c r="B2583" s="92" t="s">
        <v>16848</v>
      </c>
      <c r="C2583" s="93"/>
      <c r="D2583" s="94">
        <v>3276393</v>
      </c>
      <c r="E2583" s="143"/>
      <c r="F2583" s="150"/>
      <c r="G2583" s="10"/>
      <c r="H2583" s="10"/>
      <c r="I2583" s="10"/>
      <c r="J2583" s="10"/>
      <c r="K2583" s="10"/>
      <c r="L2583" s="10"/>
      <c r="M2583" s="10"/>
      <c r="N2583" s="10"/>
      <c r="O2583" s="10"/>
      <c r="P2583" s="10"/>
      <c r="Q2583" s="10"/>
    </row>
    <row r="2584" spans="1:17" x14ac:dyDescent="0.25">
      <c r="A2584" s="155" t="s">
        <v>10107</v>
      </c>
      <c r="B2584" s="92" t="s">
        <v>10406</v>
      </c>
      <c r="C2584" s="93"/>
      <c r="D2584" s="94">
        <v>922422</v>
      </c>
      <c r="E2584" s="143"/>
      <c r="F2584" s="150"/>
      <c r="G2584" s="10"/>
      <c r="H2584" s="10"/>
      <c r="I2584" s="10"/>
      <c r="J2584" s="10"/>
      <c r="K2584" s="10"/>
      <c r="L2584" s="10"/>
      <c r="M2584" s="10"/>
      <c r="N2584" s="10"/>
      <c r="O2584" s="10"/>
      <c r="P2584" s="10"/>
      <c r="Q2584" s="10"/>
    </row>
    <row r="2585" spans="1:17" x14ac:dyDescent="0.25">
      <c r="A2585" s="155" t="s">
        <v>12615</v>
      </c>
      <c r="B2585" s="92" t="s">
        <v>16849</v>
      </c>
      <c r="C2585" s="93"/>
      <c r="D2585" s="94">
        <v>50351</v>
      </c>
      <c r="E2585" s="143"/>
      <c r="F2585" s="150"/>
      <c r="G2585" s="10"/>
      <c r="H2585" s="10"/>
      <c r="I2585" s="10"/>
      <c r="J2585" s="10"/>
      <c r="K2585" s="10"/>
      <c r="L2585" s="10"/>
      <c r="M2585" s="10"/>
      <c r="N2585" s="10"/>
      <c r="O2585" s="10"/>
      <c r="P2585" s="10"/>
      <c r="Q2585" s="10"/>
    </row>
    <row r="2586" spans="1:17" x14ac:dyDescent="0.25">
      <c r="A2586" s="155" t="s">
        <v>12616</v>
      </c>
      <c r="B2586" s="92" t="s">
        <v>16850</v>
      </c>
      <c r="C2586" s="93"/>
      <c r="D2586" s="94">
        <v>2023008</v>
      </c>
      <c r="E2586" s="143"/>
      <c r="F2586" s="150"/>
      <c r="G2586" s="10"/>
      <c r="H2586" s="10"/>
      <c r="I2586" s="10"/>
      <c r="J2586" s="10"/>
      <c r="K2586" s="10"/>
      <c r="L2586" s="10"/>
      <c r="M2586" s="10"/>
      <c r="N2586" s="10"/>
      <c r="O2586" s="10"/>
      <c r="P2586" s="10"/>
      <c r="Q2586" s="10"/>
    </row>
    <row r="2587" spans="1:17" x14ac:dyDescent="0.25">
      <c r="A2587" s="155" t="s">
        <v>12617</v>
      </c>
      <c r="B2587" s="92" t="s">
        <v>16851</v>
      </c>
      <c r="C2587" s="93"/>
      <c r="D2587" s="94">
        <v>3279246</v>
      </c>
      <c r="E2587" s="143"/>
      <c r="F2587" s="150"/>
      <c r="G2587" s="10"/>
      <c r="H2587" s="10"/>
      <c r="I2587" s="10"/>
      <c r="J2587" s="10"/>
      <c r="K2587" s="10"/>
      <c r="L2587" s="10"/>
      <c r="M2587" s="10"/>
      <c r="N2587" s="10"/>
      <c r="O2587" s="10"/>
      <c r="P2587" s="10"/>
      <c r="Q2587" s="10"/>
    </row>
    <row r="2588" spans="1:17" x14ac:dyDescent="0.25">
      <c r="A2588" s="155" t="s">
        <v>12618</v>
      </c>
      <c r="B2588" s="92" t="s">
        <v>16852</v>
      </c>
      <c r="C2588" s="93"/>
      <c r="D2588" s="94">
        <v>6812</v>
      </c>
      <c r="E2588" s="143"/>
      <c r="F2588" s="150"/>
      <c r="G2588" s="10"/>
      <c r="H2588" s="10"/>
      <c r="I2588" s="10"/>
      <c r="J2588" s="10"/>
      <c r="K2588" s="10"/>
      <c r="L2588" s="10"/>
      <c r="M2588" s="10"/>
      <c r="N2588" s="10"/>
      <c r="O2588" s="10"/>
      <c r="P2588" s="10"/>
      <c r="Q2588" s="10"/>
    </row>
    <row r="2589" spans="1:17" x14ac:dyDescent="0.25">
      <c r="A2589" s="155" t="s">
        <v>12619</v>
      </c>
      <c r="B2589" s="92" t="s">
        <v>16853</v>
      </c>
      <c r="C2589" s="93"/>
      <c r="D2589" s="94"/>
      <c r="E2589" s="143"/>
      <c r="F2589" s="150"/>
      <c r="G2589" s="10"/>
      <c r="H2589" s="10"/>
      <c r="I2589" s="10"/>
      <c r="J2589" s="10"/>
      <c r="K2589" s="10"/>
      <c r="L2589" s="10"/>
      <c r="M2589" s="10"/>
      <c r="N2589" s="10"/>
      <c r="O2589" s="10"/>
      <c r="P2589" s="10"/>
      <c r="Q2589" s="10"/>
    </row>
    <row r="2590" spans="1:17" x14ac:dyDescent="0.25">
      <c r="A2590" s="155" t="s">
        <v>12620</v>
      </c>
      <c r="B2590" s="92" t="s">
        <v>16854</v>
      </c>
      <c r="C2590" s="93"/>
      <c r="D2590" s="94"/>
      <c r="E2590" s="143"/>
      <c r="F2590" s="150"/>
      <c r="G2590" s="10"/>
      <c r="H2590" s="10"/>
      <c r="I2590" s="10"/>
      <c r="J2590" s="10"/>
      <c r="K2590" s="10"/>
      <c r="L2590" s="10"/>
      <c r="M2590" s="10"/>
      <c r="N2590" s="10"/>
      <c r="O2590" s="10"/>
      <c r="P2590" s="10"/>
      <c r="Q2590" s="10"/>
    </row>
    <row r="2591" spans="1:17" x14ac:dyDescent="0.25">
      <c r="A2591" s="155" t="s">
        <v>12621</v>
      </c>
      <c r="B2591" s="92" t="s">
        <v>16855</v>
      </c>
      <c r="C2591" s="93"/>
      <c r="D2591" s="94">
        <v>11920</v>
      </c>
      <c r="E2591" s="143"/>
      <c r="F2591" s="150"/>
      <c r="G2591" s="10"/>
      <c r="H2591" s="10"/>
      <c r="I2591" s="10"/>
      <c r="J2591" s="10"/>
      <c r="K2591" s="10"/>
      <c r="L2591" s="10"/>
      <c r="M2591" s="10"/>
      <c r="N2591" s="10"/>
      <c r="O2591" s="10"/>
      <c r="P2591" s="10"/>
      <c r="Q2591" s="10"/>
    </row>
    <row r="2592" spans="1:17" x14ac:dyDescent="0.25">
      <c r="A2592" s="155" t="s">
        <v>12622</v>
      </c>
      <c r="B2592" s="92" t="s">
        <v>16856</v>
      </c>
      <c r="C2592" s="93"/>
      <c r="D2592" s="94"/>
      <c r="E2592" s="143"/>
      <c r="F2592" s="150"/>
      <c r="G2592" s="10"/>
      <c r="H2592" s="10"/>
      <c r="I2592" s="10"/>
      <c r="J2592" s="10"/>
      <c r="K2592" s="10"/>
      <c r="L2592" s="10"/>
      <c r="M2592" s="10"/>
      <c r="N2592" s="10"/>
      <c r="O2592" s="10"/>
      <c r="P2592" s="10"/>
      <c r="Q2592" s="10"/>
    </row>
    <row r="2593" spans="1:17" x14ac:dyDescent="0.25">
      <c r="A2593" s="155" t="s">
        <v>12623</v>
      </c>
      <c r="B2593" s="92" t="s">
        <v>16857</v>
      </c>
      <c r="C2593" s="93"/>
      <c r="D2593" s="94"/>
      <c r="E2593" s="143"/>
      <c r="F2593" s="150"/>
      <c r="G2593" s="10"/>
      <c r="H2593" s="10"/>
      <c r="I2593" s="10"/>
      <c r="J2593" s="10"/>
      <c r="K2593" s="10"/>
      <c r="L2593" s="10"/>
      <c r="M2593" s="10"/>
      <c r="N2593" s="10"/>
      <c r="O2593" s="10"/>
      <c r="P2593" s="10"/>
      <c r="Q2593" s="10"/>
    </row>
    <row r="2594" spans="1:17" x14ac:dyDescent="0.25">
      <c r="A2594" s="155" t="s">
        <v>12624</v>
      </c>
      <c r="B2594" s="92" t="s">
        <v>16858</v>
      </c>
      <c r="C2594" s="95"/>
      <c r="D2594" s="94">
        <v>819</v>
      </c>
      <c r="E2594" s="143"/>
      <c r="F2594" s="150"/>
      <c r="G2594" s="10"/>
      <c r="H2594" s="10"/>
      <c r="I2594" s="10"/>
      <c r="J2594" s="10"/>
      <c r="K2594" s="10"/>
      <c r="L2594" s="10"/>
      <c r="M2594" s="10"/>
      <c r="N2594" s="10"/>
      <c r="O2594" s="10"/>
      <c r="P2594" s="10"/>
      <c r="Q2594" s="10"/>
    </row>
    <row r="2595" spans="1:17" x14ac:dyDescent="0.25">
      <c r="A2595" s="155" t="s">
        <v>12625</v>
      </c>
      <c r="B2595" s="92" t="s">
        <v>16859</v>
      </c>
      <c r="C2595" s="95"/>
      <c r="D2595" s="94">
        <v>19</v>
      </c>
      <c r="E2595" s="143"/>
      <c r="F2595" s="150"/>
      <c r="G2595" s="10"/>
      <c r="H2595" s="10"/>
      <c r="I2595" s="10"/>
      <c r="J2595" s="10"/>
      <c r="K2595" s="10"/>
      <c r="L2595" s="10"/>
      <c r="M2595" s="10"/>
      <c r="N2595" s="10"/>
      <c r="O2595" s="10"/>
      <c r="P2595" s="10"/>
      <c r="Q2595" s="10"/>
    </row>
    <row r="2596" spans="1:17" x14ac:dyDescent="0.25">
      <c r="A2596" s="155" t="s">
        <v>142</v>
      </c>
      <c r="B2596" s="92" t="s">
        <v>16860</v>
      </c>
      <c r="C2596" s="95"/>
      <c r="D2596" s="94">
        <v>11613</v>
      </c>
      <c r="E2596" s="143"/>
      <c r="F2596" s="150"/>
      <c r="G2596" s="10"/>
      <c r="H2596" s="10"/>
      <c r="I2596" s="10"/>
      <c r="J2596" s="10"/>
      <c r="K2596" s="10"/>
      <c r="L2596" s="10"/>
      <c r="M2596" s="10"/>
      <c r="N2596" s="10"/>
      <c r="O2596" s="10"/>
      <c r="P2596" s="10"/>
      <c r="Q2596" s="10"/>
    </row>
    <row r="2597" spans="1:17" x14ac:dyDescent="0.25">
      <c r="A2597" s="155" t="s">
        <v>144</v>
      </c>
      <c r="B2597" s="92" t="s">
        <v>16861</v>
      </c>
      <c r="C2597" s="93"/>
      <c r="D2597" s="94"/>
      <c r="E2597" s="143"/>
      <c r="F2597" s="150"/>
      <c r="G2597" s="10"/>
      <c r="H2597" s="10"/>
      <c r="I2597" s="10"/>
      <c r="J2597" s="10"/>
      <c r="K2597" s="10"/>
      <c r="L2597" s="10"/>
      <c r="M2597" s="10"/>
      <c r="N2597" s="10"/>
      <c r="O2597" s="10"/>
      <c r="P2597" s="10"/>
      <c r="Q2597" s="10"/>
    </row>
    <row r="2598" spans="1:17" x14ac:dyDescent="0.25">
      <c r="A2598" s="155" t="s">
        <v>12626</v>
      </c>
      <c r="B2598" s="92" t="s">
        <v>16862</v>
      </c>
      <c r="C2598" s="93"/>
      <c r="D2598" s="94">
        <v>39</v>
      </c>
      <c r="E2598" s="143"/>
      <c r="F2598" s="150"/>
      <c r="G2598" s="10"/>
      <c r="H2598" s="10"/>
      <c r="I2598" s="10"/>
      <c r="J2598" s="10"/>
      <c r="K2598" s="10"/>
      <c r="L2598" s="10"/>
      <c r="M2598" s="10"/>
      <c r="N2598" s="10"/>
      <c r="O2598" s="10"/>
      <c r="P2598" s="10"/>
      <c r="Q2598" s="10"/>
    </row>
    <row r="2599" spans="1:17" x14ac:dyDescent="0.25">
      <c r="A2599" s="155" t="s">
        <v>12627</v>
      </c>
      <c r="B2599" s="92" t="s">
        <v>16863</v>
      </c>
      <c r="C2599" s="93"/>
      <c r="D2599" s="94"/>
      <c r="E2599" s="143"/>
      <c r="F2599" s="150"/>
      <c r="G2599" s="10"/>
      <c r="H2599" s="10"/>
      <c r="I2599" s="10"/>
      <c r="J2599" s="10"/>
      <c r="K2599" s="10"/>
      <c r="L2599" s="10"/>
      <c r="M2599" s="10"/>
      <c r="N2599" s="10"/>
      <c r="O2599" s="10"/>
      <c r="P2599" s="10"/>
      <c r="Q2599" s="10"/>
    </row>
    <row r="2600" spans="1:17" x14ac:dyDescent="0.25">
      <c r="A2600" s="155" t="s">
        <v>12628</v>
      </c>
      <c r="B2600" s="92" t="s">
        <v>16864</v>
      </c>
      <c r="C2600" s="93"/>
      <c r="D2600" s="94"/>
      <c r="E2600" s="143"/>
      <c r="F2600" s="150"/>
      <c r="G2600" s="10"/>
      <c r="H2600" s="10"/>
      <c r="I2600" s="10"/>
      <c r="J2600" s="10"/>
      <c r="K2600" s="10"/>
      <c r="L2600" s="10"/>
      <c r="M2600" s="10"/>
      <c r="N2600" s="10"/>
      <c r="O2600" s="10"/>
      <c r="P2600" s="10"/>
      <c r="Q2600" s="10"/>
    </row>
    <row r="2601" spans="1:17" x14ac:dyDescent="0.25">
      <c r="A2601" s="155" t="s">
        <v>12629</v>
      </c>
      <c r="B2601" s="92" t="s">
        <v>16865</v>
      </c>
      <c r="C2601" s="93"/>
      <c r="D2601" s="94"/>
      <c r="E2601" s="143"/>
      <c r="F2601" s="150"/>
      <c r="G2601" s="10"/>
      <c r="H2601" s="10"/>
      <c r="I2601" s="10"/>
      <c r="J2601" s="10"/>
      <c r="K2601" s="10"/>
      <c r="L2601" s="10"/>
      <c r="M2601" s="10"/>
      <c r="N2601" s="10"/>
      <c r="O2601" s="10"/>
      <c r="P2601" s="10"/>
      <c r="Q2601" s="10"/>
    </row>
    <row r="2602" spans="1:17" x14ac:dyDescent="0.25">
      <c r="A2602" s="155" t="s">
        <v>12630</v>
      </c>
      <c r="B2602" s="92" t="s">
        <v>16866</v>
      </c>
      <c r="C2602" s="93"/>
      <c r="D2602" s="94"/>
      <c r="E2602" s="143"/>
      <c r="F2602" s="150"/>
      <c r="G2602" s="10"/>
      <c r="H2602" s="10"/>
      <c r="I2602" s="10"/>
      <c r="J2602" s="10"/>
      <c r="K2602" s="10"/>
      <c r="L2602" s="10"/>
      <c r="M2602" s="10"/>
      <c r="N2602" s="10"/>
      <c r="O2602" s="10"/>
      <c r="P2602" s="10"/>
      <c r="Q2602" s="10"/>
    </row>
    <row r="2603" spans="1:17" x14ac:dyDescent="0.25">
      <c r="A2603" s="155" t="s">
        <v>146</v>
      </c>
      <c r="B2603" s="92" t="s">
        <v>16867</v>
      </c>
      <c r="C2603" s="93"/>
      <c r="D2603" s="94">
        <v>1143040</v>
      </c>
      <c r="E2603" s="143"/>
      <c r="F2603" s="150"/>
      <c r="G2603" s="10"/>
      <c r="H2603" s="10"/>
      <c r="I2603" s="10"/>
      <c r="J2603" s="10"/>
      <c r="K2603" s="10"/>
      <c r="L2603" s="10"/>
      <c r="M2603" s="10"/>
      <c r="N2603" s="10"/>
      <c r="O2603" s="10"/>
      <c r="P2603" s="10"/>
      <c r="Q2603" s="10"/>
    </row>
    <row r="2604" spans="1:17" x14ac:dyDescent="0.25">
      <c r="A2604" s="155" t="s">
        <v>12631</v>
      </c>
      <c r="B2604" s="92" t="s">
        <v>16868</v>
      </c>
      <c r="C2604" s="93"/>
      <c r="D2604" s="94"/>
      <c r="E2604" s="143"/>
      <c r="F2604" s="150"/>
      <c r="G2604" s="10"/>
      <c r="H2604" s="10"/>
      <c r="I2604" s="10"/>
      <c r="J2604" s="10"/>
      <c r="K2604" s="10"/>
      <c r="L2604" s="10"/>
      <c r="M2604" s="10"/>
      <c r="N2604" s="10"/>
      <c r="O2604" s="10"/>
      <c r="P2604" s="10"/>
      <c r="Q2604" s="10"/>
    </row>
    <row r="2605" spans="1:17" x14ac:dyDescent="0.25">
      <c r="A2605" s="155" t="s">
        <v>148</v>
      </c>
      <c r="B2605" s="92" t="s">
        <v>7125</v>
      </c>
      <c r="C2605" s="95"/>
      <c r="D2605" s="94">
        <v>133130</v>
      </c>
      <c r="E2605" s="143"/>
      <c r="F2605" s="150"/>
      <c r="G2605" s="10"/>
      <c r="H2605" s="10"/>
      <c r="I2605" s="10"/>
      <c r="J2605" s="10"/>
      <c r="K2605" s="10"/>
      <c r="L2605" s="10"/>
      <c r="M2605" s="10"/>
      <c r="N2605" s="10"/>
      <c r="O2605" s="10"/>
      <c r="P2605" s="10"/>
      <c r="Q2605" s="10"/>
    </row>
    <row r="2606" spans="1:17" x14ac:dyDescent="0.25">
      <c r="A2606" s="155" t="s">
        <v>154</v>
      </c>
      <c r="B2606" s="92" t="s">
        <v>16869</v>
      </c>
      <c r="C2606" s="95"/>
      <c r="D2606" s="94">
        <v>7451120</v>
      </c>
      <c r="E2606" s="143"/>
      <c r="F2606" s="150"/>
      <c r="G2606" s="10"/>
      <c r="H2606" s="10"/>
      <c r="I2606" s="10"/>
      <c r="J2606" s="10"/>
      <c r="K2606" s="10"/>
      <c r="L2606" s="10"/>
      <c r="M2606" s="10"/>
      <c r="N2606" s="10"/>
      <c r="O2606" s="10"/>
      <c r="P2606" s="10"/>
      <c r="Q2606" s="10"/>
    </row>
    <row r="2607" spans="1:17" x14ac:dyDescent="0.25">
      <c r="A2607" s="155" t="s">
        <v>12632</v>
      </c>
      <c r="B2607" s="92" t="s">
        <v>16870</v>
      </c>
      <c r="C2607" s="95"/>
      <c r="D2607" s="94"/>
      <c r="E2607" s="143"/>
      <c r="F2607" s="150"/>
      <c r="G2607" s="10"/>
      <c r="H2607" s="10"/>
      <c r="I2607" s="10"/>
      <c r="J2607" s="10"/>
      <c r="K2607" s="10"/>
      <c r="L2607" s="10"/>
      <c r="M2607" s="10"/>
      <c r="N2607" s="10"/>
      <c r="O2607" s="10"/>
      <c r="P2607" s="10"/>
      <c r="Q2607" s="10"/>
    </row>
    <row r="2608" spans="1:17" x14ac:dyDescent="0.25">
      <c r="A2608" s="155" t="s">
        <v>156</v>
      </c>
      <c r="B2608" s="92" t="s">
        <v>16871</v>
      </c>
      <c r="C2608" s="93"/>
      <c r="D2608" s="94">
        <v>152074</v>
      </c>
      <c r="E2608" s="143"/>
      <c r="F2608" s="150"/>
      <c r="G2608" s="10"/>
      <c r="H2608" s="10"/>
      <c r="I2608" s="10"/>
      <c r="J2608" s="10"/>
      <c r="K2608" s="10"/>
      <c r="L2608" s="10"/>
      <c r="M2608" s="10"/>
      <c r="N2608" s="10"/>
      <c r="O2608" s="10"/>
      <c r="P2608" s="10"/>
      <c r="Q2608" s="10"/>
    </row>
    <row r="2609" spans="1:17" x14ac:dyDescent="0.25">
      <c r="A2609" s="155" t="s">
        <v>12633</v>
      </c>
      <c r="B2609" s="92" t="s">
        <v>16872</v>
      </c>
      <c r="C2609" s="93"/>
      <c r="D2609" s="94"/>
      <c r="E2609" s="143"/>
      <c r="F2609" s="150"/>
      <c r="G2609" s="10"/>
      <c r="H2609" s="10"/>
      <c r="I2609" s="10"/>
      <c r="J2609" s="10"/>
      <c r="K2609" s="10"/>
      <c r="L2609" s="10"/>
      <c r="M2609" s="10"/>
      <c r="N2609" s="10"/>
      <c r="O2609" s="10"/>
      <c r="P2609" s="10"/>
      <c r="Q2609" s="10"/>
    </row>
    <row r="2610" spans="1:17" x14ac:dyDescent="0.25">
      <c r="A2610" s="155" t="s">
        <v>158</v>
      </c>
      <c r="B2610" s="92" t="s">
        <v>16873</v>
      </c>
      <c r="C2610" s="93"/>
      <c r="D2610" s="94">
        <v>2692</v>
      </c>
      <c r="E2610" s="143"/>
      <c r="F2610" s="150"/>
      <c r="G2610" s="10"/>
      <c r="H2610" s="10"/>
      <c r="I2610" s="10"/>
      <c r="J2610" s="10"/>
      <c r="K2610" s="10"/>
      <c r="L2610" s="10"/>
      <c r="M2610" s="10"/>
      <c r="N2610" s="10"/>
      <c r="O2610" s="10"/>
      <c r="P2610" s="10"/>
      <c r="Q2610" s="10"/>
    </row>
    <row r="2611" spans="1:17" x14ac:dyDescent="0.25">
      <c r="A2611" s="155" t="s">
        <v>160</v>
      </c>
      <c r="B2611" s="92" t="s">
        <v>16874</v>
      </c>
      <c r="C2611" s="93"/>
      <c r="D2611" s="94">
        <v>355</v>
      </c>
      <c r="E2611" s="143"/>
      <c r="F2611" s="150"/>
      <c r="G2611" s="10"/>
      <c r="H2611" s="10"/>
      <c r="I2611" s="10"/>
      <c r="J2611" s="10"/>
      <c r="K2611" s="10"/>
      <c r="L2611" s="10"/>
      <c r="M2611" s="10"/>
      <c r="N2611" s="10"/>
      <c r="O2611" s="10"/>
      <c r="P2611" s="10"/>
      <c r="Q2611" s="10"/>
    </row>
    <row r="2612" spans="1:17" x14ac:dyDescent="0.25">
      <c r="A2612" s="155" t="s">
        <v>162</v>
      </c>
      <c r="B2612" s="92" t="s">
        <v>16875</v>
      </c>
      <c r="C2612" s="93"/>
      <c r="D2612" s="94"/>
      <c r="E2612" s="143"/>
      <c r="F2612" s="150"/>
      <c r="G2612" s="10"/>
      <c r="H2612" s="10"/>
      <c r="I2612" s="10"/>
      <c r="J2612" s="10"/>
      <c r="K2612" s="10"/>
      <c r="L2612" s="10"/>
      <c r="M2612" s="10"/>
      <c r="N2612" s="10"/>
      <c r="O2612" s="10"/>
      <c r="P2612" s="10"/>
      <c r="Q2612" s="10"/>
    </row>
    <row r="2613" spans="1:17" x14ac:dyDescent="0.25">
      <c r="A2613" s="155" t="s">
        <v>12634</v>
      </c>
      <c r="B2613" s="92" t="s">
        <v>16876</v>
      </c>
      <c r="C2613" s="93"/>
      <c r="D2613" s="94"/>
      <c r="E2613" s="143"/>
      <c r="F2613" s="150"/>
      <c r="G2613" s="10"/>
      <c r="H2613" s="10"/>
      <c r="I2613" s="10"/>
      <c r="J2613" s="10"/>
      <c r="K2613" s="10"/>
      <c r="L2613" s="10"/>
      <c r="M2613" s="10"/>
      <c r="N2613" s="10"/>
      <c r="O2613" s="10"/>
      <c r="P2613" s="10"/>
      <c r="Q2613" s="10"/>
    </row>
    <row r="2614" spans="1:17" x14ac:dyDescent="0.25">
      <c r="A2614" s="155" t="s">
        <v>164</v>
      </c>
      <c r="B2614" s="92" t="s">
        <v>16877</v>
      </c>
      <c r="C2614" s="93"/>
      <c r="D2614" s="94">
        <v>18642</v>
      </c>
      <c r="E2614" s="143"/>
      <c r="F2614" s="150"/>
      <c r="G2614" s="10"/>
      <c r="H2614" s="10"/>
      <c r="I2614" s="10"/>
      <c r="J2614" s="10"/>
      <c r="K2614" s="10"/>
      <c r="L2614" s="10"/>
      <c r="M2614" s="10"/>
      <c r="N2614" s="10"/>
      <c r="O2614" s="10"/>
      <c r="P2614" s="10"/>
      <c r="Q2614" s="10"/>
    </row>
    <row r="2615" spans="1:17" x14ac:dyDescent="0.25">
      <c r="A2615" s="155" t="s">
        <v>166</v>
      </c>
      <c r="B2615" s="92" t="s">
        <v>7126</v>
      </c>
      <c r="C2615" s="93"/>
      <c r="D2615" s="94">
        <v>579666</v>
      </c>
      <c r="E2615" s="143"/>
      <c r="F2615" s="150"/>
      <c r="G2615" s="10"/>
      <c r="H2615" s="10"/>
      <c r="I2615" s="10"/>
      <c r="J2615" s="10"/>
      <c r="K2615" s="10"/>
      <c r="L2615" s="10"/>
      <c r="M2615" s="10"/>
      <c r="N2615" s="10"/>
      <c r="O2615" s="10"/>
      <c r="P2615" s="10"/>
      <c r="Q2615" s="10"/>
    </row>
    <row r="2616" spans="1:17" x14ac:dyDescent="0.25">
      <c r="A2616" s="155" t="s">
        <v>168</v>
      </c>
      <c r="B2616" s="92" t="s">
        <v>10407</v>
      </c>
      <c r="C2616" s="93"/>
      <c r="D2616" s="94">
        <v>507216</v>
      </c>
      <c r="E2616" s="143"/>
      <c r="F2616" s="150"/>
      <c r="G2616" s="10"/>
      <c r="H2616" s="10"/>
      <c r="I2616" s="10"/>
      <c r="J2616" s="10"/>
      <c r="K2616" s="10"/>
      <c r="L2616" s="10"/>
      <c r="M2616" s="10"/>
      <c r="N2616" s="10"/>
      <c r="O2616" s="10"/>
      <c r="P2616" s="10"/>
      <c r="Q2616" s="10"/>
    </row>
    <row r="2617" spans="1:17" x14ac:dyDescent="0.25">
      <c r="A2617" s="155" t="s">
        <v>12635</v>
      </c>
      <c r="B2617" s="92" t="s">
        <v>16878</v>
      </c>
      <c r="C2617" s="93"/>
      <c r="D2617" s="94"/>
      <c r="E2617" s="143"/>
      <c r="F2617" s="150"/>
      <c r="G2617" s="10"/>
      <c r="H2617" s="10"/>
      <c r="I2617" s="10"/>
      <c r="J2617" s="10"/>
      <c r="K2617" s="10"/>
      <c r="L2617" s="10"/>
      <c r="M2617" s="10"/>
      <c r="N2617" s="10"/>
      <c r="O2617" s="10"/>
      <c r="P2617" s="10"/>
      <c r="Q2617" s="10"/>
    </row>
    <row r="2618" spans="1:17" x14ac:dyDescent="0.25">
      <c r="A2618" s="155" t="s">
        <v>12636</v>
      </c>
      <c r="B2618" s="92" t="s">
        <v>16879</v>
      </c>
      <c r="C2618" s="93"/>
      <c r="D2618" s="94"/>
      <c r="E2618" s="143"/>
      <c r="F2618" s="150"/>
      <c r="G2618" s="10"/>
      <c r="H2618" s="10"/>
      <c r="I2618" s="10"/>
      <c r="J2618" s="10"/>
      <c r="K2618" s="10"/>
      <c r="L2618" s="10"/>
      <c r="M2618" s="10"/>
      <c r="N2618" s="10"/>
      <c r="O2618" s="10"/>
      <c r="P2618" s="10"/>
      <c r="Q2618" s="10"/>
    </row>
    <row r="2619" spans="1:17" x14ac:dyDescent="0.25">
      <c r="A2619" s="155" t="s">
        <v>12637</v>
      </c>
      <c r="B2619" s="92" t="s">
        <v>16880</v>
      </c>
      <c r="C2619" s="93"/>
      <c r="D2619" s="94">
        <v>400024</v>
      </c>
      <c r="E2619" s="143"/>
      <c r="F2619" s="150"/>
      <c r="G2619" s="10"/>
      <c r="H2619" s="10"/>
      <c r="I2619" s="10"/>
      <c r="J2619" s="10"/>
      <c r="K2619" s="10"/>
      <c r="L2619" s="10"/>
      <c r="M2619" s="10"/>
      <c r="N2619" s="10"/>
      <c r="O2619" s="10"/>
      <c r="P2619" s="10"/>
      <c r="Q2619" s="10"/>
    </row>
    <row r="2620" spans="1:17" x14ac:dyDescent="0.25">
      <c r="A2620" s="155" t="s">
        <v>12638</v>
      </c>
      <c r="B2620" s="92" t="s">
        <v>16881</v>
      </c>
      <c r="C2620" s="93"/>
      <c r="D2620" s="94">
        <v>351207</v>
      </c>
      <c r="E2620" s="143"/>
      <c r="F2620" s="150"/>
      <c r="G2620" s="10"/>
      <c r="H2620" s="10"/>
      <c r="I2620" s="10"/>
      <c r="J2620" s="10"/>
      <c r="K2620" s="10"/>
      <c r="L2620" s="10"/>
      <c r="M2620" s="10"/>
      <c r="N2620" s="10"/>
      <c r="O2620" s="10"/>
      <c r="P2620" s="10"/>
      <c r="Q2620" s="10"/>
    </row>
    <row r="2621" spans="1:17" x14ac:dyDescent="0.25">
      <c r="A2621" s="155" t="s">
        <v>12639</v>
      </c>
      <c r="B2621" s="92" t="s">
        <v>16882</v>
      </c>
      <c r="C2621" s="93"/>
      <c r="D2621" s="94"/>
      <c r="E2621" s="143"/>
      <c r="F2621" s="150"/>
      <c r="G2621" s="10"/>
      <c r="H2621" s="10"/>
      <c r="I2621" s="10"/>
      <c r="J2621" s="10"/>
      <c r="K2621" s="10"/>
      <c r="L2621" s="10"/>
      <c r="M2621" s="10"/>
      <c r="N2621" s="10"/>
      <c r="O2621" s="10"/>
      <c r="P2621" s="10"/>
      <c r="Q2621" s="10"/>
    </row>
    <row r="2622" spans="1:17" x14ac:dyDescent="0.25">
      <c r="A2622" s="155" t="s">
        <v>12640</v>
      </c>
      <c r="B2622" s="92" t="s">
        <v>16883</v>
      </c>
      <c r="C2622" s="93"/>
      <c r="D2622" s="94"/>
      <c r="E2622" s="143"/>
      <c r="F2622" s="150"/>
      <c r="G2622" s="10"/>
      <c r="H2622" s="10"/>
      <c r="I2622" s="10"/>
      <c r="J2622" s="10"/>
      <c r="K2622" s="10"/>
      <c r="L2622" s="10"/>
      <c r="M2622" s="10"/>
      <c r="N2622" s="10"/>
      <c r="O2622" s="10"/>
      <c r="P2622" s="10"/>
      <c r="Q2622" s="10"/>
    </row>
    <row r="2623" spans="1:17" x14ac:dyDescent="0.25">
      <c r="A2623" s="155" t="s">
        <v>12641</v>
      </c>
      <c r="B2623" s="92" t="s">
        <v>16884</v>
      </c>
      <c r="C2623" s="93"/>
      <c r="D2623" s="94">
        <v>8518</v>
      </c>
      <c r="E2623" s="143"/>
      <c r="F2623" s="150"/>
      <c r="G2623" s="10"/>
      <c r="H2623" s="10"/>
      <c r="I2623" s="10"/>
      <c r="J2623" s="10"/>
      <c r="K2623" s="10"/>
      <c r="L2623" s="10"/>
      <c r="M2623" s="10"/>
      <c r="N2623" s="10"/>
      <c r="O2623" s="10"/>
      <c r="P2623" s="10"/>
      <c r="Q2623" s="10"/>
    </row>
    <row r="2624" spans="1:17" x14ac:dyDescent="0.25">
      <c r="A2624" s="155" t="s">
        <v>12642</v>
      </c>
      <c r="B2624" s="92" t="s">
        <v>16885</v>
      </c>
      <c r="C2624" s="93"/>
      <c r="D2624" s="94"/>
      <c r="E2624" s="143"/>
      <c r="F2624" s="150"/>
      <c r="G2624" s="10"/>
      <c r="H2624" s="10"/>
      <c r="I2624" s="10"/>
      <c r="J2624" s="10"/>
      <c r="K2624" s="10"/>
      <c r="L2624" s="10"/>
      <c r="M2624" s="10"/>
      <c r="N2624" s="10"/>
      <c r="O2624" s="10"/>
      <c r="P2624" s="10"/>
      <c r="Q2624" s="10"/>
    </row>
    <row r="2625" spans="1:17" x14ac:dyDescent="0.25">
      <c r="A2625" s="155" t="s">
        <v>12643</v>
      </c>
      <c r="B2625" s="92" t="s">
        <v>16886</v>
      </c>
      <c r="C2625" s="93"/>
      <c r="D2625" s="94">
        <v>1222</v>
      </c>
      <c r="E2625" s="143"/>
      <c r="F2625" s="150"/>
      <c r="G2625" s="10"/>
      <c r="H2625" s="10"/>
      <c r="I2625" s="10"/>
      <c r="J2625" s="10"/>
      <c r="K2625" s="10"/>
      <c r="L2625" s="10"/>
      <c r="M2625" s="10"/>
      <c r="N2625" s="10"/>
      <c r="O2625" s="10"/>
      <c r="P2625" s="10"/>
      <c r="Q2625" s="10"/>
    </row>
    <row r="2626" spans="1:17" x14ac:dyDescent="0.25">
      <c r="A2626" s="155" t="s">
        <v>12644</v>
      </c>
      <c r="B2626" s="92" t="s">
        <v>16887</v>
      </c>
      <c r="C2626" s="93"/>
      <c r="D2626" s="94">
        <v>63950</v>
      </c>
      <c r="E2626" s="143"/>
      <c r="F2626" s="150"/>
      <c r="G2626" s="10"/>
      <c r="H2626" s="10"/>
      <c r="I2626" s="10"/>
      <c r="J2626" s="10"/>
      <c r="K2626" s="10"/>
      <c r="L2626" s="10"/>
      <c r="M2626" s="10"/>
      <c r="N2626" s="10"/>
      <c r="O2626" s="10"/>
      <c r="P2626" s="10"/>
      <c r="Q2626" s="10"/>
    </row>
    <row r="2627" spans="1:17" x14ac:dyDescent="0.25">
      <c r="A2627" s="155" t="s">
        <v>12645</v>
      </c>
      <c r="B2627" s="92" t="s">
        <v>16888</v>
      </c>
      <c r="C2627" s="93"/>
      <c r="D2627" s="94"/>
      <c r="E2627" s="143"/>
      <c r="F2627" s="150"/>
      <c r="G2627" s="10"/>
      <c r="H2627" s="10"/>
      <c r="I2627" s="10"/>
      <c r="J2627" s="10"/>
      <c r="K2627" s="10"/>
      <c r="L2627" s="10"/>
      <c r="M2627" s="10"/>
      <c r="N2627" s="10"/>
      <c r="O2627" s="10"/>
      <c r="P2627" s="10"/>
      <c r="Q2627" s="10"/>
    </row>
    <row r="2628" spans="1:17" x14ac:dyDescent="0.25">
      <c r="A2628" s="155" t="s">
        <v>12646</v>
      </c>
      <c r="B2628" s="92" t="s">
        <v>16889</v>
      </c>
      <c r="C2628" s="93"/>
      <c r="D2628" s="94"/>
      <c r="E2628" s="143"/>
      <c r="F2628" s="150"/>
      <c r="G2628" s="10"/>
      <c r="H2628" s="10"/>
      <c r="I2628" s="10"/>
      <c r="J2628" s="10"/>
      <c r="K2628" s="10"/>
      <c r="L2628" s="10"/>
      <c r="M2628" s="10"/>
      <c r="N2628" s="10"/>
      <c r="O2628" s="10"/>
      <c r="P2628" s="10"/>
      <c r="Q2628" s="10"/>
    </row>
    <row r="2629" spans="1:17" x14ac:dyDescent="0.25">
      <c r="A2629" s="155" t="s">
        <v>12647</v>
      </c>
      <c r="B2629" s="92" t="s">
        <v>16890</v>
      </c>
      <c r="C2629" s="93"/>
      <c r="D2629" s="94">
        <v>4067</v>
      </c>
      <c r="E2629" s="143"/>
      <c r="F2629" s="150"/>
      <c r="G2629" s="10"/>
      <c r="H2629" s="10"/>
      <c r="I2629" s="10"/>
      <c r="J2629" s="10"/>
      <c r="K2629" s="10"/>
      <c r="L2629" s="10"/>
      <c r="M2629" s="10"/>
      <c r="N2629" s="10"/>
      <c r="O2629" s="10"/>
      <c r="P2629" s="10"/>
      <c r="Q2629" s="10"/>
    </row>
    <row r="2630" spans="1:17" x14ac:dyDescent="0.25">
      <c r="A2630" s="155" t="s">
        <v>12648</v>
      </c>
      <c r="B2630" s="92" t="s">
        <v>16891</v>
      </c>
      <c r="C2630" s="93"/>
      <c r="D2630" s="94">
        <v>85762</v>
      </c>
      <c r="E2630" s="143"/>
      <c r="F2630" s="150"/>
      <c r="G2630" s="10"/>
      <c r="H2630" s="10"/>
      <c r="I2630" s="10"/>
      <c r="J2630" s="10"/>
      <c r="K2630" s="10"/>
      <c r="L2630" s="10"/>
      <c r="M2630" s="10"/>
      <c r="N2630" s="10"/>
      <c r="O2630" s="10"/>
      <c r="P2630" s="10"/>
      <c r="Q2630" s="10"/>
    </row>
    <row r="2631" spans="1:17" x14ac:dyDescent="0.25">
      <c r="A2631" s="155" t="s">
        <v>12649</v>
      </c>
      <c r="B2631" s="92" t="s">
        <v>16892</v>
      </c>
      <c r="C2631" s="93"/>
      <c r="D2631" s="94">
        <v>80994</v>
      </c>
      <c r="E2631" s="143"/>
      <c r="F2631" s="150"/>
      <c r="G2631" s="10"/>
      <c r="H2631" s="10"/>
      <c r="I2631" s="10"/>
      <c r="J2631" s="10"/>
      <c r="K2631" s="10"/>
      <c r="L2631" s="10"/>
      <c r="M2631" s="10"/>
      <c r="N2631" s="10"/>
      <c r="O2631" s="10"/>
      <c r="P2631" s="10"/>
      <c r="Q2631" s="10"/>
    </row>
    <row r="2632" spans="1:17" x14ac:dyDescent="0.25">
      <c r="A2632" s="155" t="s">
        <v>4273</v>
      </c>
      <c r="B2632" s="92" t="s">
        <v>7127</v>
      </c>
      <c r="C2632" s="93"/>
      <c r="D2632" s="94">
        <v>553202</v>
      </c>
      <c r="E2632" s="143"/>
      <c r="F2632" s="150"/>
      <c r="G2632" s="10"/>
      <c r="H2632" s="10"/>
      <c r="I2632" s="10"/>
      <c r="J2632" s="10"/>
      <c r="K2632" s="10"/>
      <c r="L2632" s="10"/>
      <c r="M2632" s="10"/>
      <c r="N2632" s="10"/>
      <c r="O2632" s="10"/>
      <c r="P2632" s="10"/>
      <c r="Q2632" s="10"/>
    </row>
    <row r="2633" spans="1:17" x14ac:dyDescent="0.25">
      <c r="A2633" s="155" t="s">
        <v>4274</v>
      </c>
      <c r="B2633" s="92" t="s">
        <v>7128</v>
      </c>
      <c r="C2633" s="93"/>
      <c r="D2633" s="94">
        <v>3478421</v>
      </c>
      <c r="E2633" s="143"/>
      <c r="F2633" s="150"/>
      <c r="G2633" s="10"/>
      <c r="H2633" s="10"/>
      <c r="I2633" s="10"/>
      <c r="J2633" s="10"/>
      <c r="K2633" s="10"/>
      <c r="L2633" s="10"/>
      <c r="M2633" s="10"/>
      <c r="N2633" s="10"/>
      <c r="O2633" s="10"/>
      <c r="P2633" s="10"/>
      <c r="Q2633" s="10"/>
    </row>
    <row r="2634" spans="1:17" x14ac:dyDescent="0.25">
      <c r="A2634" s="155" t="s">
        <v>12650</v>
      </c>
      <c r="B2634" s="92" t="s">
        <v>16893</v>
      </c>
      <c r="C2634" s="93"/>
      <c r="D2634" s="94">
        <v>51665</v>
      </c>
      <c r="E2634" s="143"/>
      <c r="F2634" s="150"/>
      <c r="G2634" s="10"/>
      <c r="H2634" s="10"/>
      <c r="I2634" s="10"/>
      <c r="J2634" s="10"/>
      <c r="K2634" s="10"/>
      <c r="L2634" s="10"/>
      <c r="M2634" s="10"/>
      <c r="N2634" s="10"/>
      <c r="O2634" s="10"/>
      <c r="P2634" s="10"/>
      <c r="Q2634" s="10"/>
    </row>
    <row r="2635" spans="1:17" x14ac:dyDescent="0.25">
      <c r="A2635" s="155" t="s">
        <v>12651</v>
      </c>
      <c r="B2635" s="92" t="s">
        <v>16894</v>
      </c>
      <c r="C2635" s="93"/>
      <c r="D2635" s="94">
        <v>47061</v>
      </c>
      <c r="E2635" s="143"/>
      <c r="F2635" s="150"/>
      <c r="G2635" s="10"/>
      <c r="H2635" s="10"/>
      <c r="I2635" s="10"/>
      <c r="J2635" s="10"/>
      <c r="K2635" s="10"/>
      <c r="L2635" s="10"/>
      <c r="M2635" s="10"/>
      <c r="N2635" s="10"/>
      <c r="O2635" s="10"/>
      <c r="P2635" s="10"/>
      <c r="Q2635" s="10"/>
    </row>
    <row r="2636" spans="1:17" x14ac:dyDescent="0.25">
      <c r="A2636" s="155" t="s">
        <v>12652</v>
      </c>
      <c r="B2636" s="92" t="s">
        <v>16895</v>
      </c>
      <c r="C2636" s="93"/>
      <c r="D2636" s="94"/>
      <c r="E2636" s="143"/>
      <c r="F2636" s="150"/>
      <c r="G2636" s="10"/>
      <c r="H2636" s="10"/>
      <c r="I2636" s="10"/>
      <c r="J2636" s="10"/>
      <c r="K2636" s="10"/>
      <c r="L2636" s="10"/>
      <c r="M2636" s="10"/>
      <c r="N2636" s="10"/>
      <c r="O2636" s="10"/>
      <c r="P2636" s="10"/>
      <c r="Q2636" s="10"/>
    </row>
    <row r="2637" spans="1:17" x14ac:dyDescent="0.25">
      <c r="A2637" s="155" t="s">
        <v>12653</v>
      </c>
      <c r="B2637" s="92" t="s">
        <v>16896</v>
      </c>
      <c r="C2637" s="93"/>
      <c r="D2637" s="94">
        <v>130</v>
      </c>
      <c r="E2637" s="143"/>
      <c r="F2637" s="150"/>
      <c r="G2637" s="10"/>
      <c r="H2637" s="10"/>
      <c r="I2637" s="10"/>
      <c r="J2637" s="10"/>
      <c r="K2637" s="10"/>
      <c r="L2637" s="10"/>
      <c r="M2637" s="10"/>
      <c r="N2637" s="10"/>
      <c r="O2637" s="10"/>
      <c r="P2637" s="10"/>
      <c r="Q2637" s="10"/>
    </row>
    <row r="2638" spans="1:17" x14ac:dyDescent="0.25">
      <c r="A2638" s="155" t="s">
        <v>10108</v>
      </c>
      <c r="B2638" s="92" t="s">
        <v>10408</v>
      </c>
      <c r="C2638" s="93"/>
      <c r="D2638" s="94">
        <v>550540</v>
      </c>
      <c r="E2638" s="143"/>
      <c r="F2638" s="150"/>
      <c r="G2638" s="10"/>
      <c r="H2638" s="10"/>
      <c r="I2638" s="10"/>
      <c r="J2638" s="10"/>
      <c r="K2638" s="10"/>
      <c r="L2638" s="10"/>
      <c r="M2638" s="10"/>
      <c r="N2638" s="10"/>
      <c r="O2638" s="10"/>
      <c r="P2638" s="10"/>
      <c r="Q2638" s="10"/>
    </row>
    <row r="2639" spans="1:17" x14ac:dyDescent="0.25">
      <c r="A2639" s="155" t="s">
        <v>12654</v>
      </c>
      <c r="B2639" s="92" t="s">
        <v>16897</v>
      </c>
      <c r="C2639" s="93"/>
      <c r="D2639" s="94">
        <v>11834</v>
      </c>
      <c r="E2639" s="143"/>
      <c r="F2639" s="150"/>
      <c r="G2639" s="10"/>
      <c r="H2639" s="10"/>
      <c r="I2639" s="10"/>
      <c r="J2639" s="10"/>
      <c r="K2639" s="10"/>
      <c r="L2639" s="10"/>
      <c r="M2639" s="10"/>
      <c r="N2639" s="10"/>
      <c r="O2639" s="10"/>
      <c r="P2639" s="10"/>
      <c r="Q2639" s="10"/>
    </row>
    <row r="2640" spans="1:17" x14ac:dyDescent="0.25">
      <c r="A2640" s="155" t="s">
        <v>12655</v>
      </c>
      <c r="B2640" s="92" t="s">
        <v>16898</v>
      </c>
      <c r="C2640" s="93"/>
      <c r="D2640" s="94">
        <v>11550</v>
      </c>
      <c r="E2640" s="143"/>
      <c r="F2640" s="150"/>
      <c r="G2640" s="10"/>
      <c r="H2640" s="10"/>
      <c r="I2640" s="10"/>
      <c r="J2640" s="10"/>
      <c r="K2640" s="10"/>
      <c r="L2640" s="10"/>
      <c r="M2640" s="10"/>
      <c r="N2640" s="10"/>
      <c r="O2640" s="10"/>
      <c r="P2640" s="10"/>
      <c r="Q2640" s="10"/>
    </row>
    <row r="2641" spans="1:17" x14ac:dyDescent="0.25">
      <c r="A2641" s="155" t="s">
        <v>12656</v>
      </c>
      <c r="B2641" s="92" t="s">
        <v>16899</v>
      </c>
      <c r="C2641" s="93"/>
      <c r="D2641" s="94">
        <v>946</v>
      </c>
      <c r="E2641" s="143"/>
      <c r="F2641" s="150"/>
      <c r="G2641" s="10"/>
      <c r="H2641" s="10"/>
      <c r="I2641" s="10"/>
      <c r="J2641" s="10"/>
      <c r="K2641" s="10"/>
      <c r="L2641" s="10"/>
      <c r="M2641" s="10"/>
      <c r="N2641" s="10"/>
      <c r="O2641" s="10"/>
      <c r="P2641" s="10"/>
      <c r="Q2641" s="10"/>
    </row>
    <row r="2642" spans="1:17" x14ac:dyDescent="0.25">
      <c r="A2642" s="155" t="s">
        <v>4275</v>
      </c>
      <c r="B2642" s="92" t="s">
        <v>7129</v>
      </c>
      <c r="C2642" s="93"/>
      <c r="D2642" s="94">
        <v>21956</v>
      </c>
      <c r="E2642" s="143"/>
      <c r="F2642" s="150"/>
      <c r="G2642" s="10"/>
      <c r="H2642" s="10"/>
      <c r="I2642" s="10"/>
      <c r="J2642" s="10"/>
      <c r="K2642" s="10"/>
      <c r="L2642" s="10"/>
      <c r="M2642" s="10"/>
      <c r="N2642" s="10"/>
      <c r="O2642" s="10"/>
      <c r="P2642" s="10"/>
      <c r="Q2642" s="10"/>
    </row>
    <row r="2643" spans="1:17" x14ac:dyDescent="0.25">
      <c r="A2643" s="155" t="s">
        <v>12657</v>
      </c>
      <c r="B2643" s="92" t="s">
        <v>16900</v>
      </c>
      <c r="C2643" s="93"/>
      <c r="D2643" s="94">
        <v>6187</v>
      </c>
      <c r="E2643" s="143"/>
      <c r="F2643" s="150"/>
      <c r="G2643" s="10"/>
      <c r="H2643" s="10"/>
      <c r="I2643" s="10"/>
      <c r="J2643" s="10"/>
      <c r="K2643" s="10"/>
      <c r="L2643" s="10"/>
      <c r="M2643" s="10"/>
      <c r="N2643" s="10"/>
      <c r="O2643" s="10"/>
      <c r="P2643" s="10"/>
      <c r="Q2643" s="10"/>
    </row>
    <row r="2644" spans="1:17" x14ac:dyDescent="0.25">
      <c r="A2644" s="155" t="s">
        <v>12658</v>
      </c>
      <c r="B2644" s="92" t="s">
        <v>16901</v>
      </c>
      <c r="C2644" s="93"/>
      <c r="D2644" s="94">
        <v>7889</v>
      </c>
      <c r="E2644" s="143"/>
      <c r="F2644" s="150"/>
      <c r="G2644" s="10"/>
      <c r="H2644" s="10"/>
      <c r="I2644" s="10"/>
      <c r="J2644" s="10"/>
      <c r="K2644" s="10"/>
      <c r="L2644" s="10"/>
      <c r="M2644" s="10"/>
      <c r="N2644" s="10"/>
      <c r="O2644" s="10"/>
      <c r="P2644" s="10"/>
      <c r="Q2644" s="10"/>
    </row>
    <row r="2645" spans="1:17" x14ac:dyDescent="0.25">
      <c r="A2645" s="155" t="s">
        <v>12659</v>
      </c>
      <c r="B2645" s="92" t="s">
        <v>16902</v>
      </c>
      <c r="C2645" s="93"/>
      <c r="D2645" s="94">
        <v>2948</v>
      </c>
      <c r="E2645" s="143"/>
      <c r="F2645" s="150"/>
      <c r="G2645" s="10"/>
      <c r="H2645" s="10"/>
      <c r="I2645" s="10"/>
      <c r="J2645" s="10"/>
      <c r="K2645" s="10"/>
      <c r="L2645" s="10"/>
      <c r="M2645" s="10"/>
      <c r="N2645" s="10"/>
      <c r="O2645" s="10"/>
      <c r="P2645" s="10"/>
      <c r="Q2645" s="10"/>
    </row>
    <row r="2646" spans="1:17" x14ac:dyDescent="0.25">
      <c r="A2646" s="155" t="s">
        <v>12660</v>
      </c>
      <c r="B2646" s="92" t="s">
        <v>16903</v>
      </c>
      <c r="C2646" s="93"/>
      <c r="D2646" s="94">
        <v>1752</v>
      </c>
      <c r="E2646" s="143"/>
      <c r="F2646" s="150"/>
      <c r="G2646" s="10"/>
      <c r="H2646" s="10"/>
      <c r="I2646" s="10"/>
      <c r="J2646" s="10"/>
      <c r="K2646" s="10"/>
      <c r="L2646" s="10"/>
      <c r="M2646" s="10"/>
      <c r="N2646" s="10"/>
      <c r="O2646" s="10"/>
      <c r="P2646" s="10"/>
      <c r="Q2646" s="10"/>
    </row>
    <row r="2647" spans="1:17" x14ac:dyDescent="0.25">
      <c r="A2647" s="155" t="s">
        <v>12661</v>
      </c>
      <c r="B2647" s="92" t="s">
        <v>16904</v>
      </c>
      <c r="C2647" s="93"/>
      <c r="D2647" s="94">
        <v>22603</v>
      </c>
      <c r="E2647" s="143"/>
      <c r="F2647" s="150"/>
      <c r="G2647" s="10"/>
      <c r="H2647" s="10"/>
      <c r="I2647" s="10"/>
      <c r="J2647" s="10"/>
      <c r="K2647" s="10"/>
      <c r="L2647" s="10"/>
      <c r="M2647" s="10"/>
      <c r="N2647" s="10"/>
      <c r="O2647" s="10"/>
      <c r="P2647" s="10"/>
      <c r="Q2647" s="10"/>
    </row>
    <row r="2648" spans="1:17" x14ac:dyDescent="0.25">
      <c r="A2648" s="155" t="s">
        <v>12662</v>
      </c>
      <c r="B2648" s="92" t="s">
        <v>16905</v>
      </c>
      <c r="C2648" s="93"/>
      <c r="D2648" s="94">
        <v>76883</v>
      </c>
      <c r="E2648" s="143"/>
      <c r="F2648" s="150"/>
      <c r="G2648" s="10"/>
      <c r="H2648" s="10"/>
      <c r="I2648" s="10"/>
      <c r="J2648" s="10"/>
      <c r="K2648" s="10"/>
      <c r="L2648" s="10"/>
      <c r="M2648" s="10"/>
      <c r="N2648" s="10"/>
      <c r="O2648" s="10"/>
      <c r="P2648" s="10"/>
      <c r="Q2648" s="10"/>
    </row>
    <row r="2649" spans="1:17" x14ac:dyDescent="0.25">
      <c r="A2649" s="155" t="s">
        <v>12663</v>
      </c>
      <c r="B2649" s="92" t="s">
        <v>16906</v>
      </c>
      <c r="C2649" s="93"/>
      <c r="D2649" s="94"/>
      <c r="E2649" s="143"/>
      <c r="F2649" s="150"/>
      <c r="G2649" s="10"/>
      <c r="H2649" s="10"/>
      <c r="I2649" s="10"/>
      <c r="J2649" s="10"/>
      <c r="K2649" s="10"/>
      <c r="L2649" s="10"/>
      <c r="M2649" s="10"/>
      <c r="N2649" s="10"/>
      <c r="O2649" s="10"/>
      <c r="P2649" s="10"/>
      <c r="Q2649" s="10"/>
    </row>
    <row r="2650" spans="1:17" x14ac:dyDescent="0.25">
      <c r="A2650" s="155" t="s">
        <v>12664</v>
      </c>
      <c r="B2650" s="92" t="s">
        <v>16907</v>
      </c>
      <c r="C2650" s="93"/>
      <c r="D2650" s="94"/>
      <c r="E2650" s="143"/>
      <c r="F2650" s="150"/>
      <c r="G2650" s="10"/>
      <c r="H2650" s="10"/>
      <c r="I2650" s="10"/>
      <c r="J2650" s="10"/>
      <c r="K2650" s="10"/>
      <c r="L2650" s="10"/>
      <c r="M2650" s="10"/>
      <c r="N2650" s="10"/>
      <c r="O2650" s="10"/>
      <c r="P2650" s="10"/>
      <c r="Q2650" s="10"/>
    </row>
    <row r="2651" spans="1:17" x14ac:dyDescent="0.25">
      <c r="A2651" s="155" t="s">
        <v>4276</v>
      </c>
      <c r="B2651" s="92" t="s">
        <v>7130</v>
      </c>
      <c r="C2651" s="93"/>
      <c r="D2651" s="94">
        <v>156935</v>
      </c>
      <c r="E2651" s="143"/>
      <c r="F2651" s="150"/>
      <c r="G2651" s="10"/>
      <c r="H2651" s="10"/>
      <c r="I2651" s="10"/>
      <c r="J2651" s="10"/>
      <c r="K2651" s="10"/>
      <c r="L2651" s="10"/>
      <c r="M2651" s="10"/>
      <c r="N2651" s="10"/>
      <c r="O2651" s="10"/>
      <c r="P2651" s="10"/>
      <c r="Q2651" s="10"/>
    </row>
    <row r="2652" spans="1:17" x14ac:dyDescent="0.25">
      <c r="A2652" s="155" t="s">
        <v>170</v>
      </c>
      <c r="B2652" s="92" t="s">
        <v>10409</v>
      </c>
      <c r="C2652" s="93"/>
      <c r="D2652" s="94">
        <v>3974</v>
      </c>
      <c r="E2652" s="143"/>
      <c r="F2652" s="150"/>
      <c r="G2652" s="10"/>
      <c r="H2652" s="10"/>
      <c r="I2652" s="10"/>
      <c r="J2652" s="10"/>
      <c r="K2652" s="10"/>
      <c r="L2652" s="10"/>
      <c r="M2652" s="10"/>
      <c r="N2652" s="10"/>
      <c r="O2652" s="10"/>
      <c r="P2652" s="10"/>
      <c r="Q2652" s="10"/>
    </row>
    <row r="2653" spans="1:17" x14ac:dyDescent="0.25">
      <c r="A2653" s="155" t="s">
        <v>172</v>
      </c>
      <c r="B2653" s="92" t="s">
        <v>10410</v>
      </c>
      <c r="C2653" s="93"/>
      <c r="D2653" s="94"/>
      <c r="E2653" s="143"/>
      <c r="F2653" s="150"/>
      <c r="G2653" s="10"/>
      <c r="H2653" s="10"/>
      <c r="I2653" s="10"/>
      <c r="J2653" s="10"/>
      <c r="K2653" s="10"/>
      <c r="L2653" s="10"/>
      <c r="M2653" s="10"/>
      <c r="N2653" s="10"/>
      <c r="O2653" s="10"/>
      <c r="P2653" s="10"/>
      <c r="Q2653" s="10"/>
    </row>
    <row r="2654" spans="1:17" x14ac:dyDescent="0.25">
      <c r="A2654" s="155" t="s">
        <v>174</v>
      </c>
      <c r="B2654" s="92" t="s">
        <v>16908</v>
      </c>
      <c r="C2654" s="93"/>
      <c r="D2654" s="94">
        <v>1073957</v>
      </c>
      <c r="E2654" s="143"/>
      <c r="F2654" s="150"/>
      <c r="G2654" s="10"/>
      <c r="H2654" s="10"/>
      <c r="I2654" s="10"/>
      <c r="J2654" s="10"/>
      <c r="K2654" s="10"/>
      <c r="L2654" s="10"/>
      <c r="M2654" s="10"/>
      <c r="N2654" s="10"/>
      <c r="O2654" s="10"/>
      <c r="P2654" s="10"/>
      <c r="Q2654" s="10"/>
    </row>
    <row r="2655" spans="1:17" x14ac:dyDescent="0.25">
      <c r="A2655" s="155" t="s">
        <v>12665</v>
      </c>
      <c r="B2655" s="92" t="s">
        <v>16909</v>
      </c>
      <c r="C2655" s="93"/>
      <c r="D2655" s="94"/>
      <c r="E2655" s="143"/>
      <c r="F2655" s="150"/>
      <c r="G2655" s="10"/>
      <c r="H2655" s="10"/>
      <c r="I2655" s="10"/>
      <c r="J2655" s="10"/>
      <c r="K2655" s="10"/>
      <c r="L2655" s="10"/>
      <c r="M2655" s="10"/>
      <c r="N2655" s="10"/>
      <c r="O2655" s="10"/>
      <c r="P2655" s="10"/>
      <c r="Q2655" s="10"/>
    </row>
    <row r="2656" spans="1:17" x14ac:dyDescent="0.25">
      <c r="A2656" s="155" t="s">
        <v>176</v>
      </c>
      <c r="B2656" s="92" t="s">
        <v>16910</v>
      </c>
      <c r="C2656" s="93"/>
      <c r="D2656" s="94">
        <v>13357</v>
      </c>
      <c r="E2656" s="143"/>
      <c r="F2656" s="150"/>
      <c r="G2656" s="10"/>
      <c r="H2656" s="10"/>
      <c r="I2656" s="10"/>
      <c r="J2656" s="10"/>
      <c r="K2656" s="10"/>
      <c r="L2656" s="10"/>
      <c r="M2656" s="10"/>
      <c r="N2656" s="10"/>
      <c r="O2656" s="10"/>
      <c r="P2656" s="10"/>
      <c r="Q2656" s="10"/>
    </row>
    <row r="2657" spans="1:17" x14ac:dyDescent="0.25">
      <c r="A2657" s="155" t="s">
        <v>182</v>
      </c>
      <c r="B2657" s="92" t="s">
        <v>16911</v>
      </c>
      <c r="C2657" s="93"/>
      <c r="D2657" s="94">
        <v>15643</v>
      </c>
      <c r="E2657" s="143"/>
      <c r="F2657" s="150"/>
      <c r="G2657" s="10"/>
      <c r="H2657" s="10"/>
      <c r="I2657" s="10"/>
      <c r="J2657" s="10"/>
      <c r="K2657" s="10"/>
      <c r="L2657" s="10"/>
      <c r="M2657" s="10"/>
      <c r="N2657" s="10"/>
      <c r="O2657" s="10"/>
      <c r="P2657" s="10"/>
      <c r="Q2657" s="10"/>
    </row>
    <row r="2658" spans="1:17" x14ac:dyDescent="0.25">
      <c r="A2658" s="155" t="s">
        <v>12666</v>
      </c>
      <c r="B2658" s="92" t="s">
        <v>16912</v>
      </c>
      <c r="C2658" s="93"/>
      <c r="D2658" s="94"/>
      <c r="E2658" s="143"/>
      <c r="F2658" s="150"/>
      <c r="G2658" s="10"/>
      <c r="H2658" s="10"/>
      <c r="I2658" s="10"/>
      <c r="J2658" s="10"/>
      <c r="K2658" s="10"/>
      <c r="L2658" s="10"/>
      <c r="M2658" s="10"/>
      <c r="N2658" s="10"/>
      <c r="O2658" s="10"/>
      <c r="P2658" s="10"/>
      <c r="Q2658" s="10"/>
    </row>
    <row r="2659" spans="1:17" x14ac:dyDescent="0.25">
      <c r="A2659" s="155" t="s">
        <v>12667</v>
      </c>
      <c r="B2659" s="92" t="s">
        <v>16913</v>
      </c>
      <c r="C2659" s="93"/>
      <c r="D2659" s="94"/>
      <c r="E2659" s="143"/>
      <c r="F2659" s="150"/>
      <c r="G2659" s="10"/>
      <c r="H2659" s="10"/>
      <c r="I2659" s="10"/>
      <c r="J2659" s="10"/>
      <c r="K2659" s="10"/>
      <c r="L2659" s="10"/>
      <c r="M2659" s="10"/>
      <c r="N2659" s="10"/>
      <c r="O2659" s="10"/>
      <c r="P2659" s="10"/>
      <c r="Q2659" s="10"/>
    </row>
    <row r="2660" spans="1:17" x14ac:dyDescent="0.25">
      <c r="A2660" s="155" t="s">
        <v>12668</v>
      </c>
      <c r="B2660" s="92" t="s">
        <v>16914</v>
      </c>
      <c r="C2660" s="93"/>
      <c r="D2660" s="94"/>
      <c r="E2660" s="143"/>
      <c r="F2660" s="150"/>
      <c r="G2660" s="10"/>
      <c r="H2660" s="10"/>
      <c r="I2660" s="10"/>
      <c r="J2660" s="10"/>
      <c r="K2660" s="10"/>
      <c r="L2660" s="10"/>
      <c r="M2660" s="10"/>
      <c r="N2660" s="10"/>
      <c r="O2660" s="10"/>
      <c r="P2660" s="10"/>
      <c r="Q2660" s="10"/>
    </row>
    <row r="2661" spans="1:17" x14ac:dyDescent="0.25">
      <c r="A2661" s="155" t="s">
        <v>184</v>
      </c>
      <c r="B2661" s="92" t="s">
        <v>16915</v>
      </c>
      <c r="C2661" s="93"/>
      <c r="D2661" s="94">
        <v>3688</v>
      </c>
      <c r="E2661" s="143"/>
      <c r="F2661" s="150"/>
      <c r="G2661" s="10"/>
      <c r="H2661" s="10"/>
      <c r="I2661" s="10"/>
      <c r="J2661" s="10"/>
      <c r="K2661" s="10"/>
      <c r="L2661" s="10"/>
      <c r="M2661" s="10"/>
      <c r="N2661" s="10"/>
      <c r="O2661" s="10"/>
      <c r="P2661" s="10"/>
      <c r="Q2661" s="10"/>
    </row>
    <row r="2662" spans="1:17" x14ac:dyDescent="0.25">
      <c r="A2662" s="155" t="s">
        <v>12669</v>
      </c>
      <c r="B2662" s="92" t="s">
        <v>16916</v>
      </c>
      <c r="C2662" s="93"/>
      <c r="D2662" s="94"/>
      <c r="E2662" s="143"/>
      <c r="F2662" s="150"/>
      <c r="G2662" s="10"/>
      <c r="H2662" s="10"/>
      <c r="I2662" s="10"/>
      <c r="J2662" s="10"/>
      <c r="K2662" s="10"/>
      <c r="L2662" s="10"/>
      <c r="M2662" s="10"/>
      <c r="N2662" s="10"/>
      <c r="O2662" s="10"/>
      <c r="P2662" s="10"/>
      <c r="Q2662" s="10"/>
    </row>
    <row r="2663" spans="1:17" x14ac:dyDescent="0.25">
      <c r="A2663" s="155" t="s">
        <v>186</v>
      </c>
      <c r="B2663" s="92" t="s">
        <v>16917</v>
      </c>
      <c r="C2663" s="93"/>
      <c r="D2663" s="94"/>
      <c r="E2663" s="143"/>
      <c r="F2663" s="150"/>
      <c r="G2663" s="10"/>
      <c r="H2663" s="10"/>
      <c r="I2663" s="10"/>
      <c r="J2663" s="10"/>
      <c r="K2663" s="10"/>
      <c r="L2663" s="10"/>
      <c r="M2663" s="10"/>
      <c r="N2663" s="10"/>
      <c r="O2663" s="10"/>
      <c r="P2663" s="10"/>
      <c r="Q2663" s="10"/>
    </row>
    <row r="2664" spans="1:17" x14ac:dyDescent="0.25">
      <c r="A2664" s="155" t="s">
        <v>12670</v>
      </c>
      <c r="B2664" s="92" t="s">
        <v>16918</v>
      </c>
      <c r="C2664" s="93"/>
      <c r="D2664" s="94"/>
      <c r="E2664" s="143"/>
      <c r="F2664" s="150"/>
      <c r="G2664" s="10"/>
      <c r="H2664" s="10"/>
      <c r="I2664" s="10"/>
      <c r="J2664" s="10"/>
      <c r="K2664" s="10"/>
      <c r="L2664" s="10"/>
      <c r="M2664" s="10"/>
      <c r="N2664" s="10"/>
      <c r="O2664" s="10"/>
      <c r="P2664" s="10"/>
      <c r="Q2664" s="10"/>
    </row>
    <row r="2665" spans="1:17" x14ac:dyDescent="0.25">
      <c r="A2665" s="155" t="s">
        <v>12671</v>
      </c>
      <c r="B2665" s="92" t="s">
        <v>16919</v>
      </c>
      <c r="C2665" s="93"/>
      <c r="D2665" s="94">
        <v>384962</v>
      </c>
      <c r="E2665" s="143"/>
      <c r="F2665" s="150"/>
      <c r="G2665" s="10"/>
      <c r="H2665" s="10"/>
      <c r="I2665" s="10"/>
      <c r="J2665" s="10"/>
      <c r="K2665" s="10"/>
      <c r="L2665" s="10"/>
      <c r="M2665" s="10"/>
      <c r="N2665" s="10"/>
      <c r="O2665" s="10"/>
      <c r="P2665" s="10"/>
      <c r="Q2665" s="10"/>
    </row>
    <row r="2666" spans="1:17" x14ac:dyDescent="0.25">
      <c r="A2666" s="155" t="s">
        <v>188</v>
      </c>
      <c r="B2666" s="92" t="s">
        <v>16920</v>
      </c>
      <c r="C2666" s="93"/>
      <c r="D2666" s="94">
        <v>191820</v>
      </c>
      <c r="E2666" s="143"/>
      <c r="F2666" s="150"/>
      <c r="G2666" s="10"/>
      <c r="H2666" s="10"/>
      <c r="I2666" s="10"/>
      <c r="J2666" s="10"/>
      <c r="K2666" s="10"/>
      <c r="L2666" s="10"/>
      <c r="M2666" s="10"/>
      <c r="N2666" s="10"/>
      <c r="O2666" s="10"/>
      <c r="P2666" s="10"/>
      <c r="Q2666" s="10"/>
    </row>
    <row r="2667" spans="1:17" x14ac:dyDescent="0.25">
      <c r="A2667" s="155" t="s">
        <v>12672</v>
      </c>
      <c r="B2667" s="92" t="s">
        <v>16921</v>
      </c>
      <c r="C2667" s="93"/>
      <c r="D2667" s="94"/>
      <c r="E2667" s="143"/>
      <c r="F2667" s="150"/>
      <c r="G2667" s="10"/>
      <c r="H2667" s="10"/>
      <c r="I2667" s="10"/>
      <c r="J2667" s="10"/>
      <c r="K2667" s="10"/>
      <c r="L2667" s="10"/>
      <c r="M2667" s="10"/>
      <c r="N2667" s="10"/>
      <c r="O2667" s="10"/>
      <c r="P2667" s="10"/>
      <c r="Q2667" s="10"/>
    </row>
    <row r="2668" spans="1:17" x14ac:dyDescent="0.25">
      <c r="A2668" s="155" t="s">
        <v>12673</v>
      </c>
      <c r="B2668" s="92" t="s">
        <v>16922</v>
      </c>
      <c r="C2668" s="93"/>
      <c r="D2668" s="94"/>
      <c r="E2668" s="143"/>
      <c r="F2668" s="150"/>
      <c r="G2668" s="10"/>
      <c r="H2668" s="10"/>
      <c r="I2668" s="10"/>
      <c r="J2668" s="10"/>
      <c r="K2668" s="10"/>
      <c r="L2668" s="10"/>
      <c r="M2668" s="10"/>
      <c r="N2668" s="10"/>
      <c r="O2668" s="10"/>
      <c r="P2668" s="10"/>
      <c r="Q2668" s="10"/>
    </row>
    <row r="2669" spans="1:17" x14ac:dyDescent="0.25">
      <c r="A2669" s="155" t="s">
        <v>12674</v>
      </c>
      <c r="B2669" s="92" t="s">
        <v>16923</v>
      </c>
      <c r="C2669" s="93"/>
      <c r="D2669" s="94">
        <v>8845</v>
      </c>
      <c r="E2669" s="143"/>
      <c r="F2669" s="150"/>
      <c r="G2669" s="10"/>
      <c r="H2669" s="10"/>
      <c r="I2669" s="10"/>
      <c r="J2669" s="10"/>
      <c r="K2669" s="10"/>
      <c r="L2669" s="10"/>
      <c r="M2669" s="10"/>
      <c r="N2669" s="10"/>
      <c r="O2669" s="10"/>
      <c r="P2669" s="10"/>
      <c r="Q2669" s="10"/>
    </row>
    <row r="2670" spans="1:17" x14ac:dyDescent="0.25">
      <c r="A2670" s="155" t="s">
        <v>12675</v>
      </c>
      <c r="B2670" s="92" t="s">
        <v>16924</v>
      </c>
      <c r="C2670" s="93"/>
      <c r="D2670" s="94"/>
      <c r="E2670" s="143"/>
      <c r="F2670" s="150"/>
      <c r="G2670" s="10"/>
      <c r="H2670" s="10"/>
      <c r="I2670" s="10"/>
      <c r="J2670" s="10"/>
      <c r="K2670" s="10"/>
      <c r="L2670" s="10"/>
      <c r="M2670" s="10"/>
      <c r="N2670" s="10"/>
      <c r="O2670" s="10"/>
      <c r="P2670" s="10"/>
      <c r="Q2670" s="10"/>
    </row>
    <row r="2671" spans="1:17" x14ac:dyDescent="0.25">
      <c r="A2671" s="155" t="s">
        <v>12676</v>
      </c>
      <c r="B2671" s="92" t="s">
        <v>16925</v>
      </c>
      <c r="C2671" s="93"/>
      <c r="D2671" s="94">
        <v>94</v>
      </c>
      <c r="E2671" s="143"/>
      <c r="F2671" s="150"/>
      <c r="G2671" s="10"/>
      <c r="H2671" s="10"/>
      <c r="I2671" s="10"/>
      <c r="J2671" s="10"/>
      <c r="K2671" s="10"/>
      <c r="L2671" s="10"/>
      <c r="M2671" s="10"/>
      <c r="N2671" s="10"/>
      <c r="O2671" s="10"/>
      <c r="P2671" s="10"/>
      <c r="Q2671" s="10"/>
    </row>
    <row r="2672" spans="1:17" x14ac:dyDescent="0.25">
      <c r="A2672" s="155" t="s">
        <v>12677</v>
      </c>
      <c r="B2672" s="92" t="s">
        <v>16926</v>
      </c>
      <c r="C2672" s="93"/>
      <c r="D2672" s="94">
        <v>1867</v>
      </c>
      <c r="E2672" s="143"/>
      <c r="F2672" s="150"/>
      <c r="G2672" s="10"/>
      <c r="H2672" s="10"/>
      <c r="I2672" s="10"/>
      <c r="J2672" s="10"/>
      <c r="K2672" s="10"/>
      <c r="L2672" s="10"/>
      <c r="M2672" s="10"/>
      <c r="N2672" s="10"/>
      <c r="O2672" s="10"/>
      <c r="P2672" s="10"/>
      <c r="Q2672" s="10"/>
    </row>
    <row r="2673" spans="1:17" x14ac:dyDescent="0.25">
      <c r="A2673" s="155" t="s">
        <v>12678</v>
      </c>
      <c r="B2673" s="92" t="s">
        <v>16927</v>
      </c>
      <c r="C2673" s="93"/>
      <c r="D2673" s="94"/>
      <c r="E2673" s="143"/>
      <c r="F2673" s="150"/>
      <c r="G2673" s="10"/>
      <c r="H2673" s="10"/>
      <c r="I2673" s="10"/>
      <c r="J2673" s="10"/>
      <c r="K2673" s="10"/>
      <c r="L2673" s="10"/>
      <c r="M2673" s="10"/>
      <c r="N2673" s="10"/>
      <c r="O2673" s="10"/>
      <c r="P2673" s="10"/>
      <c r="Q2673" s="10"/>
    </row>
    <row r="2674" spans="1:17" x14ac:dyDescent="0.25">
      <c r="A2674" s="155" t="s">
        <v>12679</v>
      </c>
      <c r="B2674" s="92" t="s">
        <v>16928</v>
      </c>
      <c r="C2674" s="93"/>
      <c r="D2674" s="94"/>
      <c r="E2674" s="143"/>
      <c r="F2674" s="150"/>
      <c r="G2674" s="10"/>
      <c r="H2674" s="10"/>
      <c r="I2674" s="10"/>
      <c r="J2674" s="10"/>
      <c r="K2674" s="10"/>
      <c r="L2674" s="10"/>
      <c r="M2674" s="10"/>
      <c r="N2674" s="10"/>
      <c r="O2674" s="10"/>
      <c r="P2674" s="10"/>
      <c r="Q2674" s="10"/>
    </row>
    <row r="2675" spans="1:17" x14ac:dyDescent="0.25">
      <c r="A2675" s="155" t="s">
        <v>12680</v>
      </c>
      <c r="B2675" s="92" t="s">
        <v>16929</v>
      </c>
      <c r="C2675" s="93"/>
      <c r="D2675" s="94">
        <v>14224</v>
      </c>
      <c r="E2675" s="143"/>
      <c r="F2675" s="150"/>
      <c r="G2675" s="10"/>
      <c r="H2675" s="10"/>
      <c r="I2675" s="10"/>
      <c r="J2675" s="10"/>
      <c r="K2675" s="10"/>
      <c r="L2675" s="10"/>
      <c r="M2675" s="10"/>
      <c r="N2675" s="10"/>
      <c r="O2675" s="10"/>
      <c r="P2675" s="10"/>
      <c r="Q2675" s="10"/>
    </row>
    <row r="2676" spans="1:17" x14ac:dyDescent="0.25">
      <c r="A2676" s="155" t="s">
        <v>12681</v>
      </c>
      <c r="B2676" s="92" t="s">
        <v>16930</v>
      </c>
      <c r="C2676" s="93"/>
      <c r="D2676" s="94">
        <v>30120</v>
      </c>
      <c r="E2676" s="143"/>
      <c r="F2676" s="150"/>
      <c r="G2676" s="10"/>
      <c r="H2676" s="10"/>
      <c r="I2676" s="10"/>
      <c r="J2676" s="10"/>
      <c r="K2676" s="10"/>
      <c r="L2676" s="10"/>
      <c r="M2676" s="10"/>
      <c r="N2676" s="10"/>
      <c r="O2676" s="10"/>
      <c r="P2676" s="10"/>
      <c r="Q2676" s="10"/>
    </row>
    <row r="2677" spans="1:17" x14ac:dyDescent="0.25">
      <c r="A2677" s="155" t="s">
        <v>12682</v>
      </c>
      <c r="B2677" s="92" t="s">
        <v>16931</v>
      </c>
      <c r="C2677" s="93"/>
      <c r="D2677" s="94">
        <v>24544</v>
      </c>
      <c r="E2677" s="143"/>
      <c r="F2677" s="150"/>
      <c r="G2677" s="10"/>
      <c r="H2677" s="10"/>
      <c r="I2677" s="10"/>
      <c r="J2677" s="10"/>
      <c r="K2677" s="10"/>
      <c r="L2677" s="10"/>
      <c r="M2677" s="10"/>
      <c r="N2677" s="10"/>
      <c r="O2677" s="10"/>
      <c r="P2677" s="10"/>
      <c r="Q2677" s="10"/>
    </row>
    <row r="2678" spans="1:17" x14ac:dyDescent="0.25">
      <c r="A2678" s="155" t="s">
        <v>4277</v>
      </c>
      <c r="B2678" s="92" t="s">
        <v>7131</v>
      </c>
      <c r="C2678" s="93"/>
      <c r="D2678" s="94">
        <v>3731</v>
      </c>
      <c r="E2678" s="143"/>
      <c r="F2678" s="150"/>
      <c r="G2678" s="10"/>
      <c r="H2678" s="10"/>
      <c r="I2678" s="10"/>
      <c r="J2678" s="10"/>
      <c r="K2678" s="10"/>
      <c r="L2678" s="10"/>
      <c r="M2678" s="10"/>
      <c r="N2678" s="10"/>
      <c r="O2678" s="10"/>
      <c r="P2678" s="10"/>
      <c r="Q2678" s="10"/>
    </row>
    <row r="2679" spans="1:17" x14ac:dyDescent="0.25">
      <c r="A2679" s="155" t="s">
        <v>12683</v>
      </c>
      <c r="B2679" s="92" t="s">
        <v>16932</v>
      </c>
      <c r="C2679" s="93"/>
      <c r="D2679" s="94">
        <v>1044199</v>
      </c>
      <c r="E2679" s="143"/>
      <c r="F2679" s="150"/>
      <c r="G2679" s="10"/>
      <c r="H2679" s="10"/>
      <c r="I2679" s="10"/>
      <c r="J2679" s="10"/>
      <c r="K2679" s="10"/>
      <c r="L2679" s="10"/>
      <c r="M2679" s="10"/>
      <c r="N2679" s="10"/>
      <c r="O2679" s="10"/>
      <c r="P2679" s="10"/>
      <c r="Q2679" s="10"/>
    </row>
    <row r="2680" spans="1:17" x14ac:dyDescent="0.25">
      <c r="A2680" s="155" t="s">
        <v>12684</v>
      </c>
      <c r="B2680" s="92" t="s">
        <v>16933</v>
      </c>
      <c r="C2680" s="93"/>
      <c r="D2680" s="94">
        <v>159</v>
      </c>
      <c r="E2680" s="143"/>
      <c r="F2680" s="150"/>
      <c r="G2680" s="10"/>
      <c r="H2680" s="10"/>
      <c r="I2680" s="10"/>
      <c r="J2680" s="10"/>
      <c r="K2680" s="10"/>
      <c r="L2680" s="10"/>
      <c r="M2680" s="10"/>
      <c r="N2680" s="10"/>
      <c r="O2680" s="10"/>
      <c r="P2680" s="10"/>
      <c r="Q2680" s="10"/>
    </row>
    <row r="2681" spans="1:17" x14ac:dyDescent="0.25">
      <c r="A2681" s="155" t="s">
        <v>12685</v>
      </c>
      <c r="B2681" s="92" t="s">
        <v>16934</v>
      </c>
      <c r="C2681" s="93"/>
      <c r="D2681" s="94">
        <v>587</v>
      </c>
      <c r="E2681" s="143"/>
      <c r="F2681" s="150"/>
      <c r="G2681" s="10"/>
      <c r="H2681" s="10"/>
      <c r="I2681" s="10"/>
      <c r="J2681" s="10"/>
      <c r="K2681" s="10"/>
      <c r="L2681" s="10"/>
      <c r="M2681" s="10"/>
      <c r="N2681" s="10"/>
      <c r="O2681" s="10"/>
      <c r="P2681" s="10"/>
      <c r="Q2681" s="10"/>
    </row>
    <row r="2682" spans="1:17" x14ac:dyDescent="0.25">
      <c r="A2682" s="155" t="s">
        <v>12686</v>
      </c>
      <c r="B2682" s="92" t="s">
        <v>16935</v>
      </c>
      <c r="C2682" s="93"/>
      <c r="D2682" s="94">
        <v>139999</v>
      </c>
      <c r="E2682" s="143"/>
      <c r="F2682" s="150"/>
      <c r="G2682" s="10"/>
      <c r="H2682" s="10"/>
      <c r="I2682" s="10"/>
      <c r="J2682" s="10"/>
      <c r="K2682" s="10"/>
      <c r="L2682" s="10"/>
      <c r="M2682" s="10"/>
      <c r="N2682" s="10"/>
      <c r="O2682" s="10"/>
      <c r="P2682" s="10"/>
      <c r="Q2682" s="10"/>
    </row>
    <row r="2683" spans="1:17" x14ac:dyDescent="0.25">
      <c r="A2683" s="155" t="s">
        <v>12687</v>
      </c>
      <c r="B2683" s="92" t="s">
        <v>16936</v>
      </c>
      <c r="C2683" s="93"/>
      <c r="D2683" s="94">
        <v>147</v>
      </c>
      <c r="E2683" s="143"/>
      <c r="F2683" s="150"/>
      <c r="G2683" s="10"/>
      <c r="H2683" s="10"/>
      <c r="I2683" s="10"/>
      <c r="J2683" s="10"/>
      <c r="K2683" s="10"/>
      <c r="L2683" s="10"/>
      <c r="M2683" s="10"/>
      <c r="N2683" s="10"/>
      <c r="O2683" s="10"/>
      <c r="P2683" s="10"/>
      <c r="Q2683" s="10"/>
    </row>
    <row r="2684" spans="1:17" x14ac:dyDescent="0.25">
      <c r="A2684" s="155" t="s">
        <v>12688</v>
      </c>
      <c r="B2684" s="92" t="s">
        <v>16937</v>
      </c>
      <c r="C2684" s="93"/>
      <c r="D2684" s="94">
        <v>303246</v>
      </c>
      <c r="E2684" s="143"/>
      <c r="F2684" s="150"/>
      <c r="G2684" s="10"/>
      <c r="H2684" s="10"/>
      <c r="I2684" s="10"/>
      <c r="J2684" s="10"/>
      <c r="K2684" s="10"/>
      <c r="L2684" s="10"/>
      <c r="M2684" s="10"/>
      <c r="N2684" s="10"/>
      <c r="O2684" s="10"/>
      <c r="P2684" s="10"/>
      <c r="Q2684" s="10"/>
    </row>
    <row r="2685" spans="1:17" x14ac:dyDescent="0.25">
      <c r="A2685" s="155" t="s">
        <v>12689</v>
      </c>
      <c r="B2685" s="92" t="s">
        <v>16938</v>
      </c>
      <c r="C2685" s="93"/>
      <c r="D2685" s="94">
        <v>79</v>
      </c>
      <c r="E2685" s="143"/>
      <c r="F2685" s="150"/>
      <c r="G2685" s="10"/>
      <c r="H2685" s="10"/>
      <c r="I2685" s="10"/>
      <c r="J2685" s="10"/>
      <c r="K2685" s="10"/>
      <c r="L2685" s="10"/>
      <c r="M2685" s="10"/>
      <c r="N2685" s="10"/>
      <c r="O2685" s="10"/>
      <c r="P2685" s="10"/>
      <c r="Q2685" s="10"/>
    </row>
    <row r="2686" spans="1:17" x14ac:dyDescent="0.25">
      <c r="A2686" s="155" t="s">
        <v>12690</v>
      </c>
      <c r="B2686" s="92" t="s">
        <v>16939</v>
      </c>
      <c r="C2686" s="93"/>
      <c r="D2686" s="94"/>
      <c r="E2686" s="143"/>
      <c r="F2686" s="150"/>
      <c r="G2686" s="10"/>
      <c r="H2686" s="10"/>
      <c r="I2686" s="10"/>
      <c r="J2686" s="10"/>
      <c r="K2686" s="10"/>
      <c r="L2686" s="10"/>
      <c r="M2686" s="10"/>
      <c r="N2686" s="10"/>
      <c r="O2686" s="10"/>
      <c r="P2686" s="10"/>
      <c r="Q2686" s="10"/>
    </row>
    <row r="2687" spans="1:17" x14ac:dyDescent="0.25">
      <c r="A2687" s="155" t="s">
        <v>12691</v>
      </c>
      <c r="B2687" s="92" t="s">
        <v>16940</v>
      </c>
      <c r="C2687" s="93"/>
      <c r="D2687" s="94"/>
      <c r="E2687" s="143"/>
      <c r="F2687" s="150"/>
      <c r="G2687" s="10"/>
      <c r="H2687" s="10"/>
      <c r="I2687" s="10"/>
      <c r="J2687" s="10"/>
      <c r="K2687" s="10"/>
      <c r="L2687" s="10"/>
      <c r="M2687" s="10"/>
      <c r="N2687" s="10"/>
      <c r="O2687" s="10"/>
      <c r="P2687" s="10"/>
      <c r="Q2687" s="10"/>
    </row>
    <row r="2688" spans="1:17" x14ac:dyDescent="0.25">
      <c r="A2688" s="155" t="s">
        <v>12692</v>
      </c>
      <c r="B2688" s="92" t="s">
        <v>16941</v>
      </c>
      <c r="C2688" s="93"/>
      <c r="D2688" s="94"/>
      <c r="E2688" s="143"/>
      <c r="F2688" s="150"/>
      <c r="G2688" s="10"/>
      <c r="H2688" s="10"/>
      <c r="I2688" s="10"/>
      <c r="J2688" s="10"/>
      <c r="K2688" s="10"/>
      <c r="L2688" s="10"/>
      <c r="M2688" s="10"/>
      <c r="N2688" s="10"/>
      <c r="O2688" s="10"/>
      <c r="P2688" s="10"/>
      <c r="Q2688" s="10"/>
    </row>
    <row r="2689" spans="1:17" x14ac:dyDescent="0.25">
      <c r="A2689" s="155" t="s">
        <v>12693</v>
      </c>
      <c r="B2689" s="92" t="s">
        <v>16942</v>
      </c>
      <c r="C2689" s="93"/>
      <c r="D2689" s="94"/>
      <c r="E2689" s="143"/>
      <c r="F2689" s="150"/>
      <c r="G2689" s="10"/>
      <c r="H2689" s="10"/>
      <c r="I2689" s="10"/>
      <c r="J2689" s="10"/>
      <c r="K2689" s="10"/>
      <c r="L2689" s="10"/>
      <c r="M2689" s="10"/>
      <c r="N2689" s="10"/>
      <c r="O2689" s="10"/>
      <c r="P2689" s="10"/>
      <c r="Q2689" s="10"/>
    </row>
    <row r="2690" spans="1:17" x14ac:dyDescent="0.25">
      <c r="A2690" s="155" t="s">
        <v>12694</v>
      </c>
      <c r="B2690" s="92" t="s">
        <v>16943</v>
      </c>
      <c r="C2690" s="93"/>
      <c r="D2690" s="94">
        <v>2479</v>
      </c>
      <c r="E2690" s="143"/>
      <c r="F2690" s="150"/>
      <c r="G2690" s="10"/>
      <c r="H2690" s="10"/>
      <c r="I2690" s="10"/>
      <c r="J2690" s="10"/>
      <c r="K2690" s="10"/>
      <c r="L2690" s="10"/>
      <c r="M2690" s="10"/>
      <c r="N2690" s="10"/>
      <c r="O2690" s="10"/>
      <c r="P2690" s="10"/>
      <c r="Q2690" s="10"/>
    </row>
    <row r="2691" spans="1:17" x14ac:dyDescent="0.25">
      <c r="A2691" s="155" t="s">
        <v>12695</v>
      </c>
      <c r="B2691" s="92" t="s">
        <v>16944</v>
      </c>
      <c r="C2691" s="93"/>
      <c r="D2691" s="94">
        <v>913385</v>
      </c>
      <c r="E2691" s="143"/>
      <c r="F2691" s="150"/>
      <c r="G2691" s="10"/>
      <c r="H2691" s="10"/>
      <c r="I2691" s="10"/>
      <c r="J2691" s="10"/>
      <c r="K2691" s="10"/>
      <c r="L2691" s="10"/>
      <c r="M2691" s="10"/>
      <c r="N2691" s="10"/>
      <c r="O2691" s="10"/>
      <c r="P2691" s="10"/>
      <c r="Q2691" s="10"/>
    </row>
    <row r="2692" spans="1:17" x14ac:dyDescent="0.25">
      <c r="A2692" s="155" t="s">
        <v>4278</v>
      </c>
      <c r="B2692" s="92" t="s">
        <v>7132</v>
      </c>
      <c r="C2692" s="93"/>
      <c r="D2692" s="94">
        <v>5047811</v>
      </c>
      <c r="E2692" s="143"/>
      <c r="F2692" s="150"/>
      <c r="G2692" s="10"/>
      <c r="H2692" s="10"/>
      <c r="I2692" s="10"/>
      <c r="J2692" s="10"/>
      <c r="K2692" s="10"/>
      <c r="L2692" s="10"/>
      <c r="M2692" s="10"/>
      <c r="N2692" s="10"/>
      <c r="O2692" s="10"/>
      <c r="P2692" s="10"/>
      <c r="Q2692" s="10"/>
    </row>
    <row r="2693" spans="1:17" x14ac:dyDescent="0.25">
      <c r="A2693" s="155" t="s">
        <v>12696</v>
      </c>
      <c r="B2693" s="92" t="s">
        <v>16945</v>
      </c>
      <c r="C2693" s="93"/>
      <c r="D2693" s="94">
        <v>608895</v>
      </c>
      <c r="E2693" s="143"/>
      <c r="F2693" s="150"/>
      <c r="G2693" s="10"/>
      <c r="H2693" s="10"/>
      <c r="I2693" s="10"/>
      <c r="J2693" s="10"/>
      <c r="K2693" s="10"/>
      <c r="L2693" s="10"/>
      <c r="M2693" s="10"/>
      <c r="N2693" s="10"/>
      <c r="O2693" s="10"/>
      <c r="P2693" s="10"/>
      <c r="Q2693" s="10"/>
    </row>
    <row r="2694" spans="1:17" x14ac:dyDescent="0.25">
      <c r="A2694" s="155" t="s">
        <v>12697</v>
      </c>
      <c r="B2694" s="92" t="s">
        <v>16946</v>
      </c>
      <c r="C2694" s="93"/>
      <c r="D2694" s="94"/>
      <c r="E2694" s="143"/>
      <c r="F2694" s="150"/>
      <c r="G2694" s="10"/>
      <c r="H2694" s="10"/>
      <c r="I2694" s="10"/>
      <c r="J2694" s="10"/>
      <c r="K2694" s="10"/>
      <c r="L2694" s="10"/>
      <c r="M2694" s="10"/>
      <c r="N2694" s="10"/>
      <c r="O2694" s="10"/>
      <c r="P2694" s="10"/>
      <c r="Q2694" s="10"/>
    </row>
    <row r="2695" spans="1:17" x14ac:dyDescent="0.25">
      <c r="A2695" s="155" t="s">
        <v>12698</v>
      </c>
      <c r="B2695" s="92" t="s">
        <v>16947</v>
      </c>
      <c r="C2695" s="93"/>
      <c r="D2695" s="94">
        <v>1486</v>
      </c>
      <c r="E2695" s="143"/>
      <c r="F2695" s="150"/>
      <c r="G2695" s="10"/>
      <c r="H2695" s="10"/>
      <c r="I2695" s="10"/>
      <c r="J2695" s="10"/>
      <c r="K2695" s="10"/>
      <c r="L2695" s="10"/>
      <c r="M2695" s="10"/>
      <c r="N2695" s="10"/>
      <c r="O2695" s="10"/>
      <c r="P2695" s="10"/>
      <c r="Q2695" s="10"/>
    </row>
    <row r="2696" spans="1:17" x14ac:dyDescent="0.25">
      <c r="A2696" s="155" t="s">
        <v>12699</v>
      </c>
      <c r="B2696" s="92" t="s">
        <v>16948</v>
      </c>
      <c r="C2696" s="93"/>
      <c r="D2696" s="94">
        <v>260</v>
      </c>
      <c r="E2696" s="143"/>
      <c r="F2696" s="150"/>
      <c r="G2696" s="10"/>
      <c r="H2696" s="10"/>
      <c r="I2696" s="10"/>
      <c r="J2696" s="10"/>
      <c r="K2696" s="10"/>
      <c r="L2696" s="10"/>
      <c r="M2696" s="10"/>
      <c r="N2696" s="10"/>
      <c r="O2696" s="10"/>
      <c r="P2696" s="10"/>
      <c r="Q2696" s="10"/>
    </row>
    <row r="2697" spans="1:17" x14ac:dyDescent="0.25">
      <c r="A2697" s="155" t="s">
        <v>12700</v>
      </c>
      <c r="B2697" s="92" t="s">
        <v>16949</v>
      </c>
      <c r="C2697" s="93"/>
      <c r="D2697" s="94">
        <v>80078</v>
      </c>
      <c r="E2697" s="143"/>
      <c r="F2697" s="150"/>
      <c r="G2697" s="10"/>
      <c r="H2697" s="10"/>
      <c r="I2697" s="10"/>
      <c r="J2697" s="10"/>
      <c r="K2697" s="10"/>
      <c r="L2697" s="10"/>
      <c r="M2697" s="10"/>
      <c r="N2697" s="10"/>
      <c r="O2697" s="10"/>
      <c r="P2697" s="10"/>
      <c r="Q2697" s="10"/>
    </row>
    <row r="2698" spans="1:17" x14ac:dyDescent="0.25">
      <c r="A2698" s="155" t="s">
        <v>12701</v>
      </c>
      <c r="B2698" s="92" t="s">
        <v>16950</v>
      </c>
      <c r="C2698" s="93"/>
      <c r="D2698" s="94">
        <v>14899</v>
      </c>
      <c r="E2698" s="143"/>
      <c r="F2698" s="150"/>
      <c r="G2698" s="10"/>
      <c r="H2698" s="10"/>
      <c r="I2698" s="10"/>
      <c r="J2698" s="10"/>
      <c r="K2698" s="10"/>
      <c r="L2698" s="10"/>
      <c r="M2698" s="10"/>
      <c r="N2698" s="10"/>
      <c r="O2698" s="10"/>
      <c r="P2698" s="10"/>
      <c r="Q2698" s="10"/>
    </row>
    <row r="2699" spans="1:17" x14ac:dyDescent="0.25">
      <c r="A2699" s="155" t="s">
        <v>12702</v>
      </c>
      <c r="B2699" s="92" t="s">
        <v>16951</v>
      </c>
      <c r="C2699" s="93"/>
      <c r="D2699" s="94"/>
      <c r="E2699" s="143"/>
      <c r="F2699" s="150"/>
      <c r="G2699" s="10"/>
      <c r="H2699" s="10"/>
      <c r="I2699" s="10"/>
      <c r="J2699" s="10"/>
      <c r="K2699" s="10"/>
      <c r="L2699" s="10"/>
      <c r="M2699" s="10"/>
      <c r="N2699" s="10"/>
      <c r="O2699" s="10"/>
      <c r="P2699" s="10"/>
      <c r="Q2699" s="10"/>
    </row>
    <row r="2700" spans="1:17" x14ac:dyDescent="0.25">
      <c r="A2700" s="155" t="s">
        <v>12703</v>
      </c>
      <c r="B2700" s="92" t="s">
        <v>16952</v>
      </c>
      <c r="C2700" s="93"/>
      <c r="D2700" s="94">
        <v>12906</v>
      </c>
      <c r="E2700" s="143"/>
      <c r="F2700" s="150"/>
      <c r="G2700" s="10"/>
      <c r="H2700" s="10"/>
      <c r="I2700" s="10"/>
      <c r="J2700" s="10"/>
      <c r="K2700" s="10"/>
      <c r="L2700" s="10"/>
      <c r="M2700" s="10"/>
      <c r="N2700" s="10"/>
      <c r="O2700" s="10"/>
      <c r="P2700" s="10"/>
      <c r="Q2700" s="10"/>
    </row>
    <row r="2701" spans="1:17" x14ac:dyDescent="0.25">
      <c r="A2701" s="155" t="s">
        <v>12704</v>
      </c>
      <c r="B2701" s="92" t="s">
        <v>16953</v>
      </c>
      <c r="C2701" s="93"/>
      <c r="D2701" s="94">
        <v>13468</v>
      </c>
      <c r="E2701" s="143"/>
      <c r="F2701" s="150"/>
      <c r="G2701" s="10"/>
      <c r="H2701" s="10"/>
      <c r="I2701" s="10"/>
      <c r="J2701" s="10"/>
      <c r="K2701" s="10"/>
      <c r="L2701" s="10"/>
      <c r="M2701" s="10"/>
      <c r="N2701" s="10"/>
      <c r="O2701" s="10"/>
      <c r="P2701" s="10"/>
      <c r="Q2701" s="10"/>
    </row>
    <row r="2702" spans="1:17" x14ac:dyDescent="0.25">
      <c r="A2702" s="155" t="s">
        <v>12705</v>
      </c>
      <c r="B2702" s="92" t="s">
        <v>16954</v>
      </c>
      <c r="C2702" s="93"/>
      <c r="D2702" s="94"/>
      <c r="E2702" s="143"/>
      <c r="F2702" s="150"/>
      <c r="G2702" s="10"/>
      <c r="H2702" s="10"/>
      <c r="I2702" s="10"/>
      <c r="J2702" s="10"/>
      <c r="K2702" s="10"/>
      <c r="L2702" s="10"/>
      <c r="M2702" s="10"/>
      <c r="N2702" s="10"/>
      <c r="O2702" s="10"/>
      <c r="P2702" s="10"/>
      <c r="Q2702" s="10"/>
    </row>
    <row r="2703" spans="1:17" x14ac:dyDescent="0.25">
      <c r="A2703" s="155" t="s">
        <v>12706</v>
      </c>
      <c r="B2703" s="92" t="s">
        <v>16955</v>
      </c>
      <c r="C2703" s="95"/>
      <c r="D2703" s="94">
        <v>106747</v>
      </c>
      <c r="E2703" s="143"/>
      <c r="F2703" s="150"/>
      <c r="G2703" s="10"/>
      <c r="H2703" s="10"/>
      <c r="I2703" s="10"/>
      <c r="J2703" s="10"/>
      <c r="K2703" s="10"/>
      <c r="L2703" s="10"/>
      <c r="M2703" s="10"/>
      <c r="N2703" s="10"/>
      <c r="O2703" s="10"/>
      <c r="P2703" s="10"/>
      <c r="Q2703" s="10"/>
    </row>
    <row r="2704" spans="1:17" x14ac:dyDescent="0.25">
      <c r="A2704" s="155" t="s">
        <v>12707</v>
      </c>
      <c r="B2704" s="92" t="s">
        <v>16956</v>
      </c>
      <c r="C2704" s="95"/>
      <c r="D2704" s="94">
        <v>58354</v>
      </c>
      <c r="E2704" s="143"/>
      <c r="F2704" s="150"/>
      <c r="G2704" s="10"/>
      <c r="H2704" s="10"/>
      <c r="I2704" s="10"/>
      <c r="J2704" s="10"/>
      <c r="K2704" s="10"/>
      <c r="L2704" s="10"/>
      <c r="M2704" s="10"/>
      <c r="N2704" s="10"/>
      <c r="O2704" s="10"/>
      <c r="P2704" s="10"/>
      <c r="Q2704" s="10"/>
    </row>
    <row r="2705" spans="1:17" x14ac:dyDescent="0.25">
      <c r="A2705" s="155" t="s">
        <v>12708</v>
      </c>
      <c r="B2705" s="92" t="s">
        <v>16957</v>
      </c>
      <c r="C2705" s="95"/>
      <c r="D2705" s="94">
        <v>752</v>
      </c>
      <c r="E2705" s="143"/>
      <c r="F2705" s="150"/>
      <c r="G2705" s="10"/>
      <c r="H2705" s="10"/>
      <c r="I2705" s="10"/>
      <c r="J2705" s="10"/>
      <c r="K2705" s="10"/>
      <c r="L2705" s="10"/>
      <c r="M2705" s="10"/>
      <c r="N2705" s="10"/>
      <c r="O2705" s="10"/>
      <c r="P2705" s="10"/>
      <c r="Q2705" s="10"/>
    </row>
    <row r="2706" spans="1:17" x14ac:dyDescent="0.25">
      <c r="A2706" s="155" t="s">
        <v>10109</v>
      </c>
      <c r="B2706" s="92" t="s">
        <v>10411</v>
      </c>
      <c r="C2706" s="95"/>
      <c r="D2706" s="94">
        <v>56459</v>
      </c>
      <c r="E2706" s="143"/>
      <c r="F2706" s="150"/>
      <c r="G2706" s="10"/>
      <c r="H2706" s="10"/>
      <c r="I2706" s="10"/>
      <c r="J2706" s="10"/>
      <c r="K2706" s="10"/>
      <c r="L2706" s="10"/>
      <c r="M2706" s="10"/>
      <c r="N2706" s="10"/>
      <c r="O2706" s="10"/>
      <c r="P2706" s="10"/>
      <c r="Q2706" s="10"/>
    </row>
    <row r="2707" spans="1:17" x14ac:dyDescent="0.25">
      <c r="A2707" s="155" t="s">
        <v>12709</v>
      </c>
      <c r="B2707" s="92" t="s">
        <v>16958</v>
      </c>
      <c r="C2707" s="95"/>
      <c r="D2707" s="94">
        <v>185271</v>
      </c>
      <c r="E2707" s="143"/>
      <c r="F2707" s="150"/>
      <c r="G2707" s="10"/>
      <c r="H2707" s="10"/>
      <c r="I2707" s="10"/>
      <c r="J2707" s="10"/>
      <c r="K2707" s="10"/>
      <c r="L2707" s="10"/>
      <c r="M2707" s="10"/>
      <c r="N2707" s="10"/>
      <c r="O2707" s="10"/>
      <c r="P2707" s="10"/>
      <c r="Q2707" s="10"/>
    </row>
    <row r="2708" spans="1:17" x14ac:dyDescent="0.25">
      <c r="A2708" s="155" t="s">
        <v>4279</v>
      </c>
      <c r="B2708" s="92" t="s">
        <v>7133</v>
      </c>
      <c r="C2708" s="95"/>
      <c r="D2708" s="94">
        <v>475100</v>
      </c>
      <c r="E2708" s="143"/>
      <c r="F2708" s="150"/>
      <c r="G2708" s="10"/>
      <c r="H2708" s="10"/>
      <c r="I2708" s="10"/>
      <c r="J2708" s="10"/>
      <c r="K2708" s="10"/>
      <c r="L2708" s="10"/>
      <c r="M2708" s="10"/>
      <c r="N2708" s="10"/>
      <c r="O2708" s="10"/>
      <c r="P2708" s="10"/>
      <c r="Q2708" s="10"/>
    </row>
    <row r="2709" spans="1:17" x14ac:dyDescent="0.25">
      <c r="A2709" s="155" t="s">
        <v>12710</v>
      </c>
      <c r="B2709" s="92" t="s">
        <v>16959</v>
      </c>
      <c r="C2709" s="95"/>
      <c r="D2709" s="94">
        <v>228203</v>
      </c>
      <c r="E2709" s="143"/>
      <c r="F2709" s="150"/>
      <c r="G2709" s="10"/>
      <c r="H2709" s="10"/>
      <c r="I2709" s="10"/>
      <c r="J2709" s="10"/>
      <c r="K2709" s="10"/>
      <c r="L2709" s="10"/>
      <c r="M2709" s="10"/>
      <c r="N2709" s="10"/>
      <c r="O2709" s="10"/>
      <c r="P2709" s="10"/>
      <c r="Q2709" s="10"/>
    </row>
    <row r="2710" spans="1:17" x14ac:dyDescent="0.25">
      <c r="A2710" s="155" t="s">
        <v>12711</v>
      </c>
      <c r="B2710" s="92" t="s">
        <v>16960</v>
      </c>
      <c r="C2710" s="95"/>
      <c r="D2710" s="94">
        <v>627</v>
      </c>
      <c r="E2710" s="143"/>
      <c r="F2710" s="150"/>
      <c r="G2710" s="10"/>
      <c r="H2710" s="10"/>
      <c r="I2710" s="10"/>
      <c r="J2710" s="10"/>
      <c r="K2710" s="10"/>
      <c r="L2710" s="10"/>
      <c r="M2710" s="10"/>
      <c r="N2710" s="10"/>
      <c r="O2710" s="10"/>
      <c r="P2710" s="10"/>
      <c r="Q2710" s="10"/>
    </row>
    <row r="2711" spans="1:17" x14ac:dyDescent="0.25">
      <c r="A2711" s="155" t="s">
        <v>12712</v>
      </c>
      <c r="B2711" s="92" t="s">
        <v>16961</v>
      </c>
      <c r="C2711" s="95"/>
      <c r="D2711" s="94">
        <v>176043</v>
      </c>
      <c r="E2711" s="143"/>
      <c r="F2711" s="150"/>
      <c r="G2711" s="10"/>
      <c r="H2711" s="10"/>
      <c r="I2711" s="10"/>
      <c r="J2711" s="10"/>
      <c r="K2711" s="10"/>
      <c r="L2711" s="10"/>
      <c r="M2711" s="10"/>
      <c r="N2711" s="10"/>
      <c r="O2711" s="10"/>
      <c r="P2711" s="10"/>
      <c r="Q2711" s="10"/>
    </row>
    <row r="2712" spans="1:17" x14ac:dyDescent="0.25">
      <c r="A2712" s="155" t="s">
        <v>12713</v>
      </c>
      <c r="B2712" s="92" t="s">
        <v>16962</v>
      </c>
      <c r="C2712" s="95"/>
      <c r="D2712" s="94">
        <v>9961</v>
      </c>
      <c r="E2712" s="143"/>
      <c r="F2712" s="150"/>
      <c r="G2712" s="10"/>
      <c r="H2712" s="10"/>
      <c r="I2712" s="10"/>
      <c r="J2712" s="10"/>
      <c r="K2712" s="10"/>
      <c r="L2712" s="10"/>
      <c r="M2712" s="10"/>
      <c r="N2712" s="10"/>
      <c r="O2712" s="10"/>
      <c r="P2712" s="10"/>
      <c r="Q2712" s="10"/>
    </row>
    <row r="2713" spans="1:17" x14ac:dyDescent="0.25">
      <c r="A2713" s="155" t="s">
        <v>12714</v>
      </c>
      <c r="B2713" s="92" t="s">
        <v>16963</v>
      </c>
      <c r="C2713" s="95"/>
      <c r="D2713" s="94">
        <v>7452</v>
      </c>
      <c r="E2713" s="143"/>
      <c r="F2713" s="150"/>
      <c r="G2713" s="10"/>
      <c r="H2713" s="10"/>
      <c r="I2713" s="10"/>
      <c r="J2713" s="10"/>
      <c r="K2713" s="10"/>
      <c r="L2713" s="10"/>
      <c r="M2713" s="10"/>
      <c r="N2713" s="10"/>
      <c r="O2713" s="10"/>
      <c r="P2713" s="10"/>
      <c r="Q2713" s="10"/>
    </row>
    <row r="2714" spans="1:17" x14ac:dyDescent="0.25">
      <c r="A2714" s="155" t="s">
        <v>12715</v>
      </c>
      <c r="B2714" s="92" t="s">
        <v>16964</v>
      </c>
      <c r="C2714" s="95"/>
      <c r="D2714" s="94"/>
      <c r="E2714" s="143"/>
      <c r="F2714" s="150"/>
      <c r="G2714" s="10"/>
      <c r="H2714" s="10"/>
      <c r="I2714" s="10"/>
      <c r="J2714" s="10"/>
      <c r="K2714" s="10"/>
      <c r="L2714" s="10"/>
      <c r="M2714" s="10"/>
      <c r="N2714" s="10"/>
      <c r="O2714" s="10"/>
      <c r="P2714" s="10"/>
      <c r="Q2714" s="10"/>
    </row>
    <row r="2715" spans="1:17" x14ac:dyDescent="0.25">
      <c r="A2715" s="155" t="s">
        <v>12716</v>
      </c>
      <c r="B2715" s="92" t="s">
        <v>16965</v>
      </c>
      <c r="C2715" s="95"/>
      <c r="D2715" s="94">
        <v>4179</v>
      </c>
      <c r="E2715" s="143"/>
      <c r="F2715" s="150"/>
      <c r="G2715" s="10"/>
      <c r="H2715" s="10"/>
      <c r="I2715" s="10"/>
      <c r="J2715" s="10"/>
      <c r="K2715" s="10"/>
      <c r="L2715" s="10"/>
      <c r="M2715" s="10"/>
      <c r="N2715" s="10"/>
      <c r="O2715" s="10"/>
      <c r="P2715" s="10"/>
      <c r="Q2715" s="10"/>
    </row>
    <row r="2716" spans="1:17" x14ac:dyDescent="0.25">
      <c r="A2716" s="155" t="s">
        <v>12717</v>
      </c>
      <c r="B2716" s="92" t="s">
        <v>16966</v>
      </c>
      <c r="C2716" s="95"/>
      <c r="D2716" s="94">
        <v>35926</v>
      </c>
      <c r="E2716" s="143"/>
      <c r="F2716" s="150"/>
      <c r="G2716" s="10"/>
      <c r="H2716" s="10"/>
      <c r="I2716" s="10"/>
      <c r="J2716" s="10"/>
      <c r="K2716" s="10"/>
      <c r="L2716" s="10"/>
      <c r="M2716" s="10"/>
      <c r="N2716" s="10"/>
      <c r="O2716" s="10"/>
      <c r="P2716" s="10"/>
      <c r="Q2716" s="10"/>
    </row>
    <row r="2717" spans="1:17" x14ac:dyDescent="0.25">
      <c r="A2717" s="155" t="s">
        <v>12718</v>
      </c>
      <c r="B2717" s="92" t="s">
        <v>16967</v>
      </c>
      <c r="C2717" s="95"/>
      <c r="D2717" s="94">
        <v>529</v>
      </c>
      <c r="E2717" s="143"/>
      <c r="F2717" s="150"/>
      <c r="G2717" s="10"/>
      <c r="H2717" s="10"/>
      <c r="I2717" s="10"/>
      <c r="J2717" s="10"/>
      <c r="K2717" s="10"/>
      <c r="L2717" s="10"/>
      <c r="M2717" s="10"/>
      <c r="N2717" s="10"/>
      <c r="O2717" s="10"/>
      <c r="P2717" s="10"/>
      <c r="Q2717" s="10"/>
    </row>
    <row r="2718" spans="1:17" x14ac:dyDescent="0.25">
      <c r="A2718" s="155" t="s">
        <v>12719</v>
      </c>
      <c r="B2718" s="92" t="s">
        <v>16968</v>
      </c>
      <c r="C2718" s="95"/>
      <c r="D2718" s="94">
        <v>20402</v>
      </c>
      <c r="E2718" s="143"/>
      <c r="F2718" s="150"/>
      <c r="G2718" s="10"/>
      <c r="H2718" s="10"/>
      <c r="I2718" s="10"/>
      <c r="J2718" s="10"/>
      <c r="K2718" s="10"/>
      <c r="L2718" s="10"/>
      <c r="M2718" s="10"/>
      <c r="N2718" s="10"/>
      <c r="O2718" s="10"/>
      <c r="P2718" s="10"/>
      <c r="Q2718" s="10"/>
    </row>
    <row r="2719" spans="1:17" x14ac:dyDescent="0.25">
      <c r="A2719" s="155" t="s">
        <v>12720</v>
      </c>
      <c r="B2719" s="92" t="s">
        <v>16969</v>
      </c>
      <c r="C2719" s="95"/>
      <c r="D2719" s="94">
        <v>292</v>
      </c>
      <c r="E2719" s="143"/>
      <c r="F2719" s="150"/>
      <c r="G2719" s="10"/>
      <c r="H2719" s="10"/>
      <c r="I2719" s="10"/>
      <c r="J2719" s="10"/>
      <c r="K2719" s="10"/>
      <c r="L2719" s="10"/>
      <c r="M2719" s="10"/>
      <c r="N2719" s="10"/>
      <c r="O2719" s="10"/>
      <c r="P2719" s="10"/>
      <c r="Q2719" s="10"/>
    </row>
    <row r="2720" spans="1:17" x14ac:dyDescent="0.25">
      <c r="A2720" s="155" t="s">
        <v>12721</v>
      </c>
      <c r="B2720" s="92" t="s">
        <v>16970</v>
      </c>
      <c r="C2720" s="95"/>
      <c r="D2720" s="94">
        <v>42719</v>
      </c>
      <c r="E2720" s="143"/>
      <c r="F2720" s="150"/>
      <c r="G2720" s="10"/>
      <c r="H2720" s="10"/>
      <c r="I2720" s="10"/>
      <c r="J2720" s="10"/>
      <c r="K2720" s="10"/>
      <c r="L2720" s="10"/>
      <c r="M2720" s="10"/>
      <c r="N2720" s="10"/>
      <c r="O2720" s="10"/>
      <c r="P2720" s="10"/>
      <c r="Q2720" s="10"/>
    </row>
    <row r="2721" spans="1:17" x14ac:dyDescent="0.25">
      <c r="A2721" s="155" t="s">
        <v>12722</v>
      </c>
      <c r="B2721" s="92" t="s">
        <v>16971</v>
      </c>
      <c r="C2721" s="95"/>
      <c r="D2721" s="94"/>
      <c r="E2721" s="143"/>
      <c r="F2721" s="150"/>
      <c r="G2721" s="10"/>
      <c r="H2721" s="10"/>
      <c r="I2721" s="10"/>
      <c r="J2721" s="10"/>
      <c r="K2721" s="10"/>
      <c r="L2721" s="10"/>
      <c r="M2721" s="10"/>
      <c r="N2721" s="10"/>
      <c r="O2721" s="10"/>
      <c r="P2721" s="10"/>
      <c r="Q2721" s="10"/>
    </row>
    <row r="2722" spans="1:17" x14ac:dyDescent="0.25">
      <c r="A2722" s="155" t="s">
        <v>12723</v>
      </c>
      <c r="B2722" s="92" t="s">
        <v>16972</v>
      </c>
      <c r="C2722" s="95"/>
      <c r="D2722" s="94"/>
      <c r="E2722" s="143"/>
      <c r="F2722" s="150"/>
      <c r="G2722" s="10"/>
      <c r="H2722" s="10"/>
      <c r="I2722" s="10"/>
      <c r="J2722" s="10"/>
      <c r="K2722" s="10"/>
      <c r="L2722" s="10"/>
      <c r="M2722" s="10"/>
      <c r="N2722" s="10"/>
      <c r="O2722" s="10"/>
      <c r="P2722" s="10"/>
      <c r="Q2722" s="10"/>
    </row>
    <row r="2723" spans="1:17" x14ac:dyDescent="0.25">
      <c r="A2723" s="155" t="s">
        <v>12724</v>
      </c>
      <c r="B2723" s="92" t="s">
        <v>16973</v>
      </c>
      <c r="C2723" s="95"/>
      <c r="D2723" s="94">
        <v>288787</v>
      </c>
      <c r="E2723" s="143"/>
      <c r="F2723" s="150"/>
      <c r="G2723" s="10"/>
      <c r="H2723" s="10"/>
      <c r="I2723" s="10"/>
      <c r="J2723" s="10"/>
      <c r="K2723" s="10"/>
      <c r="L2723" s="10"/>
      <c r="M2723" s="10"/>
      <c r="N2723" s="10"/>
      <c r="O2723" s="10"/>
      <c r="P2723" s="10"/>
      <c r="Q2723" s="10"/>
    </row>
    <row r="2724" spans="1:17" x14ac:dyDescent="0.25">
      <c r="A2724" s="155" t="s">
        <v>10110</v>
      </c>
      <c r="B2724" s="92" t="s">
        <v>10412</v>
      </c>
      <c r="C2724" s="95"/>
      <c r="D2724" s="94">
        <v>3352</v>
      </c>
      <c r="E2724" s="143"/>
      <c r="F2724" s="150"/>
      <c r="G2724" s="10"/>
      <c r="H2724" s="10"/>
      <c r="I2724" s="10"/>
      <c r="J2724" s="10"/>
      <c r="K2724" s="10"/>
      <c r="L2724" s="10"/>
      <c r="M2724" s="10"/>
      <c r="N2724" s="10"/>
      <c r="O2724" s="10"/>
      <c r="P2724" s="10"/>
      <c r="Q2724" s="10"/>
    </row>
    <row r="2725" spans="1:17" x14ac:dyDescent="0.25">
      <c r="A2725" s="155" t="s">
        <v>12725</v>
      </c>
      <c r="B2725" s="92" t="s">
        <v>16974</v>
      </c>
      <c r="C2725" s="95"/>
      <c r="D2725" s="94">
        <v>8064</v>
      </c>
      <c r="E2725" s="143"/>
      <c r="F2725" s="150"/>
      <c r="G2725" s="10"/>
      <c r="H2725" s="10"/>
      <c r="I2725" s="10"/>
      <c r="J2725" s="10"/>
      <c r="K2725" s="10"/>
      <c r="L2725" s="10"/>
      <c r="M2725" s="10"/>
      <c r="N2725" s="10"/>
      <c r="O2725" s="10"/>
      <c r="P2725" s="10"/>
      <c r="Q2725" s="10"/>
    </row>
    <row r="2726" spans="1:17" x14ac:dyDescent="0.25">
      <c r="A2726" s="155" t="s">
        <v>12726</v>
      </c>
      <c r="B2726" s="92" t="s">
        <v>16975</v>
      </c>
      <c r="C2726" s="95"/>
      <c r="D2726" s="94">
        <v>85538</v>
      </c>
      <c r="E2726" s="143"/>
      <c r="F2726" s="150"/>
      <c r="G2726" s="10"/>
      <c r="H2726" s="10"/>
      <c r="I2726" s="10"/>
      <c r="J2726" s="10"/>
      <c r="K2726" s="10"/>
      <c r="L2726" s="10"/>
      <c r="M2726" s="10"/>
      <c r="N2726" s="10"/>
      <c r="O2726" s="10"/>
      <c r="P2726" s="10"/>
      <c r="Q2726" s="10"/>
    </row>
    <row r="2727" spans="1:17" x14ac:dyDescent="0.25">
      <c r="A2727" s="155" t="s">
        <v>10111</v>
      </c>
      <c r="B2727" s="92" t="s">
        <v>10413</v>
      </c>
      <c r="C2727" s="95"/>
      <c r="D2727" s="94">
        <v>8680</v>
      </c>
      <c r="E2727" s="143"/>
      <c r="F2727" s="150"/>
      <c r="G2727" s="10"/>
      <c r="H2727" s="10"/>
      <c r="I2727" s="10"/>
      <c r="J2727" s="10"/>
      <c r="K2727" s="10"/>
      <c r="L2727" s="10"/>
      <c r="M2727" s="10"/>
      <c r="N2727" s="10"/>
      <c r="O2727" s="10"/>
      <c r="P2727" s="10"/>
      <c r="Q2727" s="10"/>
    </row>
    <row r="2728" spans="1:17" x14ac:dyDescent="0.25">
      <c r="A2728" s="155" t="s">
        <v>12727</v>
      </c>
      <c r="B2728" s="92" t="s">
        <v>16976</v>
      </c>
      <c r="C2728" s="95"/>
      <c r="D2728" s="94">
        <v>1319245</v>
      </c>
      <c r="E2728" s="143"/>
      <c r="F2728" s="150"/>
      <c r="G2728" s="10"/>
      <c r="H2728" s="10"/>
      <c r="I2728" s="10"/>
      <c r="J2728" s="10"/>
      <c r="K2728" s="10"/>
      <c r="L2728" s="10"/>
      <c r="M2728" s="10"/>
      <c r="N2728" s="10"/>
      <c r="O2728" s="10"/>
      <c r="P2728" s="10"/>
      <c r="Q2728" s="10"/>
    </row>
    <row r="2729" spans="1:17" x14ac:dyDescent="0.25">
      <c r="A2729" s="155" t="s">
        <v>12728</v>
      </c>
      <c r="B2729" s="92" t="s">
        <v>16977</v>
      </c>
      <c r="C2729" s="95"/>
      <c r="D2729" s="94"/>
      <c r="E2729" s="143"/>
      <c r="F2729" s="150"/>
      <c r="G2729" s="10"/>
      <c r="H2729" s="10"/>
      <c r="I2729" s="10"/>
      <c r="J2729" s="10"/>
      <c r="K2729" s="10"/>
      <c r="L2729" s="10"/>
      <c r="M2729" s="10"/>
      <c r="N2729" s="10"/>
      <c r="O2729" s="10"/>
      <c r="P2729" s="10"/>
      <c r="Q2729" s="10"/>
    </row>
    <row r="2730" spans="1:17" x14ac:dyDescent="0.25">
      <c r="A2730" s="155" t="s">
        <v>12729</v>
      </c>
      <c r="B2730" s="92" t="s">
        <v>16978</v>
      </c>
      <c r="C2730" s="95"/>
      <c r="D2730" s="94">
        <v>9789</v>
      </c>
      <c r="E2730" s="143"/>
      <c r="F2730" s="150"/>
      <c r="G2730" s="10"/>
      <c r="H2730" s="10"/>
      <c r="I2730" s="10"/>
      <c r="J2730" s="10"/>
      <c r="K2730" s="10"/>
      <c r="L2730" s="10"/>
      <c r="M2730" s="10"/>
      <c r="N2730" s="10"/>
      <c r="O2730" s="10"/>
      <c r="P2730" s="10"/>
      <c r="Q2730" s="10"/>
    </row>
    <row r="2731" spans="1:17" x14ac:dyDescent="0.25">
      <c r="A2731" s="155" t="s">
        <v>12730</v>
      </c>
      <c r="B2731" s="92" t="s">
        <v>16979</v>
      </c>
      <c r="C2731" s="95"/>
      <c r="D2731" s="94">
        <v>27414</v>
      </c>
      <c r="E2731" s="143"/>
      <c r="F2731" s="150"/>
      <c r="G2731" s="10"/>
      <c r="H2731" s="10"/>
      <c r="I2731" s="10"/>
      <c r="J2731" s="10"/>
      <c r="K2731" s="10"/>
      <c r="L2731" s="10"/>
      <c r="M2731" s="10"/>
      <c r="N2731" s="10"/>
      <c r="O2731" s="10"/>
      <c r="P2731" s="10"/>
      <c r="Q2731" s="10"/>
    </row>
    <row r="2732" spans="1:17" x14ac:dyDescent="0.25">
      <c r="A2732" s="155" t="s">
        <v>12731</v>
      </c>
      <c r="B2732" s="92" t="s">
        <v>16980</v>
      </c>
      <c r="C2732" s="95"/>
      <c r="D2732" s="94">
        <v>34917</v>
      </c>
      <c r="E2732" s="143"/>
      <c r="F2732" s="150"/>
      <c r="G2732" s="10"/>
      <c r="H2732" s="10"/>
      <c r="I2732" s="10"/>
      <c r="J2732" s="10"/>
      <c r="K2732" s="10"/>
      <c r="L2732" s="10"/>
      <c r="M2732" s="10"/>
      <c r="N2732" s="10"/>
      <c r="O2732" s="10"/>
      <c r="P2732" s="10"/>
      <c r="Q2732" s="10"/>
    </row>
    <row r="2733" spans="1:17" x14ac:dyDescent="0.25">
      <c r="A2733" s="155" t="s">
        <v>10112</v>
      </c>
      <c r="B2733" s="92" t="s">
        <v>10414</v>
      </c>
      <c r="C2733" s="95"/>
      <c r="D2733" s="94">
        <v>40970</v>
      </c>
      <c r="E2733" s="143"/>
      <c r="F2733" s="150"/>
      <c r="G2733" s="10"/>
      <c r="H2733" s="10"/>
      <c r="I2733" s="10"/>
      <c r="J2733" s="10"/>
      <c r="K2733" s="10"/>
      <c r="L2733" s="10"/>
      <c r="M2733" s="10"/>
      <c r="N2733" s="10"/>
      <c r="O2733" s="10"/>
      <c r="P2733" s="10"/>
      <c r="Q2733" s="10"/>
    </row>
    <row r="2734" spans="1:17" x14ac:dyDescent="0.25">
      <c r="A2734" s="155" t="s">
        <v>12732</v>
      </c>
      <c r="B2734" s="92" t="s">
        <v>16981</v>
      </c>
      <c r="C2734" s="95"/>
      <c r="D2734" s="94">
        <v>3433297</v>
      </c>
      <c r="E2734" s="143"/>
      <c r="F2734" s="150"/>
      <c r="G2734" s="10"/>
      <c r="H2734" s="10"/>
      <c r="I2734" s="10"/>
      <c r="J2734" s="10"/>
      <c r="K2734" s="10"/>
      <c r="L2734" s="10"/>
      <c r="M2734" s="10"/>
      <c r="N2734" s="10"/>
      <c r="O2734" s="10"/>
      <c r="P2734" s="10"/>
      <c r="Q2734" s="10"/>
    </row>
    <row r="2735" spans="1:17" x14ac:dyDescent="0.25">
      <c r="A2735" s="155" t="s">
        <v>4280</v>
      </c>
      <c r="B2735" s="92" t="s">
        <v>7134</v>
      </c>
      <c r="C2735" s="95"/>
      <c r="D2735" s="94">
        <v>2298407</v>
      </c>
      <c r="E2735" s="143"/>
      <c r="F2735" s="150"/>
      <c r="G2735" s="10"/>
      <c r="H2735" s="10"/>
      <c r="I2735" s="10"/>
      <c r="J2735" s="10"/>
      <c r="K2735" s="10"/>
      <c r="L2735" s="10"/>
      <c r="M2735" s="10"/>
      <c r="N2735" s="10"/>
      <c r="O2735" s="10"/>
      <c r="P2735" s="10"/>
      <c r="Q2735" s="10"/>
    </row>
    <row r="2736" spans="1:17" x14ac:dyDescent="0.25">
      <c r="A2736" s="155" t="s">
        <v>12733</v>
      </c>
      <c r="B2736" s="92" t="s">
        <v>16982</v>
      </c>
      <c r="C2736" s="95"/>
      <c r="D2736" s="94">
        <v>8571</v>
      </c>
      <c r="E2736" s="143"/>
      <c r="F2736" s="150"/>
      <c r="G2736" s="10"/>
      <c r="H2736" s="10"/>
      <c r="I2736" s="10"/>
      <c r="J2736" s="10"/>
      <c r="K2736" s="10"/>
      <c r="L2736" s="10"/>
      <c r="M2736" s="10"/>
      <c r="N2736" s="10"/>
      <c r="O2736" s="10"/>
      <c r="P2736" s="10"/>
      <c r="Q2736" s="10"/>
    </row>
    <row r="2737" spans="1:17" x14ac:dyDescent="0.25">
      <c r="A2737" s="155" t="s">
        <v>190</v>
      </c>
      <c r="B2737" s="92" t="s">
        <v>7135</v>
      </c>
      <c r="C2737" s="95"/>
      <c r="D2737" s="94">
        <v>2510484</v>
      </c>
      <c r="E2737" s="143"/>
      <c r="F2737" s="150"/>
      <c r="G2737" s="10"/>
      <c r="H2737" s="10"/>
      <c r="I2737" s="10"/>
      <c r="J2737" s="10"/>
      <c r="K2737" s="10"/>
      <c r="L2737" s="10"/>
      <c r="M2737" s="10"/>
      <c r="N2737" s="10"/>
      <c r="O2737" s="10"/>
      <c r="P2737" s="10"/>
      <c r="Q2737" s="10"/>
    </row>
    <row r="2738" spans="1:17" x14ac:dyDescent="0.25">
      <c r="A2738" s="155" t="s">
        <v>12734</v>
      </c>
      <c r="B2738" s="92" t="s">
        <v>16983</v>
      </c>
      <c r="C2738" s="93"/>
      <c r="D2738" s="94">
        <v>3740</v>
      </c>
      <c r="E2738" s="143"/>
      <c r="F2738" s="150"/>
      <c r="G2738" s="10"/>
      <c r="H2738" s="10"/>
      <c r="I2738" s="10"/>
      <c r="J2738" s="10"/>
      <c r="K2738" s="10"/>
      <c r="L2738" s="10"/>
      <c r="M2738" s="10"/>
      <c r="N2738" s="10"/>
      <c r="O2738" s="10"/>
      <c r="P2738" s="10"/>
      <c r="Q2738" s="10"/>
    </row>
    <row r="2739" spans="1:17" x14ac:dyDescent="0.25">
      <c r="A2739" s="155" t="s">
        <v>12735</v>
      </c>
      <c r="B2739" s="92" t="s">
        <v>16984</v>
      </c>
      <c r="C2739" s="93"/>
      <c r="D2739" s="94">
        <v>1183</v>
      </c>
      <c r="E2739" s="143"/>
      <c r="F2739" s="150"/>
      <c r="G2739" s="10"/>
      <c r="H2739" s="10"/>
      <c r="I2739" s="10"/>
      <c r="J2739" s="10"/>
      <c r="K2739" s="10"/>
      <c r="L2739" s="10"/>
      <c r="M2739" s="10"/>
      <c r="N2739" s="10"/>
      <c r="O2739" s="10"/>
      <c r="P2739" s="10"/>
      <c r="Q2739" s="10"/>
    </row>
    <row r="2740" spans="1:17" x14ac:dyDescent="0.25">
      <c r="A2740" s="155" t="s">
        <v>12736</v>
      </c>
      <c r="B2740" s="92" t="s">
        <v>16985</v>
      </c>
      <c r="C2740" s="93"/>
      <c r="D2740" s="94">
        <v>273</v>
      </c>
      <c r="E2740" s="143"/>
      <c r="F2740" s="150"/>
      <c r="G2740" s="10"/>
      <c r="H2740" s="10"/>
      <c r="I2740" s="10"/>
      <c r="J2740" s="10"/>
      <c r="K2740" s="10"/>
      <c r="L2740" s="10"/>
      <c r="M2740" s="10"/>
      <c r="N2740" s="10"/>
      <c r="O2740" s="10"/>
      <c r="P2740" s="10"/>
      <c r="Q2740" s="10"/>
    </row>
    <row r="2741" spans="1:17" x14ac:dyDescent="0.25">
      <c r="A2741" s="155" t="s">
        <v>12737</v>
      </c>
      <c r="B2741" s="92" t="s">
        <v>16986</v>
      </c>
      <c r="C2741" s="93"/>
      <c r="D2741" s="94"/>
      <c r="E2741" s="143"/>
      <c r="F2741" s="150"/>
      <c r="G2741" s="10"/>
      <c r="H2741" s="10"/>
      <c r="I2741" s="10"/>
      <c r="J2741" s="10"/>
      <c r="K2741" s="10"/>
      <c r="L2741" s="10"/>
      <c r="M2741" s="10"/>
      <c r="N2741" s="10"/>
      <c r="O2741" s="10"/>
      <c r="P2741" s="10"/>
      <c r="Q2741" s="10"/>
    </row>
    <row r="2742" spans="1:17" x14ac:dyDescent="0.25">
      <c r="A2742" s="155" t="s">
        <v>12738</v>
      </c>
      <c r="B2742" s="92" t="s">
        <v>16987</v>
      </c>
      <c r="C2742" s="93"/>
      <c r="D2742" s="94">
        <v>186355</v>
      </c>
      <c r="E2742" s="143"/>
      <c r="F2742" s="150"/>
      <c r="G2742" s="10"/>
      <c r="H2742" s="10"/>
      <c r="I2742" s="10"/>
      <c r="J2742" s="10"/>
      <c r="K2742" s="10"/>
      <c r="L2742" s="10"/>
      <c r="M2742" s="10"/>
      <c r="N2742" s="10"/>
      <c r="O2742" s="10"/>
      <c r="P2742" s="10"/>
      <c r="Q2742" s="10"/>
    </row>
    <row r="2743" spans="1:17" x14ac:dyDescent="0.25">
      <c r="A2743" s="155" t="s">
        <v>12739</v>
      </c>
      <c r="B2743" s="92" t="s">
        <v>16988</v>
      </c>
      <c r="C2743" s="93"/>
      <c r="D2743" s="94">
        <v>759</v>
      </c>
      <c r="E2743" s="143"/>
      <c r="F2743" s="150"/>
      <c r="G2743" s="10"/>
      <c r="H2743" s="10"/>
      <c r="I2743" s="10"/>
      <c r="J2743" s="10"/>
      <c r="K2743" s="10"/>
      <c r="L2743" s="10"/>
      <c r="M2743" s="10"/>
      <c r="N2743" s="10"/>
      <c r="O2743" s="10"/>
      <c r="P2743" s="10"/>
      <c r="Q2743" s="10"/>
    </row>
    <row r="2744" spans="1:17" x14ac:dyDescent="0.25">
      <c r="A2744" s="155" t="s">
        <v>12740</v>
      </c>
      <c r="B2744" s="92" t="s">
        <v>16989</v>
      </c>
      <c r="C2744" s="93"/>
      <c r="D2744" s="94">
        <v>2779</v>
      </c>
      <c r="E2744" s="143"/>
      <c r="F2744" s="150"/>
      <c r="G2744" s="10"/>
      <c r="H2744" s="10"/>
      <c r="I2744" s="10"/>
      <c r="J2744" s="10"/>
      <c r="K2744" s="10"/>
      <c r="L2744" s="10"/>
      <c r="M2744" s="10"/>
      <c r="N2744" s="10"/>
      <c r="O2744" s="10"/>
      <c r="P2744" s="10"/>
      <c r="Q2744" s="10"/>
    </row>
    <row r="2745" spans="1:17" x14ac:dyDescent="0.25">
      <c r="A2745" s="155" t="s">
        <v>12741</v>
      </c>
      <c r="B2745" s="92" t="s">
        <v>16990</v>
      </c>
      <c r="C2745" s="93"/>
      <c r="D2745" s="94">
        <v>886</v>
      </c>
      <c r="E2745" s="143"/>
      <c r="F2745" s="150"/>
      <c r="G2745" s="10"/>
      <c r="H2745" s="10"/>
      <c r="I2745" s="10"/>
      <c r="J2745" s="10"/>
      <c r="K2745" s="10"/>
      <c r="L2745" s="10"/>
      <c r="M2745" s="10"/>
      <c r="N2745" s="10"/>
      <c r="O2745" s="10"/>
      <c r="P2745" s="10"/>
      <c r="Q2745" s="10"/>
    </row>
    <row r="2746" spans="1:17" x14ac:dyDescent="0.25">
      <c r="A2746" s="155" t="s">
        <v>12742</v>
      </c>
      <c r="B2746" s="92" t="s">
        <v>16991</v>
      </c>
      <c r="C2746" s="93"/>
      <c r="D2746" s="94">
        <v>756</v>
      </c>
      <c r="E2746" s="143"/>
      <c r="F2746" s="150"/>
      <c r="G2746" s="10"/>
      <c r="H2746" s="10"/>
      <c r="I2746" s="10"/>
      <c r="J2746" s="10"/>
      <c r="K2746" s="10"/>
      <c r="L2746" s="10"/>
      <c r="M2746" s="10"/>
      <c r="N2746" s="10"/>
      <c r="O2746" s="10"/>
      <c r="P2746" s="10"/>
      <c r="Q2746" s="10"/>
    </row>
    <row r="2747" spans="1:17" x14ac:dyDescent="0.25">
      <c r="A2747" s="155" t="s">
        <v>12743</v>
      </c>
      <c r="B2747" s="92" t="s">
        <v>16992</v>
      </c>
      <c r="C2747" s="93"/>
      <c r="D2747" s="94">
        <v>22664</v>
      </c>
      <c r="E2747" s="143"/>
      <c r="F2747" s="150"/>
      <c r="G2747" s="10"/>
      <c r="H2747" s="10"/>
      <c r="I2747" s="10"/>
      <c r="J2747" s="10"/>
      <c r="K2747" s="10"/>
      <c r="L2747" s="10"/>
      <c r="M2747" s="10"/>
      <c r="N2747" s="10"/>
      <c r="O2747" s="10"/>
      <c r="P2747" s="10"/>
      <c r="Q2747" s="10"/>
    </row>
    <row r="2748" spans="1:17" x14ac:dyDescent="0.25">
      <c r="A2748" s="155" t="s">
        <v>4281</v>
      </c>
      <c r="B2748" s="92" t="s">
        <v>7136</v>
      </c>
      <c r="C2748" s="93"/>
      <c r="D2748" s="94">
        <v>1325402</v>
      </c>
      <c r="E2748" s="143"/>
      <c r="F2748" s="150"/>
      <c r="G2748" s="10"/>
      <c r="H2748" s="10"/>
      <c r="I2748" s="10"/>
      <c r="J2748" s="10"/>
      <c r="K2748" s="10"/>
      <c r="L2748" s="10"/>
      <c r="M2748" s="10"/>
      <c r="N2748" s="10"/>
      <c r="O2748" s="10"/>
      <c r="P2748" s="10"/>
      <c r="Q2748" s="10"/>
    </row>
    <row r="2749" spans="1:17" x14ac:dyDescent="0.25">
      <c r="A2749" s="155" t="s">
        <v>12744</v>
      </c>
      <c r="B2749" s="92" t="s">
        <v>16993</v>
      </c>
      <c r="C2749" s="93"/>
      <c r="D2749" s="94">
        <v>37895</v>
      </c>
      <c r="E2749" s="143"/>
      <c r="F2749" s="150"/>
      <c r="G2749" s="10"/>
      <c r="H2749" s="10"/>
      <c r="I2749" s="10"/>
      <c r="J2749" s="10"/>
      <c r="K2749" s="10"/>
      <c r="L2749" s="10"/>
      <c r="M2749" s="10"/>
      <c r="N2749" s="10"/>
      <c r="O2749" s="10"/>
      <c r="P2749" s="10"/>
      <c r="Q2749" s="10"/>
    </row>
    <row r="2750" spans="1:17" x14ac:dyDescent="0.25">
      <c r="A2750" s="155" t="s">
        <v>12745</v>
      </c>
      <c r="B2750" s="92" t="s">
        <v>16994</v>
      </c>
      <c r="C2750" s="93"/>
      <c r="D2750" s="94">
        <v>2634</v>
      </c>
      <c r="E2750" s="143"/>
      <c r="F2750" s="150"/>
      <c r="G2750" s="10"/>
      <c r="H2750" s="10"/>
      <c r="I2750" s="10"/>
      <c r="J2750" s="10"/>
      <c r="K2750" s="10"/>
      <c r="L2750" s="10"/>
      <c r="M2750" s="10"/>
      <c r="N2750" s="10"/>
      <c r="O2750" s="10"/>
      <c r="P2750" s="10"/>
      <c r="Q2750" s="10"/>
    </row>
    <row r="2751" spans="1:17" x14ac:dyDescent="0.25">
      <c r="A2751" s="155" t="s">
        <v>12746</v>
      </c>
      <c r="B2751" s="92" t="s">
        <v>16995</v>
      </c>
      <c r="C2751" s="93"/>
      <c r="D2751" s="94">
        <v>422</v>
      </c>
      <c r="E2751" s="143"/>
      <c r="F2751" s="150"/>
      <c r="G2751" s="10"/>
      <c r="H2751" s="10"/>
      <c r="I2751" s="10"/>
      <c r="J2751" s="10"/>
      <c r="K2751" s="10"/>
      <c r="L2751" s="10"/>
      <c r="M2751" s="10"/>
      <c r="N2751" s="10"/>
      <c r="O2751" s="10"/>
      <c r="P2751" s="10"/>
      <c r="Q2751" s="10"/>
    </row>
    <row r="2752" spans="1:17" x14ac:dyDescent="0.25">
      <c r="A2752" s="155" t="s">
        <v>12747</v>
      </c>
      <c r="B2752" s="92" t="s">
        <v>16996</v>
      </c>
      <c r="C2752" s="93"/>
      <c r="D2752" s="94">
        <v>4825</v>
      </c>
      <c r="E2752" s="143"/>
      <c r="F2752" s="150"/>
      <c r="G2752" s="10"/>
      <c r="H2752" s="10"/>
      <c r="I2752" s="10"/>
      <c r="J2752" s="10"/>
      <c r="K2752" s="10"/>
      <c r="L2752" s="10"/>
      <c r="M2752" s="10"/>
      <c r="N2752" s="10"/>
      <c r="O2752" s="10"/>
      <c r="P2752" s="10"/>
      <c r="Q2752" s="10"/>
    </row>
    <row r="2753" spans="1:17" x14ac:dyDescent="0.25">
      <c r="A2753" s="155" t="s">
        <v>10113</v>
      </c>
      <c r="B2753" s="92" t="s">
        <v>10415</v>
      </c>
      <c r="C2753" s="93"/>
      <c r="D2753" s="94"/>
      <c r="E2753" s="143"/>
      <c r="F2753" s="150"/>
      <c r="G2753" s="10"/>
      <c r="H2753" s="10"/>
      <c r="I2753" s="10"/>
      <c r="J2753" s="10"/>
      <c r="K2753" s="10"/>
      <c r="L2753" s="10"/>
      <c r="M2753" s="10"/>
      <c r="N2753" s="10"/>
      <c r="O2753" s="10"/>
      <c r="P2753" s="10"/>
      <c r="Q2753" s="10"/>
    </row>
    <row r="2754" spans="1:17" x14ac:dyDescent="0.25">
      <c r="A2754" s="155" t="s">
        <v>12748</v>
      </c>
      <c r="B2754" s="92" t="s">
        <v>16997</v>
      </c>
      <c r="C2754" s="93"/>
      <c r="D2754" s="94">
        <v>14942</v>
      </c>
      <c r="E2754" s="143"/>
      <c r="F2754" s="150"/>
      <c r="G2754" s="10"/>
      <c r="H2754" s="10"/>
      <c r="I2754" s="10"/>
      <c r="J2754" s="10"/>
      <c r="K2754" s="10"/>
      <c r="L2754" s="10"/>
      <c r="M2754" s="10"/>
      <c r="N2754" s="10"/>
      <c r="O2754" s="10"/>
      <c r="P2754" s="10"/>
      <c r="Q2754" s="10"/>
    </row>
    <row r="2755" spans="1:17" x14ac:dyDescent="0.25">
      <c r="A2755" s="155" t="s">
        <v>12749</v>
      </c>
      <c r="B2755" s="92" t="s">
        <v>16998</v>
      </c>
      <c r="C2755" s="93"/>
      <c r="D2755" s="94">
        <v>1176</v>
      </c>
      <c r="E2755" s="143"/>
      <c r="F2755" s="150"/>
      <c r="G2755" s="10"/>
      <c r="H2755" s="10"/>
      <c r="I2755" s="10"/>
      <c r="J2755" s="10"/>
      <c r="K2755" s="10"/>
      <c r="L2755" s="10"/>
      <c r="M2755" s="10"/>
      <c r="N2755" s="10"/>
      <c r="O2755" s="10"/>
      <c r="P2755" s="10"/>
      <c r="Q2755" s="10"/>
    </row>
    <row r="2756" spans="1:17" x14ac:dyDescent="0.25">
      <c r="A2756" s="155" t="s">
        <v>12750</v>
      </c>
      <c r="B2756" s="92" t="s">
        <v>16999</v>
      </c>
      <c r="C2756" s="95"/>
      <c r="D2756" s="94">
        <v>1900</v>
      </c>
      <c r="E2756" s="143"/>
      <c r="F2756" s="150"/>
      <c r="G2756" s="10"/>
      <c r="H2756" s="10"/>
      <c r="I2756" s="10"/>
      <c r="J2756" s="10"/>
      <c r="K2756" s="10"/>
      <c r="L2756" s="10"/>
      <c r="M2756" s="10"/>
      <c r="N2756" s="10"/>
      <c r="O2756" s="10"/>
      <c r="P2756" s="10"/>
      <c r="Q2756" s="10"/>
    </row>
    <row r="2757" spans="1:17" x14ac:dyDescent="0.25">
      <c r="A2757" s="155" t="s">
        <v>12751</v>
      </c>
      <c r="B2757" s="92" t="s">
        <v>17000</v>
      </c>
      <c r="C2757" s="95"/>
      <c r="D2757" s="94">
        <v>1209</v>
      </c>
      <c r="E2757" s="143"/>
      <c r="F2757" s="150"/>
      <c r="G2757" s="10"/>
      <c r="H2757" s="10"/>
      <c r="I2757" s="10"/>
      <c r="J2757" s="10"/>
      <c r="K2757" s="10"/>
      <c r="L2757" s="10"/>
      <c r="M2757" s="10"/>
      <c r="N2757" s="10"/>
      <c r="O2757" s="10"/>
      <c r="P2757" s="10"/>
      <c r="Q2757" s="10"/>
    </row>
    <row r="2758" spans="1:17" x14ac:dyDescent="0.25">
      <c r="A2758" s="155" t="s">
        <v>12752</v>
      </c>
      <c r="B2758" s="92" t="s">
        <v>17001</v>
      </c>
      <c r="C2758" s="95"/>
      <c r="D2758" s="94">
        <v>13793</v>
      </c>
      <c r="E2758" s="143"/>
      <c r="F2758" s="150"/>
      <c r="G2758" s="10"/>
      <c r="H2758" s="10"/>
      <c r="I2758" s="10"/>
      <c r="J2758" s="10"/>
      <c r="K2758" s="10"/>
      <c r="L2758" s="10"/>
      <c r="M2758" s="10"/>
      <c r="N2758" s="10"/>
      <c r="O2758" s="10"/>
      <c r="P2758" s="10"/>
      <c r="Q2758" s="10"/>
    </row>
    <row r="2759" spans="1:17" x14ac:dyDescent="0.25">
      <c r="A2759" s="155" t="s">
        <v>12753</v>
      </c>
      <c r="B2759" s="92" t="s">
        <v>17002</v>
      </c>
      <c r="C2759" s="95"/>
      <c r="D2759" s="94">
        <v>91734</v>
      </c>
      <c r="E2759" s="143"/>
      <c r="F2759" s="150"/>
      <c r="G2759" s="10"/>
      <c r="H2759" s="10"/>
      <c r="I2759" s="10"/>
      <c r="J2759" s="10"/>
      <c r="K2759" s="10"/>
      <c r="L2759" s="10"/>
      <c r="M2759" s="10"/>
      <c r="N2759" s="10"/>
      <c r="O2759" s="10"/>
      <c r="P2759" s="10"/>
      <c r="Q2759" s="10"/>
    </row>
    <row r="2760" spans="1:17" x14ac:dyDescent="0.25">
      <c r="A2760" s="155" t="s">
        <v>12754</v>
      </c>
      <c r="B2760" s="92" t="s">
        <v>17003</v>
      </c>
      <c r="C2760" s="95"/>
      <c r="D2760" s="94"/>
      <c r="E2760" s="143"/>
      <c r="F2760" s="150"/>
      <c r="G2760" s="10"/>
      <c r="H2760" s="10"/>
      <c r="I2760" s="10"/>
      <c r="J2760" s="10"/>
      <c r="K2760" s="10"/>
      <c r="L2760" s="10"/>
      <c r="M2760" s="10"/>
      <c r="N2760" s="10"/>
      <c r="O2760" s="10"/>
      <c r="P2760" s="10"/>
      <c r="Q2760" s="10"/>
    </row>
    <row r="2761" spans="1:17" x14ac:dyDescent="0.25">
      <c r="A2761" s="155" t="s">
        <v>12755</v>
      </c>
      <c r="B2761" s="92" t="s">
        <v>17004</v>
      </c>
      <c r="C2761" s="95"/>
      <c r="D2761" s="94"/>
      <c r="E2761" s="143"/>
      <c r="F2761" s="150"/>
      <c r="G2761" s="10"/>
      <c r="H2761" s="10"/>
      <c r="I2761" s="10"/>
      <c r="J2761" s="10"/>
      <c r="K2761" s="10"/>
      <c r="L2761" s="10"/>
      <c r="M2761" s="10"/>
      <c r="N2761" s="10"/>
      <c r="O2761" s="10"/>
      <c r="P2761" s="10"/>
      <c r="Q2761" s="10"/>
    </row>
    <row r="2762" spans="1:17" x14ac:dyDescent="0.25">
      <c r="A2762" s="155" t="s">
        <v>12756</v>
      </c>
      <c r="B2762" s="92" t="s">
        <v>17005</v>
      </c>
      <c r="C2762" s="95"/>
      <c r="D2762" s="94">
        <v>25046</v>
      </c>
      <c r="E2762" s="143"/>
      <c r="F2762" s="150"/>
      <c r="G2762" s="10"/>
      <c r="H2762" s="10"/>
      <c r="I2762" s="10"/>
      <c r="J2762" s="10"/>
      <c r="K2762" s="10"/>
      <c r="L2762" s="10"/>
      <c r="M2762" s="10"/>
      <c r="N2762" s="10"/>
      <c r="O2762" s="10"/>
      <c r="P2762" s="10"/>
      <c r="Q2762" s="10"/>
    </row>
    <row r="2763" spans="1:17" x14ac:dyDescent="0.25">
      <c r="A2763" s="155" t="s">
        <v>12757</v>
      </c>
      <c r="B2763" s="92" t="s">
        <v>17006</v>
      </c>
      <c r="C2763" s="95"/>
      <c r="D2763" s="94">
        <v>5903</v>
      </c>
      <c r="E2763" s="143"/>
      <c r="F2763" s="150"/>
      <c r="G2763" s="10"/>
      <c r="H2763" s="10"/>
      <c r="I2763" s="10"/>
      <c r="J2763" s="10"/>
      <c r="K2763" s="10"/>
      <c r="L2763" s="10"/>
      <c r="M2763" s="10"/>
      <c r="N2763" s="10"/>
      <c r="O2763" s="10"/>
      <c r="P2763" s="10"/>
      <c r="Q2763" s="10"/>
    </row>
    <row r="2764" spans="1:17" x14ac:dyDescent="0.25">
      <c r="A2764" s="155" t="s">
        <v>10114</v>
      </c>
      <c r="B2764" s="92" t="s">
        <v>10416</v>
      </c>
      <c r="C2764" s="95"/>
      <c r="D2764" s="94">
        <v>5082</v>
      </c>
      <c r="E2764" s="143"/>
      <c r="F2764" s="150"/>
      <c r="G2764" s="10"/>
      <c r="H2764" s="10"/>
      <c r="I2764" s="10"/>
      <c r="J2764" s="10"/>
      <c r="K2764" s="10"/>
      <c r="L2764" s="10"/>
      <c r="M2764" s="10"/>
      <c r="N2764" s="10"/>
      <c r="O2764" s="10"/>
      <c r="P2764" s="10"/>
      <c r="Q2764" s="10"/>
    </row>
    <row r="2765" spans="1:17" x14ac:dyDescent="0.25">
      <c r="A2765" s="155" t="s">
        <v>10115</v>
      </c>
      <c r="B2765" s="92" t="s">
        <v>10417</v>
      </c>
      <c r="C2765" s="95"/>
      <c r="D2765" s="94">
        <v>76523</v>
      </c>
      <c r="E2765" s="143"/>
      <c r="F2765" s="150"/>
      <c r="G2765" s="10"/>
      <c r="H2765" s="10"/>
      <c r="I2765" s="10"/>
      <c r="J2765" s="10"/>
      <c r="K2765" s="10"/>
      <c r="L2765" s="10"/>
      <c r="M2765" s="10"/>
      <c r="N2765" s="10"/>
      <c r="O2765" s="10"/>
      <c r="P2765" s="10"/>
      <c r="Q2765" s="10"/>
    </row>
    <row r="2766" spans="1:17" x14ac:dyDescent="0.25">
      <c r="A2766" s="155" t="s">
        <v>12758</v>
      </c>
      <c r="B2766" s="92" t="s">
        <v>17007</v>
      </c>
      <c r="C2766" s="95"/>
      <c r="D2766" s="94"/>
      <c r="E2766" s="143"/>
      <c r="F2766" s="150"/>
      <c r="G2766" s="10"/>
      <c r="H2766" s="10"/>
      <c r="I2766" s="10"/>
      <c r="J2766" s="10"/>
      <c r="K2766" s="10"/>
      <c r="L2766" s="10"/>
      <c r="M2766" s="10"/>
      <c r="N2766" s="10"/>
      <c r="O2766" s="10"/>
      <c r="P2766" s="10"/>
      <c r="Q2766" s="10"/>
    </row>
    <row r="2767" spans="1:17" x14ac:dyDescent="0.25">
      <c r="A2767" s="155" t="s">
        <v>12759</v>
      </c>
      <c r="B2767" s="92" t="s">
        <v>17008</v>
      </c>
      <c r="C2767" s="95"/>
      <c r="D2767" s="94"/>
      <c r="E2767" s="143"/>
      <c r="F2767" s="150"/>
      <c r="G2767" s="10"/>
      <c r="H2767" s="10"/>
      <c r="I2767" s="10"/>
      <c r="J2767" s="10"/>
      <c r="K2767" s="10"/>
      <c r="L2767" s="10"/>
      <c r="M2767" s="10"/>
      <c r="N2767" s="10"/>
      <c r="O2767" s="10"/>
      <c r="P2767" s="10"/>
      <c r="Q2767" s="10"/>
    </row>
    <row r="2768" spans="1:17" x14ac:dyDescent="0.25">
      <c r="A2768" s="155" t="s">
        <v>192</v>
      </c>
      <c r="B2768" s="92" t="s">
        <v>17009</v>
      </c>
      <c r="C2768" s="95"/>
      <c r="D2768" s="94">
        <v>59423</v>
      </c>
      <c r="E2768" s="143"/>
      <c r="F2768" s="150"/>
      <c r="G2768" s="10"/>
      <c r="H2768" s="10"/>
      <c r="I2768" s="10"/>
      <c r="J2768" s="10"/>
      <c r="K2768" s="10"/>
      <c r="L2768" s="10"/>
      <c r="M2768" s="10"/>
      <c r="N2768" s="10"/>
      <c r="O2768" s="10"/>
      <c r="P2768" s="10"/>
      <c r="Q2768" s="10"/>
    </row>
    <row r="2769" spans="1:17" x14ac:dyDescent="0.25">
      <c r="A2769" s="155" t="s">
        <v>12760</v>
      </c>
      <c r="B2769" s="92" t="s">
        <v>17010</v>
      </c>
      <c r="C2769" s="95"/>
      <c r="D2769" s="94"/>
      <c r="E2769" s="143"/>
      <c r="F2769" s="150"/>
      <c r="G2769" s="10"/>
      <c r="H2769" s="10"/>
      <c r="I2769" s="10"/>
      <c r="J2769" s="10"/>
      <c r="K2769" s="10"/>
      <c r="L2769" s="10"/>
      <c r="M2769" s="10"/>
      <c r="N2769" s="10"/>
      <c r="O2769" s="10"/>
      <c r="P2769" s="10"/>
      <c r="Q2769" s="10"/>
    </row>
    <row r="2770" spans="1:17" x14ac:dyDescent="0.25">
      <c r="A2770" s="155" t="s">
        <v>12761</v>
      </c>
      <c r="B2770" s="92" t="s">
        <v>17011</v>
      </c>
      <c r="C2770" s="95"/>
      <c r="D2770" s="94"/>
      <c r="E2770" s="143"/>
      <c r="F2770" s="150"/>
      <c r="G2770" s="10"/>
      <c r="H2770" s="10"/>
      <c r="I2770" s="10"/>
      <c r="J2770" s="10"/>
      <c r="K2770" s="10"/>
      <c r="L2770" s="10"/>
      <c r="M2770" s="10"/>
      <c r="N2770" s="10"/>
      <c r="O2770" s="10"/>
      <c r="P2770" s="10"/>
      <c r="Q2770" s="10"/>
    </row>
    <row r="2771" spans="1:17" x14ac:dyDescent="0.25">
      <c r="A2771" s="155" t="s">
        <v>12762</v>
      </c>
      <c r="B2771" s="92" t="s">
        <v>17012</v>
      </c>
      <c r="C2771" s="95"/>
      <c r="D2771" s="94"/>
      <c r="E2771" s="143"/>
      <c r="F2771" s="150"/>
      <c r="G2771" s="10"/>
      <c r="H2771" s="10"/>
      <c r="I2771" s="10"/>
      <c r="J2771" s="10"/>
      <c r="K2771" s="10"/>
      <c r="L2771" s="10"/>
      <c r="M2771" s="10"/>
      <c r="N2771" s="10"/>
      <c r="O2771" s="10"/>
      <c r="P2771" s="10"/>
      <c r="Q2771" s="10"/>
    </row>
    <row r="2772" spans="1:17" x14ac:dyDescent="0.25">
      <c r="A2772" s="155" t="s">
        <v>12763</v>
      </c>
      <c r="B2772" s="92" t="s">
        <v>17013</v>
      </c>
      <c r="C2772" s="95"/>
      <c r="D2772" s="94">
        <v>103</v>
      </c>
      <c r="E2772" s="143"/>
      <c r="F2772" s="150"/>
      <c r="G2772" s="10"/>
      <c r="H2772" s="10"/>
      <c r="I2772" s="10"/>
      <c r="J2772" s="10"/>
      <c r="K2772" s="10"/>
      <c r="L2772" s="10"/>
      <c r="M2772" s="10"/>
      <c r="N2772" s="10"/>
      <c r="O2772" s="10"/>
      <c r="P2772" s="10"/>
      <c r="Q2772" s="10"/>
    </row>
    <row r="2773" spans="1:17" x14ac:dyDescent="0.25">
      <c r="A2773" s="155" t="s">
        <v>12764</v>
      </c>
      <c r="B2773" s="92" t="s">
        <v>17014</v>
      </c>
      <c r="C2773" s="93"/>
      <c r="D2773" s="94"/>
      <c r="E2773" s="143"/>
      <c r="F2773" s="150"/>
      <c r="G2773" s="10"/>
      <c r="H2773" s="10"/>
      <c r="I2773" s="10"/>
      <c r="J2773" s="10"/>
      <c r="K2773" s="10"/>
      <c r="L2773" s="10"/>
      <c r="M2773" s="10"/>
      <c r="N2773" s="10"/>
      <c r="O2773" s="10"/>
      <c r="P2773" s="10"/>
      <c r="Q2773" s="10"/>
    </row>
    <row r="2774" spans="1:17" x14ac:dyDescent="0.25">
      <c r="A2774" s="155" t="s">
        <v>12765</v>
      </c>
      <c r="B2774" s="92" t="s">
        <v>17015</v>
      </c>
      <c r="C2774" s="93"/>
      <c r="D2774" s="94"/>
      <c r="E2774" s="143"/>
      <c r="F2774" s="150"/>
      <c r="G2774" s="10"/>
      <c r="H2774" s="10"/>
      <c r="I2774" s="10"/>
      <c r="J2774" s="10"/>
      <c r="K2774" s="10"/>
      <c r="L2774" s="10"/>
      <c r="M2774" s="10"/>
      <c r="N2774" s="10"/>
      <c r="O2774" s="10"/>
      <c r="P2774" s="10"/>
      <c r="Q2774" s="10"/>
    </row>
    <row r="2775" spans="1:17" x14ac:dyDescent="0.25">
      <c r="A2775" s="155" t="s">
        <v>12766</v>
      </c>
      <c r="B2775" s="92" t="s">
        <v>17016</v>
      </c>
      <c r="C2775" s="93"/>
      <c r="D2775" s="94"/>
      <c r="E2775" s="143"/>
      <c r="F2775" s="150"/>
      <c r="G2775" s="10"/>
      <c r="H2775" s="10"/>
      <c r="I2775" s="10"/>
      <c r="J2775" s="10"/>
      <c r="K2775" s="10"/>
      <c r="L2775" s="10"/>
      <c r="M2775" s="10"/>
      <c r="N2775" s="10"/>
      <c r="O2775" s="10"/>
      <c r="P2775" s="10"/>
      <c r="Q2775" s="10"/>
    </row>
    <row r="2776" spans="1:17" x14ac:dyDescent="0.25">
      <c r="A2776" s="155" t="s">
        <v>12767</v>
      </c>
      <c r="B2776" s="92" t="s">
        <v>17017</v>
      </c>
      <c r="C2776" s="93"/>
      <c r="D2776" s="94">
        <v>1260350</v>
      </c>
      <c r="E2776" s="143"/>
      <c r="F2776" s="150"/>
      <c r="G2776" s="10"/>
      <c r="H2776" s="10"/>
      <c r="I2776" s="10"/>
      <c r="J2776" s="10"/>
      <c r="K2776" s="10"/>
      <c r="L2776" s="10"/>
      <c r="M2776" s="10"/>
      <c r="N2776" s="10"/>
      <c r="O2776" s="10"/>
      <c r="P2776" s="10"/>
      <c r="Q2776" s="10"/>
    </row>
    <row r="2777" spans="1:17" x14ac:dyDescent="0.25">
      <c r="A2777" s="155" t="s">
        <v>12768</v>
      </c>
      <c r="B2777" s="92" t="s">
        <v>17018</v>
      </c>
      <c r="C2777" s="93"/>
      <c r="D2777" s="94"/>
      <c r="E2777" s="143"/>
      <c r="F2777" s="150"/>
      <c r="G2777" s="10"/>
      <c r="H2777" s="10"/>
      <c r="I2777" s="10"/>
      <c r="J2777" s="10"/>
      <c r="K2777" s="10"/>
      <c r="L2777" s="10"/>
      <c r="M2777" s="10"/>
      <c r="N2777" s="10"/>
      <c r="O2777" s="10"/>
      <c r="P2777" s="10"/>
      <c r="Q2777" s="10"/>
    </row>
    <row r="2778" spans="1:17" x14ac:dyDescent="0.25">
      <c r="A2778" s="155" t="s">
        <v>12769</v>
      </c>
      <c r="B2778" s="92" t="s">
        <v>17019</v>
      </c>
      <c r="C2778" s="93"/>
      <c r="D2778" s="94"/>
      <c r="E2778" s="143"/>
      <c r="F2778" s="150"/>
      <c r="G2778" s="10"/>
      <c r="H2778" s="10"/>
      <c r="I2778" s="10"/>
      <c r="J2778" s="10"/>
      <c r="K2778" s="10"/>
      <c r="L2778" s="10"/>
      <c r="M2778" s="10"/>
      <c r="N2778" s="10"/>
      <c r="O2778" s="10"/>
      <c r="P2778" s="10"/>
      <c r="Q2778" s="10"/>
    </row>
    <row r="2779" spans="1:17" x14ac:dyDescent="0.25">
      <c r="A2779" s="155" t="s">
        <v>12770</v>
      </c>
      <c r="B2779" s="92" t="s">
        <v>17020</v>
      </c>
      <c r="C2779" s="93"/>
      <c r="D2779" s="94"/>
      <c r="E2779" s="143"/>
      <c r="F2779" s="150"/>
      <c r="G2779" s="10"/>
      <c r="H2779" s="10"/>
      <c r="I2779" s="10"/>
      <c r="J2779" s="10"/>
      <c r="K2779" s="10"/>
      <c r="L2779" s="10"/>
      <c r="M2779" s="10"/>
      <c r="N2779" s="10"/>
      <c r="O2779" s="10"/>
      <c r="P2779" s="10"/>
      <c r="Q2779" s="10"/>
    </row>
    <row r="2780" spans="1:17" x14ac:dyDescent="0.25">
      <c r="A2780" s="155" t="s">
        <v>12771</v>
      </c>
      <c r="B2780" s="92" t="s">
        <v>17021</v>
      </c>
      <c r="C2780" s="93"/>
      <c r="D2780" s="94">
        <v>8191</v>
      </c>
      <c r="E2780" s="143"/>
      <c r="F2780" s="150"/>
      <c r="G2780" s="10"/>
      <c r="H2780" s="10"/>
      <c r="I2780" s="10"/>
      <c r="J2780" s="10"/>
      <c r="K2780" s="10"/>
      <c r="L2780" s="10"/>
      <c r="M2780" s="10"/>
      <c r="N2780" s="10"/>
      <c r="O2780" s="10"/>
      <c r="P2780" s="10"/>
      <c r="Q2780" s="10"/>
    </row>
    <row r="2781" spans="1:17" x14ac:dyDescent="0.25">
      <c r="A2781" s="155" t="s">
        <v>12772</v>
      </c>
      <c r="B2781" s="92" t="s">
        <v>17022</v>
      </c>
      <c r="C2781" s="93"/>
      <c r="D2781" s="94">
        <v>124734</v>
      </c>
      <c r="E2781" s="143"/>
      <c r="F2781" s="150"/>
      <c r="G2781" s="10"/>
      <c r="H2781" s="10"/>
      <c r="I2781" s="10"/>
      <c r="J2781" s="10"/>
      <c r="K2781" s="10"/>
      <c r="L2781" s="10"/>
      <c r="M2781" s="10"/>
      <c r="N2781" s="10"/>
      <c r="O2781" s="10"/>
      <c r="P2781" s="10"/>
      <c r="Q2781" s="10"/>
    </row>
    <row r="2782" spans="1:17" x14ac:dyDescent="0.25">
      <c r="A2782" s="155" t="s">
        <v>12773</v>
      </c>
      <c r="B2782" s="92" t="s">
        <v>17023</v>
      </c>
      <c r="C2782" s="93"/>
      <c r="D2782" s="94"/>
      <c r="E2782" s="143"/>
      <c r="F2782" s="150"/>
      <c r="G2782" s="10"/>
      <c r="H2782" s="10"/>
      <c r="I2782" s="10"/>
      <c r="J2782" s="10"/>
      <c r="K2782" s="10"/>
      <c r="L2782" s="10"/>
      <c r="M2782" s="10"/>
      <c r="N2782" s="10"/>
      <c r="O2782" s="10"/>
      <c r="P2782" s="10"/>
      <c r="Q2782" s="10"/>
    </row>
    <row r="2783" spans="1:17" x14ac:dyDescent="0.25">
      <c r="A2783" s="155" t="s">
        <v>12774</v>
      </c>
      <c r="B2783" s="92" t="s">
        <v>17024</v>
      </c>
      <c r="C2783" s="93"/>
      <c r="D2783" s="94"/>
      <c r="E2783" s="143"/>
      <c r="F2783" s="150"/>
      <c r="G2783" s="10"/>
      <c r="H2783" s="10"/>
      <c r="I2783" s="10"/>
      <c r="J2783" s="10"/>
      <c r="K2783" s="10"/>
      <c r="L2783" s="10"/>
      <c r="M2783" s="10"/>
      <c r="N2783" s="10"/>
      <c r="O2783" s="10"/>
      <c r="P2783" s="10"/>
      <c r="Q2783" s="10"/>
    </row>
    <row r="2784" spans="1:17" x14ac:dyDescent="0.25">
      <c r="A2784" s="155" t="s">
        <v>12775</v>
      </c>
      <c r="B2784" s="92" t="s">
        <v>17025</v>
      </c>
      <c r="C2784" s="93"/>
      <c r="D2784" s="94">
        <v>197</v>
      </c>
      <c r="E2784" s="143"/>
      <c r="F2784" s="150"/>
      <c r="G2784" s="10"/>
      <c r="H2784" s="10"/>
      <c r="I2784" s="10"/>
      <c r="J2784" s="10"/>
      <c r="K2784" s="10"/>
      <c r="L2784" s="10"/>
      <c r="M2784" s="10"/>
      <c r="N2784" s="10"/>
      <c r="O2784" s="10"/>
      <c r="P2784" s="10"/>
      <c r="Q2784" s="10"/>
    </row>
    <row r="2785" spans="1:17" x14ac:dyDescent="0.25">
      <c r="A2785" s="155" t="s">
        <v>12776</v>
      </c>
      <c r="B2785" s="92" t="s">
        <v>17026</v>
      </c>
      <c r="C2785" s="93"/>
      <c r="D2785" s="94">
        <v>13487</v>
      </c>
      <c r="E2785" s="143"/>
      <c r="F2785" s="150"/>
      <c r="G2785" s="10"/>
      <c r="H2785" s="10"/>
      <c r="I2785" s="10"/>
      <c r="J2785" s="10"/>
      <c r="K2785" s="10"/>
      <c r="L2785" s="10"/>
      <c r="M2785" s="10"/>
      <c r="N2785" s="10"/>
      <c r="O2785" s="10"/>
      <c r="P2785" s="10"/>
      <c r="Q2785" s="10"/>
    </row>
    <row r="2786" spans="1:17" x14ac:dyDescent="0.25">
      <c r="A2786" s="155" t="s">
        <v>12777</v>
      </c>
      <c r="B2786" s="92" t="s">
        <v>17027</v>
      </c>
      <c r="C2786" s="95"/>
      <c r="D2786" s="94">
        <v>12082</v>
      </c>
      <c r="E2786" s="143"/>
      <c r="F2786" s="150"/>
      <c r="G2786" s="10"/>
      <c r="H2786" s="10"/>
      <c r="I2786" s="10"/>
      <c r="J2786" s="10"/>
      <c r="K2786" s="10"/>
      <c r="L2786" s="10"/>
      <c r="M2786" s="10"/>
      <c r="N2786" s="10"/>
      <c r="O2786" s="10"/>
      <c r="P2786" s="10"/>
      <c r="Q2786" s="10"/>
    </row>
    <row r="2787" spans="1:17" x14ac:dyDescent="0.25">
      <c r="A2787" s="155" t="s">
        <v>4282</v>
      </c>
      <c r="B2787" s="92" t="s">
        <v>7137</v>
      </c>
      <c r="C2787" s="95"/>
      <c r="D2787" s="94">
        <v>1189319</v>
      </c>
      <c r="E2787" s="143"/>
      <c r="F2787" s="150"/>
      <c r="G2787" s="10"/>
      <c r="H2787" s="10"/>
      <c r="I2787" s="10"/>
      <c r="J2787" s="10"/>
      <c r="K2787" s="10"/>
      <c r="L2787" s="10"/>
      <c r="M2787" s="10"/>
      <c r="N2787" s="10"/>
      <c r="O2787" s="10"/>
      <c r="P2787" s="10"/>
      <c r="Q2787" s="10"/>
    </row>
    <row r="2788" spans="1:17" x14ac:dyDescent="0.25">
      <c r="A2788" s="155" t="s">
        <v>12778</v>
      </c>
      <c r="B2788" s="92" t="s">
        <v>17028</v>
      </c>
      <c r="C2788" s="95"/>
      <c r="D2788" s="94"/>
      <c r="E2788" s="143"/>
      <c r="F2788" s="150"/>
      <c r="G2788" s="10"/>
      <c r="H2788" s="10"/>
      <c r="I2788" s="10"/>
      <c r="J2788" s="10"/>
      <c r="K2788" s="10"/>
      <c r="L2788" s="10"/>
      <c r="M2788" s="10"/>
      <c r="N2788" s="10"/>
      <c r="O2788" s="10"/>
      <c r="P2788" s="10"/>
      <c r="Q2788" s="10"/>
    </row>
    <row r="2789" spans="1:17" x14ac:dyDescent="0.25">
      <c r="A2789" s="155" t="s">
        <v>12779</v>
      </c>
      <c r="B2789" s="92" t="s">
        <v>17029</v>
      </c>
      <c r="C2789" s="95"/>
      <c r="D2789" s="94">
        <v>20452</v>
      </c>
      <c r="E2789" s="143"/>
      <c r="F2789" s="150"/>
      <c r="G2789" s="10"/>
      <c r="H2789" s="10"/>
      <c r="I2789" s="10"/>
      <c r="J2789" s="10"/>
      <c r="K2789" s="10"/>
      <c r="L2789" s="10"/>
      <c r="M2789" s="10"/>
      <c r="N2789" s="10"/>
      <c r="O2789" s="10"/>
      <c r="P2789" s="10"/>
      <c r="Q2789" s="10"/>
    </row>
    <row r="2790" spans="1:17" x14ac:dyDescent="0.25">
      <c r="A2790" s="155" t="s">
        <v>12780</v>
      </c>
      <c r="B2790" s="92" t="s">
        <v>17030</v>
      </c>
      <c r="C2790" s="95"/>
      <c r="D2790" s="94"/>
      <c r="E2790" s="143"/>
      <c r="F2790" s="150"/>
      <c r="G2790" s="10"/>
      <c r="H2790" s="10"/>
      <c r="I2790" s="10"/>
      <c r="J2790" s="10"/>
      <c r="K2790" s="10"/>
      <c r="L2790" s="10"/>
      <c r="M2790" s="10"/>
      <c r="N2790" s="10"/>
      <c r="O2790" s="10"/>
      <c r="P2790" s="10"/>
      <c r="Q2790" s="10"/>
    </row>
    <row r="2791" spans="1:17" x14ac:dyDescent="0.25">
      <c r="A2791" s="155" t="s">
        <v>12781</v>
      </c>
      <c r="B2791" s="92" t="s">
        <v>17031</v>
      </c>
      <c r="C2791" s="95"/>
      <c r="D2791" s="94"/>
      <c r="E2791" s="143"/>
      <c r="F2791" s="150"/>
      <c r="G2791" s="10"/>
      <c r="H2791" s="10"/>
      <c r="I2791" s="10"/>
      <c r="J2791" s="10"/>
      <c r="K2791" s="10"/>
      <c r="L2791" s="10"/>
      <c r="M2791" s="10"/>
      <c r="N2791" s="10"/>
      <c r="O2791" s="10"/>
      <c r="P2791" s="10"/>
      <c r="Q2791" s="10"/>
    </row>
    <row r="2792" spans="1:17" x14ac:dyDescent="0.25">
      <c r="A2792" s="155" t="s">
        <v>12782</v>
      </c>
      <c r="B2792" s="92" t="s">
        <v>17032</v>
      </c>
      <c r="C2792" s="96"/>
      <c r="D2792" s="94">
        <v>67926</v>
      </c>
      <c r="E2792" s="143"/>
      <c r="F2792" s="150"/>
      <c r="G2792" s="10"/>
      <c r="H2792" s="10"/>
      <c r="I2792" s="10"/>
      <c r="J2792" s="10"/>
      <c r="K2792" s="10"/>
      <c r="L2792" s="10"/>
      <c r="M2792" s="10"/>
      <c r="N2792" s="10"/>
      <c r="O2792" s="10"/>
      <c r="P2792" s="10"/>
      <c r="Q2792" s="10"/>
    </row>
    <row r="2793" spans="1:17" x14ac:dyDescent="0.25">
      <c r="A2793" s="155" t="s">
        <v>12783</v>
      </c>
      <c r="B2793" s="92" t="s">
        <v>17033</v>
      </c>
      <c r="C2793" s="93"/>
      <c r="D2793" s="94"/>
      <c r="E2793" s="143"/>
      <c r="F2793" s="150"/>
      <c r="G2793" s="10"/>
      <c r="H2793" s="10"/>
      <c r="I2793" s="10"/>
      <c r="J2793" s="10"/>
      <c r="K2793" s="10"/>
      <c r="L2793" s="10"/>
      <c r="M2793" s="10"/>
      <c r="N2793" s="10"/>
      <c r="O2793" s="10"/>
      <c r="P2793" s="10"/>
      <c r="Q2793" s="10"/>
    </row>
    <row r="2794" spans="1:17" x14ac:dyDescent="0.25">
      <c r="A2794" s="155" t="s">
        <v>12784</v>
      </c>
      <c r="B2794" s="92" t="s">
        <v>17034</v>
      </c>
      <c r="C2794" s="93"/>
      <c r="D2794" s="94">
        <v>16123</v>
      </c>
      <c r="E2794" s="143"/>
      <c r="F2794" s="150"/>
      <c r="G2794" s="10"/>
      <c r="H2794" s="10"/>
      <c r="I2794" s="10"/>
      <c r="J2794" s="10"/>
      <c r="K2794" s="10"/>
      <c r="L2794" s="10"/>
      <c r="M2794" s="10"/>
      <c r="N2794" s="10"/>
      <c r="O2794" s="10"/>
      <c r="P2794" s="10"/>
      <c r="Q2794" s="10"/>
    </row>
    <row r="2795" spans="1:17" x14ac:dyDescent="0.25">
      <c r="A2795" s="155" t="s">
        <v>12785</v>
      </c>
      <c r="B2795" s="92" t="s">
        <v>17035</v>
      </c>
      <c r="C2795" s="93"/>
      <c r="D2795" s="94">
        <v>21391</v>
      </c>
      <c r="E2795" s="143"/>
      <c r="F2795" s="150"/>
      <c r="G2795" s="10"/>
      <c r="H2795" s="10"/>
      <c r="I2795" s="10"/>
      <c r="J2795" s="10"/>
      <c r="K2795" s="10"/>
      <c r="L2795" s="10"/>
      <c r="M2795" s="10"/>
      <c r="N2795" s="10"/>
      <c r="O2795" s="10"/>
      <c r="P2795" s="10"/>
      <c r="Q2795" s="10"/>
    </row>
    <row r="2796" spans="1:17" x14ac:dyDescent="0.25">
      <c r="A2796" s="155" t="s">
        <v>12786</v>
      </c>
      <c r="B2796" s="92" t="s">
        <v>17036</v>
      </c>
      <c r="C2796" s="93"/>
      <c r="D2796" s="94"/>
      <c r="E2796" s="143"/>
      <c r="F2796" s="150"/>
      <c r="G2796" s="10"/>
      <c r="H2796" s="10"/>
      <c r="I2796" s="10"/>
      <c r="J2796" s="10"/>
      <c r="K2796" s="10"/>
      <c r="L2796" s="10"/>
      <c r="M2796" s="10"/>
      <c r="N2796" s="10"/>
      <c r="O2796" s="10"/>
      <c r="P2796" s="10"/>
      <c r="Q2796" s="10"/>
    </row>
    <row r="2797" spans="1:17" x14ac:dyDescent="0.25">
      <c r="A2797" s="155" t="s">
        <v>12787</v>
      </c>
      <c r="B2797" s="92" t="s">
        <v>17037</v>
      </c>
      <c r="C2797" s="96"/>
      <c r="D2797" s="94">
        <v>39259</v>
      </c>
      <c r="E2797" s="143"/>
      <c r="F2797" s="150"/>
      <c r="G2797" s="10"/>
      <c r="H2797" s="10"/>
      <c r="I2797" s="10"/>
      <c r="J2797" s="10"/>
      <c r="K2797" s="10"/>
      <c r="L2797" s="10"/>
      <c r="M2797" s="10"/>
      <c r="N2797" s="10"/>
      <c r="O2797" s="10"/>
      <c r="P2797" s="10"/>
      <c r="Q2797" s="10"/>
    </row>
    <row r="2798" spans="1:17" x14ac:dyDescent="0.25">
      <c r="A2798" s="155" t="s">
        <v>12788</v>
      </c>
      <c r="B2798" s="92" t="s">
        <v>17038</v>
      </c>
      <c r="C2798" s="96"/>
      <c r="D2798" s="94">
        <v>1138</v>
      </c>
      <c r="E2798" s="143"/>
      <c r="F2798" s="150"/>
      <c r="G2798" s="10"/>
      <c r="H2798" s="10"/>
      <c r="I2798" s="10"/>
      <c r="J2798" s="10"/>
      <c r="K2798" s="10"/>
      <c r="L2798" s="10"/>
      <c r="M2798" s="10"/>
      <c r="N2798" s="10"/>
      <c r="O2798" s="10"/>
      <c r="P2798" s="10"/>
      <c r="Q2798" s="10"/>
    </row>
    <row r="2799" spans="1:17" x14ac:dyDescent="0.25">
      <c r="A2799" s="155" t="s">
        <v>12789</v>
      </c>
      <c r="B2799" s="92" t="s">
        <v>17039</v>
      </c>
      <c r="C2799" s="93"/>
      <c r="D2799" s="94">
        <v>2123</v>
      </c>
      <c r="E2799" s="143"/>
      <c r="F2799" s="150"/>
      <c r="G2799" s="10"/>
      <c r="H2799" s="10"/>
      <c r="I2799" s="10"/>
      <c r="J2799" s="10"/>
      <c r="K2799" s="10"/>
      <c r="L2799" s="10"/>
      <c r="M2799" s="10"/>
      <c r="N2799" s="10"/>
      <c r="O2799" s="10"/>
      <c r="P2799" s="10"/>
      <c r="Q2799" s="10"/>
    </row>
    <row r="2800" spans="1:17" x14ac:dyDescent="0.25">
      <c r="A2800" s="155" t="s">
        <v>194</v>
      </c>
      <c r="B2800" s="92" t="s">
        <v>17040</v>
      </c>
      <c r="C2800" s="93"/>
      <c r="D2800" s="94">
        <v>479579</v>
      </c>
      <c r="E2800" s="143"/>
      <c r="F2800" s="150"/>
      <c r="G2800" s="10"/>
      <c r="H2800" s="10"/>
      <c r="I2800" s="10"/>
      <c r="J2800" s="10"/>
      <c r="K2800" s="10"/>
      <c r="L2800" s="10"/>
      <c r="M2800" s="10"/>
      <c r="N2800" s="10"/>
      <c r="O2800" s="10"/>
      <c r="P2800" s="10"/>
      <c r="Q2800" s="10"/>
    </row>
    <row r="2801" spans="1:17" x14ac:dyDescent="0.25">
      <c r="A2801" s="155" t="s">
        <v>196</v>
      </c>
      <c r="B2801" s="92" t="s">
        <v>17041</v>
      </c>
      <c r="C2801" s="93"/>
      <c r="D2801" s="94">
        <v>8006</v>
      </c>
      <c r="E2801" s="143"/>
      <c r="F2801" s="150"/>
      <c r="G2801" s="10"/>
      <c r="H2801" s="10"/>
      <c r="I2801" s="10"/>
      <c r="J2801" s="10"/>
      <c r="K2801" s="10"/>
      <c r="L2801" s="10"/>
      <c r="M2801" s="10"/>
      <c r="N2801" s="10"/>
      <c r="O2801" s="10"/>
      <c r="P2801" s="10"/>
      <c r="Q2801" s="10"/>
    </row>
    <row r="2802" spans="1:17" x14ac:dyDescent="0.25">
      <c r="A2802" s="155" t="s">
        <v>12790</v>
      </c>
      <c r="B2802" s="92" t="s">
        <v>17042</v>
      </c>
      <c r="C2802" s="93"/>
      <c r="D2802" s="94"/>
      <c r="E2802" s="143"/>
      <c r="F2802" s="150"/>
      <c r="G2802" s="10"/>
      <c r="H2802" s="10"/>
      <c r="I2802" s="10"/>
      <c r="J2802" s="10"/>
      <c r="K2802" s="10"/>
      <c r="L2802" s="10"/>
      <c r="M2802" s="10"/>
      <c r="N2802" s="10"/>
      <c r="O2802" s="10"/>
      <c r="P2802" s="10"/>
      <c r="Q2802" s="10"/>
    </row>
    <row r="2803" spans="1:17" x14ac:dyDescent="0.25">
      <c r="A2803" s="155" t="s">
        <v>12791</v>
      </c>
      <c r="B2803" s="92" t="s">
        <v>17043</v>
      </c>
      <c r="C2803" s="93"/>
      <c r="D2803" s="94">
        <v>17174</v>
      </c>
      <c r="E2803" s="143"/>
      <c r="F2803" s="150"/>
      <c r="G2803" s="10"/>
      <c r="H2803" s="10"/>
      <c r="I2803" s="10"/>
      <c r="J2803" s="10"/>
      <c r="K2803" s="10"/>
      <c r="L2803" s="10"/>
      <c r="M2803" s="10"/>
      <c r="N2803" s="10"/>
      <c r="O2803" s="10"/>
      <c r="P2803" s="10"/>
      <c r="Q2803" s="10"/>
    </row>
    <row r="2804" spans="1:17" x14ac:dyDescent="0.25">
      <c r="A2804" s="155" t="s">
        <v>12792</v>
      </c>
      <c r="B2804" s="92" t="s">
        <v>17044</v>
      </c>
      <c r="C2804" s="93"/>
      <c r="D2804" s="94">
        <v>5181652</v>
      </c>
      <c r="E2804" s="143"/>
      <c r="F2804" s="150"/>
      <c r="G2804" s="10"/>
      <c r="H2804" s="10"/>
      <c r="I2804" s="10"/>
      <c r="J2804" s="10"/>
      <c r="K2804" s="10"/>
      <c r="L2804" s="10"/>
      <c r="M2804" s="10"/>
      <c r="N2804" s="10"/>
      <c r="O2804" s="10"/>
      <c r="P2804" s="10"/>
      <c r="Q2804" s="10"/>
    </row>
    <row r="2805" spans="1:17" x14ac:dyDescent="0.25">
      <c r="A2805" s="155" t="s">
        <v>12793</v>
      </c>
      <c r="B2805" s="92" t="s">
        <v>17045</v>
      </c>
      <c r="C2805" s="93"/>
      <c r="D2805" s="94">
        <v>80222395</v>
      </c>
      <c r="E2805" s="143"/>
      <c r="F2805" s="150"/>
      <c r="G2805" s="10"/>
      <c r="H2805" s="10"/>
      <c r="I2805" s="10"/>
      <c r="J2805" s="10"/>
      <c r="K2805" s="10"/>
      <c r="L2805" s="10"/>
      <c r="M2805" s="10"/>
      <c r="N2805" s="10"/>
      <c r="O2805" s="10"/>
      <c r="P2805" s="10"/>
      <c r="Q2805" s="10"/>
    </row>
    <row r="2806" spans="1:17" x14ac:dyDescent="0.25">
      <c r="A2806" s="155" t="s">
        <v>4283</v>
      </c>
      <c r="B2806" s="92" t="s">
        <v>7138</v>
      </c>
      <c r="C2806" s="93"/>
      <c r="D2806" s="94">
        <v>144556515</v>
      </c>
      <c r="E2806" s="143"/>
      <c r="F2806" s="150"/>
      <c r="G2806" s="10"/>
      <c r="H2806" s="10"/>
      <c r="I2806" s="10"/>
      <c r="J2806" s="10"/>
      <c r="K2806" s="10"/>
      <c r="L2806" s="10"/>
      <c r="M2806" s="10"/>
      <c r="N2806" s="10"/>
      <c r="O2806" s="10"/>
      <c r="P2806" s="10"/>
      <c r="Q2806" s="10"/>
    </row>
    <row r="2807" spans="1:17" x14ac:dyDescent="0.25">
      <c r="A2807" s="155" t="s">
        <v>12794</v>
      </c>
      <c r="B2807" s="92" t="s">
        <v>17046</v>
      </c>
      <c r="C2807" s="93"/>
      <c r="D2807" s="94">
        <v>35815</v>
      </c>
      <c r="E2807" s="143"/>
      <c r="F2807" s="150"/>
      <c r="G2807" s="10"/>
      <c r="H2807" s="10"/>
      <c r="I2807" s="10"/>
      <c r="J2807" s="10"/>
      <c r="K2807" s="10"/>
      <c r="L2807" s="10"/>
      <c r="M2807" s="10"/>
      <c r="N2807" s="10"/>
      <c r="O2807" s="10"/>
      <c r="P2807" s="10"/>
      <c r="Q2807" s="10"/>
    </row>
    <row r="2808" spans="1:17" x14ac:dyDescent="0.25">
      <c r="A2808" s="155" t="s">
        <v>12795</v>
      </c>
      <c r="B2808" s="92" t="s">
        <v>17047</v>
      </c>
      <c r="C2808" s="93"/>
      <c r="D2808" s="94">
        <v>33293476</v>
      </c>
      <c r="E2808" s="143"/>
      <c r="F2808" s="150"/>
      <c r="G2808" s="10"/>
      <c r="H2808" s="10"/>
      <c r="I2808" s="10"/>
      <c r="J2808" s="10"/>
      <c r="K2808" s="10"/>
      <c r="L2808" s="10"/>
      <c r="M2808" s="10"/>
      <c r="N2808" s="10"/>
      <c r="O2808" s="10"/>
      <c r="P2808" s="10"/>
      <c r="Q2808" s="10"/>
    </row>
    <row r="2809" spans="1:17" x14ac:dyDescent="0.25">
      <c r="A2809" s="155" t="s">
        <v>4284</v>
      </c>
      <c r="B2809" s="92" t="s">
        <v>7139</v>
      </c>
      <c r="C2809" s="93"/>
      <c r="D2809" s="94">
        <v>6283886</v>
      </c>
      <c r="E2809" s="143"/>
      <c r="F2809" s="150"/>
      <c r="G2809" s="10"/>
      <c r="H2809" s="10"/>
      <c r="I2809" s="10"/>
      <c r="J2809" s="10"/>
      <c r="K2809" s="10"/>
      <c r="L2809" s="10"/>
      <c r="M2809" s="10"/>
      <c r="N2809" s="10"/>
      <c r="O2809" s="10"/>
      <c r="P2809" s="10"/>
      <c r="Q2809" s="10"/>
    </row>
    <row r="2810" spans="1:17" x14ac:dyDescent="0.25">
      <c r="A2810" s="155" t="s">
        <v>12796</v>
      </c>
      <c r="B2810" s="92" t="s">
        <v>17048</v>
      </c>
      <c r="C2810" s="93"/>
      <c r="D2810" s="94">
        <v>171</v>
      </c>
      <c r="E2810" s="143"/>
      <c r="F2810" s="150"/>
      <c r="G2810" s="10"/>
      <c r="H2810" s="10"/>
      <c r="I2810" s="10"/>
      <c r="J2810" s="10"/>
      <c r="K2810" s="10"/>
      <c r="L2810" s="10"/>
      <c r="M2810" s="10"/>
      <c r="N2810" s="10"/>
      <c r="O2810" s="10"/>
      <c r="P2810" s="10"/>
      <c r="Q2810" s="10"/>
    </row>
    <row r="2811" spans="1:17" x14ac:dyDescent="0.25">
      <c r="A2811" s="155" t="s">
        <v>12797</v>
      </c>
      <c r="B2811" s="92" t="s">
        <v>17049</v>
      </c>
      <c r="C2811" s="93"/>
      <c r="D2811" s="94">
        <v>350591</v>
      </c>
      <c r="E2811" s="143"/>
      <c r="F2811" s="150"/>
      <c r="G2811" s="10"/>
      <c r="H2811" s="10"/>
      <c r="I2811" s="10"/>
      <c r="J2811" s="10"/>
      <c r="K2811" s="10"/>
      <c r="L2811" s="10"/>
      <c r="M2811" s="10"/>
      <c r="N2811" s="10"/>
      <c r="O2811" s="10"/>
      <c r="P2811" s="10"/>
      <c r="Q2811" s="10"/>
    </row>
    <row r="2812" spans="1:17" x14ac:dyDescent="0.25">
      <c r="A2812" s="155" t="s">
        <v>12798</v>
      </c>
      <c r="B2812" s="92" t="s">
        <v>17050</v>
      </c>
      <c r="C2812" s="93"/>
      <c r="D2812" s="94"/>
      <c r="E2812" s="143"/>
      <c r="F2812" s="150"/>
      <c r="G2812" s="10"/>
      <c r="H2812" s="10"/>
      <c r="I2812" s="10"/>
      <c r="J2812" s="10"/>
      <c r="K2812" s="10"/>
      <c r="L2812" s="10"/>
      <c r="M2812" s="10"/>
      <c r="N2812" s="10"/>
      <c r="O2812" s="10"/>
      <c r="P2812" s="10"/>
      <c r="Q2812" s="10"/>
    </row>
    <row r="2813" spans="1:17" x14ac:dyDescent="0.25">
      <c r="A2813" s="155" t="s">
        <v>12799</v>
      </c>
      <c r="B2813" s="92" t="s">
        <v>17051</v>
      </c>
      <c r="C2813" s="93"/>
      <c r="D2813" s="94">
        <v>121098607</v>
      </c>
      <c r="E2813" s="143"/>
      <c r="F2813" s="150"/>
      <c r="G2813" s="10"/>
      <c r="H2813" s="10"/>
      <c r="I2813" s="10"/>
      <c r="J2813" s="10"/>
      <c r="K2813" s="10"/>
      <c r="L2813" s="10"/>
      <c r="M2813" s="10"/>
      <c r="N2813" s="10"/>
      <c r="O2813" s="10"/>
      <c r="P2813" s="10"/>
      <c r="Q2813" s="10"/>
    </row>
    <row r="2814" spans="1:17" x14ac:dyDescent="0.25">
      <c r="A2814" s="155" t="s">
        <v>4285</v>
      </c>
      <c r="B2814" s="92" t="s">
        <v>7140</v>
      </c>
      <c r="C2814" s="93"/>
      <c r="D2814" s="94">
        <v>43060927</v>
      </c>
      <c r="E2814" s="143"/>
      <c r="F2814" s="150"/>
      <c r="G2814" s="10"/>
      <c r="H2814" s="10"/>
      <c r="I2814" s="10"/>
      <c r="J2814" s="10"/>
      <c r="K2814" s="10"/>
      <c r="L2814" s="10"/>
      <c r="M2814" s="10"/>
      <c r="N2814" s="10"/>
      <c r="O2814" s="10"/>
      <c r="P2814" s="10"/>
      <c r="Q2814" s="10"/>
    </row>
    <row r="2815" spans="1:17" x14ac:dyDescent="0.25">
      <c r="A2815" s="155" t="s">
        <v>12800</v>
      </c>
      <c r="B2815" s="92" t="s">
        <v>17052</v>
      </c>
      <c r="C2815" s="93"/>
      <c r="D2815" s="94"/>
      <c r="E2815" s="143"/>
      <c r="F2815" s="150"/>
      <c r="G2815" s="10"/>
      <c r="H2815" s="10"/>
      <c r="I2815" s="10"/>
      <c r="J2815" s="10"/>
      <c r="K2815" s="10"/>
      <c r="L2815" s="10"/>
      <c r="M2815" s="10"/>
      <c r="N2815" s="10"/>
      <c r="O2815" s="10"/>
      <c r="P2815" s="10"/>
      <c r="Q2815" s="10"/>
    </row>
    <row r="2816" spans="1:17" x14ac:dyDescent="0.25">
      <c r="A2816" s="155" t="s">
        <v>12801</v>
      </c>
      <c r="B2816" s="92" t="s">
        <v>17053</v>
      </c>
      <c r="C2816" s="93"/>
      <c r="D2816" s="94">
        <v>40089746</v>
      </c>
      <c r="E2816" s="143"/>
      <c r="F2816" s="150"/>
      <c r="G2816" s="10"/>
      <c r="H2816" s="10"/>
      <c r="I2816" s="10"/>
      <c r="J2816" s="10"/>
      <c r="K2816" s="10"/>
      <c r="L2816" s="10"/>
      <c r="M2816" s="10"/>
      <c r="N2816" s="10"/>
      <c r="O2816" s="10"/>
      <c r="P2816" s="10"/>
      <c r="Q2816" s="10"/>
    </row>
    <row r="2817" spans="1:17" x14ac:dyDescent="0.25">
      <c r="A2817" s="155" t="s">
        <v>12802</v>
      </c>
      <c r="B2817" s="92" t="s">
        <v>17054</v>
      </c>
      <c r="C2817" s="93"/>
      <c r="D2817" s="94">
        <v>17882638</v>
      </c>
      <c r="E2817" s="143"/>
      <c r="F2817" s="150"/>
      <c r="G2817" s="10"/>
      <c r="H2817" s="10"/>
      <c r="I2817" s="10"/>
      <c r="J2817" s="10"/>
      <c r="K2817" s="10"/>
      <c r="L2817" s="10"/>
      <c r="M2817" s="10"/>
      <c r="N2817" s="10"/>
      <c r="O2817" s="10"/>
      <c r="P2817" s="10"/>
      <c r="Q2817" s="10"/>
    </row>
    <row r="2818" spans="1:17" x14ac:dyDescent="0.25">
      <c r="A2818" s="155" t="s">
        <v>12803</v>
      </c>
      <c r="B2818" s="92" t="s">
        <v>17055</v>
      </c>
      <c r="C2818" s="93"/>
      <c r="D2818" s="94">
        <v>3855</v>
      </c>
      <c r="E2818" s="143"/>
      <c r="F2818" s="150"/>
      <c r="G2818" s="10"/>
      <c r="H2818" s="10"/>
      <c r="I2818" s="10"/>
      <c r="J2818" s="10"/>
      <c r="K2818" s="10"/>
      <c r="L2818" s="10"/>
      <c r="M2818" s="10"/>
      <c r="N2818" s="10"/>
      <c r="O2818" s="10"/>
      <c r="P2818" s="10"/>
      <c r="Q2818" s="10"/>
    </row>
    <row r="2819" spans="1:17" x14ac:dyDescent="0.25">
      <c r="A2819" s="155" t="s">
        <v>12804</v>
      </c>
      <c r="B2819" s="92" t="s">
        <v>17056</v>
      </c>
      <c r="C2819" s="93"/>
      <c r="D2819" s="94"/>
      <c r="E2819" s="143"/>
      <c r="F2819" s="150"/>
      <c r="G2819" s="10"/>
      <c r="H2819" s="10"/>
      <c r="I2819" s="10"/>
      <c r="J2819" s="10"/>
      <c r="K2819" s="10"/>
      <c r="L2819" s="10"/>
      <c r="M2819" s="10"/>
      <c r="N2819" s="10"/>
      <c r="O2819" s="10"/>
      <c r="P2819" s="10"/>
      <c r="Q2819" s="10"/>
    </row>
    <row r="2820" spans="1:17" x14ac:dyDescent="0.25">
      <c r="A2820" s="155" t="s">
        <v>12805</v>
      </c>
      <c r="B2820" s="92" t="s">
        <v>17057</v>
      </c>
      <c r="C2820" s="93"/>
      <c r="D2820" s="94"/>
      <c r="E2820" s="143"/>
      <c r="F2820" s="150"/>
      <c r="G2820" s="10"/>
      <c r="H2820" s="10"/>
      <c r="I2820" s="10"/>
      <c r="J2820" s="10"/>
      <c r="K2820" s="10"/>
      <c r="L2820" s="10"/>
      <c r="M2820" s="10"/>
      <c r="N2820" s="10"/>
      <c r="O2820" s="10"/>
      <c r="P2820" s="10"/>
      <c r="Q2820" s="10"/>
    </row>
    <row r="2821" spans="1:17" x14ac:dyDescent="0.25">
      <c r="A2821" s="155" t="s">
        <v>12806</v>
      </c>
      <c r="B2821" s="92" t="s">
        <v>17058</v>
      </c>
      <c r="C2821" s="93"/>
      <c r="D2821" s="94">
        <v>1727</v>
      </c>
      <c r="E2821" s="143"/>
      <c r="F2821" s="150"/>
      <c r="G2821" s="10"/>
      <c r="H2821" s="10"/>
      <c r="I2821" s="10"/>
      <c r="J2821" s="10"/>
      <c r="K2821" s="10"/>
      <c r="L2821" s="10"/>
      <c r="M2821" s="10"/>
      <c r="N2821" s="10"/>
      <c r="O2821" s="10"/>
      <c r="P2821" s="10"/>
      <c r="Q2821" s="10"/>
    </row>
    <row r="2822" spans="1:17" x14ac:dyDescent="0.25">
      <c r="A2822" s="155" t="s">
        <v>12807</v>
      </c>
      <c r="B2822" s="92" t="s">
        <v>17059</v>
      </c>
      <c r="C2822" s="95"/>
      <c r="D2822" s="94"/>
      <c r="E2822" s="143"/>
      <c r="F2822" s="150"/>
      <c r="G2822" s="10"/>
      <c r="H2822" s="10"/>
      <c r="I2822" s="10"/>
      <c r="J2822" s="10"/>
      <c r="K2822" s="10"/>
      <c r="L2822" s="10"/>
      <c r="M2822" s="10"/>
      <c r="N2822" s="10"/>
      <c r="O2822" s="10"/>
      <c r="P2822" s="10"/>
      <c r="Q2822" s="10"/>
    </row>
    <row r="2823" spans="1:17" x14ac:dyDescent="0.25">
      <c r="A2823" s="155" t="s">
        <v>12808</v>
      </c>
      <c r="B2823" s="92" t="s">
        <v>17060</v>
      </c>
      <c r="C2823" s="96"/>
      <c r="D2823" s="94">
        <v>42349</v>
      </c>
      <c r="E2823" s="143"/>
      <c r="F2823" s="150"/>
      <c r="G2823" s="10"/>
      <c r="H2823" s="10"/>
      <c r="I2823" s="10"/>
      <c r="J2823" s="10"/>
      <c r="K2823" s="10"/>
      <c r="L2823" s="10"/>
      <c r="M2823" s="10"/>
      <c r="N2823" s="10"/>
      <c r="O2823" s="10"/>
      <c r="P2823" s="10"/>
      <c r="Q2823" s="10"/>
    </row>
    <row r="2824" spans="1:17" x14ac:dyDescent="0.25">
      <c r="A2824" s="155" t="s">
        <v>12809</v>
      </c>
      <c r="B2824" s="92" t="s">
        <v>17061</v>
      </c>
      <c r="C2824" s="96"/>
      <c r="D2824" s="94">
        <v>8645</v>
      </c>
      <c r="E2824" s="143"/>
      <c r="F2824" s="150"/>
      <c r="G2824" s="10"/>
      <c r="H2824" s="10"/>
      <c r="I2824" s="10"/>
      <c r="J2824" s="10"/>
      <c r="K2824" s="10"/>
      <c r="L2824" s="10"/>
      <c r="M2824" s="10"/>
      <c r="N2824" s="10"/>
      <c r="O2824" s="10"/>
      <c r="P2824" s="10"/>
      <c r="Q2824" s="10"/>
    </row>
    <row r="2825" spans="1:17" x14ac:dyDescent="0.25">
      <c r="A2825" s="155" t="s">
        <v>12810</v>
      </c>
      <c r="B2825" s="92" t="s">
        <v>17062</v>
      </c>
      <c r="C2825" s="96"/>
      <c r="D2825" s="94"/>
      <c r="E2825" s="143"/>
      <c r="F2825" s="150"/>
      <c r="G2825" s="10"/>
      <c r="H2825" s="10"/>
      <c r="I2825" s="10"/>
      <c r="J2825" s="10"/>
      <c r="K2825" s="10"/>
      <c r="L2825" s="10"/>
      <c r="M2825" s="10"/>
      <c r="N2825" s="10"/>
      <c r="O2825" s="10"/>
      <c r="P2825" s="10"/>
      <c r="Q2825" s="10"/>
    </row>
    <row r="2826" spans="1:17" x14ac:dyDescent="0.25">
      <c r="A2826" s="155" t="s">
        <v>12811</v>
      </c>
      <c r="B2826" s="92" t="s">
        <v>17063</v>
      </c>
      <c r="C2826" s="96"/>
      <c r="D2826" s="94"/>
      <c r="E2826" s="143"/>
      <c r="F2826" s="150"/>
      <c r="G2826" s="10"/>
      <c r="H2826" s="10"/>
      <c r="I2826" s="10"/>
      <c r="J2826" s="10"/>
      <c r="K2826" s="10"/>
      <c r="L2826" s="10"/>
      <c r="M2826" s="10"/>
      <c r="N2826" s="10"/>
      <c r="O2826" s="10"/>
      <c r="P2826" s="10"/>
      <c r="Q2826" s="10"/>
    </row>
    <row r="2827" spans="1:17" x14ac:dyDescent="0.25">
      <c r="A2827" s="155" t="s">
        <v>12812</v>
      </c>
      <c r="B2827" s="92" t="s">
        <v>17064</v>
      </c>
      <c r="C2827" s="96"/>
      <c r="D2827" s="94"/>
      <c r="E2827" s="143"/>
      <c r="F2827" s="150"/>
      <c r="G2827" s="10"/>
      <c r="H2827" s="10"/>
      <c r="I2827" s="10"/>
      <c r="J2827" s="10"/>
      <c r="K2827" s="10"/>
      <c r="L2827" s="10"/>
      <c r="M2827" s="10"/>
      <c r="N2827" s="10"/>
      <c r="O2827" s="10"/>
      <c r="P2827" s="10"/>
      <c r="Q2827" s="10"/>
    </row>
    <row r="2828" spans="1:17" x14ac:dyDescent="0.25">
      <c r="A2828" s="155" t="s">
        <v>12813</v>
      </c>
      <c r="B2828" s="92" t="s">
        <v>17065</v>
      </c>
      <c r="C2828" s="96"/>
      <c r="D2828" s="94"/>
      <c r="E2828" s="143"/>
      <c r="F2828" s="150"/>
      <c r="G2828" s="10"/>
      <c r="H2828" s="10"/>
      <c r="I2828" s="10"/>
      <c r="J2828" s="10"/>
      <c r="K2828" s="10"/>
      <c r="L2828" s="10"/>
      <c r="M2828" s="10"/>
      <c r="N2828" s="10"/>
      <c r="O2828" s="10"/>
      <c r="P2828" s="10"/>
      <c r="Q2828" s="10"/>
    </row>
    <row r="2829" spans="1:17" x14ac:dyDescent="0.25">
      <c r="A2829" s="155" t="s">
        <v>12814</v>
      </c>
      <c r="B2829" s="92" t="s">
        <v>17066</v>
      </c>
      <c r="C2829" s="96"/>
      <c r="D2829" s="94"/>
      <c r="E2829" s="143"/>
      <c r="F2829" s="150"/>
      <c r="G2829" s="10"/>
      <c r="H2829" s="10"/>
      <c r="I2829" s="10"/>
      <c r="J2829" s="10"/>
      <c r="K2829" s="10"/>
      <c r="L2829" s="10"/>
      <c r="M2829" s="10"/>
      <c r="N2829" s="10"/>
      <c r="O2829" s="10"/>
      <c r="P2829" s="10"/>
      <c r="Q2829" s="10"/>
    </row>
    <row r="2830" spans="1:17" x14ac:dyDescent="0.25">
      <c r="A2830" s="155" t="s">
        <v>12815</v>
      </c>
      <c r="B2830" s="92" t="s">
        <v>17067</v>
      </c>
      <c r="C2830" s="96"/>
      <c r="D2830" s="94">
        <v>27223</v>
      </c>
      <c r="E2830" s="143"/>
      <c r="F2830" s="150"/>
      <c r="G2830" s="10"/>
      <c r="H2830" s="10"/>
      <c r="I2830" s="10"/>
      <c r="J2830" s="10"/>
      <c r="K2830" s="10"/>
      <c r="L2830" s="10"/>
      <c r="M2830" s="10"/>
      <c r="N2830" s="10"/>
      <c r="O2830" s="10"/>
      <c r="P2830" s="10"/>
      <c r="Q2830" s="10"/>
    </row>
    <row r="2831" spans="1:17" x14ac:dyDescent="0.25">
      <c r="A2831" s="155" t="s">
        <v>12816</v>
      </c>
      <c r="B2831" s="92" t="s">
        <v>17068</v>
      </c>
      <c r="C2831" s="96"/>
      <c r="D2831" s="94">
        <v>34332</v>
      </c>
      <c r="E2831" s="143"/>
      <c r="F2831" s="150"/>
      <c r="G2831" s="10"/>
      <c r="H2831" s="10"/>
      <c r="I2831" s="10"/>
      <c r="J2831" s="10"/>
      <c r="K2831" s="10"/>
      <c r="L2831" s="10"/>
      <c r="M2831" s="10"/>
      <c r="N2831" s="10"/>
      <c r="O2831" s="10"/>
      <c r="P2831" s="10"/>
      <c r="Q2831" s="10"/>
    </row>
    <row r="2832" spans="1:17" x14ac:dyDescent="0.25">
      <c r="A2832" s="155" t="s">
        <v>12817</v>
      </c>
      <c r="B2832" s="92" t="s">
        <v>17069</v>
      </c>
      <c r="C2832" s="96"/>
      <c r="D2832" s="94">
        <v>86054</v>
      </c>
      <c r="E2832" s="143"/>
      <c r="F2832" s="150"/>
      <c r="G2832" s="10"/>
      <c r="H2832" s="10"/>
      <c r="I2832" s="10"/>
      <c r="J2832" s="10"/>
      <c r="K2832" s="10"/>
      <c r="L2832" s="10"/>
      <c r="M2832" s="10"/>
      <c r="N2832" s="10"/>
      <c r="O2832" s="10"/>
      <c r="P2832" s="10"/>
      <c r="Q2832" s="10"/>
    </row>
    <row r="2833" spans="1:17" x14ac:dyDescent="0.25">
      <c r="A2833" s="155" t="s">
        <v>12818</v>
      </c>
      <c r="B2833" s="92" t="s">
        <v>17070</v>
      </c>
      <c r="C2833" s="96"/>
      <c r="D2833" s="94"/>
      <c r="E2833" s="143"/>
      <c r="F2833" s="150"/>
      <c r="G2833" s="10"/>
      <c r="H2833" s="10"/>
      <c r="I2833" s="10"/>
      <c r="J2833" s="10"/>
      <c r="K2833" s="10"/>
      <c r="L2833" s="10"/>
      <c r="M2833" s="10"/>
      <c r="N2833" s="10"/>
      <c r="O2833" s="10"/>
      <c r="P2833" s="10"/>
      <c r="Q2833" s="10"/>
    </row>
    <row r="2834" spans="1:17" x14ac:dyDescent="0.25">
      <c r="A2834" s="155" t="s">
        <v>12819</v>
      </c>
      <c r="B2834" s="92" t="s">
        <v>17071</v>
      </c>
      <c r="C2834" s="93"/>
      <c r="D2834" s="94"/>
      <c r="E2834" s="143"/>
      <c r="F2834" s="150"/>
      <c r="G2834" s="10"/>
      <c r="H2834" s="10"/>
      <c r="I2834" s="10"/>
      <c r="J2834" s="10"/>
      <c r="K2834" s="10"/>
      <c r="L2834" s="10"/>
      <c r="M2834" s="10"/>
      <c r="N2834" s="10"/>
      <c r="O2834" s="10"/>
      <c r="P2834" s="10"/>
      <c r="Q2834" s="10"/>
    </row>
    <row r="2835" spans="1:17" x14ac:dyDescent="0.25">
      <c r="A2835" s="155" t="s">
        <v>12820</v>
      </c>
      <c r="B2835" s="92" t="s">
        <v>17072</v>
      </c>
      <c r="C2835" s="93"/>
      <c r="D2835" s="94">
        <v>158</v>
      </c>
      <c r="E2835" s="143"/>
      <c r="F2835" s="150"/>
      <c r="G2835" s="10"/>
      <c r="H2835" s="10"/>
      <c r="I2835" s="10"/>
      <c r="J2835" s="10"/>
      <c r="K2835" s="10"/>
      <c r="L2835" s="10"/>
      <c r="M2835" s="10"/>
      <c r="N2835" s="10"/>
      <c r="O2835" s="10"/>
      <c r="P2835" s="10"/>
      <c r="Q2835" s="10"/>
    </row>
    <row r="2836" spans="1:17" x14ac:dyDescent="0.25">
      <c r="A2836" s="155" t="s">
        <v>12821</v>
      </c>
      <c r="B2836" s="92" t="s">
        <v>17073</v>
      </c>
      <c r="C2836" s="93"/>
      <c r="D2836" s="94">
        <v>3435</v>
      </c>
      <c r="E2836" s="143"/>
      <c r="F2836" s="150"/>
      <c r="G2836" s="10"/>
      <c r="H2836" s="10"/>
      <c r="I2836" s="10"/>
      <c r="J2836" s="10"/>
      <c r="K2836" s="10"/>
      <c r="L2836" s="10"/>
      <c r="M2836" s="10"/>
      <c r="N2836" s="10"/>
      <c r="O2836" s="10"/>
      <c r="P2836" s="10"/>
      <c r="Q2836" s="10"/>
    </row>
    <row r="2837" spans="1:17" x14ac:dyDescent="0.25">
      <c r="A2837" s="155" t="s">
        <v>12822</v>
      </c>
      <c r="B2837" s="92" t="s">
        <v>17074</v>
      </c>
      <c r="C2837" s="93"/>
      <c r="D2837" s="94">
        <v>133602</v>
      </c>
      <c r="E2837" s="143"/>
      <c r="F2837" s="150"/>
      <c r="G2837" s="10"/>
      <c r="H2837" s="10"/>
      <c r="I2837" s="10"/>
      <c r="J2837" s="10"/>
      <c r="K2837" s="10"/>
      <c r="L2837" s="10"/>
      <c r="M2837" s="10"/>
      <c r="N2837" s="10"/>
      <c r="O2837" s="10"/>
      <c r="P2837" s="10"/>
      <c r="Q2837" s="10"/>
    </row>
    <row r="2838" spans="1:17" x14ac:dyDescent="0.25">
      <c r="A2838" s="155" t="s">
        <v>12823</v>
      </c>
      <c r="B2838" s="92" t="s">
        <v>17075</v>
      </c>
      <c r="C2838" s="93"/>
      <c r="D2838" s="94"/>
      <c r="E2838" s="143"/>
      <c r="F2838" s="150"/>
      <c r="G2838" s="10"/>
      <c r="H2838" s="10"/>
      <c r="I2838" s="10"/>
      <c r="J2838" s="10"/>
      <c r="K2838" s="10"/>
      <c r="L2838" s="10"/>
      <c r="M2838" s="10"/>
      <c r="N2838" s="10"/>
      <c r="O2838" s="10"/>
      <c r="P2838" s="10"/>
      <c r="Q2838" s="10"/>
    </row>
    <row r="2839" spans="1:17" x14ac:dyDescent="0.25">
      <c r="A2839" s="155" t="s">
        <v>12824</v>
      </c>
      <c r="B2839" s="92" t="s">
        <v>17076</v>
      </c>
      <c r="C2839" s="93"/>
      <c r="D2839" s="94"/>
      <c r="E2839" s="143"/>
      <c r="F2839" s="150"/>
      <c r="G2839" s="10"/>
      <c r="H2839" s="10"/>
      <c r="I2839" s="10"/>
      <c r="J2839" s="10"/>
      <c r="K2839" s="10"/>
      <c r="L2839" s="10"/>
      <c r="M2839" s="10"/>
      <c r="N2839" s="10"/>
      <c r="O2839" s="10"/>
      <c r="P2839" s="10"/>
      <c r="Q2839" s="10"/>
    </row>
    <row r="2840" spans="1:17" x14ac:dyDescent="0.25">
      <c r="A2840" s="155" t="s">
        <v>12825</v>
      </c>
      <c r="B2840" s="92" t="s">
        <v>17077</v>
      </c>
      <c r="C2840" s="93"/>
      <c r="D2840" s="94"/>
      <c r="E2840" s="143"/>
      <c r="F2840" s="150"/>
      <c r="G2840" s="10"/>
      <c r="H2840" s="10"/>
      <c r="I2840" s="10"/>
      <c r="J2840" s="10"/>
      <c r="K2840" s="10"/>
      <c r="L2840" s="10"/>
      <c r="M2840" s="10"/>
      <c r="N2840" s="10"/>
      <c r="O2840" s="10"/>
      <c r="P2840" s="10"/>
      <c r="Q2840" s="10"/>
    </row>
    <row r="2841" spans="1:17" x14ac:dyDescent="0.25">
      <c r="A2841" s="155" t="s">
        <v>12826</v>
      </c>
      <c r="B2841" s="92" t="s">
        <v>17078</v>
      </c>
      <c r="C2841" s="93"/>
      <c r="D2841" s="94"/>
      <c r="E2841" s="143"/>
      <c r="F2841" s="150"/>
      <c r="G2841" s="10"/>
      <c r="H2841" s="10"/>
      <c r="I2841" s="10"/>
      <c r="J2841" s="10"/>
      <c r="K2841" s="10"/>
      <c r="L2841" s="10"/>
      <c r="M2841" s="10"/>
      <c r="N2841" s="10"/>
      <c r="O2841" s="10"/>
      <c r="P2841" s="10"/>
      <c r="Q2841" s="10"/>
    </row>
    <row r="2842" spans="1:17" x14ac:dyDescent="0.25">
      <c r="A2842" s="155" t="s">
        <v>12827</v>
      </c>
      <c r="B2842" s="92" t="s">
        <v>17079</v>
      </c>
      <c r="C2842" s="93"/>
      <c r="D2842" s="94"/>
      <c r="E2842" s="143"/>
      <c r="F2842" s="150"/>
      <c r="G2842" s="10"/>
      <c r="H2842" s="10"/>
      <c r="I2842" s="10"/>
      <c r="J2842" s="10"/>
      <c r="K2842" s="10"/>
      <c r="L2842" s="10"/>
      <c r="M2842" s="10"/>
      <c r="N2842" s="10"/>
      <c r="O2842" s="10"/>
      <c r="P2842" s="10"/>
      <c r="Q2842" s="10"/>
    </row>
    <row r="2843" spans="1:17" x14ac:dyDescent="0.25">
      <c r="A2843" s="155" t="s">
        <v>12828</v>
      </c>
      <c r="B2843" s="92" t="s">
        <v>17080</v>
      </c>
      <c r="C2843" s="93"/>
      <c r="D2843" s="94"/>
      <c r="E2843" s="143"/>
      <c r="F2843" s="150"/>
      <c r="G2843" s="10"/>
      <c r="H2843" s="10"/>
      <c r="I2843" s="10"/>
      <c r="J2843" s="10"/>
      <c r="K2843" s="10"/>
      <c r="L2843" s="10"/>
      <c r="M2843" s="10"/>
      <c r="N2843" s="10"/>
      <c r="O2843" s="10"/>
      <c r="P2843" s="10"/>
      <c r="Q2843" s="10"/>
    </row>
    <row r="2844" spans="1:17" x14ac:dyDescent="0.25">
      <c r="A2844" s="155" t="s">
        <v>12829</v>
      </c>
      <c r="B2844" s="92" t="s">
        <v>17081</v>
      </c>
      <c r="C2844" s="93"/>
      <c r="D2844" s="94"/>
      <c r="E2844" s="143"/>
      <c r="F2844" s="150"/>
      <c r="G2844" s="10"/>
      <c r="H2844" s="10"/>
      <c r="I2844" s="10"/>
      <c r="J2844" s="10"/>
      <c r="K2844" s="10"/>
      <c r="L2844" s="10"/>
      <c r="M2844" s="10"/>
      <c r="N2844" s="10"/>
      <c r="O2844" s="10"/>
      <c r="P2844" s="10"/>
      <c r="Q2844" s="10"/>
    </row>
    <row r="2845" spans="1:17" x14ac:dyDescent="0.25">
      <c r="A2845" s="155" t="s">
        <v>12830</v>
      </c>
      <c r="B2845" s="92" t="s">
        <v>17082</v>
      </c>
      <c r="C2845" s="93"/>
      <c r="D2845" s="94"/>
      <c r="E2845" s="143"/>
      <c r="F2845" s="150"/>
      <c r="G2845" s="10"/>
      <c r="H2845" s="10"/>
      <c r="I2845" s="10"/>
      <c r="J2845" s="10"/>
      <c r="K2845" s="10"/>
      <c r="L2845" s="10"/>
      <c r="M2845" s="10"/>
      <c r="N2845" s="10"/>
      <c r="O2845" s="10"/>
      <c r="P2845" s="10"/>
      <c r="Q2845" s="10"/>
    </row>
    <row r="2846" spans="1:17" x14ac:dyDescent="0.25">
      <c r="A2846" s="155" t="s">
        <v>12831</v>
      </c>
      <c r="B2846" s="92" t="s">
        <v>17083</v>
      </c>
      <c r="C2846" s="93"/>
      <c r="D2846" s="94"/>
      <c r="E2846" s="143"/>
      <c r="F2846" s="150"/>
      <c r="G2846" s="10"/>
      <c r="H2846" s="10"/>
      <c r="I2846" s="10"/>
      <c r="J2846" s="10"/>
      <c r="K2846" s="10"/>
      <c r="L2846" s="10"/>
      <c r="M2846" s="10"/>
      <c r="N2846" s="10"/>
      <c r="O2846" s="10"/>
      <c r="P2846" s="10"/>
      <c r="Q2846" s="10"/>
    </row>
    <row r="2847" spans="1:17" x14ac:dyDescent="0.25">
      <c r="A2847" s="155" t="s">
        <v>12832</v>
      </c>
      <c r="B2847" s="92" t="s">
        <v>17084</v>
      </c>
      <c r="C2847" s="93"/>
      <c r="D2847" s="94"/>
      <c r="E2847" s="143"/>
      <c r="F2847" s="150"/>
      <c r="G2847" s="10"/>
      <c r="H2847" s="10"/>
      <c r="I2847" s="10"/>
      <c r="J2847" s="10"/>
      <c r="K2847" s="10"/>
      <c r="L2847" s="10"/>
      <c r="M2847" s="10"/>
      <c r="N2847" s="10"/>
      <c r="O2847" s="10"/>
      <c r="P2847" s="10"/>
      <c r="Q2847" s="10"/>
    </row>
    <row r="2848" spans="1:17" x14ac:dyDescent="0.25">
      <c r="A2848" s="155" t="s">
        <v>12833</v>
      </c>
      <c r="B2848" s="92" t="s">
        <v>17085</v>
      </c>
      <c r="C2848" s="93"/>
      <c r="D2848" s="94">
        <v>14260</v>
      </c>
      <c r="E2848" s="143"/>
      <c r="F2848" s="150"/>
      <c r="G2848" s="10"/>
      <c r="H2848" s="10"/>
      <c r="I2848" s="10"/>
      <c r="J2848" s="10"/>
      <c r="K2848" s="10"/>
      <c r="L2848" s="10"/>
      <c r="M2848" s="10"/>
      <c r="N2848" s="10"/>
      <c r="O2848" s="10"/>
      <c r="P2848" s="10"/>
      <c r="Q2848" s="10"/>
    </row>
    <row r="2849" spans="1:17" x14ac:dyDescent="0.25">
      <c r="A2849" s="155" t="s">
        <v>12834</v>
      </c>
      <c r="B2849" s="92" t="s">
        <v>17086</v>
      </c>
      <c r="C2849" s="93"/>
      <c r="D2849" s="94"/>
      <c r="E2849" s="143"/>
      <c r="F2849" s="150"/>
      <c r="G2849" s="10"/>
      <c r="H2849" s="10"/>
      <c r="I2849" s="10"/>
      <c r="J2849" s="10"/>
      <c r="K2849" s="10"/>
      <c r="L2849" s="10"/>
      <c r="M2849" s="10"/>
      <c r="N2849" s="10"/>
      <c r="O2849" s="10"/>
      <c r="P2849" s="10"/>
      <c r="Q2849" s="10"/>
    </row>
    <row r="2850" spans="1:17" x14ac:dyDescent="0.25">
      <c r="A2850" s="155" t="s">
        <v>12835</v>
      </c>
      <c r="B2850" s="92" t="s">
        <v>17087</v>
      </c>
      <c r="C2850" s="93"/>
      <c r="D2850" s="94"/>
      <c r="E2850" s="143"/>
      <c r="F2850" s="150"/>
      <c r="G2850" s="10"/>
      <c r="H2850" s="10"/>
      <c r="I2850" s="10"/>
      <c r="J2850" s="10"/>
      <c r="K2850" s="10"/>
      <c r="L2850" s="10"/>
      <c r="M2850" s="10"/>
      <c r="N2850" s="10"/>
      <c r="O2850" s="10"/>
      <c r="P2850" s="10"/>
      <c r="Q2850" s="10"/>
    </row>
    <row r="2851" spans="1:17" x14ac:dyDescent="0.25">
      <c r="A2851" s="155" t="s">
        <v>12836</v>
      </c>
      <c r="B2851" s="92" t="s">
        <v>17088</v>
      </c>
      <c r="C2851" s="93"/>
      <c r="D2851" s="94"/>
      <c r="E2851" s="143"/>
      <c r="F2851" s="150"/>
      <c r="G2851" s="10"/>
      <c r="H2851" s="10"/>
      <c r="I2851" s="10"/>
      <c r="J2851" s="10"/>
      <c r="K2851" s="10"/>
      <c r="L2851" s="10"/>
      <c r="M2851" s="10"/>
      <c r="N2851" s="10"/>
      <c r="O2851" s="10"/>
      <c r="P2851" s="10"/>
      <c r="Q2851" s="10"/>
    </row>
    <row r="2852" spans="1:17" x14ac:dyDescent="0.25">
      <c r="A2852" s="155" t="s">
        <v>12837</v>
      </c>
      <c r="B2852" s="92" t="s">
        <v>17089</v>
      </c>
      <c r="C2852" s="93"/>
      <c r="D2852" s="94"/>
      <c r="E2852" s="143"/>
      <c r="F2852" s="150"/>
      <c r="G2852" s="10"/>
      <c r="H2852" s="10"/>
      <c r="I2852" s="10"/>
      <c r="J2852" s="10"/>
      <c r="K2852" s="10"/>
      <c r="L2852" s="10"/>
      <c r="M2852" s="10"/>
      <c r="N2852" s="10"/>
      <c r="O2852" s="10"/>
      <c r="P2852" s="10"/>
      <c r="Q2852" s="10"/>
    </row>
    <row r="2853" spans="1:17" x14ac:dyDescent="0.25">
      <c r="A2853" s="155" t="s">
        <v>12838</v>
      </c>
      <c r="B2853" s="92" t="s">
        <v>17090</v>
      </c>
      <c r="C2853" s="93"/>
      <c r="D2853" s="94"/>
      <c r="E2853" s="143"/>
      <c r="F2853" s="150"/>
      <c r="G2853" s="10"/>
      <c r="H2853" s="10"/>
      <c r="I2853" s="10"/>
      <c r="J2853" s="10"/>
      <c r="K2853" s="10"/>
      <c r="L2853" s="10"/>
      <c r="M2853" s="10"/>
      <c r="N2853" s="10"/>
      <c r="O2853" s="10"/>
      <c r="P2853" s="10"/>
      <c r="Q2853" s="10"/>
    </row>
    <row r="2854" spans="1:17" x14ac:dyDescent="0.25">
      <c r="A2854" s="155" t="s">
        <v>12839</v>
      </c>
      <c r="B2854" s="92" t="s">
        <v>17091</v>
      </c>
      <c r="C2854" s="93"/>
      <c r="D2854" s="94"/>
      <c r="E2854" s="143"/>
      <c r="F2854" s="150"/>
      <c r="G2854" s="10"/>
      <c r="H2854" s="10"/>
      <c r="I2854" s="10"/>
      <c r="J2854" s="10"/>
      <c r="K2854" s="10"/>
      <c r="L2854" s="10"/>
      <c r="M2854" s="10"/>
      <c r="N2854" s="10"/>
      <c r="O2854" s="10"/>
      <c r="P2854" s="10"/>
      <c r="Q2854" s="10"/>
    </row>
    <row r="2855" spans="1:17" x14ac:dyDescent="0.25">
      <c r="A2855" s="155" t="s">
        <v>12840</v>
      </c>
      <c r="B2855" s="92" t="s">
        <v>17092</v>
      </c>
      <c r="C2855" s="93"/>
      <c r="D2855" s="94">
        <v>71443</v>
      </c>
      <c r="E2855" s="143"/>
      <c r="F2855" s="150"/>
      <c r="G2855" s="10"/>
      <c r="H2855" s="10"/>
      <c r="I2855" s="10"/>
      <c r="J2855" s="10"/>
      <c r="K2855" s="10"/>
      <c r="L2855" s="10"/>
      <c r="M2855" s="10"/>
      <c r="N2855" s="10"/>
      <c r="O2855" s="10"/>
      <c r="P2855" s="10"/>
      <c r="Q2855" s="10"/>
    </row>
    <row r="2856" spans="1:17" x14ac:dyDescent="0.25">
      <c r="A2856" s="155" t="s">
        <v>12841</v>
      </c>
      <c r="B2856" s="92" t="s">
        <v>17093</v>
      </c>
      <c r="C2856" s="93"/>
      <c r="D2856" s="94">
        <v>105387</v>
      </c>
      <c r="E2856" s="143"/>
      <c r="F2856" s="150"/>
      <c r="G2856" s="10"/>
      <c r="H2856" s="10"/>
      <c r="I2856" s="10"/>
      <c r="J2856" s="10"/>
      <c r="K2856" s="10"/>
      <c r="L2856" s="10"/>
      <c r="M2856" s="10"/>
      <c r="N2856" s="10"/>
      <c r="O2856" s="10"/>
      <c r="P2856" s="10"/>
      <c r="Q2856" s="10"/>
    </row>
    <row r="2857" spans="1:17" x14ac:dyDescent="0.25">
      <c r="A2857" s="155" t="s">
        <v>10778</v>
      </c>
      <c r="B2857" s="92" t="s">
        <v>10897</v>
      </c>
      <c r="C2857" s="93"/>
      <c r="D2857" s="94">
        <v>20316349</v>
      </c>
      <c r="E2857" s="143"/>
      <c r="F2857" s="150"/>
      <c r="G2857" s="10"/>
      <c r="H2857" s="10"/>
      <c r="I2857" s="10"/>
      <c r="J2857" s="10"/>
      <c r="K2857" s="10"/>
      <c r="L2857" s="10"/>
      <c r="M2857" s="10"/>
      <c r="N2857" s="10"/>
      <c r="O2857" s="10"/>
      <c r="P2857" s="10"/>
      <c r="Q2857" s="10"/>
    </row>
    <row r="2858" spans="1:17" x14ac:dyDescent="0.25">
      <c r="A2858" s="155" t="s">
        <v>12842</v>
      </c>
      <c r="B2858" s="92" t="s">
        <v>17094</v>
      </c>
      <c r="C2858" s="93"/>
      <c r="D2858" s="94"/>
      <c r="E2858" s="143"/>
      <c r="F2858" s="150"/>
      <c r="G2858" s="10"/>
      <c r="H2858" s="10"/>
      <c r="I2858" s="10"/>
      <c r="J2858" s="10"/>
      <c r="K2858" s="10"/>
      <c r="L2858" s="10"/>
      <c r="M2858" s="10"/>
      <c r="N2858" s="10"/>
      <c r="O2858" s="10"/>
      <c r="P2858" s="10"/>
      <c r="Q2858" s="10"/>
    </row>
    <row r="2859" spans="1:17" x14ac:dyDescent="0.25">
      <c r="A2859" s="155" t="s">
        <v>12843</v>
      </c>
      <c r="B2859" s="92" t="s">
        <v>17095</v>
      </c>
      <c r="C2859" s="93"/>
      <c r="D2859" s="94">
        <v>1680</v>
      </c>
      <c r="E2859" s="143"/>
      <c r="F2859" s="150"/>
      <c r="G2859" s="10"/>
      <c r="H2859" s="10"/>
      <c r="I2859" s="10"/>
      <c r="J2859" s="10"/>
      <c r="K2859" s="10"/>
      <c r="L2859" s="10"/>
      <c r="M2859" s="10"/>
      <c r="N2859" s="10"/>
      <c r="O2859" s="10"/>
      <c r="P2859" s="10"/>
      <c r="Q2859" s="10"/>
    </row>
    <row r="2860" spans="1:17" x14ac:dyDescent="0.25">
      <c r="A2860" s="155" t="s">
        <v>4286</v>
      </c>
      <c r="B2860" s="92" t="s">
        <v>7141</v>
      </c>
      <c r="C2860" s="93"/>
      <c r="D2860" s="94">
        <v>814194</v>
      </c>
      <c r="E2860" s="143"/>
      <c r="F2860" s="150"/>
      <c r="G2860" s="10"/>
      <c r="H2860" s="10"/>
      <c r="I2860" s="10"/>
      <c r="J2860" s="10"/>
      <c r="K2860" s="10"/>
      <c r="L2860" s="10"/>
      <c r="M2860" s="10"/>
      <c r="N2860" s="10"/>
      <c r="O2860" s="10"/>
      <c r="P2860" s="10"/>
      <c r="Q2860" s="10"/>
    </row>
    <row r="2861" spans="1:17" x14ac:dyDescent="0.25">
      <c r="A2861" s="155" t="s">
        <v>12844</v>
      </c>
      <c r="B2861" s="92" t="s">
        <v>17096</v>
      </c>
      <c r="C2861" s="93"/>
      <c r="D2861" s="94">
        <v>70399</v>
      </c>
      <c r="E2861" s="143"/>
      <c r="F2861" s="150"/>
      <c r="G2861" s="10"/>
      <c r="H2861" s="10"/>
      <c r="I2861" s="10"/>
      <c r="J2861" s="10"/>
      <c r="K2861" s="10"/>
      <c r="L2861" s="10"/>
      <c r="M2861" s="10"/>
      <c r="N2861" s="10"/>
      <c r="O2861" s="10"/>
      <c r="P2861" s="10"/>
      <c r="Q2861" s="10"/>
    </row>
    <row r="2862" spans="1:17" x14ac:dyDescent="0.25">
      <c r="A2862" s="155" t="s">
        <v>12845</v>
      </c>
      <c r="B2862" s="92" t="s">
        <v>17097</v>
      </c>
      <c r="C2862" s="93"/>
      <c r="D2862" s="94">
        <v>14597</v>
      </c>
      <c r="E2862" s="143"/>
      <c r="F2862" s="150"/>
      <c r="G2862" s="10"/>
      <c r="H2862" s="10"/>
      <c r="I2862" s="10"/>
      <c r="J2862" s="10"/>
      <c r="K2862" s="10"/>
      <c r="L2862" s="10"/>
      <c r="M2862" s="10"/>
      <c r="N2862" s="10"/>
      <c r="O2862" s="10"/>
      <c r="P2862" s="10"/>
      <c r="Q2862" s="10"/>
    </row>
    <row r="2863" spans="1:17" x14ac:dyDescent="0.25">
      <c r="A2863" s="155" t="s">
        <v>12846</v>
      </c>
      <c r="B2863" s="92" t="s">
        <v>17098</v>
      </c>
      <c r="C2863" s="93"/>
      <c r="D2863" s="94"/>
      <c r="E2863" s="143"/>
      <c r="F2863" s="150"/>
      <c r="G2863" s="10"/>
      <c r="H2863" s="10"/>
      <c r="I2863" s="10"/>
      <c r="J2863" s="10"/>
      <c r="K2863" s="10"/>
      <c r="L2863" s="10"/>
      <c r="M2863" s="10"/>
      <c r="N2863" s="10"/>
      <c r="O2863" s="10"/>
      <c r="P2863" s="10"/>
      <c r="Q2863" s="10"/>
    </row>
    <row r="2864" spans="1:17" x14ac:dyDescent="0.25">
      <c r="A2864" s="155" t="s">
        <v>12847</v>
      </c>
      <c r="B2864" s="92" t="s">
        <v>17099</v>
      </c>
      <c r="C2864" s="93"/>
      <c r="D2864" s="94">
        <v>37114</v>
      </c>
      <c r="E2864" s="143"/>
      <c r="F2864" s="150"/>
      <c r="G2864" s="10"/>
      <c r="H2864" s="10"/>
      <c r="I2864" s="10"/>
      <c r="J2864" s="10"/>
      <c r="K2864" s="10"/>
      <c r="L2864" s="10"/>
      <c r="M2864" s="10"/>
      <c r="N2864" s="10"/>
      <c r="O2864" s="10"/>
      <c r="P2864" s="10"/>
      <c r="Q2864" s="10"/>
    </row>
    <row r="2865" spans="1:17" x14ac:dyDescent="0.25">
      <c r="A2865" s="155" t="s">
        <v>12848</v>
      </c>
      <c r="B2865" s="92" t="s">
        <v>17100</v>
      </c>
      <c r="C2865" s="93"/>
      <c r="D2865" s="94">
        <v>19</v>
      </c>
      <c r="E2865" s="143"/>
      <c r="F2865" s="150"/>
      <c r="G2865" s="10"/>
      <c r="H2865" s="10"/>
      <c r="I2865" s="10"/>
      <c r="J2865" s="10"/>
      <c r="K2865" s="10"/>
      <c r="L2865" s="10"/>
      <c r="M2865" s="10"/>
      <c r="N2865" s="10"/>
      <c r="O2865" s="10"/>
      <c r="P2865" s="10"/>
      <c r="Q2865" s="10"/>
    </row>
    <row r="2866" spans="1:17" x14ac:dyDescent="0.25">
      <c r="A2866" s="155" t="s">
        <v>12849</v>
      </c>
      <c r="B2866" s="92" t="s">
        <v>17101</v>
      </c>
      <c r="C2866" s="93"/>
      <c r="D2866" s="94"/>
      <c r="E2866" s="143"/>
      <c r="F2866" s="150"/>
      <c r="G2866" s="10"/>
      <c r="H2866" s="10"/>
      <c r="I2866" s="10"/>
      <c r="J2866" s="10"/>
      <c r="K2866" s="10"/>
      <c r="L2866" s="10"/>
      <c r="M2866" s="10"/>
      <c r="N2866" s="10"/>
      <c r="O2866" s="10"/>
      <c r="P2866" s="10"/>
      <c r="Q2866" s="10"/>
    </row>
    <row r="2867" spans="1:17" x14ac:dyDescent="0.25">
      <c r="A2867" s="155" t="s">
        <v>12850</v>
      </c>
      <c r="B2867" s="92" t="s">
        <v>17102</v>
      </c>
      <c r="C2867" s="93"/>
      <c r="D2867" s="94"/>
      <c r="E2867" s="143"/>
      <c r="F2867" s="150"/>
      <c r="G2867" s="10"/>
      <c r="H2867" s="10"/>
      <c r="I2867" s="10"/>
      <c r="J2867" s="10"/>
      <c r="K2867" s="10"/>
      <c r="L2867" s="10"/>
      <c r="M2867" s="10"/>
      <c r="N2867" s="10"/>
      <c r="O2867" s="10"/>
      <c r="P2867" s="10"/>
      <c r="Q2867" s="10"/>
    </row>
    <row r="2868" spans="1:17" x14ac:dyDescent="0.25">
      <c r="A2868" s="155" t="s">
        <v>12851</v>
      </c>
      <c r="B2868" s="92" t="s">
        <v>17103</v>
      </c>
      <c r="C2868" s="93"/>
      <c r="D2868" s="94">
        <v>4398</v>
      </c>
      <c r="E2868" s="143"/>
      <c r="F2868" s="150"/>
      <c r="G2868" s="10"/>
      <c r="H2868" s="10"/>
      <c r="I2868" s="10"/>
      <c r="J2868" s="10"/>
      <c r="K2868" s="10"/>
      <c r="L2868" s="10"/>
      <c r="M2868" s="10"/>
      <c r="N2868" s="10"/>
      <c r="O2868" s="10"/>
      <c r="P2868" s="10"/>
      <c r="Q2868" s="10"/>
    </row>
    <row r="2869" spans="1:17" x14ac:dyDescent="0.25">
      <c r="A2869" s="155" t="s">
        <v>12852</v>
      </c>
      <c r="B2869" s="92" t="s">
        <v>17104</v>
      </c>
      <c r="C2869" s="93"/>
      <c r="D2869" s="94">
        <v>19024</v>
      </c>
      <c r="E2869" s="143"/>
      <c r="F2869" s="150"/>
      <c r="G2869" s="10"/>
      <c r="H2869" s="10"/>
      <c r="I2869" s="10"/>
      <c r="J2869" s="10"/>
      <c r="K2869" s="10"/>
      <c r="L2869" s="10"/>
      <c r="M2869" s="10"/>
      <c r="N2869" s="10"/>
      <c r="O2869" s="10"/>
      <c r="P2869" s="10"/>
      <c r="Q2869" s="10"/>
    </row>
    <row r="2870" spans="1:17" x14ac:dyDescent="0.25">
      <c r="A2870" s="155" t="s">
        <v>12853</v>
      </c>
      <c r="B2870" s="92" t="s">
        <v>17105</v>
      </c>
      <c r="C2870" s="93"/>
      <c r="D2870" s="94"/>
      <c r="E2870" s="143"/>
      <c r="F2870" s="150"/>
      <c r="G2870" s="10"/>
      <c r="H2870" s="10"/>
      <c r="I2870" s="10"/>
      <c r="J2870" s="10"/>
      <c r="K2870" s="10"/>
      <c r="L2870" s="10"/>
      <c r="M2870" s="10"/>
      <c r="N2870" s="10"/>
      <c r="O2870" s="10"/>
      <c r="P2870" s="10"/>
      <c r="Q2870" s="10"/>
    </row>
    <row r="2871" spans="1:17" x14ac:dyDescent="0.25">
      <c r="A2871" s="155" t="s">
        <v>12854</v>
      </c>
      <c r="B2871" s="92" t="s">
        <v>17106</v>
      </c>
      <c r="C2871" s="93"/>
      <c r="D2871" s="94">
        <v>10</v>
      </c>
      <c r="E2871" s="143"/>
      <c r="F2871" s="150"/>
      <c r="G2871" s="10"/>
      <c r="H2871" s="10"/>
      <c r="I2871" s="10"/>
      <c r="J2871" s="10"/>
      <c r="K2871" s="10"/>
      <c r="L2871" s="10"/>
      <c r="M2871" s="10"/>
      <c r="N2871" s="10"/>
      <c r="O2871" s="10"/>
      <c r="P2871" s="10"/>
      <c r="Q2871" s="10"/>
    </row>
    <row r="2872" spans="1:17" x14ac:dyDescent="0.25">
      <c r="A2872" s="155" t="s">
        <v>12855</v>
      </c>
      <c r="B2872" s="92" t="s">
        <v>17107</v>
      </c>
      <c r="C2872" s="93"/>
      <c r="D2872" s="94">
        <v>104723</v>
      </c>
      <c r="E2872" s="143"/>
      <c r="F2872" s="150"/>
      <c r="G2872" s="10"/>
      <c r="H2872" s="10"/>
      <c r="I2872" s="10"/>
      <c r="J2872" s="10"/>
      <c r="K2872" s="10"/>
      <c r="L2872" s="10"/>
      <c r="M2872" s="10"/>
      <c r="N2872" s="10"/>
      <c r="O2872" s="10"/>
      <c r="P2872" s="10"/>
      <c r="Q2872" s="10"/>
    </row>
    <row r="2873" spans="1:17" x14ac:dyDescent="0.25">
      <c r="A2873" s="155" t="s">
        <v>12856</v>
      </c>
      <c r="B2873" s="92" t="s">
        <v>17108</v>
      </c>
      <c r="C2873" s="95"/>
      <c r="D2873" s="94">
        <v>53619</v>
      </c>
      <c r="E2873" s="143"/>
      <c r="F2873" s="150"/>
      <c r="G2873" s="10"/>
      <c r="H2873" s="10"/>
      <c r="I2873" s="10"/>
      <c r="J2873" s="10"/>
      <c r="K2873" s="10"/>
      <c r="L2873" s="10"/>
      <c r="M2873" s="10"/>
      <c r="N2873" s="10"/>
      <c r="O2873" s="10"/>
      <c r="P2873" s="10"/>
      <c r="Q2873" s="10"/>
    </row>
    <row r="2874" spans="1:17" x14ac:dyDescent="0.25">
      <c r="A2874" s="155" t="s">
        <v>12857</v>
      </c>
      <c r="B2874" s="92" t="s">
        <v>17109</v>
      </c>
      <c r="C2874" s="93"/>
      <c r="D2874" s="94"/>
      <c r="E2874" s="143"/>
      <c r="F2874" s="150"/>
      <c r="G2874" s="10"/>
      <c r="H2874" s="10"/>
      <c r="I2874" s="10"/>
      <c r="J2874" s="10"/>
      <c r="K2874" s="10"/>
      <c r="L2874" s="10"/>
      <c r="M2874" s="10"/>
      <c r="N2874" s="10"/>
      <c r="O2874" s="10"/>
      <c r="P2874" s="10"/>
      <c r="Q2874" s="10"/>
    </row>
    <row r="2875" spans="1:17" x14ac:dyDescent="0.25">
      <c r="A2875" s="155" t="s">
        <v>12858</v>
      </c>
      <c r="B2875" s="92" t="s">
        <v>17110</v>
      </c>
      <c r="C2875" s="93"/>
      <c r="D2875" s="94"/>
      <c r="E2875" s="143"/>
      <c r="F2875" s="150"/>
      <c r="G2875" s="10"/>
      <c r="H2875" s="10"/>
      <c r="I2875" s="10"/>
      <c r="J2875" s="10"/>
      <c r="K2875" s="10"/>
      <c r="L2875" s="10"/>
      <c r="M2875" s="10"/>
      <c r="N2875" s="10"/>
      <c r="O2875" s="10"/>
      <c r="P2875" s="10"/>
      <c r="Q2875" s="10"/>
    </row>
    <row r="2876" spans="1:17" x14ac:dyDescent="0.25">
      <c r="A2876" s="155" t="s">
        <v>12859</v>
      </c>
      <c r="B2876" s="92" t="s">
        <v>17111</v>
      </c>
      <c r="C2876" s="93"/>
      <c r="D2876" s="94">
        <v>1692</v>
      </c>
      <c r="E2876" s="143"/>
      <c r="F2876" s="150"/>
      <c r="G2876" s="10"/>
      <c r="H2876" s="10"/>
      <c r="I2876" s="10"/>
      <c r="J2876" s="10"/>
      <c r="K2876" s="10"/>
      <c r="L2876" s="10"/>
      <c r="M2876" s="10"/>
      <c r="N2876" s="10"/>
      <c r="O2876" s="10"/>
      <c r="P2876" s="10"/>
      <c r="Q2876" s="10"/>
    </row>
    <row r="2877" spans="1:17" x14ac:dyDescent="0.25">
      <c r="A2877" s="155" t="s">
        <v>12860</v>
      </c>
      <c r="B2877" s="92" t="s">
        <v>17112</v>
      </c>
      <c r="C2877" s="93"/>
      <c r="D2877" s="94">
        <v>562</v>
      </c>
      <c r="E2877" s="143"/>
      <c r="F2877" s="150"/>
      <c r="G2877" s="10"/>
      <c r="H2877" s="10"/>
      <c r="I2877" s="10"/>
      <c r="J2877" s="10"/>
      <c r="K2877" s="10"/>
      <c r="L2877" s="10"/>
      <c r="M2877" s="10"/>
      <c r="N2877" s="10"/>
      <c r="O2877" s="10"/>
      <c r="P2877" s="10"/>
      <c r="Q2877" s="10"/>
    </row>
    <row r="2878" spans="1:17" x14ac:dyDescent="0.25">
      <c r="A2878" s="155" t="s">
        <v>12861</v>
      </c>
      <c r="B2878" s="92" t="s">
        <v>17113</v>
      </c>
      <c r="C2878" s="93"/>
      <c r="D2878" s="94"/>
      <c r="E2878" s="143"/>
      <c r="F2878" s="150"/>
      <c r="G2878" s="10"/>
      <c r="H2878" s="10"/>
      <c r="I2878" s="10"/>
      <c r="J2878" s="10"/>
      <c r="K2878" s="10"/>
      <c r="L2878" s="10"/>
      <c r="M2878" s="10"/>
      <c r="N2878" s="10"/>
      <c r="O2878" s="10"/>
      <c r="P2878" s="10"/>
      <c r="Q2878" s="10"/>
    </row>
    <row r="2879" spans="1:17" x14ac:dyDescent="0.25">
      <c r="A2879" s="155" t="s">
        <v>12862</v>
      </c>
      <c r="B2879" s="92" t="s">
        <v>17114</v>
      </c>
      <c r="C2879" s="93"/>
      <c r="D2879" s="94">
        <v>49113</v>
      </c>
      <c r="E2879" s="143"/>
      <c r="F2879" s="150"/>
      <c r="G2879" s="10"/>
      <c r="H2879" s="10"/>
      <c r="I2879" s="10"/>
      <c r="J2879" s="10"/>
      <c r="K2879" s="10"/>
      <c r="L2879" s="10"/>
      <c r="M2879" s="10"/>
      <c r="N2879" s="10"/>
      <c r="O2879" s="10"/>
      <c r="P2879" s="10"/>
      <c r="Q2879" s="10"/>
    </row>
    <row r="2880" spans="1:17" x14ac:dyDescent="0.25">
      <c r="A2880" s="155" t="s">
        <v>12863</v>
      </c>
      <c r="B2880" s="92" t="s">
        <v>17115</v>
      </c>
      <c r="C2880" s="93"/>
      <c r="D2880" s="94">
        <v>302</v>
      </c>
      <c r="E2880" s="143"/>
      <c r="F2880" s="150"/>
      <c r="G2880" s="10"/>
      <c r="H2880" s="10"/>
      <c r="I2880" s="10"/>
      <c r="J2880" s="10"/>
      <c r="K2880" s="10"/>
      <c r="L2880" s="10"/>
      <c r="M2880" s="10"/>
      <c r="N2880" s="10"/>
      <c r="O2880" s="10"/>
      <c r="P2880" s="10"/>
      <c r="Q2880" s="10"/>
    </row>
    <row r="2881" spans="1:17" x14ac:dyDescent="0.25">
      <c r="A2881" s="155" t="s">
        <v>12864</v>
      </c>
      <c r="B2881" s="92" t="s">
        <v>17116</v>
      </c>
      <c r="C2881" s="93"/>
      <c r="D2881" s="94"/>
      <c r="E2881" s="143"/>
      <c r="F2881" s="150"/>
      <c r="G2881" s="10"/>
      <c r="H2881" s="10"/>
      <c r="I2881" s="10"/>
      <c r="J2881" s="10"/>
      <c r="K2881" s="10"/>
      <c r="L2881" s="10"/>
      <c r="M2881" s="10"/>
      <c r="N2881" s="10"/>
      <c r="O2881" s="10"/>
      <c r="P2881" s="10"/>
      <c r="Q2881" s="10"/>
    </row>
    <row r="2882" spans="1:17" x14ac:dyDescent="0.25">
      <c r="A2882" s="155" t="s">
        <v>12865</v>
      </c>
      <c r="B2882" s="92" t="s">
        <v>17117</v>
      </c>
      <c r="C2882" s="93"/>
      <c r="D2882" s="94"/>
      <c r="E2882" s="143"/>
      <c r="F2882" s="150"/>
      <c r="G2882" s="10"/>
      <c r="H2882" s="10"/>
      <c r="I2882" s="10"/>
      <c r="J2882" s="10"/>
      <c r="K2882" s="10"/>
      <c r="L2882" s="10"/>
      <c r="M2882" s="10"/>
      <c r="N2882" s="10"/>
      <c r="O2882" s="10"/>
      <c r="P2882" s="10"/>
      <c r="Q2882" s="10"/>
    </row>
    <row r="2883" spans="1:17" x14ac:dyDescent="0.25">
      <c r="A2883" s="155" t="s">
        <v>12866</v>
      </c>
      <c r="B2883" s="92" t="s">
        <v>17118</v>
      </c>
      <c r="C2883" s="93"/>
      <c r="D2883" s="94">
        <v>124</v>
      </c>
      <c r="E2883" s="143"/>
      <c r="F2883" s="150"/>
      <c r="G2883" s="10"/>
      <c r="H2883" s="10"/>
      <c r="I2883" s="10"/>
      <c r="J2883" s="10"/>
      <c r="K2883" s="10"/>
      <c r="L2883" s="10"/>
      <c r="M2883" s="10"/>
      <c r="N2883" s="10"/>
      <c r="O2883" s="10"/>
      <c r="P2883" s="10"/>
      <c r="Q2883" s="10"/>
    </row>
    <row r="2884" spans="1:17" x14ac:dyDescent="0.25">
      <c r="A2884" s="155" t="s">
        <v>12867</v>
      </c>
      <c r="B2884" s="92" t="s">
        <v>17119</v>
      </c>
      <c r="C2884" s="93"/>
      <c r="D2884" s="94">
        <v>17827</v>
      </c>
      <c r="E2884" s="143"/>
      <c r="F2884" s="150"/>
      <c r="G2884" s="10"/>
      <c r="H2884" s="10"/>
      <c r="I2884" s="10"/>
      <c r="J2884" s="10"/>
      <c r="K2884" s="10"/>
      <c r="L2884" s="10"/>
      <c r="M2884" s="10"/>
      <c r="N2884" s="10"/>
      <c r="O2884" s="10"/>
      <c r="P2884" s="10"/>
      <c r="Q2884" s="10"/>
    </row>
    <row r="2885" spans="1:17" x14ac:dyDescent="0.25">
      <c r="A2885" s="155" t="s">
        <v>12868</v>
      </c>
      <c r="B2885" s="92" t="s">
        <v>17120</v>
      </c>
      <c r="C2885" s="93"/>
      <c r="D2885" s="94">
        <v>497801</v>
      </c>
      <c r="E2885" s="143"/>
      <c r="F2885" s="150"/>
      <c r="G2885" s="10"/>
      <c r="H2885" s="10"/>
      <c r="I2885" s="10"/>
      <c r="J2885" s="10"/>
      <c r="K2885" s="10"/>
      <c r="L2885" s="10"/>
      <c r="M2885" s="10"/>
      <c r="N2885" s="10"/>
      <c r="O2885" s="10"/>
      <c r="P2885" s="10"/>
      <c r="Q2885" s="10"/>
    </row>
    <row r="2886" spans="1:17" x14ac:dyDescent="0.25">
      <c r="A2886" s="155" t="s">
        <v>12869</v>
      </c>
      <c r="B2886" s="92" t="s">
        <v>17121</v>
      </c>
      <c r="C2886" s="93"/>
      <c r="D2886" s="94">
        <v>22035</v>
      </c>
      <c r="E2886" s="143"/>
      <c r="F2886" s="150"/>
      <c r="G2886" s="10"/>
      <c r="H2886" s="10"/>
      <c r="I2886" s="10"/>
      <c r="J2886" s="10"/>
      <c r="K2886" s="10"/>
      <c r="L2886" s="10"/>
      <c r="M2886" s="10"/>
      <c r="N2886" s="10"/>
      <c r="O2886" s="10"/>
      <c r="P2886" s="10"/>
      <c r="Q2886" s="10"/>
    </row>
    <row r="2887" spans="1:17" x14ac:dyDescent="0.25">
      <c r="A2887" s="155" t="s">
        <v>12870</v>
      </c>
      <c r="B2887" s="92" t="s">
        <v>17122</v>
      </c>
      <c r="C2887" s="93"/>
      <c r="D2887" s="94"/>
      <c r="E2887" s="143"/>
      <c r="F2887" s="150"/>
      <c r="G2887" s="10"/>
      <c r="H2887" s="10"/>
      <c r="I2887" s="10"/>
      <c r="J2887" s="10"/>
      <c r="K2887" s="10"/>
      <c r="L2887" s="10"/>
      <c r="M2887" s="10"/>
      <c r="N2887" s="10"/>
      <c r="O2887" s="10"/>
      <c r="P2887" s="10"/>
      <c r="Q2887" s="10"/>
    </row>
    <row r="2888" spans="1:17" x14ac:dyDescent="0.25">
      <c r="A2888" s="155" t="s">
        <v>12871</v>
      </c>
      <c r="B2888" s="92" t="s">
        <v>17123</v>
      </c>
      <c r="C2888" s="93"/>
      <c r="D2888" s="94"/>
      <c r="E2888" s="143"/>
      <c r="F2888" s="150"/>
      <c r="G2888" s="10"/>
      <c r="H2888" s="10"/>
      <c r="I2888" s="10"/>
      <c r="J2888" s="10"/>
      <c r="K2888" s="10"/>
      <c r="L2888" s="10"/>
      <c r="M2888" s="10"/>
      <c r="N2888" s="10"/>
      <c r="O2888" s="10"/>
      <c r="P2888" s="10"/>
      <c r="Q2888" s="10"/>
    </row>
    <row r="2889" spans="1:17" x14ac:dyDescent="0.25">
      <c r="A2889" s="155" t="s">
        <v>10116</v>
      </c>
      <c r="B2889" s="92" t="s">
        <v>10418</v>
      </c>
      <c r="C2889" s="93"/>
      <c r="D2889" s="94">
        <v>41804</v>
      </c>
      <c r="E2889" s="143"/>
      <c r="F2889" s="150"/>
      <c r="G2889" s="10"/>
      <c r="H2889" s="10"/>
      <c r="I2889" s="10"/>
      <c r="J2889" s="10"/>
      <c r="K2889" s="10"/>
      <c r="L2889" s="10"/>
      <c r="M2889" s="10"/>
      <c r="N2889" s="10"/>
      <c r="O2889" s="10"/>
      <c r="P2889" s="10"/>
      <c r="Q2889" s="10"/>
    </row>
    <row r="2890" spans="1:17" x14ac:dyDescent="0.25">
      <c r="A2890" s="155" t="s">
        <v>12872</v>
      </c>
      <c r="B2890" s="92" t="s">
        <v>17124</v>
      </c>
      <c r="C2890" s="93"/>
      <c r="D2890" s="94">
        <v>341</v>
      </c>
      <c r="E2890" s="143"/>
      <c r="F2890" s="150"/>
      <c r="G2890" s="10"/>
      <c r="H2890" s="10"/>
      <c r="I2890" s="10"/>
      <c r="J2890" s="10"/>
      <c r="K2890" s="10"/>
      <c r="L2890" s="10"/>
      <c r="M2890" s="10"/>
      <c r="N2890" s="10"/>
      <c r="O2890" s="10"/>
      <c r="P2890" s="10"/>
      <c r="Q2890" s="10"/>
    </row>
    <row r="2891" spans="1:17" x14ac:dyDescent="0.25">
      <c r="A2891" s="155" t="s">
        <v>10117</v>
      </c>
      <c r="B2891" s="92" t="s">
        <v>10419</v>
      </c>
      <c r="C2891" s="93"/>
      <c r="D2891" s="94">
        <v>109359</v>
      </c>
      <c r="E2891" s="143"/>
      <c r="F2891" s="150"/>
      <c r="G2891" s="10"/>
      <c r="H2891" s="10"/>
      <c r="I2891" s="10"/>
      <c r="J2891" s="10"/>
      <c r="K2891" s="10"/>
      <c r="L2891" s="10"/>
      <c r="M2891" s="10"/>
      <c r="N2891" s="10"/>
      <c r="O2891" s="10"/>
      <c r="P2891" s="10"/>
      <c r="Q2891" s="10"/>
    </row>
    <row r="2892" spans="1:17" x14ac:dyDescent="0.25">
      <c r="A2892" s="155" t="s">
        <v>12873</v>
      </c>
      <c r="B2892" s="92" t="s">
        <v>17125</v>
      </c>
      <c r="C2892" s="93"/>
      <c r="D2892" s="94">
        <v>754</v>
      </c>
      <c r="E2892" s="143"/>
      <c r="F2892" s="150"/>
      <c r="G2892" s="10"/>
      <c r="H2892" s="10"/>
      <c r="I2892" s="10"/>
      <c r="J2892" s="10"/>
      <c r="K2892" s="10"/>
      <c r="L2892" s="10"/>
      <c r="M2892" s="10"/>
      <c r="N2892" s="10"/>
      <c r="O2892" s="10"/>
      <c r="P2892" s="10"/>
      <c r="Q2892" s="10"/>
    </row>
    <row r="2893" spans="1:17" x14ac:dyDescent="0.25">
      <c r="A2893" s="155" t="s">
        <v>12874</v>
      </c>
      <c r="B2893" s="92" t="s">
        <v>17126</v>
      </c>
      <c r="C2893" s="93"/>
      <c r="D2893" s="94">
        <v>22573</v>
      </c>
      <c r="E2893" s="143"/>
      <c r="F2893" s="150"/>
      <c r="G2893" s="10"/>
      <c r="H2893" s="10"/>
      <c r="I2893" s="10"/>
      <c r="J2893" s="10"/>
      <c r="K2893" s="10"/>
      <c r="L2893" s="10"/>
      <c r="M2893" s="10"/>
      <c r="N2893" s="10"/>
      <c r="O2893" s="10"/>
      <c r="P2893" s="10"/>
      <c r="Q2893" s="10"/>
    </row>
    <row r="2894" spans="1:17" x14ac:dyDescent="0.25">
      <c r="A2894" s="155" t="s">
        <v>12875</v>
      </c>
      <c r="B2894" s="92" t="s">
        <v>17127</v>
      </c>
      <c r="C2894" s="93"/>
      <c r="D2894" s="94">
        <v>275163</v>
      </c>
      <c r="E2894" s="143"/>
      <c r="F2894" s="150"/>
      <c r="G2894" s="10"/>
      <c r="H2894" s="10"/>
      <c r="I2894" s="10"/>
      <c r="J2894" s="10"/>
      <c r="K2894" s="10"/>
      <c r="L2894" s="10"/>
      <c r="M2894" s="10"/>
      <c r="N2894" s="10"/>
      <c r="O2894" s="10"/>
      <c r="P2894" s="10"/>
      <c r="Q2894" s="10"/>
    </row>
    <row r="2895" spans="1:17" x14ac:dyDescent="0.25">
      <c r="A2895" s="155" t="s">
        <v>12876</v>
      </c>
      <c r="B2895" s="92" t="s">
        <v>17128</v>
      </c>
      <c r="C2895" s="93"/>
      <c r="D2895" s="94">
        <v>961</v>
      </c>
      <c r="E2895" s="143"/>
      <c r="F2895" s="150"/>
      <c r="G2895" s="10"/>
      <c r="H2895" s="10"/>
      <c r="I2895" s="10"/>
      <c r="J2895" s="10"/>
      <c r="K2895" s="10"/>
      <c r="L2895" s="10"/>
      <c r="M2895" s="10"/>
      <c r="N2895" s="10"/>
      <c r="O2895" s="10"/>
      <c r="P2895" s="10"/>
      <c r="Q2895" s="10"/>
    </row>
    <row r="2896" spans="1:17" x14ac:dyDescent="0.25">
      <c r="A2896" s="155" t="s">
        <v>12877</v>
      </c>
      <c r="B2896" s="92" t="s">
        <v>17129</v>
      </c>
      <c r="C2896" s="93"/>
      <c r="D2896" s="94">
        <v>230</v>
      </c>
      <c r="E2896" s="143"/>
      <c r="F2896" s="150"/>
      <c r="G2896" s="10"/>
      <c r="H2896" s="10"/>
      <c r="I2896" s="10"/>
      <c r="J2896" s="10"/>
      <c r="K2896" s="10"/>
      <c r="L2896" s="10"/>
      <c r="M2896" s="10"/>
      <c r="N2896" s="10"/>
      <c r="O2896" s="10"/>
      <c r="P2896" s="10"/>
      <c r="Q2896" s="10"/>
    </row>
    <row r="2897" spans="1:17" x14ac:dyDescent="0.25">
      <c r="A2897" s="155" t="s">
        <v>12878</v>
      </c>
      <c r="B2897" s="92" t="s">
        <v>17130</v>
      </c>
      <c r="C2897" s="93"/>
      <c r="D2897" s="94">
        <v>989</v>
      </c>
      <c r="E2897" s="143"/>
      <c r="F2897" s="150"/>
      <c r="G2897" s="10"/>
      <c r="H2897" s="10"/>
      <c r="I2897" s="10"/>
      <c r="J2897" s="10"/>
      <c r="K2897" s="10"/>
      <c r="L2897" s="10"/>
      <c r="M2897" s="10"/>
      <c r="N2897" s="10"/>
      <c r="O2897" s="10"/>
      <c r="P2897" s="10"/>
      <c r="Q2897" s="10"/>
    </row>
    <row r="2898" spans="1:17" x14ac:dyDescent="0.25">
      <c r="A2898" s="155" t="s">
        <v>12879</v>
      </c>
      <c r="B2898" s="92" t="s">
        <v>17131</v>
      </c>
      <c r="C2898" s="93"/>
      <c r="D2898" s="94">
        <v>55234</v>
      </c>
      <c r="E2898" s="143"/>
      <c r="F2898" s="150"/>
      <c r="G2898" s="10"/>
      <c r="H2898" s="10"/>
      <c r="I2898" s="10"/>
      <c r="J2898" s="10"/>
      <c r="K2898" s="10"/>
      <c r="L2898" s="10"/>
      <c r="M2898" s="10"/>
      <c r="N2898" s="10"/>
      <c r="O2898" s="10"/>
      <c r="P2898" s="10"/>
      <c r="Q2898" s="10"/>
    </row>
    <row r="2899" spans="1:17" x14ac:dyDescent="0.25">
      <c r="A2899" s="155" t="s">
        <v>12880</v>
      </c>
      <c r="B2899" s="92" t="s">
        <v>17132</v>
      </c>
      <c r="C2899" s="93"/>
      <c r="D2899" s="94"/>
      <c r="E2899" s="143"/>
      <c r="F2899" s="150"/>
      <c r="G2899" s="10"/>
      <c r="H2899" s="10"/>
      <c r="I2899" s="10"/>
      <c r="J2899" s="10"/>
      <c r="K2899" s="10"/>
      <c r="L2899" s="10"/>
      <c r="M2899" s="10"/>
      <c r="N2899" s="10"/>
      <c r="O2899" s="10"/>
      <c r="P2899" s="10"/>
      <c r="Q2899" s="10"/>
    </row>
    <row r="2900" spans="1:17" x14ac:dyDescent="0.25">
      <c r="A2900" s="155" t="s">
        <v>12881</v>
      </c>
      <c r="B2900" s="92" t="s">
        <v>17133</v>
      </c>
      <c r="C2900" s="93"/>
      <c r="D2900" s="94"/>
      <c r="E2900" s="143"/>
      <c r="F2900" s="150"/>
      <c r="G2900" s="10"/>
      <c r="H2900" s="10"/>
      <c r="I2900" s="10"/>
      <c r="J2900" s="10"/>
      <c r="K2900" s="10"/>
      <c r="L2900" s="10"/>
      <c r="M2900" s="10"/>
      <c r="N2900" s="10"/>
      <c r="O2900" s="10"/>
      <c r="P2900" s="10"/>
      <c r="Q2900" s="10"/>
    </row>
    <row r="2901" spans="1:17" x14ac:dyDescent="0.25">
      <c r="A2901" s="155" t="s">
        <v>12882</v>
      </c>
      <c r="B2901" s="92" t="s">
        <v>17134</v>
      </c>
      <c r="C2901" s="93"/>
      <c r="D2901" s="94"/>
      <c r="E2901" s="143"/>
      <c r="F2901" s="150"/>
      <c r="G2901" s="10"/>
      <c r="H2901" s="10"/>
      <c r="I2901" s="10"/>
      <c r="J2901" s="10"/>
      <c r="K2901" s="10"/>
      <c r="L2901" s="10"/>
      <c r="M2901" s="10"/>
      <c r="N2901" s="10"/>
      <c r="O2901" s="10"/>
      <c r="P2901" s="10"/>
      <c r="Q2901" s="10"/>
    </row>
    <row r="2902" spans="1:17" x14ac:dyDescent="0.25">
      <c r="A2902" s="155" t="s">
        <v>12883</v>
      </c>
      <c r="B2902" s="92" t="s">
        <v>17135</v>
      </c>
      <c r="C2902" s="93"/>
      <c r="D2902" s="94"/>
      <c r="E2902" s="143"/>
      <c r="F2902" s="150"/>
      <c r="G2902" s="10"/>
      <c r="H2902" s="10"/>
      <c r="I2902" s="10"/>
      <c r="J2902" s="10"/>
      <c r="K2902" s="10"/>
      <c r="L2902" s="10"/>
      <c r="M2902" s="10"/>
      <c r="N2902" s="10"/>
      <c r="O2902" s="10"/>
      <c r="P2902" s="10"/>
      <c r="Q2902" s="10"/>
    </row>
    <row r="2903" spans="1:17" x14ac:dyDescent="0.25">
      <c r="A2903" s="155" t="s">
        <v>12884</v>
      </c>
      <c r="B2903" s="92" t="s">
        <v>17136</v>
      </c>
      <c r="C2903" s="93"/>
      <c r="D2903" s="94">
        <v>119759</v>
      </c>
      <c r="E2903" s="143"/>
      <c r="F2903" s="150"/>
      <c r="G2903" s="10"/>
      <c r="H2903" s="10"/>
      <c r="I2903" s="10"/>
      <c r="J2903" s="10"/>
      <c r="K2903" s="10"/>
      <c r="L2903" s="10"/>
      <c r="M2903" s="10"/>
      <c r="N2903" s="10"/>
      <c r="O2903" s="10"/>
      <c r="P2903" s="10"/>
      <c r="Q2903" s="10"/>
    </row>
    <row r="2904" spans="1:17" x14ac:dyDescent="0.25">
      <c r="A2904" s="155" t="s">
        <v>10779</v>
      </c>
      <c r="B2904" s="92" t="s">
        <v>10898</v>
      </c>
      <c r="C2904" s="93"/>
      <c r="D2904" s="94"/>
      <c r="E2904" s="143"/>
      <c r="F2904" s="150"/>
      <c r="G2904" s="10"/>
      <c r="H2904" s="10"/>
      <c r="I2904" s="10"/>
      <c r="J2904" s="10"/>
      <c r="K2904" s="10"/>
      <c r="L2904" s="10"/>
      <c r="M2904" s="10"/>
      <c r="N2904" s="10"/>
      <c r="O2904" s="10"/>
      <c r="P2904" s="10"/>
      <c r="Q2904" s="10"/>
    </row>
    <row r="2905" spans="1:17" x14ac:dyDescent="0.25">
      <c r="A2905" s="155" t="s">
        <v>12885</v>
      </c>
      <c r="B2905" s="92" t="s">
        <v>17137</v>
      </c>
      <c r="C2905" s="93"/>
      <c r="D2905" s="94"/>
      <c r="E2905" s="143"/>
      <c r="F2905" s="150"/>
      <c r="G2905" s="10"/>
      <c r="H2905" s="10"/>
      <c r="I2905" s="10"/>
      <c r="J2905" s="10"/>
      <c r="K2905" s="10"/>
      <c r="L2905" s="10"/>
      <c r="M2905" s="10"/>
      <c r="N2905" s="10"/>
      <c r="O2905" s="10"/>
      <c r="P2905" s="10"/>
      <c r="Q2905" s="10"/>
    </row>
    <row r="2906" spans="1:17" x14ac:dyDescent="0.25">
      <c r="A2906" s="155" t="s">
        <v>12886</v>
      </c>
      <c r="B2906" s="92" t="s">
        <v>17138</v>
      </c>
      <c r="C2906" s="93"/>
      <c r="D2906" s="94"/>
      <c r="E2906" s="143"/>
      <c r="F2906" s="150"/>
      <c r="G2906" s="10"/>
      <c r="H2906" s="10"/>
      <c r="I2906" s="10"/>
      <c r="J2906" s="10"/>
      <c r="K2906" s="10"/>
      <c r="L2906" s="10"/>
      <c r="M2906" s="10"/>
      <c r="N2906" s="10"/>
      <c r="O2906" s="10"/>
      <c r="P2906" s="10"/>
      <c r="Q2906" s="10"/>
    </row>
    <row r="2907" spans="1:17" x14ac:dyDescent="0.25">
      <c r="A2907" s="155" t="s">
        <v>12887</v>
      </c>
      <c r="B2907" s="92" t="s">
        <v>17139</v>
      </c>
      <c r="C2907" s="93"/>
      <c r="D2907" s="94">
        <v>3744</v>
      </c>
      <c r="E2907" s="143"/>
      <c r="F2907" s="150"/>
      <c r="G2907" s="10"/>
      <c r="H2907" s="10"/>
      <c r="I2907" s="10"/>
      <c r="J2907" s="10"/>
      <c r="K2907" s="10"/>
      <c r="L2907" s="10"/>
      <c r="M2907" s="10"/>
      <c r="N2907" s="10"/>
      <c r="O2907" s="10"/>
      <c r="P2907" s="10"/>
      <c r="Q2907" s="10"/>
    </row>
    <row r="2908" spans="1:17" x14ac:dyDescent="0.25">
      <c r="A2908" s="155" t="s">
        <v>12888</v>
      </c>
      <c r="B2908" s="92" t="s">
        <v>17140</v>
      </c>
      <c r="C2908" s="93"/>
      <c r="D2908" s="94"/>
      <c r="E2908" s="143"/>
      <c r="F2908" s="150"/>
      <c r="G2908" s="10"/>
      <c r="H2908" s="10"/>
      <c r="I2908" s="10"/>
      <c r="J2908" s="10"/>
      <c r="K2908" s="10"/>
      <c r="L2908" s="10"/>
      <c r="M2908" s="10"/>
      <c r="N2908" s="10"/>
      <c r="O2908" s="10"/>
      <c r="P2908" s="10"/>
      <c r="Q2908" s="10"/>
    </row>
    <row r="2909" spans="1:17" x14ac:dyDescent="0.25">
      <c r="A2909" s="155" t="s">
        <v>12889</v>
      </c>
      <c r="B2909" s="92" t="s">
        <v>17141</v>
      </c>
      <c r="C2909" s="93"/>
      <c r="D2909" s="94">
        <v>56</v>
      </c>
      <c r="E2909" s="143"/>
      <c r="F2909" s="150"/>
      <c r="G2909" s="10"/>
      <c r="H2909" s="10"/>
      <c r="I2909" s="10"/>
      <c r="J2909" s="10"/>
      <c r="K2909" s="10"/>
      <c r="L2909" s="10"/>
      <c r="M2909" s="10"/>
      <c r="N2909" s="10"/>
      <c r="O2909" s="10"/>
      <c r="P2909" s="10"/>
      <c r="Q2909" s="10"/>
    </row>
    <row r="2910" spans="1:17" x14ac:dyDescent="0.25">
      <c r="A2910" s="155" t="s">
        <v>12890</v>
      </c>
      <c r="B2910" s="92" t="s">
        <v>17142</v>
      </c>
      <c r="C2910" s="93"/>
      <c r="D2910" s="94"/>
      <c r="E2910" s="143"/>
      <c r="F2910" s="150"/>
      <c r="G2910" s="10"/>
      <c r="H2910" s="10"/>
      <c r="I2910" s="10"/>
      <c r="J2910" s="10"/>
      <c r="K2910" s="10"/>
      <c r="L2910" s="10"/>
      <c r="M2910" s="10"/>
      <c r="N2910" s="10"/>
      <c r="O2910" s="10"/>
      <c r="P2910" s="10"/>
      <c r="Q2910" s="10"/>
    </row>
    <row r="2911" spans="1:17" x14ac:dyDescent="0.25">
      <c r="A2911" s="155" t="s">
        <v>12891</v>
      </c>
      <c r="B2911" s="92" t="s">
        <v>17143</v>
      </c>
      <c r="C2911" s="93"/>
      <c r="D2911" s="94"/>
      <c r="E2911" s="143"/>
      <c r="F2911" s="150"/>
      <c r="G2911" s="10"/>
      <c r="H2911" s="10"/>
      <c r="I2911" s="10"/>
      <c r="J2911" s="10"/>
      <c r="K2911" s="10"/>
      <c r="L2911" s="10"/>
      <c r="M2911" s="10"/>
      <c r="N2911" s="10"/>
      <c r="O2911" s="10"/>
      <c r="P2911" s="10"/>
      <c r="Q2911" s="10"/>
    </row>
    <row r="2912" spans="1:17" x14ac:dyDescent="0.25">
      <c r="A2912" s="155" t="s">
        <v>12892</v>
      </c>
      <c r="B2912" s="92" t="s">
        <v>17144</v>
      </c>
      <c r="C2912" s="93"/>
      <c r="D2912" s="94"/>
      <c r="E2912" s="143"/>
      <c r="F2912" s="150"/>
      <c r="G2912" s="10"/>
      <c r="H2912" s="10"/>
      <c r="I2912" s="10"/>
      <c r="J2912" s="10"/>
      <c r="K2912" s="10"/>
      <c r="L2912" s="10"/>
      <c r="M2912" s="10"/>
      <c r="N2912" s="10"/>
      <c r="O2912" s="10"/>
      <c r="P2912" s="10"/>
      <c r="Q2912" s="10"/>
    </row>
    <row r="2913" spans="1:17" x14ac:dyDescent="0.25">
      <c r="A2913" s="155" t="s">
        <v>12893</v>
      </c>
      <c r="B2913" s="92" t="s">
        <v>17145</v>
      </c>
      <c r="C2913" s="93"/>
      <c r="D2913" s="94">
        <v>9742</v>
      </c>
      <c r="E2913" s="143"/>
      <c r="F2913" s="150"/>
      <c r="G2913" s="10"/>
      <c r="H2913" s="10"/>
      <c r="I2913" s="10"/>
      <c r="J2913" s="10"/>
      <c r="K2913" s="10"/>
      <c r="L2913" s="10"/>
      <c r="M2913" s="10"/>
      <c r="N2913" s="10"/>
      <c r="O2913" s="10"/>
      <c r="P2913" s="10"/>
      <c r="Q2913" s="10"/>
    </row>
    <row r="2914" spans="1:17" x14ac:dyDescent="0.25">
      <c r="A2914" s="155" t="s">
        <v>12894</v>
      </c>
      <c r="B2914" s="92" t="s">
        <v>17146</v>
      </c>
      <c r="C2914" s="93"/>
      <c r="D2914" s="94">
        <v>7151067</v>
      </c>
      <c r="E2914" s="143"/>
      <c r="F2914" s="150"/>
      <c r="G2914" s="10"/>
      <c r="H2914" s="10"/>
      <c r="I2914" s="10"/>
      <c r="J2914" s="10"/>
      <c r="K2914" s="10"/>
      <c r="L2914" s="10"/>
      <c r="M2914" s="10"/>
      <c r="N2914" s="10"/>
      <c r="O2914" s="10"/>
      <c r="P2914" s="10"/>
      <c r="Q2914" s="10"/>
    </row>
    <row r="2915" spans="1:17" x14ac:dyDescent="0.25">
      <c r="A2915" s="155" t="s">
        <v>12895</v>
      </c>
      <c r="B2915" s="92" t="s">
        <v>17147</v>
      </c>
      <c r="C2915" s="93"/>
      <c r="D2915" s="94">
        <v>4092959</v>
      </c>
      <c r="E2915" s="143"/>
      <c r="F2915" s="150"/>
      <c r="G2915" s="10"/>
      <c r="H2915" s="10"/>
      <c r="I2915" s="10"/>
      <c r="J2915" s="10"/>
      <c r="K2915" s="10"/>
      <c r="L2915" s="10"/>
      <c r="M2915" s="10"/>
      <c r="N2915" s="10"/>
      <c r="O2915" s="10"/>
      <c r="P2915" s="10"/>
      <c r="Q2915" s="10"/>
    </row>
    <row r="2916" spans="1:17" x14ac:dyDescent="0.25">
      <c r="A2916" s="155" t="s">
        <v>12896</v>
      </c>
      <c r="B2916" s="92" t="s">
        <v>17148</v>
      </c>
      <c r="C2916" s="93"/>
      <c r="D2916" s="94">
        <v>78</v>
      </c>
      <c r="E2916" s="143"/>
      <c r="F2916" s="150"/>
      <c r="G2916" s="10"/>
      <c r="H2916" s="10"/>
      <c r="I2916" s="10"/>
      <c r="J2916" s="10"/>
      <c r="K2916" s="10"/>
      <c r="L2916" s="10"/>
      <c r="M2916" s="10"/>
      <c r="N2916" s="10"/>
      <c r="O2916" s="10"/>
      <c r="P2916" s="10"/>
      <c r="Q2916" s="10"/>
    </row>
    <row r="2917" spans="1:17" x14ac:dyDescent="0.25">
      <c r="A2917" s="155" t="s">
        <v>12897</v>
      </c>
      <c r="B2917" s="92" t="s">
        <v>17149</v>
      </c>
      <c r="C2917" s="93"/>
      <c r="D2917" s="94"/>
      <c r="E2917" s="143"/>
      <c r="F2917" s="150"/>
      <c r="G2917" s="10"/>
      <c r="H2917" s="10"/>
      <c r="I2917" s="10"/>
      <c r="J2917" s="10"/>
      <c r="K2917" s="10"/>
      <c r="L2917" s="10"/>
      <c r="M2917" s="10"/>
      <c r="N2917" s="10"/>
      <c r="O2917" s="10"/>
      <c r="P2917" s="10"/>
      <c r="Q2917" s="10"/>
    </row>
    <row r="2918" spans="1:17" x14ac:dyDescent="0.25">
      <c r="A2918" s="155" t="s">
        <v>12898</v>
      </c>
      <c r="B2918" s="92" t="s">
        <v>17150</v>
      </c>
      <c r="C2918" s="93"/>
      <c r="D2918" s="94"/>
      <c r="E2918" s="143"/>
      <c r="F2918" s="150"/>
      <c r="G2918" s="10"/>
      <c r="H2918" s="10"/>
      <c r="I2918" s="10"/>
      <c r="J2918" s="10"/>
      <c r="K2918" s="10"/>
      <c r="L2918" s="10"/>
      <c r="M2918" s="10"/>
      <c r="N2918" s="10"/>
      <c r="O2918" s="10"/>
      <c r="P2918" s="10"/>
      <c r="Q2918" s="10"/>
    </row>
    <row r="2919" spans="1:17" x14ac:dyDescent="0.25">
      <c r="A2919" s="155" t="s">
        <v>12899</v>
      </c>
      <c r="B2919" s="92" t="s">
        <v>17151</v>
      </c>
      <c r="C2919" s="93"/>
      <c r="D2919" s="94"/>
      <c r="E2919" s="143"/>
      <c r="F2919" s="150"/>
      <c r="G2919" s="10"/>
      <c r="H2919" s="10"/>
      <c r="I2919" s="10"/>
      <c r="J2919" s="10"/>
      <c r="K2919" s="10"/>
      <c r="L2919" s="10"/>
      <c r="M2919" s="10"/>
      <c r="N2919" s="10"/>
      <c r="O2919" s="10"/>
      <c r="P2919" s="10"/>
      <c r="Q2919" s="10"/>
    </row>
    <row r="2920" spans="1:17" x14ac:dyDescent="0.25">
      <c r="A2920" s="155" t="s">
        <v>12900</v>
      </c>
      <c r="B2920" s="92" t="s">
        <v>17152</v>
      </c>
      <c r="C2920" s="93"/>
      <c r="D2920" s="94"/>
      <c r="E2920" s="143"/>
      <c r="F2920" s="150"/>
      <c r="G2920" s="10"/>
      <c r="H2920" s="10"/>
      <c r="I2920" s="10"/>
      <c r="J2920" s="10"/>
      <c r="K2920" s="10"/>
      <c r="L2920" s="10"/>
      <c r="M2920" s="10"/>
      <c r="N2920" s="10"/>
      <c r="O2920" s="10"/>
      <c r="P2920" s="10"/>
      <c r="Q2920" s="10"/>
    </row>
    <row r="2921" spans="1:17" x14ac:dyDescent="0.25">
      <c r="A2921" s="155" t="s">
        <v>12901</v>
      </c>
      <c r="B2921" s="92" t="s">
        <v>17153</v>
      </c>
      <c r="C2921" s="93"/>
      <c r="D2921" s="94">
        <v>107</v>
      </c>
      <c r="E2921" s="143"/>
      <c r="F2921" s="150"/>
      <c r="G2921" s="10"/>
      <c r="H2921" s="10"/>
      <c r="I2921" s="10"/>
      <c r="J2921" s="10"/>
      <c r="K2921" s="10"/>
      <c r="L2921" s="10"/>
      <c r="M2921" s="10"/>
      <c r="N2921" s="10"/>
      <c r="O2921" s="10"/>
      <c r="P2921" s="10"/>
      <c r="Q2921" s="10"/>
    </row>
    <row r="2922" spans="1:17" x14ac:dyDescent="0.25">
      <c r="A2922" s="155" t="s">
        <v>12902</v>
      </c>
      <c r="B2922" s="92" t="s">
        <v>17154</v>
      </c>
      <c r="C2922" s="93"/>
      <c r="D2922" s="94">
        <v>2438</v>
      </c>
      <c r="E2922" s="143"/>
      <c r="F2922" s="150"/>
      <c r="G2922" s="10"/>
      <c r="H2922" s="10"/>
      <c r="I2922" s="10"/>
      <c r="J2922" s="10"/>
      <c r="K2922" s="10"/>
      <c r="L2922" s="10"/>
      <c r="M2922" s="10"/>
      <c r="N2922" s="10"/>
      <c r="O2922" s="10"/>
      <c r="P2922" s="10"/>
      <c r="Q2922" s="10"/>
    </row>
    <row r="2923" spans="1:17" x14ac:dyDescent="0.25">
      <c r="A2923" s="155" t="s">
        <v>12903</v>
      </c>
      <c r="B2923" s="92" t="s">
        <v>17155</v>
      </c>
      <c r="C2923" s="93"/>
      <c r="D2923" s="94">
        <v>20274</v>
      </c>
      <c r="E2923" s="143"/>
      <c r="F2923" s="150"/>
      <c r="G2923" s="10"/>
      <c r="H2923" s="10"/>
      <c r="I2923" s="10"/>
      <c r="J2923" s="10"/>
      <c r="K2923" s="10"/>
      <c r="L2923" s="10"/>
      <c r="M2923" s="10"/>
      <c r="N2923" s="10"/>
      <c r="O2923" s="10"/>
      <c r="P2923" s="10"/>
      <c r="Q2923" s="10"/>
    </row>
    <row r="2924" spans="1:17" x14ac:dyDescent="0.25">
      <c r="A2924" s="155" t="s">
        <v>12904</v>
      </c>
      <c r="B2924" s="92" t="s">
        <v>17156</v>
      </c>
      <c r="C2924" s="93"/>
      <c r="D2924" s="94"/>
      <c r="E2924" s="143"/>
      <c r="F2924" s="150"/>
      <c r="G2924" s="10"/>
      <c r="H2924" s="10"/>
      <c r="I2924" s="10"/>
      <c r="J2924" s="10"/>
      <c r="K2924" s="10"/>
      <c r="L2924" s="10"/>
      <c r="M2924" s="10"/>
      <c r="N2924" s="10"/>
      <c r="O2924" s="10"/>
      <c r="P2924" s="10"/>
      <c r="Q2924" s="10"/>
    </row>
    <row r="2925" spans="1:17" x14ac:dyDescent="0.25">
      <c r="A2925" s="155" t="s">
        <v>12905</v>
      </c>
      <c r="B2925" s="92" t="s">
        <v>17157</v>
      </c>
      <c r="C2925" s="93"/>
      <c r="D2925" s="94">
        <v>4301</v>
      </c>
      <c r="E2925" s="143"/>
      <c r="F2925" s="150"/>
      <c r="G2925" s="10"/>
      <c r="H2925" s="10"/>
      <c r="I2925" s="10"/>
      <c r="J2925" s="10"/>
      <c r="K2925" s="10"/>
      <c r="L2925" s="10"/>
      <c r="M2925" s="10"/>
      <c r="N2925" s="10"/>
      <c r="O2925" s="10"/>
      <c r="P2925" s="10"/>
      <c r="Q2925" s="10"/>
    </row>
    <row r="2926" spans="1:17" x14ac:dyDescent="0.25">
      <c r="A2926" s="155" t="s">
        <v>10118</v>
      </c>
      <c r="B2926" s="92" t="s">
        <v>10420</v>
      </c>
      <c r="C2926" s="93"/>
      <c r="D2926" s="94">
        <v>29037</v>
      </c>
      <c r="E2926" s="143"/>
      <c r="F2926" s="150"/>
      <c r="G2926" s="10"/>
      <c r="H2926" s="10"/>
      <c r="I2926" s="10"/>
      <c r="J2926" s="10"/>
      <c r="K2926" s="10"/>
      <c r="L2926" s="10"/>
      <c r="M2926" s="10"/>
      <c r="N2926" s="10"/>
      <c r="O2926" s="10"/>
      <c r="P2926" s="10"/>
      <c r="Q2926" s="10"/>
    </row>
    <row r="2927" spans="1:17" x14ac:dyDescent="0.25">
      <c r="A2927" s="155" t="s">
        <v>12906</v>
      </c>
      <c r="B2927" s="92" t="s">
        <v>17158</v>
      </c>
      <c r="C2927" s="93"/>
      <c r="D2927" s="94">
        <v>328604</v>
      </c>
      <c r="E2927" s="143"/>
      <c r="F2927" s="150"/>
      <c r="G2927" s="10"/>
      <c r="H2927" s="10"/>
      <c r="I2927" s="10"/>
      <c r="J2927" s="10"/>
      <c r="K2927" s="10"/>
      <c r="L2927" s="10"/>
      <c r="M2927" s="10"/>
      <c r="N2927" s="10"/>
      <c r="O2927" s="10"/>
      <c r="P2927" s="10"/>
      <c r="Q2927" s="10"/>
    </row>
    <row r="2928" spans="1:17" x14ac:dyDescent="0.25">
      <c r="A2928" s="155" t="s">
        <v>12907</v>
      </c>
      <c r="B2928" s="92" t="s">
        <v>17159</v>
      </c>
      <c r="C2928" s="93"/>
      <c r="D2928" s="94">
        <v>48788</v>
      </c>
      <c r="E2928" s="143"/>
      <c r="F2928" s="150"/>
      <c r="G2928" s="10"/>
      <c r="H2928" s="10"/>
      <c r="I2928" s="10"/>
      <c r="J2928" s="10"/>
      <c r="K2928" s="10"/>
      <c r="L2928" s="10"/>
      <c r="M2928" s="10"/>
      <c r="N2928" s="10"/>
      <c r="O2928" s="10"/>
      <c r="P2928" s="10"/>
      <c r="Q2928" s="10"/>
    </row>
    <row r="2929" spans="1:17" x14ac:dyDescent="0.25">
      <c r="A2929" s="155" t="s">
        <v>12908</v>
      </c>
      <c r="B2929" s="92" t="s">
        <v>17160</v>
      </c>
      <c r="C2929" s="93"/>
      <c r="D2929" s="94">
        <v>8369</v>
      </c>
      <c r="E2929" s="143"/>
      <c r="F2929" s="150"/>
      <c r="G2929" s="10"/>
      <c r="H2929" s="10"/>
      <c r="I2929" s="10"/>
      <c r="J2929" s="10"/>
      <c r="K2929" s="10"/>
      <c r="L2929" s="10"/>
      <c r="M2929" s="10"/>
      <c r="N2929" s="10"/>
      <c r="O2929" s="10"/>
      <c r="P2929" s="10"/>
      <c r="Q2929" s="10"/>
    </row>
    <row r="2930" spans="1:17" x14ac:dyDescent="0.25">
      <c r="A2930" s="155" t="s">
        <v>12909</v>
      </c>
      <c r="B2930" s="92" t="s">
        <v>17161</v>
      </c>
      <c r="C2930" s="93"/>
      <c r="D2930" s="94">
        <v>1226</v>
      </c>
      <c r="E2930" s="143"/>
      <c r="F2930" s="150"/>
      <c r="G2930" s="10"/>
      <c r="H2930" s="10"/>
      <c r="I2930" s="10"/>
      <c r="J2930" s="10"/>
      <c r="K2930" s="10"/>
      <c r="L2930" s="10"/>
      <c r="M2930" s="10"/>
      <c r="N2930" s="10"/>
      <c r="O2930" s="10"/>
      <c r="P2930" s="10"/>
      <c r="Q2930" s="10"/>
    </row>
    <row r="2931" spans="1:17" x14ac:dyDescent="0.25">
      <c r="A2931" s="155" t="s">
        <v>12910</v>
      </c>
      <c r="B2931" s="92" t="s">
        <v>17162</v>
      </c>
      <c r="C2931" s="93"/>
      <c r="D2931" s="94"/>
      <c r="E2931" s="143"/>
      <c r="F2931" s="150"/>
      <c r="G2931" s="10"/>
      <c r="H2931" s="10"/>
      <c r="I2931" s="10"/>
      <c r="J2931" s="10"/>
      <c r="K2931" s="10"/>
      <c r="L2931" s="10"/>
      <c r="M2931" s="10"/>
      <c r="N2931" s="10"/>
      <c r="O2931" s="10"/>
      <c r="P2931" s="10"/>
      <c r="Q2931" s="10"/>
    </row>
    <row r="2932" spans="1:17" x14ac:dyDescent="0.25">
      <c r="A2932" s="155" t="s">
        <v>12911</v>
      </c>
      <c r="B2932" s="92" t="s">
        <v>17163</v>
      </c>
      <c r="C2932" s="93"/>
      <c r="D2932" s="94"/>
      <c r="E2932" s="143"/>
      <c r="F2932" s="150"/>
      <c r="G2932" s="10"/>
      <c r="H2932" s="10"/>
      <c r="I2932" s="10"/>
      <c r="J2932" s="10"/>
      <c r="K2932" s="10"/>
      <c r="L2932" s="10"/>
      <c r="M2932" s="10"/>
      <c r="N2932" s="10"/>
      <c r="O2932" s="10"/>
      <c r="P2932" s="10"/>
      <c r="Q2932" s="10"/>
    </row>
    <row r="2933" spans="1:17" x14ac:dyDescent="0.25">
      <c r="A2933" s="155" t="s">
        <v>198</v>
      </c>
      <c r="B2933" s="92" t="s">
        <v>17164</v>
      </c>
      <c r="C2933" s="93"/>
      <c r="D2933" s="94">
        <v>3083</v>
      </c>
      <c r="E2933" s="143"/>
      <c r="F2933" s="150"/>
      <c r="G2933" s="10"/>
      <c r="H2933" s="10"/>
      <c r="I2933" s="10"/>
      <c r="J2933" s="10"/>
      <c r="K2933" s="10"/>
      <c r="L2933" s="10"/>
      <c r="M2933" s="10"/>
      <c r="N2933" s="10"/>
      <c r="O2933" s="10"/>
      <c r="P2933" s="10"/>
      <c r="Q2933" s="10"/>
    </row>
    <row r="2934" spans="1:17" x14ac:dyDescent="0.25">
      <c r="A2934" s="155" t="s">
        <v>12912</v>
      </c>
      <c r="B2934" s="92" t="s">
        <v>17165</v>
      </c>
      <c r="C2934" s="93"/>
      <c r="D2934" s="94">
        <v>66269</v>
      </c>
      <c r="E2934" s="143"/>
      <c r="F2934" s="150"/>
      <c r="G2934" s="10"/>
      <c r="H2934" s="10"/>
      <c r="I2934" s="10"/>
      <c r="J2934" s="10"/>
      <c r="K2934" s="10"/>
      <c r="L2934" s="10"/>
      <c r="M2934" s="10"/>
      <c r="N2934" s="10"/>
      <c r="O2934" s="10"/>
      <c r="P2934" s="10"/>
      <c r="Q2934" s="10"/>
    </row>
    <row r="2935" spans="1:17" x14ac:dyDescent="0.25">
      <c r="A2935" s="155" t="s">
        <v>12913</v>
      </c>
      <c r="B2935" s="92" t="s">
        <v>17166</v>
      </c>
      <c r="C2935" s="93"/>
      <c r="D2935" s="94">
        <v>967026</v>
      </c>
      <c r="E2935" s="143"/>
      <c r="F2935" s="150"/>
      <c r="G2935" s="10"/>
      <c r="H2935" s="10"/>
      <c r="I2935" s="10"/>
      <c r="J2935" s="10"/>
      <c r="K2935" s="10"/>
      <c r="L2935" s="10"/>
      <c r="M2935" s="10"/>
      <c r="N2935" s="10"/>
      <c r="O2935" s="10"/>
      <c r="P2935" s="10"/>
      <c r="Q2935" s="10"/>
    </row>
    <row r="2936" spans="1:17" x14ac:dyDescent="0.25">
      <c r="A2936" s="155" t="s">
        <v>12914</v>
      </c>
      <c r="B2936" s="92" t="s">
        <v>17167</v>
      </c>
      <c r="C2936" s="93"/>
      <c r="D2936" s="94"/>
      <c r="E2936" s="143"/>
      <c r="F2936" s="150"/>
      <c r="G2936" s="10"/>
      <c r="H2936" s="10"/>
      <c r="I2936" s="10"/>
      <c r="J2936" s="10"/>
      <c r="K2936" s="10"/>
      <c r="L2936" s="10"/>
      <c r="M2936" s="10"/>
      <c r="N2936" s="10"/>
      <c r="O2936" s="10"/>
      <c r="P2936" s="10"/>
      <c r="Q2936" s="10"/>
    </row>
    <row r="2937" spans="1:17" x14ac:dyDescent="0.25">
      <c r="A2937" s="155" t="s">
        <v>4287</v>
      </c>
      <c r="B2937" s="92" t="s">
        <v>7142</v>
      </c>
      <c r="C2937" s="93"/>
      <c r="D2937" s="94">
        <v>66657</v>
      </c>
      <c r="E2937" s="143"/>
      <c r="F2937" s="150"/>
      <c r="G2937" s="10"/>
      <c r="H2937" s="10"/>
      <c r="I2937" s="10"/>
      <c r="J2937" s="10"/>
      <c r="K2937" s="10"/>
      <c r="L2937" s="10"/>
      <c r="M2937" s="10"/>
      <c r="N2937" s="10"/>
      <c r="O2937" s="10"/>
      <c r="P2937" s="10"/>
      <c r="Q2937" s="10"/>
    </row>
    <row r="2938" spans="1:17" x14ac:dyDescent="0.25">
      <c r="A2938" s="155" t="s">
        <v>12915</v>
      </c>
      <c r="B2938" s="92" t="s">
        <v>17168</v>
      </c>
      <c r="C2938" s="93"/>
      <c r="D2938" s="94">
        <v>66</v>
      </c>
      <c r="E2938" s="143"/>
      <c r="F2938" s="150"/>
      <c r="G2938" s="10"/>
      <c r="H2938" s="10"/>
      <c r="I2938" s="10"/>
      <c r="J2938" s="10"/>
      <c r="K2938" s="10"/>
      <c r="L2938" s="10"/>
      <c r="M2938" s="10"/>
      <c r="N2938" s="10"/>
      <c r="O2938" s="10"/>
      <c r="P2938" s="10"/>
      <c r="Q2938" s="10"/>
    </row>
    <row r="2939" spans="1:17" x14ac:dyDescent="0.25">
      <c r="A2939" s="155" t="s">
        <v>12916</v>
      </c>
      <c r="B2939" s="92" t="s">
        <v>17169</v>
      </c>
      <c r="C2939" s="93"/>
      <c r="D2939" s="94">
        <v>56325</v>
      </c>
      <c r="E2939" s="143"/>
      <c r="F2939" s="150"/>
      <c r="G2939" s="10"/>
      <c r="H2939" s="10"/>
      <c r="I2939" s="10"/>
      <c r="J2939" s="10"/>
      <c r="K2939" s="10"/>
      <c r="L2939" s="10"/>
      <c r="M2939" s="10"/>
      <c r="N2939" s="10"/>
      <c r="O2939" s="10"/>
      <c r="P2939" s="10"/>
      <c r="Q2939" s="10"/>
    </row>
    <row r="2940" spans="1:17" x14ac:dyDescent="0.25">
      <c r="A2940" s="155" t="s">
        <v>12917</v>
      </c>
      <c r="B2940" s="92" t="s">
        <v>17170</v>
      </c>
      <c r="C2940" s="93"/>
      <c r="D2940" s="94">
        <v>32882</v>
      </c>
      <c r="E2940" s="143"/>
      <c r="F2940" s="150"/>
      <c r="G2940" s="10"/>
      <c r="H2940" s="10"/>
      <c r="I2940" s="10"/>
      <c r="J2940" s="10"/>
      <c r="K2940" s="10"/>
      <c r="L2940" s="10"/>
      <c r="M2940" s="10"/>
      <c r="N2940" s="10"/>
      <c r="O2940" s="10"/>
      <c r="P2940" s="10"/>
      <c r="Q2940" s="10"/>
    </row>
    <row r="2941" spans="1:17" x14ac:dyDescent="0.25">
      <c r="A2941" s="155" t="s">
        <v>12918</v>
      </c>
      <c r="B2941" s="92" t="s">
        <v>17171</v>
      </c>
      <c r="C2941" s="93"/>
      <c r="D2941" s="94"/>
      <c r="E2941" s="143"/>
      <c r="F2941" s="150"/>
      <c r="G2941" s="10"/>
      <c r="H2941" s="10"/>
      <c r="I2941" s="10"/>
      <c r="J2941" s="10"/>
      <c r="K2941" s="10"/>
      <c r="L2941" s="10"/>
      <c r="M2941" s="10"/>
      <c r="N2941" s="10"/>
      <c r="O2941" s="10"/>
      <c r="P2941" s="10"/>
      <c r="Q2941" s="10"/>
    </row>
    <row r="2942" spans="1:17" x14ac:dyDescent="0.25">
      <c r="A2942" s="155" t="s">
        <v>12919</v>
      </c>
      <c r="B2942" s="92" t="s">
        <v>17172</v>
      </c>
      <c r="C2942" s="93"/>
      <c r="D2942" s="94">
        <v>2105</v>
      </c>
      <c r="E2942" s="143"/>
      <c r="F2942" s="150"/>
      <c r="G2942" s="10"/>
      <c r="H2942" s="10"/>
      <c r="I2942" s="10"/>
      <c r="J2942" s="10"/>
      <c r="K2942" s="10"/>
      <c r="L2942" s="10"/>
      <c r="M2942" s="10"/>
      <c r="N2942" s="10"/>
      <c r="O2942" s="10"/>
      <c r="P2942" s="10"/>
      <c r="Q2942" s="10"/>
    </row>
    <row r="2943" spans="1:17" x14ac:dyDescent="0.25">
      <c r="A2943" s="155" t="s">
        <v>12920</v>
      </c>
      <c r="B2943" s="92" t="s">
        <v>17173</v>
      </c>
      <c r="C2943" s="93"/>
      <c r="D2943" s="94"/>
      <c r="E2943" s="143"/>
      <c r="F2943" s="150"/>
      <c r="G2943" s="10"/>
      <c r="H2943" s="10"/>
      <c r="I2943" s="10"/>
      <c r="J2943" s="10"/>
      <c r="K2943" s="10"/>
      <c r="L2943" s="10"/>
      <c r="M2943" s="10"/>
      <c r="N2943" s="10"/>
      <c r="O2943" s="10"/>
      <c r="P2943" s="10"/>
      <c r="Q2943" s="10"/>
    </row>
    <row r="2944" spans="1:17" x14ac:dyDescent="0.25">
      <c r="A2944" s="155" t="s">
        <v>12921</v>
      </c>
      <c r="B2944" s="92" t="s">
        <v>17174</v>
      </c>
      <c r="C2944" s="93"/>
      <c r="D2944" s="94">
        <v>16743</v>
      </c>
      <c r="E2944" s="143"/>
      <c r="F2944" s="150"/>
      <c r="G2944" s="10"/>
      <c r="H2944" s="10"/>
      <c r="I2944" s="10"/>
      <c r="J2944" s="10"/>
      <c r="K2944" s="10"/>
      <c r="L2944" s="10"/>
      <c r="M2944" s="10"/>
      <c r="N2944" s="10"/>
      <c r="O2944" s="10"/>
      <c r="P2944" s="10"/>
      <c r="Q2944" s="10"/>
    </row>
    <row r="2945" spans="1:17" x14ac:dyDescent="0.25">
      <c r="A2945" s="155" t="s">
        <v>12922</v>
      </c>
      <c r="B2945" s="92" t="s">
        <v>17175</v>
      </c>
      <c r="C2945" s="93"/>
      <c r="D2945" s="94">
        <v>3802</v>
      </c>
      <c r="E2945" s="143"/>
      <c r="F2945" s="150"/>
      <c r="G2945" s="10"/>
      <c r="H2945" s="10"/>
      <c r="I2945" s="10"/>
      <c r="J2945" s="10"/>
      <c r="K2945" s="10"/>
      <c r="L2945" s="10"/>
      <c r="M2945" s="10"/>
      <c r="N2945" s="10"/>
      <c r="O2945" s="10"/>
      <c r="P2945" s="10"/>
      <c r="Q2945" s="10"/>
    </row>
    <row r="2946" spans="1:17" x14ac:dyDescent="0.25">
      <c r="A2946" s="155" t="s">
        <v>4288</v>
      </c>
      <c r="B2946" s="92" t="s">
        <v>7143</v>
      </c>
      <c r="C2946" s="93"/>
      <c r="D2946" s="94">
        <v>510321</v>
      </c>
      <c r="E2946" s="143"/>
      <c r="F2946" s="150"/>
      <c r="G2946" s="10"/>
      <c r="H2946" s="10"/>
      <c r="I2946" s="10"/>
      <c r="J2946" s="10"/>
      <c r="K2946" s="10"/>
      <c r="L2946" s="10"/>
      <c r="M2946" s="10"/>
      <c r="N2946" s="10"/>
      <c r="O2946" s="10"/>
      <c r="P2946" s="10"/>
      <c r="Q2946" s="10"/>
    </row>
    <row r="2947" spans="1:17" x14ac:dyDescent="0.25">
      <c r="A2947" s="155" t="s">
        <v>12923</v>
      </c>
      <c r="B2947" s="92" t="s">
        <v>17176</v>
      </c>
      <c r="C2947" s="93"/>
      <c r="D2947" s="94">
        <v>81890</v>
      </c>
      <c r="E2947" s="143"/>
      <c r="F2947" s="150"/>
      <c r="G2947" s="10"/>
      <c r="H2947" s="10"/>
      <c r="I2947" s="10"/>
      <c r="J2947" s="10"/>
      <c r="K2947" s="10"/>
      <c r="L2947" s="10"/>
      <c r="M2947" s="10"/>
      <c r="N2947" s="10"/>
      <c r="O2947" s="10"/>
      <c r="P2947" s="10"/>
      <c r="Q2947" s="10"/>
    </row>
    <row r="2948" spans="1:17" x14ac:dyDescent="0.25">
      <c r="A2948" s="155" t="s">
        <v>12924</v>
      </c>
      <c r="B2948" s="92" t="s">
        <v>17177</v>
      </c>
      <c r="C2948" s="93"/>
      <c r="D2948" s="94">
        <v>9882</v>
      </c>
      <c r="E2948" s="143"/>
      <c r="F2948" s="150"/>
      <c r="G2948" s="10"/>
      <c r="H2948" s="10"/>
      <c r="I2948" s="10"/>
      <c r="J2948" s="10"/>
      <c r="K2948" s="10"/>
      <c r="L2948" s="10"/>
      <c r="M2948" s="10"/>
      <c r="N2948" s="10"/>
      <c r="O2948" s="10"/>
      <c r="P2948" s="10"/>
      <c r="Q2948" s="10"/>
    </row>
    <row r="2949" spans="1:17" x14ac:dyDescent="0.25">
      <c r="A2949" s="155" t="s">
        <v>12925</v>
      </c>
      <c r="B2949" s="92" t="s">
        <v>17178</v>
      </c>
      <c r="C2949" s="93"/>
      <c r="D2949" s="94"/>
      <c r="E2949" s="143"/>
      <c r="F2949" s="150"/>
      <c r="G2949" s="10"/>
      <c r="H2949" s="10"/>
      <c r="I2949" s="10"/>
      <c r="J2949" s="10"/>
      <c r="K2949" s="10"/>
      <c r="L2949" s="10"/>
      <c r="M2949" s="10"/>
      <c r="N2949" s="10"/>
      <c r="O2949" s="10"/>
      <c r="P2949" s="10"/>
      <c r="Q2949" s="10"/>
    </row>
    <row r="2950" spans="1:17" x14ac:dyDescent="0.25">
      <c r="A2950" s="155" t="s">
        <v>12926</v>
      </c>
      <c r="B2950" s="92" t="s">
        <v>17179</v>
      </c>
      <c r="C2950" s="93"/>
      <c r="D2950" s="94">
        <v>17961</v>
      </c>
      <c r="E2950" s="143"/>
      <c r="F2950" s="150"/>
      <c r="G2950" s="10"/>
      <c r="H2950" s="10"/>
      <c r="I2950" s="10"/>
      <c r="J2950" s="10"/>
      <c r="K2950" s="10"/>
      <c r="L2950" s="10"/>
      <c r="M2950" s="10"/>
      <c r="N2950" s="10"/>
      <c r="O2950" s="10"/>
      <c r="P2950" s="10"/>
      <c r="Q2950" s="10"/>
    </row>
    <row r="2951" spans="1:17" x14ac:dyDescent="0.25">
      <c r="A2951" s="155" t="s">
        <v>10119</v>
      </c>
      <c r="B2951" s="92" t="s">
        <v>10421</v>
      </c>
      <c r="C2951" s="93"/>
      <c r="D2951" s="94">
        <v>3246</v>
      </c>
      <c r="E2951" s="143"/>
      <c r="F2951" s="150"/>
      <c r="G2951" s="10"/>
      <c r="H2951" s="10"/>
      <c r="I2951" s="10"/>
      <c r="J2951" s="10"/>
      <c r="K2951" s="10"/>
      <c r="L2951" s="10"/>
      <c r="M2951" s="10"/>
      <c r="N2951" s="10"/>
      <c r="O2951" s="10"/>
      <c r="P2951" s="10"/>
      <c r="Q2951" s="10"/>
    </row>
    <row r="2952" spans="1:17" x14ac:dyDescent="0.25">
      <c r="A2952" s="155" t="s">
        <v>12927</v>
      </c>
      <c r="B2952" s="92" t="s">
        <v>17180</v>
      </c>
      <c r="C2952" s="93"/>
      <c r="D2952" s="94">
        <v>112</v>
      </c>
      <c r="E2952" s="143"/>
      <c r="F2952" s="150"/>
      <c r="G2952" s="10"/>
      <c r="H2952" s="10"/>
      <c r="I2952" s="10"/>
      <c r="J2952" s="10"/>
      <c r="K2952" s="10"/>
      <c r="L2952" s="10"/>
      <c r="M2952" s="10"/>
      <c r="N2952" s="10"/>
      <c r="O2952" s="10"/>
      <c r="P2952" s="10"/>
      <c r="Q2952" s="10"/>
    </row>
    <row r="2953" spans="1:17" x14ac:dyDescent="0.25">
      <c r="A2953" s="155" t="s">
        <v>12928</v>
      </c>
      <c r="B2953" s="92" t="s">
        <v>17181</v>
      </c>
      <c r="C2953" s="93"/>
      <c r="D2953" s="94">
        <v>4111</v>
      </c>
      <c r="E2953" s="143"/>
      <c r="F2953" s="150"/>
      <c r="G2953" s="10"/>
      <c r="H2953" s="10"/>
      <c r="I2953" s="10"/>
      <c r="J2953" s="10"/>
      <c r="K2953" s="10"/>
      <c r="L2953" s="10"/>
      <c r="M2953" s="10"/>
      <c r="N2953" s="10"/>
      <c r="O2953" s="10"/>
      <c r="P2953" s="10"/>
      <c r="Q2953" s="10"/>
    </row>
    <row r="2954" spans="1:17" x14ac:dyDescent="0.25">
      <c r="A2954" s="155" t="s">
        <v>12929</v>
      </c>
      <c r="B2954" s="92" t="s">
        <v>17182</v>
      </c>
      <c r="C2954" s="95"/>
      <c r="D2954" s="94"/>
      <c r="E2954" s="143"/>
      <c r="F2954" s="150"/>
      <c r="G2954" s="10"/>
      <c r="H2954" s="10"/>
      <c r="I2954" s="10"/>
      <c r="J2954" s="10"/>
      <c r="K2954" s="10"/>
      <c r="L2954" s="10"/>
      <c r="M2954" s="10"/>
      <c r="N2954" s="10"/>
      <c r="O2954" s="10"/>
      <c r="P2954" s="10"/>
      <c r="Q2954" s="10"/>
    </row>
    <row r="2955" spans="1:17" x14ac:dyDescent="0.25">
      <c r="A2955" s="155" t="s">
        <v>12930</v>
      </c>
      <c r="B2955" s="92" t="s">
        <v>17183</v>
      </c>
      <c r="C2955" s="95"/>
      <c r="D2955" s="94"/>
      <c r="E2955" s="143"/>
      <c r="F2955" s="150"/>
      <c r="G2955" s="10"/>
      <c r="H2955" s="10"/>
      <c r="I2955" s="10"/>
      <c r="J2955" s="10"/>
      <c r="K2955" s="10"/>
      <c r="L2955" s="10"/>
      <c r="M2955" s="10"/>
      <c r="N2955" s="10"/>
      <c r="O2955" s="10"/>
      <c r="P2955" s="10"/>
      <c r="Q2955" s="10"/>
    </row>
    <row r="2956" spans="1:17" x14ac:dyDescent="0.25">
      <c r="A2956" s="155" t="s">
        <v>12931</v>
      </c>
      <c r="B2956" s="92" t="s">
        <v>17184</v>
      </c>
      <c r="C2956" s="95"/>
      <c r="D2956" s="94">
        <v>214890</v>
      </c>
      <c r="E2956" s="143"/>
      <c r="F2956" s="150"/>
      <c r="G2956" s="10"/>
      <c r="H2956" s="10"/>
      <c r="I2956" s="10"/>
      <c r="J2956" s="10"/>
      <c r="K2956" s="10"/>
      <c r="L2956" s="10"/>
      <c r="M2956" s="10"/>
      <c r="N2956" s="10"/>
      <c r="O2956" s="10"/>
      <c r="P2956" s="10"/>
      <c r="Q2956" s="10"/>
    </row>
    <row r="2957" spans="1:17" x14ac:dyDescent="0.25">
      <c r="A2957" s="155" t="s">
        <v>12932</v>
      </c>
      <c r="B2957" s="92" t="s">
        <v>17185</v>
      </c>
      <c r="C2957" s="95"/>
      <c r="D2957" s="94">
        <v>22845</v>
      </c>
      <c r="E2957" s="143"/>
      <c r="F2957" s="150"/>
      <c r="G2957" s="10"/>
      <c r="H2957" s="10"/>
      <c r="I2957" s="10"/>
      <c r="J2957" s="10"/>
      <c r="K2957" s="10"/>
      <c r="L2957" s="10"/>
      <c r="M2957" s="10"/>
      <c r="N2957" s="10"/>
      <c r="O2957" s="10"/>
      <c r="P2957" s="10"/>
      <c r="Q2957" s="10"/>
    </row>
    <row r="2958" spans="1:17" x14ac:dyDescent="0.25">
      <c r="A2958" s="155" t="s">
        <v>12933</v>
      </c>
      <c r="B2958" s="92" t="s">
        <v>17186</v>
      </c>
      <c r="C2958" s="95"/>
      <c r="D2958" s="94">
        <v>12542</v>
      </c>
      <c r="E2958" s="143"/>
      <c r="F2958" s="150"/>
      <c r="G2958" s="10"/>
      <c r="H2958" s="10"/>
      <c r="I2958" s="10"/>
      <c r="J2958" s="10"/>
      <c r="K2958" s="10"/>
      <c r="L2958" s="10"/>
      <c r="M2958" s="10"/>
      <c r="N2958" s="10"/>
      <c r="O2958" s="10"/>
      <c r="P2958" s="10"/>
      <c r="Q2958" s="10"/>
    </row>
    <row r="2959" spans="1:17" x14ac:dyDescent="0.25">
      <c r="A2959" s="155" t="s">
        <v>12934</v>
      </c>
      <c r="B2959" s="92" t="s">
        <v>17187</v>
      </c>
      <c r="C2959" s="95"/>
      <c r="D2959" s="94"/>
      <c r="E2959" s="143"/>
      <c r="F2959" s="150"/>
      <c r="G2959" s="10"/>
      <c r="H2959" s="10"/>
      <c r="I2959" s="10"/>
      <c r="J2959" s="10"/>
      <c r="K2959" s="10"/>
      <c r="L2959" s="10"/>
      <c r="M2959" s="10"/>
      <c r="N2959" s="10"/>
      <c r="O2959" s="10"/>
      <c r="P2959" s="10"/>
      <c r="Q2959" s="10"/>
    </row>
    <row r="2960" spans="1:17" x14ac:dyDescent="0.25">
      <c r="A2960" s="155" t="s">
        <v>12935</v>
      </c>
      <c r="B2960" s="92" t="s">
        <v>17188</v>
      </c>
      <c r="C2960" s="95"/>
      <c r="D2960" s="94"/>
      <c r="E2960" s="143"/>
      <c r="F2960" s="150"/>
      <c r="G2960" s="10"/>
      <c r="H2960" s="10"/>
      <c r="I2960" s="10"/>
      <c r="J2960" s="10"/>
      <c r="K2960" s="10"/>
      <c r="L2960" s="10"/>
      <c r="M2960" s="10"/>
      <c r="N2960" s="10"/>
      <c r="O2960" s="10"/>
      <c r="P2960" s="10"/>
      <c r="Q2960" s="10"/>
    </row>
    <row r="2961" spans="1:17" x14ac:dyDescent="0.25">
      <c r="A2961" s="155" t="s">
        <v>12936</v>
      </c>
      <c r="B2961" s="92" t="s">
        <v>17189</v>
      </c>
      <c r="C2961" s="95"/>
      <c r="D2961" s="94"/>
      <c r="E2961" s="143"/>
      <c r="F2961" s="150"/>
      <c r="G2961" s="10"/>
      <c r="H2961" s="10"/>
      <c r="I2961" s="10"/>
      <c r="J2961" s="10"/>
      <c r="K2961" s="10"/>
      <c r="L2961" s="10"/>
      <c r="M2961" s="10"/>
      <c r="N2961" s="10"/>
      <c r="O2961" s="10"/>
      <c r="P2961" s="10"/>
      <c r="Q2961" s="10"/>
    </row>
    <row r="2962" spans="1:17" x14ac:dyDescent="0.25">
      <c r="A2962" s="155" t="s">
        <v>12937</v>
      </c>
      <c r="B2962" s="92" t="s">
        <v>17190</v>
      </c>
      <c r="C2962" s="95"/>
      <c r="D2962" s="94"/>
      <c r="E2962" s="143"/>
      <c r="F2962" s="150"/>
      <c r="G2962" s="10"/>
      <c r="H2962" s="10"/>
      <c r="I2962" s="10"/>
      <c r="J2962" s="10"/>
      <c r="K2962" s="10"/>
      <c r="L2962" s="10"/>
      <c r="M2962" s="10"/>
      <c r="N2962" s="10"/>
      <c r="O2962" s="10"/>
      <c r="P2962" s="10"/>
      <c r="Q2962" s="10"/>
    </row>
    <row r="2963" spans="1:17" x14ac:dyDescent="0.25">
      <c r="A2963" s="155" t="s">
        <v>12938</v>
      </c>
      <c r="B2963" s="92" t="s">
        <v>17191</v>
      </c>
      <c r="C2963" s="95"/>
      <c r="D2963" s="94">
        <v>103284</v>
      </c>
      <c r="E2963" s="143"/>
      <c r="F2963" s="150"/>
      <c r="G2963" s="10"/>
      <c r="H2963" s="10"/>
      <c r="I2963" s="10"/>
      <c r="J2963" s="10"/>
      <c r="K2963" s="10"/>
      <c r="L2963" s="10"/>
      <c r="M2963" s="10"/>
      <c r="N2963" s="10"/>
      <c r="O2963" s="10"/>
      <c r="P2963" s="10"/>
      <c r="Q2963" s="10"/>
    </row>
    <row r="2964" spans="1:17" x14ac:dyDescent="0.25">
      <c r="A2964" s="155" t="s">
        <v>12939</v>
      </c>
      <c r="B2964" s="92" t="s">
        <v>17192</v>
      </c>
      <c r="C2964" s="95"/>
      <c r="D2964" s="94">
        <v>23088</v>
      </c>
      <c r="E2964" s="143"/>
      <c r="F2964" s="150"/>
      <c r="G2964" s="10"/>
      <c r="H2964" s="10"/>
      <c r="I2964" s="10"/>
      <c r="J2964" s="10"/>
      <c r="K2964" s="10"/>
      <c r="L2964" s="10"/>
      <c r="M2964" s="10"/>
      <c r="N2964" s="10"/>
      <c r="O2964" s="10"/>
      <c r="P2964" s="10"/>
      <c r="Q2964" s="10"/>
    </row>
    <row r="2965" spans="1:17" x14ac:dyDescent="0.25">
      <c r="A2965" s="155" t="s">
        <v>12940</v>
      </c>
      <c r="B2965" s="92" t="s">
        <v>17193</v>
      </c>
      <c r="C2965" s="95"/>
      <c r="D2965" s="94">
        <v>1</v>
      </c>
      <c r="E2965" s="143"/>
      <c r="F2965" s="150"/>
      <c r="G2965" s="10"/>
      <c r="H2965" s="10"/>
      <c r="I2965" s="10"/>
      <c r="J2965" s="10"/>
      <c r="K2965" s="10"/>
      <c r="L2965" s="10"/>
      <c r="M2965" s="10"/>
      <c r="N2965" s="10"/>
      <c r="O2965" s="10"/>
      <c r="P2965" s="10"/>
      <c r="Q2965" s="10"/>
    </row>
    <row r="2966" spans="1:17" x14ac:dyDescent="0.25">
      <c r="A2966" s="155" t="s">
        <v>12941</v>
      </c>
      <c r="B2966" s="92" t="s">
        <v>17194</v>
      </c>
      <c r="C2966" s="95"/>
      <c r="D2966" s="94">
        <v>21507</v>
      </c>
      <c r="E2966" s="143"/>
      <c r="F2966" s="150"/>
      <c r="G2966" s="10"/>
      <c r="H2966" s="10"/>
      <c r="I2966" s="10"/>
      <c r="J2966" s="10"/>
      <c r="K2966" s="10"/>
      <c r="L2966" s="10"/>
      <c r="M2966" s="10"/>
      <c r="N2966" s="10"/>
      <c r="O2966" s="10"/>
      <c r="P2966" s="10"/>
      <c r="Q2966" s="10"/>
    </row>
    <row r="2967" spans="1:17" x14ac:dyDescent="0.25">
      <c r="A2967" s="155" t="s">
        <v>12942</v>
      </c>
      <c r="B2967" s="92" t="s">
        <v>17195</v>
      </c>
      <c r="C2967" s="95"/>
      <c r="D2967" s="94"/>
      <c r="E2967" s="143"/>
      <c r="F2967" s="150"/>
      <c r="G2967" s="10"/>
      <c r="H2967" s="10"/>
      <c r="I2967" s="10"/>
      <c r="J2967" s="10"/>
      <c r="K2967" s="10"/>
      <c r="L2967" s="10"/>
      <c r="M2967" s="10"/>
      <c r="N2967" s="10"/>
      <c r="O2967" s="10"/>
      <c r="P2967" s="10"/>
      <c r="Q2967" s="10"/>
    </row>
    <row r="2968" spans="1:17" x14ac:dyDescent="0.25">
      <c r="A2968" s="155" t="s">
        <v>12943</v>
      </c>
      <c r="B2968" s="92" t="s">
        <v>17196</v>
      </c>
      <c r="C2968" s="95"/>
      <c r="D2968" s="94">
        <v>7197</v>
      </c>
      <c r="E2968" s="143"/>
      <c r="F2968" s="150"/>
      <c r="G2968" s="10"/>
      <c r="H2968" s="10"/>
      <c r="I2968" s="10"/>
      <c r="J2968" s="10"/>
      <c r="K2968" s="10"/>
      <c r="L2968" s="10"/>
      <c r="M2968" s="10"/>
      <c r="N2968" s="10"/>
      <c r="O2968" s="10"/>
      <c r="P2968" s="10"/>
      <c r="Q2968" s="10"/>
    </row>
    <row r="2969" spans="1:17" x14ac:dyDescent="0.25">
      <c r="A2969" s="155" t="s">
        <v>12944</v>
      </c>
      <c r="B2969" s="92" t="s">
        <v>17197</v>
      </c>
      <c r="C2969" s="95"/>
      <c r="D2969" s="94">
        <v>20874</v>
      </c>
      <c r="E2969" s="143"/>
      <c r="F2969" s="150"/>
      <c r="G2969" s="10"/>
      <c r="H2969" s="10"/>
      <c r="I2969" s="10"/>
      <c r="J2969" s="10"/>
      <c r="K2969" s="10"/>
      <c r="L2969" s="10"/>
      <c r="M2969" s="10"/>
      <c r="N2969" s="10"/>
      <c r="O2969" s="10"/>
      <c r="P2969" s="10"/>
      <c r="Q2969" s="10"/>
    </row>
    <row r="2970" spans="1:17" x14ac:dyDescent="0.25">
      <c r="A2970" s="155" t="s">
        <v>12945</v>
      </c>
      <c r="B2970" s="92" t="s">
        <v>17198</v>
      </c>
      <c r="C2970" s="95"/>
      <c r="D2970" s="94">
        <v>137</v>
      </c>
      <c r="E2970" s="143"/>
      <c r="F2970" s="150"/>
      <c r="G2970" s="10"/>
      <c r="H2970" s="10"/>
      <c r="I2970" s="10"/>
      <c r="J2970" s="10"/>
      <c r="K2970" s="10"/>
      <c r="L2970" s="10"/>
      <c r="M2970" s="10"/>
      <c r="N2970" s="10"/>
      <c r="O2970" s="10"/>
      <c r="P2970" s="10"/>
      <c r="Q2970" s="10"/>
    </row>
    <row r="2971" spans="1:17" x14ac:dyDescent="0.25">
      <c r="A2971" s="155" t="s">
        <v>12946</v>
      </c>
      <c r="B2971" s="92" t="s">
        <v>17199</v>
      </c>
      <c r="C2971" s="95"/>
      <c r="D2971" s="94">
        <v>148285</v>
      </c>
      <c r="E2971" s="143"/>
      <c r="F2971" s="150"/>
      <c r="G2971" s="10"/>
      <c r="H2971" s="10"/>
      <c r="I2971" s="10"/>
      <c r="J2971" s="10"/>
      <c r="K2971" s="10"/>
      <c r="L2971" s="10"/>
      <c r="M2971" s="10"/>
      <c r="N2971" s="10"/>
      <c r="O2971" s="10"/>
      <c r="P2971" s="10"/>
      <c r="Q2971" s="10"/>
    </row>
    <row r="2972" spans="1:17" x14ac:dyDescent="0.25">
      <c r="A2972" s="155" t="s">
        <v>12947</v>
      </c>
      <c r="B2972" s="92" t="s">
        <v>17200</v>
      </c>
      <c r="C2972" s="95"/>
      <c r="D2972" s="94">
        <v>179176</v>
      </c>
      <c r="E2972" s="143"/>
      <c r="F2972" s="150"/>
      <c r="G2972" s="10"/>
      <c r="H2972" s="10"/>
      <c r="I2972" s="10"/>
      <c r="J2972" s="10"/>
      <c r="K2972" s="10"/>
      <c r="L2972" s="10"/>
      <c r="M2972" s="10"/>
      <c r="N2972" s="10"/>
      <c r="O2972" s="10"/>
      <c r="P2972" s="10"/>
      <c r="Q2972" s="10"/>
    </row>
    <row r="2973" spans="1:17" x14ac:dyDescent="0.25">
      <c r="A2973" s="155" t="s">
        <v>12948</v>
      </c>
      <c r="B2973" s="92" t="s">
        <v>17201</v>
      </c>
      <c r="C2973" s="95"/>
      <c r="D2973" s="94">
        <v>104</v>
      </c>
      <c r="E2973" s="143"/>
      <c r="F2973" s="150"/>
      <c r="G2973" s="10"/>
      <c r="H2973" s="10"/>
      <c r="I2973" s="10"/>
      <c r="J2973" s="10"/>
      <c r="K2973" s="10"/>
      <c r="L2973" s="10"/>
      <c r="M2973" s="10"/>
      <c r="N2973" s="10"/>
      <c r="O2973" s="10"/>
      <c r="P2973" s="10"/>
      <c r="Q2973" s="10"/>
    </row>
    <row r="2974" spans="1:17" x14ac:dyDescent="0.25">
      <c r="A2974" s="155" t="s">
        <v>12949</v>
      </c>
      <c r="B2974" s="92" t="s">
        <v>17202</v>
      </c>
      <c r="C2974" s="95"/>
      <c r="D2974" s="94">
        <v>52248</v>
      </c>
      <c r="E2974" s="143"/>
      <c r="F2974" s="150"/>
      <c r="G2974" s="10"/>
      <c r="H2974" s="10"/>
      <c r="I2974" s="10"/>
      <c r="J2974" s="10"/>
      <c r="K2974" s="10"/>
      <c r="L2974" s="10"/>
      <c r="M2974" s="10"/>
      <c r="N2974" s="10"/>
      <c r="O2974" s="10"/>
      <c r="P2974" s="10"/>
      <c r="Q2974" s="10"/>
    </row>
    <row r="2975" spans="1:17" x14ac:dyDescent="0.25">
      <c r="A2975" s="155" t="s">
        <v>12950</v>
      </c>
      <c r="B2975" s="92" t="s">
        <v>17203</v>
      </c>
      <c r="C2975" s="95"/>
      <c r="D2975" s="94"/>
      <c r="E2975" s="143"/>
      <c r="F2975" s="150"/>
      <c r="G2975" s="10"/>
      <c r="H2975" s="10"/>
      <c r="I2975" s="10"/>
      <c r="J2975" s="10"/>
      <c r="K2975" s="10"/>
      <c r="L2975" s="10"/>
      <c r="M2975" s="10"/>
      <c r="N2975" s="10"/>
      <c r="O2975" s="10"/>
      <c r="P2975" s="10"/>
      <c r="Q2975" s="10"/>
    </row>
    <row r="2976" spans="1:17" x14ac:dyDescent="0.25">
      <c r="A2976" s="155" t="s">
        <v>12951</v>
      </c>
      <c r="B2976" s="92" t="s">
        <v>17204</v>
      </c>
      <c r="C2976" s="95"/>
      <c r="D2976" s="94">
        <v>10066</v>
      </c>
      <c r="E2976" s="143"/>
      <c r="F2976" s="150"/>
      <c r="G2976" s="10"/>
      <c r="H2976" s="10"/>
      <c r="I2976" s="10"/>
      <c r="J2976" s="10"/>
      <c r="K2976" s="10"/>
      <c r="L2976" s="10"/>
      <c r="M2976" s="10"/>
      <c r="N2976" s="10"/>
      <c r="O2976" s="10"/>
      <c r="P2976" s="10"/>
      <c r="Q2976" s="10"/>
    </row>
    <row r="2977" spans="1:17" x14ac:dyDescent="0.25">
      <c r="A2977" s="155" t="s">
        <v>12952</v>
      </c>
      <c r="B2977" s="92" t="s">
        <v>17205</v>
      </c>
      <c r="C2977" s="95"/>
      <c r="D2977" s="94">
        <v>6</v>
      </c>
      <c r="E2977" s="143"/>
      <c r="F2977" s="150"/>
      <c r="G2977" s="10"/>
      <c r="H2977" s="10"/>
      <c r="I2977" s="10"/>
      <c r="J2977" s="10"/>
      <c r="K2977" s="10"/>
      <c r="L2977" s="10"/>
      <c r="M2977" s="10"/>
      <c r="N2977" s="10"/>
      <c r="O2977" s="10"/>
      <c r="P2977" s="10"/>
      <c r="Q2977" s="10"/>
    </row>
    <row r="2978" spans="1:17" x14ac:dyDescent="0.25">
      <c r="A2978" s="155" t="s">
        <v>12953</v>
      </c>
      <c r="B2978" s="92" t="s">
        <v>17206</v>
      </c>
      <c r="C2978" s="95"/>
      <c r="D2978" s="94">
        <v>2958</v>
      </c>
      <c r="E2978" s="143"/>
      <c r="F2978" s="150"/>
      <c r="G2978" s="10"/>
      <c r="H2978" s="10"/>
      <c r="I2978" s="10"/>
      <c r="J2978" s="10"/>
      <c r="K2978" s="10"/>
      <c r="L2978" s="10"/>
      <c r="M2978" s="10"/>
      <c r="N2978" s="10"/>
      <c r="O2978" s="10"/>
      <c r="P2978" s="10"/>
      <c r="Q2978" s="10"/>
    </row>
    <row r="2979" spans="1:17" x14ac:dyDescent="0.25">
      <c r="A2979" s="155" t="s">
        <v>12954</v>
      </c>
      <c r="B2979" s="92" t="s">
        <v>17207</v>
      </c>
      <c r="C2979" s="95"/>
      <c r="D2979" s="94">
        <v>138159</v>
      </c>
      <c r="E2979" s="143"/>
      <c r="F2979" s="150"/>
      <c r="G2979" s="10"/>
      <c r="H2979" s="10"/>
      <c r="I2979" s="10"/>
      <c r="J2979" s="10"/>
      <c r="K2979" s="10"/>
      <c r="L2979" s="10"/>
      <c r="M2979" s="10"/>
      <c r="N2979" s="10"/>
      <c r="O2979" s="10"/>
      <c r="P2979" s="10"/>
      <c r="Q2979" s="10"/>
    </row>
    <row r="2980" spans="1:17" x14ac:dyDescent="0.25">
      <c r="A2980" s="155" t="s">
        <v>12955</v>
      </c>
      <c r="B2980" s="92" t="s">
        <v>17208</v>
      </c>
      <c r="C2980" s="95"/>
      <c r="D2980" s="94">
        <v>644</v>
      </c>
      <c r="E2980" s="143"/>
      <c r="F2980" s="150"/>
      <c r="G2980" s="10"/>
      <c r="H2980" s="10"/>
      <c r="I2980" s="10"/>
      <c r="J2980" s="10"/>
      <c r="K2980" s="10"/>
      <c r="L2980" s="10"/>
      <c r="M2980" s="10"/>
      <c r="N2980" s="10"/>
      <c r="O2980" s="10"/>
      <c r="P2980" s="10"/>
      <c r="Q2980" s="10"/>
    </row>
    <row r="2981" spans="1:17" x14ac:dyDescent="0.25">
      <c r="A2981" s="155" t="s">
        <v>12956</v>
      </c>
      <c r="B2981" s="92" t="s">
        <v>17209</v>
      </c>
      <c r="C2981" s="95"/>
      <c r="D2981" s="94">
        <v>34173</v>
      </c>
      <c r="E2981" s="143"/>
      <c r="F2981" s="150"/>
      <c r="G2981" s="10"/>
      <c r="H2981" s="10"/>
      <c r="I2981" s="10"/>
      <c r="J2981" s="10"/>
      <c r="K2981" s="10"/>
      <c r="L2981" s="10"/>
      <c r="M2981" s="10"/>
      <c r="N2981" s="10"/>
      <c r="O2981" s="10"/>
      <c r="P2981" s="10"/>
      <c r="Q2981" s="10"/>
    </row>
    <row r="2982" spans="1:17" x14ac:dyDescent="0.25">
      <c r="A2982" s="155" t="s">
        <v>12957</v>
      </c>
      <c r="B2982" s="92" t="s">
        <v>17210</v>
      </c>
      <c r="C2982" s="95"/>
      <c r="D2982" s="94"/>
      <c r="E2982" s="143"/>
      <c r="F2982" s="150"/>
      <c r="G2982" s="10"/>
      <c r="H2982" s="10"/>
      <c r="I2982" s="10"/>
      <c r="J2982" s="10"/>
      <c r="K2982" s="10"/>
      <c r="L2982" s="10"/>
      <c r="M2982" s="10"/>
      <c r="N2982" s="10"/>
      <c r="O2982" s="10"/>
      <c r="P2982" s="10"/>
      <c r="Q2982" s="10"/>
    </row>
    <row r="2983" spans="1:17" x14ac:dyDescent="0.25">
      <c r="A2983" s="155" t="s">
        <v>12958</v>
      </c>
      <c r="B2983" s="92" t="s">
        <v>17211</v>
      </c>
      <c r="C2983" s="95"/>
      <c r="D2983" s="94">
        <v>2842</v>
      </c>
      <c r="E2983" s="143"/>
      <c r="F2983" s="150"/>
      <c r="G2983" s="10"/>
      <c r="H2983" s="10"/>
      <c r="I2983" s="10"/>
      <c r="J2983" s="10"/>
      <c r="K2983" s="10"/>
      <c r="L2983" s="10"/>
      <c r="M2983" s="10"/>
      <c r="N2983" s="10"/>
      <c r="O2983" s="10"/>
      <c r="P2983" s="10"/>
      <c r="Q2983" s="10"/>
    </row>
    <row r="2984" spans="1:17" x14ac:dyDescent="0.25">
      <c r="A2984" s="155" t="s">
        <v>12959</v>
      </c>
      <c r="B2984" s="92" t="s">
        <v>17212</v>
      </c>
      <c r="C2984" s="95"/>
      <c r="D2984" s="94"/>
      <c r="E2984" s="143"/>
      <c r="F2984" s="150"/>
      <c r="G2984" s="10"/>
      <c r="H2984" s="10"/>
      <c r="I2984" s="10"/>
      <c r="J2984" s="10"/>
      <c r="K2984" s="10"/>
      <c r="L2984" s="10"/>
      <c r="M2984" s="10"/>
      <c r="N2984" s="10"/>
      <c r="O2984" s="10"/>
      <c r="P2984" s="10"/>
      <c r="Q2984" s="10"/>
    </row>
    <row r="2985" spans="1:17" x14ac:dyDescent="0.25">
      <c r="A2985" s="155" t="s">
        <v>12960</v>
      </c>
      <c r="B2985" s="92" t="s">
        <v>17213</v>
      </c>
      <c r="C2985" s="95"/>
      <c r="D2985" s="94">
        <v>68161</v>
      </c>
      <c r="E2985" s="143"/>
      <c r="F2985" s="150"/>
      <c r="G2985" s="10"/>
      <c r="H2985" s="10"/>
      <c r="I2985" s="10"/>
      <c r="J2985" s="10"/>
      <c r="K2985" s="10"/>
      <c r="L2985" s="10"/>
      <c r="M2985" s="10"/>
      <c r="N2985" s="10"/>
      <c r="O2985" s="10"/>
      <c r="P2985" s="10"/>
      <c r="Q2985" s="10"/>
    </row>
    <row r="2986" spans="1:17" x14ac:dyDescent="0.25">
      <c r="A2986" s="155" t="s">
        <v>12961</v>
      </c>
      <c r="B2986" s="92" t="s">
        <v>17214</v>
      </c>
      <c r="C2986" s="95"/>
      <c r="D2986" s="94">
        <v>1770</v>
      </c>
      <c r="E2986" s="143"/>
      <c r="F2986" s="150"/>
      <c r="G2986" s="10"/>
      <c r="H2986" s="10"/>
      <c r="I2986" s="10"/>
      <c r="J2986" s="10"/>
      <c r="K2986" s="10"/>
      <c r="L2986" s="10"/>
      <c r="M2986" s="10"/>
      <c r="N2986" s="10"/>
      <c r="O2986" s="10"/>
      <c r="P2986" s="10"/>
      <c r="Q2986" s="10"/>
    </row>
    <row r="2987" spans="1:17" x14ac:dyDescent="0.25">
      <c r="A2987" s="155" t="s">
        <v>12962</v>
      </c>
      <c r="B2987" s="92" t="s">
        <v>17215</v>
      </c>
      <c r="C2987" s="95"/>
      <c r="D2987" s="94"/>
      <c r="E2987" s="143"/>
      <c r="F2987" s="150"/>
      <c r="G2987" s="10"/>
      <c r="H2987" s="10"/>
      <c r="I2987" s="10"/>
      <c r="J2987" s="10"/>
      <c r="K2987" s="10"/>
      <c r="L2987" s="10"/>
      <c r="M2987" s="10"/>
      <c r="N2987" s="10"/>
      <c r="O2987" s="10"/>
      <c r="P2987" s="10"/>
      <c r="Q2987" s="10"/>
    </row>
    <row r="2988" spans="1:17" x14ac:dyDescent="0.25">
      <c r="A2988" s="155" t="s">
        <v>12963</v>
      </c>
      <c r="B2988" s="92" t="s">
        <v>17216</v>
      </c>
      <c r="C2988" s="95"/>
      <c r="D2988" s="94">
        <v>7</v>
      </c>
      <c r="E2988" s="143"/>
      <c r="F2988" s="150"/>
      <c r="G2988" s="10"/>
      <c r="H2988" s="10"/>
      <c r="I2988" s="10"/>
      <c r="J2988" s="10"/>
      <c r="K2988" s="10"/>
      <c r="L2988" s="10"/>
      <c r="M2988" s="10"/>
      <c r="N2988" s="10"/>
      <c r="O2988" s="10"/>
      <c r="P2988" s="10"/>
      <c r="Q2988" s="10"/>
    </row>
    <row r="2989" spans="1:17" x14ac:dyDescent="0.25">
      <c r="A2989" s="155" t="s">
        <v>12964</v>
      </c>
      <c r="B2989" s="92" t="s">
        <v>17217</v>
      </c>
      <c r="C2989" s="95"/>
      <c r="D2989" s="94"/>
      <c r="E2989" s="143"/>
      <c r="F2989" s="150"/>
      <c r="G2989" s="10"/>
      <c r="H2989" s="10"/>
      <c r="I2989" s="10"/>
      <c r="J2989" s="10"/>
      <c r="K2989" s="10"/>
      <c r="L2989" s="10"/>
      <c r="M2989" s="10"/>
      <c r="N2989" s="10"/>
      <c r="O2989" s="10"/>
      <c r="P2989" s="10"/>
      <c r="Q2989" s="10"/>
    </row>
    <row r="2990" spans="1:17" x14ac:dyDescent="0.25">
      <c r="A2990" s="155" t="s">
        <v>4289</v>
      </c>
      <c r="B2990" s="92" t="s">
        <v>7144</v>
      </c>
      <c r="C2990" s="95"/>
      <c r="D2990" s="94">
        <v>213883</v>
      </c>
      <c r="E2990" s="143"/>
      <c r="F2990" s="150"/>
      <c r="G2990" s="10"/>
      <c r="H2990" s="10"/>
      <c r="I2990" s="10"/>
      <c r="J2990" s="10"/>
      <c r="K2990" s="10"/>
      <c r="L2990" s="10"/>
      <c r="M2990" s="10"/>
      <c r="N2990" s="10"/>
      <c r="O2990" s="10"/>
      <c r="P2990" s="10"/>
      <c r="Q2990" s="10"/>
    </row>
    <row r="2991" spans="1:17" x14ac:dyDescent="0.25">
      <c r="A2991" s="155" t="s">
        <v>12965</v>
      </c>
      <c r="B2991" s="92" t="s">
        <v>17218</v>
      </c>
      <c r="C2991" s="95"/>
      <c r="D2991" s="94"/>
      <c r="E2991" s="143"/>
      <c r="F2991" s="150"/>
      <c r="G2991" s="10"/>
      <c r="H2991" s="10"/>
      <c r="I2991" s="10"/>
      <c r="J2991" s="10"/>
      <c r="K2991" s="10"/>
      <c r="L2991" s="10"/>
      <c r="M2991" s="10"/>
      <c r="N2991" s="10"/>
      <c r="O2991" s="10"/>
      <c r="P2991" s="10"/>
      <c r="Q2991" s="10"/>
    </row>
    <row r="2992" spans="1:17" x14ac:dyDescent="0.25">
      <c r="A2992" s="155" t="s">
        <v>10120</v>
      </c>
      <c r="B2992" s="92" t="s">
        <v>10422</v>
      </c>
      <c r="C2992" s="95"/>
      <c r="D2992" s="94">
        <v>77452</v>
      </c>
      <c r="E2992" s="143"/>
      <c r="F2992" s="150"/>
      <c r="G2992" s="10"/>
      <c r="H2992" s="10"/>
      <c r="I2992" s="10"/>
      <c r="J2992" s="10"/>
      <c r="K2992" s="10"/>
      <c r="L2992" s="10"/>
      <c r="M2992" s="10"/>
      <c r="N2992" s="10"/>
      <c r="O2992" s="10"/>
      <c r="P2992" s="10"/>
      <c r="Q2992" s="10"/>
    </row>
    <row r="2993" spans="1:17" x14ac:dyDescent="0.25">
      <c r="A2993" s="155" t="s">
        <v>12966</v>
      </c>
      <c r="B2993" s="92" t="s">
        <v>17219</v>
      </c>
      <c r="C2993" s="95"/>
      <c r="D2993" s="94">
        <v>457</v>
      </c>
      <c r="E2993" s="143"/>
      <c r="F2993" s="150"/>
      <c r="G2993" s="10"/>
      <c r="H2993" s="10"/>
      <c r="I2993" s="10"/>
      <c r="J2993" s="10"/>
      <c r="K2993" s="10"/>
      <c r="L2993" s="10"/>
      <c r="M2993" s="10"/>
      <c r="N2993" s="10"/>
      <c r="O2993" s="10"/>
      <c r="P2993" s="10"/>
      <c r="Q2993" s="10"/>
    </row>
    <row r="2994" spans="1:17" x14ac:dyDescent="0.25">
      <c r="A2994" s="155" t="s">
        <v>12967</v>
      </c>
      <c r="B2994" s="92" t="s">
        <v>17220</v>
      </c>
      <c r="C2994" s="95"/>
      <c r="D2994" s="94"/>
      <c r="E2994" s="143"/>
      <c r="F2994" s="150"/>
      <c r="G2994" s="10"/>
      <c r="H2994" s="10"/>
      <c r="I2994" s="10"/>
      <c r="J2994" s="10"/>
      <c r="K2994" s="10"/>
      <c r="L2994" s="10"/>
      <c r="M2994" s="10"/>
      <c r="N2994" s="10"/>
      <c r="O2994" s="10"/>
      <c r="P2994" s="10"/>
      <c r="Q2994" s="10"/>
    </row>
    <row r="2995" spans="1:17" x14ac:dyDescent="0.25">
      <c r="A2995" s="155" t="s">
        <v>12968</v>
      </c>
      <c r="B2995" s="92" t="s">
        <v>17221</v>
      </c>
      <c r="C2995" s="95"/>
      <c r="D2995" s="94"/>
      <c r="E2995" s="143"/>
      <c r="F2995" s="150"/>
      <c r="G2995" s="10"/>
      <c r="H2995" s="10"/>
      <c r="I2995" s="10"/>
      <c r="J2995" s="10"/>
      <c r="K2995" s="10"/>
      <c r="L2995" s="10"/>
      <c r="M2995" s="10"/>
      <c r="N2995" s="10"/>
      <c r="O2995" s="10"/>
      <c r="P2995" s="10"/>
      <c r="Q2995" s="10"/>
    </row>
    <row r="2996" spans="1:17" x14ac:dyDescent="0.25">
      <c r="A2996" s="155" t="s">
        <v>12969</v>
      </c>
      <c r="B2996" s="92" t="s">
        <v>17222</v>
      </c>
      <c r="C2996" s="95"/>
      <c r="D2996" s="94">
        <v>107426</v>
      </c>
      <c r="E2996" s="143"/>
      <c r="F2996" s="150"/>
      <c r="G2996" s="10"/>
      <c r="H2996" s="10"/>
      <c r="I2996" s="10"/>
      <c r="J2996" s="10"/>
      <c r="K2996" s="10"/>
      <c r="L2996" s="10"/>
      <c r="M2996" s="10"/>
      <c r="N2996" s="10"/>
      <c r="O2996" s="10"/>
      <c r="P2996" s="10"/>
      <c r="Q2996" s="10"/>
    </row>
    <row r="2997" spans="1:17" x14ac:dyDescent="0.25">
      <c r="A2997" s="155" t="s">
        <v>12970</v>
      </c>
      <c r="B2997" s="92" t="s">
        <v>17223</v>
      </c>
      <c r="C2997" s="95"/>
      <c r="D2997" s="94">
        <v>2341</v>
      </c>
      <c r="E2997" s="143"/>
      <c r="F2997" s="150"/>
      <c r="G2997" s="10"/>
      <c r="H2997" s="10"/>
      <c r="I2997" s="10"/>
      <c r="J2997" s="10"/>
      <c r="K2997" s="10"/>
      <c r="L2997" s="10"/>
      <c r="M2997" s="10"/>
      <c r="N2997" s="10"/>
      <c r="O2997" s="10"/>
      <c r="P2997" s="10"/>
      <c r="Q2997" s="10"/>
    </row>
    <row r="2998" spans="1:17" x14ac:dyDescent="0.25">
      <c r="A2998" s="155" t="s">
        <v>12971</v>
      </c>
      <c r="B2998" s="92" t="s">
        <v>17224</v>
      </c>
      <c r="C2998" s="95"/>
      <c r="D2998" s="94"/>
      <c r="E2998" s="143"/>
      <c r="F2998" s="150"/>
      <c r="G2998" s="10"/>
      <c r="H2998" s="10"/>
      <c r="I2998" s="10"/>
      <c r="J2998" s="10"/>
      <c r="K2998" s="10"/>
      <c r="L2998" s="10"/>
      <c r="M2998" s="10"/>
      <c r="N2998" s="10"/>
      <c r="O2998" s="10"/>
      <c r="P2998" s="10"/>
      <c r="Q2998" s="10"/>
    </row>
    <row r="2999" spans="1:17" x14ac:dyDescent="0.25">
      <c r="A2999" s="155" t="s">
        <v>12972</v>
      </c>
      <c r="B2999" s="92" t="s">
        <v>17225</v>
      </c>
      <c r="C2999" s="95"/>
      <c r="D2999" s="94"/>
      <c r="E2999" s="143"/>
      <c r="F2999" s="150"/>
      <c r="G2999" s="10"/>
      <c r="H2999" s="10"/>
      <c r="I2999" s="10"/>
      <c r="J2999" s="10"/>
      <c r="K2999" s="10"/>
      <c r="L2999" s="10"/>
      <c r="M2999" s="10"/>
      <c r="N2999" s="10"/>
      <c r="O2999" s="10"/>
      <c r="P2999" s="10"/>
      <c r="Q2999" s="10"/>
    </row>
    <row r="3000" spans="1:17" x14ac:dyDescent="0.25">
      <c r="A3000" s="155" t="s">
        <v>12973</v>
      </c>
      <c r="B3000" s="92" t="s">
        <v>17226</v>
      </c>
      <c r="C3000" s="95"/>
      <c r="D3000" s="94"/>
      <c r="E3000" s="143"/>
      <c r="F3000" s="150"/>
      <c r="G3000" s="10"/>
      <c r="H3000" s="10"/>
      <c r="I3000" s="10"/>
      <c r="J3000" s="10"/>
      <c r="K3000" s="10"/>
      <c r="L3000" s="10"/>
      <c r="M3000" s="10"/>
      <c r="N3000" s="10"/>
      <c r="O3000" s="10"/>
      <c r="P3000" s="10"/>
      <c r="Q3000" s="10"/>
    </row>
    <row r="3001" spans="1:17" x14ac:dyDescent="0.25">
      <c r="A3001" s="155" t="s">
        <v>12974</v>
      </c>
      <c r="B3001" s="92" t="s">
        <v>17227</v>
      </c>
      <c r="C3001" s="95"/>
      <c r="D3001" s="94">
        <v>71</v>
      </c>
      <c r="E3001" s="143"/>
      <c r="F3001" s="150"/>
      <c r="G3001" s="10"/>
      <c r="H3001" s="10"/>
      <c r="I3001" s="10"/>
      <c r="J3001" s="10"/>
      <c r="K3001" s="10"/>
      <c r="L3001" s="10"/>
      <c r="M3001" s="10"/>
      <c r="N3001" s="10"/>
      <c r="O3001" s="10"/>
      <c r="P3001" s="10"/>
      <c r="Q3001" s="10"/>
    </row>
    <row r="3002" spans="1:17" x14ac:dyDescent="0.25">
      <c r="A3002" s="155" t="s">
        <v>12975</v>
      </c>
      <c r="B3002" s="92" t="s">
        <v>17228</v>
      </c>
      <c r="C3002" s="95"/>
      <c r="D3002" s="94">
        <v>116</v>
      </c>
      <c r="E3002" s="143"/>
      <c r="F3002" s="150"/>
      <c r="G3002" s="10"/>
      <c r="H3002" s="10"/>
      <c r="I3002" s="10"/>
      <c r="J3002" s="10"/>
      <c r="K3002" s="10"/>
      <c r="L3002" s="10"/>
      <c r="M3002" s="10"/>
      <c r="N3002" s="10"/>
      <c r="O3002" s="10"/>
      <c r="P3002" s="10"/>
      <c r="Q3002" s="10"/>
    </row>
    <row r="3003" spans="1:17" x14ac:dyDescent="0.25">
      <c r="A3003" s="155" t="s">
        <v>12976</v>
      </c>
      <c r="B3003" s="92" t="s">
        <v>17229</v>
      </c>
      <c r="C3003" s="95"/>
      <c r="D3003" s="94">
        <v>4321</v>
      </c>
      <c r="E3003" s="143"/>
      <c r="F3003" s="150"/>
      <c r="G3003" s="10"/>
      <c r="H3003" s="10"/>
      <c r="I3003" s="10"/>
      <c r="J3003" s="10"/>
      <c r="K3003" s="10"/>
      <c r="L3003" s="10"/>
      <c r="M3003" s="10"/>
      <c r="N3003" s="10"/>
      <c r="O3003" s="10"/>
      <c r="P3003" s="10"/>
      <c r="Q3003" s="10"/>
    </row>
    <row r="3004" spans="1:17" x14ac:dyDescent="0.25">
      <c r="A3004" s="155" t="s">
        <v>12977</v>
      </c>
      <c r="B3004" s="92" t="s">
        <v>17230</v>
      </c>
      <c r="C3004" s="95"/>
      <c r="D3004" s="94"/>
      <c r="E3004" s="143"/>
      <c r="F3004" s="150"/>
      <c r="G3004" s="10"/>
      <c r="H3004" s="10"/>
      <c r="I3004" s="10"/>
      <c r="J3004" s="10"/>
      <c r="K3004" s="10"/>
      <c r="L3004" s="10"/>
      <c r="M3004" s="10"/>
      <c r="N3004" s="10"/>
      <c r="O3004" s="10"/>
      <c r="P3004" s="10"/>
      <c r="Q3004" s="10"/>
    </row>
    <row r="3005" spans="1:17" x14ac:dyDescent="0.25">
      <c r="A3005" s="155" t="s">
        <v>12978</v>
      </c>
      <c r="B3005" s="92" t="s">
        <v>17231</v>
      </c>
      <c r="C3005" s="95"/>
      <c r="D3005" s="94"/>
      <c r="E3005" s="143"/>
      <c r="F3005" s="150"/>
      <c r="G3005" s="10"/>
      <c r="H3005" s="10"/>
      <c r="I3005" s="10"/>
      <c r="J3005" s="10"/>
      <c r="K3005" s="10"/>
      <c r="L3005" s="10"/>
      <c r="M3005" s="10"/>
      <c r="N3005" s="10"/>
      <c r="O3005" s="10"/>
      <c r="P3005" s="10"/>
      <c r="Q3005" s="10"/>
    </row>
    <row r="3006" spans="1:17" x14ac:dyDescent="0.25">
      <c r="A3006" s="155" t="s">
        <v>12979</v>
      </c>
      <c r="B3006" s="92" t="s">
        <v>17232</v>
      </c>
      <c r="C3006" s="95"/>
      <c r="D3006" s="94"/>
      <c r="E3006" s="143"/>
      <c r="F3006" s="150"/>
      <c r="G3006" s="10"/>
      <c r="H3006" s="10"/>
      <c r="I3006" s="10"/>
      <c r="J3006" s="10"/>
      <c r="K3006" s="10"/>
      <c r="L3006" s="10"/>
      <c r="M3006" s="10"/>
      <c r="N3006" s="10"/>
      <c r="O3006" s="10"/>
      <c r="P3006" s="10"/>
      <c r="Q3006" s="10"/>
    </row>
    <row r="3007" spans="1:17" x14ac:dyDescent="0.25">
      <c r="A3007" s="155" t="s">
        <v>12980</v>
      </c>
      <c r="B3007" s="92" t="s">
        <v>17233</v>
      </c>
      <c r="C3007" s="95"/>
      <c r="D3007" s="94">
        <v>33383</v>
      </c>
      <c r="E3007" s="143"/>
      <c r="F3007" s="150"/>
      <c r="G3007" s="10"/>
      <c r="H3007" s="10"/>
      <c r="I3007" s="10"/>
      <c r="J3007" s="10"/>
      <c r="K3007" s="10"/>
      <c r="L3007" s="10"/>
      <c r="M3007" s="10"/>
      <c r="N3007" s="10"/>
      <c r="O3007" s="10"/>
      <c r="P3007" s="10"/>
      <c r="Q3007" s="10"/>
    </row>
    <row r="3008" spans="1:17" x14ac:dyDescent="0.25">
      <c r="A3008" s="155" t="s">
        <v>12981</v>
      </c>
      <c r="B3008" s="92" t="s">
        <v>17234</v>
      </c>
      <c r="C3008" s="95"/>
      <c r="D3008" s="94"/>
      <c r="E3008" s="143"/>
      <c r="F3008" s="150"/>
      <c r="G3008" s="10"/>
      <c r="H3008" s="10"/>
      <c r="I3008" s="10"/>
      <c r="J3008" s="10"/>
      <c r="K3008" s="10"/>
      <c r="L3008" s="10"/>
      <c r="M3008" s="10"/>
      <c r="N3008" s="10"/>
      <c r="O3008" s="10"/>
      <c r="P3008" s="10"/>
      <c r="Q3008" s="10"/>
    </row>
    <row r="3009" spans="1:17" x14ac:dyDescent="0.25">
      <c r="A3009" s="155" t="s">
        <v>6140</v>
      </c>
      <c r="B3009" s="92" t="s">
        <v>7145</v>
      </c>
      <c r="C3009" s="95"/>
      <c r="D3009" s="94">
        <v>231285977</v>
      </c>
      <c r="E3009" s="143"/>
      <c r="F3009" s="150"/>
      <c r="G3009" s="10"/>
      <c r="H3009" s="10"/>
      <c r="I3009" s="10"/>
      <c r="J3009" s="10"/>
      <c r="K3009" s="10"/>
      <c r="L3009" s="10"/>
      <c r="M3009" s="10"/>
      <c r="N3009" s="10"/>
      <c r="O3009" s="10"/>
      <c r="P3009" s="10"/>
      <c r="Q3009" s="10"/>
    </row>
    <row r="3010" spans="1:17" x14ac:dyDescent="0.25">
      <c r="A3010" s="155" t="s">
        <v>12982</v>
      </c>
      <c r="B3010" s="92" t="s">
        <v>17235</v>
      </c>
      <c r="C3010" s="95"/>
      <c r="D3010" s="94"/>
      <c r="E3010" s="143"/>
      <c r="F3010" s="150"/>
      <c r="G3010" s="10"/>
      <c r="H3010" s="10"/>
      <c r="I3010" s="10"/>
      <c r="J3010" s="10"/>
      <c r="K3010" s="10"/>
      <c r="L3010" s="10"/>
      <c r="M3010" s="10"/>
      <c r="N3010" s="10"/>
      <c r="O3010" s="10"/>
      <c r="P3010" s="10"/>
      <c r="Q3010" s="10"/>
    </row>
    <row r="3011" spans="1:17" x14ac:dyDescent="0.25">
      <c r="A3011" s="155" t="s">
        <v>12983</v>
      </c>
      <c r="B3011" s="92" t="s">
        <v>17236</v>
      </c>
      <c r="C3011" s="95"/>
      <c r="D3011" s="94"/>
      <c r="E3011" s="143"/>
      <c r="F3011" s="150"/>
      <c r="G3011" s="10"/>
      <c r="H3011" s="10"/>
      <c r="I3011" s="10"/>
      <c r="J3011" s="10"/>
      <c r="K3011" s="10"/>
      <c r="L3011" s="10"/>
      <c r="M3011" s="10"/>
      <c r="N3011" s="10"/>
      <c r="O3011" s="10"/>
      <c r="P3011" s="10"/>
      <c r="Q3011" s="10"/>
    </row>
    <row r="3012" spans="1:17" x14ac:dyDescent="0.25">
      <c r="A3012" s="155" t="s">
        <v>12984</v>
      </c>
      <c r="B3012" s="92" t="s">
        <v>17237</v>
      </c>
      <c r="C3012" s="95"/>
      <c r="D3012" s="94">
        <v>2453</v>
      </c>
      <c r="E3012" s="143"/>
      <c r="F3012" s="150"/>
      <c r="G3012" s="10"/>
      <c r="H3012" s="10"/>
      <c r="I3012" s="10"/>
      <c r="J3012" s="10"/>
      <c r="K3012" s="10"/>
      <c r="L3012" s="10"/>
      <c r="M3012" s="10"/>
      <c r="N3012" s="10"/>
      <c r="O3012" s="10"/>
      <c r="P3012" s="10"/>
      <c r="Q3012" s="10"/>
    </row>
    <row r="3013" spans="1:17" x14ac:dyDescent="0.25">
      <c r="A3013" s="155" t="s">
        <v>12985</v>
      </c>
      <c r="B3013" s="92" t="s">
        <v>17238</v>
      </c>
      <c r="C3013" s="95"/>
      <c r="D3013" s="94">
        <v>42543</v>
      </c>
      <c r="E3013" s="143"/>
      <c r="F3013" s="150"/>
      <c r="G3013" s="10"/>
      <c r="H3013" s="10"/>
      <c r="I3013" s="10"/>
      <c r="J3013" s="10"/>
      <c r="K3013" s="10"/>
      <c r="L3013" s="10"/>
      <c r="M3013" s="10"/>
      <c r="N3013" s="10"/>
      <c r="O3013" s="10"/>
      <c r="P3013" s="10"/>
      <c r="Q3013" s="10"/>
    </row>
    <row r="3014" spans="1:17" x14ac:dyDescent="0.25">
      <c r="A3014" s="155" t="s">
        <v>12986</v>
      </c>
      <c r="B3014" s="92" t="s">
        <v>17239</v>
      </c>
      <c r="C3014" s="95"/>
      <c r="D3014" s="94">
        <v>165908</v>
      </c>
      <c r="E3014" s="143"/>
      <c r="F3014" s="150"/>
      <c r="G3014" s="10"/>
      <c r="H3014" s="10"/>
      <c r="I3014" s="10"/>
      <c r="J3014" s="10"/>
      <c r="K3014" s="10"/>
      <c r="L3014" s="10"/>
      <c r="M3014" s="10"/>
      <c r="N3014" s="10"/>
      <c r="O3014" s="10"/>
      <c r="P3014" s="10"/>
      <c r="Q3014" s="10"/>
    </row>
    <row r="3015" spans="1:17" x14ac:dyDescent="0.25">
      <c r="A3015" s="155" t="s">
        <v>12987</v>
      </c>
      <c r="B3015" s="92" t="s">
        <v>17240</v>
      </c>
      <c r="C3015" s="95"/>
      <c r="D3015" s="94">
        <v>721628</v>
      </c>
      <c r="E3015" s="143"/>
      <c r="F3015" s="150"/>
      <c r="G3015" s="10"/>
      <c r="H3015" s="10"/>
      <c r="I3015" s="10"/>
      <c r="J3015" s="10"/>
      <c r="K3015" s="10"/>
      <c r="L3015" s="10"/>
      <c r="M3015" s="10"/>
      <c r="N3015" s="10"/>
      <c r="O3015" s="10"/>
      <c r="P3015" s="10"/>
      <c r="Q3015" s="10"/>
    </row>
    <row r="3016" spans="1:17" x14ac:dyDescent="0.25">
      <c r="A3016" s="155" t="s">
        <v>12988</v>
      </c>
      <c r="B3016" s="92" t="s">
        <v>17241</v>
      </c>
      <c r="C3016" s="95"/>
      <c r="D3016" s="94">
        <v>1090617</v>
      </c>
      <c r="E3016" s="143"/>
      <c r="F3016" s="150"/>
      <c r="G3016" s="10"/>
      <c r="H3016" s="10"/>
      <c r="I3016" s="10"/>
      <c r="J3016" s="10"/>
      <c r="K3016" s="10"/>
      <c r="L3016" s="10"/>
      <c r="M3016" s="10"/>
      <c r="N3016" s="10"/>
      <c r="O3016" s="10"/>
      <c r="P3016" s="10"/>
      <c r="Q3016" s="10"/>
    </row>
    <row r="3017" spans="1:17" x14ac:dyDescent="0.25">
      <c r="A3017" s="155" t="s">
        <v>4290</v>
      </c>
      <c r="B3017" s="92" t="s">
        <v>7146</v>
      </c>
      <c r="C3017" s="95"/>
      <c r="D3017" s="94">
        <v>315156</v>
      </c>
      <c r="E3017" s="143"/>
      <c r="F3017" s="150"/>
      <c r="G3017" s="10"/>
      <c r="H3017" s="10"/>
      <c r="I3017" s="10"/>
      <c r="J3017" s="10"/>
      <c r="K3017" s="10"/>
      <c r="L3017" s="10"/>
      <c r="M3017" s="10"/>
      <c r="N3017" s="10"/>
      <c r="O3017" s="10"/>
      <c r="P3017" s="10"/>
      <c r="Q3017" s="10"/>
    </row>
    <row r="3018" spans="1:17" x14ac:dyDescent="0.25">
      <c r="A3018" s="155" t="s">
        <v>12989</v>
      </c>
      <c r="B3018" s="92" t="s">
        <v>17242</v>
      </c>
      <c r="C3018" s="95"/>
      <c r="D3018" s="94"/>
      <c r="E3018" s="143"/>
      <c r="F3018" s="150"/>
      <c r="G3018" s="10"/>
      <c r="H3018" s="10"/>
      <c r="I3018" s="10"/>
      <c r="J3018" s="10"/>
      <c r="K3018" s="10"/>
      <c r="L3018" s="10"/>
      <c r="M3018" s="10"/>
      <c r="N3018" s="10"/>
      <c r="O3018" s="10"/>
      <c r="P3018" s="10"/>
      <c r="Q3018" s="10"/>
    </row>
    <row r="3019" spans="1:17" x14ac:dyDescent="0.25">
      <c r="A3019" s="155" t="s">
        <v>12990</v>
      </c>
      <c r="B3019" s="92" t="s">
        <v>17243</v>
      </c>
      <c r="C3019" s="95"/>
      <c r="D3019" s="94"/>
      <c r="E3019" s="143"/>
      <c r="F3019" s="150"/>
      <c r="G3019" s="10"/>
      <c r="H3019" s="10"/>
      <c r="I3019" s="10"/>
      <c r="J3019" s="10"/>
      <c r="K3019" s="10"/>
      <c r="L3019" s="10"/>
      <c r="M3019" s="10"/>
      <c r="N3019" s="10"/>
      <c r="O3019" s="10"/>
      <c r="P3019" s="10"/>
      <c r="Q3019" s="10"/>
    </row>
    <row r="3020" spans="1:17" x14ac:dyDescent="0.25">
      <c r="A3020" s="155" t="s">
        <v>12991</v>
      </c>
      <c r="B3020" s="92" t="s">
        <v>17244</v>
      </c>
      <c r="C3020" s="95"/>
      <c r="D3020" s="94"/>
      <c r="E3020" s="143"/>
      <c r="F3020" s="150"/>
      <c r="G3020" s="10"/>
      <c r="H3020" s="10"/>
      <c r="I3020" s="10"/>
      <c r="J3020" s="10"/>
      <c r="K3020" s="10"/>
      <c r="L3020" s="10"/>
      <c r="M3020" s="10"/>
      <c r="N3020" s="10"/>
      <c r="O3020" s="10"/>
      <c r="P3020" s="10"/>
      <c r="Q3020" s="10"/>
    </row>
    <row r="3021" spans="1:17" x14ac:dyDescent="0.25">
      <c r="A3021" s="155" t="s">
        <v>12992</v>
      </c>
      <c r="B3021" s="92" t="s">
        <v>17245</v>
      </c>
      <c r="C3021" s="95"/>
      <c r="D3021" s="94"/>
      <c r="E3021" s="143"/>
      <c r="F3021" s="150"/>
      <c r="G3021" s="10"/>
      <c r="H3021" s="10"/>
      <c r="I3021" s="10"/>
      <c r="J3021" s="10"/>
      <c r="K3021" s="10"/>
      <c r="L3021" s="10"/>
      <c r="M3021" s="10"/>
      <c r="N3021" s="10"/>
      <c r="O3021" s="10"/>
      <c r="P3021" s="10"/>
      <c r="Q3021" s="10"/>
    </row>
    <row r="3022" spans="1:17" x14ac:dyDescent="0.25">
      <c r="A3022" s="155" t="s">
        <v>12993</v>
      </c>
      <c r="B3022" s="92" t="s">
        <v>17246</v>
      </c>
      <c r="C3022" s="95"/>
      <c r="D3022" s="94"/>
      <c r="E3022" s="143"/>
      <c r="F3022" s="150"/>
      <c r="G3022" s="10"/>
      <c r="H3022" s="10"/>
      <c r="I3022" s="10"/>
      <c r="J3022" s="10"/>
      <c r="K3022" s="10"/>
      <c r="L3022" s="10"/>
      <c r="M3022" s="10"/>
      <c r="N3022" s="10"/>
      <c r="O3022" s="10"/>
      <c r="P3022" s="10"/>
      <c r="Q3022" s="10"/>
    </row>
    <row r="3023" spans="1:17" x14ac:dyDescent="0.25">
      <c r="A3023" s="155" t="s">
        <v>12994</v>
      </c>
      <c r="B3023" s="92" t="s">
        <v>17247</v>
      </c>
      <c r="C3023" s="95"/>
      <c r="D3023" s="94">
        <v>28638</v>
      </c>
      <c r="E3023" s="143"/>
      <c r="F3023" s="150"/>
      <c r="G3023" s="10"/>
      <c r="H3023" s="10"/>
      <c r="I3023" s="10"/>
      <c r="J3023" s="10"/>
      <c r="K3023" s="10"/>
      <c r="L3023" s="10"/>
      <c r="M3023" s="10"/>
      <c r="N3023" s="10"/>
      <c r="O3023" s="10"/>
      <c r="P3023" s="10"/>
      <c r="Q3023" s="10"/>
    </row>
    <row r="3024" spans="1:17" x14ac:dyDescent="0.25">
      <c r="A3024" s="155" t="s">
        <v>12995</v>
      </c>
      <c r="B3024" s="92" t="s">
        <v>17248</v>
      </c>
      <c r="C3024" s="95"/>
      <c r="D3024" s="94">
        <v>32</v>
      </c>
      <c r="E3024" s="143"/>
      <c r="F3024" s="150"/>
      <c r="G3024" s="10"/>
      <c r="H3024" s="10"/>
      <c r="I3024" s="10"/>
      <c r="J3024" s="10"/>
      <c r="K3024" s="10"/>
      <c r="L3024" s="10"/>
      <c r="M3024" s="10"/>
      <c r="N3024" s="10"/>
      <c r="O3024" s="10"/>
      <c r="P3024" s="10"/>
      <c r="Q3024" s="10"/>
    </row>
    <row r="3025" spans="1:17" x14ac:dyDescent="0.25">
      <c r="A3025" s="155" t="s">
        <v>12996</v>
      </c>
      <c r="B3025" s="92" t="s">
        <v>17249</v>
      </c>
      <c r="C3025" s="95"/>
      <c r="D3025" s="94">
        <v>7594</v>
      </c>
      <c r="E3025" s="143"/>
      <c r="F3025" s="150"/>
      <c r="G3025" s="10"/>
      <c r="H3025" s="10"/>
      <c r="I3025" s="10"/>
      <c r="J3025" s="10"/>
      <c r="K3025" s="10"/>
      <c r="L3025" s="10"/>
      <c r="M3025" s="10"/>
      <c r="N3025" s="10"/>
      <c r="O3025" s="10"/>
      <c r="P3025" s="10"/>
      <c r="Q3025" s="10"/>
    </row>
    <row r="3026" spans="1:17" x14ac:dyDescent="0.25">
      <c r="A3026" s="155" t="s">
        <v>12997</v>
      </c>
      <c r="B3026" s="92" t="s">
        <v>17250</v>
      </c>
      <c r="C3026" s="95"/>
      <c r="D3026" s="94">
        <v>52426</v>
      </c>
      <c r="E3026" s="143"/>
      <c r="F3026" s="150"/>
      <c r="G3026" s="10"/>
      <c r="H3026" s="10"/>
      <c r="I3026" s="10"/>
      <c r="J3026" s="10"/>
      <c r="K3026" s="10"/>
      <c r="L3026" s="10"/>
      <c r="M3026" s="10"/>
      <c r="N3026" s="10"/>
      <c r="O3026" s="10"/>
      <c r="P3026" s="10"/>
      <c r="Q3026" s="10"/>
    </row>
    <row r="3027" spans="1:17" x14ac:dyDescent="0.25">
      <c r="A3027" s="155" t="s">
        <v>12998</v>
      </c>
      <c r="B3027" s="92" t="s">
        <v>17251</v>
      </c>
      <c r="C3027" s="95"/>
      <c r="D3027" s="94">
        <v>56532</v>
      </c>
      <c r="E3027" s="143"/>
      <c r="F3027" s="150"/>
      <c r="G3027" s="10"/>
      <c r="H3027" s="10"/>
      <c r="I3027" s="10"/>
      <c r="J3027" s="10"/>
      <c r="K3027" s="10"/>
      <c r="L3027" s="10"/>
      <c r="M3027" s="10"/>
      <c r="N3027" s="10"/>
      <c r="O3027" s="10"/>
      <c r="P3027" s="10"/>
      <c r="Q3027" s="10"/>
    </row>
    <row r="3028" spans="1:17" x14ac:dyDescent="0.25">
      <c r="A3028" s="155" t="s">
        <v>10121</v>
      </c>
      <c r="B3028" s="92" t="s">
        <v>10423</v>
      </c>
      <c r="C3028" s="95"/>
      <c r="D3028" s="94">
        <v>120</v>
      </c>
      <c r="E3028" s="143"/>
      <c r="F3028" s="150"/>
      <c r="G3028" s="10"/>
      <c r="H3028" s="10"/>
      <c r="I3028" s="10"/>
      <c r="J3028" s="10"/>
      <c r="K3028" s="10"/>
      <c r="L3028" s="10"/>
      <c r="M3028" s="10"/>
      <c r="N3028" s="10"/>
      <c r="O3028" s="10"/>
      <c r="P3028" s="10"/>
      <c r="Q3028" s="10"/>
    </row>
    <row r="3029" spans="1:17" x14ac:dyDescent="0.25">
      <c r="A3029" s="155" t="s">
        <v>12999</v>
      </c>
      <c r="B3029" s="92" t="s">
        <v>17252</v>
      </c>
      <c r="C3029" s="95"/>
      <c r="D3029" s="94"/>
      <c r="E3029" s="143"/>
      <c r="F3029" s="150"/>
      <c r="G3029" s="10"/>
      <c r="H3029" s="10"/>
      <c r="I3029" s="10"/>
      <c r="J3029" s="10"/>
      <c r="K3029" s="10"/>
      <c r="L3029" s="10"/>
      <c r="M3029" s="10"/>
      <c r="N3029" s="10"/>
      <c r="O3029" s="10"/>
      <c r="P3029" s="10"/>
      <c r="Q3029" s="10"/>
    </row>
    <row r="3030" spans="1:17" x14ac:dyDescent="0.25">
      <c r="A3030" s="155" t="s">
        <v>13000</v>
      </c>
      <c r="B3030" s="92" t="s">
        <v>17253</v>
      </c>
      <c r="C3030" s="95"/>
      <c r="D3030" s="94"/>
      <c r="E3030" s="143"/>
      <c r="F3030" s="150"/>
      <c r="G3030" s="10"/>
      <c r="H3030" s="10"/>
      <c r="I3030" s="10"/>
      <c r="J3030" s="10"/>
      <c r="K3030" s="10"/>
      <c r="L3030" s="10"/>
      <c r="M3030" s="10"/>
      <c r="N3030" s="10"/>
      <c r="O3030" s="10"/>
      <c r="P3030" s="10"/>
      <c r="Q3030" s="10"/>
    </row>
    <row r="3031" spans="1:17" x14ac:dyDescent="0.25">
      <c r="A3031" s="155" t="s">
        <v>13001</v>
      </c>
      <c r="B3031" s="92" t="s">
        <v>17254</v>
      </c>
      <c r="C3031" s="95"/>
      <c r="D3031" s="94">
        <v>362</v>
      </c>
      <c r="E3031" s="143"/>
      <c r="F3031" s="150"/>
      <c r="G3031" s="10"/>
      <c r="H3031" s="10"/>
      <c r="I3031" s="10"/>
      <c r="J3031" s="10"/>
      <c r="K3031" s="10"/>
      <c r="L3031" s="10"/>
      <c r="M3031" s="10"/>
      <c r="N3031" s="10"/>
      <c r="O3031" s="10"/>
      <c r="P3031" s="10"/>
      <c r="Q3031" s="10"/>
    </row>
    <row r="3032" spans="1:17" x14ac:dyDescent="0.25">
      <c r="A3032" s="155" t="s">
        <v>13002</v>
      </c>
      <c r="B3032" s="92" t="s">
        <v>17255</v>
      </c>
      <c r="C3032" s="95"/>
      <c r="D3032" s="94"/>
      <c r="E3032" s="143"/>
      <c r="F3032" s="150"/>
      <c r="G3032" s="10"/>
      <c r="H3032" s="10"/>
      <c r="I3032" s="10"/>
      <c r="J3032" s="10"/>
      <c r="K3032" s="10"/>
      <c r="L3032" s="10"/>
      <c r="M3032" s="10"/>
      <c r="N3032" s="10"/>
      <c r="O3032" s="10"/>
      <c r="P3032" s="10"/>
      <c r="Q3032" s="10"/>
    </row>
    <row r="3033" spans="1:17" x14ac:dyDescent="0.25">
      <c r="A3033" s="155" t="s">
        <v>13003</v>
      </c>
      <c r="B3033" s="92" t="s">
        <v>17256</v>
      </c>
      <c r="C3033" s="95"/>
      <c r="D3033" s="94">
        <v>441</v>
      </c>
      <c r="E3033" s="143"/>
      <c r="F3033" s="150"/>
      <c r="G3033" s="10"/>
      <c r="H3033" s="10"/>
      <c r="I3033" s="10"/>
      <c r="J3033" s="10"/>
      <c r="K3033" s="10"/>
      <c r="L3033" s="10"/>
      <c r="M3033" s="10"/>
      <c r="N3033" s="10"/>
      <c r="O3033" s="10"/>
      <c r="P3033" s="10"/>
      <c r="Q3033" s="10"/>
    </row>
    <row r="3034" spans="1:17" x14ac:dyDescent="0.25">
      <c r="A3034" s="155" t="s">
        <v>13004</v>
      </c>
      <c r="B3034" s="92" t="s">
        <v>17257</v>
      </c>
      <c r="C3034" s="95"/>
      <c r="D3034" s="94"/>
      <c r="E3034" s="143"/>
      <c r="F3034" s="150"/>
      <c r="G3034" s="10"/>
      <c r="H3034" s="10"/>
      <c r="I3034" s="10"/>
      <c r="J3034" s="10"/>
      <c r="K3034" s="10"/>
      <c r="L3034" s="10"/>
      <c r="M3034" s="10"/>
      <c r="N3034" s="10"/>
      <c r="O3034" s="10"/>
      <c r="P3034" s="10"/>
      <c r="Q3034" s="10"/>
    </row>
    <row r="3035" spans="1:17" x14ac:dyDescent="0.25">
      <c r="A3035" s="155" t="s">
        <v>13005</v>
      </c>
      <c r="B3035" s="92" t="s">
        <v>17258</v>
      </c>
      <c r="C3035" s="95"/>
      <c r="D3035" s="94"/>
      <c r="E3035" s="143"/>
      <c r="F3035" s="150"/>
      <c r="G3035" s="10"/>
      <c r="H3035" s="10"/>
      <c r="I3035" s="10"/>
      <c r="J3035" s="10"/>
      <c r="K3035" s="10"/>
      <c r="L3035" s="10"/>
      <c r="M3035" s="10"/>
      <c r="N3035" s="10"/>
      <c r="O3035" s="10"/>
      <c r="P3035" s="10"/>
      <c r="Q3035" s="10"/>
    </row>
    <row r="3036" spans="1:17" x14ac:dyDescent="0.25">
      <c r="A3036" s="155" t="s">
        <v>10780</v>
      </c>
      <c r="B3036" s="92" t="s">
        <v>10899</v>
      </c>
      <c r="C3036" s="95"/>
      <c r="D3036" s="94">
        <v>2382</v>
      </c>
      <c r="E3036" s="143"/>
      <c r="F3036" s="150"/>
      <c r="G3036" s="10"/>
      <c r="H3036" s="10"/>
      <c r="I3036" s="10"/>
      <c r="J3036" s="10"/>
      <c r="K3036" s="10"/>
      <c r="L3036" s="10"/>
      <c r="M3036" s="10"/>
      <c r="N3036" s="10"/>
      <c r="O3036" s="10"/>
      <c r="P3036" s="10"/>
      <c r="Q3036" s="10"/>
    </row>
    <row r="3037" spans="1:17" x14ac:dyDescent="0.25">
      <c r="A3037" s="155" t="s">
        <v>13006</v>
      </c>
      <c r="B3037" s="92" t="s">
        <v>17259</v>
      </c>
      <c r="C3037" s="95"/>
      <c r="D3037" s="94">
        <v>1137</v>
      </c>
      <c r="E3037" s="143"/>
      <c r="F3037" s="150"/>
      <c r="G3037" s="10"/>
      <c r="H3037" s="10"/>
      <c r="I3037" s="10"/>
      <c r="J3037" s="10"/>
      <c r="K3037" s="10"/>
      <c r="L3037" s="10"/>
      <c r="M3037" s="10"/>
      <c r="N3037" s="10"/>
      <c r="O3037" s="10"/>
      <c r="P3037" s="10"/>
      <c r="Q3037" s="10"/>
    </row>
    <row r="3038" spans="1:17" x14ac:dyDescent="0.25">
      <c r="A3038" s="155" t="s">
        <v>13007</v>
      </c>
      <c r="B3038" s="92" t="s">
        <v>17260</v>
      </c>
      <c r="C3038" s="95"/>
      <c r="D3038" s="94">
        <v>694</v>
      </c>
      <c r="E3038" s="143"/>
      <c r="F3038" s="150"/>
      <c r="G3038" s="10"/>
      <c r="H3038" s="10"/>
      <c r="I3038" s="10"/>
      <c r="J3038" s="10"/>
      <c r="K3038" s="10"/>
      <c r="L3038" s="10"/>
      <c r="M3038" s="10"/>
      <c r="N3038" s="10"/>
      <c r="O3038" s="10"/>
      <c r="P3038" s="10"/>
      <c r="Q3038" s="10"/>
    </row>
    <row r="3039" spans="1:17" x14ac:dyDescent="0.25">
      <c r="A3039" s="155" t="s">
        <v>10122</v>
      </c>
      <c r="B3039" s="92" t="s">
        <v>10424</v>
      </c>
      <c r="C3039" s="95"/>
      <c r="D3039" s="94">
        <v>28694</v>
      </c>
      <c r="E3039" s="143"/>
      <c r="F3039" s="150"/>
      <c r="G3039" s="10"/>
      <c r="H3039" s="10"/>
      <c r="I3039" s="10"/>
      <c r="J3039" s="10"/>
      <c r="K3039" s="10"/>
      <c r="L3039" s="10"/>
      <c r="M3039" s="10"/>
      <c r="N3039" s="10"/>
      <c r="O3039" s="10"/>
      <c r="P3039" s="10"/>
      <c r="Q3039" s="10"/>
    </row>
    <row r="3040" spans="1:17" x14ac:dyDescent="0.25">
      <c r="A3040" s="155" t="s">
        <v>13008</v>
      </c>
      <c r="B3040" s="92" t="s">
        <v>17261</v>
      </c>
      <c r="C3040" s="95"/>
      <c r="D3040" s="94">
        <v>236128</v>
      </c>
      <c r="E3040" s="143"/>
      <c r="F3040" s="150"/>
      <c r="G3040" s="10"/>
      <c r="H3040" s="10"/>
      <c r="I3040" s="10"/>
      <c r="J3040" s="10"/>
      <c r="K3040" s="10"/>
      <c r="L3040" s="10"/>
      <c r="M3040" s="10"/>
      <c r="N3040" s="10"/>
      <c r="O3040" s="10"/>
      <c r="P3040" s="10"/>
      <c r="Q3040" s="10"/>
    </row>
    <row r="3041" spans="1:17" x14ac:dyDescent="0.25">
      <c r="A3041" s="155" t="s">
        <v>13009</v>
      </c>
      <c r="B3041" s="92" t="s">
        <v>17262</v>
      </c>
      <c r="C3041" s="95"/>
      <c r="D3041" s="94"/>
      <c r="E3041" s="143"/>
      <c r="F3041" s="150"/>
      <c r="G3041" s="10"/>
      <c r="H3041" s="10"/>
      <c r="I3041" s="10"/>
      <c r="J3041" s="10"/>
      <c r="K3041" s="10"/>
      <c r="L3041" s="10"/>
      <c r="M3041" s="10"/>
      <c r="N3041" s="10"/>
      <c r="O3041" s="10"/>
      <c r="P3041" s="10"/>
      <c r="Q3041" s="10"/>
    </row>
    <row r="3042" spans="1:17" x14ac:dyDescent="0.25">
      <c r="A3042" s="155" t="s">
        <v>13010</v>
      </c>
      <c r="B3042" s="92" t="s">
        <v>17263</v>
      </c>
      <c r="C3042" s="95"/>
      <c r="D3042" s="94">
        <v>22787</v>
      </c>
      <c r="E3042" s="143"/>
      <c r="F3042" s="150"/>
      <c r="G3042" s="10"/>
      <c r="H3042" s="10"/>
      <c r="I3042" s="10"/>
      <c r="J3042" s="10"/>
      <c r="K3042" s="10"/>
      <c r="L3042" s="10"/>
      <c r="M3042" s="10"/>
      <c r="N3042" s="10"/>
      <c r="O3042" s="10"/>
      <c r="P3042" s="10"/>
      <c r="Q3042" s="10"/>
    </row>
    <row r="3043" spans="1:17" x14ac:dyDescent="0.25">
      <c r="A3043" s="155" t="s">
        <v>13011</v>
      </c>
      <c r="B3043" s="92" t="s">
        <v>17264</v>
      </c>
      <c r="C3043" s="95"/>
      <c r="D3043" s="94"/>
      <c r="E3043" s="143"/>
      <c r="F3043" s="150"/>
      <c r="G3043" s="10"/>
      <c r="H3043" s="10"/>
      <c r="I3043" s="10"/>
      <c r="J3043" s="10"/>
      <c r="K3043" s="10"/>
      <c r="L3043" s="10"/>
      <c r="M3043" s="10"/>
      <c r="N3043" s="10"/>
      <c r="O3043" s="10"/>
      <c r="P3043" s="10"/>
      <c r="Q3043" s="10"/>
    </row>
    <row r="3044" spans="1:17" x14ac:dyDescent="0.25">
      <c r="A3044" s="155" t="s">
        <v>13012</v>
      </c>
      <c r="B3044" s="92" t="s">
        <v>17265</v>
      </c>
      <c r="C3044" s="95"/>
      <c r="D3044" s="94">
        <v>23595</v>
      </c>
      <c r="E3044" s="143"/>
      <c r="F3044" s="150"/>
      <c r="G3044" s="10"/>
      <c r="H3044" s="10"/>
      <c r="I3044" s="10"/>
      <c r="J3044" s="10"/>
      <c r="K3044" s="10"/>
      <c r="L3044" s="10"/>
      <c r="M3044" s="10"/>
      <c r="N3044" s="10"/>
      <c r="O3044" s="10"/>
      <c r="P3044" s="10"/>
      <c r="Q3044" s="10"/>
    </row>
    <row r="3045" spans="1:17" x14ac:dyDescent="0.25">
      <c r="A3045" s="155" t="s">
        <v>13013</v>
      </c>
      <c r="B3045" s="92" t="s">
        <v>17266</v>
      </c>
      <c r="C3045" s="95"/>
      <c r="D3045" s="94">
        <v>9493</v>
      </c>
      <c r="E3045" s="143"/>
      <c r="F3045" s="150"/>
      <c r="G3045" s="10"/>
      <c r="H3045" s="10"/>
      <c r="I3045" s="10"/>
      <c r="J3045" s="10"/>
      <c r="K3045" s="10"/>
      <c r="L3045" s="10"/>
      <c r="M3045" s="10"/>
      <c r="N3045" s="10"/>
      <c r="O3045" s="10"/>
      <c r="P3045" s="10"/>
      <c r="Q3045" s="10"/>
    </row>
    <row r="3046" spans="1:17" x14ac:dyDescent="0.25">
      <c r="A3046" s="155" t="s">
        <v>13014</v>
      </c>
      <c r="B3046" s="92" t="s">
        <v>17267</v>
      </c>
      <c r="C3046" s="95"/>
      <c r="D3046" s="94"/>
      <c r="E3046" s="143"/>
      <c r="F3046" s="150"/>
      <c r="G3046" s="10"/>
      <c r="H3046" s="10"/>
      <c r="I3046" s="10"/>
      <c r="J3046" s="10"/>
      <c r="K3046" s="10"/>
      <c r="L3046" s="10"/>
      <c r="M3046" s="10"/>
      <c r="N3046" s="10"/>
      <c r="O3046" s="10"/>
      <c r="P3046" s="10"/>
      <c r="Q3046" s="10"/>
    </row>
    <row r="3047" spans="1:17" x14ac:dyDescent="0.25">
      <c r="A3047" s="155" t="s">
        <v>10123</v>
      </c>
      <c r="B3047" s="92" t="s">
        <v>10425</v>
      </c>
      <c r="C3047" s="95"/>
      <c r="D3047" s="94">
        <v>81656</v>
      </c>
      <c r="E3047" s="143"/>
      <c r="F3047" s="150"/>
      <c r="G3047" s="10"/>
      <c r="H3047" s="10"/>
      <c r="I3047" s="10"/>
      <c r="J3047" s="10"/>
      <c r="K3047" s="10"/>
      <c r="L3047" s="10"/>
      <c r="M3047" s="10"/>
      <c r="N3047" s="10"/>
      <c r="O3047" s="10"/>
      <c r="P3047" s="10"/>
      <c r="Q3047" s="10"/>
    </row>
    <row r="3048" spans="1:17" x14ac:dyDescent="0.25">
      <c r="A3048" s="155" t="s">
        <v>13015</v>
      </c>
      <c r="B3048" s="92" t="s">
        <v>17268</v>
      </c>
      <c r="C3048" s="95"/>
      <c r="D3048" s="94">
        <v>771039</v>
      </c>
      <c r="E3048" s="143"/>
      <c r="F3048" s="150"/>
      <c r="G3048" s="10"/>
      <c r="H3048" s="10"/>
      <c r="I3048" s="10"/>
      <c r="J3048" s="10"/>
      <c r="K3048" s="10"/>
      <c r="L3048" s="10"/>
      <c r="M3048" s="10"/>
      <c r="N3048" s="10"/>
      <c r="O3048" s="10"/>
      <c r="P3048" s="10"/>
      <c r="Q3048" s="10"/>
    </row>
    <row r="3049" spans="1:17" x14ac:dyDescent="0.25">
      <c r="A3049" s="155" t="s">
        <v>10124</v>
      </c>
      <c r="B3049" s="92" t="s">
        <v>10426</v>
      </c>
      <c r="C3049" s="95"/>
      <c r="D3049" s="94">
        <v>33699</v>
      </c>
      <c r="E3049" s="143"/>
      <c r="F3049" s="150"/>
      <c r="G3049" s="10"/>
      <c r="H3049" s="10"/>
      <c r="I3049" s="10"/>
      <c r="J3049" s="10"/>
      <c r="K3049" s="10"/>
      <c r="L3049" s="10"/>
      <c r="M3049" s="10"/>
      <c r="N3049" s="10"/>
      <c r="O3049" s="10"/>
      <c r="P3049" s="10"/>
      <c r="Q3049" s="10"/>
    </row>
    <row r="3050" spans="1:17" x14ac:dyDescent="0.25">
      <c r="A3050" s="155" t="s">
        <v>6141</v>
      </c>
      <c r="B3050" s="92" t="s">
        <v>7147</v>
      </c>
      <c r="C3050" s="95"/>
      <c r="D3050" s="94">
        <v>86125317</v>
      </c>
      <c r="E3050" s="143"/>
      <c r="F3050" s="150"/>
      <c r="G3050" s="10"/>
      <c r="H3050" s="10"/>
      <c r="I3050" s="10"/>
      <c r="J3050" s="10"/>
      <c r="K3050" s="10"/>
      <c r="L3050" s="10"/>
      <c r="M3050" s="10"/>
      <c r="N3050" s="10"/>
      <c r="O3050" s="10"/>
      <c r="P3050" s="10"/>
      <c r="Q3050" s="10"/>
    </row>
    <row r="3051" spans="1:17" x14ac:dyDescent="0.25">
      <c r="A3051" s="155" t="s">
        <v>4291</v>
      </c>
      <c r="B3051" s="92" t="s">
        <v>7148</v>
      </c>
      <c r="C3051" s="95"/>
      <c r="D3051" s="94">
        <v>4534769</v>
      </c>
      <c r="E3051" s="143"/>
      <c r="F3051" s="150"/>
      <c r="G3051" s="10"/>
      <c r="H3051" s="10"/>
      <c r="I3051" s="10"/>
      <c r="J3051" s="10"/>
      <c r="K3051" s="10"/>
      <c r="L3051" s="10"/>
      <c r="M3051" s="10"/>
      <c r="N3051" s="10"/>
      <c r="O3051" s="10"/>
      <c r="P3051" s="10"/>
      <c r="Q3051" s="10"/>
    </row>
    <row r="3052" spans="1:17" x14ac:dyDescent="0.25">
      <c r="A3052" s="155" t="s">
        <v>13016</v>
      </c>
      <c r="B3052" s="92" t="s">
        <v>17269</v>
      </c>
      <c r="C3052" s="95"/>
      <c r="D3052" s="94"/>
      <c r="E3052" s="143"/>
      <c r="F3052" s="150"/>
      <c r="G3052" s="10"/>
      <c r="H3052" s="10"/>
      <c r="I3052" s="10"/>
      <c r="J3052" s="10"/>
      <c r="K3052" s="10"/>
      <c r="L3052" s="10"/>
      <c r="M3052" s="10"/>
      <c r="N3052" s="10"/>
      <c r="O3052" s="10"/>
      <c r="P3052" s="10"/>
      <c r="Q3052" s="10"/>
    </row>
    <row r="3053" spans="1:17" x14ac:dyDescent="0.25">
      <c r="A3053" s="155" t="s">
        <v>13017</v>
      </c>
      <c r="B3053" s="92" t="s">
        <v>17270</v>
      </c>
      <c r="C3053" s="95"/>
      <c r="D3053" s="94">
        <v>65</v>
      </c>
      <c r="E3053" s="143"/>
      <c r="F3053" s="150"/>
      <c r="G3053" s="10"/>
      <c r="H3053" s="10"/>
      <c r="I3053" s="10"/>
      <c r="J3053" s="10"/>
      <c r="K3053" s="10"/>
      <c r="L3053" s="10"/>
      <c r="M3053" s="10"/>
      <c r="N3053" s="10"/>
      <c r="O3053" s="10"/>
      <c r="P3053" s="10"/>
      <c r="Q3053" s="10"/>
    </row>
    <row r="3054" spans="1:17" x14ac:dyDescent="0.25">
      <c r="A3054" s="155" t="s">
        <v>13018</v>
      </c>
      <c r="B3054" s="92" t="s">
        <v>17271</v>
      </c>
      <c r="C3054" s="95"/>
      <c r="D3054" s="94">
        <v>772</v>
      </c>
      <c r="E3054" s="143"/>
      <c r="F3054" s="150"/>
      <c r="G3054" s="10"/>
      <c r="H3054" s="10"/>
      <c r="I3054" s="10"/>
      <c r="J3054" s="10"/>
      <c r="K3054" s="10"/>
      <c r="L3054" s="10"/>
      <c r="M3054" s="10"/>
      <c r="N3054" s="10"/>
      <c r="O3054" s="10"/>
      <c r="P3054" s="10"/>
      <c r="Q3054" s="10"/>
    </row>
    <row r="3055" spans="1:17" x14ac:dyDescent="0.25">
      <c r="A3055" s="155" t="s">
        <v>13019</v>
      </c>
      <c r="B3055" s="92" t="s">
        <v>17272</v>
      </c>
      <c r="C3055" s="95"/>
      <c r="D3055" s="94"/>
      <c r="E3055" s="143"/>
      <c r="F3055" s="150"/>
      <c r="G3055" s="10"/>
      <c r="H3055" s="10"/>
      <c r="I3055" s="10"/>
      <c r="J3055" s="10"/>
      <c r="K3055" s="10"/>
      <c r="L3055" s="10"/>
      <c r="M3055" s="10"/>
      <c r="N3055" s="10"/>
      <c r="O3055" s="10"/>
      <c r="P3055" s="10"/>
      <c r="Q3055" s="10"/>
    </row>
    <row r="3056" spans="1:17" x14ac:dyDescent="0.25">
      <c r="A3056" s="155" t="s">
        <v>13020</v>
      </c>
      <c r="B3056" s="92" t="s">
        <v>17273</v>
      </c>
      <c r="C3056" s="95"/>
      <c r="D3056" s="94">
        <v>88500</v>
      </c>
      <c r="E3056" s="143"/>
      <c r="F3056" s="150"/>
      <c r="G3056" s="10"/>
      <c r="H3056" s="10"/>
      <c r="I3056" s="10"/>
      <c r="J3056" s="10"/>
      <c r="K3056" s="10"/>
      <c r="L3056" s="10"/>
      <c r="M3056" s="10"/>
      <c r="N3056" s="10"/>
      <c r="O3056" s="10"/>
      <c r="P3056" s="10"/>
      <c r="Q3056" s="10"/>
    </row>
    <row r="3057" spans="1:17" x14ac:dyDescent="0.25">
      <c r="A3057" s="155" t="s">
        <v>13021</v>
      </c>
      <c r="B3057" s="92" t="s">
        <v>17274</v>
      </c>
      <c r="C3057" s="95"/>
      <c r="D3057" s="94"/>
      <c r="E3057" s="143"/>
      <c r="F3057" s="150"/>
      <c r="G3057" s="10"/>
      <c r="H3057" s="10"/>
      <c r="I3057" s="10"/>
      <c r="J3057" s="10"/>
      <c r="K3057" s="10"/>
      <c r="L3057" s="10"/>
      <c r="M3057" s="10"/>
      <c r="N3057" s="10"/>
      <c r="O3057" s="10"/>
      <c r="P3057" s="10"/>
      <c r="Q3057" s="10"/>
    </row>
    <row r="3058" spans="1:17" x14ac:dyDescent="0.25">
      <c r="A3058" s="155" t="s">
        <v>13022</v>
      </c>
      <c r="B3058" s="92" t="s">
        <v>17275</v>
      </c>
      <c r="C3058" s="95"/>
      <c r="D3058" s="94"/>
      <c r="E3058" s="143"/>
      <c r="F3058" s="150"/>
      <c r="G3058" s="10"/>
      <c r="H3058" s="10"/>
      <c r="I3058" s="10"/>
      <c r="J3058" s="10"/>
      <c r="K3058" s="10"/>
      <c r="L3058" s="10"/>
      <c r="M3058" s="10"/>
      <c r="N3058" s="10"/>
      <c r="O3058" s="10"/>
      <c r="P3058" s="10"/>
      <c r="Q3058" s="10"/>
    </row>
    <row r="3059" spans="1:17" x14ac:dyDescent="0.25">
      <c r="A3059" s="155" t="s">
        <v>10781</v>
      </c>
      <c r="B3059" s="92" t="s">
        <v>10900</v>
      </c>
      <c r="C3059" s="95"/>
      <c r="D3059" s="94">
        <v>4048</v>
      </c>
      <c r="E3059" s="143"/>
      <c r="F3059" s="150"/>
      <c r="G3059" s="10"/>
      <c r="H3059" s="10"/>
      <c r="I3059" s="10"/>
      <c r="J3059" s="10"/>
      <c r="K3059" s="10"/>
      <c r="L3059" s="10"/>
      <c r="M3059" s="10"/>
      <c r="N3059" s="10"/>
      <c r="O3059" s="10"/>
      <c r="P3059" s="10"/>
      <c r="Q3059" s="10"/>
    </row>
    <row r="3060" spans="1:17" x14ac:dyDescent="0.25">
      <c r="A3060" s="155" t="s">
        <v>13023</v>
      </c>
      <c r="B3060" s="92" t="s">
        <v>17276</v>
      </c>
      <c r="C3060" s="93"/>
      <c r="D3060" s="94">
        <v>35</v>
      </c>
      <c r="E3060" s="143"/>
      <c r="F3060" s="150"/>
      <c r="G3060" s="10"/>
      <c r="H3060" s="10"/>
      <c r="I3060" s="10"/>
      <c r="J3060" s="10"/>
      <c r="K3060" s="10"/>
      <c r="L3060" s="10"/>
      <c r="M3060" s="10"/>
      <c r="N3060" s="10"/>
      <c r="O3060" s="10"/>
      <c r="P3060" s="10"/>
      <c r="Q3060" s="10"/>
    </row>
    <row r="3061" spans="1:17" x14ac:dyDescent="0.25">
      <c r="A3061" s="155" t="s">
        <v>13024</v>
      </c>
      <c r="B3061" s="92" t="s">
        <v>17277</v>
      </c>
      <c r="C3061" s="93"/>
      <c r="D3061" s="94">
        <v>141598</v>
      </c>
      <c r="E3061" s="143"/>
      <c r="F3061" s="150"/>
      <c r="G3061" s="10"/>
      <c r="H3061" s="10"/>
      <c r="I3061" s="10"/>
      <c r="J3061" s="10"/>
      <c r="K3061" s="10"/>
      <c r="L3061" s="10"/>
      <c r="M3061" s="10"/>
      <c r="N3061" s="10"/>
      <c r="O3061" s="10"/>
      <c r="P3061" s="10"/>
      <c r="Q3061" s="10"/>
    </row>
    <row r="3062" spans="1:17" x14ac:dyDescent="0.25">
      <c r="A3062" s="155" t="s">
        <v>13025</v>
      </c>
      <c r="B3062" s="92" t="s">
        <v>17278</v>
      </c>
      <c r="C3062" s="93"/>
      <c r="D3062" s="94">
        <v>93047</v>
      </c>
      <c r="E3062" s="143"/>
      <c r="F3062" s="150"/>
      <c r="G3062" s="10"/>
      <c r="H3062" s="10"/>
      <c r="I3062" s="10"/>
      <c r="J3062" s="10"/>
      <c r="K3062" s="10"/>
      <c r="L3062" s="10"/>
      <c r="M3062" s="10"/>
      <c r="N3062" s="10"/>
      <c r="O3062" s="10"/>
      <c r="P3062" s="10"/>
      <c r="Q3062" s="10"/>
    </row>
    <row r="3063" spans="1:17" x14ac:dyDescent="0.25">
      <c r="A3063" s="155" t="s">
        <v>13026</v>
      </c>
      <c r="B3063" s="92" t="s">
        <v>17279</v>
      </c>
      <c r="C3063" s="93"/>
      <c r="D3063" s="94">
        <v>27867</v>
      </c>
      <c r="E3063" s="143"/>
      <c r="F3063" s="150"/>
      <c r="G3063" s="10"/>
      <c r="H3063" s="10"/>
      <c r="I3063" s="10"/>
      <c r="J3063" s="10"/>
      <c r="K3063" s="10"/>
      <c r="L3063" s="10"/>
      <c r="M3063" s="10"/>
      <c r="N3063" s="10"/>
      <c r="O3063" s="10"/>
      <c r="P3063" s="10"/>
      <c r="Q3063" s="10"/>
    </row>
    <row r="3064" spans="1:17" x14ac:dyDescent="0.25">
      <c r="A3064" s="155" t="s">
        <v>13027</v>
      </c>
      <c r="B3064" s="92" t="s">
        <v>17280</v>
      </c>
      <c r="C3064" s="93"/>
      <c r="D3064" s="94">
        <v>1031</v>
      </c>
      <c r="E3064" s="143"/>
      <c r="F3064" s="150"/>
      <c r="G3064" s="10"/>
      <c r="H3064" s="10"/>
      <c r="I3064" s="10"/>
      <c r="J3064" s="10"/>
      <c r="K3064" s="10"/>
      <c r="L3064" s="10"/>
      <c r="M3064" s="10"/>
      <c r="N3064" s="10"/>
      <c r="O3064" s="10"/>
      <c r="P3064" s="10"/>
      <c r="Q3064" s="10"/>
    </row>
    <row r="3065" spans="1:17" x14ac:dyDescent="0.25">
      <c r="A3065" s="155" t="s">
        <v>13028</v>
      </c>
      <c r="B3065" s="92" t="s">
        <v>17281</v>
      </c>
      <c r="C3065" s="93"/>
      <c r="D3065" s="94"/>
      <c r="E3065" s="143"/>
      <c r="F3065" s="150"/>
      <c r="G3065" s="10"/>
      <c r="H3065" s="10"/>
      <c r="I3065" s="10"/>
      <c r="J3065" s="10"/>
      <c r="K3065" s="10"/>
      <c r="L3065" s="10"/>
      <c r="M3065" s="10"/>
      <c r="N3065" s="10"/>
      <c r="O3065" s="10"/>
      <c r="P3065" s="10"/>
      <c r="Q3065" s="10"/>
    </row>
    <row r="3066" spans="1:17" x14ac:dyDescent="0.25">
      <c r="A3066" s="155" t="s">
        <v>13029</v>
      </c>
      <c r="B3066" s="92" t="s">
        <v>17282</v>
      </c>
      <c r="C3066" s="93"/>
      <c r="D3066" s="94"/>
      <c r="E3066" s="143"/>
      <c r="F3066" s="150"/>
      <c r="G3066" s="10"/>
      <c r="H3066" s="10"/>
      <c r="I3066" s="10"/>
      <c r="J3066" s="10"/>
      <c r="K3066" s="10"/>
      <c r="L3066" s="10"/>
      <c r="M3066" s="10"/>
      <c r="N3066" s="10"/>
      <c r="O3066" s="10"/>
      <c r="P3066" s="10"/>
      <c r="Q3066" s="10"/>
    </row>
    <row r="3067" spans="1:17" x14ac:dyDescent="0.25">
      <c r="A3067" s="155" t="s">
        <v>13030</v>
      </c>
      <c r="B3067" s="92" t="s">
        <v>17283</v>
      </c>
      <c r="C3067" s="93"/>
      <c r="D3067" s="94"/>
      <c r="E3067" s="143"/>
      <c r="F3067" s="150"/>
      <c r="G3067" s="10"/>
      <c r="H3067" s="10"/>
      <c r="I3067" s="10"/>
      <c r="J3067" s="10"/>
      <c r="K3067" s="10"/>
      <c r="L3067" s="10"/>
      <c r="M3067" s="10"/>
      <c r="N3067" s="10"/>
      <c r="O3067" s="10"/>
      <c r="P3067" s="10"/>
      <c r="Q3067" s="10"/>
    </row>
    <row r="3068" spans="1:17" x14ac:dyDescent="0.25">
      <c r="A3068" s="155" t="s">
        <v>13031</v>
      </c>
      <c r="B3068" s="92" t="s">
        <v>17284</v>
      </c>
      <c r="C3068" s="93"/>
      <c r="D3068" s="94"/>
      <c r="E3068" s="143"/>
      <c r="F3068" s="150"/>
      <c r="G3068" s="10"/>
      <c r="H3068" s="10"/>
      <c r="I3068" s="10"/>
      <c r="J3068" s="10"/>
      <c r="K3068" s="10"/>
      <c r="L3068" s="10"/>
      <c r="M3068" s="10"/>
      <c r="N3068" s="10"/>
      <c r="O3068" s="10"/>
      <c r="P3068" s="10"/>
      <c r="Q3068" s="10"/>
    </row>
    <row r="3069" spans="1:17" x14ac:dyDescent="0.25">
      <c r="A3069" s="155" t="s">
        <v>13032</v>
      </c>
      <c r="B3069" s="92" t="s">
        <v>17285</v>
      </c>
      <c r="C3069" s="93"/>
      <c r="D3069" s="94">
        <v>250</v>
      </c>
      <c r="E3069" s="143"/>
      <c r="F3069" s="150"/>
      <c r="G3069" s="10"/>
      <c r="H3069" s="10"/>
      <c r="I3069" s="10"/>
      <c r="J3069" s="10"/>
      <c r="K3069" s="10"/>
      <c r="L3069" s="10"/>
      <c r="M3069" s="10"/>
      <c r="N3069" s="10"/>
      <c r="O3069" s="10"/>
      <c r="P3069" s="10"/>
      <c r="Q3069" s="10"/>
    </row>
    <row r="3070" spans="1:17" x14ac:dyDescent="0.25">
      <c r="A3070" s="155" t="s">
        <v>10125</v>
      </c>
      <c r="B3070" s="92" t="s">
        <v>10427</v>
      </c>
      <c r="C3070" s="93"/>
      <c r="D3070" s="94">
        <v>28282</v>
      </c>
      <c r="E3070" s="143"/>
      <c r="F3070" s="150"/>
      <c r="G3070" s="10"/>
      <c r="H3070" s="10"/>
      <c r="I3070" s="10"/>
      <c r="J3070" s="10"/>
      <c r="K3070" s="10"/>
      <c r="L3070" s="10"/>
      <c r="M3070" s="10"/>
      <c r="N3070" s="10"/>
      <c r="O3070" s="10"/>
      <c r="P3070" s="10"/>
      <c r="Q3070" s="10"/>
    </row>
    <row r="3071" spans="1:17" x14ac:dyDescent="0.25">
      <c r="A3071" s="155" t="s">
        <v>13033</v>
      </c>
      <c r="B3071" s="92" t="s">
        <v>17286</v>
      </c>
      <c r="C3071" s="93"/>
      <c r="D3071" s="94">
        <v>41178</v>
      </c>
      <c r="E3071" s="143"/>
      <c r="F3071" s="150"/>
      <c r="G3071" s="10"/>
      <c r="H3071" s="10"/>
      <c r="I3071" s="10"/>
      <c r="J3071" s="10"/>
      <c r="K3071" s="10"/>
      <c r="L3071" s="10"/>
      <c r="M3071" s="10"/>
      <c r="N3071" s="10"/>
      <c r="O3071" s="10"/>
      <c r="P3071" s="10"/>
      <c r="Q3071" s="10"/>
    </row>
    <row r="3072" spans="1:17" x14ac:dyDescent="0.25">
      <c r="A3072" s="155" t="s">
        <v>13034</v>
      </c>
      <c r="B3072" s="92" t="s">
        <v>17287</v>
      </c>
      <c r="C3072" s="95"/>
      <c r="D3072" s="94">
        <v>14819</v>
      </c>
      <c r="E3072" s="143"/>
      <c r="F3072" s="150"/>
      <c r="G3072" s="10"/>
      <c r="H3072" s="10"/>
      <c r="I3072" s="10"/>
      <c r="J3072" s="10"/>
      <c r="K3072" s="10"/>
      <c r="L3072" s="10"/>
      <c r="M3072" s="10"/>
      <c r="N3072" s="10"/>
      <c r="O3072" s="10"/>
      <c r="P3072" s="10"/>
      <c r="Q3072" s="10"/>
    </row>
    <row r="3073" spans="1:17" x14ac:dyDescent="0.25">
      <c r="A3073" s="155" t="s">
        <v>13035</v>
      </c>
      <c r="B3073" s="92" t="s">
        <v>17288</v>
      </c>
      <c r="C3073" s="95"/>
      <c r="D3073" s="94"/>
      <c r="E3073" s="143"/>
      <c r="F3073" s="150"/>
      <c r="G3073" s="10"/>
      <c r="H3073" s="10"/>
      <c r="I3073" s="10"/>
      <c r="J3073" s="10"/>
      <c r="K3073" s="10"/>
      <c r="L3073" s="10"/>
      <c r="M3073" s="10"/>
      <c r="N3073" s="10"/>
      <c r="O3073" s="10"/>
      <c r="P3073" s="10"/>
      <c r="Q3073" s="10"/>
    </row>
    <row r="3074" spans="1:17" x14ac:dyDescent="0.25">
      <c r="A3074" s="155" t="s">
        <v>13036</v>
      </c>
      <c r="B3074" s="92" t="s">
        <v>17289</v>
      </c>
      <c r="C3074" s="95"/>
      <c r="D3074" s="94"/>
      <c r="E3074" s="143"/>
      <c r="F3074" s="150"/>
      <c r="G3074" s="10"/>
      <c r="H3074" s="10"/>
      <c r="I3074" s="10"/>
      <c r="J3074" s="10"/>
      <c r="K3074" s="10"/>
      <c r="L3074" s="10"/>
      <c r="M3074" s="10"/>
      <c r="N3074" s="10"/>
      <c r="O3074" s="10"/>
      <c r="P3074" s="10"/>
      <c r="Q3074" s="10"/>
    </row>
    <row r="3075" spans="1:17" x14ac:dyDescent="0.25">
      <c r="A3075" s="155" t="s">
        <v>13037</v>
      </c>
      <c r="B3075" s="92" t="s">
        <v>17290</v>
      </c>
      <c r="C3075" s="93"/>
      <c r="D3075" s="94">
        <v>547618</v>
      </c>
      <c r="E3075" s="143"/>
      <c r="F3075" s="150"/>
      <c r="G3075" s="10"/>
      <c r="H3075" s="10"/>
      <c r="I3075" s="10"/>
      <c r="J3075" s="10"/>
      <c r="K3075" s="10"/>
      <c r="L3075" s="10"/>
      <c r="M3075" s="10"/>
      <c r="N3075" s="10"/>
      <c r="O3075" s="10"/>
      <c r="P3075" s="10"/>
      <c r="Q3075" s="10"/>
    </row>
    <row r="3076" spans="1:17" x14ac:dyDescent="0.25">
      <c r="A3076" s="155" t="s">
        <v>13038</v>
      </c>
      <c r="B3076" s="92" t="s">
        <v>17291</v>
      </c>
      <c r="C3076" s="93"/>
      <c r="D3076" s="94">
        <v>41153</v>
      </c>
      <c r="E3076" s="143"/>
      <c r="F3076" s="150"/>
      <c r="G3076" s="10"/>
      <c r="H3076" s="10"/>
      <c r="I3076" s="10"/>
      <c r="J3076" s="10"/>
      <c r="K3076" s="10"/>
      <c r="L3076" s="10"/>
      <c r="M3076" s="10"/>
      <c r="N3076" s="10"/>
      <c r="O3076" s="10"/>
      <c r="P3076" s="10"/>
      <c r="Q3076" s="10"/>
    </row>
    <row r="3077" spans="1:17" x14ac:dyDescent="0.25">
      <c r="A3077" s="155" t="s">
        <v>13039</v>
      </c>
      <c r="B3077" s="92" t="s">
        <v>17292</v>
      </c>
      <c r="C3077" s="95"/>
      <c r="D3077" s="94"/>
      <c r="E3077" s="143"/>
      <c r="F3077" s="150"/>
      <c r="G3077" s="10"/>
      <c r="H3077" s="10"/>
      <c r="I3077" s="10"/>
      <c r="J3077" s="10"/>
      <c r="K3077" s="10"/>
      <c r="L3077" s="10"/>
      <c r="M3077" s="10"/>
      <c r="N3077" s="10"/>
      <c r="O3077" s="10"/>
      <c r="P3077" s="10"/>
      <c r="Q3077" s="10"/>
    </row>
    <row r="3078" spans="1:17" x14ac:dyDescent="0.25">
      <c r="A3078" s="155" t="s">
        <v>4292</v>
      </c>
      <c r="B3078" s="92" t="s">
        <v>7149</v>
      </c>
      <c r="C3078" s="93"/>
      <c r="D3078" s="94">
        <v>280749</v>
      </c>
      <c r="E3078" s="143"/>
      <c r="F3078" s="150"/>
      <c r="G3078" s="10"/>
      <c r="H3078" s="10"/>
      <c r="I3078" s="10"/>
      <c r="J3078" s="10"/>
      <c r="K3078" s="10"/>
      <c r="L3078" s="10"/>
      <c r="M3078" s="10"/>
      <c r="N3078" s="10"/>
      <c r="O3078" s="10"/>
      <c r="P3078" s="10"/>
      <c r="Q3078" s="10"/>
    </row>
    <row r="3079" spans="1:17" x14ac:dyDescent="0.25">
      <c r="A3079" s="155" t="s">
        <v>4293</v>
      </c>
      <c r="B3079" s="92" t="s">
        <v>7150</v>
      </c>
      <c r="C3079" s="93"/>
      <c r="D3079" s="94">
        <v>266611</v>
      </c>
      <c r="E3079" s="143"/>
      <c r="F3079" s="150"/>
      <c r="G3079" s="10"/>
      <c r="H3079" s="10"/>
      <c r="I3079" s="10"/>
      <c r="J3079" s="10"/>
      <c r="K3079" s="10"/>
      <c r="L3079" s="10"/>
      <c r="M3079" s="10"/>
      <c r="N3079" s="10"/>
      <c r="O3079" s="10"/>
      <c r="P3079" s="10"/>
      <c r="Q3079" s="10"/>
    </row>
    <row r="3080" spans="1:17" x14ac:dyDescent="0.25">
      <c r="A3080" s="155" t="s">
        <v>13040</v>
      </c>
      <c r="B3080" s="92" t="s">
        <v>17293</v>
      </c>
      <c r="C3080" s="95"/>
      <c r="D3080" s="94">
        <v>2202</v>
      </c>
      <c r="E3080" s="143"/>
      <c r="F3080" s="150"/>
      <c r="G3080" s="10"/>
      <c r="H3080" s="10"/>
      <c r="I3080" s="10"/>
      <c r="J3080" s="10"/>
      <c r="K3080" s="10"/>
      <c r="L3080" s="10"/>
      <c r="M3080" s="10"/>
      <c r="N3080" s="10"/>
      <c r="O3080" s="10"/>
      <c r="P3080" s="10"/>
      <c r="Q3080" s="10"/>
    </row>
    <row r="3081" spans="1:17" x14ac:dyDescent="0.25">
      <c r="A3081" s="155" t="s">
        <v>13041</v>
      </c>
      <c r="B3081" s="92" t="s">
        <v>17294</v>
      </c>
      <c r="C3081" s="95"/>
      <c r="D3081" s="94">
        <v>2998</v>
      </c>
      <c r="E3081" s="143"/>
      <c r="F3081" s="150"/>
      <c r="G3081" s="10"/>
      <c r="H3081" s="10"/>
      <c r="I3081" s="10"/>
      <c r="J3081" s="10"/>
      <c r="K3081" s="10"/>
      <c r="L3081" s="10"/>
      <c r="M3081" s="10"/>
      <c r="N3081" s="10"/>
      <c r="O3081" s="10"/>
      <c r="P3081" s="10"/>
      <c r="Q3081" s="10"/>
    </row>
    <row r="3082" spans="1:17" x14ac:dyDescent="0.25">
      <c r="A3082" s="155" t="s">
        <v>13042</v>
      </c>
      <c r="B3082" s="92" t="s">
        <v>17295</v>
      </c>
      <c r="C3082" s="93"/>
      <c r="D3082" s="94">
        <v>241352</v>
      </c>
      <c r="E3082" s="143"/>
      <c r="F3082" s="150"/>
      <c r="G3082" s="10"/>
      <c r="H3082" s="10"/>
      <c r="I3082" s="10"/>
      <c r="J3082" s="10"/>
      <c r="K3082" s="10"/>
      <c r="L3082" s="10"/>
      <c r="M3082" s="10"/>
      <c r="N3082" s="10"/>
      <c r="O3082" s="10"/>
      <c r="P3082" s="10"/>
      <c r="Q3082" s="10"/>
    </row>
    <row r="3083" spans="1:17" x14ac:dyDescent="0.25">
      <c r="A3083" s="155" t="s">
        <v>13043</v>
      </c>
      <c r="B3083" s="92" t="s">
        <v>17296</v>
      </c>
      <c r="C3083" s="95"/>
      <c r="D3083" s="94"/>
      <c r="E3083" s="143"/>
      <c r="F3083" s="150"/>
      <c r="G3083" s="10"/>
      <c r="H3083" s="10"/>
      <c r="I3083" s="10"/>
      <c r="J3083" s="10"/>
      <c r="K3083" s="10"/>
      <c r="L3083" s="10"/>
      <c r="M3083" s="10"/>
      <c r="N3083" s="10"/>
      <c r="O3083" s="10"/>
      <c r="P3083" s="10"/>
      <c r="Q3083" s="10"/>
    </row>
    <row r="3084" spans="1:17" x14ac:dyDescent="0.25">
      <c r="A3084" s="155" t="s">
        <v>13044</v>
      </c>
      <c r="B3084" s="92" t="s">
        <v>17297</v>
      </c>
      <c r="C3084" s="95"/>
      <c r="D3084" s="94"/>
      <c r="E3084" s="143"/>
      <c r="F3084" s="150"/>
      <c r="G3084" s="10"/>
      <c r="H3084" s="10"/>
      <c r="I3084" s="10"/>
      <c r="J3084" s="10"/>
      <c r="K3084" s="10"/>
      <c r="L3084" s="10"/>
      <c r="M3084" s="10"/>
      <c r="N3084" s="10"/>
      <c r="O3084" s="10"/>
      <c r="P3084" s="10"/>
      <c r="Q3084" s="10"/>
    </row>
    <row r="3085" spans="1:17" x14ac:dyDescent="0.25">
      <c r="A3085" s="155" t="s">
        <v>10126</v>
      </c>
      <c r="B3085" s="92" t="s">
        <v>10428</v>
      </c>
      <c r="C3085" s="95"/>
      <c r="D3085" s="94">
        <v>103162</v>
      </c>
      <c r="E3085" s="143"/>
      <c r="F3085" s="150"/>
      <c r="G3085" s="10"/>
      <c r="H3085" s="10"/>
      <c r="I3085" s="10"/>
      <c r="J3085" s="10"/>
      <c r="K3085" s="10"/>
      <c r="L3085" s="10"/>
      <c r="M3085" s="10"/>
      <c r="N3085" s="10"/>
      <c r="O3085" s="10"/>
      <c r="P3085" s="10"/>
      <c r="Q3085" s="10"/>
    </row>
    <row r="3086" spans="1:17" x14ac:dyDescent="0.25">
      <c r="A3086" s="155" t="s">
        <v>10782</v>
      </c>
      <c r="B3086" s="92" t="s">
        <v>10901</v>
      </c>
      <c r="C3086" s="95"/>
      <c r="D3086" s="94">
        <v>536746</v>
      </c>
      <c r="E3086" s="143"/>
      <c r="F3086" s="150"/>
      <c r="G3086" s="10"/>
      <c r="H3086" s="10"/>
      <c r="I3086" s="10"/>
      <c r="J3086" s="10"/>
      <c r="K3086" s="10"/>
      <c r="L3086" s="10"/>
      <c r="M3086" s="10"/>
      <c r="N3086" s="10"/>
      <c r="O3086" s="10"/>
      <c r="P3086" s="10"/>
      <c r="Q3086" s="10"/>
    </row>
    <row r="3087" spans="1:17" x14ac:dyDescent="0.25">
      <c r="A3087" s="155" t="s">
        <v>13045</v>
      </c>
      <c r="B3087" s="92" t="s">
        <v>17298</v>
      </c>
      <c r="C3087" s="93"/>
      <c r="D3087" s="94">
        <v>1362</v>
      </c>
      <c r="E3087" s="143"/>
      <c r="F3087" s="150"/>
      <c r="G3087" s="10"/>
      <c r="H3087" s="10"/>
      <c r="I3087" s="10"/>
      <c r="J3087" s="10"/>
      <c r="K3087" s="10"/>
      <c r="L3087" s="10"/>
      <c r="M3087" s="10"/>
      <c r="N3087" s="10"/>
      <c r="O3087" s="10"/>
      <c r="P3087" s="10"/>
      <c r="Q3087" s="10"/>
    </row>
    <row r="3088" spans="1:17" x14ac:dyDescent="0.25">
      <c r="A3088" s="155" t="s">
        <v>13046</v>
      </c>
      <c r="B3088" s="92" t="s">
        <v>17299</v>
      </c>
      <c r="C3088" s="93"/>
      <c r="D3088" s="94">
        <v>17041565</v>
      </c>
      <c r="E3088" s="143"/>
      <c r="F3088" s="150"/>
      <c r="G3088" s="10"/>
      <c r="H3088" s="10"/>
      <c r="I3088" s="10"/>
      <c r="J3088" s="10"/>
      <c r="K3088" s="10"/>
      <c r="L3088" s="10"/>
      <c r="M3088" s="10"/>
      <c r="N3088" s="10"/>
      <c r="O3088" s="10"/>
      <c r="P3088" s="10"/>
      <c r="Q3088" s="10"/>
    </row>
    <row r="3089" spans="1:17" x14ac:dyDescent="0.25">
      <c r="A3089" s="155" t="s">
        <v>4294</v>
      </c>
      <c r="B3089" s="92" t="s">
        <v>7151</v>
      </c>
      <c r="C3089" s="93"/>
      <c r="D3089" s="94">
        <v>423262</v>
      </c>
      <c r="E3089" s="143"/>
      <c r="F3089" s="150"/>
      <c r="G3089" s="10"/>
      <c r="H3089" s="10"/>
      <c r="I3089" s="10"/>
      <c r="J3089" s="10"/>
      <c r="K3089" s="10"/>
      <c r="L3089" s="10"/>
      <c r="M3089" s="10"/>
      <c r="N3089" s="10"/>
      <c r="O3089" s="10"/>
      <c r="P3089" s="10"/>
      <c r="Q3089" s="10"/>
    </row>
    <row r="3090" spans="1:17" x14ac:dyDescent="0.25">
      <c r="A3090" s="155" t="s">
        <v>13047</v>
      </c>
      <c r="B3090" s="92" t="s">
        <v>17300</v>
      </c>
      <c r="C3090" s="93"/>
      <c r="D3090" s="94"/>
      <c r="E3090" s="143"/>
      <c r="F3090" s="150"/>
      <c r="G3090" s="10"/>
      <c r="H3090" s="10"/>
      <c r="I3090" s="10"/>
      <c r="J3090" s="10"/>
      <c r="K3090" s="10"/>
      <c r="L3090" s="10"/>
      <c r="M3090" s="10"/>
      <c r="N3090" s="10"/>
      <c r="O3090" s="10"/>
      <c r="P3090" s="10"/>
      <c r="Q3090" s="10"/>
    </row>
    <row r="3091" spans="1:17" x14ac:dyDescent="0.25">
      <c r="A3091" s="155" t="s">
        <v>13048</v>
      </c>
      <c r="B3091" s="92" t="s">
        <v>17301</v>
      </c>
      <c r="C3091" s="93"/>
      <c r="D3091" s="94">
        <v>2240</v>
      </c>
      <c r="E3091" s="143"/>
      <c r="F3091" s="150"/>
      <c r="G3091" s="10"/>
      <c r="H3091" s="10"/>
      <c r="I3091" s="10"/>
      <c r="J3091" s="10"/>
      <c r="K3091" s="10"/>
      <c r="L3091" s="10"/>
      <c r="M3091" s="10"/>
      <c r="N3091" s="10"/>
      <c r="O3091" s="10"/>
      <c r="P3091" s="10"/>
      <c r="Q3091" s="10"/>
    </row>
    <row r="3092" spans="1:17" x14ac:dyDescent="0.25">
      <c r="A3092" s="155" t="s">
        <v>13049</v>
      </c>
      <c r="B3092" s="92" t="s">
        <v>17302</v>
      </c>
      <c r="C3092" s="93"/>
      <c r="D3092" s="94"/>
      <c r="E3092" s="143"/>
      <c r="F3092" s="150"/>
      <c r="G3092" s="10"/>
      <c r="H3092" s="10"/>
      <c r="I3092" s="10"/>
      <c r="J3092" s="10"/>
      <c r="K3092" s="10"/>
      <c r="L3092" s="10"/>
      <c r="M3092" s="10"/>
      <c r="N3092" s="10"/>
      <c r="O3092" s="10"/>
      <c r="P3092" s="10"/>
      <c r="Q3092" s="10"/>
    </row>
    <row r="3093" spans="1:17" x14ac:dyDescent="0.25">
      <c r="A3093" s="155" t="s">
        <v>13050</v>
      </c>
      <c r="B3093" s="92" t="s">
        <v>17303</v>
      </c>
      <c r="C3093" s="93"/>
      <c r="D3093" s="94">
        <v>5875</v>
      </c>
      <c r="E3093" s="143"/>
      <c r="F3093" s="150"/>
      <c r="G3093" s="10"/>
      <c r="H3093" s="10"/>
      <c r="I3093" s="10"/>
      <c r="J3093" s="10"/>
      <c r="K3093" s="10"/>
      <c r="L3093" s="10"/>
      <c r="M3093" s="10"/>
      <c r="N3093" s="10"/>
      <c r="O3093" s="10"/>
      <c r="P3093" s="10"/>
      <c r="Q3093" s="10"/>
    </row>
    <row r="3094" spans="1:17" x14ac:dyDescent="0.25">
      <c r="A3094" s="155" t="s">
        <v>13051</v>
      </c>
      <c r="B3094" s="92" t="s">
        <v>17304</v>
      </c>
      <c r="C3094" s="93"/>
      <c r="D3094" s="94"/>
      <c r="E3094" s="143"/>
      <c r="F3094" s="150"/>
      <c r="G3094" s="10"/>
      <c r="H3094" s="10"/>
      <c r="I3094" s="10"/>
      <c r="J3094" s="10"/>
      <c r="K3094" s="10"/>
      <c r="L3094" s="10"/>
      <c r="M3094" s="10"/>
      <c r="N3094" s="10"/>
      <c r="O3094" s="10"/>
      <c r="P3094" s="10"/>
      <c r="Q3094" s="10"/>
    </row>
    <row r="3095" spans="1:17" x14ac:dyDescent="0.25">
      <c r="A3095" s="155" t="s">
        <v>13052</v>
      </c>
      <c r="B3095" s="92" t="s">
        <v>17305</v>
      </c>
      <c r="C3095" s="93"/>
      <c r="D3095" s="94">
        <v>2871</v>
      </c>
      <c r="E3095" s="143"/>
      <c r="F3095" s="150"/>
      <c r="G3095" s="10"/>
      <c r="H3095" s="10"/>
      <c r="I3095" s="10"/>
      <c r="J3095" s="10"/>
      <c r="K3095" s="10"/>
      <c r="L3095" s="10"/>
      <c r="M3095" s="10"/>
      <c r="N3095" s="10"/>
      <c r="O3095" s="10"/>
      <c r="P3095" s="10"/>
      <c r="Q3095" s="10"/>
    </row>
    <row r="3096" spans="1:17" x14ac:dyDescent="0.25">
      <c r="A3096" s="155" t="s">
        <v>10127</v>
      </c>
      <c r="B3096" s="92" t="s">
        <v>10429</v>
      </c>
      <c r="C3096" s="93"/>
      <c r="D3096" s="94">
        <v>13522</v>
      </c>
      <c r="E3096" s="143"/>
      <c r="F3096" s="150"/>
      <c r="G3096" s="10"/>
      <c r="H3096" s="10"/>
      <c r="I3096" s="10"/>
      <c r="J3096" s="10"/>
      <c r="K3096" s="10"/>
      <c r="L3096" s="10"/>
      <c r="M3096" s="10"/>
      <c r="N3096" s="10"/>
      <c r="O3096" s="10"/>
      <c r="P3096" s="10"/>
      <c r="Q3096" s="10"/>
    </row>
    <row r="3097" spans="1:17" x14ac:dyDescent="0.25">
      <c r="A3097" s="155" t="s">
        <v>13053</v>
      </c>
      <c r="B3097" s="92" t="s">
        <v>17306</v>
      </c>
      <c r="C3097" s="93"/>
      <c r="D3097" s="94"/>
      <c r="E3097" s="143"/>
      <c r="F3097" s="150"/>
      <c r="G3097" s="10"/>
      <c r="H3097" s="10"/>
      <c r="I3097" s="10"/>
      <c r="J3097" s="10"/>
      <c r="K3097" s="10"/>
      <c r="L3097" s="10"/>
      <c r="M3097" s="10"/>
      <c r="N3097" s="10"/>
      <c r="O3097" s="10"/>
      <c r="P3097" s="10"/>
      <c r="Q3097" s="10"/>
    </row>
    <row r="3098" spans="1:17" x14ac:dyDescent="0.25">
      <c r="A3098" s="155" t="s">
        <v>13054</v>
      </c>
      <c r="B3098" s="92" t="s">
        <v>17307</v>
      </c>
      <c r="C3098" s="93"/>
      <c r="D3098" s="94">
        <v>397</v>
      </c>
      <c r="E3098" s="143"/>
      <c r="F3098" s="150"/>
      <c r="G3098" s="10"/>
      <c r="H3098" s="10"/>
      <c r="I3098" s="10"/>
      <c r="J3098" s="10"/>
      <c r="K3098" s="10"/>
      <c r="L3098" s="10"/>
      <c r="M3098" s="10"/>
      <c r="N3098" s="10"/>
      <c r="O3098" s="10"/>
      <c r="P3098" s="10"/>
      <c r="Q3098" s="10"/>
    </row>
    <row r="3099" spans="1:17" x14ac:dyDescent="0.25">
      <c r="A3099" s="155" t="s">
        <v>13055</v>
      </c>
      <c r="B3099" s="92" t="s">
        <v>17308</v>
      </c>
      <c r="C3099" s="93"/>
      <c r="D3099" s="94">
        <v>67</v>
      </c>
      <c r="E3099" s="143"/>
      <c r="F3099" s="150"/>
      <c r="G3099" s="10"/>
      <c r="H3099" s="10"/>
      <c r="I3099" s="10"/>
      <c r="J3099" s="10"/>
      <c r="K3099" s="10"/>
      <c r="L3099" s="10"/>
      <c r="M3099" s="10"/>
      <c r="N3099" s="10"/>
      <c r="O3099" s="10"/>
      <c r="P3099" s="10"/>
      <c r="Q3099" s="10"/>
    </row>
    <row r="3100" spans="1:17" x14ac:dyDescent="0.25">
      <c r="A3100" s="155" t="s">
        <v>13056</v>
      </c>
      <c r="B3100" s="92" t="s">
        <v>17309</v>
      </c>
      <c r="C3100" s="93"/>
      <c r="D3100" s="94"/>
      <c r="E3100" s="143"/>
      <c r="F3100" s="150"/>
      <c r="G3100" s="10"/>
      <c r="H3100" s="10"/>
      <c r="I3100" s="10"/>
      <c r="J3100" s="10"/>
      <c r="K3100" s="10"/>
      <c r="L3100" s="10"/>
      <c r="M3100" s="10"/>
      <c r="N3100" s="10"/>
      <c r="O3100" s="10"/>
      <c r="P3100" s="10"/>
      <c r="Q3100" s="10"/>
    </row>
    <row r="3101" spans="1:17" x14ac:dyDescent="0.25">
      <c r="A3101" s="155" t="s">
        <v>10128</v>
      </c>
      <c r="B3101" s="92" t="s">
        <v>10430</v>
      </c>
      <c r="C3101" s="93"/>
      <c r="D3101" s="94">
        <v>64834</v>
      </c>
      <c r="E3101" s="143"/>
      <c r="F3101" s="150"/>
      <c r="G3101" s="10"/>
      <c r="H3101" s="10"/>
      <c r="I3101" s="10"/>
      <c r="J3101" s="10"/>
      <c r="K3101" s="10"/>
      <c r="L3101" s="10"/>
      <c r="M3101" s="10"/>
      <c r="N3101" s="10"/>
      <c r="O3101" s="10"/>
      <c r="P3101" s="10"/>
      <c r="Q3101" s="10"/>
    </row>
    <row r="3102" spans="1:17" x14ac:dyDescent="0.25">
      <c r="A3102" s="155" t="s">
        <v>4295</v>
      </c>
      <c r="B3102" s="92" t="s">
        <v>7152</v>
      </c>
      <c r="C3102" s="93"/>
      <c r="D3102" s="94">
        <v>1406526</v>
      </c>
      <c r="E3102" s="143"/>
      <c r="F3102" s="150"/>
      <c r="G3102" s="10"/>
      <c r="H3102" s="10"/>
      <c r="I3102" s="10"/>
      <c r="J3102" s="10"/>
      <c r="K3102" s="10"/>
      <c r="L3102" s="10"/>
      <c r="M3102" s="10"/>
      <c r="N3102" s="10"/>
      <c r="O3102" s="10"/>
      <c r="P3102" s="10"/>
      <c r="Q3102" s="10"/>
    </row>
    <row r="3103" spans="1:17" x14ac:dyDescent="0.25">
      <c r="A3103" s="155" t="s">
        <v>10129</v>
      </c>
      <c r="B3103" s="92" t="s">
        <v>10431</v>
      </c>
      <c r="C3103" s="93"/>
      <c r="D3103" s="94">
        <v>14795</v>
      </c>
      <c r="E3103" s="143"/>
      <c r="F3103" s="150"/>
      <c r="G3103" s="10"/>
      <c r="H3103" s="10"/>
      <c r="I3103" s="10"/>
      <c r="J3103" s="10"/>
      <c r="K3103" s="10"/>
      <c r="L3103" s="10"/>
      <c r="M3103" s="10"/>
      <c r="N3103" s="10"/>
      <c r="O3103" s="10"/>
      <c r="P3103" s="10"/>
      <c r="Q3103" s="10"/>
    </row>
    <row r="3104" spans="1:17" x14ac:dyDescent="0.25">
      <c r="A3104" s="155" t="s">
        <v>13057</v>
      </c>
      <c r="B3104" s="92" t="s">
        <v>17310</v>
      </c>
      <c r="C3104" s="93"/>
      <c r="D3104" s="94">
        <v>272710</v>
      </c>
      <c r="E3104" s="143"/>
      <c r="F3104" s="150"/>
      <c r="G3104" s="10"/>
      <c r="H3104" s="10"/>
      <c r="I3104" s="10"/>
      <c r="J3104" s="10"/>
      <c r="K3104" s="10"/>
      <c r="L3104" s="10"/>
      <c r="M3104" s="10"/>
      <c r="N3104" s="10"/>
      <c r="O3104" s="10"/>
      <c r="P3104" s="10"/>
      <c r="Q3104" s="10"/>
    </row>
    <row r="3105" spans="1:17" x14ac:dyDescent="0.25">
      <c r="A3105" s="155" t="s">
        <v>13058</v>
      </c>
      <c r="B3105" s="92" t="s">
        <v>17311</v>
      </c>
      <c r="C3105" s="93"/>
      <c r="D3105" s="94"/>
      <c r="E3105" s="143"/>
      <c r="F3105" s="150"/>
      <c r="G3105" s="10"/>
      <c r="H3105" s="10"/>
      <c r="I3105" s="10"/>
      <c r="J3105" s="10"/>
      <c r="K3105" s="10"/>
      <c r="L3105" s="10"/>
      <c r="M3105" s="10"/>
      <c r="N3105" s="10"/>
      <c r="O3105" s="10"/>
      <c r="P3105" s="10"/>
      <c r="Q3105" s="10"/>
    </row>
    <row r="3106" spans="1:17" x14ac:dyDescent="0.25">
      <c r="A3106" s="155" t="s">
        <v>13059</v>
      </c>
      <c r="B3106" s="92" t="s">
        <v>17312</v>
      </c>
      <c r="C3106" s="93"/>
      <c r="D3106" s="94">
        <v>1435</v>
      </c>
      <c r="E3106" s="143"/>
      <c r="F3106" s="150"/>
      <c r="G3106" s="10"/>
      <c r="H3106" s="10"/>
      <c r="I3106" s="10"/>
      <c r="J3106" s="10"/>
      <c r="K3106" s="10"/>
      <c r="L3106" s="10"/>
      <c r="M3106" s="10"/>
      <c r="N3106" s="10"/>
      <c r="O3106" s="10"/>
      <c r="P3106" s="10"/>
      <c r="Q3106" s="10"/>
    </row>
    <row r="3107" spans="1:17" x14ac:dyDescent="0.25">
      <c r="A3107" s="155" t="s">
        <v>13060</v>
      </c>
      <c r="B3107" s="92" t="s">
        <v>17313</v>
      </c>
      <c r="C3107" s="93"/>
      <c r="D3107" s="94">
        <v>39352</v>
      </c>
      <c r="E3107" s="143"/>
      <c r="F3107" s="150"/>
      <c r="G3107" s="10"/>
      <c r="H3107" s="10"/>
      <c r="I3107" s="10"/>
      <c r="J3107" s="10"/>
      <c r="K3107" s="10"/>
      <c r="L3107" s="10"/>
      <c r="M3107" s="10"/>
      <c r="N3107" s="10"/>
      <c r="O3107" s="10"/>
      <c r="P3107" s="10"/>
      <c r="Q3107" s="10"/>
    </row>
    <row r="3108" spans="1:17" x14ac:dyDescent="0.25">
      <c r="A3108" s="155" t="s">
        <v>13061</v>
      </c>
      <c r="B3108" s="92" t="s">
        <v>17314</v>
      </c>
      <c r="C3108" s="93"/>
      <c r="D3108" s="94"/>
      <c r="E3108" s="143"/>
      <c r="F3108" s="150"/>
      <c r="G3108" s="10"/>
      <c r="H3108" s="10"/>
      <c r="I3108" s="10"/>
      <c r="J3108" s="10"/>
      <c r="K3108" s="10"/>
      <c r="L3108" s="10"/>
      <c r="M3108" s="10"/>
      <c r="N3108" s="10"/>
      <c r="O3108" s="10"/>
      <c r="P3108" s="10"/>
      <c r="Q3108" s="10"/>
    </row>
    <row r="3109" spans="1:17" x14ac:dyDescent="0.25">
      <c r="A3109" s="155" t="s">
        <v>10783</v>
      </c>
      <c r="B3109" s="92" t="s">
        <v>10902</v>
      </c>
      <c r="C3109" s="93"/>
      <c r="D3109" s="94"/>
      <c r="E3109" s="143"/>
      <c r="F3109" s="150"/>
      <c r="G3109" s="10"/>
      <c r="H3109" s="10"/>
      <c r="I3109" s="10"/>
      <c r="J3109" s="10"/>
      <c r="K3109" s="10"/>
      <c r="L3109" s="10"/>
      <c r="M3109" s="10"/>
      <c r="N3109" s="10"/>
      <c r="O3109" s="10"/>
      <c r="P3109" s="10"/>
      <c r="Q3109" s="10"/>
    </row>
    <row r="3110" spans="1:17" x14ac:dyDescent="0.25">
      <c r="A3110" s="155" t="s">
        <v>13062</v>
      </c>
      <c r="B3110" s="92" t="s">
        <v>17315</v>
      </c>
      <c r="C3110" s="93"/>
      <c r="D3110" s="94"/>
      <c r="E3110" s="143"/>
      <c r="F3110" s="150"/>
      <c r="G3110" s="10"/>
      <c r="H3110" s="10"/>
      <c r="I3110" s="10"/>
      <c r="J3110" s="10"/>
      <c r="K3110" s="10"/>
      <c r="L3110" s="10"/>
      <c r="M3110" s="10"/>
      <c r="N3110" s="10"/>
      <c r="O3110" s="10"/>
      <c r="P3110" s="10"/>
      <c r="Q3110" s="10"/>
    </row>
    <row r="3111" spans="1:17" x14ac:dyDescent="0.25">
      <c r="A3111" s="155" t="s">
        <v>13063</v>
      </c>
      <c r="B3111" s="92" t="s">
        <v>17316</v>
      </c>
      <c r="C3111" s="93"/>
      <c r="D3111" s="94"/>
      <c r="E3111" s="143"/>
      <c r="F3111" s="150"/>
      <c r="G3111" s="10"/>
      <c r="H3111" s="10"/>
      <c r="I3111" s="10"/>
      <c r="J3111" s="10"/>
      <c r="K3111" s="10"/>
      <c r="L3111" s="10"/>
      <c r="M3111" s="10"/>
      <c r="N3111" s="10"/>
      <c r="O3111" s="10"/>
      <c r="P3111" s="10"/>
      <c r="Q3111" s="10"/>
    </row>
    <row r="3112" spans="1:17" x14ac:dyDescent="0.25">
      <c r="A3112" s="155" t="s">
        <v>13064</v>
      </c>
      <c r="B3112" s="92" t="s">
        <v>17317</v>
      </c>
      <c r="C3112" s="93"/>
      <c r="D3112" s="94"/>
      <c r="E3112" s="143"/>
      <c r="F3112" s="150"/>
      <c r="G3112" s="10"/>
      <c r="H3112" s="10"/>
      <c r="I3112" s="10"/>
      <c r="J3112" s="10"/>
      <c r="K3112" s="10"/>
      <c r="L3112" s="10"/>
      <c r="M3112" s="10"/>
      <c r="N3112" s="10"/>
      <c r="O3112" s="10"/>
      <c r="P3112" s="10"/>
      <c r="Q3112" s="10"/>
    </row>
    <row r="3113" spans="1:17" x14ac:dyDescent="0.25">
      <c r="A3113" s="155" t="s">
        <v>13065</v>
      </c>
      <c r="B3113" s="92" t="s">
        <v>17318</v>
      </c>
      <c r="C3113" s="93"/>
      <c r="D3113" s="94"/>
      <c r="E3113" s="143"/>
      <c r="F3113" s="150"/>
      <c r="G3113" s="10"/>
      <c r="H3113" s="10"/>
      <c r="I3113" s="10"/>
      <c r="J3113" s="10"/>
      <c r="K3113" s="10"/>
      <c r="L3113" s="10"/>
      <c r="M3113" s="10"/>
      <c r="N3113" s="10"/>
      <c r="O3113" s="10"/>
      <c r="P3113" s="10"/>
      <c r="Q3113" s="10"/>
    </row>
    <row r="3114" spans="1:17" x14ac:dyDescent="0.25">
      <c r="A3114" s="155" t="s">
        <v>10784</v>
      </c>
      <c r="B3114" s="92" t="s">
        <v>10903</v>
      </c>
      <c r="C3114" s="93"/>
      <c r="D3114" s="94"/>
      <c r="E3114" s="143"/>
      <c r="F3114" s="150"/>
      <c r="G3114" s="10"/>
      <c r="H3114" s="10"/>
      <c r="I3114" s="10"/>
      <c r="J3114" s="10"/>
      <c r="K3114" s="10"/>
      <c r="L3114" s="10"/>
      <c r="M3114" s="10"/>
      <c r="N3114" s="10"/>
      <c r="O3114" s="10"/>
      <c r="P3114" s="10"/>
      <c r="Q3114" s="10"/>
    </row>
    <row r="3115" spans="1:17" x14ac:dyDescent="0.25">
      <c r="A3115" s="155" t="s">
        <v>13066</v>
      </c>
      <c r="B3115" s="92" t="s">
        <v>17319</v>
      </c>
      <c r="C3115" s="93"/>
      <c r="D3115" s="94"/>
      <c r="E3115" s="143"/>
      <c r="F3115" s="150"/>
      <c r="G3115" s="10"/>
      <c r="H3115" s="10"/>
      <c r="I3115" s="10"/>
      <c r="J3115" s="10"/>
      <c r="K3115" s="10"/>
      <c r="L3115" s="10"/>
      <c r="M3115" s="10"/>
      <c r="N3115" s="10"/>
      <c r="O3115" s="10"/>
      <c r="P3115" s="10"/>
      <c r="Q3115" s="10"/>
    </row>
    <row r="3116" spans="1:17" x14ac:dyDescent="0.25">
      <c r="A3116" s="155" t="s">
        <v>4296</v>
      </c>
      <c r="B3116" s="92" t="s">
        <v>7153</v>
      </c>
      <c r="C3116" s="93"/>
      <c r="D3116" s="94">
        <v>1472557</v>
      </c>
      <c r="E3116" s="143"/>
      <c r="F3116" s="150"/>
      <c r="G3116" s="10"/>
      <c r="H3116" s="10"/>
      <c r="I3116" s="10"/>
      <c r="J3116" s="10"/>
      <c r="K3116" s="10"/>
      <c r="L3116" s="10"/>
      <c r="M3116" s="10"/>
      <c r="N3116" s="10"/>
      <c r="O3116" s="10"/>
      <c r="P3116" s="10"/>
      <c r="Q3116" s="10"/>
    </row>
    <row r="3117" spans="1:17" x14ac:dyDescent="0.25">
      <c r="A3117" s="155" t="s">
        <v>13067</v>
      </c>
      <c r="B3117" s="92" t="s">
        <v>17320</v>
      </c>
      <c r="C3117" s="93"/>
      <c r="D3117" s="94"/>
      <c r="E3117" s="143"/>
      <c r="F3117" s="150"/>
      <c r="G3117" s="10"/>
      <c r="H3117" s="10"/>
      <c r="I3117" s="10"/>
      <c r="J3117" s="10"/>
      <c r="K3117" s="10"/>
      <c r="L3117" s="10"/>
      <c r="M3117" s="10"/>
      <c r="N3117" s="10"/>
      <c r="O3117" s="10"/>
      <c r="P3117" s="10"/>
      <c r="Q3117" s="10"/>
    </row>
    <row r="3118" spans="1:17" x14ac:dyDescent="0.25">
      <c r="A3118" s="155" t="s">
        <v>13068</v>
      </c>
      <c r="B3118" s="92" t="s">
        <v>17321</v>
      </c>
      <c r="C3118" s="93"/>
      <c r="D3118" s="94"/>
      <c r="E3118" s="143"/>
      <c r="F3118" s="150"/>
      <c r="G3118" s="10"/>
      <c r="H3118" s="10"/>
      <c r="I3118" s="10"/>
      <c r="J3118" s="10"/>
      <c r="K3118" s="10"/>
      <c r="L3118" s="10"/>
      <c r="M3118" s="10"/>
      <c r="N3118" s="10"/>
      <c r="O3118" s="10"/>
      <c r="P3118" s="10"/>
      <c r="Q3118" s="10"/>
    </row>
    <row r="3119" spans="1:17" x14ac:dyDescent="0.25">
      <c r="A3119" s="155" t="s">
        <v>13069</v>
      </c>
      <c r="B3119" s="92" t="s">
        <v>17322</v>
      </c>
      <c r="C3119" s="93"/>
      <c r="D3119" s="94"/>
      <c r="E3119" s="143"/>
      <c r="F3119" s="150"/>
      <c r="G3119" s="10"/>
      <c r="H3119" s="10"/>
      <c r="I3119" s="10"/>
      <c r="J3119" s="10"/>
      <c r="K3119" s="10"/>
      <c r="L3119" s="10"/>
      <c r="M3119" s="10"/>
      <c r="N3119" s="10"/>
      <c r="O3119" s="10"/>
      <c r="P3119" s="10"/>
      <c r="Q3119" s="10"/>
    </row>
    <row r="3120" spans="1:17" x14ac:dyDescent="0.25">
      <c r="A3120" s="155" t="s">
        <v>13070</v>
      </c>
      <c r="B3120" s="92" t="s">
        <v>17323</v>
      </c>
      <c r="C3120" s="93"/>
      <c r="D3120" s="94"/>
      <c r="E3120" s="143"/>
      <c r="F3120" s="150"/>
      <c r="G3120" s="10"/>
      <c r="H3120" s="10"/>
      <c r="I3120" s="10"/>
      <c r="J3120" s="10"/>
      <c r="K3120" s="10"/>
      <c r="L3120" s="10"/>
      <c r="M3120" s="10"/>
      <c r="N3120" s="10"/>
      <c r="O3120" s="10"/>
      <c r="P3120" s="10"/>
      <c r="Q3120" s="10"/>
    </row>
    <row r="3121" spans="1:17" x14ac:dyDescent="0.25">
      <c r="A3121" s="155" t="s">
        <v>13071</v>
      </c>
      <c r="B3121" s="92" t="s">
        <v>17324</v>
      </c>
      <c r="C3121" s="93"/>
      <c r="D3121" s="94">
        <v>504082</v>
      </c>
      <c r="E3121" s="143"/>
      <c r="F3121" s="150"/>
      <c r="G3121" s="10"/>
      <c r="H3121" s="10"/>
      <c r="I3121" s="10"/>
      <c r="J3121" s="10"/>
      <c r="K3121" s="10"/>
      <c r="L3121" s="10"/>
      <c r="M3121" s="10"/>
      <c r="N3121" s="10"/>
      <c r="O3121" s="10"/>
      <c r="P3121" s="10"/>
      <c r="Q3121" s="10"/>
    </row>
    <row r="3122" spans="1:17" x14ac:dyDescent="0.25">
      <c r="A3122" s="155" t="s">
        <v>13072</v>
      </c>
      <c r="B3122" s="92" t="s">
        <v>17325</v>
      </c>
      <c r="C3122" s="93"/>
      <c r="D3122" s="94"/>
      <c r="E3122" s="143"/>
      <c r="F3122" s="150"/>
      <c r="G3122" s="10"/>
      <c r="H3122" s="10"/>
      <c r="I3122" s="10"/>
      <c r="J3122" s="10"/>
      <c r="K3122" s="10"/>
      <c r="L3122" s="10"/>
      <c r="M3122" s="10"/>
      <c r="N3122" s="10"/>
      <c r="O3122" s="10"/>
      <c r="P3122" s="10"/>
      <c r="Q3122" s="10"/>
    </row>
    <row r="3123" spans="1:17" x14ac:dyDescent="0.25">
      <c r="A3123" s="155" t="s">
        <v>13073</v>
      </c>
      <c r="B3123" s="92" t="s">
        <v>17326</v>
      </c>
      <c r="C3123" s="93"/>
      <c r="D3123" s="94"/>
      <c r="E3123" s="143"/>
      <c r="F3123" s="150"/>
      <c r="G3123" s="10"/>
      <c r="H3123" s="10"/>
      <c r="I3123" s="10"/>
      <c r="J3123" s="10"/>
      <c r="K3123" s="10"/>
      <c r="L3123" s="10"/>
      <c r="M3123" s="10"/>
      <c r="N3123" s="10"/>
      <c r="O3123" s="10"/>
      <c r="P3123" s="10"/>
      <c r="Q3123" s="10"/>
    </row>
    <row r="3124" spans="1:17" x14ac:dyDescent="0.25">
      <c r="A3124" s="155" t="s">
        <v>13074</v>
      </c>
      <c r="B3124" s="92" t="s">
        <v>17327</v>
      </c>
      <c r="C3124" s="93"/>
      <c r="D3124" s="94"/>
      <c r="E3124" s="143"/>
      <c r="F3124" s="150"/>
      <c r="G3124" s="10"/>
      <c r="H3124" s="10"/>
      <c r="I3124" s="10"/>
      <c r="J3124" s="10"/>
      <c r="K3124" s="10"/>
      <c r="L3124" s="10"/>
      <c r="M3124" s="10"/>
      <c r="N3124" s="10"/>
      <c r="O3124" s="10"/>
      <c r="P3124" s="10"/>
      <c r="Q3124" s="10"/>
    </row>
    <row r="3125" spans="1:17" x14ac:dyDescent="0.25">
      <c r="A3125" s="155" t="s">
        <v>13075</v>
      </c>
      <c r="B3125" s="92" t="s">
        <v>17328</v>
      </c>
      <c r="C3125" s="93"/>
      <c r="D3125" s="94">
        <v>12500</v>
      </c>
      <c r="E3125" s="143"/>
      <c r="F3125" s="150"/>
      <c r="G3125" s="10"/>
      <c r="H3125" s="10"/>
      <c r="I3125" s="10"/>
      <c r="J3125" s="10"/>
      <c r="K3125" s="10"/>
      <c r="L3125" s="10"/>
      <c r="M3125" s="10"/>
      <c r="N3125" s="10"/>
      <c r="O3125" s="10"/>
      <c r="P3125" s="10"/>
      <c r="Q3125" s="10"/>
    </row>
    <row r="3126" spans="1:17" x14ac:dyDescent="0.25">
      <c r="A3126" s="155" t="s">
        <v>13076</v>
      </c>
      <c r="B3126" s="92" t="s">
        <v>17329</v>
      </c>
      <c r="C3126" s="93"/>
      <c r="D3126" s="94">
        <v>134</v>
      </c>
      <c r="E3126" s="143"/>
      <c r="F3126" s="150"/>
      <c r="G3126" s="10"/>
      <c r="H3126" s="10"/>
      <c r="I3126" s="10"/>
      <c r="J3126" s="10"/>
      <c r="K3126" s="10"/>
      <c r="L3126" s="10"/>
      <c r="M3126" s="10"/>
      <c r="N3126" s="10"/>
      <c r="O3126" s="10"/>
      <c r="P3126" s="10"/>
      <c r="Q3126" s="10"/>
    </row>
    <row r="3127" spans="1:17" x14ac:dyDescent="0.25">
      <c r="A3127" s="155" t="s">
        <v>13077</v>
      </c>
      <c r="B3127" s="92" t="s">
        <v>17330</v>
      </c>
      <c r="C3127" s="93"/>
      <c r="D3127" s="94"/>
      <c r="E3127" s="143"/>
      <c r="F3127" s="150"/>
      <c r="G3127" s="10"/>
      <c r="H3127" s="10"/>
      <c r="I3127" s="10"/>
      <c r="J3127" s="10"/>
      <c r="K3127" s="10"/>
      <c r="L3127" s="10"/>
      <c r="M3127" s="10"/>
      <c r="N3127" s="10"/>
      <c r="O3127" s="10"/>
      <c r="P3127" s="10"/>
      <c r="Q3127" s="10"/>
    </row>
    <row r="3128" spans="1:17" x14ac:dyDescent="0.25">
      <c r="A3128" s="155" t="s">
        <v>13078</v>
      </c>
      <c r="B3128" s="92" t="s">
        <v>17331</v>
      </c>
      <c r="C3128" s="93"/>
      <c r="D3128" s="94">
        <v>137994</v>
      </c>
      <c r="E3128" s="143"/>
      <c r="F3128" s="150"/>
      <c r="G3128" s="10"/>
      <c r="H3128" s="10"/>
      <c r="I3128" s="10"/>
      <c r="J3128" s="10"/>
      <c r="K3128" s="10"/>
      <c r="L3128" s="10"/>
      <c r="M3128" s="10"/>
      <c r="N3128" s="10"/>
      <c r="O3128" s="10"/>
      <c r="P3128" s="10"/>
      <c r="Q3128" s="10"/>
    </row>
    <row r="3129" spans="1:17" x14ac:dyDescent="0.25">
      <c r="A3129" s="155" t="s">
        <v>13079</v>
      </c>
      <c r="B3129" s="92" t="s">
        <v>17332</v>
      </c>
      <c r="C3129" s="93"/>
      <c r="D3129" s="94"/>
      <c r="E3129" s="143"/>
      <c r="F3129" s="150"/>
      <c r="G3129" s="10"/>
      <c r="H3129" s="10"/>
      <c r="I3129" s="10"/>
      <c r="J3129" s="10"/>
      <c r="K3129" s="10"/>
      <c r="L3129" s="10"/>
      <c r="M3129" s="10"/>
      <c r="N3129" s="10"/>
      <c r="O3129" s="10"/>
      <c r="P3129" s="10"/>
      <c r="Q3129" s="10"/>
    </row>
    <row r="3130" spans="1:17" x14ac:dyDescent="0.25">
      <c r="A3130" s="155" t="s">
        <v>13080</v>
      </c>
      <c r="B3130" s="92" t="s">
        <v>17333</v>
      </c>
      <c r="C3130" s="93"/>
      <c r="D3130" s="94"/>
      <c r="E3130" s="143"/>
      <c r="F3130" s="150"/>
      <c r="G3130" s="10"/>
      <c r="H3130" s="10"/>
      <c r="I3130" s="10"/>
      <c r="J3130" s="10"/>
      <c r="K3130" s="10"/>
      <c r="L3130" s="10"/>
      <c r="M3130" s="10"/>
      <c r="N3130" s="10"/>
      <c r="O3130" s="10"/>
      <c r="P3130" s="10"/>
      <c r="Q3130" s="10"/>
    </row>
    <row r="3131" spans="1:17" x14ac:dyDescent="0.25">
      <c r="A3131" s="155" t="s">
        <v>13081</v>
      </c>
      <c r="B3131" s="92" t="s">
        <v>17334</v>
      </c>
      <c r="C3131" s="93"/>
      <c r="D3131" s="94">
        <v>1088590</v>
      </c>
      <c r="E3131" s="143"/>
      <c r="F3131" s="150"/>
      <c r="G3131" s="10"/>
      <c r="H3131" s="10"/>
      <c r="I3131" s="10"/>
      <c r="J3131" s="10"/>
      <c r="K3131" s="10"/>
      <c r="L3131" s="10"/>
      <c r="M3131" s="10"/>
      <c r="N3131" s="10"/>
      <c r="O3131" s="10"/>
      <c r="P3131" s="10"/>
      <c r="Q3131" s="10"/>
    </row>
    <row r="3132" spans="1:17" x14ac:dyDescent="0.25">
      <c r="A3132" s="155" t="s">
        <v>13082</v>
      </c>
      <c r="B3132" s="92" t="s">
        <v>17335</v>
      </c>
      <c r="C3132" s="93"/>
      <c r="D3132" s="94">
        <v>550</v>
      </c>
      <c r="E3132" s="143"/>
      <c r="F3132" s="150"/>
      <c r="G3132" s="10"/>
      <c r="H3132" s="10"/>
      <c r="I3132" s="10"/>
      <c r="J3132" s="10"/>
      <c r="K3132" s="10"/>
      <c r="L3132" s="10"/>
      <c r="M3132" s="10"/>
      <c r="N3132" s="10"/>
      <c r="O3132" s="10"/>
      <c r="P3132" s="10"/>
      <c r="Q3132" s="10"/>
    </row>
    <row r="3133" spans="1:17" x14ac:dyDescent="0.25">
      <c r="A3133" s="155" t="s">
        <v>13083</v>
      </c>
      <c r="B3133" s="92" t="s">
        <v>17336</v>
      </c>
      <c r="C3133" s="93"/>
      <c r="D3133" s="94"/>
      <c r="E3133" s="143"/>
      <c r="F3133" s="150"/>
      <c r="G3133" s="10"/>
      <c r="H3133" s="10"/>
      <c r="I3133" s="10"/>
      <c r="J3133" s="10"/>
      <c r="K3133" s="10"/>
      <c r="L3133" s="10"/>
      <c r="M3133" s="10"/>
      <c r="N3133" s="10"/>
      <c r="O3133" s="10"/>
      <c r="P3133" s="10"/>
      <c r="Q3133" s="10"/>
    </row>
    <row r="3134" spans="1:17" x14ac:dyDescent="0.25">
      <c r="A3134" s="155" t="s">
        <v>13084</v>
      </c>
      <c r="B3134" s="92" t="s">
        <v>17337</v>
      </c>
      <c r="C3134" s="93"/>
      <c r="D3134" s="94">
        <v>1</v>
      </c>
      <c r="E3134" s="143"/>
      <c r="F3134" s="150"/>
      <c r="G3134" s="10"/>
      <c r="H3134" s="10"/>
      <c r="I3134" s="10"/>
      <c r="J3134" s="10"/>
      <c r="K3134" s="10"/>
      <c r="L3134" s="10"/>
      <c r="M3134" s="10"/>
      <c r="N3134" s="10"/>
      <c r="O3134" s="10"/>
      <c r="P3134" s="10"/>
      <c r="Q3134" s="10"/>
    </row>
    <row r="3135" spans="1:17" x14ac:dyDescent="0.25">
      <c r="A3135" s="155" t="s">
        <v>13085</v>
      </c>
      <c r="B3135" s="92" t="s">
        <v>17338</v>
      </c>
      <c r="C3135" s="93"/>
      <c r="D3135" s="94">
        <v>223308</v>
      </c>
      <c r="E3135" s="143"/>
      <c r="F3135" s="150"/>
      <c r="G3135" s="10"/>
      <c r="H3135" s="10"/>
      <c r="I3135" s="10"/>
      <c r="J3135" s="10"/>
      <c r="K3135" s="10"/>
      <c r="L3135" s="10"/>
      <c r="M3135" s="10"/>
      <c r="N3135" s="10"/>
      <c r="O3135" s="10"/>
      <c r="P3135" s="10"/>
      <c r="Q3135" s="10"/>
    </row>
    <row r="3136" spans="1:17" x14ac:dyDescent="0.25">
      <c r="A3136" s="155" t="s">
        <v>13086</v>
      </c>
      <c r="B3136" s="92" t="s">
        <v>17339</v>
      </c>
      <c r="C3136" s="93"/>
      <c r="D3136" s="94"/>
      <c r="E3136" s="143"/>
      <c r="F3136" s="150"/>
      <c r="G3136" s="10"/>
      <c r="H3136" s="10"/>
      <c r="I3136" s="10"/>
      <c r="J3136" s="10"/>
      <c r="K3136" s="10"/>
      <c r="L3136" s="10"/>
      <c r="M3136" s="10"/>
      <c r="N3136" s="10"/>
      <c r="O3136" s="10"/>
      <c r="P3136" s="10"/>
      <c r="Q3136" s="10"/>
    </row>
    <row r="3137" spans="1:17" x14ac:dyDescent="0.25">
      <c r="A3137" s="155" t="s">
        <v>13087</v>
      </c>
      <c r="B3137" s="92" t="s">
        <v>17340</v>
      </c>
      <c r="C3137" s="93"/>
      <c r="D3137" s="94">
        <v>525629</v>
      </c>
      <c r="E3137" s="143"/>
      <c r="F3137" s="150"/>
      <c r="G3137" s="10"/>
      <c r="H3137" s="10"/>
      <c r="I3137" s="10"/>
      <c r="J3137" s="10"/>
      <c r="K3137" s="10"/>
      <c r="L3137" s="10"/>
      <c r="M3137" s="10"/>
      <c r="N3137" s="10"/>
      <c r="O3137" s="10"/>
      <c r="P3137" s="10"/>
      <c r="Q3137" s="10"/>
    </row>
    <row r="3138" spans="1:17" x14ac:dyDescent="0.25">
      <c r="A3138" s="155" t="s">
        <v>10785</v>
      </c>
      <c r="B3138" s="92" t="s">
        <v>10904</v>
      </c>
      <c r="C3138" s="93"/>
      <c r="D3138" s="94">
        <v>2026</v>
      </c>
      <c r="E3138" s="143"/>
      <c r="F3138" s="150"/>
      <c r="G3138" s="10"/>
      <c r="H3138" s="10"/>
      <c r="I3138" s="10"/>
      <c r="J3138" s="10"/>
      <c r="K3138" s="10"/>
      <c r="L3138" s="10"/>
      <c r="M3138" s="10"/>
      <c r="N3138" s="10"/>
      <c r="O3138" s="10"/>
      <c r="P3138" s="10"/>
      <c r="Q3138" s="10"/>
    </row>
    <row r="3139" spans="1:17" x14ac:dyDescent="0.25">
      <c r="A3139" s="155" t="s">
        <v>13088</v>
      </c>
      <c r="B3139" s="92" t="s">
        <v>17341</v>
      </c>
      <c r="C3139" s="93"/>
      <c r="D3139" s="94"/>
      <c r="E3139" s="143"/>
      <c r="F3139" s="150"/>
      <c r="G3139" s="10"/>
      <c r="H3139" s="10"/>
      <c r="I3139" s="10"/>
      <c r="J3139" s="10"/>
      <c r="K3139" s="10"/>
      <c r="L3139" s="10"/>
      <c r="M3139" s="10"/>
      <c r="N3139" s="10"/>
      <c r="O3139" s="10"/>
      <c r="P3139" s="10"/>
      <c r="Q3139" s="10"/>
    </row>
    <row r="3140" spans="1:17" x14ac:dyDescent="0.25">
      <c r="A3140" s="155" t="s">
        <v>13089</v>
      </c>
      <c r="B3140" s="92" t="s">
        <v>17342</v>
      </c>
      <c r="C3140" s="93"/>
      <c r="D3140" s="94"/>
      <c r="E3140" s="143"/>
      <c r="F3140" s="150"/>
      <c r="G3140" s="10"/>
      <c r="H3140" s="10"/>
      <c r="I3140" s="10"/>
      <c r="J3140" s="10"/>
      <c r="K3140" s="10"/>
      <c r="L3140" s="10"/>
      <c r="M3140" s="10"/>
      <c r="N3140" s="10"/>
      <c r="O3140" s="10"/>
      <c r="P3140" s="10"/>
      <c r="Q3140" s="10"/>
    </row>
    <row r="3141" spans="1:17" x14ac:dyDescent="0.25">
      <c r="A3141" s="155" t="s">
        <v>13090</v>
      </c>
      <c r="B3141" s="92" t="s">
        <v>17343</v>
      </c>
      <c r="C3141" s="93"/>
      <c r="D3141" s="94"/>
      <c r="E3141" s="143"/>
      <c r="F3141" s="150"/>
      <c r="G3141" s="10"/>
      <c r="H3141" s="10"/>
      <c r="I3141" s="10"/>
      <c r="J3141" s="10"/>
      <c r="K3141" s="10"/>
      <c r="L3141" s="10"/>
      <c r="M3141" s="10"/>
      <c r="N3141" s="10"/>
      <c r="O3141" s="10"/>
      <c r="P3141" s="10"/>
      <c r="Q3141" s="10"/>
    </row>
    <row r="3142" spans="1:17" x14ac:dyDescent="0.25">
      <c r="A3142" s="155" t="s">
        <v>13091</v>
      </c>
      <c r="B3142" s="92" t="s">
        <v>17344</v>
      </c>
      <c r="C3142" s="93"/>
      <c r="D3142" s="94"/>
      <c r="E3142" s="143"/>
      <c r="F3142" s="150"/>
      <c r="G3142" s="10"/>
      <c r="H3142" s="10"/>
      <c r="I3142" s="10"/>
      <c r="J3142" s="10"/>
      <c r="K3142" s="10"/>
      <c r="L3142" s="10"/>
      <c r="M3142" s="10"/>
      <c r="N3142" s="10"/>
      <c r="O3142" s="10"/>
      <c r="P3142" s="10"/>
      <c r="Q3142" s="10"/>
    </row>
    <row r="3143" spans="1:17" x14ac:dyDescent="0.25">
      <c r="A3143" s="155" t="s">
        <v>13092</v>
      </c>
      <c r="B3143" s="92" t="s">
        <v>17345</v>
      </c>
      <c r="C3143" s="93"/>
      <c r="D3143" s="94">
        <v>199203</v>
      </c>
      <c r="E3143" s="143"/>
      <c r="F3143" s="150"/>
      <c r="G3143" s="10"/>
      <c r="H3143" s="10"/>
      <c r="I3143" s="10"/>
      <c r="J3143" s="10"/>
      <c r="K3143" s="10"/>
      <c r="L3143" s="10"/>
      <c r="M3143" s="10"/>
      <c r="N3143" s="10"/>
      <c r="O3143" s="10"/>
      <c r="P3143" s="10"/>
      <c r="Q3143" s="10"/>
    </row>
    <row r="3144" spans="1:17" x14ac:dyDescent="0.25">
      <c r="A3144" s="155" t="s">
        <v>13093</v>
      </c>
      <c r="B3144" s="92" t="s">
        <v>17346</v>
      </c>
      <c r="C3144" s="93"/>
      <c r="D3144" s="94"/>
      <c r="E3144" s="143"/>
      <c r="F3144" s="150"/>
      <c r="G3144" s="10"/>
      <c r="H3144" s="10"/>
      <c r="I3144" s="10"/>
      <c r="J3144" s="10"/>
      <c r="K3144" s="10"/>
      <c r="L3144" s="10"/>
      <c r="M3144" s="10"/>
      <c r="N3144" s="10"/>
      <c r="O3144" s="10"/>
      <c r="P3144" s="10"/>
      <c r="Q3144" s="10"/>
    </row>
    <row r="3145" spans="1:17" x14ac:dyDescent="0.25">
      <c r="A3145" s="155" t="s">
        <v>13094</v>
      </c>
      <c r="B3145" s="92" t="s">
        <v>17347</v>
      </c>
      <c r="C3145" s="93"/>
      <c r="D3145" s="94"/>
      <c r="E3145" s="143"/>
      <c r="F3145" s="150"/>
      <c r="G3145" s="10"/>
      <c r="H3145" s="10"/>
      <c r="I3145" s="10"/>
      <c r="J3145" s="10"/>
      <c r="K3145" s="10"/>
      <c r="L3145" s="10"/>
      <c r="M3145" s="10"/>
      <c r="N3145" s="10"/>
      <c r="O3145" s="10"/>
      <c r="P3145" s="10"/>
      <c r="Q3145" s="10"/>
    </row>
    <row r="3146" spans="1:17" x14ac:dyDescent="0.25">
      <c r="A3146" s="155" t="s">
        <v>13095</v>
      </c>
      <c r="B3146" s="92" t="s">
        <v>17348</v>
      </c>
      <c r="C3146" s="93"/>
      <c r="D3146" s="94">
        <v>3684</v>
      </c>
      <c r="E3146" s="143"/>
      <c r="F3146" s="150"/>
      <c r="G3146" s="10"/>
      <c r="H3146" s="10"/>
      <c r="I3146" s="10"/>
      <c r="J3146" s="10"/>
      <c r="K3146" s="10"/>
      <c r="L3146" s="10"/>
      <c r="M3146" s="10"/>
      <c r="N3146" s="10"/>
      <c r="O3146" s="10"/>
      <c r="P3146" s="10"/>
      <c r="Q3146" s="10"/>
    </row>
    <row r="3147" spans="1:17" x14ac:dyDescent="0.25">
      <c r="A3147" s="155" t="s">
        <v>13096</v>
      </c>
      <c r="B3147" s="92" t="s">
        <v>17349</v>
      </c>
      <c r="C3147" s="93"/>
      <c r="D3147" s="94"/>
      <c r="E3147" s="143"/>
      <c r="F3147" s="150"/>
      <c r="G3147" s="10"/>
      <c r="H3147" s="10"/>
      <c r="I3147" s="10"/>
      <c r="J3147" s="10"/>
      <c r="K3147" s="10"/>
      <c r="L3147" s="10"/>
      <c r="M3147" s="10"/>
      <c r="N3147" s="10"/>
      <c r="O3147" s="10"/>
      <c r="P3147" s="10"/>
      <c r="Q3147" s="10"/>
    </row>
    <row r="3148" spans="1:17" x14ac:dyDescent="0.25">
      <c r="A3148" s="155" t="s">
        <v>13097</v>
      </c>
      <c r="B3148" s="92" t="s">
        <v>17350</v>
      </c>
      <c r="C3148" s="93"/>
      <c r="D3148" s="94"/>
      <c r="E3148" s="143"/>
      <c r="F3148" s="150"/>
      <c r="G3148" s="10"/>
      <c r="H3148" s="10"/>
      <c r="I3148" s="10"/>
      <c r="J3148" s="10"/>
      <c r="K3148" s="10"/>
      <c r="L3148" s="10"/>
      <c r="M3148" s="10"/>
      <c r="N3148" s="10"/>
      <c r="O3148" s="10"/>
      <c r="P3148" s="10"/>
      <c r="Q3148" s="10"/>
    </row>
    <row r="3149" spans="1:17" x14ac:dyDescent="0.25">
      <c r="A3149" s="155" t="s">
        <v>13098</v>
      </c>
      <c r="B3149" s="92" t="s">
        <v>17351</v>
      </c>
      <c r="C3149" s="93"/>
      <c r="D3149" s="94"/>
      <c r="E3149" s="143"/>
      <c r="F3149" s="150"/>
      <c r="G3149" s="10"/>
      <c r="H3149" s="10"/>
      <c r="I3149" s="10"/>
      <c r="J3149" s="10"/>
      <c r="K3149" s="10"/>
      <c r="L3149" s="10"/>
      <c r="M3149" s="10"/>
      <c r="N3149" s="10"/>
      <c r="O3149" s="10"/>
      <c r="P3149" s="10"/>
      <c r="Q3149" s="10"/>
    </row>
    <row r="3150" spans="1:17" x14ac:dyDescent="0.25">
      <c r="A3150" s="155" t="s">
        <v>13099</v>
      </c>
      <c r="B3150" s="92" t="s">
        <v>17352</v>
      </c>
      <c r="C3150" s="93"/>
      <c r="D3150" s="94"/>
      <c r="E3150" s="143"/>
      <c r="F3150" s="150"/>
      <c r="G3150" s="10"/>
      <c r="H3150" s="10"/>
      <c r="I3150" s="10"/>
      <c r="J3150" s="10"/>
      <c r="K3150" s="10"/>
      <c r="L3150" s="10"/>
      <c r="M3150" s="10"/>
      <c r="N3150" s="10"/>
      <c r="O3150" s="10"/>
      <c r="P3150" s="10"/>
      <c r="Q3150" s="10"/>
    </row>
    <row r="3151" spans="1:17" x14ac:dyDescent="0.25">
      <c r="A3151" s="155" t="s">
        <v>13100</v>
      </c>
      <c r="B3151" s="92" t="s">
        <v>17353</v>
      </c>
      <c r="C3151" s="93"/>
      <c r="D3151" s="94">
        <v>5100</v>
      </c>
      <c r="E3151" s="143"/>
      <c r="F3151" s="150"/>
      <c r="G3151" s="10"/>
      <c r="H3151" s="10"/>
      <c r="I3151" s="10"/>
      <c r="J3151" s="10"/>
      <c r="K3151" s="10"/>
      <c r="L3151" s="10"/>
      <c r="M3151" s="10"/>
      <c r="N3151" s="10"/>
      <c r="O3151" s="10"/>
      <c r="P3151" s="10"/>
      <c r="Q3151" s="10"/>
    </row>
    <row r="3152" spans="1:17" x14ac:dyDescent="0.25">
      <c r="A3152" s="155" t="s">
        <v>13101</v>
      </c>
      <c r="B3152" s="92" t="s">
        <v>17354</v>
      </c>
      <c r="C3152" s="93"/>
      <c r="D3152" s="94">
        <v>106684</v>
      </c>
      <c r="E3152" s="143"/>
      <c r="F3152" s="150"/>
      <c r="G3152" s="10"/>
      <c r="H3152" s="10"/>
      <c r="I3152" s="10"/>
      <c r="J3152" s="10"/>
      <c r="K3152" s="10"/>
      <c r="L3152" s="10"/>
      <c r="M3152" s="10"/>
      <c r="N3152" s="10"/>
      <c r="O3152" s="10"/>
      <c r="P3152" s="10"/>
      <c r="Q3152" s="10"/>
    </row>
    <row r="3153" spans="1:17" x14ac:dyDescent="0.25">
      <c r="A3153" s="155" t="s">
        <v>4297</v>
      </c>
      <c r="B3153" s="92" t="s">
        <v>7154</v>
      </c>
      <c r="C3153" s="93"/>
      <c r="D3153" s="94">
        <v>40739</v>
      </c>
      <c r="E3153" s="143"/>
      <c r="F3153" s="150"/>
      <c r="G3153" s="10"/>
      <c r="H3153" s="10"/>
      <c r="I3153" s="10"/>
      <c r="J3153" s="10"/>
      <c r="K3153" s="10"/>
      <c r="L3153" s="10"/>
      <c r="M3153" s="10"/>
      <c r="N3153" s="10"/>
      <c r="O3153" s="10"/>
      <c r="P3153" s="10"/>
      <c r="Q3153" s="10"/>
    </row>
    <row r="3154" spans="1:17" x14ac:dyDescent="0.25">
      <c r="A3154" s="155" t="s">
        <v>13102</v>
      </c>
      <c r="B3154" s="92" t="s">
        <v>17355</v>
      </c>
      <c r="C3154" s="93"/>
      <c r="D3154" s="94"/>
      <c r="E3154" s="143"/>
      <c r="F3154" s="150"/>
      <c r="G3154" s="10"/>
      <c r="H3154" s="10"/>
      <c r="I3154" s="10"/>
      <c r="J3154" s="10"/>
      <c r="K3154" s="10"/>
      <c r="L3154" s="10"/>
      <c r="M3154" s="10"/>
      <c r="N3154" s="10"/>
      <c r="O3154" s="10"/>
      <c r="P3154" s="10"/>
      <c r="Q3154" s="10"/>
    </row>
    <row r="3155" spans="1:17" x14ac:dyDescent="0.25">
      <c r="A3155" s="155" t="s">
        <v>13103</v>
      </c>
      <c r="B3155" s="92" t="s">
        <v>17356</v>
      </c>
      <c r="C3155" s="93"/>
      <c r="D3155" s="94">
        <v>35869</v>
      </c>
      <c r="E3155" s="143"/>
      <c r="F3155" s="150"/>
      <c r="G3155" s="10"/>
      <c r="H3155" s="10"/>
      <c r="I3155" s="10"/>
      <c r="J3155" s="10"/>
      <c r="K3155" s="10"/>
      <c r="L3155" s="10"/>
      <c r="M3155" s="10"/>
      <c r="N3155" s="10"/>
      <c r="O3155" s="10"/>
      <c r="P3155" s="10"/>
      <c r="Q3155" s="10"/>
    </row>
    <row r="3156" spans="1:17" x14ac:dyDescent="0.25">
      <c r="A3156" s="155" t="s">
        <v>13104</v>
      </c>
      <c r="B3156" s="92" t="s">
        <v>17357</v>
      </c>
      <c r="C3156" s="93"/>
      <c r="D3156" s="94">
        <v>27625</v>
      </c>
      <c r="E3156" s="143"/>
      <c r="F3156" s="150"/>
      <c r="G3156" s="10"/>
      <c r="H3156" s="10"/>
      <c r="I3156" s="10"/>
      <c r="J3156" s="10"/>
      <c r="K3156" s="10"/>
      <c r="L3156" s="10"/>
      <c r="M3156" s="10"/>
      <c r="N3156" s="10"/>
      <c r="O3156" s="10"/>
      <c r="P3156" s="10"/>
      <c r="Q3156" s="10"/>
    </row>
    <row r="3157" spans="1:17" x14ac:dyDescent="0.25">
      <c r="A3157" s="155" t="s">
        <v>10786</v>
      </c>
      <c r="B3157" s="92" t="s">
        <v>10905</v>
      </c>
      <c r="C3157" s="93"/>
      <c r="D3157" s="94"/>
      <c r="E3157" s="143"/>
      <c r="F3157" s="150"/>
      <c r="G3157" s="10"/>
      <c r="H3157" s="10"/>
      <c r="I3157" s="10"/>
      <c r="J3157" s="10"/>
      <c r="K3157" s="10"/>
      <c r="L3157" s="10"/>
      <c r="M3157" s="10"/>
      <c r="N3157" s="10"/>
      <c r="O3157" s="10"/>
      <c r="P3157" s="10"/>
      <c r="Q3157" s="10"/>
    </row>
    <row r="3158" spans="1:17" x14ac:dyDescent="0.25">
      <c r="A3158" s="155" t="s">
        <v>4298</v>
      </c>
      <c r="B3158" s="92" t="s">
        <v>7155</v>
      </c>
      <c r="C3158" s="93"/>
      <c r="D3158" s="94">
        <v>892333</v>
      </c>
      <c r="E3158" s="143"/>
      <c r="F3158" s="150"/>
      <c r="G3158" s="10"/>
      <c r="H3158" s="10"/>
      <c r="I3158" s="10"/>
      <c r="J3158" s="10"/>
      <c r="K3158" s="10"/>
      <c r="L3158" s="10"/>
      <c r="M3158" s="10"/>
      <c r="N3158" s="10"/>
      <c r="O3158" s="10"/>
      <c r="P3158" s="10"/>
      <c r="Q3158" s="10"/>
    </row>
    <row r="3159" spans="1:17" x14ac:dyDescent="0.25">
      <c r="A3159" s="155" t="s">
        <v>13105</v>
      </c>
      <c r="B3159" s="92" t="s">
        <v>17358</v>
      </c>
      <c r="C3159" s="93"/>
      <c r="D3159" s="94"/>
      <c r="E3159" s="143"/>
      <c r="F3159" s="150"/>
      <c r="G3159" s="10"/>
      <c r="H3159" s="10"/>
      <c r="I3159" s="10"/>
      <c r="J3159" s="10"/>
      <c r="K3159" s="10"/>
      <c r="L3159" s="10"/>
      <c r="M3159" s="10"/>
      <c r="N3159" s="10"/>
      <c r="O3159" s="10"/>
      <c r="P3159" s="10"/>
      <c r="Q3159" s="10"/>
    </row>
    <row r="3160" spans="1:17" x14ac:dyDescent="0.25">
      <c r="A3160" s="155" t="s">
        <v>13106</v>
      </c>
      <c r="B3160" s="92" t="s">
        <v>17359</v>
      </c>
      <c r="C3160" s="93"/>
      <c r="D3160" s="94">
        <v>2483</v>
      </c>
      <c r="E3160" s="143"/>
      <c r="F3160" s="150"/>
      <c r="G3160" s="10"/>
      <c r="H3160" s="10"/>
      <c r="I3160" s="10"/>
      <c r="J3160" s="10"/>
      <c r="K3160" s="10"/>
      <c r="L3160" s="10"/>
      <c r="M3160" s="10"/>
      <c r="N3160" s="10"/>
      <c r="O3160" s="10"/>
      <c r="P3160" s="10"/>
      <c r="Q3160" s="10"/>
    </row>
    <row r="3161" spans="1:17" x14ac:dyDescent="0.25">
      <c r="A3161" s="155" t="s">
        <v>13107</v>
      </c>
      <c r="B3161" s="92" t="s">
        <v>17360</v>
      </c>
      <c r="C3161" s="93"/>
      <c r="D3161" s="94"/>
      <c r="E3161" s="143"/>
      <c r="F3161" s="150"/>
      <c r="G3161" s="10"/>
      <c r="H3161" s="10"/>
      <c r="I3161" s="10"/>
      <c r="J3161" s="10"/>
      <c r="K3161" s="10"/>
      <c r="L3161" s="10"/>
      <c r="M3161" s="10"/>
      <c r="N3161" s="10"/>
      <c r="O3161" s="10"/>
      <c r="P3161" s="10"/>
      <c r="Q3161" s="10"/>
    </row>
    <row r="3162" spans="1:17" x14ac:dyDescent="0.25">
      <c r="A3162" s="155" t="s">
        <v>13108</v>
      </c>
      <c r="B3162" s="92" t="s">
        <v>17361</v>
      </c>
      <c r="C3162" s="93"/>
      <c r="D3162" s="94"/>
      <c r="E3162" s="143"/>
      <c r="F3162" s="150"/>
      <c r="G3162" s="10"/>
      <c r="H3162" s="10"/>
      <c r="I3162" s="10"/>
      <c r="J3162" s="10"/>
      <c r="K3162" s="10"/>
      <c r="L3162" s="10"/>
      <c r="M3162" s="10"/>
      <c r="N3162" s="10"/>
      <c r="O3162" s="10"/>
      <c r="P3162" s="10"/>
      <c r="Q3162" s="10"/>
    </row>
    <row r="3163" spans="1:17" x14ac:dyDescent="0.25">
      <c r="A3163" s="155" t="s">
        <v>13109</v>
      </c>
      <c r="B3163" s="92" t="s">
        <v>17362</v>
      </c>
      <c r="C3163" s="93"/>
      <c r="D3163" s="94">
        <v>4044469</v>
      </c>
      <c r="E3163" s="143"/>
      <c r="F3163" s="150"/>
      <c r="G3163" s="10"/>
      <c r="H3163" s="10"/>
      <c r="I3163" s="10"/>
      <c r="J3163" s="10"/>
      <c r="K3163" s="10"/>
      <c r="L3163" s="10"/>
      <c r="M3163" s="10"/>
      <c r="N3163" s="10"/>
      <c r="O3163" s="10"/>
      <c r="P3163" s="10"/>
      <c r="Q3163" s="10"/>
    </row>
    <row r="3164" spans="1:17" x14ac:dyDescent="0.25">
      <c r="A3164" s="155" t="s">
        <v>4299</v>
      </c>
      <c r="B3164" s="92" t="s">
        <v>7156</v>
      </c>
      <c r="C3164" s="93"/>
      <c r="D3164" s="94">
        <v>1317820</v>
      </c>
      <c r="E3164" s="143"/>
      <c r="F3164" s="150"/>
      <c r="G3164" s="10"/>
      <c r="H3164" s="10"/>
      <c r="I3164" s="10"/>
      <c r="J3164" s="10"/>
      <c r="K3164" s="10"/>
      <c r="L3164" s="10"/>
      <c r="M3164" s="10"/>
      <c r="N3164" s="10"/>
      <c r="O3164" s="10"/>
      <c r="P3164" s="10"/>
      <c r="Q3164" s="10"/>
    </row>
    <row r="3165" spans="1:17" x14ac:dyDescent="0.25">
      <c r="A3165" s="155" t="s">
        <v>13110</v>
      </c>
      <c r="B3165" s="92" t="s">
        <v>17363</v>
      </c>
      <c r="C3165" s="93"/>
      <c r="D3165" s="94">
        <v>6330</v>
      </c>
      <c r="E3165" s="143"/>
      <c r="F3165" s="150"/>
      <c r="G3165" s="10"/>
      <c r="H3165" s="10"/>
      <c r="I3165" s="10"/>
      <c r="J3165" s="10"/>
      <c r="K3165" s="10"/>
      <c r="L3165" s="10"/>
      <c r="M3165" s="10"/>
      <c r="N3165" s="10"/>
      <c r="O3165" s="10"/>
      <c r="P3165" s="10"/>
      <c r="Q3165" s="10"/>
    </row>
    <row r="3166" spans="1:17" x14ac:dyDescent="0.25">
      <c r="A3166" s="155" t="s">
        <v>13111</v>
      </c>
      <c r="B3166" s="92" t="s">
        <v>17364</v>
      </c>
      <c r="C3166" s="93"/>
      <c r="D3166" s="94">
        <v>70752</v>
      </c>
      <c r="E3166" s="143"/>
      <c r="F3166" s="150"/>
      <c r="G3166" s="10"/>
      <c r="H3166" s="10"/>
      <c r="I3166" s="10"/>
      <c r="J3166" s="10"/>
      <c r="K3166" s="10"/>
      <c r="L3166" s="10"/>
      <c r="M3166" s="10"/>
      <c r="N3166" s="10"/>
      <c r="O3166" s="10"/>
      <c r="P3166" s="10"/>
      <c r="Q3166" s="10"/>
    </row>
    <row r="3167" spans="1:17" x14ac:dyDescent="0.25">
      <c r="A3167" s="155" t="s">
        <v>13112</v>
      </c>
      <c r="B3167" s="92" t="s">
        <v>17365</v>
      </c>
      <c r="C3167" s="93"/>
      <c r="D3167" s="94">
        <v>1584</v>
      </c>
      <c r="E3167" s="143"/>
      <c r="F3167" s="150"/>
      <c r="G3167" s="10"/>
      <c r="H3167" s="10"/>
      <c r="I3167" s="10"/>
      <c r="J3167" s="10"/>
      <c r="K3167" s="10"/>
      <c r="L3167" s="10"/>
      <c r="M3167" s="10"/>
      <c r="N3167" s="10"/>
      <c r="O3167" s="10"/>
      <c r="P3167" s="10"/>
      <c r="Q3167" s="10"/>
    </row>
    <row r="3168" spans="1:17" x14ac:dyDescent="0.25">
      <c r="A3168" s="155" t="s">
        <v>13113</v>
      </c>
      <c r="B3168" s="92" t="s">
        <v>17366</v>
      </c>
      <c r="C3168" s="93"/>
      <c r="D3168" s="94"/>
      <c r="E3168" s="143"/>
      <c r="F3168" s="150"/>
      <c r="G3168" s="10"/>
      <c r="H3168" s="10"/>
      <c r="I3168" s="10"/>
      <c r="J3168" s="10"/>
      <c r="K3168" s="10"/>
      <c r="L3168" s="10"/>
      <c r="M3168" s="10"/>
      <c r="N3168" s="10"/>
      <c r="O3168" s="10"/>
      <c r="P3168" s="10"/>
      <c r="Q3168" s="10"/>
    </row>
    <row r="3169" spans="1:17" x14ac:dyDescent="0.25">
      <c r="A3169" s="155" t="s">
        <v>13114</v>
      </c>
      <c r="B3169" s="92" t="s">
        <v>17367</v>
      </c>
      <c r="C3169" s="93"/>
      <c r="D3169" s="94">
        <v>14651</v>
      </c>
      <c r="E3169" s="143"/>
      <c r="F3169" s="150"/>
      <c r="G3169" s="10"/>
      <c r="H3169" s="10"/>
      <c r="I3169" s="10"/>
      <c r="J3169" s="10"/>
      <c r="K3169" s="10"/>
      <c r="L3169" s="10"/>
      <c r="M3169" s="10"/>
      <c r="N3169" s="10"/>
      <c r="O3169" s="10"/>
      <c r="P3169" s="10"/>
      <c r="Q3169" s="10"/>
    </row>
    <row r="3170" spans="1:17" x14ac:dyDescent="0.25">
      <c r="A3170" s="155" t="s">
        <v>4300</v>
      </c>
      <c r="B3170" s="92" t="s">
        <v>7157</v>
      </c>
      <c r="C3170" s="93"/>
      <c r="D3170" s="94">
        <v>2128627</v>
      </c>
      <c r="E3170" s="143"/>
      <c r="F3170" s="150"/>
      <c r="G3170" s="10"/>
      <c r="H3170" s="10"/>
      <c r="I3170" s="10"/>
      <c r="J3170" s="10"/>
      <c r="K3170" s="10"/>
      <c r="L3170" s="10"/>
      <c r="M3170" s="10"/>
      <c r="N3170" s="10"/>
      <c r="O3170" s="10"/>
      <c r="P3170" s="10"/>
      <c r="Q3170" s="10"/>
    </row>
    <row r="3171" spans="1:17" x14ac:dyDescent="0.25">
      <c r="A3171" s="155" t="s">
        <v>13115</v>
      </c>
      <c r="B3171" s="92" t="s">
        <v>17368</v>
      </c>
      <c r="C3171" s="93"/>
      <c r="D3171" s="94"/>
      <c r="E3171" s="143"/>
      <c r="F3171" s="150"/>
      <c r="G3171" s="10"/>
      <c r="H3171" s="10"/>
      <c r="I3171" s="10"/>
      <c r="J3171" s="10"/>
      <c r="K3171" s="10"/>
      <c r="L3171" s="10"/>
      <c r="M3171" s="10"/>
      <c r="N3171" s="10"/>
      <c r="O3171" s="10"/>
      <c r="P3171" s="10"/>
      <c r="Q3171" s="10"/>
    </row>
    <row r="3172" spans="1:17" x14ac:dyDescent="0.25">
      <c r="A3172" s="155" t="s">
        <v>10787</v>
      </c>
      <c r="B3172" s="92" t="s">
        <v>10906</v>
      </c>
      <c r="C3172" s="93"/>
      <c r="D3172" s="94">
        <v>13039</v>
      </c>
      <c r="E3172" s="143"/>
      <c r="F3172" s="150"/>
      <c r="G3172" s="10"/>
      <c r="H3172" s="10"/>
      <c r="I3172" s="10"/>
      <c r="J3172" s="10"/>
      <c r="K3172" s="10"/>
      <c r="L3172" s="10"/>
      <c r="M3172" s="10"/>
      <c r="N3172" s="10"/>
      <c r="O3172" s="10"/>
      <c r="P3172" s="10"/>
      <c r="Q3172" s="10"/>
    </row>
    <row r="3173" spans="1:17" x14ac:dyDescent="0.25">
      <c r="A3173" s="155" t="s">
        <v>13116</v>
      </c>
      <c r="B3173" s="92" t="s">
        <v>17369</v>
      </c>
      <c r="C3173" s="93"/>
      <c r="D3173" s="94">
        <v>1050</v>
      </c>
      <c r="E3173" s="143"/>
      <c r="F3173" s="150"/>
      <c r="G3173" s="10"/>
      <c r="H3173" s="10"/>
      <c r="I3173" s="10"/>
      <c r="J3173" s="10"/>
      <c r="K3173" s="10"/>
      <c r="L3173" s="10"/>
      <c r="M3173" s="10"/>
      <c r="N3173" s="10"/>
      <c r="O3173" s="10"/>
      <c r="P3173" s="10"/>
      <c r="Q3173" s="10"/>
    </row>
    <row r="3174" spans="1:17" x14ac:dyDescent="0.25">
      <c r="A3174" s="155" t="s">
        <v>13117</v>
      </c>
      <c r="B3174" s="92" t="s">
        <v>17370</v>
      </c>
      <c r="C3174" s="93"/>
      <c r="D3174" s="94">
        <v>724</v>
      </c>
      <c r="E3174" s="143"/>
      <c r="F3174" s="150"/>
      <c r="G3174" s="10"/>
      <c r="H3174" s="10"/>
      <c r="I3174" s="10"/>
      <c r="J3174" s="10"/>
      <c r="K3174" s="10"/>
      <c r="L3174" s="10"/>
      <c r="M3174" s="10"/>
      <c r="N3174" s="10"/>
      <c r="O3174" s="10"/>
      <c r="P3174" s="10"/>
      <c r="Q3174" s="10"/>
    </row>
    <row r="3175" spans="1:17" x14ac:dyDescent="0.25">
      <c r="A3175" s="155" t="s">
        <v>13118</v>
      </c>
      <c r="B3175" s="92" t="s">
        <v>17371</v>
      </c>
      <c r="C3175" s="93"/>
      <c r="D3175" s="94">
        <v>31034</v>
      </c>
      <c r="E3175" s="143"/>
      <c r="F3175" s="150"/>
      <c r="G3175" s="10"/>
      <c r="H3175" s="10"/>
      <c r="I3175" s="10"/>
      <c r="J3175" s="10"/>
      <c r="K3175" s="10"/>
      <c r="L3175" s="10"/>
      <c r="M3175" s="10"/>
      <c r="N3175" s="10"/>
      <c r="O3175" s="10"/>
      <c r="P3175" s="10"/>
      <c r="Q3175" s="10"/>
    </row>
    <row r="3176" spans="1:17" x14ac:dyDescent="0.25">
      <c r="A3176" s="155" t="s">
        <v>10788</v>
      </c>
      <c r="B3176" s="92" t="s">
        <v>10907</v>
      </c>
      <c r="C3176" s="93"/>
      <c r="D3176" s="94">
        <v>140</v>
      </c>
      <c r="E3176" s="143"/>
      <c r="F3176" s="150"/>
      <c r="G3176" s="10"/>
      <c r="H3176" s="10"/>
      <c r="I3176" s="10"/>
      <c r="J3176" s="10"/>
      <c r="K3176" s="10"/>
      <c r="L3176" s="10"/>
      <c r="M3176" s="10"/>
      <c r="N3176" s="10"/>
      <c r="O3176" s="10"/>
      <c r="P3176" s="10"/>
      <c r="Q3176" s="10"/>
    </row>
    <row r="3177" spans="1:17" x14ac:dyDescent="0.25">
      <c r="A3177" s="155" t="s">
        <v>13119</v>
      </c>
      <c r="B3177" s="92" t="s">
        <v>17372</v>
      </c>
      <c r="C3177" s="93"/>
      <c r="D3177" s="94">
        <v>64569</v>
      </c>
      <c r="E3177" s="143"/>
      <c r="F3177" s="150"/>
      <c r="G3177" s="10"/>
      <c r="H3177" s="10"/>
      <c r="I3177" s="10"/>
      <c r="J3177" s="10"/>
      <c r="K3177" s="10"/>
      <c r="L3177" s="10"/>
      <c r="M3177" s="10"/>
      <c r="N3177" s="10"/>
      <c r="O3177" s="10"/>
      <c r="P3177" s="10"/>
      <c r="Q3177" s="10"/>
    </row>
    <row r="3178" spans="1:17" x14ac:dyDescent="0.25">
      <c r="A3178" s="155" t="s">
        <v>13120</v>
      </c>
      <c r="B3178" s="92" t="s">
        <v>17373</v>
      </c>
      <c r="C3178" s="93"/>
      <c r="D3178" s="94">
        <v>337840</v>
      </c>
      <c r="E3178" s="143"/>
      <c r="F3178" s="150"/>
      <c r="G3178" s="10"/>
      <c r="H3178" s="10"/>
      <c r="I3178" s="10"/>
      <c r="J3178" s="10"/>
      <c r="K3178" s="10"/>
      <c r="L3178" s="10"/>
      <c r="M3178" s="10"/>
      <c r="N3178" s="10"/>
      <c r="O3178" s="10"/>
      <c r="P3178" s="10"/>
      <c r="Q3178" s="10"/>
    </row>
    <row r="3179" spans="1:17" x14ac:dyDescent="0.25">
      <c r="A3179" s="155" t="s">
        <v>13121</v>
      </c>
      <c r="B3179" s="92" t="s">
        <v>17374</v>
      </c>
      <c r="C3179" s="93"/>
      <c r="D3179" s="94">
        <v>408617</v>
      </c>
      <c r="E3179" s="143"/>
      <c r="F3179" s="150"/>
      <c r="G3179" s="10"/>
      <c r="H3179" s="10"/>
      <c r="I3179" s="10"/>
      <c r="J3179" s="10"/>
      <c r="K3179" s="10"/>
      <c r="L3179" s="10"/>
      <c r="M3179" s="10"/>
      <c r="N3179" s="10"/>
      <c r="O3179" s="10"/>
      <c r="P3179" s="10"/>
      <c r="Q3179" s="10"/>
    </row>
    <row r="3180" spans="1:17" x14ac:dyDescent="0.25">
      <c r="A3180" s="155" t="s">
        <v>13122</v>
      </c>
      <c r="B3180" s="92" t="s">
        <v>17375</v>
      </c>
      <c r="C3180" s="93"/>
      <c r="D3180" s="94">
        <v>4268</v>
      </c>
      <c r="E3180" s="143"/>
      <c r="F3180" s="150"/>
      <c r="G3180" s="10"/>
      <c r="H3180" s="10"/>
      <c r="I3180" s="10"/>
      <c r="J3180" s="10"/>
      <c r="K3180" s="10"/>
      <c r="L3180" s="10"/>
      <c r="M3180" s="10"/>
      <c r="N3180" s="10"/>
      <c r="O3180" s="10"/>
      <c r="P3180" s="10"/>
      <c r="Q3180" s="10"/>
    </row>
    <row r="3181" spans="1:17" x14ac:dyDescent="0.25">
      <c r="A3181" s="155" t="s">
        <v>13123</v>
      </c>
      <c r="B3181" s="92" t="s">
        <v>17376</v>
      </c>
      <c r="C3181" s="93"/>
      <c r="D3181" s="94">
        <v>27290</v>
      </c>
      <c r="E3181" s="143"/>
      <c r="F3181" s="150"/>
      <c r="G3181" s="10"/>
      <c r="H3181" s="10"/>
      <c r="I3181" s="10"/>
      <c r="J3181" s="10"/>
      <c r="K3181" s="10"/>
      <c r="L3181" s="10"/>
      <c r="M3181" s="10"/>
      <c r="N3181" s="10"/>
      <c r="O3181" s="10"/>
      <c r="P3181" s="10"/>
      <c r="Q3181" s="10"/>
    </row>
    <row r="3182" spans="1:17" x14ac:dyDescent="0.25">
      <c r="A3182" s="155" t="s">
        <v>4301</v>
      </c>
      <c r="B3182" s="92" t="s">
        <v>7158</v>
      </c>
      <c r="C3182" s="93"/>
      <c r="D3182" s="94">
        <v>1869044</v>
      </c>
      <c r="E3182" s="143"/>
      <c r="F3182" s="150"/>
      <c r="G3182" s="10"/>
      <c r="H3182" s="10"/>
      <c r="I3182" s="10"/>
      <c r="J3182" s="10"/>
      <c r="K3182" s="10"/>
      <c r="L3182" s="10"/>
      <c r="M3182" s="10"/>
      <c r="N3182" s="10"/>
      <c r="O3182" s="10"/>
      <c r="P3182" s="10"/>
      <c r="Q3182" s="10"/>
    </row>
    <row r="3183" spans="1:17" x14ac:dyDescent="0.25">
      <c r="A3183" s="155" t="s">
        <v>13124</v>
      </c>
      <c r="B3183" s="92" t="s">
        <v>17377</v>
      </c>
      <c r="C3183" s="93"/>
      <c r="D3183" s="94"/>
      <c r="E3183" s="143"/>
      <c r="F3183" s="150"/>
      <c r="G3183" s="10"/>
      <c r="H3183" s="10"/>
      <c r="I3183" s="10"/>
      <c r="J3183" s="10"/>
      <c r="K3183" s="10"/>
      <c r="L3183" s="10"/>
      <c r="M3183" s="10"/>
      <c r="N3183" s="10"/>
      <c r="O3183" s="10"/>
      <c r="P3183" s="10"/>
      <c r="Q3183" s="10"/>
    </row>
    <row r="3184" spans="1:17" x14ac:dyDescent="0.25">
      <c r="A3184" s="155" t="s">
        <v>13125</v>
      </c>
      <c r="B3184" s="92" t="s">
        <v>17378</v>
      </c>
      <c r="C3184" s="93"/>
      <c r="D3184" s="94">
        <v>746248</v>
      </c>
      <c r="E3184" s="143"/>
      <c r="F3184" s="150"/>
      <c r="G3184" s="10"/>
      <c r="H3184" s="10"/>
      <c r="I3184" s="10"/>
      <c r="J3184" s="10"/>
      <c r="K3184" s="10"/>
      <c r="L3184" s="10"/>
      <c r="M3184" s="10"/>
      <c r="N3184" s="10"/>
      <c r="O3184" s="10"/>
      <c r="P3184" s="10"/>
      <c r="Q3184" s="10"/>
    </row>
    <row r="3185" spans="1:17" x14ac:dyDescent="0.25">
      <c r="A3185" s="155" t="s">
        <v>13126</v>
      </c>
      <c r="B3185" s="92" t="s">
        <v>17379</v>
      </c>
      <c r="C3185" s="93"/>
      <c r="D3185" s="94"/>
      <c r="E3185" s="143"/>
      <c r="F3185" s="150"/>
      <c r="G3185" s="10"/>
      <c r="H3185" s="10"/>
      <c r="I3185" s="10"/>
      <c r="J3185" s="10"/>
      <c r="K3185" s="10"/>
      <c r="L3185" s="10"/>
      <c r="M3185" s="10"/>
      <c r="N3185" s="10"/>
      <c r="O3185" s="10"/>
      <c r="P3185" s="10"/>
      <c r="Q3185" s="10"/>
    </row>
    <row r="3186" spans="1:17" x14ac:dyDescent="0.25">
      <c r="A3186" s="155" t="s">
        <v>13127</v>
      </c>
      <c r="B3186" s="92" t="s">
        <v>17380</v>
      </c>
      <c r="C3186" s="93"/>
      <c r="D3186" s="94">
        <v>971</v>
      </c>
      <c r="E3186" s="143"/>
      <c r="F3186" s="150"/>
      <c r="G3186" s="10"/>
      <c r="H3186" s="10"/>
      <c r="I3186" s="10"/>
      <c r="J3186" s="10"/>
      <c r="K3186" s="10"/>
      <c r="L3186" s="10"/>
      <c r="M3186" s="10"/>
      <c r="N3186" s="10"/>
      <c r="O3186" s="10"/>
      <c r="P3186" s="10"/>
      <c r="Q3186" s="10"/>
    </row>
    <row r="3187" spans="1:17" x14ac:dyDescent="0.25">
      <c r="A3187" s="155" t="s">
        <v>6142</v>
      </c>
      <c r="B3187" s="92" t="s">
        <v>7159</v>
      </c>
      <c r="C3187" s="93"/>
      <c r="D3187" s="94">
        <v>13489330</v>
      </c>
      <c r="E3187" s="143"/>
      <c r="F3187" s="150"/>
      <c r="G3187" s="10"/>
      <c r="H3187" s="10"/>
      <c r="I3187" s="10"/>
      <c r="J3187" s="10"/>
      <c r="K3187" s="10"/>
      <c r="L3187" s="10"/>
      <c r="M3187" s="10"/>
      <c r="N3187" s="10"/>
      <c r="O3187" s="10"/>
      <c r="P3187" s="10"/>
      <c r="Q3187" s="10"/>
    </row>
    <row r="3188" spans="1:17" x14ac:dyDescent="0.25">
      <c r="A3188" s="155" t="s">
        <v>13128</v>
      </c>
      <c r="B3188" s="92" t="s">
        <v>17381</v>
      </c>
      <c r="C3188" s="93"/>
      <c r="D3188" s="94">
        <v>894</v>
      </c>
      <c r="E3188" s="143"/>
      <c r="F3188" s="150"/>
      <c r="G3188" s="10"/>
      <c r="H3188" s="10"/>
      <c r="I3188" s="10"/>
      <c r="J3188" s="10"/>
      <c r="K3188" s="10"/>
      <c r="L3188" s="10"/>
      <c r="M3188" s="10"/>
      <c r="N3188" s="10"/>
      <c r="O3188" s="10"/>
      <c r="P3188" s="10"/>
      <c r="Q3188" s="10"/>
    </row>
    <row r="3189" spans="1:17" x14ac:dyDescent="0.25">
      <c r="A3189" s="155" t="s">
        <v>6143</v>
      </c>
      <c r="B3189" s="92" t="s">
        <v>7160</v>
      </c>
      <c r="C3189" s="93"/>
      <c r="D3189" s="94">
        <v>708665</v>
      </c>
      <c r="E3189" s="143"/>
      <c r="F3189" s="150"/>
      <c r="G3189" s="10"/>
      <c r="H3189" s="10"/>
      <c r="I3189" s="10"/>
      <c r="J3189" s="10"/>
      <c r="K3189" s="10"/>
      <c r="L3189" s="10"/>
      <c r="M3189" s="10"/>
      <c r="N3189" s="10"/>
      <c r="O3189" s="10"/>
      <c r="P3189" s="10"/>
      <c r="Q3189" s="10"/>
    </row>
    <row r="3190" spans="1:17" x14ac:dyDescent="0.25">
      <c r="A3190" s="155" t="s">
        <v>13129</v>
      </c>
      <c r="B3190" s="92" t="s">
        <v>17382</v>
      </c>
      <c r="C3190" s="93"/>
      <c r="D3190" s="94">
        <v>8</v>
      </c>
      <c r="E3190" s="143"/>
      <c r="F3190" s="150"/>
      <c r="G3190" s="10"/>
      <c r="H3190" s="10"/>
      <c r="I3190" s="10"/>
      <c r="J3190" s="10"/>
      <c r="K3190" s="10"/>
      <c r="L3190" s="10"/>
      <c r="M3190" s="10"/>
      <c r="N3190" s="10"/>
      <c r="O3190" s="10"/>
      <c r="P3190" s="10"/>
      <c r="Q3190" s="10"/>
    </row>
    <row r="3191" spans="1:17" x14ac:dyDescent="0.25">
      <c r="A3191" s="155" t="s">
        <v>13130</v>
      </c>
      <c r="B3191" s="92" t="s">
        <v>17383</v>
      </c>
      <c r="C3191" s="93"/>
      <c r="D3191" s="94">
        <v>193733</v>
      </c>
      <c r="E3191" s="143"/>
      <c r="F3191" s="150"/>
      <c r="G3191" s="10"/>
      <c r="H3191" s="10"/>
      <c r="I3191" s="10"/>
      <c r="J3191" s="10"/>
      <c r="K3191" s="10"/>
      <c r="L3191" s="10"/>
      <c r="M3191" s="10"/>
      <c r="N3191" s="10"/>
      <c r="O3191" s="10"/>
      <c r="P3191" s="10"/>
      <c r="Q3191" s="10"/>
    </row>
    <row r="3192" spans="1:17" x14ac:dyDescent="0.25">
      <c r="A3192" s="155" t="s">
        <v>13131</v>
      </c>
      <c r="B3192" s="92" t="s">
        <v>17384</v>
      </c>
      <c r="C3192" s="93"/>
      <c r="D3192" s="94"/>
      <c r="E3192" s="143"/>
      <c r="F3192" s="150"/>
      <c r="G3192" s="10"/>
      <c r="H3192" s="10"/>
      <c r="I3192" s="10"/>
      <c r="J3192" s="10"/>
      <c r="K3192" s="10"/>
      <c r="L3192" s="10"/>
      <c r="M3192" s="10"/>
      <c r="N3192" s="10"/>
      <c r="O3192" s="10"/>
      <c r="P3192" s="10"/>
      <c r="Q3192" s="10"/>
    </row>
    <row r="3193" spans="1:17" x14ac:dyDescent="0.25">
      <c r="A3193" s="155" t="s">
        <v>13132</v>
      </c>
      <c r="B3193" s="92" t="s">
        <v>17385</v>
      </c>
      <c r="C3193" s="93"/>
      <c r="D3193" s="94">
        <v>15</v>
      </c>
      <c r="E3193" s="143"/>
      <c r="F3193" s="150"/>
      <c r="G3193" s="10"/>
      <c r="H3193" s="10"/>
      <c r="I3193" s="10"/>
      <c r="J3193" s="10"/>
      <c r="K3193" s="10"/>
      <c r="L3193" s="10"/>
      <c r="M3193" s="10"/>
      <c r="N3193" s="10"/>
      <c r="O3193" s="10"/>
      <c r="P3193" s="10"/>
      <c r="Q3193" s="10"/>
    </row>
    <row r="3194" spans="1:17" x14ac:dyDescent="0.25">
      <c r="A3194" s="155" t="s">
        <v>13133</v>
      </c>
      <c r="B3194" s="92" t="s">
        <v>17386</v>
      </c>
      <c r="C3194" s="93"/>
      <c r="D3194" s="94"/>
      <c r="E3194" s="143"/>
      <c r="F3194" s="150"/>
      <c r="G3194" s="10"/>
      <c r="H3194" s="10"/>
      <c r="I3194" s="10"/>
      <c r="J3194" s="10"/>
      <c r="K3194" s="10"/>
      <c r="L3194" s="10"/>
      <c r="M3194" s="10"/>
      <c r="N3194" s="10"/>
      <c r="O3194" s="10"/>
      <c r="P3194" s="10"/>
      <c r="Q3194" s="10"/>
    </row>
    <row r="3195" spans="1:17" x14ac:dyDescent="0.25">
      <c r="A3195" s="155" t="s">
        <v>13134</v>
      </c>
      <c r="B3195" s="92" t="s">
        <v>17387</v>
      </c>
      <c r="C3195" s="93"/>
      <c r="D3195" s="94">
        <v>15085</v>
      </c>
      <c r="E3195" s="143"/>
      <c r="F3195" s="150"/>
      <c r="G3195" s="10"/>
      <c r="H3195" s="10"/>
      <c r="I3195" s="10"/>
      <c r="J3195" s="10"/>
      <c r="K3195" s="10"/>
      <c r="L3195" s="10"/>
      <c r="M3195" s="10"/>
      <c r="N3195" s="10"/>
      <c r="O3195" s="10"/>
      <c r="P3195" s="10"/>
      <c r="Q3195" s="10"/>
    </row>
    <row r="3196" spans="1:17" x14ac:dyDescent="0.25">
      <c r="A3196" s="155" t="s">
        <v>13135</v>
      </c>
      <c r="B3196" s="92" t="s">
        <v>17388</v>
      </c>
      <c r="C3196" s="93"/>
      <c r="D3196" s="94"/>
      <c r="E3196" s="143"/>
      <c r="F3196" s="150"/>
      <c r="G3196" s="10"/>
      <c r="H3196" s="10"/>
      <c r="I3196" s="10"/>
      <c r="J3196" s="10"/>
      <c r="K3196" s="10"/>
      <c r="L3196" s="10"/>
      <c r="M3196" s="10"/>
      <c r="N3196" s="10"/>
      <c r="O3196" s="10"/>
      <c r="P3196" s="10"/>
      <c r="Q3196" s="10"/>
    </row>
    <row r="3197" spans="1:17" x14ac:dyDescent="0.25">
      <c r="A3197" s="155" t="s">
        <v>13136</v>
      </c>
      <c r="B3197" s="92" t="s">
        <v>17389</v>
      </c>
      <c r="C3197" s="93"/>
      <c r="D3197" s="94"/>
      <c r="E3197" s="143"/>
      <c r="F3197" s="150"/>
      <c r="G3197" s="10"/>
      <c r="H3197" s="10"/>
      <c r="I3197" s="10"/>
      <c r="J3197" s="10"/>
      <c r="K3197" s="10"/>
      <c r="L3197" s="10"/>
      <c r="M3197" s="10"/>
      <c r="N3197" s="10"/>
      <c r="O3197" s="10"/>
      <c r="P3197" s="10"/>
      <c r="Q3197" s="10"/>
    </row>
    <row r="3198" spans="1:17" x14ac:dyDescent="0.25">
      <c r="A3198" s="155" t="s">
        <v>13137</v>
      </c>
      <c r="B3198" s="92" t="s">
        <v>17390</v>
      </c>
      <c r="C3198" s="93"/>
      <c r="D3198" s="94"/>
      <c r="E3198" s="143"/>
      <c r="F3198" s="150"/>
      <c r="G3198" s="10"/>
      <c r="H3198" s="10"/>
      <c r="I3198" s="10"/>
      <c r="J3198" s="10"/>
      <c r="K3198" s="10"/>
      <c r="L3198" s="10"/>
      <c r="M3198" s="10"/>
      <c r="N3198" s="10"/>
      <c r="O3198" s="10"/>
      <c r="P3198" s="10"/>
      <c r="Q3198" s="10"/>
    </row>
    <row r="3199" spans="1:17" x14ac:dyDescent="0.25">
      <c r="A3199" s="155" t="s">
        <v>13138</v>
      </c>
      <c r="B3199" s="92" t="s">
        <v>17391</v>
      </c>
      <c r="C3199" s="93"/>
      <c r="D3199" s="94">
        <v>6271</v>
      </c>
      <c r="E3199" s="143"/>
      <c r="F3199" s="150"/>
      <c r="G3199" s="10"/>
      <c r="H3199" s="10"/>
      <c r="I3199" s="10"/>
      <c r="J3199" s="10"/>
      <c r="K3199" s="10"/>
      <c r="L3199" s="10"/>
      <c r="M3199" s="10"/>
      <c r="N3199" s="10"/>
      <c r="O3199" s="10"/>
      <c r="P3199" s="10"/>
      <c r="Q3199" s="10"/>
    </row>
    <row r="3200" spans="1:17" x14ac:dyDescent="0.25">
      <c r="A3200" s="155" t="s">
        <v>13139</v>
      </c>
      <c r="B3200" s="92" t="s">
        <v>17392</v>
      </c>
      <c r="C3200" s="93"/>
      <c r="D3200" s="94">
        <v>14493</v>
      </c>
      <c r="E3200" s="143"/>
      <c r="F3200" s="150"/>
      <c r="G3200" s="10"/>
      <c r="H3200" s="10"/>
      <c r="I3200" s="10"/>
      <c r="J3200" s="10"/>
      <c r="K3200" s="10"/>
      <c r="L3200" s="10"/>
      <c r="M3200" s="10"/>
      <c r="N3200" s="10"/>
      <c r="O3200" s="10"/>
      <c r="P3200" s="10"/>
      <c r="Q3200" s="10"/>
    </row>
    <row r="3201" spans="1:17" x14ac:dyDescent="0.25">
      <c r="A3201" s="155" t="s">
        <v>13140</v>
      </c>
      <c r="B3201" s="92" t="s">
        <v>17393</v>
      </c>
      <c r="C3201" s="93"/>
      <c r="D3201" s="94"/>
      <c r="E3201" s="143"/>
      <c r="F3201" s="150"/>
      <c r="G3201" s="10"/>
      <c r="H3201" s="10"/>
      <c r="I3201" s="10"/>
      <c r="J3201" s="10"/>
      <c r="K3201" s="10"/>
      <c r="L3201" s="10"/>
      <c r="M3201" s="10"/>
      <c r="N3201" s="10"/>
      <c r="O3201" s="10"/>
      <c r="P3201" s="10"/>
      <c r="Q3201" s="10"/>
    </row>
    <row r="3202" spans="1:17" x14ac:dyDescent="0.25">
      <c r="A3202" s="155" t="s">
        <v>13141</v>
      </c>
      <c r="B3202" s="92" t="s">
        <v>17394</v>
      </c>
      <c r="C3202" s="93"/>
      <c r="D3202" s="94"/>
      <c r="E3202" s="143"/>
      <c r="F3202" s="150"/>
      <c r="G3202" s="10"/>
      <c r="H3202" s="10"/>
      <c r="I3202" s="10"/>
      <c r="J3202" s="10"/>
      <c r="K3202" s="10"/>
      <c r="L3202" s="10"/>
      <c r="M3202" s="10"/>
      <c r="N3202" s="10"/>
      <c r="O3202" s="10"/>
      <c r="P3202" s="10"/>
      <c r="Q3202" s="10"/>
    </row>
    <row r="3203" spans="1:17" x14ac:dyDescent="0.25">
      <c r="A3203" s="155" t="s">
        <v>13142</v>
      </c>
      <c r="B3203" s="92" t="s">
        <v>17395</v>
      </c>
      <c r="C3203" s="93"/>
      <c r="D3203" s="94"/>
      <c r="E3203" s="143"/>
      <c r="F3203" s="150"/>
      <c r="G3203" s="10"/>
      <c r="H3203" s="10"/>
      <c r="I3203" s="10"/>
      <c r="J3203" s="10"/>
      <c r="K3203" s="10"/>
      <c r="L3203" s="10"/>
      <c r="M3203" s="10"/>
      <c r="N3203" s="10"/>
      <c r="O3203" s="10"/>
      <c r="P3203" s="10"/>
      <c r="Q3203" s="10"/>
    </row>
    <row r="3204" spans="1:17" x14ac:dyDescent="0.25">
      <c r="A3204" s="155" t="s">
        <v>13143</v>
      </c>
      <c r="B3204" s="92" t="s">
        <v>17396</v>
      </c>
      <c r="C3204" s="93"/>
      <c r="D3204" s="94"/>
      <c r="E3204" s="143"/>
      <c r="F3204" s="150"/>
      <c r="G3204" s="10"/>
      <c r="H3204" s="10"/>
      <c r="I3204" s="10"/>
      <c r="J3204" s="10"/>
      <c r="K3204" s="10"/>
      <c r="L3204" s="10"/>
      <c r="M3204" s="10"/>
      <c r="N3204" s="10"/>
      <c r="O3204" s="10"/>
      <c r="P3204" s="10"/>
      <c r="Q3204" s="10"/>
    </row>
    <row r="3205" spans="1:17" x14ac:dyDescent="0.25">
      <c r="A3205" s="155" t="s">
        <v>13144</v>
      </c>
      <c r="B3205" s="92" t="s">
        <v>17397</v>
      </c>
      <c r="C3205" s="93"/>
      <c r="D3205" s="94">
        <v>249</v>
      </c>
      <c r="E3205" s="143"/>
      <c r="F3205" s="150"/>
      <c r="G3205" s="10"/>
      <c r="H3205" s="10"/>
      <c r="I3205" s="10"/>
      <c r="J3205" s="10"/>
      <c r="K3205" s="10"/>
      <c r="L3205" s="10"/>
      <c r="M3205" s="10"/>
      <c r="N3205" s="10"/>
      <c r="O3205" s="10"/>
      <c r="P3205" s="10"/>
      <c r="Q3205" s="10"/>
    </row>
    <row r="3206" spans="1:17" x14ac:dyDescent="0.25">
      <c r="A3206" s="155" t="s">
        <v>13145</v>
      </c>
      <c r="B3206" s="92" t="s">
        <v>17398</v>
      </c>
      <c r="C3206" s="93"/>
      <c r="D3206" s="94"/>
      <c r="E3206" s="143"/>
      <c r="F3206" s="150"/>
      <c r="G3206" s="10"/>
      <c r="H3206" s="10"/>
      <c r="I3206" s="10"/>
      <c r="J3206" s="10"/>
      <c r="K3206" s="10"/>
      <c r="L3206" s="10"/>
      <c r="M3206" s="10"/>
      <c r="N3206" s="10"/>
      <c r="O3206" s="10"/>
      <c r="P3206" s="10"/>
      <c r="Q3206" s="10"/>
    </row>
    <row r="3207" spans="1:17" x14ac:dyDescent="0.25">
      <c r="A3207" s="155" t="s">
        <v>13146</v>
      </c>
      <c r="B3207" s="92" t="s">
        <v>17399</v>
      </c>
      <c r="C3207" s="93"/>
      <c r="D3207" s="94"/>
      <c r="E3207" s="143"/>
      <c r="F3207" s="150"/>
      <c r="G3207" s="10"/>
      <c r="H3207" s="10"/>
      <c r="I3207" s="10"/>
      <c r="J3207" s="10"/>
      <c r="K3207" s="10"/>
      <c r="L3207" s="10"/>
      <c r="M3207" s="10"/>
      <c r="N3207" s="10"/>
      <c r="O3207" s="10"/>
      <c r="P3207" s="10"/>
      <c r="Q3207" s="10"/>
    </row>
    <row r="3208" spans="1:17" x14ac:dyDescent="0.25">
      <c r="A3208" s="155" t="s">
        <v>13147</v>
      </c>
      <c r="B3208" s="92" t="s">
        <v>17400</v>
      </c>
      <c r="C3208" s="93"/>
      <c r="D3208" s="94"/>
      <c r="E3208" s="143"/>
      <c r="F3208" s="150"/>
      <c r="G3208" s="10"/>
      <c r="H3208" s="10"/>
      <c r="I3208" s="10"/>
      <c r="J3208" s="10"/>
      <c r="K3208" s="10"/>
      <c r="L3208" s="10"/>
      <c r="M3208" s="10"/>
      <c r="N3208" s="10"/>
      <c r="O3208" s="10"/>
      <c r="P3208" s="10"/>
      <c r="Q3208" s="10"/>
    </row>
    <row r="3209" spans="1:17" x14ac:dyDescent="0.25">
      <c r="A3209" s="155" t="s">
        <v>13148</v>
      </c>
      <c r="B3209" s="92" t="s">
        <v>17401</v>
      </c>
      <c r="C3209" s="93"/>
      <c r="D3209" s="94"/>
      <c r="E3209" s="143"/>
      <c r="F3209" s="150"/>
      <c r="G3209" s="10"/>
      <c r="H3209" s="10"/>
      <c r="I3209" s="10"/>
      <c r="J3209" s="10"/>
      <c r="K3209" s="10"/>
      <c r="L3209" s="10"/>
      <c r="M3209" s="10"/>
      <c r="N3209" s="10"/>
      <c r="O3209" s="10"/>
      <c r="P3209" s="10"/>
      <c r="Q3209" s="10"/>
    </row>
    <row r="3210" spans="1:17" x14ac:dyDescent="0.25">
      <c r="A3210" s="155" t="s">
        <v>13149</v>
      </c>
      <c r="B3210" s="92" t="s">
        <v>17402</v>
      </c>
      <c r="C3210" s="93"/>
      <c r="D3210" s="94">
        <v>825</v>
      </c>
      <c r="E3210" s="143"/>
      <c r="F3210" s="150"/>
      <c r="G3210" s="10"/>
      <c r="H3210" s="10"/>
      <c r="I3210" s="10"/>
      <c r="J3210" s="10"/>
      <c r="K3210" s="10"/>
      <c r="L3210" s="10"/>
      <c r="M3210" s="10"/>
      <c r="N3210" s="10"/>
      <c r="O3210" s="10"/>
      <c r="P3210" s="10"/>
      <c r="Q3210" s="10"/>
    </row>
    <row r="3211" spans="1:17" x14ac:dyDescent="0.25">
      <c r="A3211" s="155" t="s">
        <v>4302</v>
      </c>
      <c r="B3211" s="92" t="s">
        <v>7161</v>
      </c>
      <c r="C3211" s="93"/>
      <c r="D3211" s="94">
        <v>4317131</v>
      </c>
      <c r="E3211" s="143"/>
      <c r="F3211" s="150"/>
      <c r="G3211" s="10"/>
      <c r="H3211" s="10"/>
      <c r="I3211" s="10"/>
      <c r="J3211" s="10"/>
      <c r="K3211" s="10"/>
      <c r="L3211" s="10"/>
      <c r="M3211" s="10"/>
      <c r="N3211" s="10"/>
      <c r="O3211" s="10"/>
      <c r="P3211" s="10"/>
      <c r="Q3211" s="10"/>
    </row>
    <row r="3212" spans="1:17" x14ac:dyDescent="0.25">
      <c r="A3212" s="155" t="s">
        <v>13150</v>
      </c>
      <c r="B3212" s="92" t="s">
        <v>17403</v>
      </c>
      <c r="C3212" s="93"/>
      <c r="D3212" s="94">
        <v>355811</v>
      </c>
      <c r="E3212" s="143"/>
      <c r="F3212" s="150"/>
      <c r="G3212" s="10"/>
      <c r="H3212" s="10"/>
      <c r="I3212" s="10"/>
      <c r="J3212" s="10"/>
      <c r="K3212" s="10"/>
      <c r="L3212" s="10"/>
      <c r="M3212" s="10"/>
      <c r="N3212" s="10"/>
      <c r="O3212" s="10"/>
      <c r="P3212" s="10"/>
      <c r="Q3212" s="10"/>
    </row>
    <row r="3213" spans="1:17" x14ac:dyDescent="0.25">
      <c r="A3213" s="155" t="s">
        <v>13151</v>
      </c>
      <c r="B3213" s="92" t="s">
        <v>17404</v>
      </c>
      <c r="C3213" s="93"/>
      <c r="D3213" s="94">
        <v>1220</v>
      </c>
      <c r="E3213" s="143"/>
      <c r="F3213" s="150"/>
      <c r="G3213" s="10"/>
      <c r="H3213" s="10"/>
      <c r="I3213" s="10"/>
      <c r="J3213" s="10"/>
      <c r="K3213" s="10"/>
      <c r="L3213" s="10"/>
      <c r="M3213" s="10"/>
      <c r="N3213" s="10"/>
      <c r="O3213" s="10"/>
      <c r="P3213" s="10"/>
      <c r="Q3213" s="10"/>
    </row>
    <row r="3214" spans="1:17" x14ac:dyDescent="0.25">
      <c r="A3214" s="155" t="s">
        <v>13152</v>
      </c>
      <c r="B3214" s="92" t="s">
        <v>17405</v>
      </c>
      <c r="C3214" s="93"/>
      <c r="D3214" s="94"/>
      <c r="E3214" s="143"/>
      <c r="F3214" s="150"/>
      <c r="G3214" s="10"/>
      <c r="H3214" s="10"/>
      <c r="I3214" s="10"/>
      <c r="J3214" s="10"/>
      <c r="K3214" s="10"/>
      <c r="L3214" s="10"/>
      <c r="M3214" s="10"/>
      <c r="N3214" s="10"/>
      <c r="O3214" s="10"/>
      <c r="P3214" s="10"/>
      <c r="Q3214" s="10"/>
    </row>
    <row r="3215" spans="1:17" x14ac:dyDescent="0.25">
      <c r="A3215" s="155" t="s">
        <v>4303</v>
      </c>
      <c r="B3215" s="92" t="s">
        <v>7162</v>
      </c>
      <c r="C3215" s="93"/>
      <c r="D3215" s="94">
        <v>27838758</v>
      </c>
      <c r="E3215" s="143"/>
      <c r="F3215" s="150"/>
      <c r="G3215" s="10"/>
      <c r="H3215" s="10"/>
      <c r="I3215" s="10"/>
      <c r="J3215" s="10"/>
      <c r="K3215" s="10"/>
      <c r="L3215" s="10"/>
      <c r="M3215" s="10"/>
      <c r="N3215" s="10"/>
      <c r="O3215" s="10"/>
      <c r="P3215" s="10"/>
      <c r="Q3215" s="10"/>
    </row>
    <row r="3216" spans="1:17" x14ac:dyDescent="0.25">
      <c r="A3216" s="155" t="s">
        <v>13153</v>
      </c>
      <c r="B3216" s="92" t="s">
        <v>17406</v>
      </c>
      <c r="C3216" s="93"/>
      <c r="D3216" s="94"/>
      <c r="E3216" s="143"/>
      <c r="F3216" s="150"/>
      <c r="G3216" s="10"/>
      <c r="H3216" s="10"/>
      <c r="I3216" s="10"/>
      <c r="J3216" s="10"/>
      <c r="K3216" s="10"/>
      <c r="L3216" s="10"/>
      <c r="M3216" s="10"/>
      <c r="N3216" s="10"/>
      <c r="O3216" s="10"/>
      <c r="P3216" s="10"/>
      <c r="Q3216" s="10"/>
    </row>
    <row r="3217" spans="1:17" x14ac:dyDescent="0.25">
      <c r="A3217" s="155" t="s">
        <v>13154</v>
      </c>
      <c r="B3217" s="92" t="s">
        <v>17407</v>
      </c>
      <c r="C3217" s="93"/>
      <c r="D3217" s="94">
        <v>58000</v>
      </c>
      <c r="E3217" s="143"/>
      <c r="F3217" s="150"/>
      <c r="G3217" s="10"/>
      <c r="H3217" s="10"/>
      <c r="I3217" s="10"/>
      <c r="J3217" s="10"/>
      <c r="K3217" s="10"/>
      <c r="L3217" s="10"/>
      <c r="M3217" s="10"/>
      <c r="N3217" s="10"/>
      <c r="O3217" s="10"/>
      <c r="P3217" s="10"/>
      <c r="Q3217" s="10"/>
    </row>
    <row r="3218" spans="1:17" x14ac:dyDescent="0.25">
      <c r="A3218" s="155" t="s">
        <v>4304</v>
      </c>
      <c r="B3218" s="92" t="s">
        <v>7163</v>
      </c>
      <c r="C3218" s="93"/>
      <c r="D3218" s="94">
        <v>1775548</v>
      </c>
      <c r="E3218" s="143"/>
      <c r="F3218" s="150"/>
      <c r="G3218" s="10"/>
      <c r="H3218" s="10"/>
      <c r="I3218" s="10"/>
      <c r="J3218" s="10"/>
      <c r="K3218" s="10"/>
      <c r="L3218" s="10"/>
      <c r="M3218" s="10"/>
      <c r="N3218" s="10"/>
      <c r="O3218" s="10"/>
      <c r="P3218" s="10"/>
      <c r="Q3218" s="10"/>
    </row>
    <row r="3219" spans="1:17" x14ac:dyDescent="0.25">
      <c r="A3219" s="155" t="s">
        <v>13155</v>
      </c>
      <c r="B3219" s="92" t="s">
        <v>17408</v>
      </c>
      <c r="C3219" s="93"/>
      <c r="D3219" s="94">
        <v>1003598</v>
      </c>
      <c r="E3219" s="143"/>
      <c r="F3219" s="150"/>
      <c r="G3219" s="10"/>
      <c r="H3219" s="10"/>
      <c r="I3219" s="10"/>
      <c r="J3219" s="10"/>
      <c r="K3219" s="10"/>
      <c r="L3219" s="10"/>
      <c r="M3219" s="10"/>
      <c r="N3219" s="10"/>
      <c r="O3219" s="10"/>
      <c r="P3219" s="10"/>
      <c r="Q3219" s="10"/>
    </row>
    <row r="3220" spans="1:17" x14ac:dyDescent="0.25">
      <c r="A3220" s="155" t="s">
        <v>13156</v>
      </c>
      <c r="B3220" s="92" t="s">
        <v>17409</v>
      </c>
      <c r="C3220" s="93"/>
      <c r="D3220" s="94"/>
      <c r="E3220" s="143"/>
      <c r="F3220" s="150"/>
      <c r="G3220" s="10"/>
      <c r="H3220" s="10"/>
      <c r="I3220" s="10"/>
      <c r="J3220" s="10"/>
      <c r="K3220" s="10"/>
      <c r="L3220" s="10"/>
      <c r="M3220" s="10"/>
      <c r="N3220" s="10"/>
      <c r="O3220" s="10"/>
      <c r="P3220" s="10"/>
      <c r="Q3220" s="10"/>
    </row>
    <row r="3221" spans="1:17" x14ac:dyDescent="0.25">
      <c r="A3221" s="155" t="s">
        <v>13157</v>
      </c>
      <c r="B3221" s="92" t="s">
        <v>17410</v>
      </c>
      <c r="C3221" s="93"/>
      <c r="D3221" s="94"/>
      <c r="E3221" s="143"/>
      <c r="F3221" s="150"/>
      <c r="G3221" s="10"/>
      <c r="H3221" s="10"/>
      <c r="I3221" s="10"/>
      <c r="J3221" s="10"/>
      <c r="K3221" s="10"/>
      <c r="L3221" s="10"/>
      <c r="M3221" s="10"/>
      <c r="N3221" s="10"/>
      <c r="O3221" s="10"/>
      <c r="P3221" s="10"/>
      <c r="Q3221" s="10"/>
    </row>
    <row r="3222" spans="1:17" x14ac:dyDescent="0.25">
      <c r="A3222" s="155" t="s">
        <v>13158</v>
      </c>
      <c r="B3222" s="92" t="s">
        <v>17411</v>
      </c>
      <c r="C3222" s="93"/>
      <c r="D3222" s="94">
        <v>300</v>
      </c>
      <c r="E3222" s="143"/>
      <c r="F3222" s="150"/>
      <c r="G3222" s="10"/>
      <c r="H3222" s="10"/>
      <c r="I3222" s="10"/>
      <c r="J3222" s="10"/>
      <c r="K3222" s="10"/>
      <c r="L3222" s="10"/>
      <c r="M3222" s="10"/>
      <c r="N3222" s="10"/>
      <c r="O3222" s="10"/>
      <c r="P3222" s="10"/>
      <c r="Q3222" s="10"/>
    </row>
    <row r="3223" spans="1:17" x14ac:dyDescent="0.25">
      <c r="A3223" s="155" t="s">
        <v>13159</v>
      </c>
      <c r="B3223" s="92" t="s">
        <v>17412</v>
      </c>
      <c r="C3223" s="93"/>
      <c r="D3223" s="94">
        <v>225091</v>
      </c>
      <c r="E3223" s="143"/>
      <c r="F3223" s="150"/>
      <c r="G3223" s="10"/>
      <c r="H3223" s="10"/>
      <c r="I3223" s="10"/>
      <c r="J3223" s="10"/>
      <c r="K3223" s="10"/>
      <c r="L3223" s="10"/>
      <c r="M3223" s="10"/>
      <c r="N3223" s="10"/>
      <c r="O3223" s="10"/>
      <c r="P3223" s="10"/>
      <c r="Q3223" s="10"/>
    </row>
    <row r="3224" spans="1:17" x14ac:dyDescent="0.25">
      <c r="A3224" s="155" t="s">
        <v>13160</v>
      </c>
      <c r="B3224" s="92" t="s">
        <v>17413</v>
      </c>
      <c r="C3224" s="93"/>
      <c r="D3224" s="94">
        <v>1810</v>
      </c>
      <c r="E3224" s="143"/>
      <c r="F3224" s="150"/>
      <c r="G3224" s="10"/>
      <c r="H3224" s="10"/>
      <c r="I3224" s="10"/>
      <c r="J3224" s="10"/>
      <c r="K3224" s="10"/>
      <c r="L3224" s="10"/>
      <c r="M3224" s="10"/>
      <c r="N3224" s="10"/>
      <c r="O3224" s="10"/>
      <c r="P3224" s="10"/>
      <c r="Q3224" s="10"/>
    </row>
    <row r="3225" spans="1:17" x14ac:dyDescent="0.25">
      <c r="A3225" s="155" t="s">
        <v>13161</v>
      </c>
      <c r="B3225" s="92" t="s">
        <v>17414</v>
      </c>
      <c r="C3225" s="93"/>
      <c r="D3225" s="94">
        <v>57681</v>
      </c>
      <c r="E3225" s="143"/>
      <c r="F3225" s="150"/>
      <c r="G3225" s="10"/>
      <c r="H3225" s="10"/>
      <c r="I3225" s="10"/>
      <c r="J3225" s="10"/>
      <c r="K3225" s="10"/>
      <c r="L3225" s="10"/>
      <c r="M3225" s="10"/>
      <c r="N3225" s="10"/>
      <c r="O3225" s="10"/>
      <c r="P3225" s="10"/>
      <c r="Q3225" s="10"/>
    </row>
    <row r="3226" spans="1:17" x14ac:dyDescent="0.25">
      <c r="A3226" s="155" t="s">
        <v>10130</v>
      </c>
      <c r="B3226" s="92" t="s">
        <v>10432</v>
      </c>
      <c r="C3226" s="93"/>
      <c r="D3226" s="94">
        <v>1981783</v>
      </c>
      <c r="E3226" s="143"/>
      <c r="F3226" s="150"/>
      <c r="G3226" s="10"/>
      <c r="H3226" s="10"/>
      <c r="I3226" s="10"/>
      <c r="J3226" s="10"/>
      <c r="K3226" s="10"/>
      <c r="L3226" s="10"/>
      <c r="M3226" s="10"/>
      <c r="N3226" s="10"/>
      <c r="O3226" s="10"/>
      <c r="P3226" s="10"/>
      <c r="Q3226" s="10"/>
    </row>
    <row r="3227" spans="1:17" x14ac:dyDescent="0.25">
      <c r="A3227" s="155" t="s">
        <v>13162</v>
      </c>
      <c r="B3227" s="92" t="s">
        <v>17415</v>
      </c>
      <c r="C3227" s="93"/>
      <c r="D3227" s="94"/>
      <c r="E3227" s="143"/>
      <c r="F3227" s="150"/>
      <c r="G3227" s="10"/>
      <c r="H3227" s="10"/>
      <c r="I3227" s="10"/>
      <c r="J3227" s="10"/>
      <c r="K3227" s="10"/>
      <c r="L3227" s="10"/>
      <c r="M3227" s="10"/>
      <c r="N3227" s="10"/>
      <c r="O3227" s="10"/>
      <c r="P3227" s="10"/>
      <c r="Q3227" s="10"/>
    </row>
    <row r="3228" spans="1:17" x14ac:dyDescent="0.25">
      <c r="A3228" s="155" t="s">
        <v>10131</v>
      </c>
      <c r="B3228" s="92" t="s">
        <v>10433</v>
      </c>
      <c r="C3228" s="93"/>
      <c r="D3228" s="94">
        <v>2480138</v>
      </c>
      <c r="E3228" s="143"/>
      <c r="F3228" s="150"/>
      <c r="G3228" s="10"/>
      <c r="H3228" s="10"/>
      <c r="I3228" s="10"/>
      <c r="J3228" s="10"/>
      <c r="K3228" s="10"/>
      <c r="L3228" s="10"/>
      <c r="M3228" s="10"/>
      <c r="N3228" s="10"/>
      <c r="O3228" s="10"/>
      <c r="P3228" s="10"/>
      <c r="Q3228" s="10"/>
    </row>
    <row r="3229" spans="1:17" x14ac:dyDescent="0.25">
      <c r="A3229" s="155" t="s">
        <v>13163</v>
      </c>
      <c r="B3229" s="92" t="s">
        <v>17416</v>
      </c>
      <c r="C3229" s="93"/>
      <c r="D3229" s="94"/>
      <c r="E3229" s="143"/>
      <c r="F3229" s="150"/>
      <c r="G3229" s="10"/>
      <c r="H3229" s="10"/>
      <c r="I3229" s="10"/>
      <c r="J3229" s="10"/>
      <c r="K3229" s="10"/>
      <c r="L3229" s="10"/>
      <c r="M3229" s="10"/>
      <c r="N3229" s="10"/>
      <c r="O3229" s="10"/>
      <c r="P3229" s="10"/>
      <c r="Q3229" s="10"/>
    </row>
    <row r="3230" spans="1:17" x14ac:dyDescent="0.25">
      <c r="A3230" s="155" t="s">
        <v>10132</v>
      </c>
      <c r="B3230" s="92" t="s">
        <v>10434</v>
      </c>
      <c r="C3230" s="93"/>
      <c r="D3230" s="94">
        <v>6701989</v>
      </c>
      <c r="E3230" s="143"/>
      <c r="F3230" s="150"/>
      <c r="G3230" s="10"/>
      <c r="H3230" s="10"/>
      <c r="I3230" s="10"/>
      <c r="J3230" s="10"/>
      <c r="K3230" s="10"/>
      <c r="L3230" s="10"/>
      <c r="M3230" s="10"/>
      <c r="N3230" s="10"/>
      <c r="O3230" s="10"/>
      <c r="P3230" s="10"/>
      <c r="Q3230" s="10"/>
    </row>
    <row r="3231" spans="1:17" x14ac:dyDescent="0.25">
      <c r="A3231" s="155" t="s">
        <v>13164</v>
      </c>
      <c r="B3231" s="92" t="s">
        <v>17417</v>
      </c>
      <c r="C3231" s="93"/>
      <c r="D3231" s="94">
        <v>194919</v>
      </c>
      <c r="E3231" s="143"/>
      <c r="F3231" s="150"/>
      <c r="G3231" s="10"/>
      <c r="H3231" s="10"/>
      <c r="I3231" s="10"/>
      <c r="J3231" s="10"/>
      <c r="K3231" s="10"/>
      <c r="L3231" s="10"/>
      <c r="M3231" s="10"/>
      <c r="N3231" s="10"/>
      <c r="O3231" s="10"/>
      <c r="P3231" s="10"/>
      <c r="Q3231" s="10"/>
    </row>
    <row r="3232" spans="1:17" x14ac:dyDescent="0.25">
      <c r="A3232" s="155" t="s">
        <v>13165</v>
      </c>
      <c r="B3232" s="92" t="s">
        <v>17418</v>
      </c>
      <c r="C3232" s="93"/>
      <c r="D3232" s="94">
        <v>206</v>
      </c>
      <c r="E3232" s="143"/>
      <c r="F3232" s="150"/>
      <c r="G3232" s="10"/>
      <c r="H3232" s="10"/>
      <c r="I3232" s="10"/>
      <c r="J3232" s="10"/>
      <c r="K3232" s="10"/>
      <c r="L3232" s="10"/>
      <c r="M3232" s="10"/>
      <c r="N3232" s="10"/>
      <c r="O3232" s="10"/>
      <c r="P3232" s="10"/>
      <c r="Q3232" s="10"/>
    </row>
    <row r="3233" spans="1:17" x14ac:dyDescent="0.25">
      <c r="A3233" s="155" t="s">
        <v>13166</v>
      </c>
      <c r="B3233" s="92" t="s">
        <v>17419</v>
      </c>
      <c r="C3233" s="93"/>
      <c r="D3233" s="94">
        <v>85377</v>
      </c>
      <c r="E3233" s="143"/>
      <c r="F3233" s="150"/>
      <c r="G3233" s="10"/>
      <c r="H3233" s="10"/>
      <c r="I3233" s="10"/>
      <c r="J3233" s="10"/>
      <c r="K3233" s="10"/>
      <c r="L3233" s="10"/>
      <c r="M3233" s="10"/>
      <c r="N3233" s="10"/>
      <c r="O3233" s="10"/>
      <c r="P3233" s="10"/>
      <c r="Q3233" s="10"/>
    </row>
    <row r="3234" spans="1:17" x14ac:dyDescent="0.25">
      <c r="A3234" s="155" t="s">
        <v>10133</v>
      </c>
      <c r="B3234" s="92" t="s">
        <v>10435</v>
      </c>
      <c r="C3234" s="93"/>
      <c r="D3234" s="94">
        <v>180191</v>
      </c>
      <c r="E3234" s="143"/>
      <c r="F3234" s="150"/>
      <c r="G3234" s="10"/>
      <c r="H3234" s="10"/>
      <c r="I3234" s="10"/>
      <c r="J3234" s="10"/>
      <c r="K3234" s="10"/>
      <c r="L3234" s="10"/>
      <c r="M3234" s="10"/>
      <c r="N3234" s="10"/>
      <c r="O3234" s="10"/>
      <c r="P3234" s="10"/>
      <c r="Q3234" s="10"/>
    </row>
    <row r="3235" spans="1:17" x14ac:dyDescent="0.25">
      <c r="A3235" s="155" t="s">
        <v>10134</v>
      </c>
      <c r="B3235" s="92" t="s">
        <v>10436</v>
      </c>
      <c r="C3235" s="93"/>
      <c r="D3235" s="94">
        <v>48797</v>
      </c>
      <c r="E3235" s="143"/>
      <c r="F3235" s="150"/>
      <c r="G3235" s="10"/>
      <c r="H3235" s="10"/>
      <c r="I3235" s="10"/>
      <c r="J3235" s="10"/>
      <c r="K3235" s="10"/>
      <c r="L3235" s="10"/>
      <c r="M3235" s="10"/>
      <c r="N3235" s="10"/>
      <c r="O3235" s="10"/>
      <c r="P3235" s="10"/>
      <c r="Q3235" s="10"/>
    </row>
    <row r="3236" spans="1:17" x14ac:dyDescent="0.25">
      <c r="A3236" s="155" t="s">
        <v>13167</v>
      </c>
      <c r="B3236" s="92" t="s">
        <v>17420</v>
      </c>
      <c r="C3236" s="93"/>
      <c r="D3236" s="94">
        <v>19824</v>
      </c>
      <c r="E3236" s="143"/>
      <c r="F3236" s="150"/>
      <c r="G3236" s="10"/>
      <c r="H3236" s="10"/>
      <c r="I3236" s="10"/>
      <c r="J3236" s="10"/>
      <c r="K3236" s="10"/>
      <c r="L3236" s="10"/>
      <c r="M3236" s="10"/>
      <c r="N3236" s="10"/>
      <c r="O3236" s="10"/>
      <c r="P3236" s="10"/>
      <c r="Q3236" s="10"/>
    </row>
    <row r="3237" spans="1:17" x14ac:dyDescent="0.25">
      <c r="A3237" s="155" t="s">
        <v>13168</v>
      </c>
      <c r="B3237" s="92" t="s">
        <v>17421</v>
      </c>
      <c r="C3237" s="93"/>
      <c r="D3237" s="94">
        <v>572930</v>
      </c>
      <c r="E3237" s="143"/>
      <c r="F3237" s="150"/>
      <c r="G3237" s="10"/>
      <c r="H3237" s="10"/>
      <c r="I3237" s="10"/>
      <c r="J3237" s="10"/>
      <c r="K3237" s="10"/>
      <c r="L3237" s="10"/>
      <c r="M3237" s="10"/>
      <c r="N3237" s="10"/>
      <c r="O3237" s="10"/>
      <c r="P3237" s="10"/>
      <c r="Q3237" s="10"/>
    </row>
    <row r="3238" spans="1:17" x14ac:dyDescent="0.25">
      <c r="A3238" s="155" t="s">
        <v>10789</v>
      </c>
      <c r="B3238" s="92" t="s">
        <v>10908</v>
      </c>
      <c r="C3238" s="93"/>
      <c r="D3238" s="94"/>
      <c r="E3238" s="143"/>
      <c r="F3238" s="150"/>
      <c r="G3238" s="10"/>
      <c r="H3238" s="10"/>
      <c r="I3238" s="10"/>
      <c r="J3238" s="10"/>
      <c r="K3238" s="10"/>
      <c r="L3238" s="10"/>
      <c r="M3238" s="10"/>
      <c r="N3238" s="10"/>
      <c r="O3238" s="10"/>
      <c r="P3238" s="10"/>
      <c r="Q3238" s="10"/>
    </row>
    <row r="3239" spans="1:17" x14ac:dyDescent="0.25">
      <c r="A3239" s="155" t="s">
        <v>10135</v>
      </c>
      <c r="B3239" s="92" t="s">
        <v>10437</v>
      </c>
      <c r="C3239" s="93"/>
      <c r="D3239" s="94">
        <v>128258</v>
      </c>
      <c r="E3239" s="143"/>
      <c r="F3239" s="150"/>
      <c r="G3239" s="10"/>
      <c r="H3239" s="10"/>
      <c r="I3239" s="10"/>
      <c r="J3239" s="10"/>
      <c r="K3239" s="10"/>
      <c r="L3239" s="10"/>
      <c r="M3239" s="10"/>
      <c r="N3239" s="10"/>
      <c r="O3239" s="10"/>
      <c r="P3239" s="10"/>
      <c r="Q3239" s="10"/>
    </row>
    <row r="3240" spans="1:17" x14ac:dyDescent="0.25">
      <c r="A3240" s="155" t="s">
        <v>13169</v>
      </c>
      <c r="B3240" s="92" t="s">
        <v>17422</v>
      </c>
      <c r="C3240" s="93"/>
      <c r="D3240" s="94"/>
      <c r="E3240" s="143"/>
      <c r="F3240" s="150"/>
      <c r="G3240" s="10"/>
      <c r="H3240" s="10"/>
      <c r="I3240" s="10"/>
      <c r="J3240" s="10"/>
      <c r="K3240" s="10"/>
      <c r="L3240" s="10"/>
      <c r="M3240" s="10"/>
      <c r="N3240" s="10"/>
      <c r="O3240" s="10"/>
      <c r="P3240" s="10"/>
      <c r="Q3240" s="10"/>
    </row>
    <row r="3241" spans="1:17" x14ac:dyDescent="0.25">
      <c r="A3241" s="155" t="s">
        <v>13170</v>
      </c>
      <c r="B3241" s="92" t="s">
        <v>17423</v>
      </c>
      <c r="C3241" s="93"/>
      <c r="D3241" s="94">
        <v>341</v>
      </c>
      <c r="E3241" s="143"/>
      <c r="F3241" s="150"/>
      <c r="G3241" s="10"/>
      <c r="H3241" s="10"/>
      <c r="I3241" s="10"/>
      <c r="J3241" s="10"/>
      <c r="K3241" s="10"/>
      <c r="L3241" s="10"/>
      <c r="M3241" s="10"/>
      <c r="N3241" s="10"/>
      <c r="O3241" s="10"/>
      <c r="P3241" s="10"/>
      <c r="Q3241" s="10"/>
    </row>
    <row r="3242" spans="1:17" x14ac:dyDescent="0.25">
      <c r="A3242" s="155" t="s">
        <v>13171</v>
      </c>
      <c r="B3242" s="92" t="s">
        <v>17424</v>
      </c>
      <c r="C3242" s="93"/>
      <c r="D3242" s="94">
        <v>308848</v>
      </c>
      <c r="E3242" s="143"/>
      <c r="F3242" s="150"/>
      <c r="G3242" s="10"/>
      <c r="H3242" s="10"/>
      <c r="I3242" s="10"/>
      <c r="J3242" s="10"/>
      <c r="K3242" s="10"/>
      <c r="L3242" s="10"/>
      <c r="M3242" s="10"/>
      <c r="N3242" s="10"/>
      <c r="O3242" s="10"/>
      <c r="P3242" s="10"/>
      <c r="Q3242" s="10"/>
    </row>
    <row r="3243" spans="1:17" x14ac:dyDescent="0.25">
      <c r="A3243" s="155" t="s">
        <v>4305</v>
      </c>
      <c r="B3243" s="92" t="s">
        <v>7164</v>
      </c>
      <c r="C3243" s="93"/>
      <c r="D3243" s="94">
        <v>11486039</v>
      </c>
      <c r="E3243" s="143"/>
      <c r="F3243" s="150"/>
      <c r="G3243" s="10"/>
      <c r="H3243" s="10"/>
      <c r="I3243" s="10"/>
      <c r="J3243" s="10"/>
      <c r="K3243" s="10"/>
      <c r="L3243" s="10"/>
      <c r="M3243" s="10"/>
      <c r="N3243" s="10"/>
      <c r="O3243" s="10"/>
      <c r="P3243" s="10"/>
      <c r="Q3243" s="10"/>
    </row>
    <row r="3244" spans="1:17" x14ac:dyDescent="0.25">
      <c r="A3244" s="155" t="s">
        <v>10136</v>
      </c>
      <c r="B3244" s="92" t="s">
        <v>10438</v>
      </c>
      <c r="C3244" s="93"/>
      <c r="D3244" s="94">
        <v>7935963</v>
      </c>
      <c r="E3244" s="143"/>
      <c r="F3244" s="150"/>
      <c r="G3244" s="10"/>
      <c r="H3244" s="10"/>
      <c r="I3244" s="10"/>
      <c r="J3244" s="10"/>
      <c r="K3244" s="10"/>
      <c r="L3244" s="10"/>
      <c r="M3244" s="10"/>
      <c r="N3244" s="10"/>
      <c r="O3244" s="10"/>
      <c r="P3244" s="10"/>
      <c r="Q3244" s="10"/>
    </row>
    <row r="3245" spans="1:17" x14ac:dyDescent="0.25">
      <c r="A3245" s="155" t="s">
        <v>4306</v>
      </c>
      <c r="B3245" s="92" t="s">
        <v>7165</v>
      </c>
      <c r="C3245" s="93"/>
      <c r="D3245" s="94">
        <v>34786460</v>
      </c>
      <c r="E3245" s="143"/>
      <c r="F3245" s="150"/>
      <c r="G3245" s="10"/>
      <c r="H3245" s="10"/>
      <c r="I3245" s="10"/>
      <c r="J3245" s="10"/>
      <c r="K3245" s="10"/>
      <c r="L3245" s="10"/>
      <c r="M3245" s="10"/>
      <c r="N3245" s="10"/>
      <c r="O3245" s="10"/>
      <c r="P3245" s="10"/>
      <c r="Q3245" s="10"/>
    </row>
    <row r="3246" spans="1:17" x14ac:dyDescent="0.25">
      <c r="A3246" s="155" t="s">
        <v>10137</v>
      </c>
      <c r="B3246" s="92" t="s">
        <v>10439</v>
      </c>
      <c r="C3246" s="93"/>
      <c r="D3246" s="94">
        <v>1537373</v>
      </c>
      <c r="E3246" s="143"/>
      <c r="F3246" s="150"/>
      <c r="G3246" s="10"/>
      <c r="H3246" s="10"/>
      <c r="I3246" s="10"/>
      <c r="J3246" s="10"/>
      <c r="K3246" s="10"/>
      <c r="L3246" s="10"/>
      <c r="M3246" s="10"/>
      <c r="N3246" s="10"/>
      <c r="O3246" s="10"/>
      <c r="P3246" s="10"/>
      <c r="Q3246" s="10"/>
    </row>
    <row r="3247" spans="1:17" x14ac:dyDescent="0.25">
      <c r="A3247" s="155" t="s">
        <v>10138</v>
      </c>
      <c r="B3247" s="92" t="s">
        <v>10440</v>
      </c>
      <c r="C3247" s="93"/>
      <c r="D3247" s="94">
        <v>4082554</v>
      </c>
      <c r="E3247" s="143"/>
      <c r="F3247" s="150"/>
      <c r="G3247" s="10"/>
      <c r="H3247" s="10"/>
      <c r="I3247" s="10"/>
      <c r="J3247" s="10"/>
      <c r="K3247" s="10"/>
      <c r="L3247" s="10"/>
      <c r="M3247" s="10"/>
      <c r="N3247" s="10"/>
      <c r="O3247" s="10"/>
      <c r="P3247" s="10"/>
      <c r="Q3247" s="10"/>
    </row>
    <row r="3248" spans="1:17" x14ac:dyDescent="0.25">
      <c r="A3248" s="155" t="s">
        <v>4307</v>
      </c>
      <c r="B3248" s="92" t="s">
        <v>7166</v>
      </c>
      <c r="C3248" s="93"/>
      <c r="D3248" s="94">
        <v>20638396</v>
      </c>
      <c r="E3248" s="143"/>
      <c r="F3248" s="150"/>
      <c r="G3248" s="10"/>
      <c r="H3248" s="10"/>
      <c r="I3248" s="10"/>
      <c r="J3248" s="10"/>
      <c r="K3248" s="10"/>
      <c r="L3248" s="10"/>
      <c r="M3248" s="10"/>
      <c r="N3248" s="10"/>
      <c r="O3248" s="10"/>
      <c r="P3248" s="10"/>
      <c r="Q3248" s="10"/>
    </row>
    <row r="3249" spans="1:17" x14ac:dyDescent="0.25">
      <c r="A3249" s="155" t="s">
        <v>4308</v>
      </c>
      <c r="B3249" s="92" t="s">
        <v>7167</v>
      </c>
      <c r="C3249" s="93"/>
      <c r="D3249" s="94"/>
      <c r="E3249" s="143"/>
      <c r="F3249" s="150"/>
      <c r="G3249" s="10"/>
      <c r="H3249" s="10"/>
      <c r="I3249" s="10"/>
      <c r="J3249" s="10"/>
      <c r="K3249" s="10"/>
      <c r="L3249" s="10"/>
      <c r="M3249" s="10"/>
      <c r="N3249" s="10"/>
      <c r="O3249" s="10"/>
      <c r="P3249" s="10"/>
      <c r="Q3249" s="10"/>
    </row>
    <row r="3250" spans="1:17" x14ac:dyDescent="0.25">
      <c r="A3250" s="155" t="s">
        <v>13172</v>
      </c>
      <c r="B3250" s="92" t="s">
        <v>17425</v>
      </c>
      <c r="C3250" s="93"/>
      <c r="D3250" s="94">
        <v>5607</v>
      </c>
      <c r="E3250" s="143"/>
      <c r="F3250" s="150"/>
      <c r="G3250" s="10"/>
      <c r="H3250" s="10"/>
      <c r="I3250" s="10"/>
      <c r="J3250" s="10"/>
      <c r="K3250" s="10"/>
      <c r="L3250" s="10"/>
      <c r="M3250" s="10"/>
      <c r="N3250" s="10"/>
      <c r="O3250" s="10"/>
      <c r="P3250" s="10"/>
      <c r="Q3250" s="10"/>
    </row>
    <row r="3251" spans="1:17" x14ac:dyDescent="0.25">
      <c r="A3251" s="155" t="s">
        <v>13173</v>
      </c>
      <c r="B3251" s="92" t="s">
        <v>17426</v>
      </c>
      <c r="C3251" s="93"/>
      <c r="D3251" s="94"/>
      <c r="E3251" s="143"/>
      <c r="F3251" s="150"/>
      <c r="G3251" s="10"/>
      <c r="H3251" s="10"/>
      <c r="I3251" s="10"/>
      <c r="J3251" s="10"/>
      <c r="K3251" s="10"/>
      <c r="L3251" s="10"/>
      <c r="M3251" s="10"/>
      <c r="N3251" s="10"/>
      <c r="O3251" s="10"/>
      <c r="P3251" s="10"/>
      <c r="Q3251" s="10"/>
    </row>
    <row r="3252" spans="1:17" x14ac:dyDescent="0.25">
      <c r="A3252" s="155" t="s">
        <v>13174</v>
      </c>
      <c r="B3252" s="92" t="s">
        <v>17427</v>
      </c>
      <c r="C3252" s="93"/>
      <c r="D3252" s="94">
        <v>427</v>
      </c>
      <c r="E3252" s="143"/>
      <c r="F3252" s="150"/>
      <c r="G3252" s="10"/>
      <c r="H3252" s="10"/>
      <c r="I3252" s="10"/>
      <c r="J3252" s="10"/>
      <c r="K3252" s="10"/>
      <c r="L3252" s="10"/>
      <c r="M3252" s="10"/>
      <c r="N3252" s="10"/>
      <c r="O3252" s="10"/>
      <c r="P3252" s="10"/>
      <c r="Q3252" s="10"/>
    </row>
    <row r="3253" spans="1:17" x14ac:dyDescent="0.25">
      <c r="A3253" s="155" t="s">
        <v>4309</v>
      </c>
      <c r="B3253" s="92" t="s">
        <v>7168</v>
      </c>
      <c r="C3253" s="93"/>
      <c r="D3253" s="94">
        <v>1664098</v>
      </c>
      <c r="E3253" s="143"/>
      <c r="F3253" s="150"/>
      <c r="G3253" s="10"/>
      <c r="H3253" s="10"/>
      <c r="I3253" s="10"/>
      <c r="J3253" s="10"/>
      <c r="K3253" s="10"/>
      <c r="L3253" s="10"/>
      <c r="M3253" s="10"/>
      <c r="N3253" s="10"/>
      <c r="O3253" s="10"/>
      <c r="P3253" s="10"/>
      <c r="Q3253" s="10"/>
    </row>
    <row r="3254" spans="1:17" x14ac:dyDescent="0.25">
      <c r="A3254" s="155" t="s">
        <v>4310</v>
      </c>
      <c r="B3254" s="92" t="s">
        <v>7169</v>
      </c>
      <c r="C3254" s="93"/>
      <c r="D3254" s="94">
        <v>3903296</v>
      </c>
      <c r="E3254" s="143"/>
      <c r="F3254" s="150"/>
      <c r="G3254" s="10"/>
      <c r="H3254" s="10"/>
      <c r="I3254" s="10"/>
      <c r="J3254" s="10"/>
      <c r="K3254" s="10"/>
      <c r="L3254" s="10"/>
      <c r="M3254" s="10"/>
      <c r="N3254" s="10"/>
      <c r="O3254" s="10"/>
      <c r="P3254" s="10"/>
      <c r="Q3254" s="10"/>
    </row>
    <row r="3255" spans="1:17" x14ac:dyDescent="0.25">
      <c r="A3255" s="155" t="s">
        <v>4311</v>
      </c>
      <c r="B3255" s="92" t="s">
        <v>7170</v>
      </c>
      <c r="C3255" s="93"/>
      <c r="D3255" s="94">
        <v>557693581</v>
      </c>
      <c r="E3255" s="143"/>
      <c r="F3255" s="150"/>
      <c r="G3255" s="10"/>
      <c r="H3255" s="10"/>
      <c r="I3255" s="10"/>
      <c r="J3255" s="10"/>
      <c r="K3255" s="10"/>
      <c r="L3255" s="10"/>
      <c r="M3255" s="10"/>
      <c r="N3255" s="10"/>
      <c r="O3255" s="10"/>
      <c r="P3255" s="10"/>
      <c r="Q3255" s="10"/>
    </row>
    <row r="3256" spans="1:17" x14ac:dyDescent="0.25">
      <c r="A3256" s="155" t="s">
        <v>4312</v>
      </c>
      <c r="B3256" s="92" t="s">
        <v>7171</v>
      </c>
      <c r="C3256" s="93"/>
      <c r="D3256" s="94">
        <v>8152989</v>
      </c>
      <c r="E3256" s="143"/>
      <c r="F3256" s="150"/>
      <c r="G3256" s="10"/>
      <c r="H3256" s="10"/>
      <c r="I3256" s="10"/>
      <c r="J3256" s="10"/>
      <c r="K3256" s="10"/>
      <c r="L3256" s="10"/>
      <c r="M3256" s="10"/>
      <c r="N3256" s="10"/>
      <c r="O3256" s="10"/>
      <c r="P3256" s="10"/>
      <c r="Q3256" s="10"/>
    </row>
    <row r="3257" spans="1:17" x14ac:dyDescent="0.25">
      <c r="A3257" s="155" t="s">
        <v>13175</v>
      </c>
      <c r="B3257" s="92" t="s">
        <v>17428</v>
      </c>
      <c r="C3257" s="93"/>
      <c r="D3257" s="94">
        <v>323295</v>
      </c>
      <c r="E3257" s="143"/>
      <c r="F3257" s="150"/>
      <c r="G3257" s="10"/>
      <c r="H3257" s="10"/>
      <c r="I3257" s="10"/>
      <c r="J3257" s="10"/>
      <c r="K3257" s="10"/>
      <c r="L3257" s="10"/>
      <c r="M3257" s="10"/>
      <c r="N3257" s="10"/>
      <c r="O3257" s="10"/>
      <c r="P3257" s="10"/>
      <c r="Q3257" s="10"/>
    </row>
    <row r="3258" spans="1:17" x14ac:dyDescent="0.25">
      <c r="A3258" s="155" t="s">
        <v>4313</v>
      </c>
      <c r="B3258" s="92" t="s">
        <v>7172</v>
      </c>
      <c r="C3258" s="93"/>
      <c r="D3258" s="94">
        <v>4276918</v>
      </c>
      <c r="E3258" s="143"/>
      <c r="F3258" s="150"/>
      <c r="G3258" s="10"/>
      <c r="H3258" s="10"/>
      <c r="I3258" s="10"/>
      <c r="J3258" s="10"/>
      <c r="K3258" s="10"/>
      <c r="L3258" s="10"/>
      <c r="M3258" s="10"/>
      <c r="N3258" s="10"/>
      <c r="O3258" s="10"/>
      <c r="P3258" s="10"/>
      <c r="Q3258" s="10"/>
    </row>
    <row r="3259" spans="1:17" x14ac:dyDescent="0.25">
      <c r="A3259" s="155" t="s">
        <v>4314</v>
      </c>
      <c r="B3259" s="92" t="s">
        <v>7173</v>
      </c>
      <c r="C3259" s="93"/>
      <c r="D3259" s="94">
        <v>760207</v>
      </c>
      <c r="E3259" s="143"/>
      <c r="F3259" s="150"/>
      <c r="G3259" s="10"/>
      <c r="H3259" s="10"/>
      <c r="I3259" s="10"/>
      <c r="J3259" s="10"/>
      <c r="K3259" s="10"/>
      <c r="L3259" s="10"/>
      <c r="M3259" s="10"/>
      <c r="N3259" s="10"/>
      <c r="O3259" s="10"/>
      <c r="P3259" s="10"/>
      <c r="Q3259" s="10"/>
    </row>
    <row r="3260" spans="1:17" x14ac:dyDescent="0.25">
      <c r="A3260" s="155" t="s">
        <v>4315</v>
      </c>
      <c r="B3260" s="92" t="s">
        <v>7174</v>
      </c>
      <c r="C3260" s="93"/>
      <c r="D3260" s="94">
        <v>5534276</v>
      </c>
      <c r="E3260" s="143"/>
      <c r="F3260" s="150"/>
      <c r="G3260" s="10"/>
      <c r="H3260" s="10"/>
      <c r="I3260" s="10"/>
      <c r="J3260" s="10"/>
      <c r="K3260" s="10"/>
      <c r="L3260" s="10"/>
      <c r="M3260" s="10"/>
      <c r="N3260" s="10"/>
      <c r="O3260" s="10"/>
      <c r="P3260" s="10"/>
      <c r="Q3260" s="10"/>
    </row>
    <row r="3261" spans="1:17" x14ac:dyDescent="0.25">
      <c r="A3261" s="155" t="s">
        <v>13176</v>
      </c>
      <c r="B3261" s="92" t="s">
        <v>17429</v>
      </c>
      <c r="C3261" s="93"/>
      <c r="D3261" s="94">
        <v>48115</v>
      </c>
      <c r="E3261" s="143"/>
      <c r="F3261" s="150"/>
      <c r="G3261" s="10"/>
      <c r="H3261" s="10"/>
      <c r="I3261" s="10"/>
      <c r="J3261" s="10"/>
      <c r="K3261" s="10"/>
      <c r="L3261" s="10"/>
      <c r="M3261" s="10"/>
      <c r="N3261" s="10"/>
      <c r="O3261" s="10"/>
      <c r="P3261" s="10"/>
      <c r="Q3261" s="10"/>
    </row>
    <row r="3262" spans="1:17" x14ac:dyDescent="0.25">
      <c r="A3262" s="155" t="s">
        <v>13177</v>
      </c>
      <c r="B3262" s="92" t="s">
        <v>17430</v>
      </c>
      <c r="C3262" s="93"/>
      <c r="D3262" s="94">
        <v>360</v>
      </c>
      <c r="E3262" s="143"/>
      <c r="F3262" s="150"/>
      <c r="G3262" s="10"/>
      <c r="H3262" s="10"/>
      <c r="I3262" s="10"/>
      <c r="J3262" s="10"/>
      <c r="K3262" s="10"/>
      <c r="L3262" s="10"/>
      <c r="M3262" s="10"/>
      <c r="N3262" s="10"/>
      <c r="O3262" s="10"/>
      <c r="P3262" s="10"/>
      <c r="Q3262" s="10"/>
    </row>
    <row r="3263" spans="1:17" x14ac:dyDescent="0.25">
      <c r="A3263" s="155" t="s">
        <v>4316</v>
      </c>
      <c r="B3263" s="92" t="s">
        <v>7175</v>
      </c>
      <c r="C3263" s="93"/>
      <c r="D3263" s="94">
        <v>3695483</v>
      </c>
      <c r="E3263" s="143"/>
      <c r="F3263" s="150"/>
      <c r="G3263" s="10"/>
      <c r="H3263" s="10"/>
      <c r="I3263" s="10"/>
      <c r="J3263" s="10"/>
      <c r="K3263" s="10"/>
      <c r="L3263" s="10"/>
      <c r="M3263" s="10"/>
      <c r="N3263" s="10"/>
      <c r="O3263" s="10"/>
      <c r="P3263" s="10"/>
      <c r="Q3263" s="10"/>
    </row>
    <row r="3264" spans="1:17" x14ac:dyDescent="0.25">
      <c r="A3264" s="155" t="s">
        <v>4317</v>
      </c>
      <c r="B3264" s="92" t="s">
        <v>7176</v>
      </c>
      <c r="C3264" s="93"/>
      <c r="D3264" s="94">
        <v>56652</v>
      </c>
      <c r="E3264" s="143"/>
      <c r="F3264" s="150"/>
      <c r="G3264" s="10"/>
      <c r="H3264" s="10"/>
      <c r="I3264" s="10"/>
      <c r="J3264" s="10"/>
      <c r="K3264" s="10"/>
      <c r="L3264" s="10"/>
      <c r="M3264" s="10"/>
      <c r="N3264" s="10"/>
      <c r="O3264" s="10"/>
      <c r="P3264" s="10"/>
      <c r="Q3264" s="10"/>
    </row>
    <row r="3265" spans="1:17" x14ac:dyDescent="0.25">
      <c r="A3265" s="155" t="s">
        <v>13178</v>
      </c>
      <c r="B3265" s="92" t="s">
        <v>17431</v>
      </c>
      <c r="C3265" s="93"/>
      <c r="D3265" s="94">
        <v>231560</v>
      </c>
      <c r="E3265" s="143"/>
      <c r="F3265" s="150"/>
      <c r="G3265" s="10"/>
      <c r="H3265" s="10"/>
      <c r="I3265" s="10"/>
      <c r="J3265" s="10"/>
      <c r="K3265" s="10"/>
      <c r="L3265" s="10"/>
      <c r="M3265" s="10"/>
      <c r="N3265" s="10"/>
      <c r="O3265" s="10"/>
      <c r="P3265" s="10"/>
      <c r="Q3265" s="10"/>
    </row>
    <row r="3266" spans="1:17" x14ac:dyDescent="0.25">
      <c r="A3266" s="155" t="s">
        <v>4318</v>
      </c>
      <c r="B3266" s="92" t="s">
        <v>7177</v>
      </c>
      <c r="C3266" s="93"/>
      <c r="D3266" s="94">
        <v>229691</v>
      </c>
      <c r="E3266" s="143"/>
      <c r="F3266" s="150"/>
      <c r="G3266" s="10"/>
      <c r="H3266" s="10"/>
      <c r="I3266" s="10"/>
      <c r="J3266" s="10"/>
      <c r="K3266" s="10"/>
      <c r="L3266" s="10"/>
      <c r="M3266" s="10"/>
      <c r="N3266" s="10"/>
      <c r="O3266" s="10"/>
      <c r="P3266" s="10"/>
      <c r="Q3266" s="10"/>
    </row>
    <row r="3267" spans="1:17" x14ac:dyDescent="0.25">
      <c r="A3267" s="155" t="s">
        <v>4319</v>
      </c>
      <c r="B3267" s="92" t="s">
        <v>7178</v>
      </c>
      <c r="C3267" s="93"/>
      <c r="D3267" s="94">
        <v>2474987</v>
      </c>
      <c r="E3267" s="143"/>
      <c r="F3267" s="150"/>
      <c r="G3267" s="10"/>
      <c r="H3267" s="10"/>
      <c r="I3267" s="10"/>
      <c r="J3267" s="10"/>
      <c r="K3267" s="10"/>
      <c r="L3267" s="10"/>
      <c r="M3267" s="10"/>
      <c r="N3267" s="10"/>
      <c r="O3267" s="10"/>
      <c r="P3267" s="10"/>
      <c r="Q3267" s="10"/>
    </row>
    <row r="3268" spans="1:17" x14ac:dyDescent="0.25">
      <c r="A3268" s="155" t="s">
        <v>10139</v>
      </c>
      <c r="B3268" s="92" t="s">
        <v>10441</v>
      </c>
      <c r="C3268" s="93"/>
      <c r="D3268" s="94">
        <v>982974</v>
      </c>
      <c r="E3268" s="143"/>
      <c r="F3268" s="150"/>
      <c r="G3268" s="10"/>
      <c r="H3268" s="10"/>
      <c r="I3268" s="10"/>
      <c r="J3268" s="10"/>
      <c r="K3268" s="10"/>
      <c r="L3268" s="10"/>
      <c r="M3268" s="10"/>
      <c r="N3268" s="10"/>
      <c r="O3268" s="10"/>
      <c r="P3268" s="10"/>
      <c r="Q3268" s="10"/>
    </row>
    <row r="3269" spans="1:17" x14ac:dyDescent="0.25">
      <c r="A3269" s="155" t="s">
        <v>4320</v>
      </c>
      <c r="B3269" s="92" t="s">
        <v>7179</v>
      </c>
      <c r="C3269" s="93"/>
      <c r="D3269" s="94">
        <v>185692</v>
      </c>
      <c r="E3269" s="143"/>
      <c r="F3269" s="150"/>
      <c r="G3269" s="10"/>
      <c r="H3269" s="10"/>
      <c r="I3269" s="10"/>
      <c r="J3269" s="10"/>
      <c r="K3269" s="10"/>
      <c r="L3269" s="10"/>
      <c r="M3269" s="10"/>
      <c r="N3269" s="10"/>
      <c r="O3269" s="10"/>
      <c r="P3269" s="10"/>
      <c r="Q3269" s="10"/>
    </row>
    <row r="3270" spans="1:17" x14ac:dyDescent="0.25">
      <c r="A3270" s="155" t="s">
        <v>10140</v>
      </c>
      <c r="B3270" s="92" t="s">
        <v>10442</v>
      </c>
      <c r="C3270" s="93"/>
      <c r="D3270" s="94">
        <v>491868</v>
      </c>
      <c r="E3270" s="143"/>
      <c r="F3270" s="150"/>
      <c r="G3270" s="10"/>
      <c r="H3270" s="10"/>
      <c r="I3270" s="10"/>
      <c r="J3270" s="10"/>
      <c r="K3270" s="10"/>
      <c r="L3270" s="10"/>
      <c r="M3270" s="10"/>
      <c r="N3270" s="10"/>
      <c r="O3270" s="10"/>
      <c r="P3270" s="10"/>
      <c r="Q3270" s="10"/>
    </row>
    <row r="3271" spans="1:17" x14ac:dyDescent="0.25">
      <c r="A3271" s="155" t="s">
        <v>13179</v>
      </c>
      <c r="B3271" s="92" t="s">
        <v>17432</v>
      </c>
      <c r="C3271" s="93"/>
      <c r="D3271" s="94"/>
      <c r="E3271" s="143"/>
      <c r="F3271" s="150"/>
      <c r="G3271" s="10"/>
      <c r="H3271" s="10"/>
      <c r="I3271" s="10"/>
      <c r="J3271" s="10"/>
      <c r="K3271" s="10"/>
      <c r="L3271" s="10"/>
      <c r="M3271" s="10"/>
      <c r="N3271" s="10"/>
      <c r="O3271" s="10"/>
      <c r="P3271" s="10"/>
      <c r="Q3271" s="10"/>
    </row>
    <row r="3272" spans="1:17" x14ac:dyDescent="0.25">
      <c r="A3272" s="155" t="s">
        <v>13180</v>
      </c>
      <c r="B3272" s="92" t="s">
        <v>17433</v>
      </c>
      <c r="C3272" s="93"/>
      <c r="D3272" s="94">
        <v>705258</v>
      </c>
      <c r="E3272" s="143"/>
      <c r="F3272" s="150"/>
      <c r="G3272" s="10"/>
      <c r="H3272" s="10"/>
      <c r="I3272" s="10"/>
      <c r="J3272" s="10"/>
      <c r="K3272" s="10"/>
      <c r="L3272" s="10"/>
      <c r="M3272" s="10"/>
      <c r="N3272" s="10"/>
      <c r="O3272" s="10"/>
      <c r="P3272" s="10"/>
      <c r="Q3272" s="10"/>
    </row>
    <row r="3273" spans="1:17" x14ac:dyDescent="0.25">
      <c r="A3273" s="155" t="s">
        <v>13181</v>
      </c>
      <c r="B3273" s="92" t="s">
        <v>17434</v>
      </c>
      <c r="C3273" s="93"/>
      <c r="D3273" s="94">
        <v>9748851</v>
      </c>
      <c r="E3273" s="143"/>
      <c r="F3273" s="150"/>
      <c r="G3273" s="10"/>
      <c r="H3273" s="10"/>
      <c r="I3273" s="10"/>
      <c r="J3273" s="10"/>
      <c r="K3273" s="10"/>
      <c r="L3273" s="10"/>
      <c r="M3273" s="10"/>
      <c r="N3273" s="10"/>
      <c r="O3273" s="10"/>
      <c r="P3273" s="10"/>
      <c r="Q3273" s="10"/>
    </row>
    <row r="3274" spans="1:17" x14ac:dyDescent="0.25">
      <c r="A3274" s="155" t="s">
        <v>13182</v>
      </c>
      <c r="B3274" s="92" t="s">
        <v>17435</v>
      </c>
      <c r="C3274" s="93"/>
      <c r="D3274" s="94">
        <v>72183</v>
      </c>
      <c r="E3274" s="143"/>
      <c r="F3274" s="150"/>
      <c r="G3274" s="10"/>
      <c r="H3274" s="10"/>
      <c r="I3274" s="10"/>
      <c r="J3274" s="10"/>
      <c r="K3274" s="10"/>
      <c r="L3274" s="10"/>
      <c r="M3274" s="10"/>
      <c r="N3274" s="10"/>
      <c r="O3274" s="10"/>
      <c r="P3274" s="10"/>
      <c r="Q3274" s="10"/>
    </row>
    <row r="3275" spans="1:17" x14ac:dyDescent="0.25">
      <c r="A3275" s="155" t="s">
        <v>13183</v>
      </c>
      <c r="B3275" s="92" t="s">
        <v>17436</v>
      </c>
      <c r="C3275" s="93"/>
      <c r="D3275" s="94">
        <v>3331666</v>
      </c>
      <c r="E3275" s="143"/>
      <c r="F3275" s="150"/>
      <c r="G3275" s="10"/>
      <c r="H3275" s="10"/>
      <c r="I3275" s="10"/>
      <c r="J3275" s="10"/>
      <c r="K3275" s="10"/>
      <c r="L3275" s="10"/>
      <c r="M3275" s="10"/>
      <c r="N3275" s="10"/>
      <c r="O3275" s="10"/>
      <c r="P3275" s="10"/>
      <c r="Q3275" s="10"/>
    </row>
    <row r="3276" spans="1:17" x14ac:dyDescent="0.25">
      <c r="A3276" s="155" t="s">
        <v>4321</v>
      </c>
      <c r="B3276" s="92" t="s">
        <v>7180</v>
      </c>
      <c r="C3276" s="93"/>
      <c r="D3276" s="94">
        <v>2765676</v>
      </c>
      <c r="E3276" s="143"/>
      <c r="F3276" s="150"/>
      <c r="G3276" s="10"/>
      <c r="H3276" s="10"/>
      <c r="I3276" s="10"/>
      <c r="J3276" s="10"/>
      <c r="K3276" s="10"/>
      <c r="L3276" s="10"/>
      <c r="M3276" s="10"/>
      <c r="N3276" s="10"/>
      <c r="O3276" s="10"/>
      <c r="P3276" s="10"/>
      <c r="Q3276" s="10"/>
    </row>
    <row r="3277" spans="1:17" x14ac:dyDescent="0.25">
      <c r="A3277" s="155" t="s">
        <v>13184</v>
      </c>
      <c r="B3277" s="92" t="s">
        <v>17437</v>
      </c>
      <c r="C3277" s="93"/>
      <c r="D3277" s="94"/>
      <c r="E3277" s="143"/>
      <c r="F3277" s="150"/>
      <c r="G3277" s="10"/>
      <c r="H3277" s="10"/>
      <c r="I3277" s="10"/>
      <c r="J3277" s="10"/>
      <c r="K3277" s="10"/>
      <c r="L3277" s="10"/>
      <c r="M3277" s="10"/>
      <c r="N3277" s="10"/>
      <c r="O3277" s="10"/>
      <c r="P3277" s="10"/>
      <c r="Q3277" s="10"/>
    </row>
    <row r="3278" spans="1:17" x14ac:dyDescent="0.25">
      <c r="A3278" s="155" t="s">
        <v>13185</v>
      </c>
      <c r="B3278" s="92" t="s">
        <v>17438</v>
      </c>
      <c r="C3278" s="93"/>
      <c r="D3278" s="94">
        <v>16117</v>
      </c>
      <c r="E3278" s="143"/>
      <c r="F3278" s="150"/>
      <c r="G3278" s="10"/>
      <c r="H3278" s="10"/>
      <c r="I3278" s="10"/>
      <c r="J3278" s="10"/>
      <c r="K3278" s="10"/>
      <c r="L3278" s="10"/>
      <c r="M3278" s="10"/>
      <c r="N3278" s="10"/>
      <c r="O3278" s="10"/>
      <c r="P3278" s="10"/>
      <c r="Q3278" s="10"/>
    </row>
    <row r="3279" spans="1:17" x14ac:dyDescent="0.25">
      <c r="A3279" s="155" t="s">
        <v>10141</v>
      </c>
      <c r="B3279" s="92" t="s">
        <v>10443</v>
      </c>
      <c r="C3279" s="93"/>
      <c r="D3279" s="94">
        <v>19310014</v>
      </c>
      <c r="E3279" s="143"/>
      <c r="F3279" s="150"/>
      <c r="G3279" s="10"/>
      <c r="H3279" s="10"/>
      <c r="I3279" s="10"/>
      <c r="J3279" s="10"/>
      <c r="K3279" s="10"/>
      <c r="L3279" s="10"/>
      <c r="M3279" s="10"/>
      <c r="N3279" s="10"/>
      <c r="O3279" s="10"/>
      <c r="P3279" s="10"/>
      <c r="Q3279" s="10"/>
    </row>
    <row r="3280" spans="1:17" x14ac:dyDescent="0.25">
      <c r="A3280" s="155" t="s">
        <v>13186</v>
      </c>
      <c r="B3280" s="92" t="s">
        <v>17439</v>
      </c>
      <c r="C3280" s="93"/>
      <c r="D3280" s="94">
        <v>39790</v>
      </c>
      <c r="E3280" s="143"/>
      <c r="F3280" s="150"/>
      <c r="G3280" s="10"/>
      <c r="H3280" s="10"/>
      <c r="I3280" s="10"/>
      <c r="J3280" s="10"/>
      <c r="K3280" s="10"/>
      <c r="L3280" s="10"/>
      <c r="M3280" s="10"/>
      <c r="N3280" s="10"/>
      <c r="O3280" s="10"/>
      <c r="P3280" s="10"/>
      <c r="Q3280" s="10"/>
    </row>
    <row r="3281" spans="1:17" x14ac:dyDescent="0.25">
      <c r="A3281" s="155" t="s">
        <v>13187</v>
      </c>
      <c r="B3281" s="92" t="s">
        <v>17440</v>
      </c>
      <c r="C3281" s="93"/>
      <c r="D3281" s="94"/>
      <c r="E3281" s="143"/>
      <c r="F3281" s="150"/>
      <c r="G3281" s="10"/>
      <c r="H3281" s="10"/>
      <c r="I3281" s="10"/>
      <c r="J3281" s="10"/>
      <c r="K3281" s="10"/>
      <c r="L3281" s="10"/>
      <c r="M3281" s="10"/>
      <c r="N3281" s="10"/>
      <c r="O3281" s="10"/>
      <c r="P3281" s="10"/>
      <c r="Q3281" s="10"/>
    </row>
    <row r="3282" spans="1:17" x14ac:dyDescent="0.25">
      <c r="A3282" s="155" t="s">
        <v>13188</v>
      </c>
      <c r="B3282" s="92" t="s">
        <v>17441</v>
      </c>
      <c r="C3282" s="93"/>
      <c r="D3282" s="94">
        <v>113</v>
      </c>
      <c r="E3282" s="143"/>
      <c r="F3282" s="150"/>
      <c r="G3282" s="10"/>
      <c r="H3282" s="10"/>
      <c r="I3282" s="10"/>
      <c r="J3282" s="10"/>
      <c r="K3282" s="10"/>
      <c r="L3282" s="10"/>
      <c r="M3282" s="10"/>
      <c r="N3282" s="10"/>
      <c r="O3282" s="10"/>
      <c r="P3282" s="10"/>
      <c r="Q3282" s="10"/>
    </row>
    <row r="3283" spans="1:17" x14ac:dyDescent="0.25">
      <c r="A3283" s="155" t="s">
        <v>13189</v>
      </c>
      <c r="B3283" s="92" t="s">
        <v>17442</v>
      </c>
      <c r="C3283" s="93"/>
      <c r="D3283" s="94"/>
      <c r="E3283" s="143"/>
      <c r="F3283" s="150"/>
      <c r="G3283" s="10"/>
      <c r="H3283" s="10"/>
      <c r="I3283" s="10"/>
      <c r="J3283" s="10"/>
      <c r="K3283" s="10"/>
      <c r="L3283" s="10"/>
      <c r="M3283" s="10"/>
      <c r="N3283" s="10"/>
      <c r="O3283" s="10"/>
      <c r="P3283" s="10"/>
      <c r="Q3283" s="10"/>
    </row>
    <row r="3284" spans="1:17" x14ac:dyDescent="0.25">
      <c r="A3284" s="155" t="s">
        <v>4322</v>
      </c>
      <c r="B3284" s="92" t="s">
        <v>7181</v>
      </c>
      <c r="C3284" s="93"/>
      <c r="D3284" s="94">
        <v>9868493</v>
      </c>
      <c r="E3284" s="143"/>
      <c r="F3284" s="150"/>
      <c r="G3284" s="10"/>
      <c r="H3284" s="10"/>
      <c r="I3284" s="10"/>
      <c r="J3284" s="10"/>
      <c r="K3284" s="10"/>
      <c r="L3284" s="10"/>
      <c r="M3284" s="10"/>
      <c r="N3284" s="10"/>
      <c r="O3284" s="10"/>
      <c r="P3284" s="10"/>
      <c r="Q3284" s="10"/>
    </row>
    <row r="3285" spans="1:17" x14ac:dyDescent="0.25">
      <c r="A3285" s="155" t="s">
        <v>13190</v>
      </c>
      <c r="B3285" s="92" t="s">
        <v>17443</v>
      </c>
      <c r="C3285" s="93"/>
      <c r="D3285" s="94"/>
      <c r="E3285" s="143"/>
      <c r="F3285" s="150"/>
      <c r="G3285" s="10"/>
      <c r="H3285" s="10"/>
      <c r="I3285" s="10"/>
      <c r="J3285" s="10"/>
      <c r="K3285" s="10"/>
      <c r="L3285" s="10"/>
      <c r="M3285" s="10"/>
      <c r="N3285" s="10"/>
      <c r="O3285" s="10"/>
      <c r="P3285" s="10"/>
      <c r="Q3285" s="10"/>
    </row>
    <row r="3286" spans="1:17" x14ac:dyDescent="0.25">
      <c r="A3286" s="155" t="s">
        <v>13191</v>
      </c>
      <c r="B3286" s="92" t="s">
        <v>17444</v>
      </c>
      <c r="C3286" s="93"/>
      <c r="D3286" s="94">
        <v>3640100</v>
      </c>
      <c r="E3286" s="143"/>
      <c r="F3286" s="150"/>
      <c r="G3286" s="10"/>
      <c r="H3286" s="10"/>
      <c r="I3286" s="10"/>
      <c r="J3286" s="10"/>
      <c r="K3286" s="10"/>
      <c r="L3286" s="10"/>
      <c r="M3286" s="10"/>
      <c r="N3286" s="10"/>
      <c r="O3286" s="10"/>
      <c r="P3286" s="10"/>
      <c r="Q3286" s="10"/>
    </row>
    <row r="3287" spans="1:17" x14ac:dyDescent="0.25">
      <c r="A3287" s="155" t="s">
        <v>13192</v>
      </c>
      <c r="B3287" s="92" t="s">
        <v>17445</v>
      </c>
      <c r="C3287" s="93"/>
      <c r="D3287" s="94">
        <v>5173</v>
      </c>
      <c r="E3287" s="143"/>
      <c r="F3287" s="150"/>
      <c r="G3287" s="10"/>
      <c r="H3287" s="10"/>
      <c r="I3287" s="10"/>
      <c r="J3287" s="10"/>
      <c r="K3287" s="10"/>
      <c r="L3287" s="10"/>
      <c r="M3287" s="10"/>
      <c r="N3287" s="10"/>
      <c r="O3287" s="10"/>
      <c r="P3287" s="10"/>
      <c r="Q3287" s="10"/>
    </row>
    <row r="3288" spans="1:17" x14ac:dyDescent="0.25">
      <c r="A3288" s="155" t="s">
        <v>13193</v>
      </c>
      <c r="B3288" s="92" t="s">
        <v>17446</v>
      </c>
      <c r="C3288" s="93"/>
      <c r="D3288" s="94">
        <v>988437</v>
      </c>
      <c r="E3288" s="143"/>
      <c r="F3288" s="150"/>
      <c r="G3288" s="10"/>
      <c r="H3288" s="10"/>
      <c r="I3288" s="10"/>
      <c r="J3288" s="10"/>
      <c r="K3288" s="10"/>
      <c r="L3288" s="10"/>
      <c r="M3288" s="10"/>
      <c r="N3288" s="10"/>
      <c r="O3288" s="10"/>
      <c r="P3288" s="10"/>
      <c r="Q3288" s="10"/>
    </row>
    <row r="3289" spans="1:17" x14ac:dyDescent="0.25">
      <c r="A3289" s="155" t="s">
        <v>13194</v>
      </c>
      <c r="B3289" s="92" t="s">
        <v>17447</v>
      </c>
      <c r="C3289" s="93"/>
      <c r="D3289" s="94">
        <v>20704</v>
      </c>
      <c r="E3289" s="143"/>
      <c r="F3289" s="150"/>
      <c r="G3289" s="10"/>
      <c r="H3289" s="10"/>
      <c r="I3289" s="10"/>
      <c r="J3289" s="10"/>
      <c r="K3289" s="10"/>
      <c r="L3289" s="10"/>
      <c r="M3289" s="10"/>
      <c r="N3289" s="10"/>
      <c r="O3289" s="10"/>
      <c r="P3289" s="10"/>
      <c r="Q3289" s="10"/>
    </row>
    <row r="3290" spans="1:17" x14ac:dyDescent="0.25">
      <c r="A3290" s="155" t="s">
        <v>10142</v>
      </c>
      <c r="B3290" s="92" t="s">
        <v>10444</v>
      </c>
      <c r="C3290" s="93"/>
      <c r="D3290" s="94">
        <v>137782</v>
      </c>
      <c r="E3290" s="143"/>
      <c r="F3290" s="150"/>
      <c r="G3290" s="10"/>
      <c r="H3290" s="10"/>
      <c r="I3290" s="10"/>
      <c r="J3290" s="10"/>
      <c r="K3290" s="10"/>
      <c r="L3290" s="10"/>
      <c r="M3290" s="10"/>
      <c r="N3290" s="10"/>
      <c r="O3290" s="10"/>
      <c r="P3290" s="10"/>
      <c r="Q3290" s="10"/>
    </row>
    <row r="3291" spans="1:17" x14ac:dyDescent="0.25">
      <c r="A3291" s="155" t="s">
        <v>10143</v>
      </c>
      <c r="B3291" s="92" t="s">
        <v>10445</v>
      </c>
      <c r="C3291" s="93"/>
      <c r="D3291" s="94">
        <v>593777</v>
      </c>
      <c r="E3291" s="143"/>
      <c r="F3291" s="150"/>
      <c r="G3291" s="10"/>
      <c r="H3291" s="10"/>
      <c r="I3291" s="10"/>
      <c r="J3291" s="10"/>
      <c r="K3291" s="10"/>
      <c r="L3291" s="10"/>
      <c r="M3291" s="10"/>
      <c r="N3291" s="10"/>
      <c r="O3291" s="10"/>
      <c r="P3291" s="10"/>
      <c r="Q3291" s="10"/>
    </row>
    <row r="3292" spans="1:17" x14ac:dyDescent="0.25">
      <c r="A3292" s="155" t="s">
        <v>13195</v>
      </c>
      <c r="B3292" s="92" t="s">
        <v>17448</v>
      </c>
      <c r="C3292" s="93"/>
      <c r="D3292" s="94">
        <v>69138</v>
      </c>
      <c r="E3292" s="143"/>
      <c r="F3292" s="150"/>
      <c r="G3292" s="10"/>
      <c r="H3292" s="10"/>
      <c r="I3292" s="10"/>
      <c r="J3292" s="10"/>
      <c r="K3292" s="10"/>
      <c r="L3292" s="10"/>
      <c r="M3292" s="10"/>
      <c r="N3292" s="10"/>
      <c r="O3292" s="10"/>
      <c r="P3292" s="10"/>
      <c r="Q3292" s="10"/>
    </row>
    <row r="3293" spans="1:17" x14ac:dyDescent="0.25">
      <c r="A3293" s="155" t="s">
        <v>10144</v>
      </c>
      <c r="B3293" s="92" t="s">
        <v>10446</v>
      </c>
      <c r="C3293" s="93"/>
      <c r="D3293" s="94">
        <v>512682</v>
      </c>
      <c r="E3293" s="143"/>
      <c r="F3293" s="150"/>
      <c r="G3293" s="10"/>
      <c r="H3293" s="10"/>
      <c r="I3293" s="10"/>
      <c r="J3293" s="10"/>
      <c r="K3293" s="10"/>
      <c r="L3293" s="10"/>
      <c r="M3293" s="10"/>
      <c r="N3293" s="10"/>
      <c r="O3293" s="10"/>
      <c r="P3293" s="10"/>
      <c r="Q3293" s="10"/>
    </row>
    <row r="3294" spans="1:17" x14ac:dyDescent="0.25">
      <c r="A3294" s="155" t="s">
        <v>10145</v>
      </c>
      <c r="B3294" s="92" t="s">
        <v>10447</v>
      </c>
      <c r="C3294" s="93"/>
      <c r="D3294" s="94">
        <v>3947229</v>
      </c>
      <c r="E3294" s="143"/>
      <c r="F3294" s="150"/>
      <c r="G3294" s="10"/>
      <c r="H3294" s="10"/>
      <c r="I3294" s="10"/>
      <c r="J3294" s="10"/>
      <c r="K3294" s="10"/>
      <c r="L3294" s="10"/>
      <c r="M3294" s="10"/>
      <c r="N3294" s="10"/>
      <c r="O3294" s="10"/>
      <c r="P3294" s="10"/>
      <c r="Q3294" s="10"/>
    </row>
    <row r="3295" spans="1:17" x14ac:dyDescent="0.25">
      <c r="A3295" s="155" t="s">
        <v>13196</v>
      </c>
      <c r="B3295" s="92" t="s">
        <v>17449</v>
      </c>
      <c r="C3295" s="93"/>
      <c r="D3295" s="94">
        <v>158557</v>
      </c>
      <c r="E3295" s="143"/>
      <c r="F3295" s="150"/>
      <c r="G3295" s="10"/>
      <c r="H3295" s="10"/>
      <c r="I3295" s="10"/>
      <c r="J3295" s="10"/>
      <c r="K3295" s="10"/>
      <c r="L3295" s="10"/>
      <c r="M3295" s="10"/>
      <c r="N3295" s="10"/>
      <c r="O3295" s="10"/>
      <c r="P3295" s="10"/>
      <c r="Q3295" s="10"/>
    </row>
    <row r="3296" spans="1:17" x14ac:dyDescent="0.25">
      <c r="A3296" s="155" t="s">
        <v>13197</v>
      </c>
      <c r="B3296" s="92" t="s">
        <v>17450</v>
      </c>
      <c r="C3296" s="93"/>
      <c r="D3296" s="94">
        <v>16806692</v>
      </c>
      <c r="E3296" s="143"/>
      <c r="F3296" s="150"/>
      <c r="G3296" s="10"/>
      <c r="H3296" s="10"/>
      <c r="I3296" s="10"/>
      <c r="J3296" s="10"/>
      <c r="K3296" s="10"/>
      <c r="L3296" s="10"/>
      <c r="M3296" s="10"/>
      <c r="N3296" s="10"/>
      <c r="O3296" s="10"/>
      <c r="P3296" s="10"/>
      <c r="Q3296" s="10"/>
    </row>
    <row r="3297" spans="1:17" x14ac:dyDescent="0.25">
      <c r="A3297" s="155" t="s">
        <v>4323</v>
      </c>
      <c r="B3297" s="92" t="s">
        <v>7182</v>
      </c>
      <c r="C3297" s="93"/>
      <c r="D3297" s="94">
        <v>57982094</v>
      </c>
      <c r="E3297" s="143"/>
      <c r="F3297" s="150"/>
      <c r="G3297" s="10"/>
      <c r="H3297" s="10"/>
      <c r="I3297" s="10"/>
      <c r="J3297" s="10"/>
      <c r="K3297" s="10"/>
      <c r="L3297" s="10"/>
      <c r="M3297" s="10"/>
      <c r="N3297" s="10"/>
      <c r="O3297" s="10"/>
      <c r="P3297" s="10"/>
      <c r="Q3297" s="10"/>
    </row>
    <row r="3298" spans="1:17" x14ac:dyDescent="0.25">
      <c r="A3298" s="155" t="s">
        <v>13198</v>
      </c>
      <c r="B3298" s="92" t="s">
        <v>17451</v>
      </c>
      <c r="C3298" s="93"/>
      <c r="D3298" s="94">
        <v>197</v>
      </c>
      <c r="E3298" s="143"/>
      <c r="F3298" s="150"/>
      <c r="G3298" s="10"/>
      <c r="H3298" s="10"/>
      <c r="I3298" s="10"/>
      <c r="J3298" s="10"/>
      <c r="K3298" s="10"/>
      <c r="L3298" s="10"/>
      <c r="M3298" s="10"/>
      <c r="N3298" s="10"/>
      <c r="O3298" s="10"/>
      <c r="P3298" s="10"/>
      <c r="Q3298" s="10"/>
    </row>
    <row r="3299" spans="1:17" x14ac:dyDescent="0.25">
      <c r="A3299" s="155" t="s">
        <v>13199</v>
      </c>
      <c r="B3299" s="92" t="s">
        <v>17452</v>
      </c>
      <c r="C3299" s="93"/>
      <c r="D3299" s="94">
        <v>25340</v>
      </c>
      <c r="E3299" s="143"/>
      <c r="F3299" s="150"/>
      <c r="G3299" s="10"/>
      <c r="H3299" s="10"/>
      <c r="I3299" s="10"/>
      <c r="J3299" s="10"/>
      <c r="K3299" s="10"/>
      <c r="L3299" s="10"/>
      <c r="M3299" s="10"/>
      <c r="N3299" s="10"/>
      <c r="O3299" s="10"/>
      <c r="P3299" s="10"/>
      <c r="Q3299" s="10"/>
    </row>
    <row r="3300" spans="1:17" x14ac:dyDescent="0.25">
      <c r="A3300" s="155" t="s">
        <v>13200</v>
      </c>
      <c r="B3300" s="92" t="s">
        <v>17453</v>
      </c>
      <c r="C3300" s="93"/>
      <c r="D3300" s="94">
        <v>2048065</v>
      </c>
      <c r="E3300" s="143"/>
      <c r="F3300" s="150"/>
      <c r="G3300" s="10"/>
      <c r="H3300" s="10"/>
      <c r="I3300" s="10"/>
      <c r="J3300" s="10"/>
      <c r="K3300" s="10"/>
      <c r="L3300" s="10"/>
      <c r="M3300" s="10"/>
      <c r="N3300" s="10"/>
      <c r="O3300" s="10"/>
      <c r="P3300" s="10"/>
      <c r="Q3300" s="10"/>
    </row>
    <row r="3301" spans="1:17" x14ac:dyDescent="0.25">
      <c r="A3301" s="155" t="s">
        <v>13201</v>
      </c>
      <c r="B3301" s="92" t="s">
        <v>17454</v>
      </c>
      <c r="C3301" s="93"/>
      <c r="D3301" s="94">
        <v>741562</v>
      </c>
      <c r="E3301" s="143"/>
      <c r="F3301" s="150"/>
      <c r="G3301" s="10"/>
      <c r="H3301" s="10"/>
      <c r="I3301" s="10"/>
      <c r="J3301" s="10"/>
      <c r="K3301" s="10"/>
      <c r="L3301" s="10"/>
      <c r="M3301" s="10"/>
      <c r="N3301" s="10"/>
      <c r="O3301" s="10"/>
      <c r="P3301" s="10"/>
      <c r="Q3301" s="10"/>
    </row>
    <row r="3302" spans="1:17" x14ac:dyDescent="0.25">
      <c r="A3302" s="155" t="s">
        <v>13202</v>
      </c>
      <c r="B3302" s="92" t="s">
        <v>17455</v>
      </c>
      <c r="C3302" s="93"/>
      <c r="D3302" s="94">
        <v>2538807</v>
      </c>
      <c r="E3302" s="143"/>
      <c r="F3302" s="150"/>
      <c r="G3302" s="10"/>
      <c r="H3302" s="10"/>
      <c r="I3302" s="10"/>
      <c r="J3302" s="10"/>
      <c r="K3302" s="10"/>
      <c r="L3302" s="10"/>
      <c r="M3302" s="10"/>
      <c r="N3302" s="10"/>
      <c r="O3302" s="10"/>
      <c r="P3302" s="10"/>
      <c r="Q3302" s="10"/>
    </row>
    <row r="3303" spans="1:17" x14ac:dyDescent="0.25">
      <c r="A3303" s="155" t="s">
        <v>13203</v>
      </c>
      <c r="B3303" s="92" t="s">
        <v>17456</v>
      </c>
      <c r="C3303" s="93"/>
      <c r="D3303" s="94">
        <v>4454</v>
      </c>
      <c r="E3303" s="143"/>
      <c r="F3303" s="150"/>
      <c r="G3303" s="10"/>
      <c r="H3303" s="10"/>
      <c r="I3303" s="10"/>
      <c r="J3303" s="10"/>
      <c r="K3303" s="10"/>
      <c r="L3303" s="10"/>
      <c r="M3303" s="10"/>
      <c r="N3303" s="10"/>
      <c r="O3303" s="10"/>
      <c r="P3303" s="10"/>
      <c r="Q3303" s="10"/>
    </row>
    <row r="3304" spans="1:17" x14ac:dyDescent="0.25">
      <c r="A3304" s="155" t="s">
        <v>6144</v>
      </c>
      <c r="B3304" s="92" t="s">
        <v>7183</v>
      </c>
      <c r="C3304" s="93"/>
      <c r="D3304" s="94"/>
      <c r="E3304" s="143"/>
      <c r="F3304" s="150"/>
      <c r="G3304" s="10"/>
      <c r="H3304" s="10"/>
      <c r="I3304" s="10"/>
      <c r="J3304" s="10"/>
      <c r="K3304" s="10"/>
      <c r="L3304" s="10"/>
      <c r="M3304" s="10"/>
      <c r="N3304" s="10"/>
      <c r="O3304" s="10"/>
      <c r="P3304" s="10"/>
      <c r="Q3304" s="10"/>
    </row>
    <row r="3305" spans="1:17" x14ac:dyDescent="0.25">
      <c r="A3305" s="155" t="s">
        <v>4324</v>
      </c>
      <c r="B3305" s="92" t="s">
        <v>7184</v>
      </c>
      <c r="C3305" s="93"/>
      <c r="D3305" s="94"/>
      <c r="E3305" s="143"/>
      <c r="F3305" s="150"/>
      <c r="G3305" s="10"/>
      <c r="H3305" s="10"/>
      <c r="I3305" s="10"/>
      <c r="J3305" s="10"/>
      <c r="K3305" s="10"/>
      <c r="L3305" s="10"/>
      <c r="M3305" s="10"/>
      <c r="N3305" s="10"/>
      <c r="O3305" s="10"/>
      <c r="P3305" s="10"/>
      <c r="Q3305" s="10"/>
    </row>
    <row r="3306" spans="1:17" x14ac:dyDescent="0.25">
      <c r="A3306" s="155" t="s">
        <v>4325</v>
      </c>
      <c r="B3306" s="92" t="s">
        <v>7185</v>
      </c>
      <c r="C3306" s="93"/>
      <c r="D3306" s="94">
        <v>2893629</v>
      </c>
      <c r="E3306" s="143"/>
      <c r="F3306" s="150"/>
      <c r="G3306" s="10"/>
      <c r="H3306" s="10"/>
      <c r="I3306" s="10"/>
      <c r="J3306" s="10"/>
      <c r="K3306" s="10"/>
      <c r="L3306" s="10"/>
      <c r="M3306" s="10"/>
      <c r="N3306" s="10"/>
      <c r="O3306" s="10"/>
      <c r="P3306" s="10"/>
      <c r="Q3306" s="10"/>
    </row>
    <row r="3307" spans="1:17" x14ac:dyDescent="0.25">
      <c r="A3307" s="155" t="s">
        <v>13204</v>
      </c>
      <c r="B3307" s="92" t="s">
        <v>17457</v>
      </c>
      <c r="C3307" s="93"/>
      <c r="D3307" s="94">
        <v>4443432</v>
      </c>
      <c r="E3307" s="143"/>
      <c r="F3307" s="150"/>
      <c r="G3307" s="10"/>
      <c r="H3307" s="10"/>
      <c r="I3307" s="10"/>
      <c r="J3307" s="10"/>
      <c r="K3307" s="10"/>
      <c r="L3307" s="10"/>
      <c r="M3307" s="10"/>
      <c r="N3307" s="10"/>
      <c r="O3307" s="10"/>
      <c r="P3307" s="10"/>
      <c r="Q3307" s="10"/>
    </row>
    <row r="3308" spans="1:17" x14ac:dyDescent="0.25">
      <c r="A3308" s="155" t="s">
        <v>13205</v>
      </c>
      <c r="B3308" s="92" t="s">
        <v>17458</v>
      </c>
      <c r="C3308" s="93"/>
      <c r="D3308" s="94"/>
      <c r="E3308" s="143"/>
      <c r="F3308" s="150"/>
      <c r="G3308" s="10"/>
      <c r="H3308" s="10"/>
      <c r="I3308" s="10"/>
      <c r="J3308" s="10"/>
      <c r="K3308" s="10"/>
      <c r="L3308" s="10"/>
      <c r="M3308" s="10"/>
      <c r="N3308" s="10"/>
      <c r="O3308" s="10"/>
      <c r="P3308" s="10"/>
      <c r="Q3308" s="10"/>
    </row>
    <row r="3309" spans="1:17" x14ac:dyDescent="0.25">
      <c r="A3309" s="155" t="s">
        <v>13206</v>
      </c>
      <c r="B3309" s="92" t="s">
        <v>17459</v>
      </c>
      <c r="C3309" s="93"/>
      <c r="D3309" s="94">
        <v>165640</v>
      </c>
      <c r="E3309" s="143"/>
      <c r="F3309" s="150"/>
      <c r="G3309" s="10"/>
      <c r="H3309" s="10"/>
      <c r="I3309" s="10"/>
      <c r="J3309" s="10"/>
      <c r="K3309" s="10"/>
      <c r="L3309" s="10"/>
      <c r="M3309" s="10"/>
      <c r="N3309" s="10"/>
      <c r="O3309" s="10"/>
      <c r="P3309" s="10"/>
      <c r="Q3309" s="10"/>
    </row>
    <row r="3310" spans="1:17" x14ac:dyDescent="0.25">
      <c r="A3310" s="155" t="s">
        <v>13207</v>
      </c>
      <c r="B3310" s="92" t="s">
        <v>17460</v>
      </c>
      <c r="C3310" s="93"/>
      <c r="D3310" s="94"/>
      <c r="E3310" s="143"/>
      <c r="F3310" s="150"/>
      <c r="G3310" s="10"/>
      <c r="H3310" s="10"/>
      <c r="I3310" s="10"/>
      <c r="J3310" s="10"/>
      <c r="K3310" s="10"/>
      <c r="L3310" s="10"/>
      <c r="M3310" s="10"/>
      <c r="N3310" s="10"/>
      <c r="O3310" s="10"/>
      <c r="P3310" s="10"/>
      <c r="Q3310" s="10"/>
    </row>
    <row r="3311" spans="1:17" x14ac:dyDescent="0.25">
      <c r="A3311" s="155" t="s">
        <v>4326</v>
      </c>
      <c r="B3311" s="92" t="s">
        <v>7186</v>
      </c>
      <c r="C3311" s="93"/>
      <c r="D3311" s="94">
        <v>1130754</v>
      </c>
      <c r="E3311" s="143"/>
      <c r="F3311" s="150"/>
      <c r="G3311" s="10"/>
      <c r="H3311" s="10"/>
      <c r="I3311" s="10"/>
      <c r="J3311" s="10"/>
      <c r="K3311" s="10"/>
      <c r="L3311" s="10"/>
      <c r="M3311" s="10"/>
      <c r="N3311" s="10"/>
      <c r="O3311" s="10"/>
      <c r="P3311" s="10"/>
      <c r="Q3311" s="10"/>
    </row>
    <row r="3312" spans="1:17" x14ac:dyDescent="0.25">
      <c r="A3312" s="155" t="s">
        <v>13208</v>
      </c>
      <c r="B3312" s="92" t="s">
        <v>17461</v>
      </c>
      <c r="C3312" s="93"/>
      <c r="D3312" s="94">
        <v>4421</v>
      </c>
      <c r="E3312" s="143"/>
      <c r="F3312" s="150"/>
      <c r="G3312" s="10"/>
      <c r="H3312" s="10"/>
      <c r="I3312" s="10"/>
      <c r="J3312" s="10"/>
      <c r="K3312" s="10"/>
      <c r="L3312" s="10"/>
      <c r="M3312" s="10"/>
      <c r="N3312" s="10"/>
      <c r="O3312" s="10"/>
      <c r="P3312" s="10"/>
      <c r="Q3312" s="10"/>
    </row>
    <row r="3313" spans="1:17" x14ac:dyDescent="0.25">
      <c r="A3313" s="155" t="s">
        <v>13209</v>
      </c>
      <c r="B3313" s="92" t="s">
        <v>17462</v>
      </c>
      <c r="C3313" s="93"/>
      <c r="D3313" s="94">
        <v>108821</v>
      </c>
      <c r="E3313" s="143"/>
      <c r="F3313" s="150"/>
      <c r="G3313" s="10"/>
      <c r="H3313" s="10"/>
      <c r="I3313" s="10"/>
      <c r="J3313" s="10"/>
      <c r="K3313" s="10"/>
      <c r="L3313" s="10"/>
      <c r="M3313" s="10"/>
      <c r="N3313" s="10"/>
      <c r="O3313" s="10"/>
      <c r="P3313" s="10"/>
      <c r="Q3313" s="10"/>
    </row>
    <row r="3314" spans="1:17" x14ac:dyDescent="0.25">
      <c r="A3314" s="155" t="s">
        <v>4327</v>
      </c>
      <c r="B3314" s="92" t="s">
        <v>7187</v>
      </c>
      <c r="C3314" s="93"/>
      <c r="D3314" s="94">
        <v>89889</v>
      </c>
      <c r="E3314" s="143"/>
      <c r="F3314" s="150"/>
      <c r="G3314" s="10"/>
      <c r="H3314" s="10"/>
      <c r="I3314" s="10"/>
      <c r="J3314" s="10"/>
      <c r="K3314" s="10"/>
      <c r="L3314" s="10"/>
      <c r="M3314" s="10"/>
      <c r="N3314" s="10"/>
      <c r="O3314" s="10"/>
      <c r="P3314" s="10"/>
      <c r="Q3314" s="10"/>
    </row>
    <row r="3315" spans="1:17" x14ac:dyDescent="0.25">
      <c r="A3315" s="155" t="s">
        <v>13210</v>
      </c>
      <c r="B3315" s="92" t="s">
        <v>17463</v>
      </c>
      <c r="C3315" s="93"/>
      <c r="D3315" s="94">
        <v>16316</v>
      </c>
      <c r="E3315" s="143"/>
      <c r="F3315" s="150"/>
      <c r="G3315" s="10"/>
      <c r="H3315" s="10"/>
      <c r="I3315" s="10"/>
      <c r="J3315" s="10"/>
      <c r="K3315" s="10"/>
      <c r="L3315" s="10"/>
      <c r="M3315" s="10"/>
      <c r="N3315" s="10"/>
      <c r="O3315" s="10"/>
      <c r="P3315" s="10"/>
      <c r="Q3315" s="10"/>
    </row>
    <row r="3316" spans="1:17" x14ac:dyDescent="0.25">
      <c r="A3316" s="155" t="s">
        <v>4328</v>
      </c>
      <c r="B3316" s="92" t="s">
        <v>7188</v>
      </c>
      <c r="C3316" s="93"/>
      <c r="D3316" s="94">
        <v>938148</v>
      </c>
      <c r="E3316" s="143"/>
      <c r="F3316" s="150"/>
      <c r="G3316" s="10"/>
      <c r="H3316" s="10"/>
      <c r="I3316" s="10"/>
      <c r="J3316" s="10"/>
      <c r="K3316" s="10"/>
      <c r="L3316" s="10"/>
      <c r="M3316" s="10"/>
      <c r="N3316" s="10"/>
      <c r="O3316" s="10"/>
      <c r="P3316" s="10"/>
      <c r="Q3316" s="10"/>
    </row>
    <row r="3317" spans="1:17" x14ac:dyDescent="0.25">
      <c r="A3317" s="155" t="s">
        <v>10146</v>
      </c>
      <c r="B3317" s="92" t="s">
        <v>10448</v>
      </c>
      <c r="C3317" s="93"/>
      <c r="D3317" s="94">
        <v>339099</v>
      </c>
      <c r="E3317" s="143"/>
      <c r="F3317" s="150"/>
      <c r="G3317" s="10"/>
      <c r="H3317" s="10"/>
      <c r="I3317" s="10"/>
      <c r="J3317" s="10"/>
      <c r="K3317" s="10"/>
      <c r="L3317" s="10"/>
      <c r="M3317" s="10"/>
      <c r="N3317" s="10"/>
      <c r="O3317" s="10"/>
      <c r="P3317" s="10"/>
      <c r="Q3317" s="10"/>
    </row>
    <row r="3318" spans="1:17" x14ac:dyDescent="0.25">
      <c r="A3318" s="155" t="s">
        <v>4329</v>
      </c>
      <c r="B3318" s="92" t="s">
        <v>7189</v>
      </c>
      <c r="C3318" s="93"/>
      <c r="D3318" s="94">
        <v>556640</v>
      </c>
      <c r="E3318" s="143"/>
      <c r="F3318" s="150"/>
      <c r="G3318" s="10"/>
      <c r="H3318" s="10"/>
      <c r="I3318" s="10"/>
      <c r="J3318" s="10"/>
      <c r="K3318" s="10"/>
      <c r="L3318" s="10"/>
      <c r="M3318" s="10"/>
      <c r="N3318" s="10"/>
      <c r="O3318" s="10"/>
      <c r="P3318" s="10"/>
      <c r="Q3318" s="10"/>
    </row>
    <row r="3319" spans="1:17" x14ac:dyDescent="0.25">
      <c r="A3319" s="155" t="s">
        <v>10147</v>
      </c>
      <c r="B3319" s="92" t="s">
        <v>10449</v>
      </c>
      <c r="C3319" s="93"/>
      <c r="D3319" s="94">
        <v>398551</v>
      </c>
      <c r="E3319" s="143"/>
      <c r="F3319" s="150"/>
      <c r="G3319" s="10"/>
      <c r="H3319" s="10"/>
      <c r="I3319" s="10"/>
      <c r="J3319" s="10"/>
      <c r="K3319" s="10"/>
      <c r="L3319" s="10"/>
      <c r="M3319" s="10"/>
      <c r="N3319" s="10"/>
      <c r="O3319" s="10"/>
      <c r="P3319" s="10"/>
      <c r="Q3319" s="10"/>
    </row>
    <row r="3320" spans="1:17" x14ac:dyDescent="0.25">
      <c r="A3320" s="155" t="s">
        <v>4330</v>
      </c>
      <c r="B3320" s="92" t="s">
        <v>7190</v>
      </c>
      <c r="C3320" s="93"/>
      <c r="D3320" s="94">
        <v>928083</v>
      </c>
      <c r="E3320" s="143"/>
      <c r="F3320" s="150"/>
      <c r="G3320" s="10"/>
      <c r="H3320" s="10"/>
      <c r="I3320" s="10"/>
      <c r="J3320" s="10"/>
      <c r="K3320" s="10"/>
      <c r="L3320" s="10"/>
      <c r="M3320" s="10"/>
      <c r="N3320" s="10"/>
      <c r="O3320" s="10"/>
      <c r="P3320" s="10"/>
      <c r="Q3320" s="10"/>
    </row>
    <row r="3321" spans="1:17" x14ac:dyDescent="0.25">
      <c r="A3321" s="155" t="s">
        <v>4331</v>
      </c>
      <c r="B3321" s="92" t="s">
        <v>7191</v>
      </c>
      <c r="C3321" s="93"/>
      <c r="D3321" s="94">
        <v>2136057</v>
      </c>
      <c r="E3321" s="143"/>
      <c r="F3321" s="150"/>
      <c r="G3321" s="10"/>
      <c r="H3321" s="10"/>
      <c r="I3321" s="10"/>
      <c r="J3321" s="10"/>
      <c r="K3321" s="10"/>
      <c r="L3321" s="10"/>
      <c r="M3321" s="10"/>
      <c r="N3321" s="10"/>
      <c r="O3321" s="10"/>
      <c r="P3321" s="10"/>
      <c r="Q3321" s="10"/>
    </row>
    <row r="3322" spans="1:17" x14ac:dyDescent="0.25">
      <c r="A3322" s="155" t="s">
        <v>200</v>
      </c>
      <c r="B3322" s="92" t="s">
        <v>7192</v>
      </c>
      <c r="C3322" s="93"/>
      <c r="D3322" s="94">
        <v>16169259</v>
      </c>
      <c r="E3322" s="143"/>
      <c r="F3322" s="150"/>
      <c r="G3322" s="10"/>
      <c r="H3322" s="10"/>
      <c r="I3322" s="10"/>
      <c r="J3322" s="10"/>
      <c r="K3322" s="10"/>
      <c r="L3322" s="10"/>
      <c r="M3322" s="10"/>
      <c r="N3322" s="10"/>
      <c r="O3322" s="10"/>
      <c r="P3322" s="10"/>
      <c r="Q3322" s="10"/>
    </row>
    <row r="3323" spans="1:17" x14ac:dyDescent="0.25">
      <c r="A3323" s="155" t="s">
        <v>4332</v>
      </c>
      <c r="B3323" s="92" t="s">
        <v>7193</v>
      </c>
      <c r="C3323" s="93"/>
      <c r="D3323" s="94">
        <v>430021</v>
      </c>
      <c r="E3323" s="143"/>
      <c r="F3323" s="150"/>
      <c r="G3323" s="10"/>
      <c r="H3323" s="10"/>
      <c r="I3323" s="10"/>
      <c r="J3323" s="10"/>
      <c r="K3323" s="10"/>
      <c r="L3323" s="10"/>
      <c r="M3323" s="10"/>
      <c r="N3323" s="10"/>
      <c r="O3323" s="10"/>
      <c r="P3323" s="10"/>
      <c r="Q3323" s="10"/>
    </row>
    <row r="3324" spans="1:17" x14ac:dyDescent="0.25">
      <c r="A3324" s="155" t="s">
        <v>10148</v>
      </c>
      <c r="B3324" s="92" t="s">
        <v>10450</v>
      </c>
      <c r="C3324" s="93"/>
      <c r="D3324" s="94">
        <v>16929</v>
      </c>
      <c r="E3324" s="143"/>
      <c r="F3324" s="150"/>
      <c r="G3324" s="10"/>
      <c r="H3324" s="10"/>
      <c r="I3324" s="10"/>
      <c r="J3324" s="10"/>
      <c r="K3324" s="10"/>
      <c r="L3324" s="10"/>
      <c r="M3324" s="10"/>
      <c r="N3324" s="10"/>
      <c r="O3324" s="10"/>
      <c r="P3324" s="10"/>
      <c r="Q3324" s="10"/>
    </row>
    <row r="3325" spans="1:17" x14ac:dyDescent="0.25">
      <c r="A3325" s="155" t="s">
        <v>10149</v>
      </c>
      <c r="B3325" s="92" t="s">
        <v>10451</v>
      </c>
      <c r="C3325" s="93"/>
      <c r="D3325" s="94">
        <v>619792</v>
      </c>
      <c r="E3325" s="143"/>
      <c r="F3325" s="150"/>
      <c r="G3325" s="10"/>
      <c r="H3325" s="10"/>
      <c r="I3325" s="10"/>
      <c r="J3325" s="10"/>
      <c r="K3325" s="10"/>
      <c r="L3325" s="10"/>
      <c r="M3325" s="10"/>
      <c r="N3325" s="10"/>
      <c r="O3325" s="10"/>
      <c r="P3325" s="10"/>
      <c r="Q3325" s="10"/>
    </row>
    <row r="3326" spans="1:17" x14ac:dyDescent="0.25">
      <c r="A3326" s="155" t="s">
        <v>13211</v>
      </c>
      <c r="B3326" s="92" t="s">
        <v>17464</v>
      </c>
      <c r="C3326" s="93"/>
      <c r="D3326" s="94">
        <v>14587</v>
      </c>
      <c r="E3326" s="143"/>
      <c r="F3326" s="150"/>
      <c r="G3326" s="10"/>
      <c r="H3326" s="10"/>
      <c r="I3326" s="10"/>
      <c r="J3326" s="10"/>
      <c r="K3326" s="10"/>
      <c r="L3326" s="10"/>
      <c r="M3326" s="10"/>
      <c r="N3326" s="10"/>
      <c r="O3326" s="10"/>
      <c r="P3326" s="10"/>
      <c r="Q3326" s="10"/>
    </row>
    <row r="3327" spans="1:17" x14ac:dyDescent="0.25">
      <c r="A3327" s="155" t="s">
        <v>202</v>
      </c>
      <c r="B3327" s="92" t="s">
        <v>7194</v>
      </c>
      <c r="C3327" s="93"/>
      <c r="D3327" s="94">
        <v>1560564</v>
      </c>
      <c r="E3327" s="143"/>
      <c r="F3327" s="150"/>
      <c r="G3327" s="10"/>
      <c r="H3327" s="10"/>
      <c r="I3327" s="10"/>
      <c r="J3327" s="10"/>
      <c r="K3327" s="10"/>
      <c r="L3327" s="10"/>
      <c r="M3327" s="10"/>
      <c r="N3327" s="10"/>
      <c r="O3327" s="10"/>
      <c r="P3327" s="10"/>
      <c r="Q3327" s="10"/>
    </row>
    <row r="3328" spans="1:17" x14ac:dyDescent="0.25">
      <c r="A3328" s="155" t="s">
        <v>204</v>
      </c>
      <c r="B3328" s="92" t="s">
        <v>7195</v>
      </c>
      <c r="C3328" s="93"/>
      <c r="D3328" s="94">
        <v>9529182</v>
      </c>
      <c r="E3328" s="143"/>
      <c r="F3328" s="150"/>
      <c r="G3328" s="10"/>
      <c r="H3328" s="10"/>
      <c r="I3328" s="10"/>
      <c r="J3328" s="10"/>
      <c r="K3328" s="10"/>
      <c r="L3328" s="10"/>
      <c r="M3328" s="10"/>
      <c r="N3328" s="10"/>
      <c r="O3328" s="10"/>
      <c r="P3328" s="10"/>
      <c r="Q3328" s="10"/>
    </row>
    <row r="3329" spans="1:17" x14ac:dyDescent="0.25">
      <c r="A3329" s="155" t="s">
        <v>206</v>
      </c>
      <c r="B3329" s="92" t="s">
        <v>17465</v>
      </c>
      <c r="C3329" s="93"/>
      <c r="D3329" s="94">
        <v>132812</v>
      </c>
      <c r="E3329" s="143"/>
      <c r="F3329" s="150"/>
      <c r="G3329" s="10"/>
      <c r="H3329" s="10"/>
      <c r="I3329" s="10"/>
      <c r="J3329" s="10"/>
      <c r="K3329" s="10"/>
      <c r="L3329" s="10"/>
      <c r="M3329" s="10"/>
      <c r="N3329" s="10"/>
      <c r="O3329" s="10"/>
      <c r="P3329" s="10"/>
      <c r="Q3329" s="10"/>
    </row>
    <row r="3330" spans="1:17" x14ac:dyDescent="0.25">
      <c r="A3330" s="155" t="s">
        <v>13212</v>
      </c>
      <c r="B3330" s="92" t="s">
        <v>17466</v>
      </c>
      <c r="C3330" s="93"/>
      <c r="D3330" s="94">
        <v>25049</v>
      </c>
      <c r="E3330" s="143"/>
      <c r="F3330" s="150"/>
      <c r="G3330" s="10"/>
      <c r="H3330" s="10"/>
      <c r="I3330" s="10"/>
      <c r="J3330" s="10"/>
      <c r="K3330" s="10"/>
      <c r="L3330" s="10"/>
      <c r="M3330" s="10"/>
      <c r="N3330" s="10"/>
      <c r="O3330" s="10"/>
      <c r="P3330" s="10"/>
      <c r="Q3330" s="10"/>
    </row>
    <row r="3331" spans="1:17" x14ac:dyDescent="0.25">
      <c r="A3331" s="155" t="s">
        <v>13213</v>
      </c>
      <c r="B3331" s="92" t="s">
        <v>17467</v>
      </c>
      <c r="C3331" s="93"/>
      <c r="D3331" s="94">
        <v>29103</v>
      </c>
      <c r="E3331" s="143"/>
      <c r="F3331" s="150"/>
      <c r="G3331" s="10"/>
      <c r="H3331" s="10"/>
      <c r="I3331" s="10"/>
      <c r="J3331" s="10"/>
      <c r="K3331" s="10"/>
      <c r="L3331" s="10"/>
      <c r="M3331" s="10"/>
      <c r="N3331" s="10"/>
      <c r="O3331" s="10"/>
      <c r="P3331" s="10"/>
      <c r="Q3331" s="10"/>
    </row>
    <row r="3332" spans="1:17" x14ac:dyDescent="0.25">
      <c r="A3332" s="155" t="s">
        <v>13214</v>
      </c>
      <c r="B3332" s="92" t="s">
        <v>17468</v>
      </c>
      <c r="C3332" s="93"/>
      <c r="D3332" s="94">
        <v>1077</v>
      </c>
      <c r="E3332" s="143"/>
      <c r="F3332" s="150"/>
      <c r="G3332" s="10"/>
      <c r="H3332" s="10"/>
      <c r="I3332" s="10"/>
      <c r="J3332" s="10"/>
      <c r="K3332" s="10"/>
      <c r="L3332" s="10"/>
      <c r="M3332" s="10"/>
      <c r="N3332" s="10"/>
      <c r="O3332" s="10"/>
      <c r="P3332" s="10"/>
      <c r="Q3332" s="10"/>
    </row>
    <row r="3333" spans="1:17" x14ac:dyDescent="0.25">
      <c r="A3333" s="155" t="s">
        <v>208</v>
      </c>
      <c r="B3333" s="92" t="s">
        <v>7196</v>
      </c>
      <c r="C3333" s="93"/>
      <c r="D3333" s="94">
        <v>2706975</v>
      </c>
      <c r="E3333" s="143"/>
      <c r="F3333" s="150"/>
      <c r="G3333" s="10"/>
      <c r="H3333" s="10"/>
      <c r="I3333" s="10"/>
      <c r="J3333" s="10"/>
      <c r="K3333" s="10"/>
      <c r="L3333" s="10"/>
      <c r="M3333" s="10"/>
      <c r="N3333" s="10"/>
      <c r="O3333" s="10"/>
      <c r="P3333" s="10"/>
      <c r="Q3333" s="10"/>
    </row>
    <row r="3334" spans="1:17" x14ac:dyDescent="0.25">
      <c r="A3334" s="155" t="s">
        <v>212</v>
      </c>
      <c r="B3334" s="92" t="s">
        <v>7197</v>
      </c>
      <c r="C3334" s="93"/>
      <c r="D3334" s="94">
        <v>6086177</v>
      </c>
      <c r="E3334" s="143"/>
      <c r="F3334" s="150"/>
      <c r="G3334" s="10"/>
      <c r="H3334" s="10"/>
      <c r="I3334" s="10"/>
      <c r="J3334" s="10"/>
      <c r="K3334" s="10"/>
      <c r="L3334" s="10"/>
      <c r="M3334" s="10"/>
      <c r="N3334" s="10"/>
      <c r="O3334" s="10"/>
      <c r="P3334" s="10"/>
      <c r="Q3334" s="10"/>
    </row>
    <row r="3335" spans="1:17" x14ac:dyDescent="0.25">
      <c r="A3335" s="155" t="s">
        <v>214</v>
      </c>
      <c r="B3335" s="92" t="s">
        <v>7198</v>
      </c>
      <c r="C3335" s="93"/>
      <c r="D3335" s="94">
        <v>1707458</v>
      </c>
      <c r="E3335" s="143"/>
      <c r="F3335" s="150"/>
      <c r="G3335" s="10"/>
      <c r="H3335" s="10"/>
      <c r="I3335" s="10"/>
      <c r="J3335" s="10"/>
      <c r="K3335" s="10"/>
      <c r="L3335" s="10"/>
      <c r="M3335" s="10"/>
      <c r="N3335" s="10"/>
      <c r="O3335" s="10"/>
      <c r="P3335" s="10"/>
      <c r="Q3335" s="10"/>
    </row>
    <row r="3336" spans="1:17" x14ac:dyDescent="0.25">
      <c r="A3336" s="155" t="s">
        <v>13215</v>
      </c>
      <c r="B3336" s="92" t="s">
        <v>17469</v>
      </c>
      <c r="C3336" s="93"/>
      <c r="D3336" s="94">
        <v>177303</v>
      </c>
      <c r="E3336" s="143"/>
      <c r="F3336" s="150"/>
      <c r="G3336" s="10"/>
      <c r="H3336" s="10"/>
      <c r="I3336" s="10"/>
      <c r="J3336" s="10"/>
      <c r="K3336" s="10"/>
      <c r="L3336" s="10"/>
      <c r="M3336" s="10"/>
      <c r="N3336" s="10"/>
      <c r="O3336" s="10"/>
      <c r="P3336" s="10"/>
      <c r="Q3336" s="10"/>
    </row>
    <row r="3337" spans="1:17" x14ac:dyDescent="0.25">
      <c r="A3337" s="155" t="s">
        <v>216</v>
      </c>
      <c r="B3337" s="92" t="s">
        <v>17470</v>
      </c>
      <c r="C3337" s="93"/>
      <c r="D3337" s="94">
        <v>89400</v>
      </c>
      <c r="E3337" s="143"/>
      <c r="F3337" s="150"/>
      <c r="G3337" s="10"/>
      <c r="H3337" s="10"/>
      <c r="I3337" s="10"/>
      <c r="J3337" s="10"/>
      <c r="K3337" s="10"/>
      <c r="L3337" s="10"/>
      <c r="M3337" s="10"/>
      <c r="N3337" s="10"/>
      <c r="O3337" s="10"/>
      <c r="P3337" s="10"/>
      <c r="Q3337" s="10"/>
    </row>
    <row r="3338" spans="1:17" x14ac:dyDescent="0.25">
      <c r="A3338" s="155" t="s">
        <v>218</v>
      </c>
      <c r="B3338" s="92" t="s">
        <v>17471</v>
      </c>
      <c r="C3338" s="93"/>
      <c r="D3338" s="94">
        <v>349307</v>
      </c>
      <c r="E3338" s="143"/>
      <c r="F3338" s="150"/>
      <c r="G3338" s="10"/>
      <c r="H3338" s="10"/>
      <c r="I3338" s="10"/>
      <c r="J3338" s="10"/>
      <c r="K3338" s="10"/>
      <c r="L3338" s="10"/>
      <c r="M3338" s="10"/>
      <c r="N3338" s="10"/>
      <c r="O3338" s="10"/>
      <c r="P3338" s="10"/>
      <c r="Q3338" s="10"/>
    </row>
    <row r="3339" spans="1:17" x14ac:dyDescent="0.25">
      <c r="A3339" s="155" t="s">
        <v>13216</v>
      </c>
      <c r="B3339" s="92" t="s">
        <v>17472</v>
      </c>
      <c r="C3339" s="93"/>
      <c r="D3339" s="94">
        <v>186</v>
      </c>
      <c r="E3339" s="143"/>
      <c r="F3339" s="150"/>
      <c r="G3339" s="10"/>
      <c r="H3339" s="10"/>
      <c r="I3339" s="10"/>
      <c r="J3339" s="10"/>
      <c r="K3339" s="10"/>
      <c r="L3339" s="10"/>
      <c r="M3339" s="10"/>
      <c r="N3339" s="10"/>
      <c r="O3339" s="10"/>
      <c r="P3339" s="10"/>
      <c r="Q3339" s="10"/>
    </row>
    <row r="3340" spans="1:17" x14ac:dyDescent="0.25">
      <c r="A3340" s="155" t="s">
        <v>220</v>
      </c>
      <c r="B3340" s="92" t="s">
        <v>7199</v>
      </c>
      <c r="C3340" s="93"/>
      <c r="D3340" s="94">
        <v>985729</v>
      </c>
      <c r="E3340" s="143"/>
      <c r="F3340" s="150"/>
      <c r="G3340" s="10"/>
      <c r="H3340" s="10"/>
      <c r="I3340" s="10"/>
      <c r="J3340" s="10"/>
      <c r="K3340" s="10"/>
      <c r="L3340" s="10"/>
      <c r="M3340" s="10"/>
      <c r="N3340" s="10"/>
      <c r="O3340" s="10"/>
      <c r="P3340" s="10"/>
      <c r="Q3340" s="10"/>
    </row>
    <row r="3341" spans="1:17" x14ac:dyDescent="0.25">
      <c r="A3341" s="155" t="s">
        <v>222</v>
      </c>
      <c r="B3341" s="92" t="s">
        <v>17473</v>
      </c>
      <c r="C3341" s="93"/>
      <c r="D3341" s="94">
        <v>45066</v>
      </c>
      <c r="E3341" s="143"/>
      <c r="F3341" s="150"/>
      <c r="G3341" s="10"/>
      <c r="H3341" s="10"/>
      <c r="I3341" s="10"/>
      <c r="J3341" s="10"/>
      <c r="K3341" s="10"/>
      <c r="L3341" s="10"/>
      <c r="M3341" s="10"/>
      <c r="N3341" s="10"/>
      <c r="O3341" s="10"/>
      <c r="P3341" s="10"/>
      <c r="Q3341" s="10"/>
    </row>
    <row r="3342" spans="1:17" x14ac:dyDescent="0.25">
      <c r="A3342" s="155" t="s">
        <v>224</v>
      </c>
      <c r="B3342" s="92" t="s">
        <v>7200</v>
      </c>
      <c r="C3342" s="93"/>
      <c r="D3342" s="94">
        <v>10127792</v>
      </c>
      <c r="E3342" s="143"/>
      <c r="F3342" s="150"/>
      <c r="G3342" s="10"/>
      <c r="H3342" s="10"/>
      <c r="I3342" s="10"/>
      <c r="J3342" s="10"/>
      <c r="K3342" s="10"/>
      <c r="L3342" s="10"/>
      <c r="M3342" s="10"/>
      <c r="N3342" s="10"/>
      <c r="O3342" s="10"/>
      <c r="P3342" s="10"/>
      <c r="Q3342" s="10"/>
    </row>
    <row r="3343" spans="1:17" x14ac:dyDescent="0.25">
      <c r="A3343" s="155" t="s">
        <v>226</v>
      </c>
      <c r="B3343" s="92" t="s">
        <v>7201</v>
      </c>
      <c r="C3343" s="93"/>
      <c r="D3343" s="94">
        <v>532622</v>
      </c>
      <c r="E3343" s="143"/>
      <c r="F3343" s="150"/>
      <c r="G3343" s="10"/>
      <c r="H3343" s="10"/>
      <c r="I3343" s="10"/>
      <c r="J3343" s="10"/>
      <c r="K3343" s="10"/>
      <c r="L3343" s="10"/>
      <c r="M3343" s="10"/>
      <c r="N3343" s="10"/>
      <c r="O3343" s="10"/>
      <c r="P3343" s="10"/>
      <c r="Q3343" s="10"/>
    </row>
    <row r="3344" spans="1:17" x14ac:dyDescent="0.25">
      <c r="A3344" s="155" t="s">
        <v>228</v>
      </c>
      <c r="B3344" s="92" t="s">
        <v>7202</v>
      </c>
      <c r="C3344" s="93"/>
      <c r="D3344" s="94">
        <v>31388059</v>
      </c>
      <c r="E3344" s="143"/>
      <c r="F3344" s="150"/>
      <c r="G3344" s="10"/>
      <c r="H3344" s="10"/>
      <c r="I3344" s="10"/>
      <c r="J3344" s="10"/>
      <c r="K3344" s="10"/>
      <c r="L3344" s="10"/>
      <c r="M3344" s="10"/>
      <c r="N3344" s="10"/>
      <c r="O3344" s="10"/>
      <c r="P3344" s="10"/>
      <c r="Q3344" s="10"/>
    </row>
    <row r="3345" spans="1:17" x14ac:dyDescent="0.25">
      <c r="A3345" s="155" t="s">
        <v>230</v>
      </c>
      <c r="B3345" s="92" t="s">
        <v>17474</v>
      </c>
      <c r="C3345" s="93"/>
      <c r="D3345" s="94">
        <v>22486</v>
      </c>
      <c r="E3345" s="143"/>
      <c r="F3345" s="150"/>
      <c r="G3345" s="10"/>
      <c r="H3345" s="10"/>
      <c r="I3345" s="10"/>
      <c r="J3345" s="10"/>
      <c r="K3345" s="10"/>
      <c r="L3345" s="10"/>
      <c r="M3345" s="10"/>
      <c r="N3345" s="10"/>
      <c r="O3345" s="10"/>
      <c r="P3345" s="10"/>
      <c r="Q3345" s="10"/>
    </row>
    <row r="3346" spans="1:17" x14ac:dyDescent="0.25">
      <c r="A3346" s="155" t="s">
        <v>10790</v>
      </c>
      <c r="B3346" s="92" t="s">
        <v>10909</v>
      </c>
      <c r="C3346" s="93"/>
      <c r="D3346" s="94"/>
      <c r="E3346" s="143"/>
      <c r="F3346" s="150"/>
      <c r="G3346" s="10"/>
      <c r="H3346" s="10"/>
      <c r="I3346" s="10"/>
      <c r="J3346" s="10"/>
      <c r="K3346" s="10"/>
      <c r="L3346" s="10"/>
      <c r="M3346" s="10"/>
      <c r="N3346" s="10"/>
      <c r="O3346" s="10"/>
      <c r="P3346" s="10"/>
      <c r="Q3346" s="10"/>
    </row>
    <row r="3347" spans="1:17" x14ac:dyDescent="0.25">
      <c r="A3347" s="155" t="s">
        <v>232</v>
      </c>
      <c r="B3347" s="92" t="s">
        <v>7203</v>
      </c>
      <c r="C3347" s="93"/>
      <c r="D3347" s="94">
        <v>1189376</v>
      </c>
      <c r="E3347" s="143"/>
      <c r="F3347" s="150"/>
      <c r="G3347" s="10"/>
      <c r="H3347" s="10"/>
      <c r="I3347" s="10"/>
      <c r="J3347" s="10"/>
      <c r="K3347" s="10"/>
      <c r="L3347" s="10"/>
      <c r="M3347" s="10"/>
      <c r="N3347" s="10"/>
      <c r="O3347" s="10"/>
      <c r="P3347" s="10"/>
      <c r="Q3347" s="10"/>
    </row>
    <row r="3348" spans="1:17" x14ac:dyDescent="0.25">
      <c r="A3348" s="155" t="s">
        <v>234</v>
      </c>
      <c r="B3348" s="92" t="s">
        <v>7204</v>
      </c>
      <c r="C3348" s="93"/>
      <c r="D3348" s="94">
        <v>28460875</v>
      </c>
      <c r="E3348" s="143"/>
      <c r="F3348" s="150"/>
      <c r="G3348" s="10"/>
      <c r="H3348" s="10"/>
      <c r="I3348" s="10"/>
      <c r="J3348" s="10"/>
      <c r="K3348" s="10"/>
      <c r="L3348" s="10"/>
      <c r="M3348" s="10"/>
      <c r="N3348" s="10"/>
      <c r="O3348" s="10"/>
      <c r="P3348" s="10"/>
      <c r="Q3348" s="10"/>
    </row>
    <row r="3349" spans="1:17" x14ac:dyDescent="0.25">
      <c r="A3349" s="155" t="s">
        <v>236</v>
      </c>
      <c r="B3349" s="92" t="s">
        <v>7205</v>
      </c>
      <c r="C3349" s="93"/>
      <c r="D3349" s="94">
        <v>1123096</v>
      </c>
      <c r="E3349" s="143"/>
      <c r="F3349" s="150"/>
      <c r="G3349" s="10"/>
      <c r="H3349" s="10"/>
      <c r="I3349" s="10"/>
      <c r="J3349" s="10"/>
      <c r="K3349" s="10"/>
      <c r="L3349" s="10"/>
      <c r="M3349" s="10"/>
      <c r="N3349" s="10"/>
      <c r="O3349" s="10"/>
      <c r="P3349" s="10"/>
      <c r="Q3349" s="10"/>
    </row>
    <row r="3350" spans="1:17" x14ac:dyDescent="0.25">
      <c r="A3350" s="155" t="s">
        <v>238</v>
      </c>
      <c r="B3350" s="92" t="s">
        <v>7206</v>
      </c>
      <c r="C3350" s="93"/>
      <c r="D3350" s="94">
        <v>9229018</v>
      </c>
      <c r="E3350" s="143"/>
      <c r="F3350" s="150"/>
      <c r="G3350" s="10"/>
      <c r="H3350" s="10"/>
      <c r="I3350" s="10"/>
      <c r="J3350" s="10"/>
      <c r="K3350" s="10"/>
      <c r="L3350" s="10"/>
      <c r="M3350" s="10"/>
      <c r="N3350" s="10"/>
      <c r="O3350" s="10"/>
      <c r="P3350" s="10"/>
      <c r="Q3350" s="10"/>
    </row>
    <row r="3351" spans="1:17" x14ac:dyDescent="0.25">
      <c r="A3351" s="155" t="s">
        <v>240</v>
      </c>
      <c r="B3351" s="92" t="s">
        <v>7207</v>
      </c>
      <c r="C3351" s="93"/>
      <c r="D3351" s="94">
        <v>6586382</v>
      </c>
      <c r="E3351" s="143"/>
      <c r="F3351" s="150"/>
      <c r="G3351" s="10"/>
      <c r="H3351" s="10"/>
      <c r="I3351" s="10"/>
      <c r="J3351" s="10"/>
      <c r="K3351" s="10"/>
      <c r="L3351" s="10"/>
      <c r="M3351" s="10"/>
      <c r="N3351" s="10"/>
      <c r="O3351" s="10"/>
      <c r="P3351" s="10"/>
      <c r="Q3351" s="10"/>
    </row>
    <row r="3352" spans="1:17" x14ac:dyDescent="0.25">
      <c r="A3352" s="155" t="s">
        <v>242</v>
      </c>
      <c r="B3352" s="92" t="s">
        <v>7208</v>
      </c>
      <c r="C3352" s="93"/>
      <c r="D3352" s="94">
        <v>144293</v>
      </c>
      <c r="E3352" s="143"/>
      <c r="F3352" s="150"/>
      <c r="G3352" s="10"/>
      <c r="H3352" s="10"/>
      <c r="I3352" s="10"/>
      <c r="J3352" s="10"/>
      <c r="K3352" s="10"/>
      <c r="L3352" s="10"/>
      <c r="M3352" s="10"/>
      <c r="N3352" s="10"/>
      <c r="O3352" s="10"/>
      <c r="P3352" s="10"/>
      <c r="Q3352" s="10"/>
    </row>
    <row r="3353" spans="1:17" x14ac:dyDescent="0.25">
      <c r="A3353" s="155" t="s">
        <v>244</v>
      </c>
      <c r="B3353" s="92" t="s">
        <v>7209</v>
      </c>
      <c r="C3353" s="93"/>
      <c r="D3353" s="94">
        <v>3791843</v>
      </c>
      <c r="E3353" s="143"/>
      <c r="F3353" s="150"/>
      <c r="G3353" s="10"/>
      <c r="H3353" s="10"/>
      <c r="I3353" s="10"/>
      <c r="J3353" s="10"/>
      <c r="K3353" s="10"/>
      <c r="L3353" s="10"/>
      <c r="M3353" s="10"/>
      <c r="N3353" s="10"/>
      <c r="O3353" s="10"/>
      <c r="P3353" s="10"/>
      <c r="Q3353" s="10"/>
    </row>
    <row r="3354" spans="1:17" x14ac:dyDescent="0.25">
      <c r="A3354" s="155" t="s">
        <v>10150</v>
      </c>
      <c r="B3354" s="92" t="s">
        <v>10452</v>
      </c>
      <c r="C3354" s="93"/>
      <c r="D3354" s="94">
        <v>404271</v>
      </c>
      <c r="E3354" s="143"/>
      <c r="F3354" s="150"/>
      <c r="G3354" s="10"/>
      <c r="H3354" s="10"/>
      <c r="I3354" s="10"/>
      <c r="J3354" s="10"/>
      <c r="K3354" s="10"/>
      <c r="L3354" s="10"/>
      <c r="M3354" s="10"/>
      <c r="N3354" s="10"/>
      <c r="O3354" s="10"/>
      <c r="P3354" s="10"/>
      <c r="Q3354" s="10"/>
    </row>
    <row r="3355" spans="1:17" x14ac:dyDescent="0.25">
      <c r="A3355" s="155" t="s">
        <v>10151</v>
      </c>
      <c r="B3355" s="92" t="s">
        <v>10453</v>
      </c>
      <c r="C3355" s="93"/>
      <c r="D3355" s="94">
        <v>19811</v>
      </c>
      <c r="E3355" s="143"/>
      <c r="F3355" s="150"/>
      <c r="G3355" s="10"/>
      <c r="H3355" s="10"/>
      <c r="I3355" s="10"/>
      <c r="J3355" s="10"/>
      <c r="K3355" s="10"/>
      <c r="L3355" s="10"/>
      <c r="M3355" s="10"/>
      <c r="N3355" s="10"/>
      <c r="O3355" s="10"/>
      <c r="P3355" s="10"/>
      <c r="Q3355" s="10"/>
    </row>
    <row r="3356" spans="1:17" x14ac:dyDescent="0.25">
      <c r="A3356" s="155" t="s">
        <v>246</v>
      </c>
      <c r="B3356" s="92" t="s">
        <v>7210</v>
      </c>
      <c r="C3356" s="93"/>
      <c r="D3356" s="94">
        <v>3075723</v>
      </c>
      <c r="E3356" s="143"/>
      <c r="F3356" s="150"/>
      <c r="G3356" s="10"/>
      <c r="H3356" s="10"/>
      <c r="I3356" s="10"/>
      <c r="J3356" s="10"/>
      <c r="K3356" s="10"/>
      <c r="L3356" s="10"/>
      <c r="M3356" s="10"/>
      <c r="N3356" s="10"/>
      <c r="O3356" s="10"/>
      <c r="P3356" s="10"/>
      <c r="Q3356" s="10"/>
    </row>
    <row r="3357" spans="1:17" x14ac:dyDescent="0.25">
      <c r="A3357" s="155" t="s">
        <v>13217</v>
      </c>
      <c r="B3357" s="92" t="s">
        <v>17475</v>
      </c>
      <c r="C3357" s="93"/>
      <c r="D3357" s="94">
        <v>46692</v>
      </c>
      <c r="E3357" s="143"/>
      <c r="F3357" s="150"/>
      <c r="G3357" s="10"/>
      <c r="H3357" s="10"/>
      <c r="I3357" s="10"/>
      <c r="J3357" s="10"/>
      <c r="K3357" s="10"/>
      <c r="L3357" s="10"/>
      <c r="M3357" s="10"/>
      <c r="N3357" s="10"/>
      <c r="O3357" s="10"/>
      <c r="P3357" s="10"/>
      <c r="Q3357" s="10"/>
    </row>
    <row r="3358" spans="1:17" x14ac:dyDescent="0.25">
      <c r="A3358" s="155" t="s">
        <v>13218</v>
      </c>
      <c r="B3358" s="92" t="s">
        <v>17476</v>
      </c>
      <c r="C3358" s="93"/>
      <c r="D3358" s="94">
        <v>77312</v>
      </c>
      <c r="E3358" s="143"/>
      <c r="F3358" s="150"/>
      <c r="G3358" s="10"/>
      <c r="H3358" s="10"/>
      <c r="I3358" s="10"/>
      <c r="J3358" s="10"/>
      <c r="K3358" s="10"/>
      <c r="L3358" s="10"/>
      <c r="M3358" s="10"/>
      <c r="N3358" s="10"/>
      <c r="O3358" s="10"/>
      <c r="P3358" s="10"/>
      <c r="Q3358" s="10"/>
    </row>
    <row r="3359" spans="1:17" x14ac:dyDescent="0.25">
      <c r="A3359" s="155" t="s">
        <v>248</v>
      </c>
      <c r="B3359" s="92" t="s">
        <v>7211</v>
      </c>
      <c r="C3359" s="93"/>
      <c r="D3359" s="94">
        <v>2182537</v>
      </c>
      <c r="E3359" s="143"/>
      <c r="F3359" s="150"/>
      <c r="G3359" s="10"/>
      <c r="H3359" s="10"/>
      <c r="I3359" s="10"/>
      <c r="J3359" s="10"/>
      <c r="K3359" s="10"/>
      <c r="L3359" s="10"/>
      <c r="M3359" s="10"/>
      <c r="N3359" s="10"/>
      <c r="O3359" s="10"/>
      <c r="P3359" s="10"/>
      <c r="Q3359" s="10"/>
    </row>
    <row r="3360" spans="1:17" x14ac:dyDescent="0.25">
      <c r="A3360" s="155" t="s">
        <v>250</v>
      </c>
      <c r="B3360" s="92" t="s">
        <v>7212</v>
      </c>
      <c r="C3360" s="93"/>
      <c r="D3360" s="94">
        <v>511726</v>
      </c>
      <c r="E3360" s="143"/>
      <c r="F3360" s="150"/>
      <c r="G3360" s="10"/>
      <c r="H3360" s="10"/>
      <c r="I3360" s="10"/>
      <c r="J3360" s="10"/>
      <c r="K3360" s="10"/>
      <c r="L3360" s="10"/>
      <c r="M3360" s="10"/>
      <c r="N3360" s="10"/>
      <c r="O3360" s="10"/>
      <c r="P3360" s="10"/>
      <c r="Q3360" s="10"/>
    </row>
    <row r="3361" spans="1:17" x14ac:dyDescent="0.25">
      <c r="A3361" s="155" t="s">
        <v>252</v>
      </c>
      <c r="B3361" s="92" t="s">
        <v>7213</v>
      </c>
      <c r="C3361" s="93"/>
      <c r="D3361" s="94">
        <v>2470895</v>
      </c>
      <c r="E3361" s="143"/>
      <c r="F3361" s="150"/>
      <c r="G3361" s="10"/>
      <c r="H3361" s="10"/>
      <c r="I3361" s="10"/>
      <c r="J3361" s="10"/>
      <c r="K3361" s="10"/>
      <c r="L3361" s="10"/>
      <c r="M3361" s="10"/>
      <c r="N3361" s="10"/>
      <c r="O3361" s="10"/>
      <c r="P3361" s="10"/>
      <c r="Q3361" s="10"/>
    </row>
    <row r="3362" spans="1:17" x14ac:dyDescent="0.25">
      <c r="A3362" s="155" t="s">
        <v>4333</v>
      </c>
      <c r="B3362" s="92" t="s">
        <v>7214</v>
      </c>
      <c r="C3362" s="93"/>
      <c r="D3362" s="94">
        <v>3232092</v>
      </c>
      <c r="E3362" s="143"/>
      <c r="F3362" s="150"/>
      <c r="G3362" s="10"/>
      <c r="H3362" s="10"/>
      <c r="I3362" s="10"/>
      <c r="J3362" s="10"/>
      <c r="K3362" s="10"/>
      <c r="L3362" s="10"/>
      <c r="M3362" s="10"/>
      <c r="N3362" s="10"/>
      <c r="O3362" s="10"/>
      <c r="P3362" s="10"/>
      <c r="Q3362" s="10"/>
    </row>
    <row r="3363" spans="1:17" x14ac:dyDescent="0.25">
      <c r="A3363" s="155" t="s">
        <v>4334</v>
      </c>
      <c r="B3363" s="92" t="s">
        <v>7215</v>
      </c>
      <c r="C3363" s="93"/>
      <c r="D3363" s="94">
        <v>8246605</v>
      </c>
      <c r="E3363" s="143"/>
      <c r="F3363" s="150"/>
      <c r="G3363" s="10"/>
      <c r="H3363" s="10"/>
      <c r="I3363" s="10"/>
      <c r="J3363" s="10"/>
      <c r="K3363" s="10"/>
      <c r="L3363" s="10"/>
      <c r="M3363" s="10"/>
      <c r="N3363" s="10"/>
      <c r="O3363" s="10"/>
      <c r="P3363" s="10"/>
      <c r="Q3363" s="10"/>
    </row>
    <row r="3364" spans="1:17" x14ac:dyDescent="0.25">
      <c r="A3364" s="155" t="s">
        <v>4335</v>
      </c>
      <c r="B3364" s="92" t="s">
        <v>7216</v>
      </c>
      <c r="C3364" s="93"/>
      <c r="D3364" s="94">
        <v>2100324</v>
      </c>
      <c r="E3364" s="143"/>
      <c r="F3364" s="150"/>
      <c r="G3364" s="10"/>
      <c r="H3364" s="10"/>
      <c r="I3364" s="10"/>
      <c r="J3364" s="10"/>
      <c r="K3364" s="10"/>
      <c r="L3364" s="10"/>
      <c r="M3364" s="10"/>
      <c r="N3364" s="10"/>
      <c r="O3364" s="10"/>
      <c r="P3364" s="10"/>
      <c r="Q3364" s="10"/>
    </row>
    <row r="3365" spans="1:17" x14ac:dyDescent="0.25">
      <c r="A3365" s="155" t="s">
        <v>13219</v>
      </c>
      <c r="B3365" s="92" t="s">
        <v>17477</v>
      </c>
      <c r="C3365" s="93"/>
      <c r="D3365" s="94">
        <v>430</v>
      </c>
      <c r="E3365" s="143"/>
      <c r="F3365" s="150"/>
      <c r="G3365" s="10"/>
      <c r="H3365" s="10"/>
      <c r="I3365" s="10"/>
      <c r="J3365" s="10"/>
      <c r="K3365" s="10"/>
      <c r="L3365" s="10"/>
      <c r="M3365" s="10"/>
      <c r="N3365" s="10"/>
      <c r="O3365" s="10"/>
      <c r="P3365" s="10"/>
      <c r="Q3365" s="10"/>
    </row>
    <row r="3366" spans="1:17" x14ac:dyDescent="0.25">
      <c r="A3366" s="155" t="s">
        <v>13220</v>
      </c>
      <c r="B3366" s="92" t="s">
        <v>17478</v>
      </c>
      <c r="C3366" s="93"/>
      <c r="D3366" s="94">
        <v>7524</v>
      </c>
      <c r="E3366" s="143"/>
      <c r="F3366" s="150"/>
      <c r="G3366" s="10"/>
      <c r="H3366" s="10"/>
      <c r="I3366" s="10"/>
      <c r="J3366" s="10"/>
      <c r="K3366" s="10"/>
      <c r="L3366" s="10"/>
      <c r="M3366" s="10"/>
      <c r="N3366" s="10"/>
      <c r="O3366" s="10"/>
      <c r="P3366" s="10"/>
      <c r="Q3366" s="10"/>
    </row>
    <row r="3367" spans="1:17" x14ac:dyDescent="0.25">
      <c r="A3367" s="155" t="s">
        <v>13221</v>
      </c>
      <c r="B3367" s="92" t="s">
        <v>17479</v>
      </c>
      <c r="C3367" s="93"/>
      <c r="D3367" s="94">
        <v>1803</v>
      </c>
      <c r="E3367" s="143"/>
      <c r="F3367" s="150"/>
      <c r="G3367" s="10"/>
      <c r="H3367" s="10"/>
      <c r="I3367" s="10"/>
      <c r="J3367" s="10"/>
      <c r="K3367" s="10"/>
      <c r="L3367" s="10"/>
      <c r="M3367" s="10"/>
      <c r="N3367" s="10"/>
      <c r="O3367" s="10"/>
      <c r="P3367" s="10"/>
      <c r="Q3367" s="10"/>
    </row>
    <row r="3368" spans="1:17" x14ac:dyDescent="0.25">
      <c r="A3368" s="155" t="s">
        <v>13222</v>
      </c>
      <c r="B3368" s="92" t="s">
        <v>17480</v>
      </c>
      <c r="C3368" s="93"/>
      <c r="D3368" s="94">
        <v>13630</v>
      </c>
      <c r="E3368" s="143"/>
      <c r="F3368" s="150"/>
      <c r="G3368" s="10"/>
      <c r="H3368" s="10"/>
      <c r="I3368" s="10"/>
      <c r="J3368" s="10"/>
      <c r="K3368" s="10"/>
      <c r="L3368" s="10"/>
      <c r="M3368" s="10"/>
      <c r="N3368" s="10"/>
      <c r="O3368" s="10"/>
      <c r="P3368" s="10"/>
      <c r="Q3368" s="10"/>
    </row>
    <row r="3369" spans="1:17" x14ac:dyDescent="0.25">
      <c r="A3369" s="155" t="s">
        <v>13223</v>
      </c>
      <c r="B3369" s="92" t="s">
        <v>17481</v>
      </c>
      <c r="C3369" s="93"/>
      <c r="D3369" s="94">
        <v>4876</v>
      </c>
      <c r="E3369" s="143"/>
      <c r="F3369" s="150"/>
      <c r="G3369" s="10"/>
      <c r="H3369" s="10"/>
      <c r="I3369" s="10"/>
      <c r="J3369" s="10"/>
      <c r="K3369" s="10"/>
      <c r="L3369" s="10"/>
      <c r="M3369" s="10"/>
      <c r="N3369" s="10"/>
      <c r="O3369" s="10"/>
      <c r="P3369" s="10"/>
      <c r="Q3369" s="10"/>
    </row>
    <row r="3370" spans="1:17" x14ac:dyDescent="0.25">
      <c r="A3370" s="155" t="s">
        <v>13224</v>
      </c>
      <c r="B3370" s="92" t="s">
        <v>17482</v>
      </c>
      <c r="C3370" s="93"/>
      <c r="D3370" s="94">
        <v>201</v>
      </c>
      <c r="E3370" s="143"/>
      <c r="F3370" s="150"/>
      <c r="G3370" s="10"/>
      <c r="H3370" s="10"/>
      <c r="I3370" s="10"/>
      <c r="J3370" s="10"/>
      <c r="K3370" s="10"/>
      <c r="L3370" s="10"/>
      <c r="M3370" s="10"/>
      <c r="N3370" s="10"/>
      <c r="O3370" s="10"/>
      <c r="P3370" s="10"/>
      <c r="Q3370" s="10"/>
    </row>
    <row r="3371" spans="1:17" x14ac:dyDescent="0.25">
      <c r="A3371" s="155" t="s">
        <v>13225</v>
      </c>
      <c r="B3371" s="92" t="s">
        <v>17483</v>
      </c>
      <c r="C3371" s="93"/>
      <c r="D3371" s="94">
        <v>328</v>
      </c>
      <c r="E3371" s="143"/>
      <c r="F3371" s="150"/>
      <c r="G3371" s="10"/>
      <c r="H3371" s="10"/>
      <c r="I3371" s="10"/>
      <c r="J3371" s="10"/>
      <c r="K3371" s="10"/>
      <c r="L3371" s="10"/>
      <c r="M3371" s="10"/>
      <c r="N3371" s="10"/>
      <c r="O3371" s="10"/>
      <c r="P3371" s="10"/>
      <c r="Q3371" s="10"/>
    </row>
    <row r="3372" spans="1:17" x14ac:dyDescent="0.25">
      <c r="A3372" s="155" t="s">
        <v>13226</v>
      </c>
      <c r="B3372" s="92" t="s">
        <v>17484</v>
      </c>
      <c r="C3372" s="93"/>
      <c r="D3372" s="94"/>
      <c r="E3372" s="143"/>
      <c r="F3372" s="150"/>
      <c r="G3372" s="10"/>
      <c r="H3372" s="10"/>
      <c r="I3372" s="10"/>
      <c r="J3372" s="10"/>
      <c r="K3372" s="10"/>
      <c r="L3372" s="10"/>
      <c r="M3372" s="10"/>
      <c r="N3372" s="10"/>
      <c r="O3372" s="10"/>
      <c r="P3372" s="10"/>
      <c r="Q3372" s="10"/>
    </row>
    <row r="3373" spans="1:17" x14ac:dyDescent="0.25">
      <c r="A3373" s="155" t="s">
        <v>13227</v>
      </c>
      <c r="B3373" s="92" t="s">
        <v>17485</v>
      </c>
      <c r="C3373" s="93"/>
      <c r="D3373" s="94"/>
      <c r="E3373" s="143"/>
      <c r="F3373" s="150"/>
      <c r="G3373" s="10"/>
      <c r="H3373" s="10"/>
      <c r="I3373" s="10"/>
      <c r="J3373" s="10"/>
      <c r="K3373" s="10"/>
      <c r="L3373" s="10"/>
      <c r="M3373" s="10"/>
      <c r="N3373" s="10"/>
      <c r="O3373" s="10"/>
      <c r="P3373" s="10"/>
      <c r="Q3373" s="10"/>
    </row>
    <row r="3374" spans="1:17" x14ac:dyDescent="0.25">
      <c r="A3374" s="155" t="s">
        <v>13228</v>
      </c>
      <c r="B3374" s="92" t="s">
        <v>17486</v>
      </c>
      <c r="C3374" s="93"/>
      <c r="D3374" s="94"/>
      <c r="E3374" s="143"/>
      <c r="F3374" s="150"/>
      <c r="G3374" s="10"/>
      <c r="H3374" s="10"/>
      <c r="I3374" s="10"/>
      <c r="J3374" s="10"/>
      <c r="K3374" s="10"/>
      <c r="L3374" s="10"/>
      <c r="M3374" s="10"/>
      <c r="N3374" s="10"/>
      <c r="O3374" s="10"/>
      <c r="P3374" s="10"/>
      <c r="Q3374" s="10"/>
    </row>
    <row r="3375" spans="1:17" x14ac:dyDescent="0.25">
      <c r="A3375" s="155" t="s">
        <v>13229</v>
      </c>
      <c r="B3375" s="92" t="s">
        <v>17487</v>
      </c>
      <c r="C3375" s="93"/>
      <c r="D3375" s="94"/>
      <c r="E3375" s="143"/>
      <c r="F3375" s="150"/>
      <c r="G3375" s="10"/>
      <c r="H3375" s="10"/>
      <c r="I3375" s="10"/>
      <c r="J3375" s="10"/>
      <c r="K3375" s="10"/>
      <c r="L3375" s="10"/>
      <c r="M3375" s="10"/>
      <c r="N3375" s="10"/>
      <c r="O3375" s="10"/>
      <c r="P3375" s="10"/>
      <c r="Q3375" s="10"/>
    </row>
    <row r="3376" spans="1:17" x14ac:dyDescent="0.25">
      <c r="A3376" s="155" t="s">
        <v>13230</v>
      </c>
      <c r="B3376" s="92" t="s">
        <v>17488</v>
      </c>
      <c r="C3376" s="93"/>
      <c r="D3376" s="94"/>
      <c r="E3376" s="143"/>
      <c r="F3376" s="150"/>
      <c r="G3376" s="10"/>
      <c r="H3376" s="10"/>
      <c r="I3376" s="10"/>
      <c r="J3376" s="10"/>
      <c r="K3376" s="10"/>
      <c r="L3376" s="10"/>
      <c r="M3376" s="10"/>
      <c r="N3376" s="10"/>
      <c r="O3376" s="10"/>
      <c r="P3376" s="10"/>
      <c r="Q3376" s="10"/>
    </row>
    <row r="3377" spans="1:17" x14ac:dyDescent="0.25">
      <c r="A3377" s="155" t="s">
        <v>4336</v>
      </c>
      <c r="B3377" s="92" t="s">
        <v>7217</v>
      </c>
      <c r="C3377" s="93"/>
      <c r="D3377" s="94">
        <v>944808</v>
      </c>
      <c r="E3377" s="143"/>
      <c r="F3377" s="150"/>
      <c r="G3377" s="10"/>
      <c r="H3377" s="10"/>
      <c r="I3377" s="10"/>
      <c r="J3377" s="10"/>
      <c r="K3377" s="10"/>
      <c r="L3377" s="10"/>
      <c r="M3377" s="10"/>
      <c r="N3377" s="10"/>
      <c r="O3377" s="10"/>
      <c r="P3377" s="10"/>
      <c r="Q3377" s="10"/>
    </row>
    <row r="3378" spans="1:17" x14ac:dyDescent="0.25">
      <c r="A3378" s="155" t="s">
        <v>13231</v>
      </c>
      <c r="B3378" s="92" t="s">
        <v>17489</v>
      </c>
      <c r="C3378" s="93"/>
      <c r="D3378" s="94">
        <v>999</v>
      </c>
      <c r="E3378" s="143"/>
      <c r="F3378" s="150"/>
      <c r="G3378" s="10"/>
      <c r="H3378" s="10"/>
      <c r="I3378" s="10"/>
      <c r="J3378" s="10"/>
      <c r="K3378" s="10"/>
      <c r="L3378" s="10"/>
      <c r="M3378" s="10"/>
      <c r="N3378" s="10"/>
      <c r="O3378" s="10"/>
      <c r="P3378" s="10"/>
      <c r="Q3378" s="10"/>
    </row>
    <row r="3379" spans="1:17" x14ac:dyDescent="0.25">
      <c r="A3379" s="155" t="s">
        <v>13232</v>
      </c>
      <c r="B3379" s="92" t="s">
        <v>17490</v>
      </c>
      <c r="C3379" s="93"/>
      <c r="D3379" s="94">
        <v>62720</v>
      </c>
      <c r="E3379" s="143"/>
      <c r="F3379" s="150"/>
      <c r="G3379" s="10"/>
      <c r="H3379" s="10"/>
      <c r="I3379" s="10"/>
      <c r="J3379" s="10"/>
      <c r="K3379" s="10"/>
      <c r="L3379" s="10"/>
      <c r="M3379" s="10"/>
      <c r="N3379" s="10"/>
      <c r="O3379" s="10"/>
      <c r="P3379" s="10"/>
      <c r="Q3379" s="10"/>
    </row>
    <row r="3380" spans="1:17" x14ac:dyDescent="0.25">
      <c r="A3380" s="155" t="s">
        <v>13233</v>
      </c>
      <c r="B3380" s="92" t="s">
        <v>17491</v>
      </c>
      <c r="C3380" s="93"/>
      <c r="D3380" s="94">
        <v>57857</v>
      </c>
      <c r="E3380" s="143"/>
      <c r="F3380" s="150"/>
      <c r="G3380" s="10"/>
      <c r="H3380" s="10"/>
      <c r="I3380" s="10"/>
      <c r="J3380" s="10"/>
      <c r="K3380" s="10"/>
      <c r="L3380" s="10"/>
      <c r="M3380" s="10"/>
      <c r="N3380" s="10"/>
      <c r="O3380" s="10"/>
      <c r="P3380" s="10"/>
      <c r="Q3380" s="10"/>
    </row>
    <row r="3381" spans="1:17" x14ac:dyDescent="0.25">
      <c r="A3381" s="155" t="s">
        <v>10152</v>
      </c>
      <c r="B3381" s="92" t="s">
        <v>10454</v>
      </c>
      <c r="C3381" s="93"/>
      <c r="D3381" s="94">
        <v>13551</v>
      </c>
      <c r="E3381" s="143"/>
      <c r="F3381" s="150"/>
      <c r="G3381" s="10"/>
      <c r="H3381" s="10"/>
      <c r="I3381" s="10"/>
      <c r="J3381" s="10"/>
      <c r="K3381" s="10"/>
      <c r="L3381" s="10"/>
      <c r="M3381" s="10"/>
      <c r="N3381" s="10"/>
      <c r="O3381" s="10"/>
      <c r="P3381" s="10"/>
      <c r="Q3381" s="10"/>
    </row>
    <row r="3382" spans="1:17" x14ac:dyDescent="0.25">
      <c r="A3382" s="155" t="s">
        <v>13234</v>
      </c>
      <c r="B3382" s="92" t="s">
        <v>17492</v>
      </c>
      <c r="C3382" s="93"/>
      <c r="D3382" s="94">
        <v>42</v>
      </c>
      <c r="E3382" s="143"/>
      <c r="F3382" s="150"/>
      <c r="G3382" s="10"/>
      <c r="H3382" s="10"/>
      <c r="I3382" s="10"/>
      <c r="J3382" s="10"/>
      <c r="K3382" s="10"/>
      <c r="L3382" s="10"/>
      <c r="M3382" s="10"/>
      <c r="N3382" s="10"/>
      <c r="O3382" s="10"/>
      <c r="P3382" s="10"/>
      <c r="Q3382" s="10"/>
    </row>
    <row r="3383" spans="1:17" x14ac:dyDescent="0.25">
      <c r="A3383" s="155" t="s">
        <v>13235</v>
      </c>
      <c r="B3383" s="92" t="s">
        <v>17493</v>
      </c>
      <c r="C3383" s="93"/>
      <c r="D3383" s="94"/>
      <c r="E3383" s="143"/>
      <c r="F3383" s="150"/>
      <c r="G3383" s="10"/>
      <c r="H3383" s="10"/>
      <c r="I3383" s="10"/>
      <c r="J3383" s="10"/>
      <c r="K3383" s="10"/>
      <c r="L3383" s="10"/>
      <c r="M3383" s="10"/>
      <c r="N3383" s="10"/>
      <c r="O3383" s="10"/>
      <c r="P3383" s="10"/>
      <c r="Q3383" s="10"/>
    </row>
    <row r="3384" spans="1:17" x14ac:dyDescent="0.25">
      <c r="A3384" s="155" t="s">
        <v>10153</v>
      </c>
      <c r="B3384" s="92" t="s">
        <v>10455</v>
      </c>
      <c r="C3384" s="93"/>
      <c r="D3384" s="94">
        <v>271346</v>
      </c>
      <c r="E3384" s="143"/>
      <c r="F3384" s="150"/>
      <c r="G3384" s="10"/>
      <c r="H3384" s="10"/>
      <c r="I3384" s="10"/>
      <c r="J3384" s="10"/>
      <c r="K3384" s="10"/>
      <c r="L3384" s="10"/>
      <c r="M3384" s="10"/>
      <c r="N3384" s="10"/>
      <c r="O3384" s="10"/>
      <c r="P3384" s="10"/>
      <c r="Q3384" s="10"/>
    </row>
    <row r="3385" spans="1:17" x14ac:dyDescent="0.25">
      <c r="A3385" s="155" t="s">
        <v>10154</v>
      </c>
      <c r="B3385" s="92" t="s">
        <v>10456</v>
      </c>
      <c r="C3385" s="93"/>
      <c r="D3385" s="94">
        <v>1377561</v>
      </c>
      <c r="E3385" s="143"/>
      <c r="F3385" s="150"/>
      <c r="G3385" s="10"/>
      <c r="H3385" s="10"/>
      <c r="I3385" s="10"/>
      <c r="J3385" s="10"/>
      <c r="K3385" s="10"/>
      <c r="L3385" s="10"/>
      <c r="M3385" s="10"/>
      <c r="N3385" s="10"/>
      <c r="O3385" s="10"/>
      <c r="P3385" s="10"/>
      <c r="Q3385" s="10"/>
    </row>
    <row r="3386" spans="1:17" x14ac:dyDescent="0.25">
      <c r="A3386" s="155" t="s">
        <v>13236</v>
      </c>
      <c r="B3386" s="92" t="s">
        <v>17494</v>
      </c>
      <c r="C3386" s="93"/>
      <c r="D3386" s="94">
        <v>84286</v>
      </c>
      <c r="E3386" s="143"/>
      <c r="F3386" s="150"/>
      <c r="G3386" s="10"/>
      <c r="H3386" s="10"/>
      <c r="I3386" s="10"/>
      <c r="J3386" s="10"/>
      <c r="K3386" s="10"/>
      <c r="L3386" s="10"/>
      <c r="M3386" s="10"/>
      <c r="N3386" s="10"/>
      <c r="O3386" s="10"/>
      <c r="P3386" s="10"/>
      <c r="Q3386" s="10"/>
    </row>
    <row r="3387" spans="1:17" x14ac:dyDescent="0.25">
      <c r="A3387" s="155" t="s">
        <v>13237</v>
      </c>
      <c r="B3387" s="92" t="s">
        <v>17495</v>
      </c>
      <c r="C3387" s="93"/>
      <c r="D3387" s="94">
        <v>50372</v>
      </c>
      <c r="E3387" s="143"/>
      <c r="F3387" s="150"/>
      <c r="G3387" s="10"/>
      <c r="H3387" s="10"/>
      <c r="I3387" s="10"/>
      <c r="J3387" s="10"/>
      <c r="K3387" s="10"/>
      <c r="L3387" s="10"/>
      <c r="M3387" s="10"/>
      <c r="N3387" s="10"/>
      <c r="O3387" s="10"/>
      <c r="P3387" s="10"/>
      <c r="Q3387" s="10"/>
    </row>
    <row r="3388" spans="1:17" x14ac:dyDescent="0.25">
      <c r="A3388" s="155" t="s">
        <v>13238</v>
      </c>
      <c r="B3388" s="92" t="s">
        <v>17496</v>
      </c>
      <c r="C3388" s="93"/>
      <c r="D3388" s="94">
        <v>742765</v>
      </c>
      <c r="E3388" s="143"/>
      <c r="F3388" s="150"/>
      <c r="G3388" s="10"/>
      <c r="H3388" s="10"/>
      <c r="I3388" s="10"/>
      <c r="J3388" s="10"/>
      <c r="K3388" s="10"/>
      <c r="L3388" s="10"/>
      <c r="M3388" s="10"/>
      <c r="N3388" s="10"/>
      <c r="O3388" s="10"/>
      <c r="P3388" s="10"/>
      <c r="Q3388" s="10"/>
    </row>
    <row r="3389" spans="1:17" x14ac:dyDescent="0.25">
      <c r="A3389" s="155" t="s">
        <v>4337</v>
      </c>
      <c r="B3389" s="92" t="s">
        <v>7218</v>
      </c>
      <c r="C3389" s="93"/>
      <c r="D3389" s="94">
        <v>3460573</v>
      </c>
      <c r="E3389" s="143"/>
      <c r="F3389" s="150"/>
      <c r="G3389" s="10"/>
      <c r="H3389" s="10"/>
      <c r="I3389" s="10"/>
      <c r="J3389" s="10"/>
      <c r="K3389" s="10"/>
      <c r="L3389" s="10"/>
      <c r="M3389" s="10"/>
      <c r="N3389" s="10"/>
      <c r="O3389" s="10"/>
      <c r="P3389" s="10"/>
      <c r="Q3389" s="10"/>
    </row>
    <row r="3390" spans="1:17" x14ac:dyDescent="0.25">
      <c r="A3390" s="155" t="s">
        <v>13239</v>
      </c>
      <c r="B3390" s="92" t="s">
        <v>17497</v>
      </c>
      <c r="C3390" s="93"/>
      <c r="D3390" s="94"/>
      <c r="E3390" s="143"/>
      <c r="F3390" s="150"/>
      <c r="G3390" s="10"/>
      <c r="H3390" s="10"/>
      <c r="I3390" s="10"/>
      <c r="J3390" s="10"/>
      <c r="K3390" s="10"/>
      <c r="L3390" s="10"/>
      <c r="M3390" s="10"/>
      <c r="N3390" s="10"/>
      <c r="O3390" s="10"/>
      <c r="P3390" s="10"/>
      <c r="Q3390" s="10"/>
    </row>
    <row r="3391" spans="1:17" x14ac:dyDescent="0.25">
      <c r="A3391" s="155" t="s">
        <v>4338</v>
      </c>
      <c r="B3391" s="92" t="s">
        <v>7219</v>
      </c>
      <c r="C3391" s="93"/>
      <c r="D3391" s="94">
        <v>769536</v>
      </c>
      <c r="E3391" s="143"/>
      <c r="F3391" s="150"/>
      <c r="G3391" s="10"/>
      <c r="H3391" s="10"/>
      <c r="I3391" s="10"/>
      <c r="J3391" s="10"/>
      <c r="K3391" s="10"/>
      <c r="L3391" s="10"/>
      <c r="M3391" s="10"/>
      <c r="N3391" s="10"/>
      <c r="O3391" s="10"/>
      <c r="P3391" s="10"/>
      <c r="Q3391" s="10"/>
    </row>
    <row r="3392" spans="1:17" x14ac:dyDescent="0.25">
      <c r="A3392" s="155" t="s">
        <v>13240</v>
      </c>
      <c r="B3392" s="92" t="s">
        <v>17498</v>
      </c>
      <c r="C3392" s="93"/>
      <c r="D3392" s="94">
        <v>11258782</v>
      </c>
      <c r="E3392" s="143"/>
      <c r="F3392" s="150"/>
      <c r="G3392" s="10"/>
      <c r="H3392" s="10"/>
      <c r="I3392" s="10"/>
      <c r="J3392" s="10"/>
      <c r="K3392" s="10"/>
      <c r="L3392" s="10"/>
      <c r="M3392" s="10"/>
      <c r="N3392" s="10"/>
      <c r="O3392" s="10"/>
      <c r="P3392" s="10"/>
      <c r="Q3392" s="10"/>
    </row>
    <row r="3393" spans="1:17" x14ac:dyDescent="0.25">
      <c r="A3393" s="155" t="s">
        <v>4339</v>
      </c>
      <c r="B3393" s="92" t="s">
        <v>7220</v>
      </c>
      <c r="C3393" s="93"/>
      <c r="D3393" s="94">
        <v>7424211</v>
      </c>
      <c r="E3393" s="143"/>
      <c r="F3393" s="150"/>
      <c r="G3393" s="10"/>
      <c r="H3393" s="10"/>
      <c r="I3393" s="10"/>
      <c r="J3393" s="10"/>
      <c r="K3393" s="10"/>
      <c r="L3393" s="10"/>
      <c r="M3393" s="10"/>
      <c r="N3393" s="10"/>
      <c r="O3393" s="10"/>
      <c r="P3393" s="10"/>
      <c r="Q3393" s="10"/>
    </row>
    <row r="3394" spans="1:17" x14ac:dyDescent="0.25">
      <c r="A3394" s="155" t="s">
        <v>4340</v>
      </c>
      <c r="B3394" s="92" t="s">
        <v>7221</v>
      </c>
      <c r="C3394" s="93"/>
      <c r="D3394" s="94">
        <v>256439</v>
      </c>
      <c r="E3394" s="143"/>
      <c r="F3394" s="150"/>
      <c r="G3394" s="10"/>
      <c r="H3394" s="10"/>
      <c r="I3394" s="10"/>
      <c r="J3394" s="10"/>
      <c r="K3394" s="10"/>
      <c r="L3394" s="10"/>
      <c r="M3394" s="10"/>
      <c r="N3394" s="10"/>
      <c r="O3394" s="10"/>
      <c r="P3394" s="10"/>
      <c r="Q3394" s="10"/>
    </row>
    <row r="3395" spans="1:17" x14ac:dyDescent="0.25">
      <c r="A3395" s="155" t="s">
        <v>13241</v>
      </c>
      <c r="B3395" s="92" t="s">
        <v>17499</v>
      </c>
      <c r="C3395" s="93"/>
      <c r="D3395" s="94">
        <v>327286</v>
      </c>
      <c r="E3395" s="143"/>
      <c r="F3395" s="150"/>
      <c r="G3395" s="10"/>
      <c r="H3395" s="10"/>
      <c r="I3395" s="10"/>
      <c r="J3395" s="10"/>
      <c r="K3395" s="10"/>
      <c r="L3395" s="10"/>
      <c r="M3395" s="10"/>
      <c r="N3395" s="10"/>
      <c r="O3395" s="10"/>
      <c r="P3395" s="10"/>
      <c r="Q3395" s="10"/>
    </row>
    <row r="3396" spans="1:17" x14ac:dyDescent="0.25">
      <c r="A3396" s="155" t="s">
        <v>4341</v>
      </c>
      <c r="B3396" s="92" t="s">
        <v>7222</v>
      </c>
      <c r="C3396" s="93"/>
      <c r="D3396" s="94">
        <v>1473568</v>
      </c>
      <c r="E3396" s="143"/>
      <c r="F3396" s="150"/>
      <c r="G3396" s="10"/>
      <c r="H3396" s="10"/>
      <c r="I3396" s="10"/>
      <c r="J3396" s="10"/>
      <c r="K3396" s="10"/>
      <c r="L3396" s="10"/>
      <c r="M3396" s="10"/>
      <c r="N3396" s="10"/>
      <c r="O3396" s="10"/>
      <c r="P3396" s="10"/>
      <c r="Q3396" s="10"/>
    </row>
    <row r="3397" spans="1:17" x14ac:dyDescent="0.25">
      <c r="A3397" s="155" t="s">
        <v>4342</v>
      </c>
      <c r="B3397" s="92" t="s">
        <v>7223</v>
      </c>
      <c r="C3397" s="93"/>
      <c r="D3397" s="94">
        <v>279310</v>
      </c>
      <c r="E3397" s="143"/>
      <c r="F3397" s="150"/>
      <c r="G3397" s="10"/>
      <c r="H3397" s="10"/>
      <c r="I3397" s="10"/>
      <c r="J3397" s="10"/>
      <c r="K3397" s="10"/>
      <c r="L3397" s="10"/>
      <c r="M3397" s="10"/>
      <c r="N3397" s="10"/>
      <c r="O3397" s="10"/>
      <c r="P3397" s="10"/>
      <c r="Q3397" s="10"/>
    </row>
    <row r="3398" spans="1:17" x14ac:dyDescent="0.25">
      <c r="A3398" s="155" t="s">
        <v>4343</v>
      </c>
      <c r="B3398" s="92" t="s">
        <v>7224</v>
      </c>
      <c r="C3398" s="93"/>
      <c r="D3398" s="94">
        <v>22123718</v>
      </c>
      <c r="E3398" s="143"/>
      <c r="F3398" s="150"/>
      <c r="G3398" s="10"/>
      <c r="H3398" s="10"/>
      <c r="I3398" s="10"/>
      <c r="J3398" s="10"/>
      <c r="K3398" s="10"/>
      <c r="L3398" s="10"/>
      <c r="M3398" s="10"/>
      <c r="N3398" s="10"/>
      <c r="O3398" s="10"/>
      <c r="P3398" s="10"/>
      <c r="Q3398" s="10"/>
    </row>
    <row r="3399" spans="1:17" x14ac:dyDescent="0.25">
      <c r="A3399" s="155" t="s">
        <v>4344</v>
      </c>
      <c r="B3399" s="92" t="s">
        <v>7225</v>
      </c>
      <c r="C3399" s="93"/>
      <c r="D3399" s="94">
        <v>9265531</v>
      </c>
      <c r="E3399" s="143"/>
      <c r="F3399" s="150"/>
      <c r="G3399" s="10"/>
      <c r="H3399" s="10"/>
      <c r="I3399" s="10"/>
      <c r="J3399" s="10"/>
      <c r="K3399" s="10"/>
      <c r="L3399" s="10"/>
      <c r="M3399" s="10"/>
      <c r="N3399" s="10"/>
      <c r="O3399" s="10"/>
      <c r="P3399" s="10"/>
      <c r="Q3399" s="10"/>
    </row>
    <row r="3400" spans="1:17" x14ac:dyDescent="0.25">
      <c r="A3400" s="155" t="s">
        <v>4345</v>
      </c>
      <c r="B3400" s="92" t="s">
        <v>7226</v>
      </c>
      <c r="C3400" s="93"/>
      <c r="D3400" s="94">
        <v>1817563</v>
      </c>
      <c r="E3400" s="143"/>
      <c r="F3400" s="150"/>
      <c r="G3400" s="10"/>
      <c r="H3400" s="10"/>
      <c r="I3400" s="10"/>
      <c r="J3400" s="10"/>
      <c r="K3400" s="10"/>
      <c r="L3400" s="10"/>
      <c r="M3400" s="10"/>
      <c r="N3400" s="10"/>
      <c r="O3400" s="10"/>
      <c r="P3400" s="10"/>
      <c r="Q3400" s="10"/>
    </row>
    <row r="3401" spans="1:17" x14ac:dyDescent="0.25">
      <c r="A3401" s="155" t="s">
        <v>4346</v>
      </c>
      <c r="B3401" s="92" t="s">
        <v>7227</v>
      </c>
      <c r="C3401" s="93"/>
      <c r="D3401" s="94">
        <v>5184867</v>
      </c>
      <c r="E3401" s="143"/>
      <c r="F3401" s="150"/>
      <c r="G3401" s="10"/>
      <c r="H3401" s="10"/>
      <c r="I3401" s="10"/>
      <c r="J3401" s="10"/>
      <c r="K3401" s="10"/>
      <c r="L3401" s="10"/>
      <c r="M3401" s="10"/>
      <c r="N3401" s="10"/>
      <c r="O3401" s="10"/>
      <c r="P3401" s="10"/>
      <c r="Q3401" s="10"/>
    </row>
    <row r="3402" spans="1:17" x14ac:dyDescent="0.25">
      <c r="A3402" s="155" t="s">
        <v>4347</v>
      </c>
      <c r="B3402" s="92" t="s">
        <v>7228</v>
      </c>
      <c r="C3402" s="93"/>
      <c r="D3402" s="94">
        <v>6253476</v>
      </c>
      <c r="E3402" s="143"/>
      <c r="F3402" s="150"/>
      <c r="G3402" s="10"/>
      <c r="H3402" s="10"/>
      <c r="I3402" s="10"/>
      <c r="J3402" s="10"/>
      <c r="K3402" s="10"/>
      <c r="L3402" s="10"/>
      <c r="M3402" s="10"/>
      <c r="N3402" s="10"/>
      <c r="O3402" s="10"/>
      <c r="P3402" s="10"/>
      <c r="Q3402" s="10"/>
    </row>
    <row r="3403" spans="1:17" x14ac:dyDescent="0.25">
      <c r="A3403" s="155" t="s">
        <v>4348</v>
      </c>
      <c r="B3403" s="92" t="s">
        <v>7229</v>
      </c>
      <c r="C3403" s="93"/>
      <c r="D3403" s="94">
        <v>1645872</v>
      </c>
      <c r="E3403" s="143"/>
      <c r="F3403" s="150"/>
      <c r="G3403" s="10"/>
      <c r="H3403" s="10"/>
      <c r="I3403" s="10"/>
      <c r="J3403" s="10"/>
      <c r="K3403" s="10"/>
      <c r="L3403" s="10"/>
      <c r="M3403" s="10"/>
      <c r="N3403" s="10"/>
      <c r="O3403" s="10"/>
      <c r="P3403" s="10"/>
      <c r="Q3403" s="10"/>
    </row>
    <row r="3404" spans="1:17" x14ac:dyDescent="0.25">
      <c r="A3404" s="155" t="s">
        <v>13242</v>
      </c>
      <c r="B3404" s="92" t="s">
        <v>17500</v>
      </c>
      <c r="C3404" s="93"/>
      <c r="D3404" s="94">
        <v>118373</v>
      </c>
      <c r="E3404" s="143"/>
      <c r="F3404" s="150"/>
      <c r="G3404" s="10"/>
      <c r="H3404" s="10"/>
      <c r="I3404" s="10"/>
      <c r="J3404" s="10"/>
      <c r="K3404" s="10"/>
      <c r="L3404" s="10"/>
      <c r="M3404" s="10"/>
      <c r="N3404" s="10"/>
      <c r="O3404" s="10"/>
      <c r="P3404" s="10"/>
      <c r="Q3404" s="10"/>
    </row>
    <row r="3405" spans="1:17" x14ac:dyDescent="0.25">
      <c r="A3405" s="155" t="s">
        <v>4349</v>
      </c>
      <c r="B3405" s="92" t="s">
        <v>7230</v>
      </c>
      <c r="C3405" s="93"/>
      <c r="D3405" s="94">
        <v>2253773</v>
      </c>
      <c r="E3405" s="143"/>
      <c r="F3405" s="150"/>
      <c r="G3405" s="10"/>
      <c r="H3405" s="10"/>
      <c r="I3405" s="10"/>
      <c r="J3405" s="10"/>
      <c r="K3405" s="10"/>
      <c r="L3405" s="10"/>
      <c r="M3405" s="10"/>
      <c r="N3405" s="10"/>
      <c r="O3405" s="10"/>
      <c r="P3405" s="10"/>
      <c r="Q3405" s="10"/>
    </row>
    <row r="3406" spans="1:17" x14ac:dyDescent="0.25">
      <c r="A3406" s="155" t="s">
        <v>4350</v>
      </c>
      <c r="B3406" s="92" t="s">
        <v>7231</v>
      </c>
      <c r="C3406" s="93"/>
      <c r="D3406" s="94">
        <v>7711009</v>
      </c>
      <c r="E3406" s="143"/>
      <c r="F3406" s="150"/>
      <c r="G3406" s="10"/>
      <c r="H3406" s="10"/>
      <c r="I3406" s="10"/>
      <c r="J3406" s="10"/>
      <c r="K3406" s="10"/>
      <c r="L3406" s="10"/>
      <c r="M3406" s="10"/>
      <c r="N3406" s="10"/>
      <c r="O3406" s="10"/>
      <c r="P3406" s="10"/>
      <c r="Q3406" s="10"/>
    </row>
    <row r="3407" spans="1:17" x14ac:dyDescent="0.25">
      <c r="A3407" s="155" t="s">
        <v>4351</v>
      </c>
      <c r="B3407" s="92" t="s">
        <v>7232</v>
      </c>
      <c r="C3407" s="93"/>
      <c r="D3407" s="94">
        <v>28775665</v>
      </c>
      <c r="E3407" s="143"/>
      <c r="F3407" s="150"/>
      <c r="G3407" s="10"/>
      <c r="H3407" s="10"/>
      <c r="I3407" s="10"/>
      <c r="J3407" s="10"/>
      <c r="K3407" s="10"/>
      <c r="L3407" s="10"/>
      <c r="M3407" s="10"/>
      <c r="N3407" s="10"/>
      <c r="O3407" s="10"/>
      <c r="P3407" s="10"/>
      <c r="Q3407" s="10"/>
    </row>
    <row r="3408" spans="1:17" x14ac:dyDescent="0.25">
      <c r="A3408" s="155" t="s">
        <v>4352</v>
      </c>
      <c r="B3408" s="92" t="s">
        <v>7233</v>
      </c>
      <c r="C3408" s="93"/>
      <c r="D3408" s="94">
        <v>809678</v>
      </c>
      <c r="E3408" s="143"/>
      <c r="F3408" s="150"/>
      <c r="G3408" s="10"/>
      <c r="H3408" s="10"/>
      <c r="I3408" s="10"/>
      <c r="J3408" s="10"/>
      <c r="K3408" s="10"/>
      <c r="L3408" s="10"/>
      <c r="M3408" s="10"/>
      <c r="N3408" s="10"/>
      <c r="O3408" s="10"/>
      <c r="P3408" s="10"/>
      <c r="Q3408" s="10"/>
    </row>
    <row r="3409" spans="1:17" x14ac:dyDescent="0.25">
      <c r="A3409" s="155" t="s">
        <v>13243</v>
      </c>
      <c r="B3409" s="92" t="s">
        <v>17501</v>
      </c>
      <c r="C3409" s="93"/>
      <c r="D3409" s="94">
        <v>204539</v>
      </c>
      <c r="E3409" s="143"/>
      <c r="F3409" s="150"/>
      <c r="G3409" s="10"/>
      <c r="H3409" s="10"/>
      <c r="I3409" s="10"/>
      <c r="J3409" s="10"/>
      <c r="K3409" s="10"/>
      <c r="L3409" s="10"/>
      <c r="M3409" s="10"/>
      <c r="N3409" s="10"/>
      <c r="O3409" s="10"/>
      <c r="P3409" s="10"/>
      <c r="Q3409" s="10"/>
    </row>
    <row r="3410" spans="1:17" x14ac:dyDescent="0.25">
      <c r="A3410" s="155" t="s">
        <v>4353</v>
      </c>
      <c r="B3410" s="92" t="s">
        <v>7234</v>
      </c>
      <c r="C3410" s="93"/>
      <c r="D3410" s="94">
        <v>15170315</v>
      </c>
      <c r="E3410" s="143"/>
      <c r="F3410" s="150"/>
      <c r="G3410" s="10"/>
      <c r="H3410" s="10"/>
      <c r="I3410" s="10"/>
      <c r="J3410" s="10"/>
      <c r="K3410" s="10"/>
      <c r="L3410" s="10"/>
      <c r="M3410" s="10"/>
      <c r="N3410" s="10"/>
      <c r="O3410" s="10"/>
      <c r="P3410" s="10"/>
      <c r="Q3410" s="10"/>
    </row>
    <row r="3411" spans="1:17" x14ac:dyDescent="0.25">
      <c r="A3411" s="155" t="s">
        <v>4354</v>
      </c>
      <c r="B3411" s="92" t="s">
        <v>7235</v>
      </c>
      <c r="C3411" s="93"/>
      <c r="D3411" s="94">
        <v>1807998</v>
      </c>
      <c r="E3411" s="143"/>
      <c r="F3411" s="150"/>
      <c r="G3411" s="10"/>
      <c r="H3411" s="10"/>
      <c r="I3411" s="10"/>
      <c r="J3411" s="10"/>
      <c r="K3411" s="10"/>
      <c r="L3411" s="10"/>
      <c r="M3411" s="10"/>
      <c r="N3411" s="10"/>
      <c r="O3411" s="10"/>
      <c r="P3411" s="10"/>
      <c r="Q3411" s="10"/>
    </row>
    <row r="3412" spans="1:17" x14ac:dyDescent="0.25">
      <c r="A3412" s="155" t="s">
        <v>4355</v>
      </c>
      <c r="B3412" s="92" t="s">
        <v>7236</v>
      </c>
      <c r="C3412" s="93"/>
      <c r="D3412" s="94">
        <v>12281770</v>
      </c>
      <c r="E3412" s="143"/>
      <c r="F3412" s="150"/>
      <c r="G3412" s="10"/>
      <c r="H3412" s="10"/>
      <c r="I3412" s="10"/>
      <c r="J3412" s="10"/>
      <c r="K3412" s="10"/>
      <c r="L3412" s="10"/>
      <c r="M3412" s="10"/>
      <c r="N3412" s="10"/>
      <c r="O3412" s="10"/>
      <c r="P3412" s="10"/>
      <c r="Q3412" s="10"/>
    </row>
    <row r="3413" spans="1:17" x14ac:dyDescent="0.25">
      <c r="A3413" s="155" t="s">
        <v>4356</v>
      </c>
      <c r="B3413" s="92" t="s">
        <v>7237</v>
      </c>
      <c r="C3413" s="93"/>
      <c r="D3413" s="94">
        <v>5222463</v>
      </c>
      <c r="E3413" s="143"/>
      <c r="F3413" s="150"/>
      <c r="G3413" s="10"/>
      <c r="H3413" s="10"/>
      <c r="I3413" s="10"/>
      <c r="J3413" s="10"/>
      <c r="K3413" s="10"/>
      <c r="L3413" s="10"/>
      <c r="M3413" s="10"/>
      <c r="N3413" s="10"/>
      <c r="O3413" s="10"/>
      <c r="P3413" s="10"/>
      <c r="Q3413" s="10"/>
    </row>
    <row r="3414" spans="1:17" x14ac:dyDescent="0.25">
      <c r="A3414" s="155" t="s">
        <v>4357</v>
      </c>
      <c r="B3414" s="92" t="s">
        <v>7238</v>
      </c>
      <c r="C3414" s="93"/>
      <c r="D3414" s="94">
        <v>1523575</v>
      </c>
      <c r="E3414" s="143"/>
      <c r="F3414" s="150"/>
      <c r="G3414" s="10"/>
      <c r="H3414" s="10"/>
      <c r="I3414" s="10"/>
      <c r="J3414" s="10"/>
      <c r="K3414" s="10"/>
      <c r="L3414" s="10"/>
      <c r="M3414" s="10"/>
      <c r="N3414" s="10"/>
      <c r="O3414" s="10"/>
      <c r="P3414" s="10"/>
      <c r="Q3414" s="10"/>
    </row>
    <row r="3415" spans="1:17" x14ac:dyDescent="0.25">
      <c r="A3415" s="155" t="s">
        <v>4358</v>
      </c>
      <c r="B3415" s="92" t="s">
        <v>7239</v>
      </c>
      <c r="C3415" s="93"/>
      <c r="D3415" s="94">
        <v>1924745</v>
      </c>
      <c r="E3415" s="143"/>
      <c r="F3415" s="150"/>
      <c r="G3415" s="10"/>
      <c r="H3415" s="10"/>
      <c r="I3415" s="10"/>
      <c r="J3415" s="10"/>
      <c r="K3415" s="10"/>
      <c r="L3415" s="10"/>
      <c r="M3415" s="10"/>
      <c r="N3415" s="10"/>
      <c r="O3415" s="10"/>
      <c r="P3415" s="10"/>
      <c r="Q3415" s="10"/>
    </row>
    <row r="3416" spans="1:17" x14ac:dyDescent="0.25">
      <c r="A3416" s="155" t="s">
        <v>4359</v>
      </c>
      <c r="B3416" s="92" t="s">
        <v>7240</v>
      </c>
      <c r="C3416" s="93"/>
      <c r="D3416" s="94">
        <v>8860414</v>
      </c>
      <c r="E3416" s="143"/>
      <c r="F3416" s="150"/>
      <c r="G3416" s="10"/>
      <c r="H3416" s="10"/>
      <c r="I3416" s="10"/>
      <c r="J3416" s="10"/>
      <c r="K3416" s="10"/>
      <c r="L3416" s="10"/>
      <c r="M3416" s="10"/>
      <c r="N3416" s="10"/>
      <c r="O3416" s="10"/>
      <c r="P3416" s="10"/>
      <c r="Q3416" s="10"/>
    </row>
    <row r="3417" spans="1:17" x14ac:dyDescent="0.25">
      <c r="A3417" s="155" t="s">
        <v>10155</v>
      </c>
      <c r="B3417" s="92" t="s">
        <v>10457</v>
      </c>
      <c r="C3417" s="93"/>
      <c r="D3417" s="94">
        <v>768718</v>
      </c>
      <c r="E3417" s="143"/>
      <c r="F3417" s="150"/>
      <c r="G3417" s="10"/>
      <c r="H3417" s="10"/>
      <c r="I3417" s="10"/>
      <c r="J3417" s="10"/>
      <c r="K3417" s="10"/>
      <c r="L3417" s="10"/>
      <c r="M3417" s="10"/>
      <c r="N3417" s="10"/>
      <c r="O3417" s="10"/>
      <c r="P3417" s="10"/>
      <c r="Q3417" s="10"/>
    </row>
    <row r="3418" spans="1:17" x14ac:dyDescent="0.25">
      <c r="A3418" s="155" t="s">
        <v>13244</v>
      </c>
      <c r="B3418" s="92" t="s">
        <v>17502</v>
      </c>
      <c r="C3418" s="93"/>
      <c r="D3418" s="94">
        <v>16225440</v>
      </c>
      <c r="E3418" s="143"/>
      <c r="F3418" s="150"/>
      <c r="G3418" s="10"/>
      <c r="H3418" s="10"/>
      <c r="I3418" s="10"/>
      <c r="J3418" s="10"/>
      <c r="K3418" s="10"/>
      <c r="L3418" s="10"/>
      <c r="M3418" s="10"/>
      <c r="N3418" s="10"/>
      <c r="O3418" s="10"/>
      <c r="P3418" s="10"/>
      <c r="Q3418" s="10"/>
    </row>
    <row r="3419" spans="1:17" x14ac:dyDescent="0.25">
      <c r="A3419" s="155" t="s">
        <v>13245</v>
      </c>
      <c r="B3419" s="92" t="s">
        <v>17503</v>
      </c>
      <c r="C3419" s="93"/>
      <c r="D3419" s="94">
        <v>822899</v>
      </c>
      <c r="E3419" s="143"/>
      <c r="F3419" s="150"/>
      <c r="G3419" s="10"/>
      <c r="H3419" s="10"/>
      <c r="I3419" s="10"/>
      <c r="J3419" s="10"/>
      <c r="K3419" s="10"/>
      <c r="L3419" s="10"/>
      <c r="M3419" s="10"/>
      <c r="N3419" s="10"/>
      <c r="O3419" s="10"/>
      <c r="P3419" s="10"/>
      <c r="Q3419" s="10"/>
    </row>
    <row r="3420" spans="1:17" x14ac:dyDescent="0.25">
      <c r="A3420" s="155" t="s">
        <v>4360</v>
      </c>
      <c r="B3420" s="92" t="s">
        <v>7241</v>
      </c>
      <c r="C3420" s="93"/>
      <c r="D3420" s="94">
        <v>1020339</v>
      </c>
      <c r="E3420" s="143"/>
      <c r="F3420" s="150"/>
      <c r="G3420" s="10"/>
      <c r="H3420" s="10"/>
      <c r="I3420" s="10"/>
      <c r="J3420" s="10"/>
      <c r="K3420" s="10"/>
      <c r="L3420" s="10"/>
      <c r="M3420" s="10"/>
      <c r="N3420" s="10"/>
      <c r="O3420" s="10"/>
      <c r="P3420" s="10"/>
      <c r="Q3420" s="10"/>
    </row>
    <row r="3421" spans="1:17" x14ac:dyDescent="0.25">
      <c r="A3421" s="155" t="s">
        <v>4361</v>
      </c>
      <c r="B3421" s="92" t="s">
        <v>7242</v>
      </c>
      <c r="C3421" s="93"/>
      <c r="D3421" s="94">
        <v>1637775</v>
      </c>
      <c r="E3421" s="143"/>
      <c r="F3421" s="150"/>
      <c r="G3421" s="10"/>
      <c r="H3421" s="10"/>
      <c r="I3421" s="10"/>
      <c r="J3421" s="10"/>
      <c r="K3421" s="10"/>
      <c r="L3421" s="10"/>
      <c r="M3421" s="10"/>
      <c r="N3421" s="10"/>
      <c r="O3421" s="10"/>
      <c r="P3421" s="10"/>
      <c r="Q3421" s="10"/>
    </row>
    <row r="3422" spans="1:17" x14ac:dyDescent="0.25">
      <c r="A3422" s="155" t="s">
        <v>4362</v>
      </c>
      <c r="B3422" s="92" t="s">
        <v>7243</v>
      </c>
      <c r="C3422" s="93"/>
      <c r="D3422" s="94">
        <v>5624622</v>
      </c>
      <c r="E3422" s="143"/>
      <c r="F3422" s="150"/>
      <c r="G3422" s="10"/>
      <c r="H3422" s="10"/>
      <c r="I3422" s="10"/>
      <c r="J3422" s="10"/>
      <c r="K3422" s="10"/>
      <c r="L3422" s="10"/>
      <c r="M3422" s="10"/>
      <c r="N3422" s="10"/>
      <c r="O3422" s="10"/>
      <c r="P3422" s="10"/>
      <c r="Q3422" s="10"/>
    </row>
    <row r="3423" spans="1:17" x14ac:dyDescent="0.25">
      <c r="A3423" s="155" t="s">
        <v>4363</v>
      </c>
      <c r="B3423" s="92" t="s">
        <v>7244</v>
      </c>
      <c r="C3423" s="93"/>
      <c r="D3423" s="94">
        <v>42325373</v>
      </c>
      <c r="E3423" s="143"/>
      <c r="F3423" s="150"/>
      <c r="G3423" s="10"/>
      <c r="H3423" s="10"/>
      <c r="I3423" s="10"/>
      <c r="J3423" s="10"/>
      <c r="K3423" s="10"/>
      <c r="L3423" s="10"/>
      <c r="M3423" s="10"/>
      <c r="N3423" s="10"/>
      <c r="O3423" s="10"/>
      <c r="P3423" s="10"/>
      <c r="Q3423" s="10"/>
    </row>
    <row r="3424" spans="1:17" x14ac:dyDescent="0.25">
      <c r="A3424" s="155" t="s">
        <v>4364</v>
      </c>
      <c r="B3424" s="92" t="s">
        <v>7245</v>
      </c>
      <c r="C3424" s="93"/>
      <c r="D3424" s="94">
        <v>190177</v>
      </c>
      <c r="E3424" s="143"/>
      <c r="F3424" s="150"/>
      <c r="G3424" s="10"/>
      <c r="H3424" s="10"/>
      <c r="I3424" s="10"/>
      <c r="J3424" s="10"/>
      <c r="K3424" s="10"/>
      <c r="L3424" s="10"/>
      <c r="M3424" s="10"/>
      <c r="N3424" s="10"/>
      <c r="O3424" s="10"/>
      <c r="P3424" s="10"/>
      <c r="Q3424" s="10"/>
    </row>
    <row r="3425" spans="1:17" x14ac:dyDescent="0.25">
      <c r="A3425" s="155" t="s">
        <v>4365</v>
      </c>
      <c r="B3425" s="92" t="s">
        <v>7246</v>
      </c>
      <c r="C3425" s="93"/>
      <c r="D3425" s="94">
        <v>10516189</v>
      </c>
      <c r="E3425" s="143"/>
      <c r="F3425" s="150"/>
      <c r="G3425" s="10"/>
      <c r="H3425" s="10"/>
      <c r="I3425" s="10"/>
      <c r="J3425" s="10"/>
      <c r="K3425" s="10"/>
      <c r="L3425" s="10"/>
      <c r="M3425" s="10"/>
      <c r="N3425" s="10"/>
      <c r="O3425" s="10"/>
      <c r="P3425" s="10"/>
      <c r="Q3425" s="10"/>
    </row>
    <row r="3426" spans="1:17" x14ac:dyDescent="0.25">
      <c r="A3426" s="155" t="s">
        <v>13246</v>
      </c>
      <c r="B3426" s="92" t="s">
        <v>17504</v>
      </c>
      <c r="C3426" s="93"/>
      <c r="D3426" s="94">
        <v>1073</v>
      </c>
      <c r="E3426" s="143"/>
      <c r="F3426" s="150"/>
      <c r="G3426" s="10"/>
      <c r="H3426" s="10"/>
      <c r="I3426" s="10"/>
      <c r="J3426" s="10"/>
      <c r="K3426" s="10"/>
      <c r="L3426" s="10"/>
      <c r="M3426" s="10"/>
      <c r="N3426" s="10"/>
      <c r="O3426" s="10"/>
      <c r="P3426" s="10"/>
      <c r="Q3426" s="10"/>
    </row>
    <row r="3427" spans="1:17" x14ac:dyDescent="0.25">
      <c r="A3427" s="155" t="s">
        <v>4366</v>
      </c>
      <c r="B3427" s="92" t="s">
        <v>7247</v>
      </c>
      <c r="C3427" s="93"/>
      <c r="D3427" s="94">
        <v>28712</v>
      </c>
      <c r="E3427" s="143"/>
      <c r="F3427" s="150"/>
      <c r="G3427" s="10"/>
      <c r="H3427" s="10"/>
      <c r="I3427" s="10"/>
      <c r="J3427" s="10"/>
      <c r="K3427" s="10"/>
      <c r="L3427" s="10"/>
      <c r="M3427" s="10"/>
      <c r="N3427" s="10"/>
      <c r="O3427" s="10"/>
      <c r="P3427" s="10"/>
      <c r="Q3427" s="10"/>
    </row>
    <row r="3428" spans="1:17" x14ac:dyDescent="0.25">
      <c r="A3428" s="155" t="s">
        <v>4367</v>
      </c>
      <c r="B3428" s="92" t="s">
        <v>7248</v>
      </c>
      <c r="C3428" s="93"/>
      <c r="D3428" s="94">
        <v>4154937</v>
      </c>
      <c r="E3428" s="143"/>
      <c r="F3428" s="150"/>
      <c r="G3428" s="10"/>
      <c r="H3428" s="10"/>
      <c r="I3428" s="10"/>
      <c r="J3428" s="10"/>
      <c r="K3428" s="10"/>
      <c r="L3428" s="10"/>
      <c r="M3428" s="10"/>
      <c r="N3428" s="10"/>
      <c r="O3428" s="10"/>
      <c r="P3428" s="10"/>
      <c r="Q3428" s="10"/>
    </row>
    <row r="3429" spans="1:17" x14ac:dyDescent="0.25">
      <c r="A3429" s="155" t="s">
        <v>13247</v>
      </c>
      <c r="B3429" s="92" t="s">
        <v>17505</v>
      </c>
      <c r="C3429" s="93"/>
      <c r="D3429" s="94">
        <v>134865</v>
      </c>
      <c r="E3429" s="143"/>
      <c r="F3429" s="150"/>
      <c r="G3429" s="10"/>
      <c r="H3429" s="10"/>
      <c r="I3429" s="10"/>
      <c r="J3429" s="10"/>
      <c r="K3429" s="10"/>
      <c r="L3429" s="10"/>
      <c r="M3429" s="10"/>
      <c r="N3429" s="10"/>
      <c r="O3429" s="10"/>
      <c r="P3429" s="10"/>
      <c r="Q3429" s="10"/>
    </row>
    <row r="3430" spans="1:17" x14ac:dyDescent="0.25">
      <c r="A3430" s="155" t="s">
        <v>4368</v>
      </c>
      <c r="B3430" s="92" t="s">
        <v>7249</v>
      </c>
      <c r="C3430" s="93"/>
      <c r="D3430" s="94">
        <v>2514973</v>
      </c>
      <c r="E3430" s="143"/>
      <c r="F3430" s="150"/>
      <c r="G3430" s="10"/>
      <c r="H3430" s="10"/>
      <c r="I3430" s="10"/>
      <c r="J3430" s="10"/>
      <c r="K3430" s="10"/>
      <c r="L3430" s="10"/>
      <c r="M3430" s="10"/>
      <c r="N3430" s="10"/>
      <c r="O3430" s="10"/>
      <c r="P3430" s="10"/>
      <c r="Q3430" s="10"/>
    </row>
    <row r="3431" spans="1:17" x14ac:dyDescent="0.25">
      <c r="A3431" s="155" t="s">
        <v>13248</v>
      </c>
      <c r="B3431" s="92" t="s">
        <v>17506</v>
      </c>
      <c r="C3431" s="93"/>
      <c r="D3431" s="94">
        <v>9355</v>
      </c>
      <c r="E3431" s="143"/>
      <c r="F3431" s="150"/>
      <c r="G3431" s="10"/>
      <c r="H3431" s="10"/>
      <c r="I3431" s="10"/>
      <c r="J3431" s="10"/>
      <c r="K3431" s="10"/>
      <c r="L3431" s="10"/>
      <c r="M3431" s="10"/>
      <c r="N3431" s="10"/>
      <c r="O3431" s="10"/>
      <c r="P3431" s="10"/>
      <c r="Q3431" s="10"/>
    </row>
    <row r="3432" spans="1:17" x14ac:dyDescent="0.25">
      <c r="A3432" s="155" t="s">
        <v>4369</v>
      </c>
      <c r="B3432" s="92" t="s">
        <v>7250</v>
      </c>
      <c r="C3432" s="93"/>
      <c r="D3432" s="94">
        <v>4452130</v>
      </c>
      <c r="E3432" s="143"/>
      <c r="F3432" s="150"/>
      <c r="G3432" s="10"/>
      <c r="H3432" s="10"/>
      <c r="I3432" s="10"/>
      <c r="J3432" s="10"/>
      <c r="K3432" s="10"/>
      <c r="L3432" s="10"/>
      <c r="M3432" s="10"/>
      <c r="N3432" s="10"/>
      <c r="O3432" s="10"/>
      <c r="P3432" s="10"/>
      <c r="Q3432" s="10"/>
    </row>
    <row r="3433" spans="1:17" x14ac:dyDescent="0.25">
      <c r="A3433" s="155" t="s">
        <v>4370</v>
      </c>
      <c r="B3433" s="92" t="s">
        <v>7251</v>
      </c>
      <c r="C3433" s="93"/>
      <c r="D3433" s="94">
        <v>3273793</v>
      </c>
      <c r="E3433" s="143"/>
      <c r="F3433" s="150"/>
      <c r="G3433" s="10"/>
      <c r="H3433" s="10"/>
      <c r="I3433" s="10"/>
      <c r="J3433" s="10"/>
      <c r="K3433" s="10"/>
      <c r="L3433" s="10"/>
      <c r="M3433" s="10"/>
      <c r="N3433" s="10"/>
      <c r="O3433" s="10"/>
      <c r="P3433" s="10"/>
      <c r="Q3433" s="10"/>
    </row>
    <row r="3434" spans="1:17" x14ac:dyDescent="0.25">
      <c r="A3434" s="155" t="s">
        <v>4371</v>
      </c>
      <c r="B3434" s="92" t="s">
        <v>7252</v>
      </c>
      <c r="C3434" s="93"/>
      <c r="D3434" s="94">
        <v>391279</v>
      </c>
      <c r="E3434" s="143"/>
      <c r="F3434" s="150"/>
      <c r="G3434" s="10"/>
      <c r="H3434" s="10"/>
      <c r="I3434" s="10"/>
      <c r="J3434" s="10"/>
      <c r="K3434" s="10"/>
      <c r="L3434" s="10"/>
      <c r="M3434" s="10"/>
      <c r="N3434" s="10"/>
      <c r="O3434" s="10"/>
      <c r="P3434" s="10"/>
      <c r="Q3434" s="10"/>
    </row>
    <row r="3435" spans="1:17" x14ac:dyDescent="0.25">
      <c r="A3435" s="155" t="s">
        <v>4372</v>
      </c>
      <c r="B3435" s="92" t="s">
        <v>7253</v>
      </c>
      <c r="C3435" s="93"/>
      <c r="D3435" s="94">
        <v>207214</v>
      </c>
      <c r="E3435" s="143"/>
      <c r="F3435" s="150"/>
      <c r="G3435" s="10"/>
      <c r="H3435" s="10"/>
      <c r="I3435" s="10"/>
      <c r="J3435" s="10"/>
      <c r="K3435" s="10"/>
      <c r="L3435" s="10"/>
      <c r="M3435" s="10"/>
      <c r="N3435" s="10"/>
      <c r="O3435" s="10"/>
      <c r="P3435" s="10"/>
      <c r="Q3435" s="10"/>
    </row>
    <row r="3436" spans="1:17" x14ac:dyDescent="0.25">
      <c r="A3436" s="155" t="s">
        <v>10156</v>
      </c>
      <c r="B3436" s="92" t="s">
        <v>10458</v>
      </c>
      <c r="C3436" s="93"/>
      <c r="D3436" s="94">
        <v>44424</v>
      </c>
      <c r="E3436" s="143"/>
      <c r="F3436" s="150"/>
      <c r="G3436" s="10"/>
      <c r="H3436" s="10"/>
      <c r="I3436" s="10"/>
      <c r="J3436" s="10"/>
      <c r="K3436" s="10"/>
      <c r="L3436" s="10"/>
      <c r="M3436" s="10"/>
      <c r="N3436" s="10"/>
      <c r="O3436" s="10"/>
      <c r="P3436" s="10"/>
      <c r="Q3436" s="10"/>
    </row>
    <row r="3437" spans="1:17" x14ac:dyDescent="0.25">
      <c r="A3437" s="155" t="s">
        <v>4373</v>
      </c>
      <c r="B3437" s="92" t="s">
        <v>7254</v>
      </c>
      <c r="C3437" s="93"/>
      <c r="D3437" s="94">
        <v>1487580</v>
      </c>
      <c r="E3437" s="143"/>
      <c r="F3437" s="150"/>
      <c r="G3437" s="10"/>
      <c r="H3437" s="10"/>
      <c r="I3437" s="10"/>
      <c r="J3437" s="10"/>
      <c r="K3437" s="10"/>
      <c r="L3437" s="10"/>
      <c r="M3437" s="10"/>
      <c r="N3437" s="10"/>
      <c r="O3437" s="10"/>
      <c r="P3437" s="10"/>
      <c r="Q3437" s="10"/>
    </row>
    <row r="3438" spans="1:17" x14ac:dyDescent="0.25">
      <c r="A3438" s="155" t="s">
        <v>4374</v>
      </c>
      <c r="B3438" s="92" t="s">
        <v>7255</v>
      </c>
      <c r="C3438" s="93"/>
      <c r="D3438" s="94">
        <v>108603</v>
      </c>
      <c r="E3438" s="143"/>
      <c r="F3438" s="150"/>
      <c r="G3438" s="10"/>
      <c r="H3438" s="10"/>
      <c r="I3438" s="10"/>
      <c r="J3438" s="10"/>
      <c r="K3438" s="10"/>
      <c r="L3438" s="10"/>
      <c r="M3438" s="10"/>
      <c r="N3438" s="10"/>
      <c r="O3438" s="10"/>
      <c r="P3438" s="10"/>
      <c r="Q3438" s="10"/>
    </row>
    <row r="3439" spans="1:17" x14ac:dyDescent="0.25">
      <c r="A3439" s="155" t="s">
        <v>4375</v>
      </c>
      <c r="B3439" s="92" t="s">
        <v>7256</v>
      </c>
      <c r="C3439" s="93"/>
      <c r="D3439" s="94">
        <v>19823305</v>
      </c>
      <c r="E3439" s="143"/>
      <c r="F3439" s="150"/>
      <c r="G3439" s="10"/>
      <c r="H3439" s="10"/>
      <c r="I3439" s="10"/>
      <c r="J3439" s="10"/>
      <c r="K3439" s="10"/>
      <c r="L3439" s="10"/>
      <c r="M3439" s="10"/>
      <c r="N3439" s="10"/>
      <c r="O3439" s="10"/>
      <c r="P3439" s="10"/>
      <c r="Q3439" s="10"/>
    </row>
    <row r="3440" spans="1:17" x14ac:dyDescent="0.25">
      <c r="A3440" s="155" t="s">
        <v>13249</v>
      </c>
      <c r="B3440" s="92" t="s">
        <v>17507</v>
      </c>
      <c r="C3440" s="93"/>
      <c r="D3440" s="94">
        <v>1184050</v>
      </c>
      <c r="E3440" s="143"/>
      <c r="F3440" s="150"/>
      <c r="G3440" s="10"/>
      <c r="H3440" s="10"/>
      <c r="I3440" s="10"/>
      <c r="J3440" s="10"/>
      <c r="K3440" s="10"/>
      <c r="L3440" s="10"/>
      <c r="M3440" s="10"/>
      <c r="N3440" s="10"/>
      <c r="O3440" s="10"/>
      <c r="P3440" s="10"/>
      <c r="Q3440" s="10"/>
    </row>
    <row r="3441" spans="1:17" x14ac:dyDescent="0.25">
      <c r="A3441" s="155" t="s">
        <v>13250</v>
      </c>
      <c r="B3441" s="92" t="s">
        <v>17508</v>
      </c>
      <c r="C3441" s="93"/>
      <c r="D3441" s="94"/>
      <c r="E3441" s="143"/>
      <c r="F3441" s="150"/>
      <c r="G3441" s="10"/>
      <c r="H3441" s="10"/>
      <c r="I3441" s="10"/>
      <c r="J3441" s="10"/>
      <c r="K3441" s="10"/>
      <c r="L3441" s="10"/>
      <c r="M3441" s="10"/>
      <c r="N3441" s="10"/>
      <c r="O3441" s="10"/>
      <c r="P3441" s="10"/>
      <c r="Q3441" s="10"/>
    </row>
    <row r="3442" spans="1:17" x14ac:dyDescent="0.25">
      <c r="A3442" s="155" t="s">
        <v>13251</v>
      </c>
      <c r="B3442" s="92" t="s">
        <v>17509</v>
      </c>
      <c r="C3442" s="93"/>
      <c r="D3442" s="94">
        <v>12565</v>
      </c>
      <c r="E3442" s="143"/>
      <c r="F3442" s="150"/>
      <c r="G3442" s="10"/>
      <c r="H3442" s="10"/>
      <c r="I3442" s="10"/>
      <c r="J3442" s="10"/>
      <c r="K3442" s="10"/>
      <c r="L3442" s="10"/>
      <c r="M3442" s="10"/>
      <c r="N3442" s="10"/>
      <c r="O3442" s="10"/>
      <c r="P3442" s="10"/>
      <c r="Q3442" s="10"/>
    </row>
    <row r="3443" spans="1:17" x14ac:dyDescent="0.25">
      <c r="A3443" s="155" t="s">
        <v>10157</v>
      </c>
      <c r="B3443" s="92" t="s">
        <v>10459</v>
      </c>
      <c r="C3443" s="93"/>
      <c r="D3443" s="94">
        <v>2620</v>
      </c>
      <c r="E3443" s="143"/>
      <c r="F3443" s="150"/>
      <c r="G3443" s="10"/>
      <c r="H3443" s="10"/>
      <c r="I3443" s="10"/>
      <c r="J3443" s="10"/>
      <c r="K3443" s="10"/>
      <c r="L3443" s="10"/>
      <c r="M3443" s="10"/>
      <c r="N3443" s="10"/>
      <c r="O3443" s="10"/>
      <c r="P3443" s="10"/>
      <c r="Q3443" s="10"/>
    </row>
    <row r="3444" spans="1:17" x14ac:dyDescent="0.25">
      <c r="A3444" s="155" t="s">
        <v>13252</v>
      </c>
      <c r="B3444" s="92" t="s">
        <v>17510</v>
      </c>
      <c r="C3444" s="93"/>
      <c r="D3444" s="94">
        <v>3104</v>
      </c>
      <c r="E3444" s="143"/>
      <c r="F3444" s="150"/>
      <c r="G3444" s="10"/>
      <c r="H3444" s="10"/>
      <c r="I3444" s="10"/>
      <c r="J3444" s="10"/>
      <c r="K3444" s="10"/>
      <c r="L3444" s="10"/>
      <c r="M3444" s="10"/>
      <c r="N3444" s="10"/>
      <c r="O3444" s="10"/>
      <c r="P3444" s="10"/>
      <c r="Q3444" s="10"/>
    </row>
    <row r="3445" spans="1:17" x14ac:dyDescent="0.25">
      <c r="A3445" s="155" t="s">
        <v>13253</v>
      </c>
      <c r="B3445" s="92" t="s">
        <v>17511</v>
      </c>
      <c r="C3445" s="93"/>
      <c r="D3445" s="94">
        <v>113486</v>
      </c>
      <c r="E3445" s="143"/>
      <c r="F3445" s="150"/>
      <c r="G3445" s="10"/>
      <c r="H3445" s="10"/>
      <c r="I3445" s="10"/>
      <c r="J3445" s="10"/>
      <c r="K3445" s="10"/>
      <c r="L3445" s="10"/>
      <c r="M3445" s="10"/>
      <c r="N3445" s="10"/>
      <c r="O3445" s="10"/>
      <c r="P3445" s="10"/>
      <c r="Q3445" s="10"/>
    </row>
    <row r="3446" spans="1:17" x14ac:dyDescent="0.25">
      <c r="A3446" s="155" t="s">
        <v>13254</v>
      </c>
      <c r="B3446" s="92" t="s">
        <v>17512</v>
      </c>
      <c r="C3446" s="93"/>
      <c r="D3446" s="94"/>
      <c r="E3446" s="143"/>
      <c r="F3446" s="150"/>
      <c r="G3446" s="10"/>
      <c r="H3446" s="10"/>
      <c r="I3446" s="10"/>
      <c r="J3446" s="10"/>
      <c r="K3446" s="10"/>
      <c r="L3446" s="10"/>
      <c r="M3446" s="10"/>
      <c r="N3446" s="10"/>
      <c r="O3446" s="10"/>
      <c r="P3446" s="10"/>
      <c r="Q3446" s="10"/>
    </row>
    <row r="3447" spans="1:17" x14ac:dyDescent="0.25">
      <c r="A3447" s="155" t="s">
        <v>13255</v>
      </c>
      <c r="B3447" s="92" t="s">
        <v>17513</v>
      </c>
      <c r="C3447" s="93"/>
      <c r="D3447" s="94"/>
      <c r="E3447" s="143"/>
      <c r="F3447" s="150"/>
      <c r="G3447" s="10"/>
      <c r="H3447" s="10"/>
      <c r="I3447" s="10"/>
      <c r="J3447" s="10"/>
      <c r="K3447" s="10"/>
      <c r="L3447" s="10"/>
      <c r="M3447" s="10"/>
      <c r="N3447" s="10"/>
      <c r="O3447" s="10"/>
      <c r="P3447" s="10"/>
      <c r="Q3447" s="10"/>
    </row>
    <row r="3448" spans="1:17" x14ac:dyDescent="0.25">
      <c r="A3448" s="155" t="s">
        <v>13256</v>
      </c>
      <c r="B3448" s="92" t="s">
        <v>17514</v>
      </c>
      <c r="C3448" s="93"/>
      <c r="D3448" s="94"/>
      <c r="E3448" s="143"/>
      <c r="F3448" s="150"/>
      <c r="G3448" s="10"/>
      <c r="H3448" s="10"/>
      <c r="I3448" s="10"/>
      <c r="J3448" s="10"/>
      <c r="K3448" s="10"/>
      <c r="L3448" s="10"/>
      <c r="M3448" s="10"/>
      <c r="N3448" s="10"/>
      <c r="O3448" s="10"/>
      <c r="P3448" s="10"/>
      <c r="Q3448" s="10"/>
    </row>
    <row r="3449" spans="1:17" x14ac:dyDescent="0.25">
      <c r="A3449" s="155" t="s">
        <v>13257</v>
      </c>
      <c r="B3449" s="92" t="s">
        <v>17515</v>
      </c>
      <c r="C3449" s="93"/>
      <c r="D3449" s="94"/>
      <c r="E3449" s="143"/>
      <c r="F3449" s="150"/>
      <c r="G3449" s="10"/>
      <c r="H3449" s="10"/>
      <c r="I3449" s="10"/>
      <c r="J3449" s="10"/>
      <c r="K3449" s="10"/>
      <c r="L3449" s="10"/>
      <c r="M3449" s="10"/>
      <c r="N3449" s="10"/>
      <c r="O3449" s="10"/>
      <c r="P3449" s="10"/>
      <c r="Q3449" s="10"/>
    </row>
    <row r="3450" spans="1:17" x14ac:dyDescent="0.25">
      <c r="A3450" s="155" t="s">
        <v>13258</v>
      </c>
      <c r="B3450" s="92" t="s">
        <v>17516</v>
      </c>
      <c r="C3450" s="93"/>
      <c r="D3450" s="94"/>
      <c r="E3450" s="143"/>
      <c r="F3450" s="150"/>
      <c r="G3450" s="10"/>
      <c r="H3450" s="10"/>
      <c r="I3450" s="10"/>
      <c r="J3450" s="10"/>
      <c r="K3450" s="10"/>
      <c r="L3450" s="10"/>
      <c r="M3450" s="10"/>
      <c r="N3450" s="10"/>
      <c r="O3450" s="10"/>
      <c r="P3450" s="10"/>
      <c r="Q3450" s="10"/>
    </row>
    <row r="3451" spans="1:17" x14ac:dyDescent="0.25">
      <c r="A3451" s="155" t="s">
        <v>13259</v>
      </c>
      <c r="B3451" s="92" t="s">
        <v>17517</v>
      </c>
      <c r="C3451" s="93"/>
      <c r="D3451" s="94">
        <v>3550399</v>
      </c>
      <c r="E3451" s="143"/>
      <c r="F3451" s="150"/>
      <c r="G3451" s="10"/>
      <c r="H3451" s="10"/>
      <c r="I3451" s="10"/>
      <c r="J3451" s="10"/>
      <c r="K3451" s="10"/>
      <c r="L3451" s="10"/>
      <c r="M3451" s="10"/>
      <c r="N3451" s="10"/>
      <c r="O3451" s="10"/>
      <c r="P3451" s="10"/>
      <c r="Q3451" s="10"/>
    </row>
    <row r="3452" spans="1:17" x14ac:dyDescent="0.25">
      <c r="A3452" s="155" t="s">
        <v>13260</v>
      </c>
      <c r="B3452" s="92" t="s">
        <v>17518</v>
      </c>
      <c r="C3452" s="93"/>
      <c r="D3452" s="94"/>
      <c r="E3452" s="143"/>
      <c r="F3452" s="150"/>
      <c r="G3452" s="10"/>
      <c r="H3452" s="10"/>
      <c r="I3452" s="10"/>
      <c r="J3452" s="10"/>
      <c r="K3452" s="10"/>
      <c r="L3452" s="10"/>
      <c r="M3452" s="10"/>
      <c r="N3452" s="10"/>
      <c r="O3452" s="10"/>
      <c r="P3452" s="10"/>
      <c r="Q3452" s="10"/>
    </row>
    <row r="3453" spans="1:17" x14ac:dyDescent="0.25">
      <c r="A3453" s="155" t="s">
        <v>13261</v>
      </c>
      <c r="B3453" s="92" t="s">
        <v>17519</v>
      </c>
      <c r="C3453" s="93"/>
      <c r="D3453" s="94"/>
      <c r="E3453" s="143"/>
      <c r="F3453" s="150"/>
      <c r="G3453" s="10"/>
      <c r="H3453" s="10"/>
      <c r="I3453" s="10"/>
      <c r="J3453" s="10"/>
      <c r="K3453" s="10"/>
      <c r="L3453" s="10"/>
      <c r="M3453" s="10"/>
      <c r="N3453" s="10"/>
      <c r="O3453" s="10"/>
      <c r="P3453" s="10"/>
      <c r="Q3453" s="10"/>
    </row>
    <row r="3454" spans="1:17" x14ac:dyDescent="0.25">
      <c r="A3454" s="155" t="s">
        <v>13262</v>
      </c>
      <c r="B3454" s="92" t="s">
        <v>17520</v>
      </c>
      <c r="C3454" s="93"/>
      <c r="D3454" s="94">
        <v>6</v>
      </c>
      <c r="E3454" s="143"/>
      <c r="F3454" s="150"/>
      <c r="G3454" s="10"/>
      <c r="H3454" s="10"/>
      <c r="I3454" s="10"/>
      <c r="J3454" s="10"/>
      <c r="K3454" s="10"/>
      <c r="L3454" s="10"/>
      <c r="M3454" s="10"/>
      <c r="N3454" s="10"/>
      <c r="O3454" s="10"/>
      <c r="P3454" s="10"/>
      <c r="Q3454" s="10"/>
    </row>
    <row r="3455" spans="1:17" x14ac:dyDescent="0.25">
      <c r="A3455" s="155" t="s">
        <v>13263</v>
      </c>
      <c r="B3455" s="92" t="s">
        <v>17521</v>
      </c>
      <c r="C3455" s="93"/>
      <c r="D3455" s="94"/>
      <c r="E3455" s="143"/>
      <c r="F3455" s="150"/>
      <c r="G3455" s="10"/>
      <c r="H3455" s="10"/>
      <c r="I3455" s="10"/>
      <c r="J3455" s="10"/>
      <c r="K3455" s="10"/>
      <c r="L3455" s="10"/>
      <c r="M3455" s="10"/>
      <c r="N3455" s="10"/>
      <c r="O3455" s="10"/>
      <c r="P3455" s="10"/>
      <c r="Q3455" s="10"/>
    </row>
    <row r="3456" spans="1:17" x14ac:dyDescent="0.25">
      <c r="A3456" s="155" t="s">
        <v>4376</v>
      </c>
      <c r="B3456" s="92" t="s">
        <v>7257</v>
      </c>
      <c r="C3456" s="93"/>
      <c r="D3456" s="94">
        <v>792674</v>
      </c>
      <c r="E3456" s="143"/>
      <c r="F3456" s="150"/>
      <c r="G3456" s="10"/>
      <c r="H3456" s="10"/>
      <c r="I3456" s="10"/>
      <c r="J3456" s="10"/>
      <c r="K3456" s="10"/>
      <c r="L3456" s="10"/>
      <c r="M3456" s="10"/>
      <c r="N3456" s="10"/>
      <c r="O3456" s="10"/>
      <c r="P3456" s="10"/>
      <c r="Q3456" s="10"/>
    </row>
    <row r="3457" spans="1:17" x14ac:dyDescent="0.25">
      <c r="A3457" s="155" t="s">
        <v>13264</v>
      </c>
      <c r="B3457" s="92" t="s">
        <v>17522</v>
      </c>
      <c r="C3457" s="93"/>
      <c r="D3457" s="94">
        <v>113863</v>
      </c>
      <c r="E3457" s="143"/>
      <c r="F3457" s="150"/>
      <c r="G3457" s="10"/>
      <c r="H3457" s="10"/>
      <c r="I3457" s="10"/>
      <c r="J3457" s="10"/>
      <c r="K3457" s="10"/>
      <c r="L3457" s="10"/>
      <c r="M3457" s="10"/>
      <c r="N3457" s="10"/>
      <c r="O3457" s="10"/>
      <c r="P3457" s="10"/>
      <c r="Q3457" s="10"/>
    </row>
    <row r="3458" spans="1:17" x14ac:dyDescent="0.25">
      <c r="A3458" s="155" t="s">
        <v>13265</v>
      </c>
      <c r="B3458" s="92" t="s">
        <v>17523</v>
      </c>
      <c r="C3458" s="93"/>
      <c r="D3458" s="94">
        <v>460</v>
      </c>
      <c r="E3458" s="143"/>
      <c r="F3458" s="150"/>
      <c r="G3458" s="10"/>
      <c r="H3458" s="10"/>
      <c r="I3458" s="10"/>
      <c r="J3458" s="10"/>
      <c r="K3458" s="10"/>
      <c r="L3458" s="10"/>
      <c r="M3458" s="10"/>
      <c r="N3458" s="10"/>
      <c r="O3458" s="10"/>
      <c r="P3458" s="10"/>
      <c r="Q3458" s="10"/>
    </row>
    <row r="3459" spans="1:17" x14ac:dyDescent="0.25">
      <c r="A3459" s="155" t="s">
        <v>13266</v>
      </c>
      <c r="B3459" s="92" t="s">
        <v>17524</v>
      </c>
      <c r="C3459" s="93"/>
      <c r="D3459" s="94">
        <v>800193</v>
      </c>
      <c r="E3459" s="143"/>
      <c r="F3459" s="150"/>
      <c r="G3459" s="10"/>
      <c r="H3459" s="10"/>
      <c r="I3459" s="10"/>
      <c r="J3459" s="10"/>
      <c r="K3459" s="10"/>
      <c r="L3459" s="10"/>
      <c r="M3459" s="10"/>
      <c r="N3459" s="10"/>
      <c r="O3459" s="10"/>
      <c r="P3459" s="10"/>
      <c r="Q3459" s="10"/>
    </row>
    <row r="3460" spans="1:17" x14ac:dyDescent="0.25">
      <c r="A3460" s="155" t="s">
        <v>13267</v>
      </c>
      <c r="B3460" s="92" t="s">
        <v>17525</v>
      </c>
      <c r="C3460" s="93"/>
      <c r="D3460" s="94"/>
      <c r="E3460" s="143"/>
      <c r="F3460" s="150"/>
      <c r="G3460" s="10"/>
      <c r="H3460" s="10"/>
      <c r="I3460" s="10"/>
      <c r="J3460" s="10"/>
      <c r="K3460" s="10"/>
      <c r="L3460" s="10"/>
      <c r="M3460" s="10"/>
      <c r="N3460" s="10"/>
      <c r="O3460" s="10"/>
      <c r="P3460" s="10"/>
      <c r="Q3460" s="10"/>
    </row>
    <row r="3461" spans="1:17" x14ac:dyDescent="0.25">
      <c r="A3461" s="155" t="s">
        <v>13268</v>
      </c>
      <c r="B3461" s="92" t="s">
        <v>17526</v>
      </c>
      <c r="C3461" s="93"/>
      <c r="D3461" s="94">
        <v>33698</v>
      </c>
      <c r="E3461" s="143"/>
      <c r="F3461" s="150"/>
      <c r="G3461" s="10"/>
      <c r="H3461" s="10"/>
      <c r="I3461" s="10"/>
      <c r="J3461" s="10"/>
      <c r="K3461" s="10"/>
      <c r="L3461" s="10"/>
      <c r="M3461" s="10"/>
      <c r="N3461" s="10"/>
      <c r="O3461" s="10"/>
      <c r="P3461" s="10"/>
      <c r="Q3461" s="10"/>
    </row>
    <row r="3462" spans="1:17" x14ac:dyDescent="0.25">
      <c r="A3462" s="155" t="s">
        <v>13269</v>
      </c>
      <c r="B3462" s="92" t="s">
        <v>17527</v>
      </c>
      <c r="C3462" s="93"/>
      <c r="D3462" s="94">
        <v>27632</v>
      </c>
      <c r="E3462" s="143"/>
      <c r="F3462" s="150"/>
      <c r="G3462" s="10"/>
      <c r="H3462" s="10"/>
      <c r="I3462" s="10"/>
      <c r="J3462" s="10"/>
      <c r="K3462" s="10"/>
      <c r="L3462" s="10"/>
      <c r="M3462" s="10"/>
      <c r="N3462" s="10"/>
      <c r="O3462" s="10"/>
      <c r="P3462" s="10"/>
      <c r="Q3462" s="10"/>
    </row>
    <row r="3463" spans="1:17" x14ac:dyDescent="0.25">
      <c r="A3463" s="155" t="s">
        <v>4377</v>
      </c>
      <c r="B3463" s="92" t="s">
        <v>7258</v>
      </c>
      <c r="C3463" s="93"/>
      <c r="D3463" s="94">
        <v>12675</v>
      </c>
      <c r="E3463" s="143"/>
      <c r="F3463" s="150"/>
      <c r="G3463" s="10"/>
      <c r="H3463" s="10"/>
      <c r="I3463" s="10"/>
      <c r="J3463" s="10"/>
      <c r="K3463" s="10"/>
      <c r="L3463" s="10"/>
      <c r="M3463" s="10"/>
      <c r="N3463" s="10"/>
      <c r="O3463" s="10"/>
      <c r="P3463" s="10"/>
      <c r="Q3463" s="10"/>
    </row>
    <row r="3464" spans="1:17" x14ac:dyDescent="0.25">
      <c r="A3464" s="155" t="s">
        <v>13270</v>
      </c>
      <c r="B3464" s="92" t="s">
        <v>17528</v>
      </c>
      <c r="C3464" s="93"/>
      <c r="D3464" s="94">
        <v>42895</v>
      </c>
      <c r="E3464" s="143"/>
      <c r="F3464" s="150"/>
      <c r="G3464" s="10"/>
      <c r="H3464" s="10"/>
      <c r="I3464" s="10"/>
      <c r="J3464" s="10"/>
      <c r="K3464" s="10"/>
      <c r="L3464" s="10"/>
      <c r="M3464" s="10"/>
      <c r="N3464" s="10"/>
      <c r="O3464" s="10"/>
      <c r="P3464" s="10"/>
      <c r="Q3464" s="10"/>
    </row>
    <row r="3465" spans="1:17" x14ac:dyDescent="0.25">
      <c r="A3465" s="155" t="s">
        <v>13271</v>
      </c>
      <c r="B3465" s="92" t="s">
        <v>17529</v>
      </c>
      <c r="C3465" s="93"/>
      <c r="D3465" s="94">
        <v>2651</v>
      </c>
      <c r="E3465" s="143"/>
      <c r="F3465" s="150"/>
      <c r="G3465" s="10"/>
      <c r="H3465" s="10"/>
      <c r="I3465" s="10"/>
      <c r="J3465" s="10"/>
      <c r="K3465" s="10"/>
      <c r="L3465" s="10"/>
      <c r="M3465" s="10"/>
      <c r="N3465" s="10"/>
      <c r="O3465" s="10"/>
      <c r="P3465" s="10"/>
      <c r="Q3465" s="10"/>
    </row>
    <row r="3466" spans="1:17" x14ac:dyDescent="0.25">
      <c r="A3466" s="155" t="s">
        <v>13272</v>
      </c>
      <c r="B3466" s="92" t="s">
        <v>17530</v>
      </c>
      <c r="C3466" s="93"/>
      <c r="D3466" s="94">
        <v>74182</v>
      </c>
      <c r="E3466" s="143"/>
      <c r="F3466" s="150"/>
      <c r="G3466" s="10"/>
      <c r="H3466" s="10"/>
      <c r="I3466" s="10"/>
      <c r="J3466" s="10"/>
      <c r="K3466" s="10"/>
      <c r="L3466" s="10"/>
      <c r="M3466" s="10"/>
      <c r="N3466" s="10"/>
      <c r="O3466" s="10"/>
      <c r="P3466" s="10"/>
      <c r="Q3466" s="10"/>
    </row>
    <row r="3467" spans="1:17" x14ac:dyDescent="0.25">
      <c r="A3467" s="155" t="s">
        <v>4378</v>
      </c>
      <c r="B3467" s="92" t="s">
        <v>7259</v>
      </c>
      <c r="C3467" s="93"/>
      <c r="D3467" s="94">
        <v>1876501</v>
      </c>
      <c r="E3467" s="143"/>
      <c r="F3467" s="150"/>
      <c r="G3467" s="10"/>
      <c r="H3467" s="10"/>
      <c r="I3467" s="10"/>
      <c r="J3467" s="10"/>
      <c r="K3467" s="10"/>
      <c r="L3467" s="10"/>
      <c r="M3467" s="10"/>
      <c r="N3467" s="10"/>
      <c r="O3467" s="10"/>
      <c r="P3467" s="10"/>
      <c r="Q3467" s="10"/>
    </row>
    <row r="3468" spans="1:17" x14ac:dyDescent="0.25">
      <c r="A3468" s="155" t="s">
        <v>4379</v>
      </c>
      <c r="B3468" s="92" t="s">
        <v>7260</v>
      </c>
      <c r="C3468" s="93"/>
      <c r="D3468" s="94">
        <v>12955115</v>
      </c>
      <c r="E3468" s="143"/>
      <c r="F3468" s="150"/>
      <c r="G3468" s="10"/>
      <c r="H3468" s="10"/>
      <c r="I3468" s="10"/>
      <c r="J3468" s="10"/>
      <c r="K3468" s="10"/>
      <c r="L3468" s="10"/>
      <c r="M3468" s="10"/>
      <c r="N3468" s="10"/>
      <c r="O3468" s="10"/>
      <c r="P3468" s="10"/>
      <c r="Q3468" s="10"/>
    </row>
    <row r="3469" spans="1:17" x14ac:dyDescent="0.25">
      <c r="A3469" s="155" t="s">
        <v>4380</v>
      </c>
      <c r="B3469" s="92" t="s">
        <v>7261</v>
      </c>
      <c r="C3469" s="93"/>
      <c r="D3469" s="94">
        <v>68610916</v>
      </c>
      <c r="E3469" s="143"/>
      <c r="F3469" s="150"/>
      <c r="G3469" s="10"/>
      <c r="H3469" s="10"/>
      <c r="I3469" s="10"/>
      <c r="J3469" s="10"/>
      <c r="K3469" s="10"/>
      <c r="L3469" s="10"/>
      <c r="M3469" s="10"/>
      <c r="N3469" s="10"/>
      <c r="O3469" s="10"/>
      <c r="P3469" s="10"/>
      <c r="Q3469" s="10"/>
    </row>
    <row r="3470" spans="1:17" x14ac:dyDescent="0.25">
      <c r="A3470" s="155" t="s">
        <v>13273</v>
      </c>
      <c r="B3470" s="92" t="s">
        <v>17531</v>
      </c>
      <c r="C3470" s="93"/>
      <c r="D3470" s="94">
        <v>43441</v>
      </c>
      <c r="E3470" s="143"/>
      <c r="F3470" s="150"/>
      <c r="G3470" s="10"/>
      <c r="H3470" s="10"/>
      <c r="I3470" s="10"/>
      <c r="J3470" s="10"/>
      <c r="K3470" s="10"/>
      <c r="L3470" s="10"/>
      <c r="M3470" s="10"/>
      <c r="N3470" s="10"/>
      <c r="O3470" s="10"/>
      <c r="P3470" s="10"/>
      <c r="Q3470" s="10"/>
    </row>
    <row r="3471" spans="1:17" x14ac:dyDescent="0.25">
      <c r="A3471" s="155" t="s">
        <v>13274</v>
      </c>
      <c r="B3471" s="92" t="s">
        <v>17532</v>
      </c>
      <c r="C3471" s="93"/>
      <c r="D3471" s="94"/>
      <c r="E3471" s="143"/>
      <c r="F3471" s="150"/>
      <c r="G3471" s="10"/>
      <c r="H3471" s="10"/>
      <c r="I3471" s="10"/>
      <c r="J3471" s="10"/>
      <c r="K3471" s="10"/>
      <c r="L3471" s="10"/>
      <c r="M3471" s="10"/>
      <c r="N3471" s="10"/>
      <c r="O3471" s="10"/>
      <c r="P3471" s="10"/>
      <c r="Q3471" s="10"/>
    </row>
    <row r="3472" spans="1:17" x14ac:dyDescent="0.25">
      <c r="A3472" s="155" t="s">
        <v>10158</v>
      </c>
      <c r="B3472" s="92" t="s">
        <v>10460</v>
      </c>
      <c r="C3472" s="93"/>
      <c r="D3472" s="94">
        <v>127999</v>
      </c>
      <c r="E3472" s="143"/>
      <c r="F3472" s="150"/>
      <c r="G3472" s="10"/>
      <c r="H3472" s="10"/>
      <c r="I3472" s="10"/>
      <c r="J3472" s="10"/>
      <c r="K3472" s="10"/>
      <c r="L3472" s="10"/>
      <c r="M3472" s="10"/>
      <c r="N3472" s="10"/>
      <c r="O3472" s="10"/>
      <c r="P3472" s="10"/>
      <c r="Q3472" s="10"/>
    </row>
    <row r="3473" spans="1:17" x14ac:dyDescent="0.25">
      <c r="A3473" s="155" t="s">
        <v>13275</v>
      </c>
      <c r="B3473" s="92" t="s">
        <v>17533</v>
      </c>
      <c r="C3473" s="93"/>
      <c r="D3473" s="94">
        <v>11460</v>
      </c>
      <c r="E3473" s="143"/>
      <c r="F3473" s="150"/>
      <c r="G3473" s="10"/>
      <c r="H3473" s="10"/>
      <c r="I3473" s="10"/>
      <c r="J3473" s="10"/>
      <c r="K3473" s="10"/>
      <c r="L3473" s="10"/>
      <c r="M3473" s="10"/>
      <c r="N3473" s="10"/>
      <c r="O3473" s="10"/>
      <c r="P3473" s="10"/>
      <c r="Q3473" s="10"/>
    </row>
    <row r="3474" spans="1:17" x14ac:dyDescent="0.25">
      <c r="A3474" s="155" t="s">
        <v>10159</v>
      </c>
      <c r="B3474" s="92" t="s">
        <v>10461</v>
      </c>
      <c r="C3474" s="93"/>
      <c r="D3474" s="94">
        <v>2507098</v>
      </c>
      <c r="E3474" s="143"/>
      <c r="F3474" s="150"/>
      <c r="G3474" s="10"/>
      <c r="H3474" s="10"/>
      <c r="I3474" s="10"/>
      <c r="J3474" s="10"/>
      <c r="K3474" s="10"/>
      <c r="L3474" s="10"/>
      <c r="M3474" s="10"/>
      <c r="N3474" s="10"/>
      <c r="O3474" s="10"/>
      <c r="P3474" s="10"/>
      <c r="Q3474" s="10"/>
    </row>
    <row r="3475" spans="1:17" x14ac:dyDescent="0.25">
      <c r="A3475" s="155" t="s">
        <v>6145</v>
      </c>
      <c r="B3475" s="92" t="s">
        <v>7262</v>
      </c>
      <c r="C3475" s="93"/>
      <c r="D3475" s="94">
        <v>737715</v>
      </c>
      <c r="E3475" s="143"/>
      <c r="F3475" s="150"/>
      <c r="G3475" s="10"/>
      <c r="H3475" s="10"/>
      <c r="I3475" s="10"/>
      <c r="J3475" s="10"/>
      <c r="K3475" s="10"/>
      <c r="L3475" s="10"/>
      <c r="M3475" s="10"/>
      <c r="N3475" s="10"/>
      <c r="O3475" s="10"/>
      <c r="P3475" s="10"/>
      <c r="Q3475" s="10"/>
    </row>
    <row r="3476" spans="1:17" x14ac:dyDescent="0.25">
      <c r="A3476" s="155" t="s">
        <v>13276</v>
      </c>
      <c r="B3476" s="92" t="s">
        <v>17534</v>
      </c>
      <c r="C3476" s="93"/>
      <c r="D3476" s="94">
        <v>314116</v>
      </c>
      <c r="E3476" s="143"/>
      <c r="F3476" s="150"/>
      <c r="G3476" s="10"/>
      <c r="H3476" s="10"/>
      <c r="I3476" s="10"/>
      <c r="J3476" s="10"/>
      <c r="K3476" s="10"/>
      <c r="L3476" s="10"/>
      <c r="M3476" s="10"/>
      <c r="N3476" s="10"/>
      <c r="O3476" s="10"/>
      <c r="P3476" s="10"/>
      <c r="Q3476" s="10"/>
    </row>
    <row r="3477" spans="1:17" x14ac:dyDescent="0.25">
      <c r="A3477" s="155" t="s">
        <v>13277</v>
      </c>
      <c r="B3477" s="92" t="s">
        <v>17535</v>
      </c>
      <c r="C3477" s="93"/>
      <c r="D3477" s="94">
        <v>159641</v>
      </c>
      <c r="E3477" s="143"/>
      <c r="F3477" s="150"/>
      <c r="G3477" s="10"/>
      <c r="H3477" s="10"/>
      <c r="I3477" s="10"/>
      <c r="J3477" s="10"/>
      <c r="K3477" s="10"/>
      <c r="L3477" s="10"/>
      <c r="M3477" s="10"/>
      <c r="N3477" s="10"/>
      <c r="O3477" s="10"/>
      <c r="P3477" s="10"/>
      <c r="Q3477" s="10"/>
    </row>
    <row r="3478" spans="1:17" x14ac:dyDescent="0.25">
      <c r="A3478" s="155" t="s">
        <v>13278</v>
      </c>
      <c r="B3478" s="92" t="s">
        <v>17536</v>
      </c>
      <c r="C3478" s="93"/>
      <c r="D3478" s="94">
        <v>171339</v>
      </c>
      <c r="E3478" s="143"/>
      <c r="F3478" s="150"/>
      <c r="G3478" s="10"/>
      <c r="H3478" s="10"/>
      <c r="I3478" s="10"/>
      <c r="J3478" s="10"/>
      <c r="K3478" s="10"/>
      <c r="L3478" s="10"/>
      <c r="M3478" s="10"/>
      <c r="N3478" s="10"/>
      <c r="O3478" s="10"/>
      <c r="P3478" s="10"/>
      <c r="Q3478" s="10"/>
    </row>
    <row r="3479" spans="1:17" x14ac:dyDescent="0.25">
      <c r="A3479" s="155" t="s">
        <v>13279</v>
      </c>
      <c r="B3479" s="92" t="s">
        <v>17537</v>
      </c>
      <c r="C3479" s="93"/>
      <c r="D3479" s="94">
        <v>38051</v>
      </c>
      <c r="E3479" s="143"/>
      <c r="F3479" s="150"/>
      <c r="G3479" s="10"/>
      <c r="H3479" s="10"/>
      <c r="I3479" s="10"/>
      <c r="J3479" s="10"/>
      <c r="K3479" s="10"/>
      <c r="L3479" s="10"/>
      <c r="M3479" s="10"/>
      <c r="N3479" s="10"/>
      <c r="O3479" s="10"/>
      <c r="P3479" s="10"/>
      <c r="Q3479" s="10"/>
    </row>
    <row r="3480" spans="1:17" x14ac:dyDescent="0.25">
      <c r="A3480" s="155" t="s">
        <v>13280</v>
      </c>
      <c r="B3480" s="92" t="s">
        <v>17538</v>
      </c>
      <c r="C3480" s="93"/>
      <c r="D3480" s="94">
        <v>9893</v>
      </c>
      <c r="E3480" s="143"/>
      <c r="F3480" s="150"/>
      <c r="G3480" s="10"/>
      <c r="H3480" s="10"/>
      <c r="I3480" s="10"/>
      <c r="J3480" s="10"/>
      <c r="K3480" s="10"/>
      <c r="L3480" s="10"/>
      <c r="M3480" s="10"/>
      <c r="N3480" s="10"/>
      <c r="O3480" s="10"/>
      <c r="P3480" s="10"/>
      <c r="Q3480" s="10"/>
    </row>
    <row r="3481" spans="1:17" x14ac:dyDescent="0.25">
      <c r="A3481" s="155" t="s">
        <v>13281</v>
      </c>
      <c r="B3481" s="92" t="s">
        <v>17539</v>
      </c>
      <c r="C3481" s="93"/>
      <c r="D3481" s="94">
        <v>31</v>
      </c>
      <c r="E3481" s="143"/>
      <c r="F3481" s="150"/>
      <c r="G3481" s="10"/>
      <c r="H3481" s="10"/>
      <c r="I3481" s="10"/>
      <c r="J3481" s="10"/>
      <c r="K3481" s="10"/>
      <c r="L3481" s="10"/>
      <c r="M3481" s="10"/>
      <c r="N3481" s="10"/>
      <c r="O3481" s="10"/>
      <c r="P3481" s="10"/>
      <c r="Q3481" s="10"/>
    </row>
    <row r="3482" spans="1:17" x14ac:dyDescent="0.25">
      <c r="A3482" s="155" t="s">
        <v>13282</v>
      </c>
      <c r="B3482" s="92" t="s">
        <v>17540</v>
      </c>
      <c r="C3482" s="93"/>
      <c r="D3482" s="94">
        <v>104092</v>
      </c>
      <c r="E3482" s="143"/>
      <c r="F3482" s="150"/>
      <c r="G3482" s="10"/>
      <c r="H3482" s="10"/>
      <c r="I3482" s="10"/>
      <c r="J3482" s="10"/>
      <c r="K3482" s="10"/>
      <c r="L3482" s="10"/>
      <c r="M3482" s="10"/>
      <c r="N3482" s="10"/>
      <c r="O3482" s="10"/>
      <c r="P3482" s="10"/>
      <c r="Q3482" s="10"/>
    </row>
    <row r="3483" spans="1:17" x14ac:dyDescent="0.25">
      <c r="A3483" s="155" t="s">
        <v>13283</v>
      </c>
      <c r="B3483" s="92" t="s">
        <v>17541</v>
      </c>
      <c r="C3483" s="93"/>
      <c r="D3483" s="94">
        <v>1374565</v>
      </c>
      <c r="E3483" s="143"/>
      <c r="F3483" s="150"/>
      <c r="G3483" s="10"/>
      <c r="H3483" s="10"/>
      <c r="I3483" s="10"/>
      <c r="J3483" s="10"/>
      <c r="K3483" s="10"/>
      <c r="L3483" s="10"/>
      <c r="M3483" s="10"/>
      <c r="N3483" s="10"/>
      <c r="O3483" s="10"/>
      <c r="P3483" s="10"/>
      <c r="Q3483" s="10"/>
    </row>
    <row r="3484" spans="1:17" x14ac:dyDescent="0.25">
      <c r="A3484" s="155" t="s">
        <v>13284</v>
      </c>
      <c r="B3484" s="92" t="s">
        <v>17542</v>
      </c>
      <c r="C3484" s="93"/>
      <c r="D3484" s="94">
        <v>10288</v>
      </c>
      <c r="E3484" s="143"/>
      <c r="F3484" s="150"/>
      <c r="G3484" s="10"/>
      <c r="H3484" s="10"/>
      <c r="I3484" s="10"/>
      <c r="J3484" s="10"/>
      <c r="K3484" s="10"/>
      <c r="L3484" s="10"/>
      <c r="M3484" s="10"/>
      <c r="N3484" s="10"/>
      <c r="O3484" s="10"/>
      <c r="P3484" s="10"/>
      <c r="Q3484" s="10"/>
    </row>
    <row r="3485" spans="1:17" x14ac:dyDescent="0.25">
      <c r="A3485" s="155" t="s">
        <v>13285</v>
      </c>
      <c r="B3485" s="92" t="s">
        <v>17543</v>
      </c>
      <c r="C3485" s="93"/>
      <c r="D3485" s="94">
        <v>34437</v>
      </c>
      <c r="E3485" s="143"/>
      <c r="F3485" s="150"/>
      <c r="G3485" s="10"/>
      <c r="H3485" s="10"/>
      <c r="I3485" s="10"/>
      <c r="J3485" s="10"/>
      <c r="K3485" s="10"/>
      <c r="L3485" s="10"/>
      <c r="M3485" s="10"/>
      <c r="N3485" s="10"/>
      <c r="O3485" s="10"/>
      <c r="P3485" s="10"/>
      <c r="Q3485" s="10"/>
    </row>
    <row r="3486" spans="1:17" x14ac:dyDescent="0.25">
      <c r="A3486" s="155" t="s">
        <v>13286</v>
      </c>
      <c r="B3486" s="92" t="s">
        <v>17544</v>
      </c>
      <c r="C3486" s="93"/>
      <c r="D3486" s="94">
        <v>585</v>
      </c>
      <c r="E3486" s="143"/>
      <c r="F3486" s="150"/>
      <c r="G3486" s="10"/>
      <c r="H3486" s="10"/>
      <c r="I3486" s="10"/>
      <c r="J3486" s="10"/>
      <c r="K3486" s="10"/>
      <c r="L3486" s="10"/>
      <c r="M3486" s="10"/>
      <c r="N3486" s="10"/>
      <c r="O3486" s="10"/>
      <c r="P3486" s="10"/>
      <c r="Q3486" s="10"/>
    </row>
    <row r="3487" spans="1:17" x14ac:dyDescent="0.25">
      <c r="A3487" s="155" t="s">
        <v>13287</v>
      </c>
      <c r="B3487" s="92" t="s">
        <v>17545</v>
      </c>
      <c r="C3487" s="93"/>
      <c r="D3487" s="94">
        <v>89782</v>
      </c>
      <c r="E3487" s="143"/>
      <c r="F3487" s="150"/>
      <c r="G3487" s="10"/>
      <c r="H3487" s="10"/>
      <c r="I3487" s="10"/>
      <c r="J3487" s="10"/>
      <c r="K3487" s="10"/>
      <c r="L3487" s="10"/>
      <c r="M3487" s="10"/>
      <c r="N3487" s="10"/>
      <c r="O3487" s="10"/>
      <c r="P3487" s="10"/>
      <c r="Q3487" s="10"/>
    </row>
    <row r="3488" spans="1:17" x14ac:dyDescent="0.25">
      <c r="A3488" s="155" t="s">
        <v>13288</v>
      </c>
      <c r="B3488" s="92" t="s">
        <v>17546</v>
      </c>
      <c r="C3488" s="93"/>
      <c r="D3488" s="94">
        <v>30115</v>
      </c>
      <c r="E3488" s="143"/>
      <c r="F3488" s="150"/>
      <c r="G3488" s="10"/>
      <c r="H3488" s="10"/>
      <c r="I3488" s="10"/>
      <c r="J3488" s="10"/>
      <c r="K3488" s="10"/>
      <c r="L3488" s="10"/>
      <c r="M3488" s="10"/>
      <c r="N3488" s="10"/>
      <c r="O3488" s="10"/>
      <c r="P3488" s="10"/>
      <c r="Q3488" s="10"/>
    </row>
    <row r="3489" spans="1:17" x14ac:dyDescent="0.25">
      <c r="A3489" s="155" t="s">
        <v>13289</v>
      </c>
      <c r="B3489" s="92" t="s">
        <v>17547</v>
      </c>
      <c r="C3489" s="93"/>
      <c r="D3489" s="94">
        <v>806</v>
      </c>
      <c r="E3489" s="143"/>
      <c r="F3489" s="150"/>
      <c r="G3489" s="10"/>
      <c r="H3489" s="10"/>
      <c r="I3489" s="10"/>
      <c r="J3489" s="10"/>
      <c r="K3489" s="10"/>
      <c r="L3489" s="10"/>
      <c r="M3489" s="10"/>
      <c r="N3489" s="10"/>
      <c r="O3489" s="10"/>
      <c r="P3489" s="10"/>
      <c r="Q3489" s="10"/>
    </row>
    <row r="3490" spans="1:17" x14ac:dyDescent="0.25">
      <c r="A3490" s="155" t="s">
        <v>13290</v>
      </c>
      <c r="B3490" s="92" t="s">
        <v>17548</v>
      </c>
      <c r="C3490" s="93"/>
      <c r="D3490" s="94">
        <v>546</v>
      </c>
      <c r="E3490" s="143"/>
      <c r="F3490" s="150"/>
      <c r="G3490" s="10"/>
      <c r="H3490" s="10"/>
      <c r="I3490" s="10"/>
      <c r="J3490" s="10"/>
      <c r="K3490" s="10"/>
      <c r="L3490" s="10"/>
      <c r="M3490" s="10"/>
      <c r="N3490" s="10"/>
      <c r="O3490" s="10"/>
      <c r="P3490" s="10"/>
      <c r="Q3490" s="10"/>
    </row>
    <row r="3491" spans="1:17" x14ac:dyDescent="0.25">
      <c r="A3491" s="155" t="s">
        <v>13291</v>
      </c>
      <c r="B3491" s="92" t="s">
        <v>17549</v>
      </c>
      <c r="C3491" s="93"/>
      <c r="D3491" s="94">
        <v>33164</v>
      </c>
      <c r="E3491" s="143"/>
      <c r="F3491" s="150"/>
      <c r="G3491" s="10"/>
      <c r="H3491" s="10"/>
      <c r="I3491" s="10"/>
      <c r="J3491" s="10"/>
      <c r="K3491" s="10"/>
      <c r="L3491" s="10"/>
      <c r="M3491" s="10"/>
      <c r="N3491" s="10"/>
      <c r="O3491" s="10"/>
      <c r="P3491" s="10"/>
      <c r="Q3491" s="10"/>
    </row>
    <row r="3492" spans="1:17" x14ac:dyDescent="0.25">
      <c r="A3492" s="155" t="s">
        <v>13292</v>
      </c>
      <c r="B3492" s="92" t="s">
        <v>17550</v>
      </c>
      <c r="C3492" s="93"/>
      <c r="D3492" s="94">
        <v>926</v>
      </c>
      <c r="E3492" s="143"/>
      <c r="F3492" s="150"/>
      <c r="G3492" s="10"/>
      <c r="H3492" s="10"/>
      <c r="I3492" s="10"/>
      <c r="J3492" s="10"/>
      <c r="K3492" s="10"/>
      <c r="L3492" s="10"/>
      <c r="M3492" s="10"/>
      <c r="N3492" s="10"/>
      <c r="O3492" s="10"/>
      <c r="P3492" s="10"/>
      <c r="Q3492" s="10"/>
    </row>
    <row r="3493" spans="1:17" x14ac:dyDescent="0.25">
      <c r="A3493" s="155" t="s">
        <v>13293</v>
      </c>
      <c r="B3493" s="92" t="s">
        <v>17551</v>
      </c>
      <c r="C3493" s="93"/>
      <c r="D3493" s="94"/>
      <c r="E3493" s="143"/>
      <c r="F3493" s="150"/>
      <c r="G3493" s="10"/>
      <c r="H3493" s="10"/>
      <c r="I3493" s="10"/>
      <c r="J3493" s="10"/>
      <c r="K3493" s="10"/>
      <c r="L3493" s="10"/>
      <c r="M3493" s="10"/>
      <c r="N3493" s="10"/>
      <c r="O3493" s="10"/>
      <c r="P3493" s="10"/>
      <c r="Q3493" s="10"/>
    </row>
    <row r="3494" spans="1:17" x14ac:dyDescent="0.25">
      <c r="A3494" s="155" t="s">
        <v>4381</v>
      </c>
      <c r="B3494" s="92" t="s">
        <v>7263</v>
      </c>
      <c r="C3494" s="93"/>
      <c r="D3494" s="94">
        <v>89650</v>
      </c>
      <c r="E3494" s="143"/>
      <c r="F3494" s="150"/>
      <c r="G3494" s="10"/>
      <c r="H3494" s="10"/>
      <c r="I3494" s="10"/>
      <c r="J3494" s="10"/>
      <c r="K3494" s="10"/>
      <c r="L3494" s="10"/>
      <c r="M3494" s="10"/>
      <c r="N3494" s="10"/>
      <c r="O3494" s="10"/>
      <c r="P3494" s="10"/>
      <c r="Q3494" s="10"/>
    </row>
    <row r="3495" spans="1:17" x14ac:dyDescent="0.25">
      <c r="A3495" s="155" t="s">
        <v>13294</v>
      </c>
      <c r="B3495" s="92" t="s">
        <v>17552</v>
      </c>
      <c r="C3495" s="93"/>
      <c r="D3495" s="94"/>
      <c r="E3495" s="143"/>
      <c r="F3495" s="150"/>
      <c r="G3495" s="10"/>
      <c r="H3495" s="10"/>
      <c r="I3495" s="10"/>
      <c r="J3495" s="10"/>
      <c r="K3495" s="10"/>
      <c r="L3495" s="10"/>
      <c r="M3495" s="10"/>
      <c r="N3495" s="10"/>
      <c r="O3495" s="10"/>
      <c r="P3495" s="10"/>
      <c r="Q3495" s="10"/>
    </row>
    <row r="3496" spans="1:17" x14ac:dyDescent="0.25">
      <c r="A3496" s="155" t="s">
        <v>13295</v>
      </c>
      <c r="B3496" s="92" t="s">
        <v>17553</v>
      </c>
      <c r="C3496" s="93"/>
      <c r="D3496" s="94"/>
      <c r="E3496" s="143"/>
      <c r="F3496" s="150"/>
      <c r="G3496" s="10"/>
      <c r="H3496" s="10"/>
      <c r="I3496" s="10"/>
      <c r="J3496" s="10"/>
      <c r="K3496" s="10"/>
      <c r="L3496" s="10"/>
      <c r="M3496" s="10"/>
      <c r="N3496" s="10"/>
      <c r="O3496" s="10"/>
      <c r="P3496" s="10"/>
      <c r="Q3496" s="10"/>
    </row>
    <row r="3497" spans="1:17" x14ac:dyDescent="0.25">
      <c r="A3497" s="155" t="s">
        <v>13296</v>
      </c>
      <c r="B3497" s="92" t="s">
        <v>17554</v>
      </c>
      <c r="C3497" s="93"/>
      <c r="D3497" s="94">
        <v>1934</v>
      </c>
      <c r="E3497" s="143"/>
      <c r="F3497" s="150"/>
      <c r="G3497" s="10"/>
      <c r="H3497" s="10"/>
      <c r="I3497" s="10"/>
      <c r="J3497" s="10"/>
      <c r="K3497" s="10"/>
      <c r="L3497" s="10"/>
      <c r="M3497" s="10"/>
      <c r="N3497" s="10"/>
      <c r="O3497" s="10"/>
      <c r="P3497" s="10"/>
      <c r="Q3497" s="10"/>
    </row>
    <row r="3498" spans="1:17" x14ac:dyDescent="0.25">
      <c r="A3498" s="155" t="s">
        <v>13297</v>
      </c>
      <c r="B3498" s="92" t="s">
        <v>17555</v>
      </c>
      <c r="C3498" s="93"/>
      <c r="D3498" s="94">
        <v>334</v>
      </c>
      <c r="E3498" s="143"/>
      <c r="F3498" s="150"/>
      <c r="G3498" s="10"/>
      <c r="H3498" s="10"/>
      <c r="I3498" s="10"/>
      <c r="J3498" s="10"/>
      <c r="K3498" s="10"/>
      <c r="L3498" s="10"/>
      <c r="M3498" s="10"/>
      <c r="N3498" s="10"/>
      <c r="O3498" s="10"/>
      <c r="P3498" s="10"/>
      <c r="Q3498" s="10"/>
    </row>
    <row r="3499" spans="1:17" x14ac:dyDescent="0.25">
      <c r="A3499" s="155" t="s">
        <v>13298</v>
      </c>
      <c r="B3499" s="92" t="s">
        <v>17556</v>
      </c>
      <c r="C3499" s="93"/>
      <c r="D3499" s="94">
        <v>353</v>
      </c>
      <c r="E3499" s="143"/>
      <c r="F3499" s="150"/>
      <c r="G3499" s="10"/>
      <c r="H3499" s="10"/>
      <c r="I3499" s="10"/>
      <c r="J3499" s="10"/>
      <c r="K3499" s="10"/>
      <c r="L3499" s="10"/>
      <c r="M3499" s="10"/>
      <c r="N3499" s="10"/>
      <c r="O3499" s="10"/>
      <c r="P3499" s="10"/>
      <c r="Q3499" s="10"/>
    </row>
    <row r="3500" spans="1:17" x14ac:dyDescent="0.25">
      <c r="A3500" s="155" t="s">
        <v>13299</v>
      </c>
      <c r="B3500" s="92" t="s">
        <v>17557</v>
      </c>
      <c r="C3500" s="93"/>
      <c r="D3500" s="94">
        <v>27428</v>
      </c>
      <c r="E3500" s="143"/>
      <c r="F3500" s="150"/>
      <c r="G3500" s="10"/>
      <c r="H3500" s="10"/>
      <c r="I3500" s="10"/>
      <c r="J3500" s="10"/>
      <c r="K3500" s="10"/>
      <c r="L3500" s="10"/>
      <c r="M3500" s="10"/>
      <c r="N3500" s="10"/>
      <c r="O3500" s="10"/>
      <c r="P3500" s="10"/>
      <c r="Q3500" s="10"/>
    </row>
    <row r="3501" spans="1:17" x14ac:dyDescent="0.25">
      <c r="A3501" s="155" t="s">
        <v>13300</v>
      </c>
      <c r="B3501" s="92" t="s">
        <v>17558</v>
      </c>
      <c r="C3501" s="93"/>
      <c r="D3501" s="94">
        <v>6010</v>
      </c>
      <c r="E3501" s="143"/>
      <c r="F3501" s="150"/>
      <c r="G3501" s="10"/>
      <c r="H3501" s="10"/>
      <c r="I3501" s="10"/>
      <c r="J3501" s="10"/>
      <c r="K3501" s="10"/>
      <c r="L3501" s="10"/>
      <c r="M3501" s="10"/>
      <c r="N3501" s="10"/>
      <c r="O3501" s="10"/>
      <c r="P3501" s="10"/>
      <c r="Q3501" s="10"/>
    </row>
    <row r="3502" spans="1:17" x14ac:dyDescent="0.25">
      <c r="A3502" s="155" t="s">
        <v>13301</v>
      </c>
      <c r="B3502" s="92" t="s">
        <v>17559</v>
      </c>
      <c r="C3502" s="93"/>
      <c r="D3502" s="94">
        <v>60</v>
      </c>
      <c r="E3502" s="143"/>
      <c r="F3502" s="150"/>
      <c r="G3502" s="10"/>
      <c r="H3502" s="10"/>
      <c r="I3502" s="10"/>
      <c r="J3502" s="10"/>
      <c r="K3502" s="10"/>
      <c r="L3502" s="10"/>
      <c r="M3502" s="10"/>
      <c r="N3502" s="10"/>
      <c r="O3502" s="10"/>
      <c r="P3502" s="10"/>
      <c r="Q3502" s="10"/>
    </row>
    <row r="3503" spans="1:17" x14ac:dyDescent="0.25">
      <c r="A3503" s="155" t="s">
        <v>13302</v>
      </c>
      <c r="B3503" s="92" t="s">
        <v>17560</v>
      </c>
      <c r="C3503" s="93"/>
      <c r="D3503" s="94">
        <v>1593</v>
      </c>
      <c r="E3503" s="143"/>
      <c r="F3503" s="150"/>
      <c r="G3503" s="10"/>
      <c r="H3503" s="10"/>
      <c r="I3503" s="10"/>
      <c r="J3503" s="10"/>
      <c r="K3503" s="10"/>
      <c r="L3503" s="10"/>
      <c r="M3503" s="10"/>
      <c r="N3503" s="10"/>
      <c r="O3503" s="10"/>
      <c r="P3503" s="10"/>
      <c r="Q3503" s="10"/>
    </row>
    <row r="3504" spans="1:17" x14ac:dyDescent="0.25">
      <c r="A3504" s="155" t="s">
        <v>13303</v>
      </c>
      <c r="B3504" s="92" t="s">
        <v>17561</v>
      </c>
      <c r="C3504" s="93"/>
      <c r="D3504" s="94"/>
      <c r="E3504" s="143"/>
      <c r="F3504" s="150"/>
      <c r="G3504" s="10"/>
      <c r="H3504" s="10"/>
      <c r="I3504" s="10"/>
      <c r="J3504" s="10"/>
      <c r="K3504" s="10"/>
      <c r="L3504" s="10"/>
      <c r="M3504" s="10"/>
      <c r="N3504" s="10"/>
      <c r="O3504" s="10"/>
      <c r="P3504" s="10"/>
      <c r="Q3504" s="10"/>
    </row>
    <row r="3505" spans="1:17" x14ac:dyDescent="0.25">
      <c r="A3505" s="155" t="s">
        <v>13304</v>
      </c>
      <c r="B3505" s="92" t="s">
        <v>17562</v>
      </c>
      <c r="C3505" s="93"/>
      <c r="D3505" s="94"/>
      <c r="E3505" s="143"/>
      <c r="F3505" s="150"/>
      <c r="G3505" s="10"/>
      <c r="H3505" s="10"/>
      <c r="I3505" s="10"/>
      <c r="J3505" s="10"/>
      <c r="K3505" s="10"/>
      <c r="L3505" s="10"/>
      <c r="M3505" s="10"/>
      <c r="N3505" s="10"/>
      <c r="O3505" s="10"/>
      <c r="P3505" s="10"/>
      <c r="Q3505" s="10"/>
    </row>
    <row r="3506" spans="1:17" x14ac:dyDescent="0.25">
      <c r="A3506" s="155" t="s">
        <v>13305</v>
      </c>
      <c r="B3506" s="92" t="s">
        <v>17563</v>
      </c>
      <c r="C3506" s="93"/>
      <c r="D3506" s="94">
        <v>778</v>
      </c>
      <c r="E3506" s="143"/>
      <c r="F3506" s="150"/>
      <c r="G3506" s="10"/>
      <c r="H3506" s="10"/>
      <c r="I3506" s="10"/>
      <c r="J3506" s="10"/>
      <c r="K3506" s="10"/>
      <c r="L3506" s="10"/>
      <c r="M3506" s="10"/>
      <c r="N3506" s="10"/>
      <c r="O3506" s="10"/>
      <c r="P3506" s="10"/>
      <c r="Q3506" s="10"/>
    </row>
    <row r="3507" spans="1:17" x14ac:dyDescent="0.25">
      <c r="A3507" s="155" t="s">
        <v>13306</v>
      </c>
      <c r="B3507" s="92" t="s">
        <v>17564</v>
      </c>
      <c r="C3507" s="93"/>
      <c r="D3507" s="94"/>
      <c r="E3507" s="143"/>
      <c r="F3507" s="150"/>
      <c r="G3507" s="10"/>
      <c r="H3507" s="10"/>
      <c r="I3507" s="10"/>
      <c r="J3507" s="10"/>
      <c r="K3507" s="10"/>
      <c r="L3507" s="10"/>
      <c r="M3507" s="10"/>
      <c r="N3507" s="10"/>
      <c r="O3507" s="10"/>
      <c r="P3507" s="10"/>
      <c r="Q3507" s="10"/>
    </row>
    <row r="3508" spans="1:17" x14ac:dyDescent="0.25">
      <c r="A3508" s="155" t="s">
        <v>13307</v>
      </c>
      <c r="B3508" s="92" t="s">
        <v>17565</v>
      </c>
      <c r="C3508" s="93"/>
      <c r="D3508" s="94"/>
      <c r="E3508" s="143"/>
      <c r="F3508" s="150"/>
      <c r="G3508" s="10"/>
      <c r="H3508" s="10"/>
      <c r="I3508" s="10"/>
      <c r="J3508" s="10"/>
      <c r="K3508" s="10"/>
      <c r="L3508" s="10"/>
      <c r="M3508" s="10"/>
      <c r="N3508" s="10"/>
      <c r="O3508" s="10"/>
      <c r="P3508" s="10"/>
      <c r="Q3508" s="10"/>
    </row>
    <row r="3509" spans="1:17" x14ac:dyDescent="0.25">
      <c r="A3509" s="155" t="s">
        <v>13308</v>
      </c>
      <c r="B3509" s="92" t="s">
        <v>17566</v>
      </c>
      <c r="C3509" s="93"/>
      <c r="D3509" s="94">
        <v>117440</v>
      </c>
      <c r="E3509" s="143"/>
      <c r="F3509" s="150"/>
      <c r="G3509" s="10"/>
      <c r="H3509" s="10"/>
      <c r="I3509" s="10"/>
      <c r="J3509" s="10"/>
      <c r="K3509" s="10"/>
      <c r="L3509" s="10"/>
      <c r="M3509" s="10"/>
      <c r="N3509" s="10"/>
      <c r="O3509" s="10"/>
      <c r="P3509" s="10"/>
      <c r="Q3509" s="10"/>
    </row>
    <row r="3510" spans="1:17" x14ac:dyDescent="0.25">
      <c r="A3510" s="155" t="s">
        <v>13309</v>
      </c>
      <c r="B3510" s="92" t="s">
        <v>17567</v>
      </c>
      <c r="C3510" s="93"/>
      <c r="D3510" s="94">
        <v>45693</v>
      </c>
      <c r="E3510" s="143"/>
      <c r="F3510" s="150"/>
      <c r="G3510" s="10"/>
      <c r="H3510" s="10"/>
      <c r="I3510" s="10"/>
      <c r="J3510" s="10"/>
      <c r="K3510" s="10"/>
      <c r="L3510" s="10"/>
      <c r="M3510" s="10"/>
      <c r="N3510" s="10"/>
      <c r="O3510" s="10"/>
      <c r="P3510" s="10"/>
      <c r="Q3510" s="10"/>
    </row>
    <row r="3511" spans="1:17" x14ac:dyDescent="0.25">
      <c r="A3511" s="155" t="s">
        <v>13310</v>
      </c>
      <c r="B3511" s="92" t="s">
        <v>17568</v>
      </c>
      <c r="C3511" s="93"/>
      <c r="D3511" s="94">
        <v>273567</v>
      </c>
      <c r="E3511" s="143"/>
      <c r="F3511" s="150"/>
      <c r="G3511" s="10"/>
      <c r="H3511" s="10"/>
      <c r="I3511" s="10"/>
      <c r="J3511" s="10"/>
      <c r="K3511" s="10"/>
      <c r="L3511" s="10"/>
      <c r="M3511" s="10"/>
      <c r="N3511" s="10"/>
      <c r="O3511" s="10"/>
      <c r="P3511" s="10"/>
      <c r="Q3511" s="10"/>
    </row>
    <row r="3512" spans="1:17" x14ac:dyDescent="0.25">
      <c r="A3512" s="155" t="s">
        <v>13311</v>
      </c>
      <c r="B3512" s="92" t="s">
        <v>17569</v>
      </c>
      <c r="C3512" s="93"/>
      <c r="D3512" s="94">
        <v>333660</v>
      </c>
      <c r="E3512" s="143"/>
      <c r="F3512" s="150"/>
      <c r="G3512" s="10"/>
      <c r="H3512" s="10"/>
      <c r="I3512" s="10"/>
      <c r="J3512" s="10"/>
      <c r="K3512" s="10"/>
      <c r="L3512" s="10"/>
      <c r="M3512" s="10"/>
      <c r="N3512" s="10"/>
      <c r="O3512" s="10"/>
      <c r="P3512" s="10"/>
      <c r="Q3512" s="10"/>
    </row>
    <row r="3513" spans="1:17" x14ac:dyDescent="0.25">
      <c r="A3513" s="155" t="s">
        <v>4382</v>
      </c>
      <c r="B3513" s="92" t="s">
        <v>7264</v>
      </c>
      <c r="C3513" s="93"/>
      <c r="D3513" s="94">
        <v>772768</v>
      </c>
      <c r="E3513" s="143"/>
      <c r="F3513" s="150"/>
      <c r="G3513" s="10"/>
      <c r="H3513" s="10"/>
      <c r="I3513" s="10"/>
      <c r="J3513" s="10"/>
      <c r="K3513" s="10"/>
      <c r="L3513" s="10"/>
      <c r="M3513" s="10"/>
      <c r="N3513" s="10"/>
      <c r="O3513" s="10"/>
      <c r="P3513" s="10"/>
      <c r="Q3513" s="10"/>
    </row>
    <row r="3514" spans="1:17" x14ac:dyDescent="0.25">
      <c r="A3514" s="155" t="s">
        <v>13312</v>
      </c>
      <c r="B3514" s="92" t="s">
        <v>17570</v>
      </c>
      <c r="C3514" s="93"/>
      <c r="D3514" s="94">
        <v>215912</v>
      </c>
      <c r="E3514" s="143"/>
      <c r="F3514" s="150"/>
      <c r="G3514" s="10"/>
      <c r="H3514" s="10"/>
      <c r="I3514" s="10"/>
      <c r="J3514" s="10"/>
      <c r="K3514" s="10"/>
      <c r="L3514" s="10"/>
      <c r="M3514" s="10"/>
      <c r="N3514" s="10"/>
      <c r="O3514" s="10"/>
      <c r="P3514" s="10"/>
      <c r="Q3514" s="10"/>
    </row>
    <row r="3515" spans="1:17" x14ac:dyDescent="0.25">
      <c r="A3515" s="155" t="s">
        <v>13313</v>
      </c>
      <c r="B3515" s="92" t="s">
        <v>17571</v>
      </c>
      <c r="C3515" s="93"/>
      <c r="D3515" s="94">
        <v>3420</v>
      </c>
      <c r="E3515" s="143"/>
      <c r="F3515" s="150"/>
      <c r="G3515" s="10"/>
      <c r="H3515" s="10"/>
      <c r="I3515" s="10"/>
      <c r="J3515" s="10"/>
      <c r="K3515" s="10"/>
      <c r="L3515" s="10"/>
      <c r="M3515" s="10"/>
      <c r="N3515" s="10"/>
      <c r="O3515" s="10"/>
      <c r="P3515" s="10"/>
      <c r="Q3515" s="10"/>
    </row>
    <row r="3516" spans="1:17" x14ac:dyDescent="0.25">
      <c r="A3516" s="155" t="s">
        <v>4383</v>
      </c>
      <c r="B3516" s="92" t="s">
        <v>7265</v>
      </c>
      <c r="C3516" s="93"/>
      <c r="D3516" s="94">
        <v>207882</v>
      </c>
      <c r="E3516" s="143"/>
      <c r="F3516" s="150"/>
      <c r="G3516" s="10"/>
      <c r="H3516" s="10"/>
      <c r="I3516" s="10"/>
      <c r="J3516" s="10"/>
      <c r="K3516" s="10"/>
      <c r="L3516" s="10"/>
      <c r="M3516" s="10"/>
      <c r="N3516" s="10"/>
      <c r="O3516" s="10"/>
      <c r="P3516" s="10"/>
      <c r="Q3516" s="10"/>
    </row>
    <row r="3517" spans="1:17" x14ac:dyDescent="0.25">
      <c r="A3517" s="155" t="s">
        <v>13314</v>
      </c>
      <c r="B3517" s="92" t="s">
        <v>17572</v>
      </c>
      <c r="C3517" s="93"/>
      <c r="D3517" s="94"/>
      <c r="E3517" s="143"/>
      <c r="F3517" s="150"/>
      <c r="G3517" s="10"/>
      <c r="H3517" s="10"/>
      <c r="I3517" s="10"/>
      <c r="J3517" s="10"/>
      <c r="K3517" s="10"/>
      <c r="L3517" s="10"/>
      <c r="M3517" s="10"/>
      <c r="N3517" s="10"/>
      <c r="O3517" s="10"/>
      <c r="P3517" s="10"/>
      <c r="Q3517" s="10"/>
    </row>
    <row r="3518" spans="1:17" x14ac:dyDescent="0.25">
      <c r="A3518" s="155" t="s">
        <v>13315</v>
      </c>
      <c r="B3518" s="92" t="s">
        <v>17573</v>
      </c>
      <c r="C3518" s="93"/>
      <c r="D3518" s="94">
        <v>13612</v>
      </c>
      <c r="E3518" s="143"/>
      <c r="F3518" s="150"/>
      <c r="G3518" s="10"/>
      <c r="H3518" s="10"/>
      <c r="I3518" s="10"/>
      <c r="J3518" s="10"/>
      <c r="K3518" s="10"/>
      <c r="L3518" s="10"/>
      <c r="M3518" s="10"/>
      <c r="N3518" s="10"/>
      <c r="O3518" s="10"/>
      <c r="P3518" s="10"/>
      <c r="Q3518" s="10"/>
    </row>
    <row r="3519" spans="1:17" x14ac:dyDescent="0.25">
      <c r="A3519" s="155" t="s">
        <v>13316</v>
      </c>
      <c r="B3519" s="92" t="s">
        <v>17574</v>
      </c>
      <c r="C3519" s="93"/>
      <c r="D3519" s="94"/>
      <c r="E3519" s="143"/>
      <c r="F3519" s="150"/>
      <c r="G3519" s="10"/>
      <c r="H3519" s="10"/>
      <c r="I3519" s="10"/>
      <c r="J3519" s="10"/>
      <c r="K3519" s="10"/>
      <c r="L3519" s="10"/>
      <c r="M3519" s="10"/>
      <c r="N3519" s="10"/>
      <c r="O3519" s="10"/>
      <c r="P3519" s="10"/>
      <c r="Q3519" s="10"/>
    </row>
    <row r="3520" spans="1:17" x14ac:dyDescent="0.25">
      <c r="A3520" s="155" t="s">
        <v>10160</v>
      </c>
      <c r="B3520" s="92" t="s">
        <v>10462</v>
      </c>
      <c r="C3520" s="93"/>
      <c r="D3520" s="94">
        <v>559</v>
      </c>
      <c r="E3520" s="143"/>
      <c r="F3520" s="150"/>
      <c r="G3520" s="10"/>
      <c r="H3520" s="10"/>
      <c r="I3520" s="10"/>
      <c r="J3520" s="10"/>
      <c r="K3520" s="10"/>
      <c r="L3520" s="10"/>
      <c r="M3520" s="10"/>
      <c r="N3520" s="10"/>
      <c r="O3520" s="10"/>
      <c r="P3520" s="10"/>
      <c r="Q3520" s="10"/>
    </row>
    <row r="3521" spans="1:17" x14ac:dyDescent="0.25">
      <c r="A3521" s="155" t="s">
        <v>13317</v>
      </c>
      <c r="B3521" s="92" t="s">
        <v>17575</v>
      </c>
      <c r="C3521" s="93"/>
      <c r="D3521" s="94">
        <v>22421</v>
      </c>
      <c r="E3521" s="143"/>
      <c r="F3521" s="150"/>
      <c r="G3521" s="10"/>
      <c r="H3521" s="10"/>
      <c r="I3521" s="10"/>
      <c r="J3521" s="10"/>
      <c r="K3521" s="10"/>
      <c r="L3521" s="10"/>
      <c r="M3521" s="10"/>
      <c r="N3521" s="10"/>
      <c r="O3521" s="10"/>
      <c r="P3521" s="10"/>
      <c r="Q3521" s="10"/>
    </row>
    <row r="3522" spans="1:17" x14ac:dyDescent="0.25">
      <c r="A3522" s="155" t="s">
        <v>4384</v>
      </c>
      <c r="B3522" s="92" t="s">
        <v>7266</v>
      </c>
      <c r="C3522" s="93"/>
      <c r="D3522" s="94">
        <v>3274205</v>
      </c>
      <c r="E3522" s="143"/>
      <c r="F3522" s="150"/>
      <c r="G3522" s="10"/>
      <c r="H3522" s="10"/>
      <c r="I3522" s="10"/>
      <c r="J3522" s="10"/>
      <c r="K3522" s="10"/>
      <c r="L3522" s="10"/>
      <c r="M3522" s="10"/>
      <c r="N3522" s="10"/>
      <c r="O3522" s="10"/>
      <c r="P3522" s="10"/>
      <c r="Q3522" s="10"/>
    </row>
    <row r="3523" spans="1:17" x14ac:dyDescent="0.25">
      <c r="A3523" s="155" t="s">
        <v>4385</v>
      </c>
      <c r="B3523" s="92" t="s">
        <v>7267</v>
      </c>
      <c r="C3523" s="93"/>
      <c r="D3523" s="94">
        <v>2641900</v>
      </c>
      <c r="E3523" s="143"/>
      <c r="F3523" s="150"/>
      <c r="G3523" s="10"/>
      <c r="H3523" s="10"/>
      <c r="I3523" s="10"/>
      <c r="J3523" s="10"/>
      <c r="K3523" s="10"/>
      <c r="L3523" s="10"/>
      <c r="M3523" s="10"/>
      <c r="N3523" s="10"/>
      <c r="O3523" s="10"/>
      <c r="P3523" s="10"/>
      <c r="Q3523" s="10"/>
    </row>
    <row r="3524" spans="1:17" x14ac:dyDescent="0.25">
      <c r="A3524" s="155" t="s">
        <v>13318</v>
      </c>
      <c r="B3524" s="92" t="s">
        <v>17576</v>
      </c>
      <c r="C3524" s="93"/>
      <c r="D3524" s="94">
        <v>6958</v>
      </c>
      <c r="E3524" s="143"/>
      <c r="F3524" s="150"/>
      <c r="G3524" s="10"/>
      <c r="H3524" s="10"/>
      <c r="I3524" s="10"/>
      <c r="J3524" s="10"/>
      <c r="K3524" s="10"/>
      <c r="L3524" s="10"/>
      <c r="M3524" s="10"/>
      <c r="N3524" s="10"/>
      <c r="O3524" s="10"/>
      <c r="P3524" s="10"/>
      <c r="Q3524" s="10"/>
    </row>
    <row r="3525" spans="1:17" x14ac:dyDescent="0.25">
      <c r="A3525" s="155" t="s">
        <v>13319</v>
      </c>
      <c r="B3525" s="92" t="s">
        <v>17577</v>
      </c>
      <c r="C3525" s="93"/>
      <c r="D3525" s="94"/>
      <c r="E3525" s="143"/>
      <c r="F3525" s="150"/>
      <c r="G3525" s="10"/>
      <c r="H3525" s="10"/>
      <c r="I3525" s="10"/>
      <c r="J3525" s="10"/>
      <c r="K3525" s="10"/>
      <c r="L3525" s="10"/>
      <c r="M3525" s="10"/>
      <c r="N3525" s="10"/>
      <c r="O3525" s="10"/>
      <c r="P3525" s="10"/>
      <c r="Q3525" s="10"/>
    </row>
    <row r="3526" spans="1:17" x14ac:dyDescent="0.25">
      <c r="A3526" s="155" t="s">
        <v>13320</v>
      </c>
      <c r="B3526" s="92" t="s">
        <v>17578</v>
      </c>
      <c r="C3526" s="93"/>
      <c r="D3526" s="94">
        <v>116</v>
      </c>
      <c r="E3526" s="143"/>
      <c r="F3526" s="150"/>
      <c r="G3526" s="10"/>
      <c r="H3526" s="10"/>
      <c r="I3526" s="10"/>
      <c r="J3526" s="10"/>
      <c r="K3526" s="10"/>
      <c r="L3526" s="10"/>
      <c r="M3526" s="10"/>
      <c r="N3526" s="10"/>
      <c r="O3526" s="10"/>
      <c r="P3526" s="10"/>
      <c r="Q3526" s="10"/>
    </row>
    <row r="3527" spans="1:17" x14ac:dyDescent="0.25">
      <c r="A3527" s="155" t="s">
        <v>13321</v>
      </c>
      <c r="B3527" s="92" t="s">
        <v>17579</v>
      </c>
      <c r="C3527" s="93"/>
      <c r="D3527" s="94"/>
      <c r="E3527" s="143"/>
      <c r="F3527" s="150"/>
      <c r="G3527" s="10"/>
      <c r="H3527" s="10"/>
      <c r="I3527" s="10"/>
      <c r="J3527" s="10"/>
      <c r="K3527" s="10"/>
      <c r="L3527" s="10"/>
      <c r="M3527" s="10"/>
      <c r="N3527" s="10"/>
      <c r="O3527" s="10"/>
      <c r="P3527" s="10"/>
      <c r="Q3527" s="10"/>
    </row>
    <row r="3528" spans="1:17" x14ac:dyDescent="0.25">
      <c r="A3528" s="155" t="s">
        <v>13322</v>
      </c>
      <c r="B3528" s="92" t="s">
        <v>17580</v>
      </c>
      <c r="C3528" s="93"/>
      <c r="D3528" s="94">
        <v>69706</v>
      </c>
      <c r="E3528" s="143"/>
      <c r="F3528" s="150"/>
      <c r="G3528" s="10"/>
      <c r="H3528" s="10"/>
      <c r="I3528" s="10"/>
      <c r="J3528" s="10"/>
      <c r="K3528" s="10"/>
      <c r="L3528" s="10"/>
      <c r="M3528" s="10"/>
      <c r="N3528" s="10"/>
      <c r="O3528" s="10"/>
      <c r="P3528" s="10"/>
      <c r="Q3528" s="10"/>
    </row>
    <row r="3529" spans="1:17" x14ac:dyDescent="0.25">
      <c r="A3529" s="155" t="s">
        <v>13323</v>
      </c>
      <c r="B3529" s="92" t="s">
        <v>17581</v>
      </c>
      <c r="C3529" s="93"/>
      <c r="D3529" s="94">
        <v>152103</v>
      </c>
      <c r="E3529" s="143"/>
      <c r="F3529" s="150"/>
      <c r="G3529" s="10"/>
      <c r="H3529" s="10"/>
      <c r="I3529" s="10"/>
      <c r="J3529" s="10"/>
      <c r="K3529" s="10"/>
      <c r="L3529" s="10"/>
      <c r="M3529" s="10"/>
      <c r="N3529" s="10"/>
      <c r="O3529" s="10"/>
      <c r="P3529" s="10"/>
      <c r="Q3529" s="10"/>
    </row>
    <row r="3530" spans="1:17" x14ac:dyDescent="0.25">
      <c r="A3530" s="155" t="s">
        <v>13324</v>
      </c>
      <c r="B3530" s="92" t="s">
        <v>17582</v>
      </c>
      <c r="C3530" s="93"/>
      <c r="D3530" s="94">
        <v>356515</v>
      </c>
      <c r="E3530" s="143"/>
      <c r="F3530" s="150"/>
      <c r="G3530" s="10"/>
      <c r="H3530" s="10"/>
      <c r="I3530" s="10"/>
      <c r="J3530" s="10"/>
      <c r="K3530" s="10"/>
      <c r="L3530" s="10"/>
      <c r="M3530" s="10"/>
      <c r="N3530" s="10"/>
      <c r="O3530" s="10"/>
      <c r="P3530" s="10"/>
      <c r="Q3530" s="10"/>
    </row>
    <row r="3531" spans="1:17" x14ac:dyDescent="0.25">
      <c r="A3531" s="155" t="s">
        <v>13325</v>
      </c>
      <c r="B3531" s="92" t="s">
        <v>17583</v>
      </c>
      <c r="C3531" s="93"/>
      <c r="D3531" s="94"/>
      <c r="E3531" s="143"/>
      <c r="F3531" s="150"/>
      <c r="G3531" s="10"/>
      <c r="H3531" s="10"/>
      <c r="I3531" s="10"/>
      <c r="J3531" s="10"/>
      <c r="K3531" s="10"/>
      <c r="L3531" s="10"/>
      <c r="M3531" s="10"/>
      <c r="N3531" s="10"/>
      <c r="O3531" s="10"/>
      <c r="P3531" s="10"/>
      <c r="Q3531" s="10"/>
    </row>
    <row r="3532" spans="1:17" x14ac:dyDescent="0.25">
      <c r="A3532" s="155" t="s">
        <v>13326</v>
      </c>
      <c r="B3532" s="92" t="s">
        <v>17584</v>
      </c>
      <c r="C3532" s="93"/>
      <c r="D3532" s="94">
        <v>10</v>
      </c>
      <c r="E3532" s="143"/>
      <c r="F3532" s="150"/>
      <c r="G3532" s="10"/>
      <c r="H3532" s="10"/>
      <c r="I3532" s="10"/>
      <c r="J3532" s="10"/>
      <c r="K3532" s="10"/>
      <c r="L3532" s="10"/>
      <c r="M3532" s="10"/>
      <c r="N3532" s="10"/>
      <c r="O3532" s="10"/>
      <c r="P3532" s="10"/>
      <c r="Q3532" s="10"/>
    </row>
    <row r="3533" spans="1:17" x14ac:dyDescent="0.25">
      <c r="A3533" s="155" t="s">
        <v>13327</v>
      </c>
      <c r="B3533" s="92" t="s">
        <v>17585</v>
      </c>
      <c r="C3533" s="93"/>
      <c r="D3533" s="94">
        <v>1247009</v>
      </c>
      <c r="E3533" s="143"/>
      <c r="F3533" s="150"/>
      <c r="G3533" s="10"/>
      <c r="H3533" s="10"/>
      <c r="I3533" s="10"/>
      <c r="J3533" s="10"/>
      <c r="K3533" s="10"/>
      <c r="L3533" s="10"/>
      <c r="M3533" s="10"/>
      <c r="N3533" s="10"/>
      <c r="O3533" s="10"/>
      <c r="P3533" s="10"/>
      <c r="Q3533" s="10"/>
    </row>
    <row r="3534" spans="1:17" x14ac:dyDescent="0.25">
      <c r="A3534" s="155" t="s">
        <v>4386</v>
      </c>
      <c r="B3534" s="92" t="s">
        <v>7268</v>
      </c>
      <c r="C3534" s="93"/>
      <c r="D3534" s="94">
        <v>5173975</v>
      </c>
      <c r="E3534" s="143"/>
      <c r="F3534" s="150"/>
      <c r="G3534" s="10"/>
      <c r="H3534" s="10"/>
      <c r="I3534" s="10"/>
      <c r="J3534" s="10"/>
      <c r="K3534" s="10"/>
      <c r="L3534" s="10"/>
      <c r="M3534" s="10"/>
      <c r="N3534" s="10"/>
      <c r="O3534" s="10"/>
      <c r="P3534" s="10"/>
      <c r="Q3534" s="10"/>
    </row>
    <row r="3535" spans="1:17" x14ac:dyDescent="0.25">
      <c r="A3535" s="155" t="s">
        <v>13328</v>
      </c>
      <c r="B3535" s="92" t="s">
        <v>17586</v>
      </c>
      <c r="C3535" s="93"/>
      <c r="D3535" s="94">
        <v>270</v>
      </c>
      <c r="E3535" s="143"/>
      <c r="F3535" s="150"/>
      <c r="G3535" s="10"/>
      <c r="H3535" s="10"/>
      <c r="I3535" s="10"/>
      <c r="J3535" s="10"/>
      <c r="K3535" s="10"/>
      <c r="L3535" s="10"/>
      <c r="M3535" s="10"/>
      <c r="N3535" s="10"/>
      <c r="O3535" s="10"/>
      <c r="P3535" s="10"/>
      <c r="Q3535" s="10"/>
    </row>
    <row r="3536" spans="1:17" x14ac:dyDescent="0.25">
      <c r="A3536" s="155" t="s">
        <v>13329</v>
      </c>
      <c r="B3536" s="92" t="s">
        <v>17587</v>
      </c>
      <c r="C3536" s="93"/>
      <c r="D3536" s="94">
        <v>12222</v>
      </c>
      <c r="E3536" s="143"/>
      <c r="F3536" s="150"/>
      <c r="G3536" s="10"/>
      <c r="H3536" s="10"/>
      <c r="I3536" s="10"/>
      <c r="J3536" s="10"/>
      <c r="K3536" s="10"/>
      <c r="L3536" s="10"/>
      <c r="M3536" s="10"/>
      <c r="N3536" s="10"/>
      <c r="O3536" s="10"/>
      <c r="P3536" s="10"/>
      <c r="Q3536" s="10"/>
    </row>
    <row r="3537" spans="1:17" x14ac:dyDescent="0.25">
      <c r="A3537" s="155" t="s">
        <v>13330</v>
      </c>
      <c r="B3537" s="92" t="s">
        <v>17588</v>
      </c>
      <c r="C3537" s="93"/>
      <c r="D3537" s="94">
        <v>25532</v>
      </c>
      <c r="E3537" s="143"/>
      <c r="F3537" s="150"/>
      <c r="G3537" s="10"/>
      <c r="H3537" s="10"/>
      <c r="I3537" s="10"/>
      <c r="J3537" s="10"/>
      <c r="K3537" s="10"/>
      <c r="L3537" s="10"/>
      <c r="M3537" s="10"/>
      <c r="N3537" s="10"/>
      <c r="O3537" s="10"/>
      <c r="P3537" s="10"/>
      <c r="Q3537" s="10"/>
    </row>
    <row r="3538" spans="1:17" x14ac:dyDescent="0.25">
      <c r="A3538" s="155" t="s">
        <v>13331</v>
      </c>
      <c r="B3538" s="92" t="s">
        <v>17589</v>
      </c>
      <c r="C3538" s="93"/>
      <c r="D3538" s="94">
        <v>60781</v>
      </c>
      <c r="E3538" s="143"/>
      <c r="F3538" s="150"/>
      <c r="G3538" s="10"/>
      <c r="H3538" s="10"/>
      <c r="I3538" s="10"/>
      <c r="J3538" s="10"/>
      <c r="K3538" s="10"/>
      <c r="L3538" s="10"/>
      <c r="M3538" s="10"/>
      <c r="N3538" s="10"/>
      <c r="O3538" s="10"/>
      <c r="P3538" s="10"/>
      <c r="Q3538" s="10"/>
    </row>
    <row r="3539" spans="1:17" x14ac:dyDescent="0.25">
      <c r="A3539" s="155" t="s">
        <v>4387</v>
      </c>
      <c r="B3539" s="92" t="s">
        <v>7269</v>
      </c>
      <c r="C3539" s="93"/>
      <c r="D3539" s="94">
        <v>12279704</v>
      </c>
      <c r="E3539" s="143"/>
      <c r="F3539" s="150"/>
      <c r="G3539" s="10"/>
      <c r="H3539" s="10"/>
      <c r="I3539" s="10"/>
      <c r="J3539" s="10"/>
      <c r="K3539" s="10"/>
      <c r="L3539" s="10"/>
      <c r="M3539" s="10"/>
      <c r="N3539" s="10"/>
      <c r="O3539" s="10"/>
      <c r="P3539" s="10"/>
      <c r="Q3539" s="10"/>
    </row>
    <row r="3540" spans="1:17" x14ac:dyDescent="0.25">
      <c r="A3540" s="155" t="s">
        <v>13332</v>
      </c>
      <c r="B3540" s="92" t="s">
        <v>17590</v>
      </c>
      <c r="C3540" s="93"/>
      <c r="D3540" s="94">
        <v>125727</v>
      </c>
      <c r="E3540" s="143"/>
      <c r="F3540" s="150"/>
      <c r="G3540" s="10"/>
      <c r="H3540" s="10"/>
      <c r="I3540" s="10"/>
      <c r="J3540" s="10"/>
      <c r="K3540" s="10"/>
      <c r="L3540" s="10"/>
      <c r="M3540" s="10"/>
      <c r="N3540" s="10"/>
      <c r="O3540" s="10"/>
      <c r="P3540" s="10"/>
      <c r="Q3540" s="10"/>
    </row>
    <row r="3541" spans="1:17" x14ac:dyDescent="0.25">
      <c r="A3541" s="155" t="s">
        <v>4388</v>
      </c>
      <c r="B3541" s="92" t="s">
        <v>7270</v>
      </c>
      <c r="C3541" s="93"/>
      <c r="D3541" s="94">
        <v>25384429</v>
      </c>
      <c r="E3541" s="143"/>
      <c r="F3541" s="150"/>
      <c r="G3541" s="10"/>
      <c r="H3541" s="10"/>
      <c r="I3541" s="10"/>
      <c r="J3541" s="10"/>
      <c r="K3541" s="10"/>
      <c r="L3541" s="10"/>
      <c r="M3541" s="10"/>
      <c r="N3541" s="10"/>
      <c r="O3541" s="10"/>
      <c r="P3541" s="10"/>
      <c r="Q3541" s="10"/>
    </row>
    <row r="3542" spans="1:17" x14ac:dyDescent="0.25">
      <c r="A3542" s="155" t="s">
        <v>4389</v>
      </c>
      <c r="B3542" s="92" t="s">
        <v>7271</v>
      </c>
      <c r="C3542" s="93"/>
      <c r="D3542" s="94">
        <v>80420905</v>
      </c>
      <c r="E3542" s="143"/>
      <c r="F3542" s="150"/>
      <c r="G3542" s="10"/>
      <c r="H3542" s="10"/>
      <c r="I3542" s="10"/>
      <c r="J3542" s="10"/>
      <c r="K3542" s="10"/>
      <c r="L3542" s="10"/>
      <c r="M3542" s="10"/>
      <c r="N3542" s="10"/>
      <c r="O3542" s="10"/>
      <c r="P3542" s="10"/>
      <c r="Q3542" s="10"/>
    </row>
    <row r="3543" spans="1:17" x14ac:dyDescent="0.25">
      <c r="A3543" s="155" t="s">
        <v>13333</v>
      </c>
      <c r="B3543" s="92" t="s">
        <v>17591</v>
      </c>
      <c r="C3543" s="93"/>
      <c r="D3543" s="94">
        <v>41782</v>
      </c>
      <c r="E3543" s="143"/>
      <c r="F3543" s="150"/>
      <c r="G3543" s="10"/>
      <c r="H3543" s="10"/>
      <c r="I3543" s="10"/>
      <c r="J3543" s="10"/>
      <c r="K3543" s="10"/>
      <c r="L3543" s="10"/>
      <c r="M3543" s="10"/>
      <c r="N3543" s="10"/>
      <c r="O3543" s="10"/>
      <c r="P3543" s="10"/>
      <c r="Q3543" s="10"/>
    </row>
    <row r="3544" spans="1:17" x14ac:dyDescent="0.25">
      <c r="A3544" s="155" t="s">
        <v>13334</v>
      </c>
      <c r="B3544" s="92" t="s">
        <v>17592</v>
      </c>
      <c r="C3544" s="93"/>
      <c r="D3544" s="94">
        <v>92599</v>
      </c>
      <c r="E3544" s="143"/>
      <c r="F3544" s="150"/>
      <c r="G3544" s="10"/>
      <c r="H3544" s="10"/>
      <c r="I3544" s="10"/>
      <c r="J3544" s="10"/>
      <c r="K3544" s="10"/>
      <c r="L3544" s="10"/>
      <c r="M3544" s="10"/>
      <c r="N3544" s="10"/>
      <c r="O3544" s="10"/>
      <c r="P3544" s="10"/>
      <c r="Q3544" s="10"/>
    </row>
    <row r="3545" spans="1:17" x14ac:dyDescent="0.25">
      <c r="A3545" s="155" t="s">
        <v>13335</v>
      </c>
      <c r="B3545" s="92" t="s">
        <v>17593</v>
      </c>
      <c r="C3545" s="93"/>
      <c r="D3545" s="94">
        <v>7945</v>
      </c>
      <c r="E3545" s="143"/>
      <c r="F3545" s="150"/>
      <c r="G3545" s="10"/>
      <c r="H3545" s="10"/>
      <c r="I3545" s="10"/>
      <c r="J3545" s="10"/>
      <c r="K3545" s="10"/>
      <c r="L3545" s="10"/>
      <c r="M3545" s="10"/>
      <c r="N3545" s="10"/>
      <c r="O3545" s="10"/>
      <c r="P3545" s="10"/>
      <c r="Q3545" s="10"/>
    </row>
    <row r="3546" spans="1:17" x14ac:dyDescent="0.25">
      <c r="A3546" s="155" t="s">
        <v>4390</v>
      </c>
      <c r="B3546" s="92" t="s">
        <v>7272</v>
      </c>
      <c r="C3546" s="93"/>
      <c r="D3546" s="94">
        <v>1993815</v>
      </c>
      <c r="E3546" s="143"/>
      <c r="F3546" s="150"/>
      <c r="G3546" s="10"/>
      <c r="H3546" s="10"/>
      <c r="I3546" s="10"/>
      <c r="J3546" s="10"/>
      <c r="K3546" s="10"/>
      <c r="L3546" s="10"/>
      <c r="M3546" s="10"/>
      <c r="N3546" s="10"/>
      <c r="O3546" s="10"/>
      <c r="P3546" s="10"/>
      <c r="Q3546" s="10"/>
    </row>
    <row r="3547" spans="1:17" x14ac:dyDescent="0.25">
      <c r="A3547" s="155" t="s">
        <v>10161</v>
      </c>
      <c r="B3547" s="92" t="s">
        <v>10463</v>
      </c>
      <c r="C3547" s="93"/>
      <c r="D3547" s="94">
        <v>41098</v>
      </c>
      <c r="E3547" s="143"/>
      <c r="F3547" s="150"/>
      <c r="G3547" s="10"/>
      <c r="H3547" s="10"/>
      <c r="I3547" s="10"/>
      <c r="J3547" s="10"/>
      <c r="K3547" s="10"/>
      <c r="L3547" s="10"/>
      <c r="M3547" s="10"/>
      <c r="N3547" s="10"/>
      <c r="O3547" s="10"/>
      <c r="P3547" s="10"/>
      <c r="Q3547" s="10"/>
    </row>
    <row r="3548" spans="1:17" x14ac:dyDescent="0.25">
      <c r="A3548" s="155" t="s">
        <v>13336</v>
      </c>
      <c r="B3548" s="92" t="s">
        <v>17594</v>
      </c>
      <c r="C3548" s="93"/>
      <c r="D3548" s="94">
        <v>15684</v>
      </c>
      <c r="E3548" s="143"/>
      <c r="F3548" s="150"/>
      <c r="G3548" s="10"/>
      <c r="H3548" s="10"/>
      <c r="I3548" s="10"/>
      <c r="J3548" s="10"/>
      <c r="K3548" s="10"/>
      <c r="L3548" s="10"/>
      <c r="M3548" s="10"/>
      <c r="N3548" s="10"/>
      <c r="O3548" s="10"/>
      <c r="P3548" s="10"/>
      <c r="Q3548" s="10"/>
    </row>
    <row r="3549" spans="1:17" x14ac:dyDescent="0.25">
      <c r="A3549" s="155" t="s">
        <v>13337</v>
      </c>
      <c r="B3549" s="92" t="s">
        <v>17595</v>
      </c>
      <c r="C3549" s="93"/>
      <c r="D3549" s="94">
        <v>6235000</v>
      </c>
      <c r="E3549" s="143"/>
      <c r="F3549" s="150"/>
      <c r="G3549" s="10"/>
      <c r="H3549" s="10"/>
      <c r="I3549" s="10"/>
      <c r="J3549" s="10"/>
      <c r="K3549" s="10"/>
      <c r="L3549" s="10"/>
      <c r="M3549" s="10"/>
      <c r="N3549" s="10"/>
      <c r="O3549" s="10"/>
      <c r="P3549" s="10"/>
      <c r="Q3549" s="10"/>
    </row>
    <row r="3550" spans="1:17" x14ac:dyDescent="0.25">
      <c r="A3550" s="155" t="s">
        <v>4391</v>
      </c>
      <c r="B3550" s="92" t="s">
        <v>7273</v>
      </c>
      <c r="C3550" s="93"/>
      <c r="D3550" s="94">
        <v>5850321</v>
      </c>
      <c r="E3550" s="143"/>
      <c r="F3550" s="150"/>
      <c r="G3550" s="10"/>
      <c r="H3550" s="10"/>
      <c r="I3550" s="10"/>
      <c r="J3550" s="10"/>
      <c r="K3550" s="10"/>
      <c r="L3550" s="10"/>
      <c r="M3550" s="10"/>
      <c r="N3550" s="10"/>
      <c r="O3550" s="10"/>
      <c r="P3550" s="10"/>
      <c r="Q3550" s="10"/>
    </row>
    <row r="3551" spans="1:17" x14ac:dyDescent="0.25">
      <c r="A3551" s="155" t="s">
        <v>13338</v>
      </c>
      <c r="B3551" s="92" t="s">
        <v>17596</v>
      </c>
      <c r="C3551" s="93"/>
      <c r="D3551" s="94">
        <v>4799554</v>
      </c>
      <c r="E3551" s="143"/>
      <c r="F3551" s="150"/>
      <c r="G3551" s="10"/>
      <c r="H3551" s="10"/>
      <c r="I3551" s="10"/>
      <c r="J3551" s="10"/>
      <c r="K3551" s="10"/>
      <c r="L3551" s="10"/>
      <c r="M3551" s="10"/>
      <c r="N3551" s="10"/>
      <c r="O3551" s="10"/>
      <c r="P3551" s="10"/>
      <c r="Q3551" s="10"/>
    </row>
    <row r="3552" spans="1:17" x14ac:dyDescent="0.25">
      <c r="A3552" s="155" t="s">
        <v>13339</v>
      </c>
      <c r="B3552" s="92" t="s">
        <v>17597</v>
      </c>
      <c r="C3552" s="93"/>
      <c r="D3552" s="94">
        <v>336494</v>
      </c>
      <c r="E3552" s="143"/>
      <c r="F3552" s="150"/>
      <c r="G3552" s="10"/>
      <c r="H3552" s="10"/>
      <c r="I3552" s="10"/>
      <c r="J3552" s="10"/>
      <c r="K3552" s="10"/>
      <c r="L3552" s="10"/>
      <c r="M3552" s="10"/>
      <c r="N3552" s="10"/>
      <c r="O3552" s="10"/>
      <c r="P3552" s="10"/>
      <c r="Q3552" s="10"/>
    </row>
    <row r="3553" spans="1:17" x14ac:dyDescent="0.25">
      <c r="A3553" s="155" t="s">
        <v>13340</v>
      </c>
      <c r="B3553" s="92" t="s">
        <v>17598</v>
      </c>
      <c r="C3553" s="93"/>
      <c r="D3553" s="94">
        <v>7525562</v>
      </c>
      <c r="E3553" s="143"/>
      <c r="F3553" s="150"/>
      <c r="G3553" s="10"/>
      <c r="H3553" s="10"/>
      <c r="I3553" s="10"/>
      <c r="J3553" s="10"/>
      <c r="K3553" s="10"/>
      <c r="L3553" s="10"/>
      <c r="M3553" s="10"/>
      <c r="N3553" s="10"/>
      <c r="O3553" s="10"/>
      <c r="P3553" s="10"/>
      <c r="Q3553" s="10"/>
    </row>
    <row r="3554" spans="1:17" x14ac:dyDescent="0.25">
      <c r="A3554" s="155" t="s">
        <v>13341</v>
      </c>
      <c r="B3554" s="92" t="s">
        <v>17599</v>
      </c>
      <c r="C3554" s="93"/>
      <c r="D3554" s="94"/>
      <c r="E3554" s="143"/>
      <c r="F3554" s="150"/>
      <c r="G3554" s="10"/>
      <c r="H3554" s="10"/>
      <c r="I3554" s="10"/>
      <c r="J3554" s="10"/>
      <c r="K3554" s="10"/>
      <c r="L3554" s="10"/>
      <c r="M3554" s="10"/>
      <c r="N3554" s="10"/>
      <c r="O3554" s="10"/>
      <c r="P3554" s="10"/>
      <c r="Q3554" s="10"/>
    </row>
    <row r="3555" spans="1:17" x14ac:dyDescent="0.25">
      <c r="A3555" s="155" t="s">
        <v>6146</v>
      </c>
      <c r="B3555" s="92" t="s">
        <v>7274</v>
      </c>
      <c r="C3555" s="93"/>
      <c r="D3555" s="94">
        <v>5896506</v>
      </c>
      <c r="E3555" s="143"/>
      <c r="F3555" s="150"/>
      <c r="G3555" s="10"/>
      <c r="H3555" s="10"/>
      <c r="I3555" s="10"/>
      <c r="J3555" s="10"/>
      <c r="K3555" s="10"/>
      <c r="L3555" s="10"/>
      <c r="M3555" s="10"/>
      <c r="N3555" s="10"/>
      <c r="O3555" s="10"/>
      <c r="P3555" s="10"/>
      <c r="Q3555" s="10"/>
    </row>
    <row r="3556" spans="1:17" x14ac:dyDescent="0.25">
      <c r="A3556" s="155" t="s">
        <v>13342</v>
      </c>
      <c r="B3556" s="92" t="s">
        <v>17600</v>
      </c>
      <c r="C3556" s="93"/>
      <c r="D3556" s="94"/>
      <c r="E3556" s="143"/>
      <c r="F3556" s="150"/>
      <c r="G3556" s="10"/>
      <c r="H3556" s="10"/>
      <c r="I3556" s="10"/>
      <c r="J3556" s="10"/>
      <c r="K3556" s="10"/>
      <c r="L3556" s="10"/>
      <c r="M3556" s="10"/>
      <c r="N3556" s="10"/>
      <c r="O3556" s="10"/>
      <c r="P3556" s="10"/>
      <c r="Q3556" s="10"/>
    </row>
    <row r="3557" spans="1:17" x14ac:dyDescent="0.25">
      <c r="A3557" s="155" t="s">
        <v>4392</v>
      </c>
      <c r="B3557" s="92" t="s">
        <v>7275</v>
      </c>
      <c r="C3557" s="93"/>
      <c r="D3557" s="94">
        <v>7769886</v>
      </c>
      <c r="E3557" s="143"/>
      <c r="F3557" s="150"/>
      <c r="G3557" s="10"/>
      <c r="H3557" s="10"/>
      <c r="I3557" s="10"/>
      <c r="J3557" s="10"/>
      <c r="K3557" s="10"/>
      <c r="L3557" s="10"/>
      <c r="M3557" s="10"/>
      <c r="N3557" s="10"/>
      <c r="O3557" s="10"/>
      <c r="P3557" s="10"/>
      <c r="Q3557" s="10"/>
    </row>
    <row r="3558" spans="1:17" x14ac:dyDescent="0.25">
      <c r="A3558" s="155" t="s">
        <v>13343</v>
      </c>
      <c r="B3558" s="92" t="s">
        <v>17601</v>
      </c>
      <c r="C3558" s="93"/>
      <c r="D3558" s="94"/>
      <c r="E3558" s="143"/>
      <c r="F3558" s="150"/>
      <c r="G3558" s="10"/>
      <c r="H3558" s="10"/>
      <c r="I3558" s="10"/>
      <c r="J3558" s="10"/>
      <c r="K3558" s="10"/>
      <c r="L3558" s="10"/>
      <c r="M3558" s="10"/>
      <c r="N3558" s="10"/>
      <c r="O3558" s="10"/>
      <c r="P3558" s="10"/>
      <c r="Q3558" s="10"/>
    </row>
    <row r="3559" spans="1:17" x14ac:dyDescent="0.25">
      <c r="A3559" s="155" t="s">
        <v>13344</v>
      </c>
      <c r="B3559" s="92" t="s">
        <v>17602</v>
      </c>
      <c r="C3559" s="93"/>
      <c r="D3559" s="94">
        <v>15380605</v>
      </c>
      <c r="E3559" s="143"/>
      <c r="F3559" s="150"/>
      <c r="G3559" s="10"/>
      <c r="H3559" s="10"/>
      <c r="I3559" s="10"/>
      <c r="J3559" s="10"/>
      <c r="K3559" s="10"/>
      <c r="L3559" s="10"/>
      <c r="M3559" s="10"/>
      <c r="N3559" s="10"/>
      <c r="O3559" s="10"/>
      <c r="P3559" s="10"/>
      <c r="Q3559" s="10"/>
    </row>
    <row r="3560" spans="1:17" x14ac:dyDescent="0.25">
      <c r="A3560" s="155" t="s">
        <v>13345</v>
      </c>
      <c r="B3560" s="92" t="s">
        <v>17603</v>
      </c>
      <c r="C3560" s="93"/>
      <c r="D3560" s="94">
        <v>11537</v>
      </c>
      <c r="E3560" s="143"/>
      <c r="F3560" s="150"/>
      <c r="G3560" s="10"/>
      <c r="H3560" s="10"/>
      <c r="I3560" s="10"/>
      <c r="J3560" s="10"/>
      <c r="K3560" s="10"/>
      <c r="L3560" s="10"/>
      <c r="M3560" s="10"/>
      <c r="N3560" s="10"/>
      <c r="O3560" s="10"/>
      <c r="P3560" s="10"/>
      <c r="Q3560" s="10"/>
    </row>
    <row r="3561" spans="1:17" x14ac:dyDescent="0.25">
      <c r="A3561" s="155" t="s">
        <v>13346</v>
      </c>
      <c r="B3561" s="92" t="s">
        <v>17604</v>
      </c>
      <c r="C3561" s="93"/>
      <c r="D3561" s="94"/>
      <c r="E3561" s="143"/>
      <c r="F3561" s="150"/>
      <c r="G3561" s="10"/>
      <c r="H3561" s="10"/>
      <c r="I3561" s="10"/>
      <c r="J3561" s="10"/>
      <c r="K3561" s="10"/>
      <c r="L3561" s="10"/>
      <c r="M3561" s="10"/>
      <c r="N3561" s="10"/>
      <c r="O3561" s="10"/>
      <c r="P3561" s="10"/>
      <c r="Q3561" s="10"/>
    </row>
    <row r="3562" spans="1:17" x14ac:dyDescent="0.25">
      <c r="A3562" s="155" t="s">
        <v>13347</v>
      </c>
      <c r="B3562" s="92" t="s">
        <v>17605</v>
      </c>
      <c r="C3562" s="93"/>
      <c r="D3562" s="94"/>
      <c r="E3562" s="143"/>
      <c r="F3562" s="150"/>
      <c r="G3562" s="10"/>
      <c r="H3562" s="10"/>
      <c r="I3562" s="10"/>
      <c r="J3562" s="10"/>
      <c r="K3562" s="10"/>
      <c r="L3562" s="10"/>
      <c r="M3562" s="10"/>
      <c r="N3562" s="10"/>
      <c r="O3562" s="10"/>
      <c r="P3562" s="10"/>
      <c r="Q3562" s="10"/>
    </row>
    <row r="3563" spans="1:17" x14ac:dyDescent="0.25">
      <c r="A3563" s="155" t="s">
        <v>13348</v>
      </c>
      <c r="B3563" s="92" t="s">
        <v>17606</v>
      </c>
      <c r="C3563" s="93"/>
      <c r="D3563" s="94">
        <v>4251345</v>
      </c>
      <c r="E3563" s="143"/>
      <c r="F3563" s="150"/>
      <c r="G3563" s="10"/>
      <c r="H3563" s="10"/>
      <c r="I3563" s="10"/>
      <c r="J3563" s="10"/>
      <c r="K3563" s="10"/>
      <c r="L3563" s="10"/>
      <c r="M3563" s="10"/>
      <c r="N3563" s="10"/>
      <c r="O3563" s="10"/>
      <c r="P3563" s="10"/>
      <c r="Q3563" s="10"/>
    </row>
    <row r="3564" spans="1:17" x14ac:dyDescent="0.25">
      <c r="A3564" s="155" t="s">
        <v>13349</v>
      </c>
      <c r="B3564" s="92" t="s">
        <v>17607</v>
      </c>
      <c r="C3564" s="93"/>
      <c r="D3564" s="94">
        <v>9790957</v>
      </c>
      <c r="E3564" s="143"/>
      <c r="F3564" s="150"/>
      <c r="G3564" s="10"/>
      <c r="H3564" s="10"/>
      <c r="I3564" s="10"/>
      <c r="J3564" s="10"/>
      <c r="K3564" s="10"/>
      <c r="L3564" s="10"/>
      <c r="M3564" s="10"/>
      <c r="N3564" s="10"/>
      <c r="O3564" s="10"/>
      <c r="P3564" s="10"/>
      <c r="Q3564" s="10"/>
    </row>
    <row r="3565" spans="1:17" x14ac:dyDescent="0.25">
      <c r="A3565" s="155" t="s">
        <v>13350</v>
      </c>
      <c r="B3565" s="92" t="s">
        <v>17608</v>
      </c>
      <c r="C3565" s="93"/>
      <c r="D3565" s="94">
        <v>14695</v>
      </c>
      <c r="E3565" s="143"/>
      <c r="F3565" s="150"/>
      <c r="G3565" s="10"/>
      <c r="H3565" s="10"/>
      <c r="I3565" s="10"/>
      <c r="J3565" s="10"/>
      <c r="K3565" s="10"/>
      <c r="L3565" s="10"/>
      <c r="M3565" s="10"/>
      <c r="N3565" s="10"/>
      <c r="O3565" s="10"/>
      <c r="P3565" s="10"/>
      <c r="Q3565" s="10"/>
    </row>
    <row r="3566" spans="1:17" x14ac:dyDescent="0.25">
      <c r="A3566" s="155" t="s">
        <v>13351</v>
      </c>
      <c r="B3566" s="92" t="s">
        <v>17609</v>
      </c>
      <c r="C3566" s="93"/>
      <c r="D3566" s="94">
        <v>285909</v>
      </c>
      <c r="E3566" s="143"/>
      <c r="F3566" s="150"/>
      <c r="G3566" s="10"/>
      <c r="H3566" s="10"/>
      <c r="I3566" s="10"/>
      <c r="J3566" s="10"/>
      <c r="K3566" s="10"/>
      <c r="L3566" s="10"/>
      <c r="M3566" s="10"/>
      <c r="N3566" s="10"/>
      <c r="O3566" s="10"/>
      <c r="P3566" s="10"/>
      <c r="Q3566" s="10"/>
    </row>
    <row r="3567" spans="1:17" x14ac:dyDescent="0.25">
      <c r="A3567" s="155" t="s">
        <v>13352</v>
      </c>
      <c r="B3567" s="92" t="s">
        <v>17610</v>
      </c>
      <c r="C3567" s="93"/>
      <c r="D3567" s="94">
        <v>283227</v>
      </c>
      <c r="E3567" s="143"/>
      <c r="F3567" s="150"/>
      <c r="G3567" s="10"/>
      <c r="H3567" s="10"/>
      <c r="I3567" s="10"/>
      <c r="J3567" s="10"/>
      <c r="K3567" s="10"/>
      <c r="L3567" s="10"/>
      <c r="M3567" s="10"/>
      <c r="N3567" s="10"/>
      <c r="O3567" s="10"/>
      <c r="P3567" s="10"/>
      <c r="Q3567" s="10"/>
    </row>
    <row r="3568" spans="1:17" x14ac:dyDescent="0.25">
      <c r="A3568" s="155" t="s">
        <v>13353</v>
      </c>
      <c r="B3568" s="92" t="s">
        <v>17611</v>
      </c>
      <c r="C3568" s="93"/>
      <c r="D3568" s="94">
        <v>239688</v>
      </c>
      <c r="E3568" s="143"/>
      <c r="F3568" s="150"/>
      <c r="G3568" s="10"/>
      <c r="H3568" s="10"/>
      <c r="I3568" s="10"/>
      <c r="J3568" s="10"/>
      <c r="K3568" s="10"/>
      <c r="L3568" s="10"/>
      <c r="M3568" s="10"/>
      <c r="N3568" s="10"/>
      <c r="O3568" s="10"/>
      <c r="P3568" s="10"/>
      <c r="Q3568" s="10"/>
    </row>
    <row r="3569" spans="1:17" x14ac:dyDescent="0.25">
      <c r="A3569" s="155" t="s">
        <v>13354</v>
      </c>
      <c r="B3569" s="92" t="s">
        <v>17612</v>
      </c>
      <c r="C3569" s="93"/>
      <c r="D3569" s="94">
        <v>3958143</v>
      </c>
      <c r="E3569" s="143"/>
      <c r="F3569" s="150"/>
      <c r="G3569" s="10"/>
      <c r="H3569" s="10"/>
      <c r="I3569" s="10"/>
      <c r="J3569" s="10"/>
      <c r="K3569" s="10"/>
      <c r="L3569" s="10"/>
      <c r="M3569" s="10"/>
      <c r="N3569" s="10"/>
      <c r="O3569" s="10"/>
      <c r="P3569" s="10"/>
      <c r="Q3569" s="10"/>
    </row>
    <row r="3570" spans="1:17" x14ac:dyDescent="0.25">
      <c r="A3570" s="155" t="s">
        <v>13355</v>
      </c>
      <c r="B3570" s="92" t="s">
        <v>17613</v>
      </c>
      <c r="C3570" s="93"/>
      <c r="D3570" s="94">
        <v>166339</v>
      </c>
      <c r="E3570" s="143"/>
      <c r="F3570" s="150"/>
      <c r="G3570" s="10"/>
      <c r="H3570" s="10"/>
      <c r="I3570" s="10"/>
      <c r="J3570" s="10"/>
      <c r="K3570" s="10"/>
      <c r="L3570" s="10"/>
      <c r="M3570" s="10"/>
      <c r="N3570" s="10"/>
      <c r="O3570" s="10"/>
      <c r="P3570" s="10"/>
      <c r="Q3570" s="10"/>
    </row>
    <row r="3571" spans="1:17" x14ac:dyDescent="0.25">
      <c r="A3571" s="155" t="s">
        <v>4393</v>
      </c>
      <c r="B3571" s="92" t="s">
        <v>7276</v>
      </c>
      <c r="C3571" s="93"/>
      <c r="D3571" s="94">
        <v>499923</v>
      </c>
      <c r="E3571" s="143"/>
      <c r="F3571" s="150"/>
      <c r="G3571" s="10"/>
      <c r="H3571" s="10"/>
      <c r="I3571" s="10"/>
      <c r="J3571" s="10"/>
      <c r="K3571" s="10"/>
      <c r="L3571" s="10"/>
      <c r="M3571" s="10"/>
      <c r="N3571" s="10"/>
      <c r="O3571" s="10"/>
      <c r="P3571" s="10"/>
      <c r="Q3571" s="10"/>
    </row>
    <row r="3572" spans="1:17" x14ac:dyDescent="0.25">
      <c r="A3572" s="155" t="s">
        <v>13356</v>
      </c>
      <c r="B3572" s="92" t="s">
        <v>17614</v>
      </c>
      <c r="C3572" s="93"/>
      <c r="D3572" s="94"/>
      <c r="E3572" s="143"/>
      <c r="F3572" s="150"/>
      <c r="G3572" s="10"/>
      <c r="H3572" s="10"/>
      <c r="I3572" s="10"/>
      <c r="J3572" s="10"/>
      <c r="K3572" s="10"/>
      <c r="L3572" s="10"/>
      <c r="M3572" s="10"/>
      <c r="N3572" s="10"/>
      <c r="O3572" s="10"/>
      <c r="P3572" s="10"/>
      <c r="Q3572" s="10"/>
    </row>
    <row r="3573" spans="1:17" x14ac:dyDescent="0.25">
      <c r="A3573" s="155" t="s">
        <v>13357</v>
      </c>
      <c r="B3573" s="92" t="s">
        <v>17615</v>
      </c>
      <c r="C3573" s="93"/>
      <c r="D3573" s="94"/>
      <c r="E3573" s="143"/>
      <c r="F3573" s="150"/>
      <c r="G3573" s="10"/>
      <c r="H3573" s="10"/>
      <c r="I3573" s="10"/>
      <c r="J3573" s="10"/>
      <c r="K3573" s="10"/>
      <c r="L3573" s="10"/>
      <c r="M3573" s="10"/>
      <c r="N3573" s="10"/>
      <c r="O3573" s="10"/>
      <c r="P3573" s="10"/>
      <c r="Q3573" s="10"/>
    </row>
    <row r="3574" spans="1:17" x14ac:dyDescent="0.25">
      <c r="A3574" s="155" t="s">
        <v>13358</v>
      </c>
      <c r="B3574" s="92" t="s">
        <v>17616</v>
      </c>
      <c r="C3574" s="93"/>
      <c r="D3574" s="94"/>
      <c r="E3574" s="143"/>
      <c r="F3574" s="150"/>
      <c r="G3574" s="10"/>
      <c r="H3574" s="10"/>
      <c r="I3574" s="10"/>
      <c r="J3574" s="10"/>
      <c r="K3574" s="10"/>
      <c r="L3574" s="10"/>
      <c r="M3574" s="10"/>
      <c r="N3574" s="10"/>
      <c r="O3574" s="10"/>
      <c r="P3574" s="10"/>
      <c r="Q3574" s="10"/>
    </row>
    <row r="3575" spans="1:17" x14ac:dyDescent="0.25">
      <c r="A3575" s="155" t="s">
        <v>13359</v>
      </c>
      <c r="B3575" s="92" t="s">
        <v>17617</v>
      </c>
      <c r="C3575" s="93"/>
      <c r="D3575" s="94"/>
      <c r="E3575" s="143"/>
      <c r="F3575" s="150"/>
      <c r="G3575" s="10"/>
      <c r="H3575" s="10"/>
      <c r="I3575" s="10"/>
      <c r="J3575" s="10"/>
      <c r="K3575" s="10"/>
      <c r="L3575" s="10"/>
      <c r="M3575" s="10"/>
      <c r="N3575" s="10"/>
      <c r="O3575" s="10"/>
      <c r="P3575" s="10"/>
      <c r="Q3575" s="10"/>
    </row>
    <row r="3576" spans="1:17" x14ac:dyDescent="0.25">
      <c r="A3576" s="155" t="s">
        <v>4394</v>
      </c>
      <c r="B3576" s="92" t="s">
        <v>7277</v>
      </c>
      <c r="C3576" s="93"/>
      <c r="D3576" s="94">
        <v>2656297</v>
      </c>
      <c r="E3576" s="143"/>
      <c r="F3576" s="150"/>
      <c r="G3576" s="10"/>
      <c r="H3576" s="10"/>
      <c r="I3576" s="10"/>
      <c r="J3576" s="10"/>
      <c r="K3576" s="10"/>
      <c r="L3576" s="10"/>
      <c r="M3576" s="10"/>
      <c r="N3576" s="10"/>
      <c r="O3576" s="10"/>
      <c r="P3576" s="10"/>
      <c r="Q3576" s="10"/>
    </row>
    <row r="3577" spans="1:17" x14ac:dyDescent="0.25">
      <c r="A3577" s="155" t="s">
        <v>13360</v>
      </c>
      <c r="B3577" s="92" t="s">
        <v>17618</v>
      </c>
      <c r="C3577" s="93"/>
      <c r="D3577" s="94">
        <v>8587</v>
      </c>
      <c r="E3577" s="143"/>
      <c r="F3577" s="150"/>
      <c r="G3577" s="10"/>
      <c r="H3577" s="10"/>
      <c r="I3577" s="10"/>
      <c r="J3577" s="10"/>
      <c r="K3577" s="10"/>
      <c r="L3577" s="10"/>
      <c r="M3577" s="10"/>
      <c r="N3577" s="10"/>
      <c r="O3577" s="10"/>
      <c r="P3577" s="10"/>
      <c r="Q3577" s="10"/>
    </row>
    <row r="3578" spans="1:17" x14ac:dyDescent="0.25">
      <c r="A3578" s="155" t="s">
        <v>10162</v>
      </c>
      <c r="B3578" s="92" t="s">
        <v>10464</v>
      </c>
      <c r="C3578" s="93"/>
      <c r="D3578" s="94">
        <v>1162980</v>
      </c>
      <c r="E3578" s="143"/>
      <c r="F3578" s="150"/>
      <c r="G3578" s="10"/>
      <c r="H3578" s="10"/>
      <c r="I3578" s="10"/>
      <c r="J3578" s="10"/>
      <c r="K3578" s="10"/>
      <c r="L3578" s="10"/>
      <c r="M3578" s="10"/>
      <c r="N3578" s="10"/>
      <c r="O3578" s="10"/>
      <c r="P3578" s="10"/>
      <c r="Q3578" s="10"/>
    </row>
    <row r="3579" spans="1:17" x14ac:dyDescent="0.25">
      <c r="A3579" s="155" t="s">
        <v>254</v>
      </c>
      <c r="B3579" s="92" t="s">
        <v>7278</v>
      </c>
      <c r="C3579" s="93"/>
      <c r="D3579" s="94">
        <v>292107</v>
      </c>
      <c r="E3579" s="143"/>
      <c r="F3579" s="150"/>
      <c r="G3579" s="10"/>
      <c r="H3579" s="10"/>
      <c r="I3579" s="10"/>
      <c r="J3579" s="10"/>
      <c r="K3579" s="10"/>
      <c r="L3579" s="10"/>
      <c r="M3579" s="10"/>
      <c r="N3579" s="10"/>
      <c r="O3579" s="10"/>
      <c r="P3579" s="10"/>
      <c r="Q3579" s="10"/>
    </row>
    <row r="3580" spans="1:17" x14ac:dyDescent="0.25">
      <c r="A3580" s="155" t="s">
        <v>256</v>
      </c>
      <c r="B3580" s="92" t="s">
        <v>17619</v>
      </c>
      <c r="C3580" s="93"/>
      <c r="D3580" s="94">
        <v>8639</v>
      </c>
      <c r="E3580" s="143"/>
      <c r="F3580" s="150"/>
      <c r="G3580" s="10"/>
      <c r="H3580" s="10"/>
      <c r="I3580" s="10"/>
      <c r="J3580" s="10"/>
      <c r="K3580" s="10"/>
      <c r="L3580" s="10"/>
      <c r="M3580" s="10"/>
      <c r="N3580" s="10"/>
      <c r="O3580" s="10"/>
      <c r="P3580" s="10"/>
      <c r="Q3580" s="10"/>
    </row>
    <row r="3581" spans="1:17" x14ac:dyDescent="0.25">
      <c r="A3581" s="155" t="s">
        <v>258</v>
      </c>
      <c r="B3581" s="92" t="s">
        <v>7279</v>
      </c>
      <c r="C3581" s="93"/>
      <c r="D3581" s="94">
        <v>207896</v>
      </c>
      <c r="E3581" s="143"/>
      <c r="F3581" s="150"/>
      <c r="G3581" s="10"/>
      <c r="H3581" s="10"/>
      <c r="I3581" s="10"/>
      <c r="J3581" s="10"/>
      <c r="K3581" s="10"/>
      <c r="L3581" s="10"/>
      <c r="M3581" s="10"/>
      <c r="N3581" s="10"/>
      <c r="O3581" s="10"/>
      <c r="P3581" s="10"/>
      <c r="Q3581" s="10"/>
    </row>
    <row r="3582" spans="1:17" x14ac:dyDescent="0.25">
      <c r="A3582" s="155" t="s">
        <v>13361</v>
      </c>
      <c r="B3582" s="92" t="s">
        <v>17620</v>
      </c>
      <c r="C3582" s="93"/>
      <c r="D3582" s="94">
        <v>762</v>
      </c>
      <c r="E3582" s="143"/>
      <c r="F3582" s="150"/>
      <c r="G3582" s="10"/>
      <c r="H3582" s="10"/>
      <c r="I3582" s="10"/>
      <c r="J3582" s="10"/>
      <c r="K3582" s="10"/>
      <c r="L3582" s="10"/>
      <c r="M3582" s="10"/>
      <c r="N3582" s="10"/>
      <c r="O3582" s="10"/>
      <c r="P3582" s="10"/>
      <c r="Q3582" s="10"/>
    </row>
    <row r="3583" spans="1:17" x14ac:dyDescent="0.25">
      <c r="A3583" s="155" t="s">
        <v>13362</v>
      </c>
      <c r="B3583" s="92" t="s">
        <v>17621</v>
      </c>
      <c r="C3583" s="93"/>
      <c r="D3583" s="94">
        <v>30517</v>
      </c>
      <c r="E3583" s="143"/>
      <c r="F3583" s="150"/>
      <c r="G3583" s="10"/>
      <c r="H3583" s="10"/>
      <c r="I3583" s="10"/>
      <c r="J3583" s="10"/>
      <c r="K3583" s="10"/>
      <c r="L3583" s="10"/>
      <c r="M3583" s="10"/>
      <c r="N3583" s="10"/>
      <c r="O3583" s="10"/>
      <c r="P3583" s="10"/>
      <c r="Q3583" s="10"/>
    </row>
    <row r="3584" spans="1:17" x14ac:dyDescent="0.25">
      <c r="A3584" s="155" t="s">
        <v>260</v>
      </c>
      <c r="B3584" s="92" t="s">
        <v>17622</v>
      </c>
      <c r="C3584" s="93"/>
      <c r="D3584" s="94">
        <v>2656612</v>
      </c>
      <c r="E3584" s="143"/>
      <c r="F3584" s="150"/>
      <c r="G3584" s="10"/>
      <c r="H3584" s="10"/>
      <c r="I3584" s="10"/>
      <c r="J3584" s="10"/>
      <c r="K3584" s="10"/>
      <c r="L3584" s="10"/>
      <c r="M3584" s="10"/>
      <c r="N3584" s="10"/>
      <c r="O3584" s="10"/>
      <c r="P3584" s="10"/>
      <c r="Q3584" s="10"/>
    </row>
    <row r="3585" spans="1:17" x14ac:dyDescent="0.25">
      <c r="A3585" s="155" t="s">
        <v>262</v>
      </c>
      <c r="B3585" s="92" t="s">
        <v>17623</v>
      </c>
      <c r="C3585" s="93"/>
      <c r="D3585" s="94">
        <v>46826</v>
      </c>
      <c r="E3585" s="143"/>
      <c r="F3585" s="150"/>
      <c r="G3585" s="10"/>
      <c r="H3585" s="10"/>
      <c r="I3585" s="10"/>
      <c r="J3585" s="10"/>
      <c r="K3585" s="10"/>
      <c r="L3585" s="10"/>
      <c r="M3585" s="10"/>
      <c r="N3585" s="10"/>
      <c r="O3585" s="10"/>
      <c r="P3585" s="10"/>
      <c r="Q3585" s="10"/>
    </row>
    <row r="3586" spans="1:17" x14ac:dyDescent="0.25">
      <c r="A3586" s="155" t="s">
        <v>264</v>
      </c>
      <c r="B3586" s="92" t="s">
        <v>7280</v>
      </c>
      <c r="C3586" s="93"/>
      <c r="D3586" s="94">
        <v>173258</v>
      </c>
      <c r="E3586" s="143"/>
      <c r="F3586" s="150"/>
      <c r="G3586" s="10"/>
      <c r="H3586" s="10"/>
      <c r="I3586" s="10"/>
      <c r="J3586" s="10"/>
      <c r="K3586" s="10"/>
      <c r="L3586" s="10"/>
      <c r="M3586" s="10"/>
      <c r="N3586" s="10"/>
      <c r="O3586" s="10"/>
      <c r="P3586" s="10"/>
      <c r="Q3586" s="10"/>
    </row>
    <row r="3587" spans="1:17" x14ac:dyDescent="0.25">
      <c r="A3587" s="155" t="s">
        <v>266</v>
      </c>
      <c r="B3587" s="92" t="s">
        <v>17624</v>
      </c>
      <c r="C3587" s="93"/>
      <c r="D3587" s="94">
        <v>9308</v>
      </c>
      <c r="E3587" s="143"/>
      <c r="F3587" s="150"/>
      <c r="G3587" s="10"/>
      <c r="H3587" s="10"/>
      <c r="I3587" s="10"/>
      <c r="J3587" s="10"/>
      <c r="K3587" s="10"/>
      <c r="L3587" s="10"/>
      <c r="M3587" s="10"/>
      <c r="N3587" s="10"/>
      <c r="O3587" s="10"/>
      <c r="P3587" s="10"/>
      <c r="Q3587" s="10"/>
    </row>
    <row r="3588" spans="1:17" x14ac:dyDescent="0.25">
      <c r="A3588" s="155" t="s">
        <v>13363</v>
      </c>
      <c r="B3588" s="92" t="s">
        <v>17625</v>
      </c>
      <c r="C3588" s="93"/>
      <c r="D3588" s="94"/>
      <c r="E3588" s="143"/>
      <c r="F3588" s="150"/>
      <c r="G3588" s="10"/>
      <c r="H3588" s="10"/>
      <c r="I3588" s="10"/>
      <c r="J3588" s="10"/>
      <c r="K3588" s="10"/>
      <c r="L3588" s="10"/>
      <c r="M3588" s="10"/>
      <c r="N3588" s="10"/>
      <c r="O3588" s="10"/>
      <c r="P3588" s="10"/>
      <c r="Q3588" s="10"/>
    </row>
    <row r="3589" spans="1:17" x14ac:dyDescent="0.25">
      <c r="A3589" s="155" t="s">
        <v>268</v>
      </c>
      <c r="B3589" s="92" t="s">
        <v>17626</v>
      </c>
      <c r="C3589" s="93"/>
      <c r="D3589" s="94">
        <v>20420</v>
      </c>
      <c r="E3589" s="143"/>
      <c r="F3589" s="150"/>
      <c r="G3589" s="10"/>
      <c r="H3589" s="10"/>
      <c r="I3589" s="10"/>
      <c r="J3589" s="10"/>
      <c r="K3589" s="10"/>
      <c r="L3589" s="10"/>
      <c r="M3589" s="10"/>
      <c r="N3589" s="10"/>
      <c r="O3589" s="10"/>
      <c r="P3589" s="10"/>
      <c r="Q3589" s="10"/>
    </row>
    <row r="3590" spans="1:17" x14ac:dyDescent="0.25">
      <c r="A3590" s="155" t="s">
        <v>13364</v>
      </c>
      <c r="B3590" s="92" t="s">
        <v>17627</v>
      </c>
      <c r="C3590" s="93"/>
      <c r="D3590" s="94"/>
      <c r="E3590" s="143"/>
      <c r="F3590" s="150"/>
      <c r="G3590" s="10"/>
      <c r="H3590" s="10"/>
      <c r="I3590" s="10"/>
      <c r="J3590" s="10"/>
      <c r="K3590" s="10"/>
      <c r="L3590" s="10"/>
      <c r="M3590" s="10"/>
      <c r="N3590" s="10"/>
      <c r="O3590" s="10"/>
      <c r="P3590" s="10"/>
      <c r="Q3590" s="10"/>
    </row>
    <row r="3591" spans="1:17" x14ac:dyDescent="0.25">
      <c r="A3591" s="155" t="s">
        <v>270</v>
      </c>
      <c r="B3591" s="92" t="s">
        <v>10465</v>
      </c>
      <c r="C3591" s="93"/>
      <c r="D3591" s="94">
        <v>516394</v>
      </c>
      <c r="E3591" s="143"/>
      <c r="F3591" s="150"/>
      <c r="G3591" s="10"/>
      <c r="H3591" s="10"/>
      <c r="I3591" s="10"/>
      <c r="J3591" s="10"/>
      <c r="K3591" s="10"/>
      <c r="L3591" s="10"/>
      <c r="M3591" s="10"/>
      <c r="N3591" s="10"/>
      <c r="O3591" s="10"/>
      <c r="P3591" s="10"/>
      <c r="Q3591" s="10"/>
    </row>
    <row r="3592" spans="1:17" x14ac:dyDescent="0.25">
      <c r="A3592" s="155" t="s">
        <v>272</v>
      </c>
      <c r="B3592" s="92" t="s">
        <v>7281</v>
      </c>
      <c r="C3592" s="93"/>
      <c r="D3592" s="94">
        <v>524381</v>
      </c>
      <c r="E3592" s="143"/>
      <c r="F3592" s="150"/>
      <c r="G3592" s="10"/>
      <c r="H3592" s="10"/>
      <c r="I3592" s="10"/>
      <c r="J3592" s="10"/>
      <c r="K3592" s="10"/>
      <c r="L3592" s="10"/>
      <c r="M3592" s="10"/>
      <c r="N3592" s="10"/>
      <c r="O3592" s="10"/>
      <c r="P3592" s="10"/>
      <c r="Q3592" s="10"/>
    </row>
    <row r="3593" spans="1:17" x14ac:dyDescent="0.25">
      <c r="A3593" s="155" t="s">
        <v>274</v>
      </c>
      <c r="B3593" s="92" t="s">
        <v>17628</v>
      </c>
      <c r="C3593" s="93"/>
      <c r="D3593" s="94">
        <v>369716</v>
      </c>
      <c r="E3593" s="143"/>
      <c r="F3593" s="150"/>
      <c r="G3593" s="10"/>
      <c r="H3593" s="10"/>
      <c r="I3593" s="10"/>
      <c r="J3593" s="10"/>
      <c r="K3593" s="10"/>
      <c r="L3593" s="10"/>
      <c r="M3593" s="10"/>
      <c r="N3593" s="10"/>
      <c r="O3593" s="10"/>
      <c r="P3593" s="10"/>
      <c r="Q3593" s="10"/>
    </row>
    <row r="3594" spans="1:17" x14ac:dyDescent="0.25">
      <c r="A3594" s="155" t="s">
        <v>276</v>
      </c>
      <c r="B3594" s="92" t="s">
        <v>17629</v>
      </c>
      <c r="C3594" s="93"/>
      <c r="D3594" s="94">
        <v>928000</v>
      </c>
      <c r="E3594" s="143"/>
      <c r="F3594" s="150"/>
      <c r="G3594" s="10"/>
      <c r="H3594" s="10"/>
      <c r="I3594" s="10"/>
      <c r="J3594" s="10"/>
      <c r="K3594" s="10"/>
      <c r="L3594" s="10"/>
      <c r="M3594" s="10"/>
      <c r="N3594" s="10"/>
      <c r="O3594" s="10"/>
      <c r="P3594" s="10"/>
      <c r="Q3594" s="10"/>
    </row>
    <row r="3595" spans="1:17" x14ac:dyDescent="0.25">
      <c r="A3595" s="155" t="s">
        <v>278</v>
      </c>
      <c r="B3595" s="92" t="s">
        <v>7282</v>
      </c>
      <c r="C3595" s="93"/>
      <c r="D3595" s="94">
        <v>3762164</v>
      </c>
      <c r="E3595" s="143"/>
      <c r="F3595" s="150"/>
      <c r="G3595" s="10"/>
      <c r="H3595" s="10"/>
      <c r="I3595" s="10"/>
      <c r="J3595" s="10"/>
      <c r="K3595" s="10"/>
      <c r="L3595" s="10"/>
      <c r="M3595" s="10"/>
      <c r="N3595" s="10"/>
      <c r="O3595" s="10"/>
      <c r="P3595" s="10"/>
      <c r="Q3595" s="10"/>
    </row>
    <row r="3596" spans="1:17" x14ac:dyDescent="0.25">
      <c r="A3596" s="155" t="s">
        <v>10791</v>
      </c>
      <c r="B3596" s="92" t="s">
        <v>10910</v>
      </c>
      <c r="C3596" s="93"/>
      <c r="D3596" s="94">
        <v>14386</v>
      </c>
      <c r="E3596" s="143"/>
      <c r="F3596" s="150"/>
      <c r="G3596" s="10"/>
      <c r="H3596" s="10"/>
      <c r="I3596" s="10"/>
      <c r="J3596" s="10"/>
      <c r="K3596" s="10"/>
      <c r="L3596" s="10"/>
      <c r="M3596" s="10"/>
      <c r="N3596" s="10"/>
      <c r="O3596" s="10"/>
      <c r="P3596" s="10"/>
      <c r="Q3596" s="10"/>
    </row>
    <row r="3597" spans="1:17" x14ac:dyDescent="0.25">
      <c r="A3597" s="155" t="s">
        <v>279</v>
      </c>
      <c r="B3597" s="92" t="s">
        <v>10466</v>
      </c>
      <c r="C3597" s="93"/>
      <c r="D3597" s="94">
        <v>3463079</v>
      </c>
      <c r="E3597" s="143"/>
      <c r="F3597" s="150"/>
      <c r="G3597" s="10"/>
      <c r="H3597" s="10"/>
      <c r="I3597" s="10"/>
      <c r="J3597" s="10"/>
      <c r="K3597" s="10"/>
      <c r="L3597" s="10"/>
      <c r="M3597" s="10"/>
      <c r="N3597" s="10"/>
      <c r="O3597" s="10"/>
      <c r="P3597" s="10"/>
      <c r="Q3597" s="10"/>
    </row>
    <row r="3598" spans="1:17" x14ac:dyDescent="0.25">
      <c r="A3598" s="155" t="s">
        <v>13365</v>
      </c>
      <c r="B3598" s="92" t="s">
        <v>17630</v>
      </c>
      <c r="C3598" s="93"/>
      <c r="D3598" s="94">
        <v>1112195</v>
      </c>
      <c r="E3598" s="143"/>
      <c r="F3598" s="150"/>
      <c r="G3598" s="10"/>
      <c r="H3598" s="10"/>
      <c r="I3598" s="10"/>
      <c r="J3598" s="10"/>
      <c r="K3598" s="10"/>
      <c r="L3598" s="10"/>
      <c r="M3598" s="10"/>
      <c r="N3598" s="10"/>
      <c r="O3598" s="10"/>
      <c r="P3598" s="10"/>
      <c r="Q3598" s="10"/>
    </row>
    <row r="3599" spans="1:17" x14ac:dyDescent="0.25">
      <c r="A3599" s="155" t="s">
        <v>281</v>
      </c>
      <c r="B3599" s="92" t="s">
        <v>17631</v>
      </c>
      <c r="C3599" s="93"/>
      <c r="D3599" s="94">
        <v>624301</v>
      </c>
      <c r="E3599" s="143"/>
      <c r="F3599" s="150"/>
      <c r="G3599" s="10"/>
      <c r="H3599" s="10"/>
      <c r="I3599" s="10"/>
      <c r="J3599" s="10"/>
      <c r="K3599" s="10"/>
      <c r="L3599" s="10"/>
      <c r="M3599" s="10"/>
      <c r="N3599" s="10"/>
      <c r="O3599" s="10"/>
      <c r="P3599" s="10"/>
      <c r="Q3599" s="10"/>
    </row>
    <row r="3600" spans="1:17" x14ac:dyDescent="0.25">
      <c r="A3600" s="155" t="s">
        <v>283</v>
      </c>
      <c r="B3600" s="92" t="s">
        <v>10467</v>
      </c>
      <c r="C3600" s="93"/>
      <c r="D3600" s="94">
        <v>1305</v>
      </c>
      <c r="E3600" s="143"/>
      <c r="F3600" s="150"/>
      <c r="G3600" s="10"/>
      <c r="H3600" s="10"/>
      <c r="I3600" s="10"/>
      <c r="J3600" s="10"/>
      <c r="K3600" s="10"/>
      <c r="L3600" s="10"/>
      <c r="M3600" s="10"/>
      <c r="N3600" s="10"/>
      <c r="O3600" s="10"/>
      <c r="P3600" s="10"/>
      <c r="Q3600" s="10"/>
    </row>
    <row r="3601" spans="1:17" x14ac:dyDescent="0.25">
      <c r="A3601" s="155" t="s">
        <v>285</v>
      </c>
      <c r="B3601" s="92" t="s">
        <v>10468</v>
      </c>
      <c r="C3601" s="93"/>
      <c r="D3601" s="94">
        <v>221088</v>
      </c>
      <c r="E3601" s="143"/>
      <c r="F3601" s="150"/>
      <c r="G3601" s="10"/>
      <c r="H3601" s="10"/>
      <c r="I3601" s="10"/>
      <c r="J3601" s="10"/>
      <c r="K3601" s="10"/>
      <c r="L3601" s="10"/>
      <c r="M3601" s="10"/>
      <c r="N3601" s="10"/>
      <c r="O3601" s="10"/>
      <c r="P3601" s="10"/>
      <c r="Q3601" s="10"/>
    </row>
    <row r="3602" spans="1:17" x14ac:dyDescent="0.25">
      <c r="A3602" s="155" t="s">
        <v>287</v>
      </c>
      <c r="B3602" s="92" t="s">
        <v>7283</v>
      </c>
      <c r="C3602" s="93"/>
      <c r="D3602" s="94">
        <v>4379593</v>
      </c>
      <c r="E3602" s="143"/>
      <c r="F3602" s="150"/>
      <c r="G3602" s="10"/>
      <c r="H3602" s="10"/>
      <c r="I3602" s="10"/>
      <c r="J3602" s="10"/>
      <c r="K3602" s="10"/>
      <c r="L3602" s="10"/>
      <c r="M3602" s="10"/>
      <c r="N3602" s="10"/>
      <c r="O3602" s="10"/>
      <c r="P3602" s="10"/>
      <c r="Q3602" s="10"/>
    </row>
    <row r="3603" spans="1:17" x14ac:dyDescent="0.25">
      <c r="A3603" s="155" t="s">
        <v>13366</v>
      </c>
      <c r="B3603" s="92" t="s">
        <v>17632</v>
      </c>
      <c r="C3603" s="93"/>
      <c r="D3603" s="94"/>
      <c r="E3603" s="143"/>
      <c r="F3603" s="150"/>
      <c r="G3603" s="10"/>
      <c r="H3603" s="10"/>
      <c r="I3603" s="10"/>
      <c r="J3603" s="10"/>
      <c r="K3603" s="10"/>
      <c r="L3603" s="10"/>
      <c r="M3603" s="10"/>
      <c r="N3603" s="10"/>
      <c r="O3603" s="10"/>
      <c r="P3603" s="10"/>
      <c r="Q3603" s="10"/>
    </row>
    <row r="3604" spans="1:17" x14ac:dyDescent="0.25">
      <c r="A3604" s="155" t="s">
        <v>289</v>
      </c>
      <c r="B3604" s="92" t="s">
        <v>17633</v>
      </c>
      <c r="C3604" s="93"/>
      <c r="D3604" s="94">
        <v>43530</v>
      </c>
      <c r="E3604" s="143"/>
      <c r="F3604" s="150"/>
      <c r="G3604" s="10"/>
      <c r="H3604" s="10"/>
      <c r="I3604" s="10"/>
      <c r="J3604" s="10"/>
      <c r="K3604" s="10"/>
      <c r="L3604" s="10"/>
      <c r="M3604" s="10"/>
      <c r="N3604" s="10"/>
      <c r="O3604" s="10"/>
      <c r="P3604" s="10"/>
      <c r="Q3604" s="10"/>
    </row>
    <row r="3605" spans="1:17" x14ac:dyDescent="0.25">
      <c r="A3605" s="155" t="s">
        <v>13367</v>
      </c>
      <c r="B3605" s="92" t="s">
        <v>17634</v>
      </c>
      <c r="C3605" s="93"/>
      <c r="D3605" s="94">
        <v>30750</v>
      </c>
      <c r="E3605" s="143"/>
      <c r="F3605" s="150"/>
      <c r="G3605" s="10"/>
      <c r="H3605" s="10"/>
      <c r="I3605" s="10"/>
      <c r="J3605" s="10"/>
      <c r="K3605" s="10"/>
      <c r="L3605" s="10"/>
      <c r="M3605" s="10"/>
      <c r="N3605" s="10"/>
      <c r="O3605" s="10"/>
      <c r="P3605" s="10"/>
      <c r="Q3605" s="10"/>
    </row>
    <row r="3606" spans="1:17" x14ac:dyDescent="0.25">
      <c r="A3606" s="155" t="s">
        <v>291</v>
      </c>
      <c r="B3606" s="92" t="s">
        <v>17635</v>
      </c>
      <c r="C3606" s="93"/>
      <c r="D3606" s="94">
        <v>2424</v>
      </c>
      <c r="E3606" s="143"/>
      <c r="F3606" s="150"/>
      <c r="G3606" s="10"/>
      <c r="H3606" s="10"/>
      <c r="I3606" s="10"/>
      <c r="J3606" s="10"/>
      <c r="K3606" s="10"/>
      <c r="L3606" s="10"/>
      <c r="M3606" s="10"/>
      <c r="N3606" s="10"/>
      <c r="O3606" s="10"/>
      <c r="P3606" s="10"/>
      <c r="Q3606" s="10"/>
    </row>
    <row r="3607" spans="1:17" x14ac:dyDescent="0.25">
      <c r="A3607" s="155" t="s">
        <v>10163</v>
      </c>
      <c r="B3607" s="92" t="s">
        <v>10469</v>
      </c>
      <c r="C3607" s="93"/>
      <c r="D3607" s="94">
        <v>673182</v>
      </c>
      <c r="E3607" s="143"/>
      <c r="F3607" s="150"/>
      <c r="G3607" s="10"/>
      <c r="H3607" s="10"/>
      <c r="I3607" s="10"/>
      <c r="J3607" s="10"/>
      <c r="K3607" s="10"/>
      <c r="L3607" s="10"/>
      <c r="M3607" s="10"/>
      <c r="N3607" s="10"/>
      <c r="O3607" s="10"/>
      <c r="P3607" s="10"/>
      <c r="Q3607" s="10"/>
    </row>
    <row r="3608" spans="1:17" x14ac:dyDescent="0.25">
      <c r="A3608" s="155" t="s">
        <v>13368</v>
      </c>
      <c r="B3608" s="92" t="s">
        <v>17636</v>
      </c>
      <c r="C3608" s="93"/>
      <c r="D3608" s="94">
        <v>564627</v>
      </c>
      <c r="E3608" s="143"/>
      <c r="F3608" s="150"/>
      <c r="G3608" s="10"/>
      <c r="H3608" s="10"/>
      <c r="I3608" s="10"/>
      <c r="J3608" s="10"/>
      <c r="K3608" s="10"/>
      <c r="L3608" s="10"/>
      <c r="M3608" s="10"/>
      <c r="N3608" s="10"/>
      <c r="O3608" s="10"/>
      <c r="P3608" s="10"/>
      <c r="Q3608" s="10"/>
    </row>
    <row r="3609" spans="1:17" x14ac:dyDescent="0.25">
      <c r="A3609" s="155" t="s">
        <v>13369</v>
      </c>
      <c r="B3609" s="92" t="s">
        <v>17637</v>
      </c>
      <c r="C3609" s="93"/>
      <c r="D3609" s="94">
        <v>230046</v>
      </c>
      <c r="E3609" s="143"/>
      <c r="F3609" s="150"/>
      <c r="G3609" s="10"/>
      <c r="H3609" s="10"/>
      <c r="I3609" s="10"/>
      <c r="J3609" s="10"/>
      <c r="K3609" s="10"/>
      <c r="L3609" s="10"/>
      <c r="M3609" s="10"/>
      <c r="N3609" s="10"/>
      <c r="O3609" s="10"/>
      <c r="P3609" s="10"/>
      <c r="Q3609" s="10"/>
    </row>
    <row r="3610" spans="1:17" x14ac:dyDescent="0.25">
      <c r="A3610" s="155" t="s">
        <v>4395</v>
      </c>
      <c r="B3610" s="92" t="s">
        <v>7284</v>
      </c>
      <c r="C3610" s="93"/>
      <c r="D3610" s="94">
        <v>22294528</v>
      </c>
      <c r="E3610" s="143"/>
      <c r="F3610" s="150"/>
      <c r="G3610" s="10"/>
      <c r="H3610" s="10"/>
      <c r="I3610" s="10"/>
      <c r="J3610" s="10"/>
      <c r="K3610" s="10"/>
      <c r="L3610" s="10"/>
      <c r="M3610" s="10"/>
      <c r="N3610" s="10"/>
      <c r="O3610" s="10"/>
      <c r="P3610" s="10"/>
      <c r="Q3610" s="10"/>
    </row>
    <row r="3611" spans="1:17" x14ac:dyDescent="0.25">
      <c r="A3611" s="155" t="s">
        <v>10164</v>
      </c>
      <c r="B3611" s="92" t="s">
        <v>10470</v>
      </c>
      <c r="C3611" s="93"/>
      <c r="D3611" s="94">
        <v>6869</v>
      </c>
      <c r="E3611" s="143"/>
      <c r="F3611" s="150"/>
      <c r="G3611" s="10"/>
      <c r="H3611" s="10"/>
      <c r="I3611" s="10"/>
      <c r="J3611" s="10"/>
      <c r="K3611" s="10"/>
      <c r="L3611" s="10"/>
      <c r="M3611" s="10"/>
      <c r="N3611" s="10"/>
      <c r="O3611" s="10"/>
      <c r="P3611" s="10"/>
      <c r="Q3611" s="10"/>
    </row>
    <row r="3612" spans="1:17" x14ac:dyDescent="0.25">
      <c r="A3612" s="155" t="s">
        <v>13370</v>
      </c>
      <c r="B3612" s="92" t="s">
        <v>17638</v>
      </c>
      <c r="C3612" s="93"/>
      <c r="D3612" s="94">
        <v>67</v>
      </c>
      <c r="E3612" s="143"/>
      <c r="F3612" s="150"/>
      <c r="G3612" s="10"/>
      <c r="H3612" s="10"/>
      <c r="I3612" s="10"/>
      <c r="J3612" s="10"/>
      <c r="K3612" s="10"/>
      <c r="L3612" s="10"/>
      <c r="M3612" s="10"/>
      <c r="N3612" s="10"/>
      <c r="O3612" s="10"/>
      <c r="P3612" s="10"/>
      <c r="Q3612" s="10"/>
    </row>
    <row r="3613" spans="1:17" x14ac:dyDescent="0.25">
      <c r="A3613" s="155" t="s">
        <v>13371</v>
      </c>
      <c r="B3613" s="92" t="s">
        <v>17639</v>
      </c>
      <c r="C3613" s="93"/>
      <c r="D3613" s="94"/>
      <c r="E3613" s="143"/>
      <c r="F3613" s="150"/>
      <c r="G3613" s="10"/>
      <c r="H3613" s="10"/>
      <c r="I3613" s="10"/>
      <c r="J3613" s="10"/>
      <c r="K3613" s="10"/>
      <c r="L3613" s="10"/>
      <c r="M3613" s="10"/>
      <c r="N3613" s="10"/>
      <c r="O3613" s="10"/>
      <c r="P3613" s="10"/>
      <c r="Q3613" s="10"/>
    </row>
    <row r="3614" spans="1:17" x14ac:dyDescent="0.25">
      <c r="A3614" s="155" t="s">
        <v>13372</v>
      </c>
      <c r="B3614" s="92" t="s">
        <v>17640</v>
      </c>
      <c r="C3614" s="93"/>
      <c r="D3614" s="94">
        <v>27329</v>
      </c>
      <c r="E3614" s="143"/>
      <c r="F3614" s="150"/>
      <c r="G3614" s="10"/>
      <c r="H3614" s="10"/>
      <c r="I3614" s="10"/>
      <c r="J3614" s="10"/>
      <c r="K3614" s="10"/>
      <c r="L3614" s="10"/>
      <c r="M3614" s="10"/>
      <c r="N3614" s="10"/>
      <c r="O3614" s="10"/>
      <c r="P3614" s="10"/>
      <c r="Q3614" s="10"/>
    </row>
    <row r="3615" spans="1:17" x14ac:dyDescent="0.25">
      <c r="A3615" s="155" t="s">
        <v>6147</v>
      </c>
      <c r="B3615" s="92" t="s">
        <v>7285</v>
      </c>
      <c r="C3615" s="93"/>
      <c r="D3615" s="94">
        <v>411613</v>
      </c>
      <c r="E3615" s="143"/>
      <c r="F3615" s="150"/>
      <c r="G3615" s="10"/>
      <c r="H3615" s="10"/>
      <c r="I3615" s="10"/>
      <c r="J3615" s="10"/>
      <c r="K3615" s="10"/>
      <c r="L3615" s="10"/>
      <c r="M3615" s="10"/>
      <c r="N3615" s="10"/>
      <c r="O3615" s="10"/>
      <c r="P3615" s="10"/>
      <c r="Q3615" s="10"/>
    </row>
    <row r="3616" spans="1:17" x14ac:dyDescent="0.25">
      <c r="A3616" s="155" t="s">
        <v>10165</v>
      </c>
      <c r="B3616" s="92" t="s">
        <v>10471</v>
      </c>
      <c r="C3616" s="93"/>
      <c r="D3616" s="94">
        <v>481916</v>
      </c>
      <c r="E3616" s="143"/>
      <c r="F3616" s="150"/>
      <c r="G3616" s="10"/>
      <c r="H3616" s="10"/>
      <c r="I3616" s="10"/>
      <c r="J3616" s="10"/>
      <c r="K3616" s="10"/>
      <c r="L3616" s="10"/>
      <c r="M3616" s="10"/>
      <c r="N3616" s="10"/>
      <c r="O3616" s="10"/>
      <c r="P3616" s="10"/>
      <c r="Q3616" s="10"/>
    </row>
    <row r="3617" spans="1:17" x14ac:dyDescent="0.25">
      <c r="A3617" s="155" t="s">
        <v>13373</v>
      </c>
      <c r="B3617" s="92" t="s">
        <v>17641</v>
      </c>
      <c r="C3617" s="93"/>
      <c r="D3617" s="94">
        <v>89471</v>
      </c>
      <c r="E3617" s="143"/>
      <c r="F3617" s="150"/>
      <c r="G3617" s="10"/>
      <c r="H3617" s="10"/>
      <c r="I3617" s="10"/>
      <c r="J3617" s="10"/>
      <c r="K3617" s="10"/>
      <c r="L3617" s="10"/>
      <c r="M3617" s="10"/>
      <c r="N3617" s="10"/>
      <c r="O3617" s="10"/>
      <c r="P3617" s="10"/>
      <c r="Q3617" s="10"/>
    </row>
    <row r="3618" spans="1:17" x14ac:dyDescent="0.25">
      <c r="A3618" s="155" t="s">
        <v>13374</v>
      </c>
      <c r="B3618" s="92" t="s">
        <v>17642</v>
      </c>
      <c r="C3618" s="93"/>
      <c r="D3618" s="94">
        <v>905094</v>
      </c>
      <c r="E3618" s="143"/>
      <c r="F3618" s="150"/>
      <c r="G3618" s="10"/>
      <c r="H3618" s="10"/>
      <c r="I3618" s="10"/>
      <c r="J3618" s="10"/>
      <c r="K3618" s="10"/>
      <c r="L3618" s="10"/>
      <c r="M3618" s="10"/>
      <c r="N3618" s="10"/>
      <c r="O3618" s="10"/>
      <c r="P3618" s="10"/>
      <c r="Q3618" s="10"/>
    </row>
    <row r="3619" spans="1:17" x14ac:dyDescent="0.25">
      <c r="A3619" s="155" t="s">
        <v>13375</v>
      </c>
      <c r="B3619" s="92" t="s">
        <v>17643</v>
      </c>
      <c r="C3619" s="93"/>
      <c r="D3619" s="94">
        <v>685375</v>
      </c>
      <c r="E3619" s="143"/>
      <c r="F3619" s="150"/>
      <c r="G3619" s="10"/>
      <c r="H3619" s="10"/>
      <c r="I3619" s="10"/>
      <c r="J3619" s="10"/>
      <c r="K3619" s="10"/>
      <c r="L3619" s="10"/>
      <c r="M3619" s="10"/>
      <c r="N3619" s="10"/>
      <c r="O3619" s="10"/>
      <c r="P3619" s="10"/>
      <c r="Q3619" s="10"/>
    </row>
    <row r="3620" spans="1:17" x14ac:dyDescent="0.25">
      <c r="A3620" s="155" t="s">
        <v>293</v>
      </c>
      <c r="B3620" s="92" t="s">
        <v>7286</v>
      </c>
      <c r="C3620" s="93"/>
      <c r="D3620" s="94">
        <v>5875495</v>
      </c>
      <c r="E3620" s="143"/>
      <c r="F3620" s="150"/>
      <c r="G3620" s="10"/>
      <c r="H3620" s="10"/>
      <c r="I3620" s="10"/>
      <c r="J3620" s="10"/>
      <c r="K3620" s="10"/>
      <c r="L3620" s="10"/>
      <c r="M3620" s="10"/>
      <c r="N3620" s="10"/>
      <c r="O3620" s="10"/>
      <c r="P3620" s="10"/>
      <c r="Q3620" s="10"/>
    </row>
    <row r="3621" spans="1:17" x14ac:dyDescent="0.25">
      <c r="A3621" s="155" t="s">
        <v>295</v>
      </c>
      <c r="B3621" s="92" t="s">
        <v>17644</v>
      </c>
      <c r="C3621" s="93"/>
      <c r="D3621" s="94">
        <v>14966</v>
      </c>
      <c r="E3621" s="143"/>
      <c r="F3621" s="150"/>
      <c r="G3621" s="10"/>
      <c r="H3621" s="10"/>
      <c r="I3621" s="10"/>
      <c r="J3621" s="10"/>
      <c r="K3621" s="10"/>
      <c r="L3621" s="10"/>
      <c r="M3621" s="10"/>
      <c r="N3621" s="10"/>
      <c r="O3621" s="10"/>
      <c r="P3621" s="10"/>
      <c r="Q3621" s="10"/>
    </row>
    <row r="3622" spans="1:17" x14ac:dyDescent="0.25">
      <c r="A3622" s="155" t="s">
        <v>297</v>
      </c>
      <c r="B3622" s="92" t="s">
        <v>7287</v>
      </c>
      <c r="C3622" s="93"/>
      <c r="D3622" s="94">
        <v>5754204</v>
      </c>
      <c r="E3622" s="143"/>
      <c r="F3622" s="150"/>
      <c r="G3622" s="10"/>
      <c r="H3622" s="10"/>
      <c r="I3622" s="10"/>
      <c r="J3622" s="10"/>
      <c r="K3622" s="10"/>
      <c r="L3622" s="10"/>
      <c r="M3622" s="10"/>
      <c r="N3622" s="10"/>
      <c r="O3622" s="10"/>
      <c r="P3622" s="10"/>
      <c r="Q3622" s="10"/>
    </row>
    <row r="3623" spans="1:17" x14ac:dyDescent="0.25">
      <c r="A3623" s="155" t="s">
        <v>13376</v>
      </c>
      <c r="B3623" s="92" t="s">
        <v>17645</v>
      </c>
      <c r="C3623" s="93"/>
      <c r="D3623" s="94"/>
      <c r="E3623" s="143"/>
      <c r="F3623" s="150"/>
      <c r="G3623" s="10"/>
      <c r="H3623" s="10"/>
      <c r="I3623" s="10"/>
      <c r="J3623" s="10"/>
      <c r="K3623" s="10"/>
      <c r="L3623" s="10"/>
      <c r="M3623" s="10"/>
      <c r="N3623" s="10"/>
      <c r="O3623" s="10"/>
      <c r="P3623" s="10"/>
      <c r="Q3623" s="10"/>
    </row>
    <row r="3624" spans="1:17" x14ac:dyDescent="0.25">
      <c r="A3624" s="155" t="s">
        <v>13377</v>
      </c>
      <c r="B3624" s="92" t="s">
        <v>17646</v>
      </c>
      <c r="C3624" s="93"/>
      <c r="D3624" s="94">
        <v>2445</v>
      </c>
      <c r="E3624" s="143"/>
      <c r="F3624" s="150"/>
      <c r="G3624" s="10"/>
      <c r="H3624" s="10"/>
      <c r="I3624" s="10"/>
      <c r="J3624" s="10"/>
      <c r="K3624" s="10"/>
      <c r="L3624" s="10"/>
      <c r="M3624" s="10"/>
      <c r="N3624" s="10"/>
      <c r="O3624" s="10"/>
      <c r="P3624" s="10"/>
      <c r="Q3624" s="10"/>
    </row>
    <row r="3625" spans="1:17" x14ac:dyDescent="0.25">
      <c r="A3625" s="155" t="s">
        <v>13378</v>
      </c>
      <c r="B3625" s="92" t="s">
        <v>17647</v>
      </c>
      <c r="C3625" s="93"/>
      <c r="D3625" s="94"/>
      <c r="E3625" s="143"/>
      <c r="F3625" s="150"/>
      <c r="G3625" s="10"/>
      <c r="H3625" s="10"/>
      <c r="I3625" s="10"/>
      <c r="J3625" s="10"/>
      <c r="K3625" s="10"/>
      <c r="L3625" s="10"/>
      <c r="M3625" s="10"/>
      <c r="N3625" s="10"/>
      <c r="O3625" s="10"/>
      <c r="P3625" s="10"/>
      <c r="Q3625" s="10"/>
    </row>
    <row r="3626" spans="1:17" x14ac:dyDescent="0.25">
      <c r="A3626" s="155" t="s">
        <v>13379</v>
      </c>
      <c r="B3626" s="92" t="s">
        <v>17648</v>
      </c>
      <c r="C3626" s="93"/>
      <c r="D3626" s="94">
        <v>1290</v>
      </c>
      <c r="E3626" s="143"/>
      <c r="F3626" s="150"/>
      <c r="G3626" s="10"/>
      <c r="H3626" s="10"/>
      <c r="I3626" s="10"/>
      <c r="J3626" s="10"/>
      <c r="K3626" s="10"/>
      <c r="L3626" s="10"/>
      <c r="M3626" s="10"/>
      <c r="N3626" s="10"/>
      <c r="O3626" s="10"/>
      <c r="P3626" s="10"/>
      <c r="Q3626" s="10"/>
    </row>
    <row r="3627" spans="1:17" x14ac:dyDescent="0.25">
      <c r="A3627" s="155" t="s">
        <v>13380</v>
      </c>
      <c r="B3627" s="92" t="s">
        <v>17649</v>
      </c>
      <c r="C3627" s="93"/>
      <c r="D3627" s="94">
        <v>213</v>
      </c>
      <c r="E3627" s="143"/>
      <c r="F3627" s="150"/>
      <c r="G3627" s="10"/>
      <c r="H3627" s="10"/>
      <c r="I3627" s="10"/>
      <c r="J3627" s="10"/>
      <c r="K3627" s="10"/>
      <c r="L3627" s="10"/>
      <c r="M3627" s="10"/>
      <c r="N3627" s="10"/>
      <c r="O3627" s="10"/>
      <c r="P3627" s="10"/>
      <c r="Q3627" s="10"/>
    </row>
    <row r="3628" spans="1:17" x14ac:dyDescent="0.25">
      <c r="A3628" s="155" t="s">
        <v>13381</v>
      </c>
      <c r="B3628" s="92" t="s">
        <v>17650</v>
      </c>
      <c r="C3628" s="93"/>
      <c r="D3628" s="94"/>
      <c r="E3628" s="143"/>
      <c r="F3628" s="150"/>
      <c r="G3628" s="10"/>
      <c r="H3628" s="10"/>
      <c r="I3628" s="10"/>
      <c r="J3628" s="10"/>
      <c r="K3628" s="10"/>
      <c r="L3628" s="10"/>
      <c r="M3628" s="10"/>
      <c r="N3628" s="10"/>
      <c r="O3628" s="10"/>
      <c r="P3628" s="10"/>
      <c r="Q3628" s="10"/>
    </row>
    <row r="3629" spans="1:17" x14ac:dyDescent="0.25">
      <c r="A3629" s="155" t="s">
        <v>13382</v>
      </c>
      <c r="B3629" s="92" t="s">
        <v>17651</v>
      </c>
      <c r="C3629" s="93"/>
      <c r="D3629" s="94"/>
      <c r="E3629" s="143"/>
      <c r="F3629" s="150"/>
      <c r="G3629" s="10"/>
      <c r="H3629" s="10"/>
      <c r="I3629" s="10"/>
      <c r="J3629" s="10"/>
      <c r="K3629" s="10"/>
      <c r="L3629" s="10"/>
      <c r="M3629" s="10"/>
      <c r="N3629" s="10"/>
      <c r="O3629" s="10"/>
      <c r="P3629" s="10"/>
      <c r="Q3629" s="10"/>
    </row>
    <row r="3630" spans="1:17" x14ac:dyDescent="0.25">
      <c r="A3630" s="155" t="s">
        <v>13383</v>
      </c>
      <c r="B3630" s="92" t="s">
        <v>17652</v>
      </c>
      <c r="C3630" s="93"/>
      <c r="D3630" s="94"/>
      <c r="E3630" s="143"/>
      <c r="F3630" s="150"/>
      <c r="G3630" s="10"/>
      <c r="H3630" s="10"/>
      <c r="I3630" s="10"/>
      <c r="J3630" s="10"/>
      <c r="K3630" s="10"/>
      <c r="L3630" s="10"/>
      <c r="M3630" s="10"/>
      <c r="N3630" s="10"/>
      <c r="O3630" s="10"/>
      <c r="P3630" s="10"/>
      <c r="Q3630" s="10"/>
    </row>
    <row r="3631" spans="1:17" x14ac:dyDescent="0.25">
      <c r="A3631" s="155" t="s">
        <v>13384</v>
      </c>
      <c r="B3631" s="92" t="s">
        <v>17653</v>
      </c>
      <c r="C3631" s="93"/>
      <c r="D3631" s="94">
        <v>386333</v>
      </c>
      <c r="E3631" s="143"/>
      <c r="F3631" s="150"/>
      <c r="G3631" s="10"/>
      <c r="H3631" s="10"/>
      <c r="I3631" s="10"/>
      <c r="J3631" s="10"/>
      <c r="K3631" s="10"/>
      <c r="L3631" s="10"/>
      <c r="M3631" s="10"/>
      <c r="N3631" s="10"/>
      <c r="O3631" s="10"/>
      <c r="P3631" s="10"/>
      <c r="Q3631" s="10"/>
    </row>
    <row r="3632" spans="1:17" x14ac:dyDescent="0.25">
      <c r="A3632" s="155" t="s">
        <v>13385</v>
      </c>
      <c r="B3632" s="92" t="s">
        <v>17654</v>
      </c>
      <c r="C3632" s="93"/>
      <c r="D3632" s="94">
        <v>75058</v>
      </c>
      <c r="E3632" s="143"/>
      <c r="F3632" s="150"/>
      <c r="G3632" s="10"/>
      <c r="H3632" s="10"/>
      <c r="I3632" s="10"/>
      <c r="J3632" s="10"/>
      <c r="K3632" s="10"/>
      <c r="L3632" s="10"/>
      <c r="M3632" s="10"/>
      <c r="N3632" s="10"/>
      <c r="O3632" s="10"/>
      <c r="P3632" s="10"/>
      <c r="Q3632" s="10"/>
    </row>
    <row r="3633" spans="1:17" x14ac:dyDescent="0.25">
      <c r="A3633" s="155" t="s">
        <v>13386</v>
      </c>
      <c r="B3633" s="92" t="s">
        <v>17655</v>
      </c>
      <c r="C3633" s="93"/>
      <c r="D3633" s="94"/>
      <c r="E3633" s="143"/>
      <c r="F3633" s="150"/>
      <c r="G3633" s="10"/>
      <c r="H3633" s="10"/>
      <c r="I3633" s="10"/>
      <c r="J3633" s="10"/>
      <c r="K3633" s="10"/>
      <c r="L3633" s="10"/>
      <c r="M3633" s="10"/>
      <c r="N3633" s="10"/>
      <c r="O3633" s="10"/>
      <c r="P3633" s="10"/>
      <c r="Q3633" s="10"/>
    </row>
    <row r="3634" spans="1:17" x14ac:dyDescent="0.25">
      <c r="A3634" s="155" t="s">
        <v>13387</v>
      </c>
      <c r="B3634" s="92" t="s">
        <v>17656</v>
      </c>
      <c r="C3634" s="93"/>
      <c r="D3634" s="94">
        <v>294</v>
      </c>
      <c r="E3634" s="143"/>
      <c r="F3634" s="150"/>
      <c r="G3634" s="10"/>
      <c r="H3634" s="10"/>
      <c r="I3634" s="10"/>
      <c r="J3634" s="10"/>
      <c r="K3634" s="10"/>
      <c r="L3634" s="10"/>
      <c r="M3634" s="10"/>
      <c r="N3634" s="10"/>
      <c r="O3634" s="10"/>
      <c r="P3634" s="10"/>
      <c r="Q3634" s="10"/>
    </row>
    <row r="3635" spans="1:17" x14ac:dyDescent="0.25">
      <c r="A3635" s="155" t="s">
        <v>10166</v>
      </c>
      <c r="B3635" s="92" t="s">
        <v>10472</v>
      </c>
      <c r="C3635" s="93"/>
      <c r="D3635" s="94"/>
      <c r="E3635" s="143"/>
      <c r="F3635" s="150"/>
      <c r="G3635" s="10"/>
      <c r="H3635" s="10"/>
      <c r="I3635" s="10"/>
      <c r="J3635" s="10"/>
      <c r="K3635" s="10"/>
      <c r="L3635" s="10"/>
      <c r="M3635" s="10"/>
      <c r="N3635" s="10"/>
      <c r="O3635" s="10"/>
      <c r="P3635" s="10"/>
      <c r="Q3635" s="10"/>
    </row>
    <row r="3636" spans="1:17" x14ac:dyDescent="0.25">
      <c r="A3636" s="155" t="s">
        <v>13388</v>
      </c>
      <c r="B3636" s="92" t="s">
        <v>17657</v>
      </c>
      <c r="C3636" s="93"/>
      <c r="D3636" s="94">
        <v>736</v>
      </c>
      <c r="E3636" s="143"/>
      <c r="F3636" s="150"/>
      <c r="G3636" s="10"/>
      <c r="H3636" s="10"/>
      <c r="I3636" s="10"/>
      <c r="J3636" s="10"/>
      <c r="K3636" s="10"/>
      <c r="L3636" s="10"/>
      <c r="M3636" s="10"/>
      <c r="N3636" s="10"/>
      <c r="O3636" s="10"/>
      <c r="P3636" s="10"/>
      <c r="Q3636" s="10"/>
    </row>
    <row r="3637" spans="1:17" x14ac:dyDescent="0.25">
      <c r="A3637" s="155" t="s">
        <v>13389</v>
      </c>
      <c r="B3637" s="92" t="s">
        <v>17658</v>
      </c>
      <c r="C3637" s="93"/>
      <c r="D3637" s="94">
        <v>2294</v>
      </c>
      <c r="E3637" s="143"/>
      <c r="F3637" s="150"/>
      <c r="G3637" s="10"/>
      <c r="H3637" s="10"/>
      <c r="I3637" s="10"/>
      <c r="J3637" s="10"/>
      <c r="K3637" s="10"/>
      <c r="L3637" s="10"/>
      <c r="M3637" s="10"/>
      <c r="N3637" s="10"/>
      <c r="O3637" s="10"/>
      <c r="P3637" s="10"/>
      <c r="Q3637" s="10"/>
    </row>
    <row r="3638" spans="1:17" x14ac:dyDescent="0.25">
      <c r="A3638" s="155" t="s">
        <v>13390</v>
      </c>
      <c r="B3638" s="92" t="s">
        <v>17659</v>
      </c>
      <c r="C3638" s="93"/>
      <c r="D3638" s="94">
        <v>1029774</v>
      </c>
      <c r="E3638" s="143"/>
      <c r="F3638" s="150"/>
      <c r="G3638" s="10"/>
      <c r="H3638" s="10"/>
      <c r="I3638" s="10"/>
      <c r="J3638" s="10"/>
      <c r="K3638" s="10"/>
      <c r="L3638" s="10"/>
      <c r="M3638" s="10"/>
      <c r="N3638" s="10"/>
      <c r="O3638" s="10"/>
      <c r="P3638" s="10"/>
      <c r="Q3638" s="10"/>
    </row>
    <row r="3639" spans="1:17" x14ac:dyDescent="0.25">
      <c r="A3639" s="155" t="s">
        <v>13391</v>
      </c>
      <c r="B3639" s="92" t="s">
        <v>17660</v>
      </c>
      <c r="C3639" s="93"/>
      <c r="D3639" s="94">
        <v>378</v>
      </c>
      <c r="E3639" s="143"/>
      <c r="F3639" s="150"/>
      <c r="G3639" s="10"/>
      <c r="H3639" s="10"/>
      <c r="I3639" s="10"/>
      <c r="J3639" s="10"/>
      <c r="K3639" s="10"/>
      <c r="L3639" s="10"/>
      <c r="M3639" s="10"/>
      <c r="N3639" s="10"/>
      <c r="O3639" s="10"/>
      <c r="P3639" s="10"/>
      <c r="Q3639" s="10"/>
    </row>
    <row r="3640" spans="1:17" x14ac:dyDescent="0.25">
      <c r="A3640" s="155" t="s">
        <v>299</v>
      </c>
      <c r="B3640" s="92" t="s">
        <v>17661</v>
      </c>
      <c r="C3640" s="93"/>
      <c r="D3640" s="94">
        <v>7213</v>
      </c>
      <c r="E3640" s="143"/>
      <c r="F3640" s="150"/>
      <c r="G3640" s="10"/>
      <c r="H3640" s="10"/>
      <c r="I3640" s="10"/>
      <c r="J3640" s="10"/>
      <c r="K3640" s="10"/>
      <c r="L3640" s="10"/>
      <c r="M3640" s="10"/>
      <c r="N3640" s="10"/>
      <c r="O3640" s="10"/>
      <c r="P3640" s="10"/>
      <c r="Q3640" s="10"/>
    </row>
    <row r="3641" spans="1:17" x14ac:dyDescent="0.25">
      <c r="A3641" s="155" t="s">
        <v>301</v>
      </c>
      <c r="B3641" s="92" t="s">
        <v>17662</v>
      </c>
      <c r="C3641" s="93"/>
      <c r="D3641" s="94">
        <v>373412</v>
      </c>
      <c r="E3641" s="143"/>
      <c r="F3641" s="150"/>
      <c r="G3641" s="10"/>
      <c r="H3641" s="10"/>
      <c r="I3641" s="10"/>
      <c r="J3641" s="10"/>
      <c r="K3641" s="10"/>
      <c r="L3641" s="10"/>
      <c r="M3641" s="10"/>
      <c r="N3641" s="10"/>
      <c r="O3641" s="10"/>
      <c r="P3641" s="10"/>
      <c r="Q3641" s="10"/>
    </row>
    <row r="3642" spans="1:17" x14ac:dyDescent="0.25">
      <c r="A3642" s="155" t="s">
        <v>303</v>
      </c>
      <c r="B3642" s="92" t="s">
        <v>7288</v>
      </c>
      <c r="C3642" s="93"/>
      <c r="D3642" s="94">
        <v>949135</v>
      </c>
      <c r="E3642" s="143"/>
      <c r="F3642" s="150"/>
      <c r="G3642" s="10"/>
      <c r="H3642" s="10"/>
      <c r="I3642" s="10"/>
      <c r="J3642" s="10"/>
      <c r="K3642" s="10"/>
      <c r="L3642" s="10"/>
      <c r="M3642" s="10"/>
      <c r="N3642" s="10"/>
      <c r="O3642" s="10"/>
      <c r="P3642" s="10"/>
      <c r="Q3642" s="10"/>
    </row>
    <row r="3643" spans="1:17" x14ac:dyDescent="0.25">
      <c r="A3643" s="155" t="s">
        <v>305</v>
      </c>
      <c r="B3643" s="92" t="s">
        <v>7289</v>
      </c>
      <c r="C3643" s="93"/>
      <c r="D3643" s="94">
        <v>13068</v>
      </c>
      <c r="E3643" s="143"/>
      <c r="F3643" s="150"/>
      <c r="G3643" s="10"/>
      <c r="H3643" s="10"/>
      <c r="I3643" s="10"/>
      <c r="J3643" s="10"/>
      <c r="K3643" s="10"/>
      <c r="L3643" s="10"/>
      <c r="M3643" s="10"/>
      <c r="N3643" s="10"/>
      <c r="O3643" s="10"/>
      <c r="P3643" s="10"/>
      <c r="Q3643" s="10"/>
    </row>
    <row r="3644" spans="1:17" x14ac:dyDescent="0.25">
      <c r="A3644" s="155" t="s">
        <v>4396</v>
      </c>
      <c r="B3644" s="92" t="s">
        <v>7290</v>
      </c>
      <c r="C3644" s="93"/>
      <c r="D3644" s="94">
        <v>604762</v>
      </c>
      <c r="E3644" s="143"/>
      <c r="F3644" s="150"/>
      <c r="G3644" s="10"/>
      <c r="H3644" s="10"/>
      <c r="I3644" s="10"/>
      <c r="J3644" s="10"/>
      <c r="K3644" s="10"/>
      <c r="L3644" s="10"/>
      <c r="M3644" s="10"/>
      <c r="N3644" s="10"/>
      <c r="O3644" s="10"/>
      <c r="P3644" s="10"/>
      <c r="Q3644" s="10"/>
    </row>
    <row r="3645" spans="1:17" x14ac:dyDescent="0.25">
      <c r="A3645" s="155" t="s">
        <v>13392</v>
      </c>
      <c r="B3645" s="92" t="s">
        <v>17663</v>
      </c>
      <c r="C3645" s="93"/>
      <c r="D3645" s="94">
        <v>4157</v>
      </c>
      <c r="E3645" s="143"/>
      <c r="F3645" s="150"/>
      <c r="G3645" s="10"/>
      <c r="H3645" s="10"/>
      <c r="I3645" s="10"/>
      <c r="J3645" s="10"/>
      <c r="K3645" s="10"/>
      <c r="L3645" s="10"/>
      <c r="M3645" s="10"/>
      <c r="N3645" s="10"/>
      <c r="O3645" s="10"/>
      <c r="P3645" s="10"/>
      <c r="Q3645" s="10"/>
    </row>
    <row r="3646" spans="1:17" x14ac:dyDescent="0.25">
      <c r="A3646" s="155" t="s">
        <v>13393</v>
      </c>
      <c r="B3646" s="92" t="s">
        <v>17664</v>
      </c>
      <c r="C3646" s="93"/>
      <c r="D3646" s="94"/>
      <c r="E3646" s="143"/>
      <c r="F3646" s="150"/>
      <c r="G3646" s="10"/>
      <c r="H3646" s="10"/>
      <c r="I3646" s="10"/>
      <c r="J3646" s="10"/>
      <c r="K3646" s="10"/>
      <c r="L3646" s="10"/>
      <c r="M3646" s="10"/>
      <c r="N3646" s="10"/>
      <c r="O3646" s="10"/>
      <c r="P3646" s="10"/>
      <c r="Q3646" s="10"/>
    </row>
    <row r="3647" spans="1:17" x14ac:dyDescent="0.25">
      <c r="A3647" s="155" t="s">
        <v>13394</v>
      </c>
      <c r="B3647" s="92" t="s">
        <v>17665</v>
      </c>
      <c r="C3647" s="93"/>
      <c r="D3647" s="94"/>
      <c r="E3647" s="143"/>
      <c r="F3647" s="150"/>
      <c r="G3647" s="10"/>
      <c r="H3647" s="10"/>
      <c r="I3647" s="10"/>
      <c r="J3647" s="10"/>
      <c r="K3647" s="10"/>
      <c r="L3647" s="10"/>
      <c r="M3647" s="10"/>
      <c r="N3647" s="10"/>
      <c r="O3647" s="10"/>
      <c r="P3647" s="10"/>
      <c r="Q3647" s="10"/>
    </row>
    <row r="3648" spans="1:17" x14ac:dyDescent="0.25">
      <c r="A3648" s="155" t="s">
        <v>13395</v>
      </c>
      <c r="B3648" s="92" t="s">
        <v>17666</v>
      </c>
      <c r="C3648" s="93"/>
      <c r="D3648" s="94">
        <v>93486</v>
      </c>
      <c r="E3648" s="143"/>
      <c r="F3648" s="150"/>
      <c r="G3648" s="10"/>
      <c r="H3648" s="10"/>
      <c r="I3648" s="10"/>
      <c r="J3648" s="10"/>
      <c r="K3648" s="10"/>
      <c r="L3648" s="10"/>
      <c r="M3648" s="10"/>
      <c r="N3648" s="10"/>
      <c r="O3648" s="10"/>
      <c r="P3648" s="10"/>
      <c r="Q3648" s="10"/>
    </row>
    <row r="3649" spans="1:17" x14ac:dyDescent="0.25">
      <c r="A3649" s="155" t="s">
        <v>13396</v>
      </c>
      <c r="B3649" s="92" t="s">
        <v>17667</v>
      </c>
      <c r="C3649" s="93"/>
      <c r="D3649" s="94">
        <v>5349</v>
      </c>
      <c r="E3649" s="143"/>
      <c r="F3649" s="150"/>
      <c r="G3649" s="10"/>
      <c r="H3649" s="10"/>
      <c r="I3649" s="10"/>
      <c r="J3649" s="10"/>
      <c r="K3649" s="10"/>
      <c r="L3649" s="10"/>
      <c r="M3649" s="10"/>
      <c r="N3649" s="10"/>
      <c r="O3649" s="10"/>
      <c r="P3649" s="10"/>
      <c r="Q3649" s="10"/>
    </row>
    <row r="3650" spans="1:17" x14ac:dyDescent="0.25">
      <c r="A3650" s="155" t="s">
        <v>13397</v>
      </c>
      <c r="B3650" s="92" t="s">
        <v>17668</v>
      </c>
      <c r="C3650" s="93"/>
      <c r="D3650" s="94">
        <v>37546</v>
      </c>
      <c r="E3650" s="143"/>
      <c r="F3650" s="150"/>
      <c r="G3650" s="10"/>
      <c r="H3650" s="10"/>
      <c r="I3650" s="10"/>
      <c r="J3650" s="10"/>
      <c r="K3650" s="10"/>
      <c r="L3650" s="10"/>
      <c r="M3650" s="10"/>
      <c r="N3650" s="10"/>
      <c r="O3650" s="10"/>
      <c r="P3650" s="10"/>
      <c r="Q3650" s="10"/>
    </row>
    <row r="3651" spans="1:17" x14ac:dyDescent="0.25">
      <c r="A3651" s="155" t="s">
        <v>13398</v>
      </c>
      <c r="B3651" s="92" t="s">
        <v>17669</v>
      </c>
      <c r="C3651" s="93"/>
      <c r="D3651" s="94"/>
      <c r="E3651" s="143"/>
      <c r="F3651" s="150"/>
      <c r="G3651" s="10"/>
      <c r="H3651" s="10"/>
      <c r="I3651" s="10"/>
      <c r="J3651" s="10"/>
      <c r="K3651" s="10"/>
      <c r="L3651" s="10"/>
      <c r="M3651" s="10"/>
      <c r="N3651" s="10"/>
      <c r="O3651" s="10"/>
      <c r="P3651" s="10"/>
      <c r="Q3651" s="10"/>
    </row>
    <row r="3652" spans="1:17" x14ac:dyDescent="0.25">
      <c r="A3652" s="155" t="s">
        <v>13399</v>
      </c>
      <c r="B3652" s="92" t="s">
        <v>17670</v>
      </c>
      <c r="C3652" s="93"/>
      <c r="D3652" s="94"/>
      <c r="E3652" s="143"/>
      <c r="F3652" s="150"/>
      <c r="G3652" s="10"/>
      <c r="H3652" s="10"/>
      <c r="I3652" s="10"/>
      <c r="J3652" s="10"/>
      <c r="K3652" s="10"/>
      <c r="L3652" s="10"/>
      <c r="M3652" s="10"/>
      <c r="N3652" s="10"/>
      <c r="O3652" s="10"/>
      <c r="P3652" s="10"/>
      <c r="Q3652" s="10"/>
    </row>
    <row r="3653" spans="1:17" x14ac:dyDescent="0.25">
      <c r="A3653" s="155" t="s">
        <v>13400</v>
      </c>
      <c r="B3653" s="92" t="s">
        <v>17671</v>
      </c>
      <c r="C3653" s="93"/>
      <c r="D3653" s="94"/>
      <c r="E3653" s="143"/>
      <c r="F3653" s="150"/>
      <c r="G3653" s="10"/>
      <c r="H3653" s="10"/>
      <c r="I3653" s="10"/>
      <c r="J3653" s="10"/>
      <c r="K3653" s="10"/>
      <c r="L3653" s="10"/>
      <c r="M3653" s="10"/>
      <c r="N3653" s="10"/>
      <c r="O3653" s="10"/>
      <c r="P3653" s="10"/>
      <c r="Q3653" s="10"/>
    </row>
    <row r="3654" spans="1:17" x14ac:dyDescent="0.25">
      <c r="A3654" s="155" t="s">
        <v>13401</v>
      </c>
      <c r="B3654" s="92" t="s">
        <v>17672</v>
      </c>
      <c r="C3654" s="93"/>
      <c r="D3654" s="94">
        <v>747</v>
      </c>
      <c r="E3654" s="143"/>
      <c r="F3654" s="150"/>
      <c r="G3654" s="10"/>
      <c r="H3654" s="10"/>
      <c r="I3654" s="10"/>
      <c r="J3654" s="10"/>
      <c r="K3654" s="10"/>
      <c r="L3654" s="10"/>
      <c r="M3654" s="10"/>
      <c r="N3654" s="10"/>
      <c r="O3654" s="10"/>
      <c r="P3654" s="10"/>
      <c r="Q3654" s="10"/>
    </row>
    <row r="3655" spans="1:17" x14ac:dyDescent="0.25">
      <c r="A3655" s="155" t="s">
        <v>4397</v>
      </c>
      <c r="B3655" s="92" t="s">
        <v>7291</v>
      </c>
      <c r="C3655" s="95"/>
      <c r="D3655" s="94">
        <v>10787606</v>
      </c>
      <c r="E3655" s="143"/>
      <c r="F3655" s="150"/>
      <c r="G3655" s="10"/>
      <c r="H3655" s="10"/>
      <c r="I3655" s="10"/>
      <c r="J3655" s="10"/>
      <c r="K3655" s="10"/>
      <c r="L3655" s="10"/>
      <c r="M3655" s="10"/>
      <c r="N3655" s="10"/>
      <c r="O3655" s="10"/>
      <c r="P3655" s="10"/>
      <c r="Q3655" s="10"/>
    </row>
    <row r="3656" spans="1:17" x14ac:dyDescent="0.25">
      <c r="A3656" s="155" t="s">
        <v>13402</v>
      </c>
      <c r="B3656" s="92" t="s">
        <v>17673</v>
      </c>
      <c r="C3656" s="95"/>
      <c r="D3656" s="94">
        <v>26725</v>
      </c>
      <c r="E3656" s="143"/>
      <c r="F3656" s="150"/>
      <c r="G3656" s="10"/>
      <c r="H3656" s="10"/>
      <c r="I3656" s="10"/>
      <c r="J3656" s="10"/>
      <c r="K3656" s="10"/>
      <c r="L3656" s="10"/>
      <c r="M3656" s="10"/>
      <c r="N3656" s="10"/>
      <c r="O3656" s="10"/>
      <c r="P3656" s="10"/>
      <c r="Q3656" s="10"/>
    </row>
    <row r="3657" spans="1:17" x14ac:dyDescent="0.25">
      <c r="A3657" s="155" t="s">
        <v>13403</v>
      </c>
      <c r="B3657" s="92" t="s">
        <v>17674</v>
      </c>
      <c r="C3657" s="95"/>
      <c r="D3657" s="94"/>
      <c r="E3657" s="143"/>
      <c r="F3657" s="150"/>
      <c r="G3657" s="10"/>
      <c r="H3657" s="10"/>
      <c r="I3657" s="10"/>
      <c r="J3657" s="10"/>
      <c r="K3657" s="10"/>
      <c r="L3657" s="10"/>
      <c r="M3657" s="10"/>
      <c r="N3657" s="10"/>
      <c r="O3657" s="10"/>
      <c r="P3657" s="10"/>
      <c r="Q3657" s="10"/>
    </row>
    <row r="3658" spans="1:17" x14ac:dyDescent="0.25">
      <c r="A3658" s="155" t="s">
        <v>13404</v>
      </c>
      <c r="B3658" s="92" t="s">
        <v>17675</v>
      </c>
      <c r="C3658" s="95"/>
      <c r="D3658" s="94"/>
      <c r="E3658" s="143"/>
      <c r="F3658" s="150"/>
      <c r="G3658" s="10"/>
      <c r="H3658" s="10"/>
      <c r="I3658" s="10"/>
      <c r="J3658" s="10"/>
      <c r="K3658" s="10"/>
      <c r="L3658" s="10"/>
      <c r="M3658" s="10"/>
      <c r="N3658" s="10"/>
      <c r="O3658" s="10"/>
      <c r="P3658" s="10"/>
      <c r="Q3658" s="10"/>
    </row>
    <row r="3659" spans="1:17" x14ac:dyDescent="0.25">
      <c r="A3659" s="155" t="s">
        <v>13405</v>
      </c>
      <c r="B3659" s="92" t="s">
        <v>17676</v>
      </c>
      <c r="C3659" s="95"/>
      <c r="D3659" s="94">
        <v>9235</v>
      </c>
      <c r="E3659" s="143"/>
      <c r="F3659" s="150"/>
      <c r="G3659" s="10"/>
      <c r="H3659" s="10"/>
      <c r="I3659" s="10"/>
      <c r="J3659" s="10"/>
      <c r="K3659" s="10"/>
      <c r="L3659" s="10"/>
      <c r="M3659" s="10"/>
      <c r="N3659" s="10"/>
      <c r="O3659" s="10"/>
      <c r="P3659" s="10"/>
      <c r="Q3659" s="10"/>
    </row>
    <row r="3660" spans="1:17" x14ac:dyDescent="0.25">
      <c r="A3660" s="155" t="s">
        <v>13406</v>
      </c>
      <c r="B3660" s="92" t="s">
        <v>17677</v>
      </c>
      <c r="C3660" s="95"/>
      <c r="D3660" s="94">
        <v>50212</v>
      </c>
      <c r="E3660" s="143"/>
      <c r="F3660" s="150"/>
      <c r="G3660" s="10"/>
      <c r="H3660" s="10"/>
      <c r="I3660" s="10"/>
      <c r="J3660" s="10"/>
      <c r="K3660" s="10"/>
      <c r="L3660" s="10"/>
      <c r="M3660" s="10"/>
      <c r="N3660" s="10"/>
      <c r="O3660" s="10"/>
      <c r="P3660" s="10"/>
      <c r="Q3660" s="10"/>
    </row>
    <row r="3661" spans="1:17" x14ac:dyDescent="0.25">
      <c r="A3661" s="155" t="s">
        <v>13407</v>
      </c>
      <c r="B3661" s="92" t="s">
        <v>17678</v>
      </c>
      <c r="C3661" s="95"/>
      <c r="D3661" s="94"/>
      <c r="E3661" s="143"/>
      <c r="F3661" s="150"/>
      <c r="G3661" s="10"/>
      <c r="H3661" s="10"/>
      <c r="I3661" s="10"/>
      <c r="J3661" s="10"/>
      <c r="K3661" s="10"/>
      <c r="L3661" s="10"/>
      <c r="M3661" s="10"/>
      <c r="N3661" s="10"/>
      <c r="O3661" s="10"/>
      <c r="P3661" s="10"/>
      <c r="Q3661" s="10"/>
    </row>
    <row r="3662" spans="1:17" x14ac:dyDescent="0.25">
      <c r="A3662" s="155" t="s">
        <v>13408</v>
      </c>
      <c r="B3662" s="92" t="s">
        <v>17679</v>
      </c>
      <c r="C3662" s="95"/>
      <c r="D3662" s="94">
        <v>1990</v>
      </c>
      <c r="E3662" s="143"/>
      <c r="F3662" s="150"/>
      <c r="G3662" s="10"/>
      <c r="H3662" s="10"/>
      <c r="I3662" s="10"/>
      <c r="J3662" s="10"/>
      <c r="K3662" s="10"/>
      <c r="L3662" s="10"/>
      <c r="M3662" s="10"/>
      <c r="N3662" s="10"/>
      <c r="O3662" s="10"/>
      <c r="P3662" s="10"/>
      <c r="Q3662" s="10"/>
    </row>
    <row r="3663" spans="1:17" x14ac:dyDescent="0.25">
      <c r="A3663" s="155" t="s">
        <v>10792</v>
      </c>
      <c r="B3663" s="92" t="s">
        <v>10911</v>
      </c>
      <c r="C3663" s="95"/>
      <c r="D3663" s="94">
        <v>16269</v>
      </c>
      <c r="E3663" s="143"/>
      <c r="F3663" s="150"/>
      <c r="G3663" s="10"/>
      <c r="H3663" s="10"/>
      <c r="I3663" s="10"/>
      <c r="J3663" s="10"/>
      <c r="K3663" s="10"/>
      <c r="L3663" s="10"/>
      <c r="M3663" s="10"/>
      <c r="N3663" s="10"/>
      <c r="O3663" s="10"/>
      <c r="P3663" s="10"/>
      <c r="Q3663" s="10"/>
    </row>
    <row r="3664" spans="1:17" x14ac:dyDescent="0.25">
      <c r="A3664" s="155" t="s">
        <v>10167</v>
      </c>
      <c r="B3664" s="92" t="s">
        <v>10473</v>
      </c>
      <c r="C3664" s="95"/>
      <c r="D3664" s="94">
        <v>92516</v>
      </c>
      <c r="E3664" s="143"/>
      <c r="F3664" s="150"/>
      <c r="G3664" s="10"/>
      <c r="H3664" s="10"/>
      <c r="I3664" s="10"/>
      <c r="J3664" s="10"/>
      <c r="K3664" s="10"/>
      <c r="L3664" s="10"/>
      <c r="M3664" s="10"/>
      <c r="N3664" s="10"/>
      <c r="O3664" s="10"/>
      <c r="P3664" s="10"/>
      <c r="Q3664" s="10"/>
    </row>
    <row r="3665" spans="1:17" x14ac:dyDescent="0.25">
      <c r="A3665" s="155" t="s">
        <v>13409</v>
      </c>
      <c r="B3665" s="92" t="s">
        <v>17680</v>
      </c>
      <c r="C3665" s="95"/>
      <c r="D3665" s="94">
        <v>10379939</v>
      </c>
      <c r="E3665" s="143"/>
      <c r="F3665" s="150"/>
      <c r="G3665" s="10"/>
      <c r="H3665" s="10"/>
      <c r="I3665" s="10"/>
      <c r="J3665" s="10"/>
      <c r="K3665" s="10"/>
      <c r="L3665" s="10"/>
      <c r="M3665" s="10"/>
      <c r="N3665" s="10"/>
      <c r="O3665" s="10"/>
      <c r="P3665" s="10"/>
      <c r="Q3665" s="10"/>
    </row>
    <row r="3666" spans="1:17" x14ac:dyDescent="0.25">
      <c r="A3666" s="155" t="s">
        <v>10793</v>
      </c>
      <c r="B3666" s="92" t="s">
        <v>10912</v>
      </c>
      <c r="C3666" s="95"/>
      <c r="D3666" s="94">
        <v>7803528</v>
      </c>
      <c r="E3666" s="143"/>
      <c r="F3666" s="150"/>
      <c r="G3666" s="10"/>
      <c r="H3666" s="10"/>
      <c r="I3666" s="10"/>
      <c r="J3666" s="10"/>
      <c r="K3666" s="10"/>
      <c r="L3666" s="10"/>
      <c r="M3666" s="10"/>
      <c r="N3666" s="10"/>
      <c r="O3666" s="10"/>
      <c r="P3666" s="10"/>
      <c r="Q3666" s="10"/>
    </row>
    <row r="3667" spans="1:17" x14ac:dyDescent="0.25">
      <c r="A3667" s="155" t="s">
        <v>307</v>
      </c>
      <c r="B3667" s="92" t="s">
        <v>7292</v>
      </c>
      <c r="C3667" s="95"/>
      <c r="D3667" s="94">
        <v>6625858</v>
      </c>
      <c r="E3667" s="143"/>
      <c r="F3667" s="150"/>
      <c r="G3667" s="10"/>
      <c r="H3667" s="10"/>
      <c r="I3667" s="10"/>
      <c r="J3667" s="10"/>
      <c r="K3667" s="10"/>
      <c r="L3667" s="10"/>
      <c r="M3667" s="10"/>
      <c r="N3667" s="10"/>
      <c r="O3667" s="10"/>
      <c r="P3667" s="10"/>
      <c r="Q3667" s="10"/>
    </row>
    <row r="3668" spans="1:17" x14ac:dyDescent="0.25">
      <c r="A3668" s="155" t="s">
        <v>309</v>
      </c>
      <c r="B3668" s="92" t="s">
        <v>7293</v>
      </c>
      <c r="C3668" s="95"/>
      <c r="D3668" s="94">
        <v>95488131</v>
      </c>
      <c r="E3668" s="143"/>
      <c r="F3668" s="150"/>
      <c r="G3668" s="10"/>
      <c r="H3668" s="10"/>
      <c r="I3668" s="10"/>
      <c r="J3668" s="10"/>
      <c r="K3668" s="10"/>
      <c r="L3668" s="10"/>
      <c r="M3668" s="10"/>
      <c r="N3668" s="10"/>
      <c r="O3668" s="10"/>
      <c r="P3668" s="10"/>
      <c r="Q3668" s="10"/>
    </row>
    <row r="3669" spans="1:17" x14ac:dyDescent="0.25">
      <c r="A3669" s="155" t="s">
        <v>6148</v>
      </c>
      <c r="B3669" s="92" t="s">
        <v>7294</v>
      </c>
      <c r="C3669" s="95"/>
      <c r="D3669" s="94">
        <v>1183221</v>
      </c>
      <c r="E3669" s="143"/>
      <c r="F3669" s="150"/>
      <c r="G3669" s="10"/>
      <c r="H3669" s="10"/>
      <c r="I3669" s="10"/>
      <c r="J3669" s="10"/>
      <c r="K3669" s="10"/>
      <c r="L3669" s="10"/>
      <c r="M3669" s="10"/>
      <c r="N3669" s="10"/>
      <c r="O3669" s="10"/>
      <c r="P3669" s="10"/>
      <c r="Q3669" s="10"/>
    </row>
    <row r="3670" spans="1:17" x14ac:dyDescent="0.25">
      <c r="A3670" s="155" t="s">
        <v>311</v>
      </c>
      <c r="B3670" s="92" t="s">
        <v>7295</v>
      </c>
      <c r="C3670" s="95"/>
      <c r="D3670" s="94">
        <v>111330664</v>
      </c>
      <c r="E3670" s="143"/>
      <c r="F3670" s="150"/>
      <c r="G3670" s="10"/>
      <c r="H3670" s="10"/>
      <c r="I3670" s="10"/>
      <c r="J3670" s="10"/>
      <c r="K3670" s="10"/>
      <c r="L3670" s="10"/>
      <c r="M3670" s="10"/>
      <c r="N3670" s="10"/>
      <c r="O3670" s="10"/>
      <c r="P3670" s="10"/>
      <c r="Q3670" s="10"/>
    </row>
    <row r="3671" spans="1:17" x14ac:dyDescent="0.25">
      <c r="A3671" s="155" t="s">
        <v>313</v>
      </c>
      <c r="B3671" s="92" t="s">
        <v>7296</v>
      </c>
      <c r="C3671" s="95"/>
      <c r="D3671" s="94">
        <v>1477206</v>
      </c>
      <c r="E3671" s="143"/>
      <c r="F3671" s="150"/>
      <c r="G3671" s="10"/>
      <c r="H3671" s="10"/>
      <c r="I3671" s="10"/>
      <c r="J3671" s="10"/>
      <c r="K3671" s="10"/>
      <c r="L3671" s="10"/>
      <c r="M3671" s="10"/>
      <c r="N3671" s="10"/>
      <c r="O3671" s="10"/>
      <c r="P3671" s="10"/>
      <c r="Q3671" s="10"/>
    </row>
    <row r="3672" spans="1:17" x14ac:dyDescent="0.25">
      <c r="A3672" s="155" t="s">
        <v>315</v>
      </c>
      <c r="B3672" s="92" t="s">
        <v>17681</v>
      </c>
      <c r="C3672" s="95"/>
      <c r="D3672" s="94">
        <v>6511</v>
      </c>
      <c r="E3672" s="143"/>
      <c r="F3672" s="150"/>
      <c r="G3672" s="10"/>
      <c r="H3672" s="10"/>
      <c r="I3672" s="10"/>
      <c r="J3672" s="10"/>
      <c r="K3672" s="10"/>
      <c r="L3672" s="10"/>
      <c r="M3672" s="10"/>
      <c r="N3672" s="10"/>
      <c r="O3672" s="10"/>
      <c r="P3672" s="10"/>
      <c r="Q3672" s="10"/>
    </row>
    <row r="3673" spans="1:17" x14ac:dyDescent="0.25">
      <c r="A3673" s="155" t="s">
        <v>317</v>
      </c>
      <c r="B3673" s="92" t="s">
        <v>7297</v>
      </c>
      <c r="C3673" s="95"/>
      <c r="D3673" s="94">
        <v>33586143</v>
      </c>
      <c r="E3673" s="143"/>
      <c r="F3673" s="150"/>
      <c r="G3673" s="10"/>
      <c r="H3673" s="10"/>
      <c r="I3673" s="10"/>
      <c r="J3673" s="10"/>
      <c r="K3673" s="10"/>
      <c r="L3673" s="10"/>
      <c r="M3673" s="10"/>
      <c r="N3673" s="10"/>
      <c r="O3673" s="10"/>
      <c r="P3673" s="10"/>
      <c r="Q3673" s="10"/>
    </row>
    <row r="3674" spans="1:17" x14ac:dyDescent="0.25">
      <c r="A3674" s="155" t="s">
        <v>319</v>
      </c>
      <c r="B3674" s="92" t="s">
        <v>7298</v>
      </c>
      <c r="C3674" s="95"/>
      <c r="D3674" s="94">
        <v>20419510</v>
      </c>
      <c r="E3674" s="143"/>
      <c r="F3674" s="150"/>
      <c r="G3674" s="10"/>
      <c r="H3674" s="10"/>
      <c r="I3674" s="10"/>
      <c r="J3674" s="10"/>
      <c r="K3674" s="10"/>
      <c r="L3674" s="10"/>
      <c r="M3674" s="10"/>
      <c r="N3674" s="10"/>
      <c r="O3674" s="10"/>
      <c r="P3674" s="10"/>
      <c r="Q3674" s="10"/>
    </row>
    <row r="3675" spans="1:17" x14ac:dyDescent="0.25">
      <c r="A3675" s="155" t="s">
        <v>4398</v>
      </c>
      <c r="B3675" s="92" t="s">
        <v>7299</v>
      </c>
      <c r="C3675" s="95"/>
      <c r="D3675" s="94">
        <v>26720</v>
      </c>
      <c r="E3675" s="143"/>
      <c r="F3675" s="150"/>
      <c r="G3675" s="10"/>
      <c r="H3675" s="10"/>
      <c r="I3675" s="10"/>
      <c r="J3675" s="10"/>
      <c r="K3675" s="10"/>
      <c r="L3675" s="10"/>
      <c r="M3675" s="10"/>
      <c r="N3675" s="10"/>
      <c r="O3675" s="10"/>
      <c r="P3675" s="10"/>
      <c r="Q3675" s="10"/>
    </row>
    <row r="3676" spans="1:17" x14ac:dyDescent="0.25">
      <c r="A3676" s="155" t="s">
        <v>4399</v>
      </c>
      <c r="B3676" s="92" t="s">
        <v>7300</v>
      </c>
      <c r="C3676" s="95"/>
      <c r="D3676" s="94">
        <v>2437472</v>
      </c>
      <c r="E3676" s="143"/>
      <c r="F3676" s="150"/>
      <c r="G3676" s="10"/>
      <c r="H3676" s="10"/>
      <c r="I3676" s="10"/>
      <c r="J3676" s="10"/>
      <c r="K3676" s="10"/>
      <c r="L3676" s="10"/>
      <c r="M3676" s="10"/>
      <c r="N3676" s="10"/>
      <c r="O3676" s="10"/>
      <c r="P3676" s="10"/>
      <c r="Q3676" s="10"/>
    </row>
    <row r="3677" spans="1:17" x14ac:dyDescent="0.25">
      <c r="A3677" s="155" t="s">
        <v>13410</v>
      </c>
      <c r="B3677" s="92" t="s">
        <v>17682</v>
      </c>
      <c r="C3677" s="95"/>
      <c r="D3677" s="94">
        <v>136277</v>
      </c>
      <c r="E3677" s="143"/>
      <c r="F3677" s="150"/>
      <c r="G3677" s="10"/>
      <c r="H3677" s="10"/>
      <c r="I3677" s="10"/>
      <c r="J3677" s="10"/>
      <c r="K3677" s="10"/>
      <c r="L3677" s="10"/>
      <c r="M3677" s="10"/>
      <c r="N3677" s="10"/>
      <c r="O3677" s="10"/>
      <c r="P3677" s="10"/>
      <c r="Q3677" s="10"/>
    </row>
    <row r="3678" spans="1:17" x14ac:dyDescent="0.25">
      <c r="A3678" s="155" t="s">
        <v>10168</v>
      </c>
      <c r="B3678" s="92" t="s">
        <v>10474</v>
      </c>
      <c r="C3678" s="95"/>
      <c r="D3678" s="94">
        <v>9938</v>
      </c>
      <c r="E3678" s="143"/>
      <c r="F3678" s="150"/>
      <c r="G3678" s="10"/>
      <c r="H3678" s="10"/>
      <c r="I3678" s="10"/>
      <c r="J3678" s="10"/>
      <c r="K3678" s="10"/>
      <c r="L3678" s="10"/>
      <c r="M3678" s="10"/>
      <c r="N3678" s="10"/>
      <c r="O3678" s="10"/>
      <c r="P3678" s="10"/>
      <c r="Q3678" s="10"/>
    </row>
    <row r="3679" spans="1:17" x14ac:dyDescent="0.25">
      <c r="A3679" s="155" t="s">
        <v>4400</v>
      </c>
      <c r="B3679" s="92" t="s">
        <v>7301</v>
      </c>
      <c r="C3679" s="95"/>
      <c r="D3679" s="94">
        <v>502669</v>
      </c>
      <c r="E3679" s="143"/>
      <c r="F3679" s="150"/>
      <c r="G3679" s="10"/>
      <c r="H3679" s="10"/>
      <c r="I3679" s="10"/>
      <c r="J3679" s="10"/>
      <c r="K3679" s="10"/>
      <c r="L3679" s="10"/>
      <c r="M3679" s="10"/>
      <c r="N3679" s="10"/>
      <c r="O3679" s="10"/>
      <c r="P3679" s="10"/>
      <c r="Q3679" s="10"/>
    </row>
    <row r="3680" spans="1:17" x14ac:dyDescent="0.25">
      <c r="A3680" s="155" t="s">
        <v>13411</v>
      </c>
      <c r="B3680" s="92" t="s">
        <v>17683</v>
      </c>
      <c r="C3680" s="95"/>
      <c r="D3680" s="94">
        <v>203695</v>
      </c>
      <c r="E3680" s="143"/>
      <c r="F3680" s="150"/>
      <c r="G3680" s="10"/>
      <c r="H3680" s="10"/>
      <c r="I3680" s="10"/>
      <c r="J3680" s="10"/>
      <c r="K3680" s="10"/>
      <c r="L3680" s="10"/>
      <c r="M3680" s="10"/>
      <c r="N3680" s="10"/>
      <c r="O3680" s="10"/>
      <c r="P3680" s="10"/>
      <c r="Q3680" s="10"/>
    </row>
    <row r="3681" spans="1:17" x14ac:dyDescent="0.25">
      <c r="A3681" s="155" t="s">
        <v>4401</v>
      </c>
      <c r="B3681" s="92" t="s">
        <v>7302</v>
      </c>
      <c r="C3681" s="95"/>
      <c r="D3681" s="94">
        <v>3151694</v>
      </c>
      <c r="E3681" s="143"/>
      <c r="F3681" s="150"/>
      <c r="G3681" s="10"/>
      <c r="H3681" s="10"/>
      <c r="I3681" s="10"/>
      <c r="J3681" s="10"/>
      <c r="K3681" s="10"/>
      <c r="L3681" s="10"/>
      <c r="M3681" s="10"/>
      <c r="N3681" s="10"/>
      <c r="O3681" s="10"/>
      <c r="P3681" s="10"/>
      <c r="Q3681" s="10"/>
    </row>
    <row r="3682" spans="1:17" x14ac:dyDescent="0.25">
      <c r="A3682" s="155" t="s">
        <v>4402</v>
      </c>
      <c r="B3682" s="92" t="s">
        <v>7303</v>
      </c>
      <c r="C3682" s="95"/>
      <c r="D3682" s="94">
        <v>492794</v>
      </c>
      <c r="E3682" s="143"/>
      <c r="F3682" s="150"/>
      <c r="G3682" s="10"/>
      <c r="H3682" s="10"/>
      <c r="I3682" s="10"/>
      <c r="J3682" s="10"/>
      <c r="K3682" s="10"/>
      <c r="L3682" s="10"/>
      <c r="M3682" s="10"/>
      <c r="N3682" s="10"/>
      <c r="O3682" s="10"/>
      <c r="P3682" s="10"/>
      <c r="Q3682" s="10"/>
    </row>
    <row r="3683" spans="1:17" x14ac:dyDescent="0.25">
      <c r="A3683" s="155" t="s">
        <v>4403</v>
      </c>
      <c r="B3683" s="92" t="s">
        <v>7304</v>
      </c>
      <c r="C3683" s="95"/>
      <c r="D3683" s="94">
        <v>1349366</v>
      </c>
      <c r="E3683" s="143"/>
      <c r="F3683" s="150"/>
      <c r="G3683" s="10"/>
      <c r="H3683" s="10"/>
      <c r="I3683" s="10"/>
      <c r="J3683" s="10"/>
      <c r="K3683" s="10"/>
      <c r="L3683" s="10"/>
      <c r="M3683" s="10"/>
      <c r="N3683" s="10"/>
      <c r="O3683" s="10"/>
      <c r="P3683" s="10"/>
      <c r="Q3683" s="10"/>
    </row>
    <row r="3684" spans="1:17" x14ac:dyDescent="0.25">
      <c r="A3684" s="155" t="s">
        <v>10794</v>
      </c>
      <c r="B3684" s="92" t="s">
        <v>10913</v>
      </c>
      <c r="C3684" s="95"/>
      <c r="D3684" s="94">
        <v>101646</v>
      </c>
      <c r="E3684" s="143"/>
      <c r="F3684" s="150"/>
      <c r="G3684" s="10"/>
      <c r="H3684" s="10"/>
      <c r="I3684" s="10"/>
      <c r="J3684" s="10"/>
      <c r="K3684" s="10"/>
      <c r="L3684" s="10"/>
      <c r="M3684" s="10"/>
      <c r="N3684" s="10"/>
      <c r="O3684" s="10"/>
      <c r="P3684" s="10"/>
      <c r="Q3684" s="10"/>
    </row>
    <row r="3685" spans="1:17" x14ac:dyDescent="0.25">
      <c r="A3685" s="155" t="s">
        <v>13412</v>
      </c>
      <c r="B3685" s="92" t="s">
        <v>17684</v>
      </c>
      <c r="C3685" s="95"/>
      <c r="D3685" s="94"/>
      <c r="E3685" s="143"/>
      <c r="F3685" s="150"/>
      <c r="G3685" s="10"/>
      <c r="H3685" s="10"/>
      <c r="I3685" s="10"/>
      <c r="J3685" s="10"/>
      <c r="K3685" s="10"/>
      <c r="L3685" s="10"/>
      <c r="M3685" s="10"/>
      <c r="N3685" s="10"/>
      <c r="O3685" s="10"/>
      <c r="P3685" s="10"/>
      <c r="Q3685" s="10"/>
    </row>
    <row r="3686" spans="1:17" x14ac:dyDescent="0.25">
      <c r="A3686" s="155" t="s">
        <v>4404</v>
      </c>
      <c r="B3686" s="92" t="s">
        <v>7305</v>
      </c>
      <c r="C3686" s="93"/>
      <c r="D3686" s="94">
        <v>10726979</v>
      </c>
      <c r="E3686" s="143"/>
      <c r="F3686" s="150"/>
      <c r="G3686" s="10"/>
      <c r="H3686" s="10"/>
      <c r="I3686" s="10"/>
      <c r="J3686" s="10"/>
      <c r="K3686" s="10"/>
      <c r="L3686" s="10"/>
      <c r="M3686" s="10"/>
      <c r="N3686" s="10"/>
      <c r="O3686" s="10"/>
      <c r="P3686" s="10"/>
      <c r="Q3686" s="10"/>
    </row>
    <row r="3687" spans="1:17" x14ac:dyDescent="0.25">
      <c r="A3687" s="155" t="s">
        <v>4405</v>
      </c>
      <c r="B3687" s="92" t="s">
        <v>7306</v>
      </c>
      <c r="C3687" s="93"/>
      <c r="D3687" s="94">
        <v>99541961</v>
      </c>
      <c r="E3687" s="143"/>
      <c r="F3687" s="150"/>
      <c r="G3687" s="10"/>
      <c r="H3687" s="10"/>
      <c r="I3687" s="10"/>
      <c r="J3687" s="10"/>
      <c r="K3687" s="10"/>
      <c r="L3687" s="10"/>
      <c r="M3687" s="10"/>
      <c r="N3687" s="10"/>
      <c r="O3687" s="10"/>
      <c r="P3687" s="10"/>
      <c r="Q3687" s="10"/>
    </row>
    <row r="3688" spans="1:17" x14ac:dyDescent="0.25">
      <c r="A3688" s="155" t="s">
        <v>321</v>
      </c>
      <c r="B3688" s="92" t="s">
        <v>7307</v>
      </c>
      <c r="C3688" s="93"/>
      <c r="D3688" s="94">
        <v>6264145</v>
      </c>
      <c r="E3688" s="143"/>
      <c r="F3688" s="150"/>
      <c r="G3688" s="10"/>
      <c r="H3688" s="10"/>
      <c r="I3688" s="10"/>
      <c r="J3688" s="10"/>
      <c r="K3688" s="10"/>
      <c r="L3688" s="10"/>
      <c r="M3688" s="10"/>
      <c r="N3688" s="10"/>
      <c r="O3688" s="10"/>
      <c r="P3688" s="10"/>
      <c r="Q3688" s="10"/>
    </row>
    <row r="3689" spans="1:17" x14ac:dyDescent="0.25">
      <c r="A3689" s="155" t="s">
        <v>323</v>
      </c>
      <c r="B3689" s="92" t="s">
        <v>7308</v>
      </c>
      <c r="C3689" s="93"/>
      <c r="D3689" s="94">
        <v>33787512</v>
      </c>
      <c r="E3689" s="143"/>
      <c r="F3689" s="150"/>
      <c r="G3689" s="10"/>
      <c r="H3689" s="10"/>
      <c r="I3689" s="10"/>
      <c r="J3689" s="10"/>
      <c r="K3689" s="10"/>
      <c r="L3689" s="10"/>
      <c r="M3689" s="10"/>
      <c r="N3689" s="10"/>
      <c r="O3689" s="10"/>
      <c r="P3689" s="10"/>
      <c r="Q3689" s="10"/>
    </row>
    <row r="3690" spans="1:17" x14ac:dyDescent="0.25">
      <c r="A3690" s="155" t="s">
        <v>325</v>
      </c>
      <c r="B3690" s="92" t="s">
        <v>17685</v>
      </c>
      <c r="C3690" s="93"/>
      <c r="D3690" s="94">
        <v>11372</v>
      </c>
      <c r="E3690" s="143"/>
      <c r="F3690" s="150"/>
      <c r="G3690" s="10"/>
      <c r="H3690" s="10"/>
      <c r="I3690" s="10"/>
      <c r="J3690" s="10"/>
      <c r="K3690" s="10"/>
      <c r="L3690" s="10"/>
      <c r="M3690" s="10"/>
      <c r="N3690" s="10"/>
      <c r="O3690" s="10"/>
      <c r="P3690" s="10"/>
      <c r="Q3690" s="10"/>
    </row>
    <row r="3691" spans="1:17" x14ac:dyDescent="0.25">
      <c r="A3691" s="155" t="s">
        <v>327</v>
      </c>
      <c r="B3691" s="92" t="s">
        <v>17686</v>
      </c>
      <c r="C3691" s="93"/>
      <c r="D3691" s="94">
        <v>37386</v>
      </c>
      <c r="E3691" s="143"/>
      <c r="F3691" s="150"/>
      <c r="G3691" s="10"/>
      <c r="H3691" s="10"/>
      <c r="I3691" s="10"/>
      <c r="J3691" s="10"/>
      <c r="K3691" s="10"/>
      <c r="L3691" s="10"/>
      <c r="M3691" s="10"/>
      <c r="N3691" s="10"/>
      <c r="O3691" s="10"/>
      <c r="P3691" s="10"/>
      <c r="Q3691" s="10"/>
    </row>
    <row r="3692" spans="1:17" x14ac:dyDescent="0.25">
      <c r="A3692" s="155" t="s">
        <v>13413</v>
      </c>
      <c r="B3692" s="92" t="s">
        <v>17687</v>
      </c>
      <c r="C3692" s="93"/>
      <c r="D3692" s="94"/>
      <c r="E3692" s="143"/>
      <c r="F3692" s="150"/>
      <c r="G3692" s="10"/>
      <c r="H3692" s="10"/>
      <c r="I3692" s="10"/>
      <c r="J3692" s="10"/>
      <c r="K3692" s="10"/>
      <c r="L3692" s="10"/>
      <c r="M3692" s="10"/>
      <c r="N3692" s="10"/>
      <c r="O3692" s="10"/>
      <c r="P3692" s="10"/>
      <c r="Q3692" s="10"/>
    </row>
    <row r="3693" spans="1:17" x14ac:dyDescent="0.25">
      <c r="A3693" s="155" t="s">
        <v>13414</v>
      </c>
      <c r="B3693" s="92" t="s">
        <v>17688</v>
      </c>
      <c r="C3693" s="93"/>
      <c r="D3693" s="94">
        <v>55664</v>
      </c>
      <c r="E3693" s="143"/>
      <c r="F3693" s="150"/>
      <c r="G3693" s="10"/>
      <c r="H3693" s="10"/>
      <c r="I3693" s="10"/>
      <c r="J3693" s="10"/>
      <c r="K3693" s="10"/>
      <c r="L3693" s="10"/>
      <c r="M3693" s="10"/>
      <c r="N3693" s="10"/>
      <c r="O3693" s="10"/>
      <c r="P3693" s="10"/>
      <c r="Q3693" s="10"/>
    </row>
    <row r="3694" spans="1:17" x14ac:dyDescent="0.25">
      <c r="A3694" s="155" t="s">
        <v>13415</v>
      </c>
      <c r="B3694" s="92" t="s">
        <v>17689</v>
      </c>
      <c r="C3694" s="93"/>
      <c r="D3694" s="94">
        <v>18</v>
      </c>
      <c r="E3694" s="143"/>
      <c r="F3694" s="150"/>
      <c r="G3694" s="10"/>
      <c r="H3694" s="10"/>
      <c r="I3694" s="10"/>
      <c r="J3694" s="10"/>
      <c r="K3694" s="10"/>
      <c r="L3694" s="10"/>
      <c r="M3694" s="10"/>
      <c r="N3694" s="10"/>
      <c r="O3694" s="10"/>
      <c r="P3694" s="10"/>
      <c r="Q3694" s="10"/>
    </row>
    <row r="3695" spans="1:17" x14ac:dyDescent="0.25">
      <c r="A3695" s="155" t="s">
        <v>13416</v>
      </c>
      <c r="B3695" s="92" t="s">
        <v>17690</v>
      </c>
      <c r="C3695" s="93"/>
      <c r="D3695" s="94"/>
      <c r="E3695" s="143"/>
      <c r="F3695" s="150"/>
      <c r="G3695" s="10"/>
      <c r="H3695" s="10"/>
      <c r="I3695" s="10"/>
      <c r="J3695" s="10"/>
      <c r="K3695" s="10"/>
      <c r="L3695" s="10"/>
      <c r="M3695" s="10"/>
      <c r="N3695" s="10"/>
      <c r="O3695" s="10"/>
      <c r="P3695" s="10"/>
      <c r="Q3695" s="10"/>
    </row>
    <row r="3696" spans="1:17" x14ac:dyDescent="0.25">
      <c r="A3696" s="155" t="s">
        <v>13417</v>
      </c>
      <c r="B3696" s="92" t="s">
        <v>17691</v>
      </c>
      <c r="C3696" s="93"/>
      <c r="D3696" s="94"/>
      <c r="E3696" s="143"/>
      <c r="F3696" s="150"/>
      <c r="G3696" s="10"/>
      <c r="H3696" s="10"/>
      <c r="I3696" s="10"/>
      <c r="J3696" s="10"/>
      <c r="K3696" s="10"/>
      <c r="L3696" s="10"/>
      <c r="M3696" s="10"/>
      <c r="N3696" s="10"/>
      <c r="O3696" s="10"/>
      <c r="P3696" s="10"/>
      <c r="Q3696" s="10"/>
    </row>
    <row r="3697" spans="1:17" x14ac:dyDescent="0.25">
      <c r="A3697" s="155" t="s">
        <v>13418</v>
      </c>
      <c r="B3697" s="92" t="s">
        <v>17692</v>
      </c>
      <c r="C3697" s="93"/>
      <c r="D3697" s="94"/>
      <c r="E3697" s="143"/>
      <c r="F3697" s="150"/>
      <c r="G3697" s="10"/>
      <c r="H3697" s="10"/>
      <c r="I3697" s="10"/>
      <c r="J3697" s="10"/>
      <c r="K3697" s="10"/>
      <c r="L3697" s="10"/>
      <c r="M3697" s="10"/>
      <c r="N3697" s="10"/>
      <c r="O3697" s="10"/>
      <c r="P3697" s="10"/>
      <c r="Q3697" s="10"/>
    </row>
    <row r="3698" spans="1:17" x14ac:dyDescent="0.25">
      <c r="A3698" s="155" t="s">
        <v>329</v>
      </c>
      <c r="B3698" s="92" t="s">
        <v>7309</v>
      </c>
      <c r="C3698" s="93"/>
      <c r="D3698" s="94">
        <v>11099836</v>
      </c>
      <c r="E3698" s="143"/>
      <c r="F3698" s="150"/>
      <c r="G3698" s="10"/>
      <c r="H3698" s="10"/>
      <c r="I3698" s="10"/>
      <c r="J3698" s="10"/>
      <c r="K3698" s="10"/>
      <c r="L3698" s="10"/>
      <c r="M3698" s="10"/>
      <c r="N3698" s="10"/>
      <c r="O3698" s="10"/>
      <c r="P3698" s="10"/>
      <c r="Q3698" s="10"/>
    </row>
    <row r="3699" spans="1:17" x14ac:dyDescent="0.25">
      <c r="A3699" s="155" t="s">
        <v>331</v>
      </c>
      <c r="B3699" s="92" t="s">
        <v>7310</v>
      </c>
      <c r="C3699" s="93"/>
      <c r="D3699" s="94">
        <v>1713277</v>
      </c>
      <c r="E3699" s="143"/>
      <c r="F3699" s="150"/>
      <c r="G3699" s="10"/>
      <c r="H3699" s="10"/>
      <c r="I3699" s="10"/>
      <c r="J3699" s="10"/>
      <c r="K3699" s="10"/>
      <c r="L3699" s="10"/>
      <c r="M3699" s="10"/>
      <c r="N3699" s="10"/>
      <c r="O3699" s="10"/>
      <c r="P3699" s="10"/>
      <c r="Q3699" s="10"/>
    </row>
    <row r="3700" spans="1:17" x14ac:dyDescent="0.25">
      <c r="A3700" s="155" t="s">
        <v>333</v>
      </c>
      <c r="B3700" s="92" t="s">
        <v>17693</v>
      </c>
      <c r="C3700" s="93"/>
      <c r="D3700" s="94">
        <v>24168</v>
      </c>
      <c r="E3700" s="143"/>
      <c r="F3700" s="150"/>
      <c r="G3700" s="10"/>
      <c r="H3700" s="10"/>
      <c r="I3700" s="10"/>
      <c r="J3700" s="10"/>
      <c r="K3700" s="10"/>
      <c r="L3700" s="10"/>
      <c r="M3700" s="10"/>
      <c r="N3700" s="10"/>
      <c r="O3700" s="10"/>
      <c r="P3700" s="10"/>
      <c r="Q3700" s="10"/>
    </row>
    <row r="3701" spans="1:17" x14ac:dyDescent="0.25">
      <c r="A3701" s="155" t="s">
        <v>4406</v>
      </c>
      <c r="B3701" s="92" t="s">
        <v>7311</v>
      </c>
      <c r="C3701" s="93"/>
      <c r="D3701" s="94">
        <v>3593634</v>
      </c>
      <c r="E3701" s="143"/>
      <c r="F3701" s="150"/>
      <c r="G3701" s="10"/>
      <c r="H3701" s="10"/>
      <c r="I3701" s="10"/>
      <c r="J3701" s="10"/>
      <c r="K3701" s="10"/>
      <c r="L3701" s="10"/>
      <c r="M3701" s="10"/>
      <c r="N3701" s="10"/>
      <c r="O3701" s="10"/>
      <c r="P3701" s="10"/>
      <c r="Q3701" s="10"/>
    </row>
    <row r="3702" spans="1:17" x14ac:dyDescent="0.25">
      <c r="A3702" s="155" t="s">
        <v>13419</v>
      </c>
      <c r="B3702" s="92" t="s">
        <v>17694</v>
      </c>
      <c r="C3702" s="93"/>
      <c r="D3702" s="94">
        <v>2560</v>
      </c>
      <c r="E3702" s="143"/>
      <c r="F3702" s="150"/>
      <c r="G3702" s="10"/>
      <c r="H3702" s="10"/>
      <c r="I3702" s="10"/>
      <c r="J3702" s="10"/>
      <c r="K3702" s="10"/>
      <c r="L3702" s="10"/>
      <c r="M3702" s="10"/>
      <c r="N3702" s="10"/>
      <c r="O3702" s="10"/>
      <c r="P3702" s="10"/>
      <c r="Q3702" s="10"/>
    </row>
    <row r="3703" spans="1:17" x14ac:dyDescent="0.25">
      <c r="A3703" s="155" t="s">
        <v>4407</v>
      </c>
      <c r="B3703" s="92" t="s">
        <v>7312</v>
      </c>
      <c r="C3703" s="93"/>
      <c r="D3703" s="94">
        <v>41147</v>
      </c>
      <c r="E3703" s="143"/>
      <c r="F3703" s="150"/>
      <c r="G3703" s="10"/>
      <c r="H3703" s="10"/>
      <c r="I3703" s="10"/>
      <c r="J3703" s="10"/>
      <c r="K3703" s="10"/>
      <c r="L3703" s="10"/>
      <c r="M3703" s="10"/>
      <c r="N3703" s="10"/>
      <c r="O3703" s="10"/>
      <c r="P3703" s="10"/>
      <c r="Q3703" s="10"/>
    </row>
    <row r="3704" spans="1:17" x14ac:dyDescent="0.25">
      <c r="A3704" s="155" t="s">
        <v>335</v>
      </c>
      <c r="B3704" s="92" t="s">
        <v>10475</v>
      </c>
      <c r="C3704" s="93"/>
      <c r="D3704" s="94">
        <v>5470</v>
      </c>
      <c r="E3704" s="143"/>
      <c r="F3704" s="150"/>
      <c r="G3704" s="10"/>
      <c r="H3704" s="10"/>
      <c r="I3704" s="10"/>
      <c r="J3704" s="10"/>
      <c r="K3704" s="10"/>
      <c r="L3704" s="10"/>
      <c r="M3704" s="10"/>
      <c r="N3704" s="10"/>
      <c r="O3704" s="10"/>
      <c r="P3704" s="10"/>
      <c r="Q3704" s="10"/>
    </row>
    <row r="3705" spans="1:17" x14ac:dyDescent="0.25">
      <c r="A3705" s="155" t="s">
        <v>13420</v>
      </c>
      <c r="B3705" s="92" t="s">
        <v>17695</v>
      </c>
      <c r="C3705" s="93"/>
      <c r="D3705" s="94"/>
      <c r="E3705" s="143"/>
      <c r="F3705" s="150"/>
      <c r="G3705" s="10"/>
      <c r="H3705" s="10"/>
      <c r="I3705" s="10"/>
      <c r="J3705" s="10"/>
      <c r="K3705" s="10"/>
      <c r="L3705" s="10"/>
      <c r="M3705" s="10"/>
      <c r="N3705" s="10"/>
      <c r="O3705" s="10"/>
      <c r="P3705" s="10"/>
      <c r="Q3705" s="10"/>
    </row>
    <row r="3706" spans="1:17" x14ac:dyDescent="0.25">
      <c r="A3706" s="155" t="s">
        <v>337</v>
      </c>
      <c r="B3706" s="92" t="s">
        <v>7313</v>
      </c>
      <c r="C3706" s="93"/>
      <c r="D3706" s="94">
        <v>86132</v>
      </c>
      <c r="E3706" s="143"/>
      <c r="F3706" s="150"/>
      <c r="G3706" s="10"/>
      <c r="H3706" s="10"/>
      <c r="I3706" s="10"/>
      <c r="J3706" s="10"/>
      <c r="K3706" s="10"/>
      <c r="L3706" s="10"/>
      <c r="M3706" s="10"/>
      <c r="N3706" s="10"/>
      <c r="O3706" s="10"/>
      <c r="P3706" s="10"/>
      <c r="Q3706" s="10"/>
    </row>
    <row r="3707" spans="1:17" x14ac:dyDescent="0.25">
      <c r="A3707" s="155" t="s">
        <v>4408</v>
      </c>
      <c r="B3707" s="92" t="s">
        <v>7314</v>
      </c>
      <c r="C3707" s="93"/>
      <c r="D3707" s="94">
        <v>312253</v>
      </c>
      <c r="E3707" s="143"/>
      <c r="F3707" s="150"/>
      <c r="G3707" s="10"/>
      <c r="H3707" s="10"/>
      <c r="I3707" s="10"/>
      <c r="J3707" s="10"/>
      <c r="K3707" s="10"/>
      <c r="L3707" s="10"/>
      <c r="M3707" s="10"/>
      <c r="N3707" s="10"/>
      <c r="O3707" s="10"/>
      <c r="P3707" s="10"/>
      <c r="Q3707" s="10"/>
    </row>
    <row r="3708" spans="1:17" x14ac:dyDescent="0.25">
      <c r="A3708" s="155" t="s">
        <v>10795</v>
      </c>
      <c r="B3708" s="92" t="s">
        <v>10914</v>
      </c>
      <c r="C3708" s="93"/>
      <c r="D3708" s="94">
        <v>8017</v>
      </c>
      <c r="E3708" s="143"/>
      <c r="F3708" s="150"/>
      <c r="G3708" s="10"/>
      <c r="H3708" s="10"/>
      <c r="I3708" s="10"/>
      <c r="J3708" s="10"/>
      <c r="K3708" s="10"/>
      <c r="L3708" s="10"/>
      <c r="M3708" s="10"/>
      <c r="N3708" s="10"/>
      <c r="O3708" s="10"/>
      <c r="P3708" s="10"/>
      <c r="Q3708" s="10"/>
    </row>
    <row r="3709" spans="1:17" x14ac:dyDescent="0.25">
      <c r="A3709" s="155" t="s">
        <v>13421</v>
      </c>
      <c r="B3709" s="92" t="s">
        <v>17696</v>
      </c>
      <c r="C3709" s="93"/>
      <c r="D3709" s="94">
        <v>6242</v>
      </c>
      <c r="E3709" s="143"/>
      <c r="F3709" s="150"/>
      <c r="G3709" s="10"/>
      <c r="H3709" s="10"/>
      <c r="I3709" s="10"/>
      <c r="J3709" s="10"/>
      <c r="K3709" s="10"/>
      <c r="L3709" s="10"/>
      <c r="M3709" s="10"/>
      <c r="N3709" s="10"/>
      <c r="O3709" s="10"/>
      <c r="P3709" s="10"/>
      <c r="Q3709" s="10"/>
    </row>
    <row r="3710" spans="1:17" x14ac:dyDescent="0.25">
      <c r="A3710" s="155" t="s">
        <v>13422</v>
      </c>
      <c r="B3710" s="92" t="s">
        <v>17697</v>
      </c>
      <c r="C3710" s="93"/>
      <c r="D3710" s="94"/>
      <c r="E3710" s="143"/>
      <c r="F3710" s="150"/>
      <c r="G3710" s="10"/>
      <c r="H3710" s="10"/>
      <c r="I3710" s="10"/>
      <c r="J3710" s="10"/>
      <c r="K3710" s="10"/>
      <c r="L3710" s="10"/>
      <c r="M3710" s="10"/>
      <c r="N3710" s="10"/>
      <c r="O3710" s="10"/>
      <c r="P3710" s="10"/>
      <c r="Q3710" s="10"/>
    </row>
    <row r="3711" spans="1:17" x14ac:dyDescent="0.25">
      <c r="A3711" s="155" t="s">
        <v>13423</v>
      </c>
      <c r="B3711" s="92" t="s">
        <v>17698</v>
      </c>
      <c r="C3711" s="93"/>
      <c r="D3711" s="94">
        <v>20124</v>
      </c>
      <c r="E3711" s="143"/>
      <c r="F3711" s="150"/>
      <c r="G3711" s="10"/>
      <c r="H3711" s="10"/>
      <c r="I3711" s="10"/>
      <c r="J3711" s="10"/>
      <c r="K3711" s="10"/>
      <c r="L3711" s="10"/>
      <c r="M3711" s="10"/>
      <c r="N3711" s="10"/>
      <c r="O3711" s="10"/>
      <c r="P3711" s="10"/>
      <c r="Q3711" s="10"/>
    </row>
    <row r="3712" spans="1:17" x14ac:dyDescent="0.25">
      <c r="A3712" s="155" t="s">
        <v>13424</v>
      </c>
      <c r="B3712" s="92" t="s">
        <v>17699</v>
      </c>
      <c r="C3712" s="93"/>
      <c r="D3712" s="94">
        <v>9453</v>
      </c>
      <c r="E3712" s="143"/>
      <c r="F3712" s="150"/>
      <c r="G3712" s="10"/>
      <c r="H3712" s="10"/>
      <c r="I3712" s="10"/>
      <c r="J3712" s="10"/>
      <c r="K3712" s="10"/>
      <c r="L3712" s="10"/>
      <c r="M3712" s="10"/>
      <c r="N3712" s="10"/>
      <c r="O3712" s="10"/>
      <c r="P3712" s="10"/>
      <c r="Q3712" s="10"/>
    </row>
    <row r="3713" spans="1:17" x14ac:dyDescent="0.25">
      <c r="A3713" s="155" t="s">
        <v>339</v>
      </c>
      <c r="B3713" s="92" t="s">
        <v>17700</v>
      </c>
      <c r="C3713" s="93"/>
      <c r="D3713" s="94">
        <v>31784</v>
      </c>
      <c r="E3713" s="143"/>
      <c r="F3713" s="150"/>
      <c r="G3713" s="10"/>
      <c r="H3713" s="10"/>
      <c r="I3713" s="10"/>
      <c r="J3713" s="10"/>
      <c r="K3713" s="10"/>
      <c r="L3713" s="10"/>
      <c r="M3713" s="10"/>
      <c r="N3713" s="10"/>
      <c r="O3713" s="10"/>
      <c r="P3713" s="10"/>
      <c r="Q3713" s="10"/>
    </row>
    <row r="3714" spans="1:17" x14ac:dyDescent="0.25">
      <c r="A3714" s="155" t="s">
        <v>341</v>
      </c>
      <c r="B3714" s="92" t="s">
        <v>7315</v>
      </c>
      <c r="C3714" s="93"/>
      <c r="D3714" s="94">
        <v>4979234</v>
      </c>
      <c r="E3714" s="143"/>
      <c r="F3714" s="150"/>
      <c r="G3714" s="10"/>
      <c r="H3714" s="10"/>
      <c r="I3714" s="10"/>
      <c r="J3714" s="10"/>
      <c r="K3714" s="10"/>
      <c r="L3714" s="10"/>
      <c r="M3714" s="10"/>
      <c r="N3714" s="10"/>
      <c r="O3714" s="10"/>
      <c r="P3714" s="10"/>
      <c r="Q3714" s="10"/>
    </row>
    <row r="3715" spans="1:17" x14ac:dyDescent="0.25">
      <c r="A3715" s="155" t="s">
        <v>4409</v>
      </c>
      <c r="B3715" s="92" t="s">
        <v>7316</v>
      </c>
      <c r="C3715" s="93"/>
      <c r="D3715" s="94">
        <v>237675</v>
      </c>
      <c r="E3715" s="143"/>
      <c r="F3715" s="150"/>
      <c r="G3715" s="10"/>
      <c r="H3715" s="10"/>
      <c r="I3715" s="10"/>
      <c r="J3715" s="10"/>
      <c r="K3715" s="10"/>
      <c r="L3715" s="10"/>
      <c r="M3715" s="10"/>
      <c r="N3715" s="10"/>
      <c r="O3715" s="10"/>
      <c r="P3715" s="10"/>
      <c r="Q3715" s="10"/>
    </row>
    <row r="3716" spans="1:17" x14ac:dyDescent="0.25">
      <c r="A3716" s="155" t="s">
        <v>13425</v>
      </c>
      <c r="B3716" s="92" t="s">
        <v>17701</v>
      </c>
      <c r="C3716" s="93"/>
      <c r="D3716" s="94">
        <v>3586</v>
      </c>
      <c r="E3716" s="143"/>
      <c r="F3716" s="150"/>
      <c r="G3716" s="10"/>
      <c r="H3716" s="10"/>
      <c r="I3716" s="10"/>
      <c r="J3716" s="10"/>
      <c r="K3716" s="10"/>
      <c r="L3716" s="10"/>
      <c r="M3716" s="10"/>
      <c r="N3716" s="10"/>
      <c r="O3716" s="10"/>
      <c r="P3716" s="10"/>
      <c r="Q3716" s="10"/>
    </row>
    <row r="3717" spans="1:17" x14ac:dyDescent="0.25">
      <c r="A3717" s="155" t="s">
        <v>10169</v>
      </c>
      <c r="B3717" s="92" t="s">
        <v>10476</v>
      </c>
      <c r="C3717" s="93"/>
      <c r="D3717" s="94">
        <v>1770109</v>
      </c>
      <c r="E3717" s="143"/>
      <c r="F3717" s="150"/>
      <c r="G3717" s="10"/>
      <c r="H3717" s="10"/>
      <c r="I3717" s="10"/>
      <c r="J3717" s="10"/>
      <c r="K3717" s="10"/>
      <c r="L3717" s="10"/>
      <c r="M3717" s="10"/>
      <c r="N3717" s="10"/>
      <c r="O3717" s="10"/>
      <c r="P3717" s="10"/>
      <c r="Q3717" s="10"/>
    </row>
    <row r="3718" spans="1:17" x14ac:dyDescent="0.25">
      <c r="A3718" s="155" t="s">
        <v>13426</v>
      </c>
      <c r="B3718" s="92" t="s">
        <v>17702</v>
      </c>
      <c r="C3718" s="93"/>
      <c r="D3718" s="94"/>
      <c r="E3718" s="143"/>
      <c r="F3718" s="150"/>
      <c r="G3718" s="10"/>
      <c r="H3718" s="10"/>
      <c r="I3718" s="10"/>
      <c r="J3718" s="10"/>
      <c r="K3718" s="10"/>
      <c r="L3718" s="10"/>
      <c r="M3718" s="10"/>
      <c r="N3718" s="10"/>
      <c r="O3718" s="10"/>
      <c r="P3718" s="10"/>
      <c r="Q3718" s="10"/>
    </row>
    <row r="3719" spans="1:17" x14ac:dyDescent="0.25">
      <c r="A3719" s="155" t="s">
        <v>4410</v>
      </c>
      <c r="B3719" s="92" t="s">
        <v>7317</v>
      </c>
      <c r="C3719" s="93"/>
      <c r="D3719" s="94">
        <v>60963</v>
      </c>
      <c r="E3719" s="143"/>
      <c r="F3719" s="150"/>
      <c r="G3719" s="10"/>
      <c r="H3719" s="10"/>
      <c r="I3719" s="10"/>
      <c r="J3719" s="10"/>
      <c r="K3719" s="10"/>
      <c r="L3719" s="10"/>
      <c r="M3719" s="10"/>
      <c r="N3719" s="10"/>
      <c r="O3719" s="10"/>
      <c r="P3719" s="10"/>
      <c r="Q3719" s="10"/>
    </row>
    <row r="3720" spans="1:17" x14ac:dyDescent="0.25">
      <c r="A3720" s="155" t="s">
        <v>343</v>
      </c>
      <c r="B3720" s="92" t="s">
        <v>7318</v>
      </c>
      <c r="C3720" s="93"/>
      <c r="D3720" s="94">
        <v>1676041</v>
      </c>
      <c r="E3720" s="143"/>
      <c r="F3720" s="150"/>
      <c r="G3720" s="10"/>
      <c r="H3720" s="10"/>
      <c r="I3720" s="10"/>
      <c r="J3720" s="10"/>
      <c r="K3720" s="10"/>
      <c r="L3720" s="10"/>
      <c r="M3720" s="10"/>
      <c r="N3720" s="10"/>
      <c r="O3720" s="10"/>
      <c r="P3720" s="10"/>
      <c r="Q3720" s="10"/>
    </row>
    <row r="3721" spans="1:17" x14ac:dyDescent="0.25">
      <c r="A3721" s="155" t="s">
        <v>345</v>
      </c>
      <c r="B3721" s="92" t="s">
        <v>7319</v>
      </c>
      <c r="C3721" s="93"/>
      <c r="D3721" s="94">
        <v>1235968</v>
      </c>
      <c r="E3721" s="143"/>
      <c r="F3721" s="150"/>
      <c r="G3721" s="10"/>
      <c r="H3721" s="10"/>
      <c r="I3721" s="10"/>
      <c r="J3721" s="10"/>
      <c r="K3721" s="10"/>
      <c r="L3721" s="10"/>
      <c r="M3721" s="10"/>
      <c r="N3721" s="10"/>
      <c r="O3721" s="10"/>
      <c r="P3721" s="10"/>
      <c r="Q3721" s="10"/>
    </row>
    <row r="3722" spans="1:17" x14ac:dyDescent="0.25">
      <c r="A3722" s="155" t="s">
        <v>347</v>
      </c>
      <c r="B3722" s="92" t="s">
        <v>7320</v>
      </c>
      <c r="C3722" s="93"/>
      <c r="D3722" s="94">
        <v>12068328</v>
      </c>
      <c r="E3722" s="143"/>
      <c r="F3722" s="150"/>
      <c r="G3722" s="10"/>
      <c r="H3722" s="10"/>
      <c r="I3722" s="10"/>
      <c r="J3722" s="10"/>
      <c r="K3722" s="10"/>
      <c r="L3722" s="10"/>
      <c r="M3722" s="10"/>
      <c r="N3722" s="10"/>
      <c r="O3722" s="10"/>
      <c r="P3722" s="10"/>
      <c r="Q3722" s="10"/>
    </row>
    <row r="3723" spans="1:17" x14ac:dyDescent="0.25">
      <c r="A3723" s="155" t="s">
        <v>4411</v>
      </c>
      <c r="B3723" s="92" t="s">
        <v>7321</v>
      </c>
      <c r="C3723" s="93"/>
      <c r="D3723" s="94">
        <v>15674438</v>
      </c>
      <c r="E3723" s="143"/>
      <c r="F3723" s="150"/>
      <c r="G3723" s="10"/>
      <c r="H3723" s="10"/>
      <c r="I3723" s="10"/>
      <c r="J3723" s="10"/>
      <c r="K3723" s="10"/>
      <c r="L3723" s="10"/>
      <c r="M3723" s="10"/>
      <c r="N3723" s="10"/>
      <c r="O3723" s="10"/>
      <c r="P3723" s="10"/>
      <c r="Q3723" s="10"/>
    </row>
    <row r="3724" spans="1:17" x14ac:dyDescent="0.25">
      <c r="A3724" s="155" t="s">
        <v>4412</v>
      </c>
      <c r="B3724" s="92" t="s">
        <v>7322</v>
      </c>
      <c r="C3724" s="93"/>
      <c r="D3724" s="94">
        <v>6650226</v>
      </c>
      <c r="E3724" s="143"/>
      <c r="F3724" s="150"/>
      <c r="G3724" s="10"/>
      <c r="H3724" s="10"/>
      <c r="I3724" s="10"/>
      <c r="J3724" s="10"/>
      <c r="K3724" s="10"/>
      <c r="L3724" s="10"/>
      <c r="M3724" s="10"/>
      <c r="N3724" s="10"/>
      <c r="O3724" s="10"/>
      <c r="P3724" s="10"/>
      <c r="Q3724" s="10"/>
    </row>
    <row r="3725" spans="1:17" x14ac:dyDescent="0.25">
      <c r="A3725" s="155" t="s">
        <v>13427</v>
      </c>
      <c r="B3725" s="92" t="s">
        <v>17703</v>
      </c>
      <c r="C3725" s="93"/>
      <c r="D3725" s="94">
        <v>24492</v>
      </c>
      <c r="E3725" s="143"/>
      <c r="F3725" s="150"/>
      <c r="G3725" s="10"/>
      <c r="H3725" s="10"/>
      <c r="I3725" s="10"/>
      <c r="J3725" s="10"/>
      <c r="K3725" s="10"/>
      <c r="L3725" s="10"/>
      <c r="M3725" s="10"/>
      <c r="N3725" s="10"/>
      <c r="O3725" s="10"/>
      <c r="P3725" s="10"/>
      <c r="Q3725" s="10"/>
    </row>
    <row r="3726" spans="1:17" x14ac:dyDescent="0.25">
      <c r="A3726" s="155" t="s">
        <v>349</v>
      </c>
      <c r="B3726" s="92" t="s">
        <v>7323</v>
      </c>
      <c r="C3726" s="93"/>
      <c r="D3726" s="94">
        <v>6169162</v>
      </c>
      <c r="E3726" s="143"/>
      <c r="F3726" s="150"/>
      <c r="G3726" s="10"/>
      <c r="H3726" s="10"/>
      <c r="I3726" s="10"/>
      <c r="J3726" s="10"/>
      <c r="K3726" s="10"/>
      <c r="L3726" s="10"/>
      <c r="M3726" s="10"/>
      <c r="N3726" s="10"/>
      <c r="O3726" s="10"/>
      <c r="P3726" s="10"/>
      <c r="Q3726" s="10"/>
    </row>
    <row r="3727" spans="1:17" x14ac:dyDescent="0.25">
      <c r="A3727" s="155" t="s">
        <v>351</v>
      </c>
      <c r="B3727" s="92" t="s">
        <v>17704</v>
      </c>
      <c r="C3727" s="93"/>
      <c r="D3727" s="94">
        <v>48558</v>
      </c>
      <c r="E3727" s="143"/>
      <c r="F3727" s="150"/>
      <c r="G3727" s="10"/>
      <c r="H3727" s="10"/>
      <c r="I3727" s="10"/>
      <c r="J3727" s="10"/>
      <c r="K3727" s="10"/>
      <c r="L3727" s="10"/>
      <c r="M3727" s="10"/>
      <c r="N3727" s="10"/>
      <c r="O3727" s="10"/>
      <c r="P3727" s="10"/>
      <c r="Q3727" s="10"/>
    </row>
    <row r="3728" spans="1:17" x14ac:dyDescent="0.25">
      <c r="A3728" s="155" t="s">
        <v>6149</v>
      </c>
      <c r="B3728" s="92" t="s">
        <v>7324</v>
      </c>
      <c r="C3728" s="93"/>
      <c r="D3728" s="94">
        <v>3289</v>
      </c>
      <c r="E3728" s="143"/>
      <c r="F3728" s="150"/>
      <c r="G3728" s="10"/>
      <c r="H3728" s="10"/>
      <c r="I3728" s="10"/>
      <c r="J3728" s="10"/>
      <c r="K3728" s="10"/>
      <c r="L3728" s="10"/>
      <c r="M3728" s="10"/>
      <c r="N3728" s="10"/>
      <c r="O3728" s="10"/>
      <c r="P3728" s="10"/>
      <c r="Q3728" s="10"/>
    </row>
    <row r="3729" spans="1:17" x14ac:dyDescent="0.25">
      <c r="A3729" s="155" t="s">
        <v>353</v>
      </c>
      <c r="B3729" s="92" t="s">
        <v>7325</v>
      </c>
      <c r="C3729" s="93"/>
      <c r="D3729" s="94">
        <v>15564241</v>
      </c>
      <c r="E3729" s="143"/>
      <c r="F3729" s="150"/>
      <c r="G3729" s="10"/>
      <c r="H3729" s="10"/>
      <c r="I3729" s="10"/>
      <c r="J3729" s="10"/>
      <c r="K3729" s="10"/>
      <c r="L3729" s="10"/>
      <c r="M3729" s="10"/>
      <c r="N3729" s="10"/>
      <c r="O3729" s="10"/>
      <c r="P3729" s="10"/>
      <c r="Q3729" s="10"/>
    </row>
    <row r="3730" spans="1:17" x14ac:dyDescent="0.25">
      <c r="A3730" s="155" t="s">
        <v>355</v>
      </c>
      <c r="B3730" s="92" t="s">
        <v>7326</v>
      </c>
      <c r="C3730" s="93"/>
      <c r="D3730" s="94">
        <v>810840</v>
      </c>
      <c r="E3730" s="143"/>
      <c r="F3730" s="150"/>
      <c r="G3730" s="10"/>
      <c r="H3730" s="10"/>
      <c r="I3730" s="10"/>
      <c r="J3730" s="10"/>
      <c r="K3730" s="10"/>
      <c r="L3730" s="10"/>
      <c r="M3730" s="10"/>
      <c r="N3730" s="10"/>
      <c r="O3730" s="10"/>
      <c r="P3730" s="10"/>
      <c r="Q3730" s="10"/>
    </row>
    <row r="3731" spans="1:17" x14ac:dyDescent="0.25">
      <c r="A3731" s="155" t="s">
        <v>357</v>
      </c>
      <c r="B3731" s="92" t="s">
        <v>7327</v>
      </c>
      <c r="C3731" s="93"/>
      <c r="D3731" s="94">
        <v>47556</v>
      </c>
      <c r="E3731" s="143"/>
      <c r="F3731" s="150"/>
      <c r="G3731" s="10"/>
      <c r="H3731" s="10"/>
      <c r="I3731" s="10"/>
      <c r="J3731" s="10"/>
      <c r="K3731" s="10"/>
      <c r="L3731" s="10"/>
      <c r="M3731" s="10"/>
      <c r="N3731" s="10"/>
      <c r="O3731" s="10"/>
      <c r="P3731" s="10"/>
      <c r="Q3731" s="10"/>
    </row>
    <row r="3732" spans="1:17" x14ac:dyDescent="0.25">
      <c r="A3732" s="155" t="s">
        <v>359</v>
      </c>
      <c r="B3732" s="92" t="s">
        <v>17705</v>
      </c>
      <c r="C3732" s="93"/>
      <c r="D3732" s="94">
        <v>25799419</v>
      </c>
      <c r="E3732" s="143"/>
      <c r="F3732" s="150"/>
      <c r="G3732" s="10"/>
      <c r="H3732" s="10"/>
      <c r="I3732" s="10"/>
      <c r="J3732" s="10"/>
      <c r="K3732" s="10"/>
      <c r="L3732" s="10"/>
      <c r="M3732" s="10"/>
      <c r="N3732" s="10"/>
      <c r="O3732" s="10"/>
      <c r="P3732" s="10"/>
      <c r="Q3732" s="10"/>
    </row>
    <row r="3733" spans="1:17" x14ac:dyDescent="0.25">
      <c r="A3733" s="155" t="s">
        <v>361</v>
      </c>
      <c r="B3733" s="92" t="s">
        <v>7328</v>
      </c>
      <c r="C3733" s="93"/>
      <c r="D3733" s="94">
        <v>1935416</v>
      </c>
      <c r="E3733" s="143"/>
      <c r="F3733" s="150"/>
      <c r="G3733" s="10"/>
      <c r="H3733" s="10"/>
      <c r="I3733" s="10"/>
      <c r="J3733" s="10"/>
      <c r="K3733" s="10"/>
      <c r="L3733" s="10"/>
      <c r="M3733" s="10"/>
      <c r="N3733" s="10"/>
      <c r="O3733" s="10"/>
      <c r="P3733" s="10"/>
      <c r="Q3733" s="10"/>
    </row>
    <row r="3734" spans="1:17" x14ac:dyDescent="0.25">
      <c r="A3734" s="155" t="s">
        <v>363</v>
      </c>
      <c r="B3734" s="92" t="s">
        <v>7329</v>
      </c>
      <c r="C3734" s="93"/>
      <c r="D3734" s="94">
        <v>230634945</v>
      </c>
      <c r="E3734" s="143"/>
      <c r="F3734" s="150"/>
      <c r="G3734" s="10"/>
      <c r="H3734" s="10"/>
      <c r="I3734" s="10"/>
      <c r="J3734" s="10"/>
      <c r="K3734" s="10"/>
      <c r="L3734" s="10"/>
      <c r="M3734" s="10"/>
      <c r="N3734" s="10"/>
      <c r="O3734" s="10"/>
      <c r="P3734" s="10"/>
      <c r="Q3734" s="10"/>
    </row>
    <row r="3735" spans="1:17" x14ac:dyDescent="0.25">
      <c r="A3735" s="155" t="s">
        <v>365</v>
      </c>
      <c r="B3735" s="92" t="s">
        <v>7330</v>
      </c>
      <c r="C3735" s="93"/>
      <c r="D3735" s="94">
        <v>1239786</v>
      </c>
      <c r="E3735" s="143"/>
      <c r="F3735" s="150"/>
      <c r="G3735" s="10"/>
      <c r="H3735" s="10"/>
      <c r="I3735" s="10"/>
      <c r="J3735" s="10"/>
      <c r="K3735" s="10"/>
      <c r="L3735" s="10"/>
      <c r="M3735" s="10"/>
      <c r="N3735" s="10"/>
      <c r="O3735" s="10"/>
      <c r="P3735" s="10"/>
      <c r="Q3735" s="10"/>
    </row>
    <row r="3736" spans="1:17" x14ac:dyDescent="0.25">
      <c r="A3736" s="155" t="s">
        <v>367</v>
      </c>
      <c r="B3736" s="92" t="s">
        <v>7331</v>
      </c>
      <c r="C3736" s="93"/>
      <c r="D3736" s="94">
        <v>6416</v>
      </c>
      <c r="E3736" s="143"/>
      <c r="F3736" s="150"/>
      <c r="G3736" s="10"/>
      <c r="H3736" s="10"/>
      <c r="I3736" s="10"/>
      <c r="J3736" s="10"/>
      <c r="K3736" s="10"/>
      <c r="L3736" s="10"/>
      <c r="M3736" s="10"/>
      <c r="N3736" s="10"/>
      <c r="O3736" s="10"/>
      <c r="P3736" s="10"/>
      <c r="Q3736" s="10"/>
    </row>
    <row r="3737" spans="1:17" x14ac:dyDescent="0.25">
      <c r="A3737" s="155" t="s">
        <v>369</v>
      </c>
      <c r="B3737" s="92" t="s">
        <v>7332</v>
      </c>
      <c r="C3737" s="93"/>
      <c r="D3737" s="94">
        <v>9859351</v>
      </c>
      <c r="E3737" s="143"/>
      <c r="F3737" s="150"/>
      <c r="G3737" s="10"/>
      <c r="H3737" s="10"/>
      <c r="I3737" s="10"/>
      <c r="J3737" s="10"/>
      <c r="K3737" s="10"/>
      <c r="L3737" s="10"/>
      <c r="M3737" s="10"/>
      <c r="N3737" s="10"/>
      <c r="O3737" s="10"/>
      <c r="P3737" s="10"/>
      <c r="Q3737" s="10"/>
    </row>
    <row r="3738" spans="1:17" x14ac:dyDescent="0.25">
      <c r="A3738" s="155" t="s">
        <v>371</v>
      </c>
      <c r="B3738" s="92" t="s">
        <v>7333</v>
      </c>
      <c r="C3738" s="93"/>
      <c r="D3738" s="94">
        <v>2749496</v>
      </c>
      <c r="E3738" s="143"/>
      <c r="F3738" s="150"/>
      <c r="G3738" s="10"/>
      <c r="H3738" s="10"/>
      <c r="I3738" s="10"/>
      <c r="J3738" s="10"/>
      <c r="K3738" s="10"/>
      <c r="L3738" s="10"/>
      <c r="M3738" s="10"/>
      <c r="N3738" s="10"/>
      <c r="O3738" s="10"/>
      <c r="P3738" s="10"/>
      <c r="Q3738" s="10"/>
    </row>
    <row r="3739" spans="1:17" x14ac:dyDescent="0.25">
      <c r="A3739" s="155" t="s">
        <v>373</v>
      </c>
      <c r="B3739" s="92" t="s">
        <v>7334</v>
      </c>
      <c r="C3739" s="93"/>
      <c r="D3739" s="94">
        <v>191466</v>
      </c>
      <c r="E3739" s="143"/>
      <c r="F3739" s="150"/>
      <c r="G3739" s="10"/>
      <c r="H3739" s="10"/>
      <c r="I3739" s="10"/>
      <c r="J3739" s="10"/>
      <c r="K3739" s="10"/>
      <c r="L3739" s="10"/>
      <c r="M3739" s="10"/>
      <c r="N3739" s="10"/>
      <c r="O3739" s="10"/>
      <c r="P3739" s="10"/>
      <c r="Q3739" s="10"/>
    </row>
    <row r="3740" spans="1:17" x14ac:dyDescent="0.25">
      <c r="A3740" s="155" t="s">
        <v>4413</v>
      </c>
      <c r="B3740" s="92" t="s">
        <v>7335</v>
      </c>
      <c r="C3740" s="93"/>
      <c r="D3740" s="94">
        <v>6987</v>
      </c>
      <c r="E3740" s="143"/>
      <c r="F3740" s="150"/>
      <c r="G3740" s="10"/>
      <c r="H3740" s="10"/>
      <c r="I3740" s="10"/>
      <c r="J3740" s="10"/>
      <c r="K3740" s="10"/>
      <c r="L3740" s="10"/>
      <c r="M3740" s="10"/>
      <c r="N3740" s="10"/>
      <c r="O3740" s="10"/>
      <c r="P3740" s="10"/>
      <c r="Q3740" s="10"/>
    </row>
    <row r="3741" spans="1:17" x14ac:dyDescent="0.25">
      <c r="A3741" s="155" t="s">
        <v>13428</v>
      </c>
      <c r="B3741" s="92" t="s">
        <v>17706</v>
      </c>
      <c r="C3741" s="93"/>
      <c r="D3741" s="94"/>
      <c r="E3741" s="143"/>
      <c r="F3741" s="150"/>
      <c r="G3741" s="10"/>
      <c r="H3741" s="10"/>
      <c r="I3741" s="10"/>
      <c r="J3741" s="10"/>
      <c r="K3741" s="10"/>
      <c r="L3741" s="10"/>
      <c r="M3741" s="10"/>
      <c r="N3741" s="10"/>
      <c r="O3741" s="10"/>
      <c r="P3741" s="10"/>
      <c r="Q3741" s="10"/>
    </row>
    <row r="3742" spans="1:17" x14ac:dyDescent="0.25">
      <c r="A3742" s="155" t="s">
        <v>4414</v>
      </c>
      <c r="B3742" s="92" t="s">
        <v>7336</v>
      </c>
      <c r="C3742" s="93"/>
      <c r="D3742" s="94">
        <v>71828</v>
      </c>
      <c r="E3742" s="143"/>
      <c r="F3742" s="150"/>
      <c r="G3742" s="10"/>
      <c r="H3742" s="10"/>
      <c r="I3742" s="10"/>
      <c r="J3742" s="10"/>
      <c r="K3742" s="10"/>
      <c r="L3742" s="10"/>
      <c r="M3742" s="10"/>
      <c r="N3742" s="10"/>
      <c r="O3742" s="10"/>
      <c r="P3742" s="10"/>
      <c r="Q3742" s="10"/>
    </row>
    <row r="3743" spans="1:17" x14ac:dyDescent="0.25">
      <c r="A3743" s="155" t="s">
        <v>13429</v>
      </c>
      <c r="B3743" s="92" t="s">
        <v>17707</v>
      </c>
      <c r="C3743" s="93"/>
      <c r="D3743" s="94"/>
      <c r="E3743" s="143"/>
      <c r="F3743" s="150"/>
      <c r="G3743" s="10"/>
      <c r="H3743" s="10"/>
      <c r="I3743" s="10"/>
      <c r="J3743" s="10"/>
      <c r="K3743" s="10"/>
      <c r="L3743" s="10"/>
      <c r="M3743" s="10"/>
      <c r="N3743" s="10"/>
      <c r="O3743" s="10"/>
      <c r="P3743" s="10"/>
      <c r="Q3743" s="10"/>
    </row>
    <row r="3744" spans="1:17" x14ac:dyDescent="0.25">
      <c r="A3744" s="155" t="s">
        <v>375</v>
      </c>
      <c r="B3744" s="92" t="s">
        <v>7337</v>
      </c>
      <c r="C3744" s="95"/>
      <c r="D3744" s="94">
        <v>5333551</v>
      </c>
      <c r="E3744" s="143"/>
      <c r="F3744" s="150"/>
      <c r="G3744" s="10"/>
      <c r="H3744" s="10"/>
      <c r="I3744" s="10"/>
      <c r="J3744" s="10"/>
      <c r="K3744" s="10"/>
      <c r="L3744" s="10"/>
      <c r="M3744" s="10"/>
      <c r="N3744" s="10"/>
      <c r="O3744" s="10"/>
      <c r="P3744" s="10"/>
      <c r="Q3744" s="10"/>
    </row>
    <row r="3745" spans="1:17" x14ac:dyDescent="0.25">
      <c r="A3745" s="155" t="s">
        <v>13430</v>
      </c>
      <c r="B3745" s="92" t="s">
        <v>17708</v>
      </c>
      <c r="C3745" s="95"/>
      <c r="D3745" s="94">
        <v>16733</v>
      </c>
      <c r="E3745" s="143"/>
      <c r="F3745" s="150"/>
      <c r="G3745" s="10"/>
      <c r="H3745" s="10"/>
      <c r="I3745" s="10"/>
      <c r="J3745" s="10"/>
      <c r="K3745" s="10"/>
      <c r="L3745" s="10"/>
      <c r="M3745" s="10"/>
      <c r="N3745" s="10"/>
      <c r="O3745" s="10"/>
      <c r="P3745" s="10"/>
      <c r="Q3745" s="10"/>
    </row>
    <row r="3746" spans="1:17" x14ac:dyDescent="0.25">
      <c r="A3746" s="155" t="s">
        <v>10170</v>
      </c>
      <c r="B3746" s="92" t="s">
        <v>10477</v>
      </c>
      <c r="C3746" s="95"/>
      <c r="D3746" s="94">
        <v>26169</v>
      </c>
      <c r="E3746" s="143"/>
      <c r="F3746" s="150"/>
      <c r="G3746" s="10"/>
      <c r="H3746" s="10"/>
      <c r="I3746" s="10"/>
      <c r="J3746" s="10"/>
      <c r="K3746" s="10"/>
      <c r="L3746" s="10"/>
      <c r="M3746" s="10"/>
      <c r="N3746" s="10"/>
      <c r="O3746" s="10"/>
      <c r="P3746" s="10"/>
      <c r="Q3746" s="10"/>
    </row>
    <row r="3747" spans="1:17" x14ac:dyDescent="0.25">
      <c r="A3747" s="155" t="s">
        <v>13431</v>
      </c>
      <c r="B3747" s="92" t="s">
        <v>17709</v>
      </c>
      <c r="C3747" s="95"/>
      <c r="D3747" s="94"/>
      <c r="E3747" s="143"/>
      <c r="F3747" s="150"/>
      <c r="G3747" s="10"/>
      <c r="H3747" s="10"/>
      <c r="I3747" s="10"/>
      <c r="J3747" s="10"/>
      <c r="K3747" s="10"/>
      <c r="L3747" s="10"/>
      <c r="M3747" s="10"/>
      <c r="N3747" s="10"/>
      <c r="O3747" s="10"/>
      <c r="P3747" s="10"/>
      <c r="Q3747" s="10"/>
    </row>
    <row r="3748" spans="1:17" x14ac:dyDescent="0.25">
      <c r="A3748" s="155" t="s">
        <v>13432</v>
      </c>
      <c r="B3748" s="92" t="s">
        <v>17710</v>
      </c>
      <c r="C3748" s="93"/>
      <c r="D3748" s="94">
        <v>10301</v>
      </c>
      <c r="E3748" s="143"/>
      <c r="F3748" s="150"/>
      <c r="G3748" s="10"/>
      <c r="H3748" s="10"/>
      <c r="I3748" s="10"/>
      <c r="J3748" s="10"/>
      <c r="K3748" s="10"/>
      <c r="L3748" s="10"/>
      <c r="M3748" s="10"/>
      <c r="N3748" s="10"/>
      <c r="O3748" s="10"/>
      <c r="P3748" s="10"/>
      <c r="Q3748" s="10"/>
    </row>
    <row r="3749" spans="1:17" x14ac:dyDescent="0.25">
      <c r="A3749" s="155" t="s">
        <v>13433</v>
      </c>
      <c r="B3749" s="92" t="s">
        <v>17711</v>
      </c>
      <c r="C3749" s="93"/>
      <c r="D3749" s="94">
        <v>86</v>
      </c>
      <c r="E3749" s="143"/>
      <c r="F3749" s="150"/>
      <c r="G3749" s="10"/>
      <c r="H3749" s="10"/>
      <c r="I3749" s="10"/>
      <c r="J3749" s="10"/>
      <c r="K3749" s="10"/>
      <c r="L3749" s="10"/>
      <c r="M3749" s="10"/>
      <c r="N3749" s="10"/>
      <c r="O3749" s="10"/>
      <c r="P3749" s="10"/>
      <c r="Q3749" s="10"/>
    </row>
    <row r="3750" spans="1:17" x14ac:dyDescent="0.25">
      <c r="A3750" s="155" t="s">
        <v>13434</v>
      </c>
      <c r="B3750" s="92" t="s">
        <v>17712</v>
      </c>
      <c r="C3750" s="93"/>
      <c r="D3750" s="94">
        <v>456317</v>
      </c>
      <c r="E3750" s="143"/>
      <c r="F3750" s="150"/>
      <c r="G3750" s="10"/>
      <c r="H3750" s="10"/>
      <c r="I3750" s="10"/>
      <c r="J3750" s="10"/>
      <c r="K3750" s="10"/>
      <c r="L3750" s="10"/>
      <c r="M3750" s="10"/>
      <c r="N3750" s="10"/>
      <c r="O3750" s="10"/>
      <c r="P3750" s="10"/>
      <c r="Q3750" s="10"/>
    </row>
    <row r="3751" spans="1:17" x14ac:dyDescent="0.25">
      <c r="A3751" s="155" t="s">
        <v>4415</v>
      </c>
      <c r="B3751" s="92" t="s">
        <v>7338</v>
      </c>
      <c r="C3751" s="93"/>
      <c r="D3751" s="94">
        <v>3111</v>
      </c>
      <c r="E3751" s="143"/>
      <c r="F3751" s="150"/>
      <c r="G3751" s="10"/>
      <c r="H3751" s="10"/>
      <c r="I3751" s="10"/>
      <c r="J3751" s="10"/>
      <c r="K3751" s="10"/>
      <c r="L3751" s="10"/>
      <c r="M3751" s="10"/>
      <c r="N3751" s="10"/>
      <c r="O3751" s="10"/>
      <c r="P3751" s="10"/>
      <c r="Q3751" s="10"/>
    </row>
    <row r="3752" spans="1:17" x14ac:dyDescent="0.25">
      <c r="A3752" s="155" t="s">
        <v>10171</v>
      </c>
      <c r="B3752" s="92" t="s">
        <v>10478</v>
      </c>
      <c r="C3752" s="93"/>
      <c r="D3752" s="94">
        <v>2107935</v>
      </c>
      <c r="E3752" s="143"/>
      <c r="F3752" s="150"/>
      <c r="G3752" s="10"/>
      <c r="H3752" s="10"/>
      <c r="I3752" s="10"/>
      <c r="J3752" s="10"/>
      <c r="K3752" s="10"/>
      <c r="L3752" s="10"/>
      <c r="M3752" s="10"/>
      <c r="N3752" s="10"/>
      <c r="O3752" s="10"/>
      <c r="P3752" s="10"/>
      <c r="Q3752" s="10"/>
    </row>
    <row r="3753" spans="1:17" x14ac:dyDescent="0.25">
      <c r="A3753" s="155" t="s">
        <v>13435</v>
      </c>
      <c r="B3753" s="92" t="s">
        <v>17713</v>
      </c>
      <c r="C3753" s="93"/>
      <c r="D3753" s="94">
        <v>406</v>
      </c>
      <c r="E3753" s="143"/>
      <c r="F3753" s="150"/>
      <c r="G3753" s="10"/>
      <c r="H3753" s="10"/>
      <c r="I3753" s="10"/>
      <c r="J3753" s="10"/>
      <c r="K3753" s="10"/>
      <c r="L3753" s="10"/>
      <c r="M3753" s="10"/>
      <c r="N3753" s="10"/>
      <c r="O3753" s="10"/>
      <c r="P3753" s="10"/>
      <c r="Q3753" s="10"/>
    </row>
    <row r="3754" spans="1:17" x14ac:dyDescent="0.25">
      <c r="A3754" s="155" t="s">
        <v>13436</v>
      </c>
      <c r="B3754" s="92" t="s">
        <v>17714</v>
      </c>
      <c r="C3754" s="95"/>
      <c r="D3754" s="94">
        <v>124816</v>
      </c>
      <c r="E3754" s="143"/>
      <c r="F3754" s="150"/>
      <c r="G3754" s="10"/>
      <c r="H3754" s="10"/>
      <c r="I3754" s="10"/>
      <c r="J3754" s="10"/>
      <c r="K3754" s="10"/>
      <c r="L3754" s="10"/>
      <c r="M3754" s="10"/>
      <c r="N3754" s="10"/>
      <c r="O3754" s="10"/>
      <c r="P3754" s="10"/>
      <c r="Q3754" s="10"/>
    </row>
    <row r="3755" spans="1:17" x14ac:dyDescent="0.25">
      <c r="A3755" s="155" t="s">
        <v>13437</v>
      </c>
      <c r="B3755" s="92" t="s">
        <v>17715</v>
      </c>
      <c r="C3755" s="95"/>
      <c r="D3755" s="94">
        <v>1499</v>
      </c>
      <c r="E3755" s="143"/>
      <c r="F3755" s="150"/>
      <c r="G3755" s="10"/>
      <c r="H3755" s="10"/>
      <c r="I3755" s="10"/>
      <c r="J3755" s="10"/>
      <c r="K3755" s="10"/>
      <c r="L3755" s="10"/>
      <c r="M3755" s="10"/>
      <c r="N3755" s="10"/>
      <c r="O3755" s="10"/>
      <c r="P3755" s="10"/>
      <c r="Q3755" s="10"/>
    </row>
    <row r="3756" spans="1:17" x14ac:dyDescent="0.25">
      <c r="A3756" s="155" t="s">
        <v>377</v>
      </c>
      <c r="B3756" s="92" t="s">
        <v>7339</v>
      </c>
      <c r="C3756" s="93"/>
      <c r="D3756" s="94">
        <v>45668</v>
      </c>
      <c r="E3756" s="143"/>
      <c r="F3756" s="150"/>
      <c r="G3756" s="10"/>
      <c r="H3756" s="10"/>
      <c r="I3756" s="10"/>
      <c r="J3756" s="10"/>
      <c r="K3756" s="10"/>
      <c r="L3756" s="10"/>
      <c r="M3756" s="10"/>
      <c r="N3756" s="10"/>
      <c r="O3756" s="10"/>
      <c r="P3756" s="10"/>
      <c r="Q3756" s="10"/>
    </row>
    <row r="3757" spans="1:17" x14ac:dyDescent="0.25">
      <c r="A3757" s="155" t="s">
        <v>13438</v>
      </c>
      <c r="B3757" s="92" t="s">
        <v>17716</v>
      </c>
      <c r="C3757" s="93"/>
      <c r="D3757" s="94">
        <v>41104</v>
      </c>
      <c r="E3757" s="143"/>
      <c r="F3757" s="150"/>
      <c r="G3757" s="10"/>
      <c r="H3757" s="10"/>
      <c r="I3757" s="10"/>
      <c r="J3757" s="10"/>
      <c r="K3757" s="10"/>
      <c r="L3757" s="10"/>
      <c r="M3757" s="10"/>
      <c r="N3757" s="10"/>
      <c r="O3757" s="10"/>
      <c r="P3757" s="10"/>
      <c r="Q3757" s="10"/>
    </row>
    <row r="3758" spans="1:17" x14ac:dyDescent="0.25">
      <c r="A3758" s="155" t="s">
        <v>4416</v>
      </c>
      <c r="B3758" s="92" t="s">
        <v>7340</v>
      </c>
      <c r="C3758" s="93"/>
      <c r="D3758" s="94">
        <v>9724201</v>
      </c>
      <c r="E3758" s="143"/>
      <c r="F3758" s="150"/>
      <c r="G3758" s="10"/>
      <c r="H3758" s="10"/>
      <c r="I3758" s="10"/>
      <c r="J3758" s="10"/>
      <c r="K3758" s="10"/>
      <c r="L3758" s="10"/>
      <c r="M3758" s="10"/>
      <c r="N3758" s="10"/>
      <c r="O3758" s="10"/>
      <c r="P3758" s="10"/>
      <c r="Q3758" s="10"/>
    </row>
    <row r="3759" spans="1:17" x14ac:dyDescent="0.25">
      <c r="A3759" s="155" t="s">
        <v>6150</v>
      </c>
      <c r="B3759" s="92" t="s">
        <v>7341</v>
      </c>
      <c r="C3759" s="93"/>
      <c r="D3759" s="94">
        <v>139079</v>
      </c>
      <c r="E3759" s="143"/>
      <c r="F3759" s="150"/>
      <c r="G3759" s="10"/>
      <c r="H3759" s="10"/>
      <c r="I3759" s="10"/>
      <c r="J3759" s="10"/>
      <c r="K3759" s="10"/>
      <c r="L3759" s="10"/>
      <c r="M3759" s="10"/>
      <c r="N3759" s="10"/>
      <c r="O3759" s="10"/>
      <c r="P3759" s="10"/>
      <c r="Q3759" s="10"/>
    </row>
    <row r="3760" spans="1:17" x14ac:dyDescent="0.25">
      <c r="A3760" s="155" t="s">
        <v>4417</v>
      </c>
      <c r="B3760" s="92" t="s">
        <v>7342</v>
      </c>
      <c r="C3760" s="93"/>
      <c r="D3760" s="94">
        <v>756420</v>
      </c>
      <c r="E3760" s="143"/>
      <c r="F3760" s="150"/>
      <c r="G3760" s="10"/>
      <c r="H3760" s="10"/>
      <c r="I3760" s="10"/>
      <c r="J3760" s="10"/>
      <c r="K3760" s="10"/>
      <c r="L3760" s="10"/>
      <c r="M3760" s="10"/>
      <c r="N3760" s="10"/>
      <c r="O3760" s="10"/>
      <c r="P3760" s="10"/>
      <c r="Q3760" s="10"/>
    </row>
    <row r="3761" spans="1:17" x14ac:dyDescent="0.25">
      <c r="A3761" s="155" t="s">
        <v>6151</v>
      </c>
      <c r="B3761" s="92" t="s">
        <v>7343</v>
      </c>
      <c r="C3761" s="93"/>
      <c r="D3761" s="94">
        <v>2832396</v>
      </c>
      <c r="E3761" s="143"/>
      <c r="F3761" s="150"/>
      <c r="G3761" s="10"/>
      <c r="H3761" s="10"/>
      <c r="I3761" s="10"/>
      <c r="J3761" s="10"/>
      <c r="K3761" s="10"/>
      <c r="L3761" s="10"/>
      <c r="M3761" s="10"/>
      <c r="N3761" s="10"/>
      <c r="O3761" s="10"/>
      <c r="P3761" s="10"/>
      <c r="Q3761" s="10"/>
    </row>
    <row r="3762" spans="1:17" x14ac:dyDescent="0.25">
      <c r="A3762" s="155" t="s">
        <v>4418</v>
      </c>
      <c r="B3762" s="92" t="s">
        <v>7344</v>
      </c>
      <c r="C3762" s="93"/>
      <c r="D3762" s="94">
        <v>8790286</v>
      </c>
      <c r="E3762" s="143"/>
      <c r="F3762" s="150"/>
      <c r="G3762" s="10"/>
      <c r="H3762" s="10"/>
      <c r="I3762" s="10"/>
      <c r="J3762" s="10"/>
      <c r="K3762" s="10"/>
      <c r="L3762" s="10"/>
      <c r="M3762" s="10"/>
      <c r="N3762" s="10"/>
      <c r="O3762" s="10"/>
      <c r="P3762" s="10"/>
      <c r="Q3762" s="10"/>
    </row>
    <row r="3763" spans="1:17" x14ac:dyDescent="0.25">
      <c r="A3763" s="155" t="s">
        <v>4419</v>
      </c>
      <c r="B3763" s="92" t="s">
        <v>7345</v>
      </c>
      <c r="C3763" s="93"/>
      <c r="D3763" s="94">
        <v>488531</v>
      </c>
      <c r="E3763" s="143"/>
      <c r="F3763" s="150"/>
      <c r="G3763" s="10"/>
      <c r="H3763" s="10"/>
      <c r="I3763" s="10"/>
      <c r="J3763" s="10"/>
      <c r="K3763" s="10"/>
      <c r="L3763" s="10"/>
      <c r="M3763" s="10"/>
      <c r="N3763" s="10"/>
      <c r="O3763" s="10"/>
      <c r="P3763" s="10"/>
      <c r="Q3763" s="10"/>
    </row>
    <row r="3764" spans="1:17" x14ac:dyDescent="0.25">
      <c r="A3764" s="155" t="s">
        <v>4420</v>
      </c>
      <c r="B3764" s="92" t="s">
        <v>7346</v>
      </c>
      <c r="C3764" s="93"/>
      <c r="D3764" s="94">
        <v>1623147</v>
      </c>
      <c r="E3764" s="143"/>
      <c r="F3764" s="150"/>
      <c r="G3764" s="10"/>
      <c r="H3764" s="10"/>
      <c r="I3764" s="10"/>
      <c r="J3764" s="10"/>
      <c r="K3764" s="10"/>
      <c r="L3764" s="10"/>
      <c r="M3764" s="10"/>
      <c r="N3764" s="10"/>
      <c r="O3764" s="10"/>
      <c r="P3764" s="10"/>
      <c r="Q3764" s="10"/>
    </row>
    <row r="3765" spans="1:17" x14ac:dyDescent="0.25">
      <c r="A3765" s="155" t="s">
        <v>4421</v>
      </c>
      <c r="B3765" s="92" t="s">
        <v>7347</v>
      </c>
      <c r="C3765" s="93"/>
      <c r="D3765" s="94">
        <v>4415686</v>
      </c>
      <c r="E3765" s="143"/>
      <c r="F3765" s="150"/>
      <c r="G3765" s="10"/>
      <c r="H3765" s="10"/>
      <c r="I3765" s="10"/>
      <c r="J3765" s="10"/>
      <c r="K3765" s="10"/>
      <c r="L3765" s="10"/>
      <c r="M3765" s="10"/>
      <c r="N3765" s="10"/>
      <c r="O3765" s="10"/>
      <c r="P3765" s="10"/>
      <c r="Q3765" s="10"/>
    </row>
    <row r="3766" spans="1:17" x14ac:dyDescent="0.25">
      <c r="A3766" s="155" t="s">
        <v>4422</v>
      </c>
      <c r="B3766" s="92" t="s">
        <v>7348</v>
      </c>
      <c r="C3766" s="93"/>
      <c r="D3766" s="94">
        <v>3254232</v>
      </c>
      <c r="E3766" s="143"/>
      <c r="F3766" s="150"/>
      <c r="G3766" s="10"/>
      <c r="H3766" s="10"/>
      <c r="I3766" s="10"/>
      <c r="J3766" s="10"/>
      <c r="K3766" s="10"/>
      <c r="L3766" s="10"/>
      <c r="M3766" s="10"/>
      <c r="N3766" s="10"/>
      <c r="O3766" s="10"/>
      <c r="P3766" s="10"/>
      <c r="Q3766" s="10"/>
    </row>
    <row r="3767" spans="1:17" x14ac:dyDescent="0.25">
      <c r="A3767" s="155" t="s">
        <v>4423</v>
      </c>
      <c r="B3767" s="92" t="s">
        <v>7349</v>
      </c>
      <c r="C3767" s="93"/>
      <c r="D3767" s="94">
        <v>290060</v>
      </c>
      <c r="E3767" s="143"/>
      <c r="F3767" s="150"/>
      <c r="G3767" s="10"/>
      <c r="H3767" s="10"/>
      <c r="I3767" s="10"/>
      <c r="J3767" s="10"/>
      <c r="K3767" s="10"/>
      <c r="L3767" s="10"/>
      <c r="M3767" s="10"/>
      <c r="N3767" s="10"/>
      <c r="O3767" s="10"/>
      <c r="P3767" s="10"/>
      <c r="Q3767" s="10"/>
    </row>
    <row r="3768" spans="1:17" x14ac:dyDescent="0.25">
      <c r="A3768" s="155" t="s">
        <v>13439</v>
      </c>
      <c r="B3768" s="92" t="s">
        <v>17717</v>
      </c>
      <c r="C3768" s="93"/>
      <c r="D3768" s="94">
        <v>145551</v>
      </c>
      <c r="E3768" s="143"/>
      <c r="F3768" s="150"/>
      <c r="G3768" s="10"/>
      <c r="H3768" s="10"/>
      <c r="I3768" s="10"/>
      <c r="J3768" s="10"/>
      <c r="K3768" s="10"/>
      <c r="L3768" s="10"/>
      <c r="M3768" s="10"/>
      <c r="N3768" s="10"/>
      <c r="O3768" s="10"/>
      <c r="P3768" s="10"/>
      <c r="Q3768" s="10"/>
    </row>
    <row r="3769" spans="1:17" x14ac:dyDescent="0.25">
      <c r="A3769" s="155" t="s">
        <v>13440</v>
      </c>
      <c r="B3769" s="92" t="s">
        <v>17718</v>
      </c>
      <c r="C3769" s="93"/>
      <c r="D3769" s="94">
        <v>107829</v>
      </c>
      <c r="E3769" s="143"/>
      <c r="F3769" s="150"/>
      <c r="G3769" s="10"/>
      <c r="H3769" s="10"/>
      <c r="I3769" s="10"/>
      <c r="J3769" s="10"/>
      <c r="K3769" s="10"/>
      <c r="L3769" s="10"/>
      <c r="M3769" s="10"/>
      <c r="N3769" s="10"/>
      <c r="O3769" s="10"/>
      <c r="P3769" s="10"/>
      <c r="Q3769" s="10"/>
    </row>
    <row r="3770" spans="1:17" x14ac:dyDescent="0.25">
      <c r="A3770" s="155" t="s">
        <v>379</v>
      </c>
      <c r="B3770" s="92" t="s">
        <v>7350</v>
      </c>
      <c r="C3770" s="93"/>
      <c r="D3770" s="94">
        <v>10814410</v>
      </c>
      <c r="E3770" s="143"/>
      <c r="F3770" s="150"/>
      <c r="G3770" s="10"/>
      <c r="H3770" s="10"/>
      <c r="I3770" s="10"/>
      <c r="J3770" s="10"/>
      <c r="K3770" s="10"/>
      <c r="L3770" s="10"/>
      <c r="M3770" s="10"/>
      <c r="N3770" s="10"/>
      <c r="O3770" s="10"/>
      <c r="P3770" s="10"/>
      <c r="Q3770" s="10"/>
    </row>
    <row r="3771" spans="1:17" x14ac:dyDescent="0.25">
      <c r="A3771" s="155" t="s">
        <v>381</v>
      </c>
      <c r="B3771" s="92" t="s">
        <v>7351</v>
      </c>
      <c r="C3771" s="93"/>
      <c r="D3771" s="94">
        <v>4504501</v>
      </c>
      <c r="E3771" s="143"/>
      <c r="F3771" s="150"/>
      <c r="G3771" s="10"/>
      <c r="H3771" s="10"/>
      <c r="I3771" s="10"/>
      <c r="J3771" s="10"/>
      <c r="K3771" s="10"/>
      <c r="L3771" s="10"/>
      <c r="M3771" s="10"/>
      <c r="N3771" s="10"/>
      <c r="O3771" s="10"/>
      <c r="P3771" s="10"/>
      <c r="Q3771" s="10"/>
    </row>
    <row r="3772" spans="1:17" x14ac:dyDescent="0.25">
      <c r="A3772" s="155" t="s">
        <v>383</v>
      </c>
      <c r="B3772" s="92" t="s">
        <v>7352</v>
      </c>
      <c r="C3772" s="93"/>
      <c r="D3772" s="94">
        <v>8955301</v>
      </c>
      <c r="E3772" s="143"/>
      <c r="F3772" s="150"/>
      <c r="G3772" s="10"/>
      <c r="H3772" s="10"/>
      <c r="I3772" s="10"/>
      <c r="J3772" s="10"/>
      <c r="K3772" s="10"/>
      <c r="L3772" s="10"/>
      <c r="M3772" s="10"/>
      <c r="N3772" s="10"/>
      <c r="O3772" s="10"/>
      <c r="P3772" s="10"/>
      <c r="Q3772" s="10"/>
    </row>
    <row r="3773" spans="1:17" x14ac:dyDescent="0.25">
      <c r="A3773" s="155" t="s">
        <v>385</v>
      </c>
      <c r="B3773" s="92" t="s">
        <v>7353</v>
      </c>
      <c r="C3773" s="93"/>
      <c r="D3773" s="94">
        <v>1337168</v>
      </c>
      <c r="E3773" s="143"/>
      <c r="F3773" s="150"/>
      <c r="G3773" s="10"/>
      <c r="H3773" s="10"/>
      <c r="I3773" s="10"/>
      <c r="J3773" s="10"/>
      <c r="K3773" s="10"/>
      <c r="L3773" s="10"/>
      <c r="M3773" s="10"/>
      <c r="N3773" s="10"/>
      <c r="O3773" s="10"/>
      <c r="P3773" s="10"/>
      <c r="Q3773" s="10"/>
    </row>
    <row r="3774" spans="1:17" x14ac:dyDescent="0.25">
      <c r="A3774" s="155" t="s">
        <v>387</v>
      </c>
      <c r="B3774" s="92" t="s">
        <v>7354</v>
      </c>
      <c r="C3774" s="93"/>
      <c r="D3774" s="94">
        <v>8163203</v>
      </c>
      <c r="E3774" s="143"/>
      <c r="F3774" s="150"/>
      <c r="G3774" s="10"/>
      <c r="H3774" s="10"/>
      <c r="I3774" s="10"/>
      <c r="J3774" s="10"/>
      <c r="K3774" s="10"/>
      <c r="L3774" s="10"/>
      <c r="M3774" s="10"/>
      <c r="N3774" s="10"/>
      <c r="O3774" s="10"/>
      <c r="P3774" s="10"/>
      <c r="Q3774" s="10"/>
    </row>
    <row r="3775" spans="1:17" x14ac:dyDescent="0.25">
      <c r="A3775" s="155" t="s">
        <v>389</v>
      </c>
      <c r="B3775" s="92" t="s">
        <v>7355</v>
      </c>
      <c r="C3775" s="93"/>
      <c r="D3775" s="94">
        <v>6903302</v>
      </c>
      <c r="E3775" s="143"/>
      <c r="F3775" s="150"/>
      <c r="G3775" s="10"/>
      <c r="H3775" s="10"/>
      <c r="I3775" s="10"/>
      <c r="J3775" s="10"/>
      <c r="K3775" s="10"/>
      <c r="L3775" s="10"/>
      <c r="M3775" s="10"/>
      <c r="N3775" s="10"/>
      <c r="O3775" s="10"/>
      <c r="P3775" s="10"/>
      <c r="Q3775" s="10"/>
    </row>
    <row r="3776" spans="1:17" x14ac:dyDescent="0.25">
      <c r="A3776" s="155" t="s">
        <v>391</v>
      </c>
      <c r="B3776" s="92" t="s">
        <v>7356</v>
      </c>
      <c r="C3776" s="93"/>
      <c r="D3776" s="94">
        <v>2606491</v>
      </c>
      <c r="E3776" s="143"/>
      <c r="F3776" s="150"/>
      <c r="G3776" s="10"/>
      <c r="H3776" s="10"/>
      <c r="I3776" s="10"/>
      <c r="J3776" s="10"/>
      <c r="K3776" s="10"/>
      <c r="L3776" s="10"/>
      <c r="M3776" s="10"/>
      <c r="N3776" s="10"/>
      <c r="O3776" s="10"/>
      <c r="P3776" s="10"/>
      <c r="Q3776" s="10"/>
    </row>
    <row r="3777" spans="1:17" x14ac:dyDescent="0.25">
      <c r="A3777" s="155" t="s">
        <v>393</v>
      </c>
      <c r="B3777" s="92" t="s">
        <v>7357</v>
      </c>
      <c r="C3777" s="93"/>
      <c r="D3777" s="94">
        <v>7114183</v>
      </c>
      <c r="E3777" s="143"/>
      <c r="F3777" s="150"/>
      <c r="G3777" s="10"/>
      <c r="H3777" s="10"/>
      <c r="I3777" s="10"/>
      <c r="J3777" s="10"/>
      <c r="K3777" s="10"/>
      <c r="L3777" s="10"/>
      <c r="M3777" s="10"/>
      <c r="N3777" s="10"/>
      <c r="O3777" s="10"/>
      <c r="P3777" s="10"/>
      <c r="Q3777" s="10"/>
    </row>
    <row r="3778" spans="1:17" x14ac:dyDescent="0.25">
      <c r="A3778" s="155" t="s">
        <v>395</v>
      </c>
      <c r="B3778" s="92" t="s">
        <v>7358</v>
      </c>
      <c r="C3778" s="93"/>
      <c r="D3778" s="94">
        <v>13698256</v>
      </c>
      <c r="E3778" s="143"/>
      <c r="F3778" s="150"/>
      <c r="G3778" s="10"/>
      <c r="H3778" s="10"/>
      <c r="I3778" s="10"/>
      <c r="J3778" s="10"/>
      <c r="K3778" s="10"/>
      <c r="L3778" s="10"/>
      <c r="M3778" s="10"/>
      <c r="N3778" s="10"/>
      <c r="O3778" s="10"/>
      <c r="P3778" s="10"/>
      <c r="Q3778" s="10"/>
    </row>
    <row r="3779" spans="1:17" x14ac:dyDescent="0.25">
      <c r="A3779" s="155" t="s">
        <v>397</v>
      </c>
      <c r="B3779" s="92" t="s">
        <v>7359</v>
      </c>
      <c r="C3779" s="93"/>
      <c r="D3779" s="94">
        <v>8226679</v>
      </c>
      <c r="E3779" s="143"/>
      <c r="F3779" s="150"/>
      <c r="G3779" s="10"/>
      <c r="H3779" s="10"/>
      <c r="I3779" s="10"/>
      <c r="J3779" s="10"/>
      <c r="K3779" s="10"/>
      <c r="L3779" s="10"/>
      <c r="M3779" s="10"/>
      <c r="N3779" s="10"/>
      <c r="O3779" s="10"/>
      <c r="P3779" s="10"/>
      <c r="Q3779" s="10"/>
    </row>
    <row r="3780" spans="1:17" x14ac:dyDescent="0.25">
      <c r="A3780" s="155" t="s">
        <v>398</v>
      </c>
      <c r="B3780" s="92" t="s">
        <v>7360</v>
      </c>
      <c r="C3780" s="93"/>
      <c r="D3780" s="94">
        <v>13451143</v>
      </c>
      <c r="E3780" s="143"/>
      <c r="F3780" s="150"/>
      <c r="G3780" s="10"/>
      <c r="H3780" s="10"/>
      <c r="I3780" s="10"/>
      <c r="J3780" s="10"/>
      <c r="K3780" s="10"/>
      <c r="L3780" s="10"/>
      <c r="M3780" s="10"/>
      <c r="N3780" s="10"/>
      <c r="O3780" s="10"/>
      <c r="P3780" s="10"/>
      <c r="Q3780" s="10"/>
    </row>
    <row r="3781" spans="1:17" x14ac:dyDescent="0.25">
      <c r="A3781" s="155" t="s">
        <v>400</v>
      </c>
      <c r="B3781" s="92" t="s">
        <v>7361</v>
      </c>
      <c r="C3781" s="93"/>
      <c r="D3781" s="94">
        <v>12950990</v>
      </c>
      <c r="E3781" s="143"/>
      <c r="F3781" s="150"/>
      <c r="G3781" s="10"/>
      <c r="H3781" s="10"/>
      <c r="I3781" s="10"/>
      <c r="J3781" s="10"/>
      <c r="K3781" s="10"/>
      <c r="L3781" s="10"/>
      <c r="M3781" s="10"/>
      <c r="N3781" s="10"/>
      <c r="O3781" s="10"/>
      <c r="P3781" s="10"/>
      <c r="Q3781" s="10"/>
    </row>
    <row r="3782" spans="1:17" x14ac:dyDescent="0.25">
      <c r="A3782" s="155" t="s">
        <v>402</v>
      </c>
      <c r="B3782" s="92" t="s">
        <v>7362</v>
      </c>
      <c r="C3782" s="93"/>
      <c r="D3782" s="94">
        <v>4011239</v>
      </c>
      <c r="E3782" s="143"/>
      <c r="F3782" s="150"/>
      <c r="G3782" s="10"/>
      <c r="H3782" s="10"/>
      <c r="I3782" s="10"/>
      <c r="J3782" s="10"/>
      <c r="K3782" s="10"/>
      <c r="L3782" s="10"/>
      <c r="M3782" s="10"/>
      <c r="N3782" s="10"/>
      <c r="O3782" s="10"/>
      <c r="P3782" s="10"/>
      <c r="Q3782" s="10"/>
    </row>
    <row r="3783" spans="1:17" x14ac:dyDescent="0.25">
      <c r="A3783" s="155" t="s">
        <v>404</v>
      </c>
      <c r="B3783" s="92" t="s">
        <v>7363</v>
      </c>
      <c r="C3783" s="93"/>
      <c r="D3783" s="94">
        <v>6779144</v>
      </c>
      <c r="E3783" s="143"/>
      <c r="F3783" s="150"/>
      <c r="G3783" s="10"/>
      <c r="H3783" s="10"/>
      <c r="I3783" s="10"/>
      <c r="J3783" s="10"/>
      <c r="K3783" s="10"/>
      <c r="L3783" s="10"/>
      <c r="M3783" s="10"/>
      <c r="N3783" s="10"/>
      <c r="O3783" s="10"/>
      <c r="P3783" s="10"/>
      <c r="Q3783" s="10"/>
    </row>
    <row r="3784" spans="1:17" x14ac:dyDescent="0.25">
      <c r="A3784" s="155" t="s">
        <v>405</v>
      </c>
      <c r="B3784" s="92" t="s">
        <v>7364</v>
      </c>
      <c r="C3784" s="93"/>
      <c r="D3784" s="94">
        <v>12575710</v>
      </c>
      <c r="E3784" s="143"/>
      <c r="F3784" s="150"/>
      <c r="G3784" s="10"/>
      <c r="H3784" s="10"/>
      <c r="I3784" s="10"/>
      <c r="J3784" s="10"/>
      <c r="K3784" s="10"/>
      <c r="L3784" s="10"/>
      <c r="M3784" s="10"/>
      <c r="N3784" s="10"/>
      <c r="O3784" s="10"/>
      <c r="P3784" s="10"/>
      <c r="Q3784" s="10"/>
    </row>
    <row r="3785" spans="1:17" x14ac:dyDescent="0.25">
      <c r="A3785" s="155" t="s">
        <v>406</v>
      </c>
      <c r="B3785" s="92" t="s">
        <v>7365</v>
      </c>
      <c r="C3785" s="93"/>
      <c r="D3785" s="94">
        <v>85538</v>
      </c>
      <c r="E3785" s="143"/>
      <c r="F3785" s="150"/>
      <c r="G3785" s="10"/>
      <c r="H3785" s="10"/>
      <c r="I3785" s="10"/>
      <c r="J3785" s="10"/>
      <c r="K3785" s="10"/>
      <c r="L3785" s="10"/>
      <c r="M3785" s="10"/>
      <c r="N3785" s="10"/>
      <c r="O3785" s="10"/>
      <c r="P3785" s="10"/>
      <c r="Q3785" s="10"/>
    </row>
    <row r="3786" spans="1:17" x14ac:dyDescent="0.25">
      <c r="A3786" s="155" t="s">
        <v>408</v>
      </c>
      <c r="B3786" s="92" t="s">
        <v>7366</v>
      </c>
      <c r="C3786" s="93"/>
      <c r="D3786" s="94">
        <v>193197</v>
      </c>
      <c r="E3786" s="143"/>
      <c r="F3786" s="150"/>
      <c r="G3786" s="10"/>
      <c r="H3786" s="10"/>
      <c r="I3786" s="10"/>
      <c r="J3786" s="10"/>
      <c r="K3786" s="10"/>
      <c r="L3786" s="10"/>
      <c r="M3786" s="10"/>
      <c r="N3786" s="10"/>
      <c r="O3786" s="10"/>
      <c r="P3786" s="10"/>
      <c r="Q3786" s="10"/>
    </row>
    <row r="3787" spans="1:17" x14ac:dyDescent="0.25">
      <c r="A3787" s="155" t="s">
        <v>410</v>
      </c>
      <c r="B3787" s="92" t="s">
        <v>7367</v>
      </c>
      <c r="C3787" s="93"/>
      <c r="D3787" s="94">
        <v>2345706</v>
      </c>
      <c r="E3787" s="143"/>
      <c r="F3787" s="150"/>
      <c r="G3787" s="10"/>
      <c r="H3787" s="10"/>
      <c r="I3787" s="10"/>
      <c r="J3787" s="10"/>
      <c r="K3787" s="10"/>
      <c r="L3787" s="10"/>
      <c r="M3787" s="10"/>
      <c r="N3787" s="10"/>
      <c r="O3787" s="10"/>
      <c r="P3787" s="10"/>
      <c r="Q3787" s="10"/>
    </row>
    <row r="3788" spans="1:17" x14ac:dyDescent="0.25">
      <c r="A3788" s="155" t="s">
        <v>412</v>
      </c>
      <c r="B3788" s="92" t="s">
        <v>7368</v>
      </c>
      <c r="C3788" s="93"/>
      <c r="D3788" s="94">
        <v>6375300</v>
      </c>
      <c r="E3788" s="143"/>
      <c r="F3788" s="150"/>
      <c r="G3788" s="10"/>
      <c r="H3788" s="10"/>
      <c r="I3788" s="10"/>
      <c r="J3788" s="10"/>
      <c r="K3788" s="10"/>
      <c r="L3788" s="10"/>
      <c r="M3788" s="10"/>
      <c r="N3788" s="10"/>
      <c r="O3788" s="10"/>
      <c r="P3788" s="10"/>
      <c r="Q3788" s="10"/>
    </row>
    <row r="3789" spans="1:17" x14ac:dyDescent="0.25">
      <c r="A3789" s="155" t="s">
        <v>414</v>
      </c>
      <c r="B3789" s="92" t="s">
        <v>7369</v>
      </c>
      <c r="C3789" s="93"/>
      <c r="D3789" s="94">
        <v>7919238</v>
      </c>
      <c r="E3789" s="143"/>
      <c r="F3789" s="150"/>
      <c r="G3789" s="10"/>
      <c r="H3789" s="10"/>
      <c r="I3789" s="10"/>
      <c r="J3789" s="10"/>
      <c r="K3789" s="10"/>
      <c r="L3789" s="10"/>
      <c r="M3789" s="10"/>
      <c r="N3789" s="10"/>
      <c r="O3789" s="10"/>
      <c r="P3789" s="10"/>
      <c r="Q3789" s="10"/>
    </row>
    <row r="3790" spans="1:17" x14ac:dyDescent="0.25">
      <c r="A3790" s="155" t="s">
        <v>416</v>
      </c>
      <c r="B3790" s="92" t="s">
        <v>7370</v>
      </c>
      <c r="C3790" s="93"/>
      <c r="D3790" s="94">
        <v>17214670</v>
      </c>
      <c r="E3790" s="143"/>
      <c r="F3790" s="150"/>
      <c r="G3790" s="10"/>
      <c r="H3790" s="10"/>
      <c r="I3790" s="10"/>
      <c r="J3790" s="10"/>
      <c r="K3790" s="10"/>
      <c r="L3790" s="10"/>
      <c r="M3790" s="10"/>
      <c r="N3790" s="10"/>
      <c r="O3790" s="10"/>
      <c r="P3790" s="10"/>
      <c r="Q3790" s="10"/>
    </row>
    <row r="3791" spans="1:17" x14ac:dyDescent="0.25">
      <c r="A3791" s="155" t="s">
        <v>418</v>
      </c>
      <c r="B3791" s="92" t="s">
        <v>7371</v>
      </c>
      <c r="C3791" s="93"/>
      <c r="D3791" s="94">
        <v>15202746</v>
      </c>
      <c r="E3791" s="143"/>
      <c r="F3791" s="150"/>
      <c r="G3791" s="10"/>
      <c r="H3791" s="10"/>
      <c r="I3791" s="10"/>
      <c r="J3791" s="10"/>
      <c r="K3791" s="10"/>
      <c r="L3791" s="10"/>
      <c r="M3791" s="10"/>
      <c r="N3791" s="10"/>
      <c r="O3791" s="10"/>
      <c r="P3791" s="10"/>
      <c r="Q3791" s="10"/>
    </row>
    <row r="3792" spans="1:17" x14ac:dyDescent="0.25">
      <c r="A3792" s="155" t="s">
        <v>420</v>
      </c>
      <c r="B3792" s="92" t="s">
        <v>7372</v>
      </c>
      <c r="C3792" s="93"/>
      <c r="D3792" s="94">
        <v>3022453</v>
      </c>
      <c r="E3792" s="143"/>
      <c r="F3792" s="150"/>
      <c r="G3792" s="10"/>
      <c r="H3792" s="10"/>
      <c r="I3792" s="10"/>
      <c r="J3792" s="10"/>
      <c r="K3792" s="10"/>
      <c r="L3792" s="10"/>
      <c r="M3792" s="10"/>
      <c r="N3792" s="10"/>
      <c r="O3792" s="10"/>
      <c r="P3792" s="10"/>
      <c r="Q3792" s="10"/>
    </row>
    <row r="3793" spans="1:17" x14ac:dyDescent="0.25">
      <c r="A3793" s="155" t="s">
        <v>422</v>
      </c>
      <c r="B3793" s="92" t="s">
        <v>7373</v>
      </c>
      <c r="C3793" s="93"/>
      <c r="D3793" s="94">
        <v>3597722</v>
      </c>
      <c r="E3793" s="143"/>
      <c r="F3793" s="150"/>
      <c r="G3793" s="10"/>
      <c r="H3793" s="10"/>
      <c r="I3793" s="10"/>
      <c r="J3793" s="10"/>
      <c r="K3793" s="10"/>
      <c r="L3793" s="10"/>
      <c r="M3793" s="10"/>
      <c r="N3793" s="10"/>
      <c r="O3793" s="10"/>
      <c r="P3793" s="10"/>
      <c r="Q3793" s="10"/>
    </row>
    <row r="3794" spans="1:17" x14ac:dyDescent="0.25">
      <c r="A3794" s="155" t="s">
        <v>423</v>
      </c>
      <c r="B3794" s="92" t="s">
        <v>7374</v>
      </c>
      <c r="C3794" s="93"/>
      <c r="D3794" s="94">
        <v>25487381</v>
      </c>
      <c r="E3794" s="143"/>
      <c r="F3794" s="150"/>
      <c r="G3794" s="10"/>
      <c r="H3794" s="10"/>
      <c r="I3794" s="10"/>
      <c r="J3794" s="10"/>
      <c r="K3794" s="10"/>
      <c r="L3794" s="10"/>
      <c r="M3794" s="10"/>
      <c r="N3794" s="10"/>
      <c r="O3794" s="10"/>
      <c r="P3794" s="10"/>
      <c r="Q3794" s="10"/>
    </row>
    <row r="3795" spans="1:17" x14ac:dyDescent="0.25">
      <c r="A3795" s="155" t="s">
        <v>13441</v>
      </c>
      <c r="B3795" s="92" t="s">
        <v>17719</v>
      </c>
      <c r="C3795" s="93"/>
      <c r="D3795" s="94"/>
      <c r="E3795" s="143"/>
      <c r="F3795" s="150"/>
      <c r="G3795" s="10"/>
      <c r="H3795" s="10"/>
      <c r="I3795" s="10"/>
      <c r="J3795" s="10"/>
      <c r="K3795" s="10"/>
      <c r="L3795" s="10"/>
      <c r="M3795" s="10"/>
      <c r="N3795" s="10"/>
      <c r="O3795" s="10"/>
      <c r="P3795" s="10"/>
      <c r="Q3795" s="10"/>
    </row>
    <row r="3796" spans="1:17" x14ac:dyDescent="0.25">
      <c r="A3796" s="155" t="s">
        <v>425</v>
      </c>
      <c r="B3796" s="92" t="s">
        <v>7375</v>
      </c>
      <c r="C3796" s="93"/>
      <c r="D3796" s="94">
        <v>2146189</v>
      </c>
      <c r="E3796" s="143"/>
      <c r="F3796" s="150"/>
      <c r="G3796" s="10"/>
      <c r="H3796" s="10"/>
      <c r="I3796" s="10"/>
      <c r="J3796" s="10"/>
      <c r="K3796" s="10"/>
      <c r="L3796" s="10"/>
      <c r="M3796" s="10"/>
      <c r="N3796" s="10"/>
      <c r="O3796" s="10"/>
      <c r="P3796" s="10"/>
      <c r="Q3796" s="10"/>
    </row>
    <row r="3797" spans="1:17" x14ac:dyDescent="0.25">
      <c r="A3797" s="155" t="s">
        <v>427</v>
      </c>
      <c r="B3797" s="92" t="s">
        <v>7376</v>
      </c>
      <c r="C3797" s="93"/>
      <c r="D3797" s="94">
        <v>103667401</v>
      </c>
      <c r="E3797" s="143"/>
      <c r="F3797" s="150"/>
      <c r="G3797" s="10"/>
      <c r="H3797" s="10"/>
      <c r="I3797" s="10"/>
      <c r="J3797" s="10"/>
      <c r="K3797" s="10"/>
      <c r="L3797" s="10"/>
      <c r="M3797" s="10"/>
      <c r="N3797" s="10"/>
      <c r="O3797" s="10"/>
      <c r="P3797" s="10"/>
      <c r="Q3797" s="10"/>
    </row>
    <row r="3798" spans="1:17" x14ac:dyDescent="0.25">
      <c r="A3798" s="155" t="s">
        <v>429</v>
      </c>
      <c r="B3798" s="92" t="s">
        <v>7377</v>
      </c>
      <c r="C3798" s="93"/>
      <c r="D3798" s="94">
        <v>1486170</v>
      </c>
      <c r="E3798" s="143"/>
      <c r="F3798" s="150"/>
      <c r="G3798" s="10"/>
      <c r="H3798" s="10"/>
      <c r="I3798" s="10"/>
      <c r="J3798" s="10"/>
      <c r="K3798" s="10"/>
      <c r="L3798" s="10"/>
      <c r="M3798" s="10"/>
      <c r="N3798" s="10"/>
      <c r="O3798" s="10"/>
      <c r="P3798" s="10"/>
      <c r="Q3798" s="10"/>
    </row>
    <row r="3799" spans="1:17" x14ac:dyDescent="0.25">
      <c r="A3799" s="155" t="s">
        <v>431</v>
      </c>
      <c r="B3799" s="92" t="s">
        <v>7378</v>
      </c>
      <c r="C3799" s="93"/>
      <c r="D3799" s="94">
        <v>55976837</v>
      </c>
      <c r="E3799" s="143"/>
      <c r="F3799" s="150"/>
      <c r="G3799" s="10"/>
      <c r="H3799" s="10"/>
      <c r="I3799" s="10"/>
      <c r="J3799" s="10"/>
      <c r="K3799" s="10"/>
      <c r="L3799" s="10"/>
      <c r="M3799" s="10"/>
      <c r="N3799" s="10"/>
      <c r="O3799" s="10"/>
      <c r="P3799" s="10"/>
      <c r="Q3799" s="10"/>
    </row>
    <row r="3800" spans="1:17" x14ac:dyDescent="0.25">
      <c r="A3800" s="155" t="s">
        <v>438</v>
      </c>
      <c r="B3800" s="92" t="s">
        <v>7379</v>
      </c>
      <c r="C3800" s="93"/>
      <c r="D3800" s="94">
        <v>96531768</v>
      </c>
      <c r="E3800" s="143"/>
      <c r="F3800" s="150"/>
      <c r="G3800" s="10"/>
      <c r="H3800" s="10"/>
      <c r="I3800" s="10"/>
      <c r="J3800" s="10"/>
      <c r="K3800" s="10"/>
      <c r="L3800" s="10"/>
      <c r="M3800" s="10"/>
      <c r="N3800" s="10"/>
      <c r="O3800" s="10"/>
      <c r="P3800" s="10"/>
      <c r="Q3800" s="10"/>
    </row>
    <row r="3801" spans="1:17" x14ac:dyDescent="0.25">
      <c r="A3801" s="155" t="s">
        <v>440</v>
      </c>
      <c r="B3801" s="92" t="s">
        <v>7380</v>
      </c>
      <c r="C3801" s="93"/>
      <c r="D3801" s="94">
        <v>6912368</v>
      </c>
      <c r="E3801" s="143"/>
      <c r="F3801" s="150"/>
      <c r="G3801" s="10"/>
      <c r="H3801" s="10"/>
      <c r="I3801" s="10"/>
      <c r="J3801" s="10"/>
      <c r="K3801" s="10"/>
      <c r="L3801" s="10"/>
      <c r="M3801" s="10"/>
      <c r="N3801" s="10"/>
      <c r="O3801" s="10"/>
      <c r="P3801" s="10"/>
      <c r="Q3801" s="10"/>
    </row>
    <row r="3802" spans="1:17" x14ac:dyDescent="0.25">
      <c r="A3802" s="155" t="s">
        <v>442</v>
      </c>
      <c r="B3802" s="92" t="s">
        <v>7381</v>
      </c>
      <c r="C3802" s="93"/>
      <c r="D3802" s="94">
        <v>1462727</v>
      </c>
      <c r="E3802" s="143"/>
      <c r="F3802" s="150"/>
      <c r="G3802" s="10"/>
      <c r="H3802" s="10"/>
      <c r="I3802" s="10"/>
      <c r="J3802" s="10"/>
      <c r="K3802" s="10"/>
      <c r="L3802" s="10"/>
      <c r="M3802" s="10"/>
      <c r="N3802" s="10"/>
      <c r="O3802" s="10"/>
      <c r="P3802" s="10"/>
      <c r="Q3802" s="10"/>
    </row>
    <row r="3803" spans="1:17" x14ac:dyDescent="0.25">
      <c r="A3803" s="155" t="s">
        <v>443</v>
      </c>
      <c r="B3803" s="92" t="s">
        <v>7382</v>
      </c>
      <c r="C3803" s="93"/>
      <c r="D3803" s="94">
        <v>16111530</v>
      </c>
      <c r="E3803" s="143"/>
      <c r="F3803" s="150"/>
      <c r="G3803" s="10"/>
      <c r="H3803" s="10"/>
      <c r="I3803" s="10"/>
      <c r="J3803" s="10"/>
      <c r="K3803" s="10"/>
      <c r="L3803" s="10"/>
      <c r="M3803" s="10"/>
      <c r="N3803" s="10"/>
      <c r="O3803" s="10"/>
      <c r="P3803" s="10"/>
      <c r="Q3803" s="10"/>
    </row>
    <row r="3804" spans="1:17" x14ac:dyDescent="0.25">
      <c r="A3804" s="155" t="s">
        <v>444</v>
      </c>
      <c r="B3804" s="92" t="s">
        <v>7383</v>
      </c>
      <c r="C3804" s="93"/>
      <c r="D3804" s="94">
        <v>7630930</v>
      </c>
      <c r="E3804" s="143"/>
      <c r="F3804" s="150"/>
      <c r="G3804" s="10"/>
      <c r="H3804" s="10"/>
      <c r="I3804" s="10"/>
      <c r="J3804" s="10"/>
      <c r="K3804" s="10"/>
      <c r="L3804" s="10"/>
      <c r="M3804" s="10"/>
      <c r="N3804" s="10"/>
      <c r="O3804" s="10"/>
      <c r="P3804" s="10"/>
      <c r="Q3804" s="10"/>
    </row>
    <row r="3805" spans="1:17" x14ac:dyDescent="0.25">
      <c r="A3805" s="155" t="s">
        <v>445</v>
      </c>
      <c r="B3805" s="92" t="s">
        <v>17720</v>
      </c>
      <c r="C3805" s="93"/>
      <c r="D3805" s="94">
        <v>1359511</v>
      </c>
      <c r="E3805" s="143"/>
      <c r="F3805" s="150"/>
      <c r="G3805" s="10"/>
      <c r="H3805" s="10"/>
      <c r="I3805" s="10"/>
      <c r="J3805" s="10"/>
      <c r="K3805" s="10"/>
      <c r="L3805" s="10"/>
      <c r="M3805" s="10"/>
      <c r="N3805" s="10"/>
      <c r="O3805" s="10"/>
      <c r="P3805" s="10"/>
      <c r="Q3805" s="10"/>
    </row>
    <row r="3806" spans="1:17" x14ac:dyDescent="0.25">
      <c r="A3806" s="155" t="s">
        <v>13442</v>
      </c>
      <c r="B3806" s="92" t="s">
        <v>17721</v>
      </c>
      <c r="C3806" s="93"/>
      <c r="D3806" s="94">
        <v>50548</v>
      </c>
      <c r="E3806" s="143"/>
      <c r="F3806" s="150"/>
      <c r="G3806" s="10"/>
      <c r="H3806" s="10"/>
      <c r="I3806" s="10"/>
      <c r="J3806" s="10"/>
      <c r="K3806" s="10"/>
      <c r="L3806" s="10"/>
      <c r="M3806" s="10"/>
      <c r="N3806" s="10"/>
      <c r="O3806" s="10"/>
      <c r="P3806" s="10"/>
      <c r="Q3806" s="10"/>
    </row>
    <row r="3807" spans="1:17" x14ac:dyDescent="0.25">
      <c r="A3807" s="155" t="s">
        <v>4424</v>
      </c>
      <c r="B3807" s="92" t="s">
        <v>7384</v>
      </c>
      <c r="C3807" s="93"/>
      <c r="D3807" s="94">
        <v>16505775</v>
      </c>
      <c r="E3807" s="143"/>
      <c r="F3807" s="150"/>
      <c r="G3807" s="10"/>
      <c r="H3807" s="10"/>
      <c r="I3807" s="10"/>
      <c r="J3807" s="10"/>
      <c r="K3807" s="10"/>
      <c r="L3807" s="10"/>
      <c r="M3807" s="10"/>
      <c r="N3807" s="10"/>
      <c r="O3807" s="10"/>
      <c r="P3807" s="10"/>
      <c r="Q3807" s="10"/>
    </row>
    <row r="3808" spans="1:17" x14ac:dyDescent="0.25">
      <c r="A3808" s="155" t="s">
        <v>4425</v>
      </c>
      <c r="B3808" s="92" t="s">
        <v>7385</v>
      </c>
      <c r="C3808" s="93"/>
      <c r="D3808" s="94">
        <v>536118</v>
      </c>
      <c r="E3808" s="143"/>
      <c r="F3808" s="150"/>
      <c r="G3808" s="10"/>
      <c r="H3808" s="10"/>
      <c r="I3808" s="10"/>
      <c r="J3808" s="10"/>
      <c r="K3808" s="10"/>
      <c r="L3808" s="10"/>
      <c r="M3808" s="10"/>
      <c r="N3808" s="10"/>
      <c r="O3808" s="10"/>
      <c r="P3808" s="10"/>
      <c r="Q3808" s="10"/>
    </row>
    <row r="3809" spans="1:17" x14ac:dyDescent="0.25">
      <c r="A3809" s="155" t="s">
        <v>13443</v>
      </c>
      <c r="B3809" s="92" t="s">
        <v>17722</v>
      </c>
      <c r="C3809" s="93"/>
      <c r="D3809" s="94"/>
      <c r="E3809" s="143"/>
      <c r="F3809" s="150"/>
      <c r="G3809" s="10"/>
      <c r="H3809" s="10"/>
      <c r="I3809" s="10"/>
      <c r="J3809" s="10"/>
      <c r="K3809" s="10"/>
      <c r="L3809" s="10"/>
      <c r="M3809" s="10"/>
      <c r="N3809" s="10"/>
      <c r="O3809" s="10"/>
      <c r="P3809" s="10"/>
      <c r="Q3809" s="10"/>
    </row>
    <row r="3810" spans="1:17" x14ac:dyDescent="0.25">
      <c r="A3810" s="155" t="s">
        <v>4426</v>
      </c>
      <c r="B3810" s="92" t="s">
        <v>7386</v>
      </c>
      <c r="C3810" s="93"/>
      <c r="D3810" s="94">
        <v>36367071</v>
      </c>
      <c r="E3810" s="143"/>
      <c r="F3810" s="150"/>
      <c r="G3810" s="10"/>
      <c r="H3810" s="10"/>
      <c r="I3810" s="10"/>
      <c r="J3810" s="10"/>
      <c r="K3810" s="10"/>
      <c r="L3810" s="10"/>
      <c r="M3810" s="10"/>
      <c r="N3810" s="10"/>
      <c r="O3810" s="10"/>
      <c r="P3810" s="10"/>
      <c r="Q3810" s="10"/>
    </row>
    <row r="3811" spans="1:17" x14ac:dyDescent="0.25">
      <c r="A3811" s="155" t="s">
        <v>4427</v>
      </c>
      <c r="B3811" s="92" t="s">
        <v>7387</v>
      </c>
      <c r="C3811" s="93"/>
      <c r="D3811" s="94">
        <v>43407168</v>
      </c>
      <c r="E3811" s="143"/>
      <c r="F3811" s="150"/>
      <c r="G3811" s="10"/>
      <c r="H3811" s="10"/>
      <c r="I3811" s="10"/>
      <c r="J3811" s="10"/>
      <c r="K3811" s="10"/>
      <c r="L3811" s="10"/>
      <c r="M3811" s="10"/>
      <c r="N3811" s="10"/>
      <c r="O3811" s="10"/>
      <c r="P3811" s="10"/>
      <c r="Q3811" s="10"/>
    </row>
    <row r="3812" spans="1:17" x14ac:dyDescent="0.25">
      <c r="A3812" s="155" t="s">
        <v>13444</v>
      </c>
      <c r="B3812" s="92" t="s">
        <v>17723</v>
      </c>
      <c r="C3812" s="93"/>
      <c r="D3812" s="94">
        <v>160785</v>
      </c>
      <c r="E3812" s="143"/>
      <c r="F3812" s="150"/>
      <c r="G3812" s="10"/>
      <c r="H3812" s="10"/>
      <c r="I3812" s="10"/>
      <c r="J3812" s="10"/>
      <c r="K3812" s="10"/>
      <c r="L3812" s="10"/>
      <c r="M3812" s="10"/>
      <c r="N3812" s="10"/>
      <c r="O3812" s="10"/>
      <c r="P3812" s="10"/>
      <c r="Q3812" s="10"/>
    </row>
    <row r="3813" spans="1:17" x14ac:dyDescent="0.25">
      <c r="A3813" s="155" t="s">
        <v>4428</v>
      </c>
      <c r="B3813" s="92" t="s">
        <v>7388</v>
      </c>
      <c r="C3813" s="93"/>
      <c r="D3813" s="94">
        <v>518734</v>
      </c>
      <c r="E3813" s="143"/>
      <c r="F3813" s="150"/>
      <c r="G3813" s="10"/>
      <c r="H3813" s="10"/>
      <c r="I3813" s="10"/>
      <c r="J3813" s="10"/>
      <c r="K3813" s="10"/>
      <c r="L3813" s="10"/>
      <c r="M3813" s="10"/>
      <c r="N3813" s="10"/>
      <c r="O3813" s="10"/>
      <c r="P3813" s="10"/>
      <c r="Q3813" s="10"/>
    </row>
    <row r="3814" spans="1:17" x14ac:dyDescent="0.25">
      <c r="A3814" s="155" t="s">
        <v>13445</v>
      </c>
      <c r="B3814" s="92" t="s">
        <v>17724</v>
      </c>
      <c r="C3814" s="93"/>
      <c r="D3814" s="94">
        <v>1150</v>
      </c>
      <c r="E3814" s="143"/>
      <c r="F3814" s="150"/>
      <c r="G3814" s="10"/>
      <c r="H3814" s="10"/>
      <c r="I3814" s="10"/>
      <c r="J3814" s="10"/>
      <c r="K3814" s="10"/>
      <c r="L3814" s="10"/>
      <c r="M3814" s="10"/>
      <c r="N3814" s="10"/>
      <c r="O3814" s="10"/>
      <c r="P3814" s="10"/>
      <c r="Q3814" s="10"/>
    </row>
    <row r="3815" spans="1:17" x14ac:dyDescent="0.25">
      <c r="A3815" s="155" t="s">
        <v>13446</v>
      </c>
      <c r="B3815" s="92" t="s">
        <v>17725</v>
      </c>
      <c r="C3815" s="93"/>
      <c r="D3815" s="94"/>
      <c r="E3815" s="143"/>
      <c r="F3815" s="150"/>
      <c r="G3815" s="10"/>
      <c r="H3815" s="10"/>
      <c r="I3815" s="10"/>
      <c r="J3815" s="10"/>
      <c r="K3815" s="10"/>
      <c r="L3815" s="10"/>
      <c r="M3815" s="10"/>
      <c r="N3815" s="10"/>
      <c r="O3815" s="10"/>
      <c r="P3815" s="10"/>
      <c r="Q3815" s="10"/>
    </row>
    <row r="3816" spans="1:17" x14ac:dyDescent="0.25">
      <c r="A3816" s="155" t="s">
        <v>13447</v>
      </c>
      <c r="B3816" s="92" t="s">
        <v>17726</v>
      </c>
      <c r="C3816" s="93"/>
      <c r="D3816" s="94">
        <v>124027</v>
      </c>
      <c r="E3816" s="143"/>
      <c r="F3816" s="150"/>
      <c r="G3816" s="10"/>
      <c r="H3816" s="10"/>
      <c r="I3816" s="10"/>
      <c r="J3816" s="10"/>
      <c r="K3816" s="10"/>
      <c r="L3816" s="10"/>
      <c r="M3816" s="10"/>
      <c r="N3816" s="10"/>
      <c r="O3816" s="10"/>
      <c r="P3816" s="10"/>
      <c r="Q3816" s="10"/>
    </row>
    <row r="3817" spans="1:17" x14ac:dyDescent="0.25">
      <c r="A3817" s="155" t="s">
        <v>13448</v>
      </c>
      <c r="B3817" s="92" t="s">
        <v>17727</v>
      </c>
      <c r="C3817" s="93"/>
      <c r="D3817" s="94">
        <v>4</v>
      </c>
      <c r="E3817" s="143"/>
      <c r="F3817" s="150"/>
      <c r="G3817" s="10"/>
      <c r="H3817" s="10"/>
      <c r="I3817" s="10"/>
      <c r="J3817" s="10"/>
      <c r="K3817" s="10"/>
      <c r="L3817" s="10"/>
      <c r="M3817" s="10"/>
      <c r="N3817" s="10"/>
      <c r="O3817" s="10"/>
      <c r="P3817" s="10"/>
      <c r="Q3817" s="10"/>
    </row>
    <row r="3818" spans="1:17" x14ac:dyDescent="0.25">
      <c r="A3818" s="155" t="s">
        <v>13449</v>
      </c>
      <c r="B3818" s="92" t="s">
        <v>17728</v>
      </c>
      <c r="C3818" s="93"/>
      <c r="D3818" s="94">
        <v>1423</v>
      </c>
      <c r="E3818" s="143"/>
      <c r="F3818" s="150"/>
      <c r="G3818" s="10"/>
      <c r="H3818" s="10"/>
      <c r="I3818" s="10"/>
      <c r="J3818" s="10"/>
      <c r="K3818" s="10"/>
      <c r="L3818" s="10"/>
      <c r="M3818" s="10"/>
      <c r="N3818" s="10"/>
      <c r="O3818" s="10"/>
      <c r="P3818" s="10"/>
      <c r="Q3818" s="10"/>
    </row>
    <row r="3819" spans="1:17" x14ac:dyDescent="0.25">
      <c r="A3819" s="155" t="s">
        <v>4429</v>
      </c>
      <c r="B3819" s="92" t="s">
        <v>7389</v>
      </c>
      <c r="C3819" s="93"/>
      <c r="D3819" s="94">
        <v>4573331</v>
      </c>
      <c r="E3819" s="143"/>
      <c r="F3819" s="150"/>
      <c r="G3819" s="10"/>
      <c r="H3819" s="10"/>
      <c r="I3819" s="10"/>
      <c r="J3819" s="10"/>
      <c r="K3819" s="10"/>
      <c r="L3819" s="10"/>
      <c r="M3819" s="10"/>
      <c r="N3819" s="10"/>
      <c r="O3819" s="10"/>
      <c r="P3819" s="10"/>
      <c r="Q3819" s="10"/>
    </row>
    <row r="3820" spans="1:17" x14ac:dyDescent="0.25">
      <c r="A3820" s="155" t="s">
        <v>447</v>
      </c>
      <c r="B3820" s="92" t="s">
        <v>7390</v>
      </c>
      <c r="C3820" s="93"/>
      <c r="D3820" s="94">
        <v>2342571</v>
      </c>
      <c r="E3820" s="143"/>
      <c r="F3820" s="150"/>
      <c r="G3820" s="10"/>
      <c r="H3820" s="10"/>
      <c r="I3820" s="10"/>
      <c r="J3820" s="10"/>
      <c r="K3820" s="10"/>
      <c r="L3820" s="10"/>
      <c r="M3820" s="10"/>
      <c r="N3820" s="10"/>
      <c r="O3820" s="10"/>
      <c r="P3820" s="10"/>
      <c r="Q3820" s="10"/>
    </row>
    <row r="3821" spans="1:17" x14ac:dyDescent="0.25">
      <c r="A3821" s="155" t="s">
        <v>13450</v>
      </c>
      <c r="B3821" s="92" t="s">
        <v>17729</v>
      </c>
      <c r="C3821" s="93"/>
      <c r="D3821" s="94"/>
      <c r="E3821" s="143"/>
      <c r="F3821" s="150"/>
      <c r="G3821" s="10"/>
      <c r="H3821" s="10"/>
      <c r="I3821" s="10"/>
      <c r="J3821" s="10"/>
      <c r="K3821" s="10"/>
      <c r="L3821" s="10"/>
      <c r="M3821" s="10"/>
      <c r="N3821" s="10"/>
      <c r="O3821" s="10"/>
      <c r="P3821" s="10"/>
      <c r="Q3821" s="10"/>
    </row>
    <row r="3822" spans="1:17" x14ac:dyDescent="0.25">
      <c r="A3822" s="155" t="s">
        <v>449</v>
      </c>
      <c r="B3822" s="92" t="s">
        <v>17730</v>
      </c>
      <c r="C3822" s="93"/>
      <c r="D3822" s="94">
        <v>17543</v>
      </c>
      <c r="E3822" s="143"/>
      <c r="F3822" s="150"/>
      <c r="G3822" s="10"/>
      <c r="H3822" s="10"/>
      <c r="I3822" s="10"/>
      <c r="J3822" s="10"/>
      <c r="K3822" s="10"/>
      <c r="L3822" s="10"/>
      <c r="M3822" s="10"/>
      <c r="N3822" s="10"/>
      <c r="O3822" s="10"/>
      <c r="P3822" s="10"/>
      <c r="Q3822" s="10"/>
    </row>
    <row r="3823" spans="1:17" x14ac:dyDescent="0.25">
      <c r="A3823" s="155" t="s">
        <v>6152</v>
      </c>
      <c r="B3823" s="92" t="s">
        <v>7391</v>
      </c>
      <c r="C3823" s="93"/>
      <c r="D3823" s="94">
        <v>1264013</v>
      </c>
      <c r="E3823" s="143"/>
      <c r="F3823" s="150"/>
      <c r="G3823" s="10"/>
      <c r="H3823" s="10"/>
      <c r="I3823" s="10"/>
      <c r="J3823" s="10"/>
      <c r="K3823" s="10"/>
      <c r="L3823" s="10"/>
      <c r="M3823" s="10"/>
      <c r="N3823" s="10"/>
      <c r="O3823" s="10"/>
      <c r="P3823" s="10"/>
      <c r="Q3823" s="10"/>
    </row>
    <row r="3824" spans="1:17" x14ac:dyDescent="0.25">
      <c r="A3824" s="155" t="s">
        <v>13451</v>
      </c>
      <c r="B3824" s="92" t="s">
        <v>17731</v>
      </c>
      <c r="C3824" s="93"/>
      <c r="D3824" s="94">
        <v>176561</v>
      </c>
      <c r="E3824" s="143"/>
      <c r="F3824" s="150"/>
      <c r="G3824" s="10"/>
      <c r="H3824" s="10"/>
      <c r="I3824" s="10"/>
      <c r="J3824" s="10"/>
      <c r="K3824" s="10"/>
      <c r="L3824" s="10"/>
      <c r="M3824" s="10"/>
      <c r="N3824" s="10"/>
      <c r="O3824" s="10"/>
      <c r="P3824" s="10"/>
      <c r="Q3824" s="10"/>
    </row>
    <row r="3825" spans="1:17" x14ac:dyDescent="0.25">
      <c r="A3825" s="155" t="s">
        <v>13452</v>
      </c>
      <c r="B3825" s="92" t="s">
        <v>17732</v>
      </c>
      <c r="C3825" s="93"/>
      <c r="D3825" s="94"/>
      <c r="E3825" s="143"/>
      <c r="F3825" s="150"/>
      <c r="G3825" s="10"/>
      <c r="H3825" s="10"/>
      <c r="I3825" s="10"/>
      <c r="J3825" s="10"/>
      <c r="K3825" s="10"/>
      <c r="L3825" s="10"/>
      <c r="M3825" s="10"/>
      <c r="N3825" s="10"/>
      <c r="O3825" s="10"/>
      <c r="P3825" s="10"/>
      <c r="Q3825" s="10"/>
    </row>
    <row r="3826" spans="1:17" x14ac:dyDescent="0.25">
      <c r="A3826" s="155" t="s">
        <v>13453</v>
      </c>
      <c r="B3826" s="92" t="s">
        <v>17733</v>
      </c>
      <c r="C3826" s="93"/>
      <c r="D3826" s="94">
        <v>6598</v>
      </c>
      <c r="E3826" s="143"/>
      <c r="F3826" s="150"/>
      <c r="G3826" s="10"/>
      <c r="H3826" s="10"/>
      <c r="I3826" s="10"/>
      <c r="J3826" s="10"/>
      <c r="K3826" s="10"/>
      <c r="L3826" s="10"/>
      <c r="M3826" s="10"/>
      <c r="N3826" s="10"/>
      <c r="O3826" s="10"/>
      <c r="P3826" s="10"/>
      <c r="Q3826" s="10"/>
    </row>
    <row r="3827" spans="1:17" x14ac:dyDescent="0.25">
      <c r="A3827" s="155" t="s">
        <v>13454</v>
      </c>
      <c r="B3827" s="92" t="s">
        <v>17734</v>
      </c>
      <c r="C3827" s="93"/>
      <c r="D3827" s="94">
        <v>5388</v>
      </c>
      <c r="E3827" s="143"/>
      <c r="F3827" s="150"/>
      <c r="G3827" s="10"/>
      <c r="H3827" s="10"/>
      <c r="I3827" s="10"/>
      <c r="J3827" s="10"/>
      <c r="K3827" s="10"/>
      <c r="L3827" s="10"/>
      <c r="M3827" s="10"/>
      <c r="N3827" s="10"/>
      <c r="O3827" s="10"/>
      <c r="P3827" s="10"/>
      <c r="Q3827" s="10"/>
    </row>
    <row r="3828" spans="1:17" x14ac:dyDescent="0.25">
      <c r="A3828" s="155" t="s">
        <v>451</v>
      </c>
      <c r="B3828" s="92" t="s">
        <v>7392</v>
      </c>
      <c r="C3828" s="93"/>
      <c r="D3828" s="94">
        <v>3711380</v>
      </c>
      <c r="E3828" s="143"/>
      <c r="F3828" s="150"/>
      <c r="G3828" s="10"/>
      <c r="H3828" s="10"/>
      <c r="I3828" s="10"/>
      <c r="J3828" s="10"/>
      <c r="K3828" s="10"/>
      <c r="L3828" s="10"/>
      <c r="M3828" s="10"/>
      <c r="N3828" s="10"/>
      <c r="O3828" s="10"/>
      <c r="P3828" s="10"/>
      <c r="Q3828" s="10"/>
    </row>
    <row r="3829" spans="1:17" x14ac:dyDescent="0.25">
      <c r="A3829" s="155" t="s">
        <v>453</v>
      </c>
      <c r="B3829" s="92" t="s">
        <v>7393</v>
      </c>
      <c r="C3829" s="93"/>
      <c r="D3829" s="94">
        <v>4248275</v>
      </c>
      <c r="E3829" s="143"/>
      <c r="F3829" s="150"/>
      <c r="G3829" s="10"/>
      <c r="H3829" s="10"/>
      <c r="I3829" s="10"/>
      <c r="J3829" s="10"/>
      <c r="K3829" s="10"/>
      <c r="L3829" s="10"/>
      <c r="M3829" s="10"/>
      <c r="N3829" s="10"/>
      <c r="O3829" s="10"/>
      <c r="P3829" s="10"/>
      <c r="Q3829" s="10"/>
    </row>
    <row r="3830" spans="1:17" x14ac:dyDescent="0.25">
      <c r="A3830" s="155" t="s">
        <v>455</v>
      </c>
      <c r="B3830" s="92" t="s">
        <v>7394</v>
      </c>
      <c r="C3830" s="93"/>
      <c r="D3830" s="94">
        <v>9924897</v>
      </c>
      <c r="E3830" s="143"/>
      <c r="F3830" s="150"/>
      <c r="G3830" s="10"/>
      <c r="H3830" s="10"/>
      <c r="I3830" s="10"/>
      <c r="J3830" s="10"/>
      <c r="K3830" s="10"/>
      <c r="L3830" s="10"/>
      <c r="M3830" s="10"/>
      <c r="N3830" s="10"/>
      <c r="O3830" s="10"/>
      <c r="P3830" s="10"/>
      <c r="Q3830" s="10"/>
    </row>
    <row r="3831" spans="1:17" x14ac:dyDescent="0.25">
      <c r="A3831" s="155" t="s">
        <v>457</v>
      </c>
      <c r="B3831" s="92" t="s">
        <v>7395</v>
      </c>
      <c r="C3831" s="93"/>
      <c r="D3831" s="94">
        <v>24021128</v>
      </c>
      <c r="E3831" s="143"/>
      <c r="F3831" s="150"/>
      <c r="G3831" s="10"/>
      <c r="H3831" s="10"/>
      <c r="I3831" s="10"/>
      <c r="J3831" s="10"/>
      <c r="K3831" s="10"/>
      <c r="L3831" s="10"/>
      <c r="M3831" s="10"/>
      <c r="N3831" s="10"/>
      <c r="O3831" s="10"/>
      <c r="P3831" s="10"/>
      <c r="Q3831" s="10"/>
    </row>
    <row r="3832" spans="1:17" x14ac:dyDescent="0.25">
      <c r="A3832" s="155" t="s">
        <v>459</v>
      </c>
      <c r="B3832" s="92" t="s">
        <v>7396</v>
      </c>
      <c r="C3832" s="93"/>
      <c r="D3832" s="94">
        <v>546925</v>
      </c>
      <c r="E3832" s="143"/>
      <c r="F3832" s="150"/>
      <c r="G3832" s="10"/>
      <c r="H3832" s="10"/>
      <c r="I3832" s="10"/>
      <c r="J3832" s="10"/>
      <c r="K3832" s="10"/>
      <c r="L3832" s="10"/>
      <c r="M3832" s="10"/>
      <c r="N3832" s="10"/>
      <c r="O3832" s="10"/>
      <c r="P3832" s="10"/>
      <c r="Q3832" s="10"/>
    </row>
    <row r="3833" spans="1:17" x14ac:dyDescent="0.25">
      <c r="A3833" s="155" t="s">
        <v>461</v>
      </c>
      <c r="B3833" s="92" t="s">
        <v>17735</v>
      </c>
      <c r="C3833" s="93"/>
      <c r="D3833" s="94">
        <v>2586</v>
      </c>
      <c r="E3833" s="143"/>
      <c r="F3833" s="150"/>
      <c r="G3833" s="10"/>
      <c r="H3833" s="10"/>
      <c r="I3833" s="10"/>
      <c r="J3833" s="10"/>
      <c r="K3833" s="10"/>
      <c r="L3833" s="10"/>
      <c r="M3833" s="10"/>
      <c r="N3833" s="10"/>
      <c r="O3833" s="10"/>
      <c r="P3833" s="10"/>
      <c r="Q3833" s="10"/>
    </row>
    <row r="3834" spans="1:17" x14ac:dyDescent="0.25">
      <c r="A3834" s="155" t="s">
        <v>463</v>
      </c>
      <c r="B3834" s="92" t="s">
        <v>7397</v>
      </c>
      <c r="C3834" s="93"/>
      <c r="D3834" s="94">
        <v>9893778</v>
      </c>
      <c r="E3834" s="143"/>
      <c r="F3834" s="150"/>
      <c r="G3834" s="10"/>
      <c r="H3834" s="10"/>
      <c r="I3834" s="10"/>
      <c r="J3834" s="10"/>
      <c r="K3834" s="10"/>
      <c r="L3834" s="10"/>
      <c r="M3834" s="10"/>
      <c r="N3834" s="10"/>
      <c r="O3834" s="10"/>
      <c r="P3834" s="10"/>
      <c r="Q3834" s="10"/>
    </row>
    <row r="3835" spans="1:17" x14ac:dyDescent="0.25">
      <c r="A3835" s="155" t="s">
        <v>465</v>
      </c>
      <c r="B3835" s="92" t="s">
        <v>7398</v>
      </c>
      <c r="C3835" s="93"/>
      <c r="D3835" s="94">
        <v>1107136</v>
      </c>
      <c r="E3835" s="143"/>
      <c r="F3835" s="150"/>
      <c r="G3835" s="10"/>
      <c r="H3835" s="10"/>
      <c r="I3835" s="10"/>
      <c r="J3835" s="10"/>
      <c r="K3835" s="10"/>
      <c r="L3835" s="10"/>
      <c r="M3835" s="10"/>
      <c r="N3835" s="10"/>
      <c r="O3835" s="10"/>
      <c r="P3835" s="10"/>
      <c r="Q3835" s="10"/>
    </row>
    <row r="3836" spans="1:17" x14ac:dyDescent="0.25">
      <c r="A3836" s="155" t="s">
        <v>467</v>
      </c>
      <c r="B3836" s="92" t="s">
        <v>7399</v>
      </c>
      <c r="C3836" s="93"/>
      <c r="D3836" s="94">
        <v>152183</v>
      </c>
      <c r="E3836" s="143"/>
      <c r="F3836" s="150"/>
      <c r="G3836" s="10"/>
      <c r="H3836" s="10"/>
      <c r="I3836" s="10"/>
      <c r="J3836" s="10"/>
      <c r="K3836" s="10"/>
      <c r="L3836" s="10"/>
      <c r="M3836" s="10"/>
      <c r="N3836" s="10"/>
      <c r="O3836" s="10"/>
      <c r="P3836" s="10"/>
      <c r="Q3836" s="10"/>
    </row>
    <row r="3837" spans="1:17" x14ac:dyDescent="0.25">
      <c r="A3837" s="155" t="s">
        <v>469</v>
      </c>
      <c r="B3837" s="92" t="s">
        <v>7400</v>
      </c>
      <c r="C3837" s="93"/>
      <c r="D3837" s="94">
        <v>9435055</v>
      </c>
      <c r="E3837" s="143"/>
      <c r="F3837" s="150"/>
      <c r="G3837" s="10"/>
      <c r="H3837" s="10"/>
      <c r="I3837" s="10"/>
      <c r="J3837" s="10"/>
      <c r="K3837" s="10"/>
      <c r="L3837" s="10"/>
      <c r="M3837" s="10"/>
      <c r="N3837" s="10"/>
      <c r="O3837" s="10"/>
      <c r="P3837" s="10"/>
      <c r="Q3837" s="10"/>
    </row>
    <row r="3838" spans="1:17" x14ac:dyDescent="0.25">
      <c r="A3838" s="155" t="s">
        <v>13455</v>
      </c>
      <c r="B3838" s="92" t="s">
        <v>17736</v>
      </c>
      <c r="C3838" s="93"/>
      <c r="D3838" s="94">
        <v>3638</v>
      </c>
      <c r="E3838" s="143"/>
      <c r="F3838" s="150"/>
      <c r="G3838" s="10"/>
      <c r="H3838" s="10"/>
      <c r="I3838" s="10"/>
      <c r="J3838" s="10"/>
      <c r="K3838" s="10"/>
      <c r="L3838" s="10"/>
      <c r="M3838" s="10"/>
      <c r="N3838" s="10"/>
      <c r="O3838" s="10"/>
      <c r="P3838" s="10"/>
      <c r="Q3838" s="10"/>
    </row>
    <row r="3839" spans="1:17" x14ac:dyDescent="0.25">
      <c r="A3839" s="155" t="s">
        <v>471</v>
      </c>
      <c r="B3839" s="92" t="s">
        <v>17737</v>
      </c>
      <c r="C3839" s="93"/>
      <c r="D3839" s="94">
        <v>327090</v>
      </c>
      <c r="E3839" s="143"/>
      <c r="F3839" s="150"/>
      <c r="G3839" s="10"/>
      <c r="H3839" s="10"/>
      <c r="I3839" s="10"/>
      <c r="J3839" s="10"/>
      <c r="K3839" s="10"/>
      <c r="L3839" s="10"/>
      <c r="M3839" s="10"/>
      <c r="N3839" s="10"/>
      <c r="O3839" s="10"/>
      <c r="P3839" s="10"/>
      <c r="Q3839" s="10"/>
    </row>
    <row r="3840" spans="1:17" x14ac:dyDescent="0.25">
      <c r="A3840" s="155" t="s">
        <v>473</v>
      </c>
      <c r="B3840" s="92" t="s">
        <v>17738</v>
      </c>
      <c r="C3840" s="93"/>
      <c r="D3840" s="94">
        <v>23763</v>
      </c>
      <c r="E3840" s="143"/>
      <c r="F3840" s="150"/>
      <c r="G3840" s="10"/>
      <c r="H3840" s="10"/>
      <c r="I3840" s="10"/>
      <c r="J3840" s="10"/>
      <c r="K3840" s="10"/>
      <c r="L3840" s="10"/>
      <c r="M3840" s="10"/>
      <c r="N3840" s="10"/>
      <c r="O3840" s="10"/>
      <c r="P3840" s="10"/>
      <c r="Q3840" s="10"/>
    </row>
    <row r="3841" spans="1:17" x14ac:dyDescent="0.25">
      <c r="A3841" s="155" t="s">
        <v>475</v>
      </c>
      <c r="B3841" s="92" t="s">
        <v>7401</v>
      </c>
      <c r="C3841" s="93"/>
      <c r="D3841" s="94">
        <v>17247115</v>
      </c>
      <c r="E3841" s="143"/>
      <c r="F3841" s="150"/>
      <c r="G3841" s="10"/>
      <c r="H3841" s="10"/>
      <c r="I3841" s="10"/>
      <c r="J3841" s="10"/>
      <c r="K3841" s="10"/>
      <c r="L3841" s="10"/>
      <c r="M3841" s="10"/>
      <c r="N3841" s="10"/>
      <c r="O3841" s="10"/>
      <c r="P3841" s="10"/>
      <c r="Q3841" s="10"/>
    </row>
    <row r="3842" spans="1:17" x14ac:dyDescent="0.25">
      <c r="A3842" s="155" t="s">
        <v>477</v>
      </c>
      <c r="B3842" s="92" t="s">
        <v>7402</v>
      </c>
      <c r="C3842" s="93"/>
      <c r="D3842" s="94">
        <v>81255172</v>
      </c>
      <c r="E3842" s="143"/>
      <c r="F3842" s="150"/>
      <c r="G3842" s="10"/>
      <c r="H3842" s="10"/>
      <c r="I3842" s="10"/>
      <c r="J3842" s="10"/>
      <c r="K3842" s="10"/>
      <c r="L3842" s="10"/>
      <c r="M3842" s="10"/>
      <c r="N3842" s="10"/>
      <c r="O3842" s="10"/>
      <c r="P3842" s="10"/>
      <c r="Q3842" s="10"/>
    </row>
    <row r="3843" spans="1:17" x14ac:dyDescent="0.25">
      <c r="A3843" s="155" t="s">
        <v>432</v>
      </c>
      <c r="B3843" s="92" t="s">
        <v>7403</v>
      </c>
      <c r="C3843" s="93"/>
      <c r="D3843" s="94">
        <v>7167905</v>
      </c>
      <c r="E3843" s="143"/>
      <c r="F3843" s="150"/>
      <c r="G3843" s="10"/>
      <c r="H3843" s="10"/>
      <c r="I3843" s="10"/>
      <c r="J3843" s="10"/>
      <c r="K3843" s="10"/>
      <c r="L3843" s="10"/>
      <c r="M3843" s="10"/>
      <c r="N3843" s="10"/>
      <c r="O3843" s="10"/>
      <c r="P3843" s="10"/>
      <c r="Q3843" s="10"/>
    </row>
    <row r="3844" spans="1:17" x14ac:dyDescent="0.25">
      <c r="A3844" s="155" t="s">
        <v>434</v>
      </c>
      <c r="B3844" s="92" t="s">
        <v>7404</v>
      </c>
      <c r="C3844" s="93"/>
      <c r="D3844" s="94">
        <v>3343975</v>
      </c>
      <c r="E3844" s="143"/>
      <c r="F3844" s="150"/>
      <c r="G3844" s="10"/>
      <c r="H3844" s="10"/>
      <c r="I3844" s="10"/>
      <c r="J3844" s="10"/>
      <c r="K3844" s="10"/>
      <c r="L3844" s="10"/>
      <c r="M3844" s="10"/>
      <c r="N3844" s="10"/>
      <c r="O3844" s="10"/>
      <c r="P3844" s="10"/>
      <c r="Q3844" s="10"/>
    </row>
    <row r="3845" spans="1:17" x14ac:dyDescent="0.25">
      <c r="A3845" s="155" t="s">
        <v>436</v>
      </c>
      <c r="B3845" s="92" t="s">
        <v>7405</v>
      </c>
      <c r="C3845" s="93"/>
      <c r="D3845" s="94">
        <v>23474306</v>
      </c>
      <c r="E3845" s="143"/>
      <c r="F3845" s="150"/>
      <c r="G3845" s="10"/>
      <c r="H3845" s="10"/>
      <c r="I3845" s="10"/>
      <c r="J3845" s="10"/>
      <c r="K3845" s="10"/>
      <c r="L3845" s="10"/>
      <c r="M3845" s="10"/>
      <c r="N3845" s="10"/>
      <c r="O3845" s="10"/>
      <c r="P3845" s="10"/>
      <c r="Q3845" s="10"/>
    </row>
    <row r="3846" spans="1:17" x14ac:dyDescent="0.25">
      <c r="A3846" s="155" t="s">
        <v>4430</v>
      </c>
      <c r="B3846" s="92" t="s">
        <v>7406</v>
      </c>
      <c r="C3846" s="93"/>
      <c r="D3846" s="94">
        <v>22535520</v>
      </c>
      <c r="E3846" s="143"/>
      <c r="F3846" s="150"/>
      <c r="G3846" s="10"/>
      <c r="H3846" s="10"/>
      <c r="I3846" s="10"/>
      <c r="J3846" s="10"/>
      <c r="K3846" s="10"/>
      <c r="L3846" s="10"/>
      <c r="M3846" s="10"/>
      <c r="N3846" s="10"/>
      <c r="O3846" s="10"/>
      <c r="P3846" s="10"/>
      <c r="Q3846" s="10"/>
    </row>
    <row r="3847" spans="1:17" x14ac:dyDescent="0.25">
      <c r="A3847" s="155" t="s">
        <v>479</v>
      </c>
      <c r="B3847" s="92" t="s">
        <v>7407</v>
      </c>
      <c r="C3847" s="93"/>
      <c r="D3847" s="94">
        <v>34487436</v>
      </c>
      <c r="E3847" s="143"/>
      <c r="F3847" s="150"/>
      <c r="G3847" s="10"/>
      <c r="H3847" s="10"/>
      <c r="I3847" s="10"/>
      <c r="J3847" s="10"/>
      <c r="K3847" s="10"/>
      <c r="L3847" s="10"/>
      <c r="M3847" s="10"/>
      <c r="N3847" s="10"/>
      <c r="O3847" s="10"/>
      <c r="P3847" s="10"/>
      <c r="Q3847" s="10"/>
    </row>
    <row r="3848" spans="1:17" x14ac:dyDescent="0.25">
      <c r="A3848" s="155" t="s">
        <v>481</v>
      </c>
      <c r="B3848" s="92" t="s">
        <v>7408</v>
      </c>
      <c r="C3848" s="93"/>
      <c r="D3848" s="94">
        <v>1683658</v>
      </c>
      <c r="E3848" s="143"/>
      <c r="F3848" s="150"/>
      <c r="G3848" s="10"/>
      <c r="H3848" s="10"/>
      <c r="I3848" s="10"/>
      <c r="J3848" s="10"/>
      <c r="K3848" s="10"/>
      <c r="L3848" s="10"/>
      <c r="M3848" s="10"/>
      <c r="N3848" s="10"/>
      <c r="O3848" s="10"/>
      <c r="P3848" s="10"/>
      <c r="Q3848" s="10"/>
    </row>
    <row r="3849" spans="1:17" x14ac:dyDescent="0.25">
      <c r="A3849" s="155" t="s">
        <v>483</v>
      </c>
      <c r="B3849" s="92" t="s">
        <v>7409</v>
      </c>
      <c r="C3849" s="93"/>
      <c r="D3849" s="94">
        <v>23882660</v>
      </c>
      <c r="E3849" s="143"/>
      <c r="F3849" s="150"/>
      <c r="G3849" s="10"/>
      <c r="H3849" s="10"/>
      <c r="I3849" s="10"/>
      <c r="J3849" s="10"/>
      <c r="K3849" s="10"/>
      <c r="L3849" s="10"/>
      <c r="M3849" s="10"/>
      <c r="N3849" s="10"/>
      <c r="O3849" s="10"/>
      <c r="P3849" s="10"/>
      <c r="Q3849" s="10"/>
    </row>
    <row r="3850" spans="1:17" x14ac:dyDescent="0.25">
      <c r="A3850" s="155" t="s">
        <v>4431</v>
      </c>
      <c r="B3850" s="92" t="s">
        <v>7410</v>
      </c>
      <c r="C3850" s="93"/>
      <c r="D3850" s="94">
        <v>50062081</v>
      </c>
      <c r="E3850" s="143"/>
      <c r="F3850" s="150"/>
      <c r="G3850" s="10"/>
      <c r="H3850" s="10"/>
      <c r="I3850" s="10"/>
      <c r="J3850" s="10"/>
      <c r="K3850" s="10"/>
      <c r="L3850" s="10"/>
      <c r="M3850" s="10"/>
      <c r="N3850" s="10"/>
      <c r="O3850" s="10"/>
      <c r="P3850" s="10"/>
      <c r="Q3850" s="10"/>
    </row>
    <row r="3851" spans="1:17" x14ac:dyDescent="0.25">
      <c r="A3851" s="155" t="s">
        <v>4432</v>
      </c>
      <c r="B3851" s="92" t="s">
        <v>7411</v>
      </c>
      <c r="C3851" s="93"/>
      <c r="D3851" s="94">
        <v>5081164</v>
      </c>
      <c r="E3851" s="143"/>
      <c r="F3851" s="150"/>
      <c r="G3851" s="10"/>
      <c r="H3851" s="10"/>
      <c r="I3851" s="10"/>
      <c r="J3851" s="10"/>
      <c r="K3851" s="10"/>
      <c r="L3851" s="10"/>
      <c r="M3851" s="10"/>
      <c r="N3851" s="10"/>
      <c r="O3851" s="10"/>
      <c r="P3851" s="10"/>
      <c r="Q3851" s="10"/>
    </row>
    <row r="3852" spans="1:17" x14ac:dyDescent="0.25">
      <c r="A3852" s="155" t="s">
        <v>10172</v>
      </c>
      <c r="B3852" s="92" t="s">
        <v>10479</v>
      </c>
      <c r="C3852" s="93"/>
      <c r="D3852" s="94">
        <v>483</v>
      </c>
      <c r="E3852" s="143"/>
      <c r="F3852" s="150"/>
      <c r="G3852" s="10"/>
      <c r="H3852" s="10"/>
      <c r="I3852" s="10"/>
      <c r="J3852" s="10"/>
      <c r="K3852" s="10"/>
      <c r="L3852" s="10"/>
      <c r="M3852" s="10"/>
      <c r="N3852" s="10"/>
      <c r="O3852" s="10"/>
      <c r="P3852" s="10"/>
      <c r="Q3852" s="10"/>
    </row>
    <row r="3853" spans="1:17" x14ac:dyDescent="0.25">
      <c r="A3853" s="155" t="s">
        <v>485</v>
      </c>
      <c r="B3853" s="92" t="s">
        <v>7412</v>
      </c>
      <c r="C3853" s="93"/>
      <c r="D3853" s="94">
        <v>6834297</v>
      </c>
      <c r="E3853" s="143"/>
      <c r="F3853" s="150"/>
      <c r="G3853" s="10"/>
      <c r="H3853" s="10"/>
      <c r="I3853" s="10"/>
      <c r="J3853" s="10"/>
      <c r="K3853" s="10"/>
      <c r="L3853" s="10"/>
      <c r="M3853" s="10"/>
      <c r="N3853" s="10"/>
      <c r="O3853" s="10"/>
      <c r="P3853" s="10"/>
      <c r="Q3853" s="10"/>
    </row>
    <row r="3854" spans="1:17" x14ac:dyDescent="0.25">
      <c r="A3854" s="155" t="s">
        <v>4433</v>
      </c>
      <c r="B3854" s="92" t="s">
        <v>7413</v>
      </c>
      <c r="C3854" s="93"/>
      <c r="D3854" s="94">
        <v>5467951</v>
      </c>
      <c r="E3854" s="143"/>
      <c r="F3854" s="150"/>
      <c r="G3854" s="10"/>
      <c r="H3854" s="10"/>
      <c r="I3854" s="10"/>
      <c r="J3854" s="10"/>
      <c r="K3854" s="10"/>
      <c r="L3854" s="10"/>
      <c r="M3854" s="10"/>
      <c r="N3854" s="10"/>
      <c r="O3854" s="10"/>
      <c r="P3854" s="10"/>
      <c r="Q3854" s="10"/>
    </row>
    <row r="3855" spans="1:17" x14ac:dyDescent="0.25">
      <c r="A3855" s="155" t="s">
        <v>4434</v>
      </c>
      <c r="B3855" s="92" t="s">
        <v>7414</v>
      </c>
      <c r="C3855" s="93"/>
      <c r="D3855" s="94">
        <v>12196587</v>
      </c>
      <c r="E3855" s="143"/>
      <c r="F3855" s="150"/>
      <c r="G3855" s="10"/>
      <c r="H3855" s="10"/>
      <c r="I3855" s="10"/>
      <c r="J3855" s="10"/>
      <c r="K3855" s="10"/>
      <c r="L3855" s="10"/>
      <c r="M3855" s="10"/>
      <c r="N3855" s="10"/>
      <c r="O3855" s="10"/>
      <c r="P3855" s="10"/>
      <c r="Q3855" s="10"/>
    </row>
    <row r="3856" spans="1:17" x14ac:dyDescent="0.25">
      <c r="A3856" s="155" t="s">
        <v>4435</v>
      </c>
      <c r="B3856" s="92" t="s">
        <v>7415</v>
      </c>
      <c r="C3856" s="93"/>
      <c r="D3856" s="94">
        <v>11241010</v>
      </c>
      <c r="E3856" s="143"/>
      <c r="F3856" s="150"/>
      <c r="G3856" s="10"/>
      <c r="H3856" s="10"/>
      <c r="I3856" s="10"/>
      <c r="J3856" s="10"/>
      <c r="K3856" s="10"/>
      <c r="L3856" s="10"/>
      <c r="M3856" s="10"/>
      <c r="N3856" s="10"/>
      <c r="O3856" s="10"/>
      <c r="P3856" s="10"/>
      <c r="Q3856" s="10"/>
    </row>
    <row r="3857" spans="1:17" x14ac:dyDescent="0.25">
      <c r="A3857" s="155" t="s">
        <v>4436</v>
      </c>
      <c r="B3857" s="92" t="s">
        <v>7416</v>
      </c>
      <c r="C3857" s="93"/>
      <c r="D3857" s="94">
        <v>103201187</v>
      </c>
      <c r="E3857" s="143"/>
      <c r="F3857" s="150"/>
      <c r="G3857" s="10"/>
      <c r="H3857" s="10"/>
      <c r="I3857" s="10"/>
      <c r="J3857" s="10"/>
      <c r="K3857" s="10"/>
      <c r="L3857" s="10"/>
      <c r="M3857" s="10"/>
      <c r="N3857" s="10"/>
      <c r="O3857" s="10"/>
      <c r="P3857" s="10"/>
      <c r="Q3857" s="10"/>
    </row>
    <row r="3858" spans="1:17" x14ac:dyDescent="0.25">
      <c r="A3858" s="155" t="s">
        <v>4437</v>
      </c>
      <c r="B3858" s="92" t="s">
        <v>7417</v>
      </c>
      <c r="C3858" s="93"/>
      <c r="D3858" s="94">
        <v>12983395</v>
      </c>
      <c r="E3858" s="143"/>
      <c r="F3858" s="150"/>
      <c r="G3858" s="10"/>
      <c r="H3858" s="10"/>
      <c r="I3858" s="10"/>
      <c r="J3858" s="10"/>
      <c r="K3858" s="10"/>
      <c r="L3858" s="10"/>
      <c r="M3858" s="10"/>
      <c r="N3858" s="10"/>
      <c r="O3858" s="10"/>
      <c r="P3858" s="10"/>
      <c r="Q3858" s="10"/>
    </row>
    <row r="3859" spans="1:17" x14ac:dyDescent="0.25">
      <c r="A3859" s="155" t="s">
        <v>487</v>
      </c>
      <c r="B3859" s="92" t="s">
        <v>7418</v>
      </c>
      <c r="C3859" s="93"/>
      <c r="D3859" s="94">
        <v>2098890</v>
      </c>
      <c r="E3859" s="143"/>
      <c r="F3859" s="150"/>
      <c r="G3859" s="10"/>
      <c r="H3859" s="10"/>
      <c r="I3859" s="10"/>
      <c r="J3859" s="10"/>
      <c r="K3859" s="10"/>
      <c r="L3859" s="10"/>
      <c r="M3859" s="10"/>
      <c r="N3859" s="10"/>
      <c r="O3859" s="10"/>
      <c r="P3859" s="10"/>
      <c r="Q3859" s="10"/>
    </row>
    <row r="3860" spans="1:17" x14ac:dyDescent="0.25">
      <c r="A3860" s="155" t="s">
        <v>489</v>
      </c>
      <c r="B3860" s="92" t="s">
        <v>7419</v>
      </c>
      <c r="C3860" s="93"/>
      <c r="D3860" s="94">
        <v>11624853</v>
      </c>
      <c r="E3860" s="143"/>
      <c r="F3860" s="150"/>
      <c r="G3860" s="10"/>
      <c r="H3860" s="10"/>
      <c r="I3860" s="10"/>
      <c r="J3860" s="10"/>
      <c r="K3860" s="10"/>
      <c r="L3860" s="10"/>
      <c r="M3860" s="10"/>
      <c r="N3860" s="10"/>
      <c r="O3860" s="10"/>
      <c r="P3860" s="10"/>
      <c r="Q3860" s="10"/>
    </row>
    <row r="3861" spans="1:17" x14ac:dyDescent="0.25">
      <c r="A3861" s="155" t="s">
        <v>491</v>
      </c>
      <c r="B3861" s="92" t="s">
        <v>7420</v>
      </c>
      <c r="C3861" s="93"/>
      <c r="D3861" s="94">
        <v>4410715</v>
      </c>
      <c r="E3861" s="143"/>
      <c r="F3861" s="150"/>
      <c r="G3861" s="10"/>
      <c r="H3861" s="10"/>
      <c r="I3861" s="10"/>
      <c r="J3861" s="10"/>
      <c r="K3861" s="10"/>
      <c r="L3861" s="10"/>
      <c r="M3861" s="10"/>
      <c r="N3861" s="10"/>
      <c r="O3861" s="10"/>
      <c r="P3861" s="10"/>
      <c r="Q3861" s="10"/>
    </row>
    <row r="3862" spans="1:17" x14ac:dyDescent="0.25">
      <c r="A3862" s="155" t="s">
        <v>493</v>
      </c>
      <c r="B3862" s="92" t="s">
        <v>7421</v>
      </c>
      <c r="C3862" s="93"/>
      <c r="D3862" s="94">
        <v>3672171</v>
      </c>
      <c r="E3862" s="143"/>
      <c r="F3862" s="150"/>
      <c r="G3862" s="10"/>
      <c r="H3862" s="10"/>
      <c r="I3862" s="10"/>
      <c r="J3862" s="10"/>
      <c r="K3862" s="10"/>
      <c r="L3862" s="10"/>
      <c r="M3862" s="10"/>
      <c r="N3862" s="10"/>
      <c r="O3862" s="10"/>
      <c r="P3862" s="10"/>
      <c r="Q3862" s="10"/>
    </row>
    <row r="3863" spans="1:17" x14ac:dyDescent="0.25">
      <c r="A3863" s="155" t="s">
        <v>495</v>
      </c>
      <c r="B3863" s="92" t="s">
        <v>7422</v>
      </c>
      <c r="C3863" s="93"/>
      <c r="D3863" s="94">
        <v>3804425</v>
      </c>
      <c r="E3863" s="143"/>
      <c r="F3863" s="150"/>
      <c r="G3863" s="10"/>
      <c r="H3863" s="10"/>
      <c r="I3863" s="10"/>
      <c r="J3863" s="10"/>
      <c r="K3863" s="10"/>
      <c r="L3863" s="10"/>
      <c r="M3863" s="10"/>
      <c r="N3863" s="10"/>
      <c r="O3863" s="10"/>
      <c r="P3863" s="10"/>
      <c r="Q3863" s="10"/>
    </row>
    <row r="3864" spans="1:17" x14ac:dyDescent="0.25">
      <c r="A3864" s="155" t="s">
        <v>497</v>
      </c>
      <c r="B3864" s="92" t="s">
        <v>7423</v>
      </c>
      <c r="C3864" s="93"/>
      <c r="D3864" s="94">
        <v>9738688</v>
      </c>
      <c r="E3864" s="143"/>
      <c r="F3864" s="150"/>
      <c r="G3864" s="10"/>
      <c r="H3864" s="10"/>
      <c r="I3864" s="10"/>
      <c r="J3864" s="10"/>
      <c r="K3864" s="10"/>
      <c r="L3864" s="10"/>
      <c r="M3864" s="10"/>
      <c r="N3864" s="10"/>
      <c r="O3864" s="10"/>
      <c r="P3864" s="10"/>
      <c r="Q3864" s="10"/>
    </row>
    <row r="3865" spans="1:17" x14ac:dyDescent="0.25">
      <c r="A3865" s="155" t="s">
        <v>4438</v>
      </c>
      <c r="B3865" s="92" t="s">
        <v>7424</v>
      </c>
      <c r="C3865" s="93"/>
      <c r="D3865" s="94">
        <v>13686893</v>
      </c>
      <c r="E3865" s="143"/>
      <c r="F3865" s="150"/>
      <c r="G3865" s="10"/>
      <c r="H3865" s="10"/>
      <c r="I3865" s="10"/>
      <c r="J3865" s="10"/>
      <c r="K3865" s="10"/>
      <c r="L3865" s="10"/>
      <c r="M3865" s="10"/>
      <c r="N3865" s="10"/>
      <c r="O3865" s="10"/>
      <c r="P3865" s="10"/>
      <c r="Q3865" s="10"/>
    </row>
    <row r="3866" spans="1:17" x14ac:dyDescent="0.25">
      <c r="A3866" s="155" t="s">
        <v>4439</v>
      </c>
      <c r="B3866" s="92" t="s">
        <v>7425</v>
      </c>
      <c r="C3866" s="93"/>
      <c r="D3866" s="94">
        <v>16107516</v>
      </c>
      <c r="E3866" s="143"/>
      <c r="F3866" s="150"/>
      <c r="G3866" s="10"/>
      <c r="H3866" s="10"/>
      <c r="I3866" s="10"/>
      <c r="J3866" s="10"/>
      <c r="K3866" s="10"/>
      <c r="L3866" s="10"/>
      <c r="M3866" s="10"/>
      <c r="N3866" s="10"/>
      <c r="O3866" s="10"/>
      <c r="P3866" s="10"/>
      <c r="Q3866" s="10"/>
    </row>
    <row r="3867" spans="1:17" x14ac:dyDescent="0.25">
      <c r="A3867" s="155" t="s">
        <v>4440</v>
      </c>
      <c r="B3867" s="92" t="s">
        <v>7426</v>
      </c>
      <c r="C3867" s="93"/>
      <c r="D3867" s="94">
        <v>60453144</v>
      </c>
      <c r="E3867" s="143"/>
      <c r="F3867" s="150"/>
      <c r="G3867" s="10"/>
      <c r="H3867" s="10"/>
      <c r="I3867" s="10"/>
      <c r="J3867" s="10"/>
      <c r="K3867" s="10"/>
      <c r="L3867" s="10"/>
      <c r="M3867" s="10"/>
      <c r="N3867" s="10"/>
      <c r="O3867" s="10"/>
      <c r="P3867" s="10"/>
      <c r="Q3867" s="10"/>
    </row>
    <row r="3868" spans="1:17" x14ac:dyDescent="0.25">
      <c r="A3868" s="155" t="s">
        <v>4441</v>
      </c>
      <c r="B3868" s="92" t="s">
        <v>7427</v>
      </c>
      <c r="C3868" s="93"/>
      <c r="D3868" s="94">
        <v>2138540</v>
      </c>
      <c r="E3868" s="143"/>
      <c r="F3868" s="150"/>
      <c r="G3868" s="10"/>
      <c r="H3868" s="10"/>
      <c r="I3868" s="10"/>
      <c r="J3868" s="10"/>
      <c r="K3868" s="10"/>
      <c r="L3868" s="10"/>
      <c r="M3868" s="10"/>
      <c r="N3868" s="10"/>
      <c r="O3868" s="10"/>
      <c r="P3868" s="10"/>
      <c r="Q3868" s="10"/>
    </row>
    <row r="3869" spans="1:17" x14ac:dyDescent="0.25">
      <c r="A3869" s="155" t="s">
        <v>499</v>
      </c>
      <c r="B3869" s="92" t="s">
        <v>7428</v>
      </c>
      <c r="C3869" s="93"/>
      <c r="D3869" s="94">
        <v>158007</v>
      </c>
      <c r="E3869" s="143"/>
      <c r="F3869" s="150"/>
      <c r="G3869" s="10"/>
      <c r="H3869" s="10"/>
      <c r="I3869" s="10"/>
      <c r="J3869" s="10"/>
      <c r="K3869" s="10"/>
      <c r="L3869" s="10"/>
      <c r="M3869" s="10"/>
      <c r="N3869" s="10"/>
      <c r="O3869" s="10"/>
      <c r="P3869" s="10"/>
      <c r="Q3869" s="10"/>
    </row>
    <row r="3870" spans="1:17" x14ac:dyDescent="0.25">
      <c r="A3870" s="155" t="s">
        <v>4442</v>
      </c>
      <c r="B3870" s="92" t="s">
        <v>7429</v>
      </c>
      <c r="C3870" s="93"/>
      <c r="D3870" s="94">
        <v>12517749</v>
      </c>
      <c r="E3870" s="143"/>
      <c r="F3870" s="150"/>
      <c r="G3870" s="10"/>
      <c r="H3870" s="10"/>
      <c r="I3870" s="10"/>
      <c r="J3870" s="10"/>
      <c r="K3870" s="10"/>
      <c r="L3870" s="10"/>
      <c r="M3870" s="10"/>
      <c r="N3870" s="10"/>
      <c r="O3870" s="10"/>
      <c r="P3870" s="10"/>
      <c r="Q3870" s="10"/>
    </row>
    <row r="3871" spans="1:17" x14ac:dyDescent="0.25">
      <c r="A3871" s="155" t="s">
        <v>4443</v>
      </c>
      <c r="B3871" s="92" t="s">
        <v>7430</v>
      </c>
      <c r="C3871" s="93"/>
      <c r="D3871" s="94">
        <v>198072844</v>
      </c>
      <c r="E3871" s="143"/>
      <c r="F3871" s="150"/>
      <c r="G3871" s="10"/>
      <c r="H3871" s="10"/>
      <c r="I3871" s="10"/>
      <c r="J3871" s="10"/>
      <c r="K3871" s="10"/>
      <c r="L3871" s="10"/>
      <c r="M3871" s="10"/>
      <c r="N3871" s="10"/>
      <c r="O3871" s="10"/>
      <c r="P3871" s="10"/>
      <c r="Q3871" s="10"/>
    </row>
    <row r="3872" spans="1:17" x14ac:dyDescent="0.25">
      <c r="A3872" s="155" t="s">
        <v>4444</v>
      </c>
      <c r="B3872" s="92" t="s">
        <v>7431</v>
      </c>
      <c r="C3872" s="93"/>
      <c r="D3872" s="94">
        <v>117624</v>
      </c>
      <c r="E3872" s="143"/>
      <c r="F3872" s="150"/>
      <c r="G3872" s="10"/>
      <c r="H3872" s="10"/>
      <c r="I3872" s="10"/>
      <c r="J3872" s="10"/>
      <c r="K3872" s="10"/>
      <c r="L3872" s="10"/>
      <c r="M3872" s="10"/>
      <c r="N3872" s="10"/>
      <c r="O3872" s="10"/>
      <c r="P3872" s="10"/>
      <c r="Q3872" s="10"/>
    </row>
    <row r="3873" spans="1:17" x14ac:dyDescent="0.25">
      <c r="A3873" s="155" t="s">
        <v>13456</v>
      </c>
      <c r="B3873" s="92" t="s">
        <v>17739</v>
      </c>
      <c r="C3873" s="93"/>
      <c r="D3873" s="94"/>
      <c r="E3873" s="143"/>
      <c r="F3873" s="150"/>
      <c r="G3873" s="10"/>
      <c r="H3873" s="10"/>
      <c r="I3873" s="10"/>
      <c r="J3873" s="10"/>
      <c r="K3873" s="10"/>
      <c r="L3873" s="10"/>
      <c r="M3873" s="10"/>
      <c r="N3873" s="10"/>
      <c r="O3873" s="10"/>
      <c r="P3873" s="10"/>
      <c r="Q3873" s="10"/>
    </row>
    <row r="3874" spans="1:17" x14ac:dyDescent="0.25">
      <c r="A3874" s="155" t="s">
        <v>501</v>
      </c>
      <c r="B3874" s="92" t="s">
        <v>10915</v>
      </c>
      <c r="C3874" s="93"/>
      <c r="D3874" s="94">
        <v>969</v>
      </c>
      <c r="E3874" s="143"/>
      <c r="F3874" s="150"/>
      <c r="G3874" s="10"/>
      <c r="H3874" s="10"/>
      <c r="I3874" s="10"/>
      <c r="J3874" s="10"/>
      <c r="K3874" s="10"/>
      <c r="L3874" s="10"/>
      <c r="M3874" s="10"/>
      <c r="N3874" s="10"/>
      <c r="O3874" s="10"/>
      <c r="P3874" s="10"/>
      <c r="Q3874" s="10"/>
    </row>
    <row r="3875" spans="1:17" x14ac:dyDescent="0.25">
      <c r="A3875" s="155" t="s">
        <v>503</v>
      </c>
      <c r="B3875" s="92" t="s">
        <v>7432</v>
      </c>
      <c r="C3875" s="93"/>
      <c r="D3875" s="94">
        <v>60716</v>
      </c>
      <c r="E3875" s="143"/>
      <c r="F3875" s="150"/>
      <c r="G3875" s="10"/>
      <c r="H3875" s="10"/>
      <c r="I3875" s="10"/>
      <c r="J3875" s="10"/>
      <c r="K3875" s="10"/>
      <c r="L3875" s="10"/>
      <c r="M3875" s="10"/>
      <c r="N3875" s="10"/>
      <c r="O3875" s="10"/>
      <c r="P3875" s="10"/>
      <c r="Q3875" s="10"/>
    </row>
    <row r="3876" spans="1:17" x14ac:dyDescent="0.25">
      <c r="A3876" s="155" t="s">
        <v>13457</v>
      </c>
      <c r="B3876" s="92" t="s">
        <v>17740</v>
      </c>
      <c r="C3876" s="93"/>
      <c r="D3876" s="94">
        <v>1867</v>
      </c>
      <c r="E3876" s="143"/>
      <c r="F3876" s="150"/>
      <c r="G3876" s="10"/>
      <c r="H3876" s="10"/>
      <c r="I3876" s="10"/>
      <c r="J3876" s="10"/>
      <c r="K3876" s="10"/>
      <c r="L3876" s="10"/>
      <c r="M3876" s="10"/>
      <c r="N3876" s="10"/>
      <c r="O3876" s="10"/>
      <c r="P3876" s="10"/>
      <c r="Q3876" s="10"/>
    </row>
    <row r="3877" spans="1:17" x14ac:dyDescent="0.25">
      <c r="A3877" s="155" t="s">
        <v>4445</v>
      </c>
      <c r="B3877" s="92" t="s">
        <v>7433</v>
      </c>
      <c r="C3877" s="93"/>
      <c r="D3877" s="94">
        <v>111118</v>
      </c>
      <c r="E3877" s="143"/>
      <c r="F3877" s="150"/>
      <c r="G3877" s="10"/>
      <c r="H3877" s="10"/>
      <c r="I3877" s="10"/>
      <c r="J3877" s="10"/>
      <c r="K3877" s="10"/>
      <c r="L3877" s="10"/>
      <c r="M3877" s="10"/>
      <c r="N3877" s="10"/>
      <c r="O3877" s="10"/>
      <c r="P3877" s="10"/>
      <c r="Q3877" s="10"/>
    </row>
    <row r="3878" spans="1:17" x14ac:dyDescent="0.25">
      <c r="A3878" s="155" t="s">
        <v>10796</v>
      </c>
      <c r="B3878" s="92" t="s">
        <v>10916</v>
      </c>
      <c r="C3878" s="93"/>
      <c r="D3878" s="94">
        <v>177154</v>
      </c>
      <c r="E3878" s="143"/>
      <c r="F3878" s="150"/>
      <c r="G3878" s="10"/>
      <c r="H3878" s="10"/>
      <c r="I3878" s="10"/>
      <c r="J3878" s="10"/>
      <c r="K3878" s="10"/>
      <c r="L3878" s="10"/>
      <c r="M3878" s="10"/>
      <c r="N3878" s="10"/>
      <c r="O3878" s="10"/>
      <c r="P3878" s="10"/>
      <c r="Q3878" s="10"/>
    </row>
    <row r="3879" spans="1:17" x14ac:dyDescent="0.25">
      <c r="A3879" s="155" t="s">
        <v>4446</v>
      </c>
      <c r="B3879" s="92" t="s">
        <v>7434</v>
      </c>
      <c r="C3879" s="93"/>
      <c r="D3879" s="94">
        <v>144517</v>
      </c>
      <c r="E3879" s="143"/>
      <c r="F3879" s="150"/>
      <c r="G3879" s="10"/>
      <c r="H3879" s="10"/>
      <c r="I3879" s="10"/>
      <c r="J3879" s="10"/>
      <c r="K3879" s="10"/>
      <c r="L3879" s="10"/>
      <c r="M3879" s="10"/>
      <c r="N3879" s="10"/>
      <c r="O3879" s="10"/>
      <c r="P3879" s="10"/>
      <c r="Q3879" s="10"/>
    </row>
    <row r="3880" spans="1:17" x14ac:dyDescent="0.25">
      <c r="A3880" s="155" t="s">
        <v>6153</v>
      </c>
      <c r="B3880" s="92" t="s">
        <v>7435</v>
      </c>
      <c r="C3880" s="93"/>
      <c r="D3880" s="94">
        <v>701920</v>
      </c>
      <c r="E3880" s="143"/>
      <c r="F3880" s="150"/>
      <c r="G3880" s="10"/>
      <c r="H3880" s="10"/>
      <c r="I3880" s="10"/>
      <c r="J3880" s="10"/>
      <c r="K3880" s="10"/>
      <c r="L3880" s="10"/>
      <c r="M3880" s="10"/>
      <c r="N3880" s="10"/>
      <c r="O3880" s="10"/>
      <c r="P3880" s="10"/>
      <c r="Q3880" s="10"/>
    </row>
    <row r="3881" spans="1:17" x14ac:dyDescent="0.25">
      <c r="A3881" s="155" t="s">
        <v>505</v>
      </c>
      <c r="B3881" s="92" t="s">
        <v>7436</v>
      </c>
      <c r="C3881" s="93"/>
      <c r="D3881" s="94">
        <v>2163870</v>
      </c>
      <c r="E3881" s="143"/>
      <c r="F3881" s="150"/>
      <c r="G3881" s="10"/>
      <c r="H3881" s="10"/>
      <c r="I3881" s="10"/>
      <c r="J3881" s="10"/>
      <c r="K3881" s="10"/>
      <c r="L3881" s="10"/>
      <c r="M3881" s="10"/>
      <c r="N3881" s="10"/>
      <c r="O3881" s="10"/>
      <c r="P3881" s="10"/>
      <c r="Q3881" s="10"/>
    </row>
    <row r="3882" spans="1:17" x14ac:dyDescent="0.25">
      <c r="A3882" s="155" t="s">
        <v>6154</v>
      </c>
      <c r="B3882" s="92" t="s">
        <v>7437</v>
      </c>
      <c r="C3882" s="93"/>
      <c r="D3882" s="94">
        <v>1049379</v>
      </c>
      <c r="E3882" s="143"/>
      <c r="F3882" s="150"/>
      <c r="G3882" s="10"/>
      <c r="H3882" s="10"/>
      <c r="I3882" s="10"/>
      <c r="J3882" s="10"/>
      <c r="K3882" s="10"/>
      <c r="L3882" s="10"/>
      <c r="M3882" s="10"/>
      <c r="N3882" s="10"/>
      <c r="O3882" s="10"/>
      <c r="P3882" s="10"/>
      <c r="Q3882" s="10"/>
    </row>
    <row r="3883" spans="1:17" x14ac:dyDescent="0.25">
      <c r="A3883" s="155" t="s">
        <v>13458</v>
      </c>
      <c r="B3883" s="92" t="s">
        <v>17741</v>
      </c>
      <c r="C3883" s="93"/>
      <c r="D3883" s="94"/>
      <c r="E3883" s="143"/>
      <c r="F3883" s="150"/>
      <c r="G3883" s="10"/>
      <c r="H3883" s="10"/>
      <c r="I3883" s="10"/>
      <c r="J3883" s="10"/>
      <c r="K3883" s="10"/>
      <c r="L3883" s="10"/>
      <c r="M3883" s="10"/>
      <c r="N3883" s="10"/>
      <c r="O3883" s="10"/>
      <c r="P3883" s="10"/>
      <c r="Q3883" s="10"/>
    </row>
    <row r="3884" spans="1:17" x14ac:dyDescent="0.25">
      <c r="A3884" s="155" t="s">
        <v>507</v>
      </c>
      <c r="B3884" s="92" t="s">
        <v>10480</v>
      </c>
      <c r="C3884" s="93"/>
      <c r="D3884" s="94">
        <v>7480</v>
      </c>
      <c r="E3884" s="143"/>
      <c r="F3884" s="150"/>
      <c r="G3884" s="10"/>
      <c r="H3884" s="10"/>
      <c r="I3884" s="10"/>
      <c r="J3884" s="10"/>
      <c r="K3884" s="10"/>
      <c r="L3884" s="10"/>
      <c r="M3884" s="10"/>
      <c r="N3884" s="10"/>
      <c r="O3884" s="10"/>
      <c r="P3884" s="10"/>
      <c r="Q3884" s="10"/>
    </row>
    <row r="3885" spans="1:17" x14ac:dyDescent="0.25">
      <c r="A3885" s="155" t="s">
        <v>13459</v>
      </c>
      <c r="B3885" s="92" t="s">
        <v>17742</v>
      </c>
      <c r="C3885" s="93"/>
      <c r="D3885" s="94">
        <v>3666</v>
      </c>
      <c r="E3885" s="143"/>
      <c r="F3885" s="150"/>
      <c r="G3885" s="10"/>
      <c r="H3885" s="10"/>
      <c r="I3885" s="10"/>
      <c r="J3885" s="10"/>
      <c r="K3885" s="10"/>
      <c r="L3885" s="10"/>
      <c r="M3885" s="10"/>
      <c r="N3885" s="10"/>
      <c r="O3885" s="10"/>
      <c r="P3885" s="10"/>
      <c r="Q3885" s="10"/>
    </row>
    <row r="3886" spans="1:17" x14ac:dyDescent="0.25">
      <c r="A3886" s="155" t="s">
        <v>509</v>
      </c>
      <c r="B3886" s="92" t="s">
        <v>17743</v>
      </c>
      <c r="C3886" s="93"/>
      <c r="D3886" s="94">
        <v>55107</v>
      </c>
      <c r="E3886" s="143"/>
      <c r="F3886" s="150"/>
      <c r="G3886" s="10"/>
      <c r="H3886" s="10"/>
      <c r="I3886" s="10"/>
      <c r="J3886" s="10"/>
      <c r="K3886" s="10"/>
      <c r="L3886" s="10"/>
      <c r="M3886" s="10"/>
      <c r="N3886" s="10"/>
      <c r="O3886" s="10"/>
      <c r="P3886" s="10"/>
      <c r="Q3886" s="10"/>
    </row>
    <row r="3887" spans="1:17" x14ac:dyDescent="0.25">
      <c r="A3887" s="155" t="s">
        <v>13460</v>
      </c>
      <c r="B3887" s="92" t="s">
        <v>17744</v>
      </c>
      <c r="C3887" s="93"/>
      <c r="D3887" s="94"/>
      <c r="E3887" s="143"/>
      <c r="F3887" s="150"/>
      <c r="G3887" s="10"/>
      <c r="H3887" s="10"/>
      <c r="I3887" s="10"/>
      <c r="J3887" s="10"/>
      <c r="K3887" s="10"/>
      <c r="L3887" s="10"/>
      <c r="M3887" s="10"/>
      <c r="N3887" s="10"/>
      <c r="O3887" s="10"/>
      <c r="P3887" s="10"/>
      <c r="Q3887" s="10"/>
    </row>
    <row r="3888" spans="1:17" x14ac:dyDescent="0.25">
      <c r="A3888" s="155" t="s">
        <v>13461</v>
      </c>
      <c r="B3888" s="92" t="s">
        <v>17745</v>
      </c>
      <c r="C3888" s="93"/>
      <c r="D3888" s="94">
        <v>2718</v>
      </c>
      <c r="E3888" s="143"/>
      <c r="F3888" s="150"/>
      <c r="G3888" s="10"/>
      <c r="H3888" s="10"/>
      <c r="I3888" s="10"/>
      <c r="J3888" s="10"/>
      <c r="K3888" s="10"/>
      <c r="L3888" s="10"/>
      <c r="M3888" s="10"/>
      <c r="N3888" s="10"/>
      <c r="O3888" s="10"/>
      <c r="P3888" s="10"/>
      <c r="Q3888" s="10"/>
    </row>
    <row r="3889" spans="1:17" x14ac:dyDescent="0.25">
      <c r="A3889" s="155" t="s">
        <v>13462</v>
      </c>
      <c r="B3889" s="92" t="s">
        <v>17746</v>
      </c>
      <c r="C3889" s="93"/>
      <c r="D3889" s="94">
        <v>1530</v>
      </c>
      <c r="E3889" s="143"/>
      <c r="F3889" s="150"/>
      <c r="G3889" s="10"/>
      <c r="H3889" s="10"/>
      <c r="I3889" s="10"/>
      <c r="J3889" s="10"/>
      <c r="K3889" s="10"/>
      <c r="L3889" s="10"/>
      <c r="M3889" s="10"/>
      <c r="N3889" s="10"/>
      <c r="O3889" s="10"/>
      <c r="P3889" s="10"/>
      <c r="Q3889" s="10"/>
    </row>
    <row r="3890" spans="1:17" x14ac:dyDescent="0.25">
      <c r="A3890" s="155" t="s">
        <v>511</v>
      </c>
      <c r="B3890" s="92" t="s">
        <v>7438</v>
      </c>
      <c r="C3890" s="93"/>
      <c r="D3890" s="94">
        <v>134997</v>
      </c>
      <c r="E3890" s="143"/>
      <c r="F3890" s="150"/>
      <c r="G3890" s="10"/>
      <c r="H3890" s="10"/>
      <c r="I3890" s="10"/>
      <c r="J3890" s="10"/>
      <c r="K3890" s="10"/>
      <c r="L3890" s="10"/>
      <c r="M3890" s="10"/>
      <c r="N3890" s="10"/>
      <c r="O3890" s="10"/>
      <c r="P3890" s="10"/>
      <c r="Q3890" s="10"/>
    </row>
    <row r="3891" spans="1:17" x14ac:dyDescent="0.25">
      <c r="A3891" s="155" t="s">
        <v>13463</v>
      </c>
      <c r="B3891" s="92" t="s">
        <v>17747</v>
      </c>
      <c r="C3891" s="93"/>
      <c r="D3891" s="94"/>
      <c r="E3891" s="143"/>
      <c r="F3891" s="150"/>
      <c r="G3891" s="10"/>
      <c r="H3891" s="10"/>
      <c r="I3891" s="10"/>
      <c r="J3891" s="10"/>
      <c r="K3891" s="10"/>
      <c r="L3891" s="10"/>
      <c r="M3891" s="10"/>
      <c r="N3891" s="10"/>
      <c r="O3891" s="10"/>
      <c r="P3891" s="10"/>
      <c r="Q3891" s="10"/>
    </row>
    <row r="3892" spans="1:17" x14ac:dyDescent="0.25">
      <c r="A3892" s="155" t="s">
        <v>13464</v>
      </c>
      <c r="B3892" s="92" t="s">
        <v>17748</v>
      </c>
      <c r="C3892" s="93"/>
      <c r="D3892" s="94">
        <v>41</v>
      </c>
      <c r="E3892" s="143"/>
      <c r="F3892" s="150"/>
      <c r="G3892" s="10"/>
      <c r="H3892" s="10"/>
      <c r="I3892" s="10"/>
      <c r="J3892" s="10"/>
      <c r="K3892" s="10"/>
      <c r="L3892" s="10"/>
      <c r="M3892" s="10"/>
      <c r="N3892" s="10"/>
      <c r="O3892" s="10"/>
      <c r="P3892" s="10"/>
      <c r="Q3892" s="10"/>
    </row>
    <row r="3893" spans="1:17" x14ac:dyDescent="0.25">
      <c r="A3893" s="155" t="s">
        <v>6155</v>
      </c>
      <c r="B3893" s="92" t="s">
        <v>7439</v>
      </c>
      <c r="C3893" s="93"/>
      <c r="D3893" s="94">
        <v>4767</v>
      </c>
      <c r="E3893" s="143"/>
      <c r="F3893" s="150"/>
      <c r="G3893" s="10"/>
      <c r="H3893" s="10"/>
      <c r="I3893" s="10"/>
      <c r="J3893" s="10"/>
      <c r="K3893" s="10"/>
      <c r="L3893" s="10"/>
      <c r="M3893" s="10"/>
      <c r="N3893" s="10"/>
      <c r="O3893" s="10"/>
      <c r="P3893" s="10"/>
      <c r="Q3893" s="10"/>
    </row>
    <row r="3894" spans="1:17" x14ac:dyDescent="0.25">
      <c r="A3894" s="155" t="s">
        <v>4447</v>
      </c>
      <c r="B3894" s="92" t="s">
        <v>7440</v>
      </c>
      <c r="C3894" s="93"/>
      <c r="D3894" s="94">
        <v>808112</v>
      </c>
      <c r="E3894" s="143"/>
      <c r="F3894" s="150"/>
      <c r="G3894" s="10"/>
      <c r="H3894" s="10"/>
      <c r="I3894" s="10"/>
      <c r="J3894" s="10"/>
      <c r="K3894" s="10"/>
      <c r="L3894" s="10"/>
      <c r="M3894" s="10"/>
      <c r="N3894" s="10"/>
      <c r="O3894" s="10"/>
      <c r="P3894" s="10"/>
      <c r="Q3894" s="10"/>
    </row>
    <row r="3895" spans="1:17" x14ac:dyDescent="0.25">
      <c r="A3895" s="155" t="s">
        <v>4448</v>
      </c>
      <c r="B3895" s="92" t="s">
        <v>7441</v>
      </c>
      <c r="C3895" s="93"/>
      <c r="D3895" s="94">
        <v>625695</v>
      </c>
      <c r="E3895" s="143"/>
      <c r="F3895" s="150"/>
      <c r="G3895" s="10"/>
      <c r="H3895" s="10"/>
      <c r="I3895" s="10"/>
      <c r="J3895" s="10"/>
      <c r="K3895" s="10"/>
      <c r="L3895" s="10"/>
      <c r="M3895" s="10"/>
      <c r="N3895" s="10"/>
      <c r="O3895" s="10"/>
      <c r="P3895" s="10"/>
      <c r="Q3895" s="10"/>
    </row>
    <row r="3896" spans="1:17" x14ac:dyDescent="0.25">
      <c r="A3896" s="155" t="s">
        <v>4449</v>
      </c>
      <c r="B3896" s="92" t="s">
        <v>7442</v>
      </c>
      <c r="C3896" s="93"/>
      <c r="D3896" s="94">
        <v>1127533</v>
      </c>
      <c r="E3896" s="143"/>
      <c r="F3896" s="150"/>
      <c r="G3896" s="10"/>
      <c r="H3896" s="10"/>
      <c r="I3896" s="10"/>
      <c r="J3896" s="10"/>
      <c r="K3896" s="10"/>
      <c r="L3896" s="10"/>
      <c r="M3896" s="10"/>
      <c r="N3896" s="10"/>
      <c r="O3896" s="10"/>
      <c r="P3896" s="10"/>
      <c r="Q3896" s="10"/>
    </row>
    <row r="3897" spans="1:17" x14ac:dyDescent="0.25">
      <c r="A3897" s="155" t="s">
        <v>6156</v>
      </c>
      <c r="B3897" s="92" t="s">
        <v>7443</v>
      </c>
      <c r="C3897" s="93"/>
      <c r="D3897" s="94">
        <v>1225919</v>
      </c>
      <c r="E3897" s="143"/>
      <c r="F3897" s="150"/>
      <c r="G3897" s="10"/>
      <c r="H3897" s="10"/>
      <c r="I3897" s="10"/>
      <c r="J3897" s="10"/>
      <c r="K3897" s="10"/>
      <c r="L3897" s="10"/>
      <c r="M3897" s="10"/>
      <c r="N3897" s="10"/>
      <c r="O3897" s="10"/>
      <c r="P3897" s="10"/>
      <c r="Q3897" s="10"/>
    </row>
    <row r="3898" spans="1:17" x14ac:dyDescent="0.25">
      <c r="A3898" s="155" t="s">
        <v>513</v>
      </c>
      <c r="B3898" s="92" t="s">
        <v>17749</v>
      </c>
      <c r="C3898" s="93"/>
      <c r="D3898" s="94">
        <v>348950</v>
      </c>
      <c r="E3898" s="143"/>
      <c r="F3898" s="150"/>
      <c r="G3898" s="10"/>
      <c r="H3898" s="10"/>
      <c r="I3898" s="10"/>
      <c r="J3898" s="10"/>
      <c r="K3898" s="10"/>
      <c r="L3898" s="10"/>
      <c r="M3898" s="10"/>
      <c r="N3898" s="10"/>
      <c r="O3898" s="10"/>
      <c r="P3898" s="10"/>
      <c r="Q3898" s="10"/>
    </row>
    <row r="3899" spans="1:17" x14ac:dyDescent="0.25">
      <c r="A3899" s="155" t="s">
        <v>515</v>
      </c>
      <c r="B3899" s="92" t="s">
        <v>10481</v>
      </c>
      <c r="C3899" s="93"/>
      <c r="D3899" s="94">
        <v>58317</v>
      </c>
      <c r="E3899" s="143"/>
      <c r="F3899" s="150"/>
      <c r="G3899" s="10"/>
      <c r="H3899" s="10"/>
      <c r="I3899" s="10"/>
      <c r="J3899" s="10"/>
      <c r="K3899" s="10"/>
      <c r="L3899" s="10"/>
      <c r="M3899" s="10"/>
      <c r="N3899" s="10"/>
      <c r="O3899" s="10"/>
      <c r="P3899" s="10"/>
      <c r="Q3899" s="10"/>
    </row>
    <row r="3900" spans="1:17" x14ac:dyDescent="0.25">
      <c r="A3900" s="155" t="s">
        <v>517</v>
      </c>
      <c r="B3900" s="92" t="s">
        <v>7444</v>
      </c>
      <c r="C3900" s="93"/>
      <c r="D3900" s="94">
        <v>2843973</v>
      </c>
      <c r="E3900" s="143"/>
      <c r="F3900" s="150"/>
      <c r="G3900" s="10"/>
      <c r="H3900" s="10"/>
      <c r="I3900" s="10"/>
      <c r="J3900" s="10"/>
      <c r="K3900" s="10"/>
      <c r="L3900" s="10"/>
      <c r="M3900" s="10"/>
      <c r="N3900" s="10"/>
      <c r="O3900" s="10"/>
      <c r="P3900" s="10"/>
      <c r="Q3900" s="10"/>
    </row>
    <row r="3901" spans="1:17" x14ac:dyDescent="0.25">
      <c r="A3901" s="155" t="s">
        <v>4450</v>
      </c>
      <c r="B3901" s="92" t="s">
        <v>7445</v>
      </c>
      <c r="C3901" s="93"/>
      <c r="D3901" s="94">
        <v>12013056</v>
      </c>
      <c r="E3901" s="143"/>
      <c r="F3901" s="150"/>
      <c r="G3901" s="10"/>
      <c r="H3901" s="10"/>
      <c r="I3901" s="10"/>
      <c r="J3901" s="10"/>
      <c r="K3901" s="10"/>
      <c r="L3901" s="10"/>
      <c r="M3901" s="10"/>
      <c r="N3901" s="10"/>
      <c r="O3901" s="10"/>
      <c r="P3901" s="10"/>
      <c r="Q3901" s="10"/>
    </row>
    <row r="3902" spans="1:17" x14ac:dyDescent="0.25">
      <c r="A3902" s="155" t="s">
        <v>519</v>
      </c>
      <c r="B3902" s="92" t="s">
        <v>7446</v>
      </c>
      <c r="C3902" s="93"/>
      <c r="D3902" s="94">
        <v>1032371</v>
      </c>
      <c r="E3902" s="143"/>
      <c r="F3902" s="150"/>
      <c r="G3902" s="10"/>
      <c r="H3902" s="10"/>
      <c r="I3902" s="10"/>
      <c r="J3902" s="10"/>
      <c r="K3902" s="10"/>
      <c r="L3902" s="10"/>
      <c r="M3902" s="10"/>
      <c r="N3902" s="10"/>
      <c r="O3902" s="10"/>
      <c r="P3902" s="10"/>
      <c r="Q3902" s="10"/>
    </row>
    <row r="3903" spans="1:17" x14ac:dyDescent="0.25">
      <c r="A3903" s="155" t="s">
        <v>521</v>
      </c>
      <c r="B3903" s="92" t="s">
        <v>17750</v>
      </c>
      <c r="C3903" s="93"/>
      <c r="D3903" s="94">
        <v>38202</v>
      </c>
      <c r="E3903" s="143"/>
      <c r="F3903" s="150"/>
      <c r="G3903" s="10"/>
      <c r="H3903" s="10"/>
      <c r="I3903" s="10"/>
      <c r="J3903" s="10"/>
      <c r="K3903" s="10"/>
      <c r="L3903" s="10"/>
      <c r="M3903" s="10"/>
      <c r="N3903" s="10"/>
      <c r="O3903" s="10"/>
      <c r="P3903" s="10"/>
      <c r="Q3903" s="10"/>
    </row>
    <row r="3904" spans="1:17" x14ac:dyDescent="0.25">
      <c r="A3904" s="155" t="s">
        <v>523</v>
      </c>
      <c r="B3904" s="92" t="s">
        <v>7447</v>
      </c>
      <c r="C3904" s="93"/>
      <c r="D3904" s="94">
        <v>283207</v>
      </c>
      <c r="E3904" s="143"/>
      <c r="F3904" s="150"/>
      <c r="G3904" s="10"/>
      <c r="H3904" s="10"/>
      <c r="I3904" s="10"/>
      <c r="J3904" s="10"/>
      <c r="K3904" s="10"/>
      <c r="L3904" s="10"/>
      <c r="M3904" s="10"/>
      <c r="N3904" s="10"/>
      <c r="O3904" s="10"/>
      <c r="P3904" s="10"/>
      <c r="Q3904" s="10"/>
    </row>
    <row r="3905" spans="1:17" x14ac:dyDescent="0.25">
      <c r="A3905" s="155" t="s">
        <v>525</v>
      </c>
      <c r="B3905" s="92" t="s">
        <v>7448</v>
      </c>
      <c r="C3905" s="93"/>
      <c r="D3905" s="94">
        <v>243253</v>
      </c>
      <c r="E3905" s="143"/>
      <c r="F3905" s="150"/>
      <c r="G3905" s="10"/>
      <c r="H3905" s="10"/>
      <c r="I3905" s="10"/>
      <c r="J3905" s="10"/>
      <c r="K3905" s="10"/>
      <c r="L3905" s="10"/>
      <c r="M3905" s="10"/>
      <c r="N3905" s="10"/>
      <c r="O3905" s="10"/>
      <c r="P3905" s="10"/>
      <c r="Q3905" s="10"/>
    </row>
    <row r="3906" spans="1:17" x14ac:dyDescent="0.25">
      <c r="A3906" s="155" t="s">
        <v>527</v>
      </c>
      <c r="B3906" s="92" t="s">
        <v>7449</v>
      </c>
      <c r="C3906" s="93"/>
      <c r="D3906" s="94">
        <v>54193</v>
      </c>
      <c r="E3906" s="143"/>
      <c r="F3906" s="150"/>
      <c r="G3906" s="10"/>
      <c r="H3906" s="10"/>
      <c r="I3906" s="10"/>
      <c r="J3906" s="10"/>
      <c r="K3906" s="10"/>
      <c r="L3906" s="10"/>
      <c r="M3906" s="10"/>
      <c r="N3906" s="10"/>
      <c r="O3906" s="10"/>
      <c r="P3906" s="10"/>
      <c r="Q3906" s="10"/>
    </row>
    <row r="3907" spans="1:17" x14ac:dyDescent="0.25">
      <c r="A3907" s="155" t="s">
        <v>4451</v>
      </c>
      <c r="B3907" s="92" t="s">
        <v>7450</v>
      </c>
      <c r="C3907" s="93"/>
      <c r="D3907" s="94">
        <v>3337535</v>
      </c>
      <c r="E3907" s="143"/>
      <c r="F3907" s="150"/>
      <c r="G3907" s="10"/>
      <c r="H3907" s="10"/>
      <c r="I3907" s="10"/>
      <c r="J3907" s="10"/>
      <c r="K3907" s="10"/>
      <c r="L3907" s="10"/>
      <c r="M3907" s="10"/>
      <c r="N3907" s="10"/>
      <c r="O3907" s="10"/>
      <c r="P3907" s="10"/>
      <c r="Q3907" s="10"/>
    </row>
    <row r="3908" spans="1:17" x14ac:dyDescent="0.25">
      <c r="A3908" s="155" t="s">
        <v>529</v>
      </c>
      <c r="B3908" s="92" t="s">
        <v>7451</v>
      </c>
      <c r="C3908" s="93"/>
      <c r="D3908" s="94">
        <v>583215</v>
      </c>
      <c r="E3908" s="143"/>
      <c r="F3908" s="150"/>
      <c r="G3908" s="10"/>
      <c r="H3908" s="10"/>
      <c r="I3908" s="10"/>
      <c r="J3908" s="10"/>
      <c r="K3908" s="10"/>
      <c r="L3908" s="10"/>
      <c r="M3908" s="10"/>
      <c r="N3908" s="10"/>
      <c r="O3908" s="10"/>
      <c r="P3908" s="10"/>
      <c r="Q3908" s="10"/>
    </row>
    <row r="3909" spans="1:17" x14ac:dyDescent="0.25">
      <c r="A3909" s="155" t="s">
        <v>531</v>
      </c>
      <c r="B3909" s="92" t="s">
        <v>7452</v>
      </c>
      <c r="C3909" s="93"/>
      <c r="D3909" s="94">
        <v>2945663</v>
      </c>
      <c r="E3909" s="143"/>
      <c r="F3909" s="150"/>
      <c r="G3909" s="10"/>
      <c r="H3909" s="10"/>
      <c r="I3909" s="10"/>
      <c r="J3909" s="10"/>
      <c r="K3909" s="10"/>
      <c r="L3909" s="10"/>
      <c r="M3909" s="10"/>
      <c r="N3909" s="10"/>
      <c r="O3909" s="10"/>
      <c r="P3909" s="10"/>
      <c r="Q3909" s="10"/>
    </row>
    <row r="3910" spans="1:17" x14ac:dyDescent="0.25">
      <c r="A3910" s="155" t="s">
        <v>533</v>
      </c>
      <c r="B3910" s="92" t="s">
        <v>7453</v>
      </c>
      <c r="C3910" s="93"/>
      <c r="D3910" s="94">
        <v>602876</v>
      </c>
      <c r="E3910" s="143"/>
      <c r="F3910" s="150"/>
      <c r="G3910" s="10"/>
      <c r="H3910" s="10"/>
      <c r="I3910" s="10"/>
      <c r="J3910" s="10"/>
      <c r="K3910" s="10"/>
      <c r="L3910" s="10"/>
      <c r="M3910" s="10"/>
      <c r="N3910" s="10"/>
      <c r="O3910" s="10"/>
      <c r="P3910" s="10"/>
      <c r="Q3910" s="10"/>
    </row>
    <row r="3911" spans="1:17" x14ac:dyDescent="0.25">
      <c r="A3911" s="155" t="s">
        <v>535</v>
      </c>
      <c r="B3911" s="92" t="s">
        <v>7454</v>
      </c>
      <c r="C3911" s="93"/>
      <c r="D3911" s="94">
        <v>2475613</v>
      </c>
      <c r="E3911" s="143"/>
      <c r="F3911" s="150"/>
      <c r="G3911" s="10"/>
      <c r="H3911" s="10"/>
      <c r="I3911" s="10"/>
      <c r="J3911" s="10"/>
      <c r="K3911" s="10"/>
      <c r="L3911" s="10"/>
      <c r="M3911" s="10"/>
      <c r="N3911" s="10"/>
      <c r="O3911" s="10"/>
      <c r="P3911" s="10"/>
      <c r="Q3911" s="10"/>
    </row>
    <row r="3912" spans="1:17" x14ac:dyDescent="0.25">
      <c r="A3912" s="155" t="s">
        <v>537</v>
      </c>
      <c r="B3912" s="92" t="s">
        <v>7455</v>
      </c>
      <c r="C3912" s="93"/>
      <c r="D3912" s="94">
        <v>936698</v>
      </c>
      <c r="E3912" s="143"/>
      <c r="F3912" s="150"/>
      <c r="G3912" s="10"/>
      <c r="H3912" s="10"/>
      <c r="I3912" s="10"/>
      <c r="J3912" s="10"/>
      <c r="K3912" s="10"/>
      <c r="L3912" s="10"/>
      <c r="M3912" s="10"/>
      <c r="N3912" s="10"/>
      <c r="O3912" s="10"/>
      <c r="P3912" s="10"/>
      <c r="Q3912" s="10"/>
    </row>
    <row r="3913" spans="1:17" x14ac:dyDescent="0.25">
      <c r="A3913" s="155" t="s">
        <v>539</v>
      </c>
      <c r="B3913" s="92" t="s">
        <v>7456</v>
      </c>
      <c r="C3913" s="93"/>
      <c r="D3913" s="94">
        <v>24064231</v>
      </c>
      <c r="E3913" s="143"/>
      <c r="F3913" s="150"/>
      <c r="G3913" s="10"/>
      <c r="H3913" s="10"/>
      <c r="I3913" s="10"/>
      <c r="J3913" s="10"/>
      <c r="K3913" s="10"/>
      <c r="L3913" s="10"/>
      <c r="M3913" s="10"/>
      <c r="N3913" s="10"/>
      <c r="O3913" s="10"/>
      <c r="P3913" s="10"/>
      <c r="Q3913" s="10"/>
    </row>
    <row r="3914" spans="1:17" x14ac:dyDescent="0.25">
      <c r="A3914" s="155" t="s">
        <v>541</v>
      </c>
      <c r="B3914" s="92" t="s">
        <v>7457</v>
      </c>
      <c r="C3914" s="93"/>
      <c r="D3914" s="94">
        <v>298789</v>
      </c>
      <c r="E3914" s="143"/>
      <c r="F3914" s="150"/>
      <c r="G3914" s="10"/>
      <c r="H3914" s="10"/>
      <c r="I3914" s="10"/>
      <c r="J3914" s="10"/>
      <c r="K3914" s="10"/>
      <c r="L3914" s="10"/>
      <c r="M3914" s="10"/>
      <c r="N3914" s="10"/>
      <c r="O3914" s="10"/>
      <c r="P3914" s="10"/>
      <c r="Q3914" s="10"/>
    </row>
    <row r="3915" spans="1:17" x14ac:dyDescent="0.25">
      <c r="A3915" s="155" t="s">
        <v>542</v>
      </c>
      <c r="B3915" s="92" t="s">
        <v>10482</v>
      </c>
      <c r="C3915" s="93"/>
      <c r="D3915" s="94">
        <v>547442</v>
      </c>
      <c r="E3915" s="143"/>
      <c r="F3915" s="150"/>
      <c r="G3915" s="10"/>
      <c r="H3915" s="10"/>
      <c r="I3915" s="10"/>
      <c r="J3915" s="10"/>
      <c r="K3915" s="10"/>
      <c r="L3915" s="10"/>
      <c r="M3915" s="10"/>
      <c r="N3915" s="10"/>
      <c r="O3915" s="10"/>
      <c r="P3915" s="10"/>
      <c r="Q3915" s="10"/>
    </row>
    <row r="3916" spans="1:17" x14ac:dyDescent="0.25">
      <c r="A3916" s="155" t="s">
        <v>544</v>
      </c>
      <c r="B3916" s="92" t="s">
        <v>7458</v>
      </c>
      <c r="C3916" s="93"/>
      <c r="D3916" s="94">
        <v>1210210</v>
      </c>
      <c r="E3916" s="143"/>
      <c r="F3916" s="150"/>
      <c r="G3916" s="10"/>
      <c r="H3916" s="10"/>
      <c r="I3916" s="10"/>
      <c r="J3916" s="10"/>
      <c r="K3916" s="10"/>
      <c r="L3916" s="10"/>
      <c r="M3916" s="10"/>
      <c r="N3916" s="10"/>
      <c r="O3916" s="10"/>
      <c r="P3916" s="10"/>
      <c r="Q3916" s="10"/>
    </row>
    <row r="3917" spans="1:17" x14ac:dyDescent="0.25">
      <c r="A3917" s="155" t="s">
        <v>13465</v>
      </c>
      <c r="B3917" s="92" t="s">
        <v>17751</v>
      </c>
      <c r="C3917" s="93"/>
      <c r="D3917" s="94">
        <v>377709</v>
      </c>
      <c r="E3917" s="143"/>
      <c r="F3917" s="150"/>
      <c r="G3917" s="10"/>
      <c r="H3917" s="10"/>
      <c r="I3917" s="10"/>
      <c r="J3917" s="10"/>
      <c r="K3917" s="10"/>
      <c r="L3917" s="10"/>
      <c r="M3917" s="10"/>
      <c r="N3917" s="10"/>
      <c r="O3917" s="10"/>
      <c r="P3917" s="10"/>
      <c r="Q3917" s="10"/>
    </row>
    <row r="3918" spans="1:17" x14ac:dyDescent="0.25">
      <c r="A3918" s="155" t="s">
        <v>10173</v>
      </c>
      <c r="B3918" s="92" t="s">
        <v>10483</v>
      </c>
      <c r="C3918" s="93"/>
      <c r="D3918" s="94">
        <v>442600</v>
      </c>
      <c r="E3918" s="143"/>
      <c r="F3918" s="150"/>
      <c r="G3918" s="10"/>
      <c r="H3918" s="10"/>
      <c r="I3918" s="10"/>
      <c r="J3918" s="10"/>
      <c r="K3918" s="10"/>
      <c r="L3918" s="10"/>
      <c r="M3918" s="10"/>
      <c r="N3918" s="10"/>
      <c r="O3918" s="10"/>
      <c r="P3918" s="10"/>
      <c r="Q3918" s="10"/>
    </row>
    <row r="3919" spans="1:17" x14ac:dyDescent="0.25">
      <c r="A3919" s="155" t="s">
        <v>13466</v>
      </c>
      <c r="B3919" s="92" t="s">
        <v>17752</v>
      </c>
      <c r="C3919" s="93"/>
      <c r="D3919" s="94">
        <v>874273</v>
      </c>
      <c r="E3919" s="143"/>
      <c r="F3919" s="150"/>
      <c r="G3919" s="10"/>
      <c r="H3919" s="10"/>
      <c r="I3919" s="10"/>
      <c r="J3919" s="10"/>
      <c r="K3919" s="10"/>
      <c r="L3919" s="10"/>
      <c r="M3919" s="10"/>
      <c r="N3919" s="10"/>
      <c r="O3919" s="10"/>
      <c r="P3919" s="10"/>
      <c r="Q3919" s="10"/>
    </row>
    <row r="3920" spans="1:17" x14ac:dyDescent="0.25">
      <c r="A3920" s="155" t="s">
        <v>13467</v>
      </c>
      <c r="B3920" s="92" t="s">
        <v>17753</v>
      </c>
      <c r="C3920" s="93"/>
      <c r="D3920" s="94">
        <v>134933</v>
      </c>
      <c r="E3920" s="143"/>
      <c r="F3920" s="150"/>
      <c r="G3920" s="10"/>
      <c r="H3920" s="10"/>
      <c r="I3920" s="10"/>
      <c r="J3920" s="10"/>
      <c r="K3920" s="10"/>
      <c r="L3920" s="10"/>
      <c r="M3920" s="10"/>
      <c r="N3920" s="10"/>
      <c r="O3920" s="10"/>
      <c r="P3920" s="10"/>
      <c r="Q3920" s="10"/>
    </row>
    <row r="3921" spans="1:17" x14ac:dyDescent="0.25">
      <c r="A3921" s="155" t="s">
        <v>10174</v>
      </c>
      <c r="B3921" s="92" t="s">
        <v>10484</v>
      </c>
      <c r="C3921" s="93"/>
      <c r="D3921" s="94">
        <v>64789</v>
      </c>
      <c r="E3921" s="143"/>
      <c r="F3921" s="150"/>
      <c r="G3921" s="10"/>
      <c r="H3921" s="10"/>
      <c r="I3921" s="10"/>
      <c r="J3921" s="10"/>
      <c r="K3921" s="10"/>
      <c r="L3921" s="10"/>
      <c r="M3921" s="10"/>
      <c r="N3921" s="10"/>
      <c r="O3921" s="10"/>
      <c r="P3921" s="10"/>
      <c r="Q3921" s="10"/>
    </row>
    <row r="3922" spans="1:17" x14ac:dyDescent="0.25">
      <c r="A3922" s="155" t="s">
        <v>13468</v>
      </c>
      <c r="B3922" s="92" t="s">
        <v>17754</v>
      </c>
      <c r="C3922" s="93"/>
      <c r="D3922" s="94">
        <v>26061</v>
      </c>
      <c r="E3922" s="143"/>
      <c r="F3922" s="150"/>
      <c r="G3922" s="10"/>
      <c r="H3922" s="10"/>
      <c r="I3922" s="10"/>
      <c r="J3922" s="10"/>
      <c r="K3922" s="10"/>
      <c r="L3922" s="10"/>
      <c r="M3922" s="10"/>
      <c r="N3922" s="10"/>
      <c r="O3922" s="10"/>
      <c r="P3922" s="10"/>
      <c r="Q3922" s="10"/>
    </row>
    <row r="3923" spans="1:17" x14ac:dyDescent="0.25">
      <c r="A3923" s="155" t="s">
        <v>13469</v>
      </c>
      <c r="B3923" s="92" t="s">
        <v>17755</v>
      </c>
      <c r="C3923" s="93"/>
      <c r="D3923" s="94">
        <v>2077</v>
      </c>
      <c r="E3923" s="143"/>
      <c r="F3923" s="150"/>
      <c r="G3923" s="10"/>
      <c r="H3923" s="10"/>
      <c r="I3923" s="10"/>
      <c r="J3923" s="10"/>
      <c r="K3923" s="10"/>
      <c r="L3923" s="10"/>
      <c r="M3923" s="10"/>
      <c r="N3923" s="10"/>
      <c r="O3923" s="10"/>
      <c r="P3923" s="10"/>
      <c r="Q3923" s="10"/>
    </row>
    <row r="3924" spans="1:17" x14ac:dyDescent="0.25">
      <c r="A3924" s="155" t="s">
        <v>13470</v>
      </c>
      <c r="B3924" s="92" t="s">
        <v>17756</v>
      </c>
      <c r="C3924" s="93"/>
      <c r="D3924" s="94">
        <v>73182</v>
      </c>
      <c r="E3924" s="143"/>
      <c r="F3924" s="150"/>
      <c r="G3924" s="10"/>
      <c r="H3924" s="10"/>
      <c r="I3924" s="10"/>
      <c r="J3924" s="10"/>
      <c r="K3924" s="10"/>
      <c r="L3924" s="10"/>
      <c r="M3924" s="10"/>
      <c r="N3924" s="10"/>
      <c r="O3924" s="10"/>
      <c r="P3924" s="10"/>
      <c r="Q3924" s="10"/>
    </row>
    <row r="3925" spans="1:17" x14ac:dyDescent="0.25">
      <c r="A3925" s="155" t="s">
        <v>13471</v>
      </c>
      <c r="B3925" s="92" t="s">
        <v>17757</v>
      </c>
      <c r="C3925" s="93"/>
      <c r="D3925" s="94">
        <v>3053</v>
      </c>
      <c r="E3925" s="143"/>
      <c r="F3925" s="150"/>
      <c r="G3925" s="10"/>
      <c r="H3925" s="10"/>
      <c r="I3925" s="10"/>
      <c r="J3925" s="10"/>
      <c r="K3925" s="10"/>
      <c r="L3925" s="10"/>
      <c r="M3925" s="10"/>
      <c r="N3925" s="10"/>
      <c r="O3925" s="10"/>
      <c r="P3925" s="10"/>
      <c r="Q3925" s="10"/>
    </row>
    <row r="3926" spans="1:17" x14ac:dyDescent="0.25">
      <c r="A3926" s="155" t="s">
        <v>4452</v>
      </c>
      <c r="B3926" s="92" t="s">
        <v>7459</v>
      </c>
      <c r="C3926" s="93"/>
      <c r="D3926" s="94">
        <v>1052503</v>
      </c>
      <c r="E3926" s="143"/>
      <c r="F3926" s="150"/>
      <c r="G3926" s="10"/>
      <c r="H3926" s="10"/>
      <c r="I3926" s="10"/>
      <c r="J3926" s="10"/>
      <c r="K3926" s="10"/>
      <c r="L3926" s="10"/>
      <c r="M3926" s="10"/>
      <c r="N3926" s="10"/>
      <c r="O3926" s="10"/>
      <c r="P3926" s="10"/>
      <c r="Q3926" s="10"/>
    </row>
    <row r="3927" spans="1:17" x14ac:dyDescent="0.25">
      <c r="A3927" s="155" t="s">
        <v>4453</v>
      </c>
      <c r="B3927" s="92" t="s">
        <v>7460</v>
      </c>
      <c r="C3927" s="93"/>
      <c r="D3927" s="94">
        <v>808134459</v>
      </c>
      <c r="E3927" s="143"/>
      <c r="F3927" s="150"/>
      <c r="G3927" s="10"/>
      <c r="H3927" s="10"/>
      <c r="I3927" s="10"/>
      <c r="J3927" s="10"/>
      <c r="K3927" s="10"/>
      <c r="L3927" s="10"/>
      <c r="M3927" s="10"/>
      <c r="N3927" s="10"/>
      <c r="O3927" s="10"/>
      <c r="P3927" s="10"/>
      <c r="Q3927" s="10"/>
    </row>
    <row r="3928" spans="1:17" x14ac:dyDescent="0.25">
      <c r="A3928" s="155" t="s">
        <v>4454</v>
      </c>
      <c r="B3928" s="92" t="s">
        <v>7461</v>
      </c>
      <c r="C3928" s="93"/>
      <c r="D3928" s="94">
        <v>17145323</v>
      </c>
      <c r="E3928" s="143"/>
      <c r="F3928" s="150"/>
      <c r="G3928" s="10"/>
      <c r="H3928" s="10"/>
      <c r="I3928" s="10"/>
      <c r="J3928" s="10"/>
      <c r="K3928" s="10"/>
      <c r="L3928" s="10"/>
      <c r="M3928" s="10"/>
      <c r="N3928" s="10"/>
      <c r="O3928" s="10"/>
      <c r="P3928" s="10"/>
      <c r="Q3928" s="10"/>
    </row>
    <row r="3929" spans="1:17" x14ac:dyDescent="0.25">
      <c r="A3929" s="155" t="s">
        <v>4455</v>
      </c>
      <c r="B3929" s="92" t="s">
        <v>7462</v>
      </c>
      <c r="C3929" s="93"/>
      <c r="D3929" s="94">
        <v>7482005</v>
      </c>
      <c r="E3929" s="143"/>
      <c r="F3929" s="150"/>
      <c r="G3929" s="10"/>
      <c r="H3929" s="10"/>
      <c r="I3929" s="10"/>
      <c r="J3929" s="10"/>
      <c r="K3929" s="10"/>
      <c r="L3929" s="10"/>
      <c r="M3929" s="10"/>
      <c r="N3929" s="10"/>
      <c r="O3929" s="10"/>
      <c r="P3929" s="10"/>
      <c r="Q3929" s="10"/>
    </row>
    <row r="3930" spans="1:17" x14ac:dyDescent="0.25">
      <c r="A3930" s="155" t="s">
        <v>13472</v>
      </c>
      <c r="B3930" s="92" t="s">
        <v>17758</v>
      </c>
      <c r="C3930" s="93"/>
      <c r="D3930" s="94">
        <v>118339</v>
      </c>
      <c r="E3930" s="143"/>
      <c r="F3930" s="150"/>
      <c r="G3930" s="10"/>
      <c r="H3930" s="10"/>
      <c r="I3930" s="10"/>
      <c r="J3930" s="10"/>
      <c r="K3930" s="10"/>
      <c r="L3930" s="10"/>
      <c r="M3930" s="10"/>
      <c r="N3930" s="10"/>
      <c r="O3930" s="10"/>
      <c r="P3930" s="10"/>
      <c r="Q3930" s="10"/>
    </row>
    <row r="3931" spans="1:17" x14ac:dyDescent="0.25">
      <c r="A3931" s="155" t="s">
        <v>4456</v>
      </c>
      <c r="B3931" s="92" t="s">
        <v>7463</v>
      </c>
      <c r="C3931" s="93"/>
      <c r="D3931" s="94">
        <v>653582</v>
      </c>
      <c r="E3931" s="143"/>
      <c r="F3931" s="150"/>
      <c r="G3931" s="10"/>
      <c r="H3931" s="10"/>
      <c r="I3931" s="10"/>
      <c r="J3931" s="10"/>
      <c r="K3931" s="10"/>
      <c r="L3931" s="10"/>
      <c r="M3931" s="10"/>
      <c r="N3931" s="10"/>
      <c r="O3931" s="10"/>
      <c r="P3931" s="10"/>
      <c r="Q3931" s="10"/>
    </row>
    <row r="3932" spans="1:17" x14ac:dyDescent="0.25">
      <c r="A3932" s="155" t="s">
        <v>13473</v>
      </c>
      <c r="B3932" s="92" t="s">
        <v>17759</v>
      </c>
      <c r="C3932" s="93"/>
      <c r="D3932" s="94">
        <v>230908</v>
      </c>
      <c r="E3932" s="143"/>
      <c r="F3932" s="150"/>
      <c r="G3932" s="10"/>
      <c r="H3932" s="10"/>
      <c r="I3932" s="10"/>
      <c r="J3932" s="10"/>
      <c r="K3932" s="10"/>
      <c r="L3932" s="10"/>
      <c r="M3932" s="10"/>
      <c r="N3932" s="10"/>
      <c r="O3932" s="10"/>
      <c r="P3932" s="10"/>
      <c r="Q3932" s="10"/>
    </row>
    <row r="3933" spans="1:17" x14ac:dyDescent="0.25">
      <c r="A3933" s="155" t="s">
        <v>13474</v>
      </c>
      <c r="B3933" s="92" t="s">
        <v>17760</v>
      </c>
      <c r="C3933" s="93"/>
      <c r="D3933" s="94">
        <v>6448062</v>
      </c>
      <c r="E3933" s="143"/>
      <c r="F3933" s="150"/>
      <c r="G3933" s="10"/>
      <c r="H3933" s="10"/>
      <c r="I3933" s="10"/>
      <c r="J3933" s="10"/>
      <c r="K3933" s="10"/>
      <c r="L3933" s="10"/>
      <c r="M3933" s="10"/>
      <c r="N3933" s="10"/>
      <c r="O3933" s="10"/>
      <c r="P3933" s="10"/>
      <c r="Q3933" s="10"/>
    </row>
    <row r="3934" spans="1:17" x14ac:dyDescent="0.25">
      <c r="A3934" s="155" t="s">
        <v>13475</v>
      </c>
      <c r="B3934" s="92" t="s">
        <v>17761</v>
      </c>
      <c r="C3934" s="93"/>
      <c r="D3934" s="94">
        <v>635074</v>
      </c>
      <c r="E3934" s="143"/>
      <c r="F3934" s="150"/>
      <c r="G3934" s="10"/>
      <c r="H3934" s="10"/>
      <c r="I3934" s="10"/>
      <c r="J3934" s="10"/>
      <c r="K3934" s="10"/>
      <c r="L3934" s="10"/>
      <c r="M3934" s="10"/>
      <c r="N3934" s="10"/>
      <c r="O3934" s="10"/>
      <c r="P3934" s="10"/>
      <c r="Q3934" s="10"/>
    </row>
    <row r="3935" spans="1:17" x14ac:dyDescent="0.25">
      <c r="A3935" s="155" t="s">
        <v>4457</v>
      </c>
      <c r="B3935" s="92" t="s">
        <v>7464</v>
      </c>
      <c r="C3935" s="93"/>
      <c r="D3935" s="94">
        <v>2678754</v>
      </c>
      <c r="E3935" s="143"/>
      <c r="F3935" s="150"/>
      <c r="G3935" s="10"/>
      <c r="H3935" s="10"/>
      <c r="I3935" s="10"/>
      <c r="J3935" s="10"/>
      <c r="K3935" s="10"/>
      <c r="L3935" s="10"/>
      <c r="M3935" s="10"/>
      <c r="N3935" s="10"/>
      <c r="O3935" s="10"/>
      <c r="P3935" s="10"/>
      <c r="Q3935" s="10"/>
    </row>
    <row r="3936" spans="1:17" x14ac:dyDescent="0.25">
      <c r="A3936" s="155" t="s">
        <v>13476</v>
      </c>
      <c r="B3936" s="92" t="s">
        <v>17762</v>
      </c>
      <c r="C3936" s="93"/>
      <c r="D3936" s="94">
        <v>357094</v>
      </c>
      <c r="E3936" s="143"/>
      <c r="F3936" s="150"/>
      <c r="G3936" s="10"/>
      <c r="H3936" s="10"/>
      <c r="I3936" s="10"/>
      <c r="J3936" s="10"/>
      <c r="K3936" s="10"/>
      <c r="L3936" s="10"/>
      <c r="M3936" s="10"/>
      <c r="N3936" s="10"/>
      <c r="O3936" s="10"/>
      <c r="P3936" s="10"/>
      <c r="Q3936" s="10"/>
    </row>
    <row r="3937" spans="1:17" x14ac:dyDescent="0.25">
      <c r="A3937" s="155" t="s">
        <v>13477</v>
      </c>
      <c r="B3937" s="92" t="s">
        <v>17763</v>
      </c>
      <c r="C3937" s="93"/>
      <c r="D3937" s="94">
        <v>176276</v>
      </c>
      <c r="E3937" s="143"/>
      <c r="F3937" s="150"/>
      <c r="G3937" s="10"/>
      <c r="H3937" s="10"/>
      <c r="I3937" s="10"/>
      <c r="J3937" s="10"/>
      <c r="K3937" s="10"/>
      <c r="L3937" s="10"/>
      <c r="M3937" s="10"/>
      <c r="N3937" s="10"/>
      <c r="O3937" s="10"/>
      <c r="P3937" s="10"/>
      <c r="Q3937" s="10"/>
    </row>
    <row r="3938" spans="1:17" x14ac:dyDescent="0.25">
      <c r="A3938" s="155" t="s">
        <v>13478</v>
      </c>
      <c r="B3938" s="92" t="s">
        <v>17764</v>
      </c>
      <c r="C3938" s="93"/>
      <c r="D3938" s="94">
        <v>432052</v>
      </c>
      <c r="E3938" s="143"/>
      <c r="F3938" s="150"/>
      <c r="G3938" s="10"/>
      <c r="H3938" s="10"/>
      <c r="I3938" s="10"/>
      <c r="J3938" s="10"/>
      <c r="K3938" s="10"/>
      <c r="L3938" s="10"/>
      <c r="M3938" s="10"/>
      <c r="N3938" s="10"/>
      <c r="O3938" s="10"/>
      <c r="P3938" s="10"/>
      <c r="Q3938" s="10"/>
    </row>
    <row r="3939" spans="1:17" x14ac:dyDescent="0.25">
      <c r="A3939" s="155" t="s">
        <v>4458</v>
      </c>
      <c r="B3939" s="92" t="s">
        <v>7465</v>
      </c>
      <c r="C3939" s="93"/>
      <c r="D3939" s="94">
        <v>3272962</v>
      </c>
      <c r="E3939" s="143"/>
      <c r="F3939" s="150"/>
      <c r="G3939" s="10"/>
      <c r="H3939" s="10"/>
      <c r="I3939" s="10"/>
      <c r="J3939" s="10"/>
      <c r="K3939" s="10"/>
      <c r="L3939" s="10"/>
      <c r="M3939" s="10"/>
      <c r="N3939" s="10"/>
      <c r="O3939" s="10"/>
      <c r="P3939" s="10"/>
      <c r="Q3939" s="10"/>
    </row>
    <row r="3940" spans="1:17" x14ac:dyDescent="0.25">
      <c r="A3940" s="155" t="s">
        <v>13479</v>
      </c>
      <c r="B3940" s="92" t="s">
        <v>17765</v>
      </c>
      <c r="C3940" s="93"/>
      <c r="D3940" s="94">
        <v>4010478</v>
      </c>
      <c r="E3940" s="143"/>
      <c r="F3940" s="150"/>
      <c r="G3940" s="10"/>
      <c r="H3940" s="10"/>
      <c r="I3940" s="10"/>
      <c r="J3940" s="10"/>
      <c r="K3940" s="10"/>
      <c r="L3940" s="10"/>
      <c r="M3940" s="10"/>
      <c r="N3940" s="10"/>
      <c r="O3940" s="10"/>
      <c r="P3940" s="10"/>
      <c r="Q3940" s="10"/>
    </row>
    <row r="3941" spans="1:17" x14ac:dyDescent="0.25">
      <c r="A3941" s="155" t="s">
        <v>4459</v>
      </c>
      <c r="B3941" s="92" t="s">
        <v>7466</v>
      </c>
      <c r="C3941" s="93"/>
      <c r="D3941" s="94">
        <v>3632560</v>
      </c>
      <c r="E3941" s="143"/>
      <c r="F3941" s="150"/>
      <c r="G3941" s="10"/>
      <c r="H3941" s="10"/>
      <c r="I3941" s="10"/>
      <c r="J3941" s="10"/>
      <c r="K3941" s="10"/>
      <c r="L3941" s="10"/>
      <c r="M3941" s="10"/>
      <c r="N3941" s="10"/>
      <c r="O3941" s="10"/>
      <c r="P3941" s="10"/>
      <c r="Q3941" s="10"/>
    </row>
    <row r="3942" spans="1:17" x14ac:dyDescent="0.25">
      <c r="A3942" s="155" t="s">
        <v>4460</v>
      </c>
      <c r="B3942" s="92" t="s">
        <v>7467</v>
      </c>
      <c r="C3942" s="93"/>
      <c r="D3942" s="94">
        <v>6098391</v>
      </c>
      <c r="E3942" s="143"/>
      <c r="F3942" s="150"/>
      <c r="G3942" s="10"/>
      <c r="H3942" s="10"/>
      <c r="I3942" s="10"/>
      <c r="J3942" s="10"/>
      <c r="K3942" s="10"/>
      <c r="L3942" s="10"/>
      <c r="M3942" s="10"/>
      <c r="N3942" s="10"/>
      <c r="O3942" s="10"/>
      <c r="P3942" s="10"/>
      <c r="Q3942" s="10"/>
    </row>
    <row r="3943" spans="1:17" x14ac:dyDescent="0.25">
      <c r="A3943" s="155" t="s">
        <v>13480</v>
      </c>
      <c r="B3943" s="92" t="s">
        <v>17766</v>
      </c>
      <c r="C3943" s="93"/>
      <c r="D3943" s="94">
        <v>7284</v>
      </c>
      <c r="E3943" s="143"/>
      <c r="F3943" s="150"/>
      <c r="G3943" s="10"/>
      <c r="H3943" s="10"/>
      <c r="I3943" s="10"/>
      <c r="J3943" s="10"/>
      <c r="K3943" s="10"/>
      <c r="L3943" s="10"/>
      <c r="M3943" s="10"/>
      <c r="N3943" s="10"/>
      <c r="O3943" s="10"/>
      <c r="P3943" s="10"/>
      <c r="Q3943" s="10"/>
    </row>
    <row r="3944" spans="1:17" x14ac:dyDescent="0.25">
      <c r="A3944" s="155" t="s">
        <v>4461</v>
      </c>
      <c r="B3944" s="92" t="s">
        <v>7468</v>
      </c>
      <c r="C3944" s="93"/>
      <c r="D3944" s="94">
        <v>1585963</v>
      </c>
      <c r="E3944" s="143"/>
      <c r="F3944" s="150"/>
      <c r="G3944" s="10"/>
      <c r="H3944" s="10"/>
      <c r="I3944" s="10"/>
      <c r="J3944" s="10"/>
      <c r="K3944" s="10"/>
      <c r="L3944" s="10"/>
      <c r="M3944" s="10"/>
      <c r="N3944" s="10"/>
      <c r="O3944" s="10"/>
      <c r="P3944" s="10"/>
      <c r="Q3944" s="10"/>
    </row>
    <row r="3945" spans="1:17" x14ac:dyDescent="0.25">
      <c r="A3945" s="155" t="s">
        <v>13481</v>
      </c>
      <c r="B3945" s="92" t="s">
        <v>17767</v>
      </c>
      <c r="C3945" s="93"/>
      <c r="D3945" s="94">
        <v>685455</v>
      </c>
      <c r="E3945" s="143"/>
      <c r="F3945" s="150"/>
      <c r="G3945" s="10"/>
      <c r="H3945" s="10"/>
      <c r="I3945" s="10"/>
      <c r="J3945" s="10"/>
      <c r="K3945" s="10"/>
      <c r="L3945" s="10"/>
      <c r="M3945" s="10"/>
      <c r="N3945" s="10"/>
      <c r="O3945" s="10"/>
      <c r="P3945" s="10"/>
      <c r="Q3945" s="10"/>
    </row>
    <row r="3946" spans="1:17" x14ac:dyDescent="0.25">
      <c r="A3946" s="155" t="s">
        <v>545</v>
      </c>
      <c r="B3946" s="92" t="s">
        <v>7469</v>
      </c>
      <c r="C3946" s="93"/>
      <c r="D3946" s="94">
        <v>592597</v>
      </c>
      <c r="E3946" s="143"/>
      <c r="F3946" s="150"/>
      <c r="G3946" s="10"/>
      <c r="H3946" s="10"/>
      <c r="I3946" s="10"/>
      <c r="J3946" s="10"/>
      <c r="K3946" s="10"/>
      <c r="L3946" s="10"/>
      <c r="M3946" s="10"/>
      <c r="N3946" s="10"/>
      <c r="O3946" s="10"/>
      <c r="P3946" s="10"/>
      <c r="Q3946" s="10"/>
    </row>
    <row r="3947" spans="1:17" x14ac:dyDescent="0.25">
      <c r="A3947" s="155" t="s">
        <v>547</v>
      </c>
      <c r="B3947" s="92" t="s">
        <v>17768</v>
      </c>
      <c r="C3947" s="93"/>
      <c r="D3947" s="94">
        <v>19535</v>
      </c>
      <c r="E3947" s="143"/>
      <c r="F3947" s="150"/>
      <c r="G3947" s="10"/>
      <c r="H3947" s="10"/>
      <c r="I3947" s="10"/>
      <c r="J3947" s="10"/>
      <c r="K3947" s="10"/>
      <c r="L3947" s="10"/>
      <c r="M3947" s="10"/>
      <c r="N3947" s="10"/>
      <c r="O3947" s="10"/>
      <c r="P3947" s="10"/>
      <c r="Q3947" s="10"/>
    </row>
    <row r="3948" spans="1:17" x14ac:dyDescent="0.25">
      <c r="A3948" s="155" t="s">
        <v>13482</v>
      </c>
      <c r="B3948" s="92" t="s">
        <v>17769</v>
      </c>
      <c r="C3948" s="93"/>
      <c r="D3948" s="94">
        <v>13391</v>
      </c>
      <c r="E3948" s="143"/>
      <c r="F3948" s="150"/>
      <c r="G3948" s="10"/>
      <c r="H3948" s="10"/>
      <c r="I3948" s="10"/>
      <c r="J3948" s="10"/>
      <c r="K3948" s="10"/>
      <c r="L3948" s="10"/>
      <c r="M3948" s="10"/>
      <c r="N3948" s="10"/>
      <c r="O3948" s="10"/>
      <c r="P3948" s="10"/>
      <c r="Q3948" s="10"/>
    </row>
    <row r="3949" spans="1:17" x14ac:dyDescent="0.25">
      <c r="A3949" s="155" t="s">
        <v>13483</v>
      </c>
      <c r="B3949" s="92" t="s">
        <v>17770</v>
      </c>
      <c r="C3949" s="93"/>
      <c r="D3949" s="94">
        <v>86972</v>
      </c>
      <c r="E3949" s="143"/>
      <c r="F3949" s="150"/>
      <c r="G3949" s="10"/>
      <c r="H3949" s="10"/>
      <c r="I3949" s="10"/>
      <c r="J3949" s="10"/>
      <c r="K3949" s="10"/>
      <c r="L3949" s="10"/>
      <c r="M3949" s="10"/>
      <c r="N3949" s="10"/>
      <c r="O3949" s="10"/>
      <c r="P3949" s="10"/>
      <c r="Q3949" s="10"/>
    </row>
    <row r="3950" spans="1:17" x14ac:dyDescent="0.25">
      <c r="A3950" s="155" t="s">
        <v>13484</v>
      </c>
      <c r="B3950" s="92" t="s">
        <v>17771</v>
      </c>
      <c r="C3950" s="93"/>
      <c r="D3950" s="94">
        <v>81983</v>
      </c>
      <c r="E3950" s="143"/>
      <c r="F3950" s="150"/>
      <c r="G3950" s="10"/>
      <c r="H3950" s="10"/>
      <c r="I3950" s="10"/>
      <c r="J3950" s="10"/>
      <c r="K3950" s="10"/>
      <c r="L3950" s="10"/>
      <c r="M3950" s="10"/>
      <c r="N3950" s="10"/>
      <c r="O3950" s="10"/>
      <c r="P3950" s="10"/>
      <c r="Q3950" s="10"/>
    </row>
    <row r="3951" spans="1:17" x14ac:dyDescent="0.25">
      <c r="A3951" s="155" t="s">
        <v>13485</v>
      </c>
      <c r="B3951" s="92" t="s">
        <v>17772</v>
      </c>
      <c r="C3951" s="93"/>
      <c r="D3951" s="94">
        <v>133718</v>
      </c>
      <c r="E3951" s="143"/>
      <c r="F3951" s="150"/>
      <c r="G3951" s="10"/>
      <c r="H3951" s="10"/>
      <c r="I3951" s="10"/>
      <c r="J3951" s="10"/>
      <c r="K3951" s="10"/>
      <c r="L3951" s="10"/>
      <c r="M3951" s="10"/>
      <c r="N3951" s="10"/>
      <c r="O3951" s="10"/>
      <c r="P3951" s="10"/>
      <c r="Q3951" s="10"/>
    </row>
    <row r="3952" spans="1:17" x14ac:dyDescent="0.25">
      <c r="A3952" s="155" t="s">
        <v>13486</v>
      </c>
      <c r="B3952" s="92" t="s">
        <v>17773</v>
      </c>
      <c r="C3952" s="93"/>
      <c r="D3952" s="94">
        <v>777691</v>
      </c>
      <c r="E3952" s="143"/>
      <c r="F3952" s="150"/>
      <c r="G3952" s="10"/>
      <c r="H3952" s="10"/>
      <c r="I3952" s="10"/>
      <c r="J3952" s="10"/>
      <c r="K3952" s="10"/>
      <c r="L3952" s="10"/>
      <c r="M3952" s="10"/>
      <c r="N3952" s="10"/>
      <c r="O3952" s="10"/>
      <c r="P3952" s="10"/>
      <c r="Q3952" s="10"/>
    </row>
    <row r="3953" spans="1:17" x14ac:dyDescent="0.25">
      <c r="A3953" s="155" t="s">
        <v>4462</v>
      </c>
      <c r="B3953" s="92" t="s">
        <v>7470</v>
      </c>
      <c r="C3953" s="93"/>
      <c r="D3953" s="94">
        <v>6498321</v>
      </c>
      <c r="E3953" s="143"/>
      <c r="F3953" s="150"/>
      <c r="G3953" s="10"/>
      <c r="H3953" s="10"/>
      <c r="I3953" s="10"/>
      <c r="J3953" s="10"/>
      <c r="K3953" s="10"/>
      <c r="L3953" s="10"/>
      <c r="M3953" s="10"/>
      <c r="N3953" s="10"/>
      <c r="O3953" s="10"/>
      <c r="P3953" s="10"/>
      <c r="Q3953" s="10"/>
    </row>
    <row r="3954" spans="1:17" x14ac:dyDescent="0.25">
      <c r="A3954" s="155" t="s">
        <v>4463</v>
      </c>
      <c r="B3954" s="92" t="s">
        <v>7471</v>
      </c>
      <c r="C3954" s="93"/>
      <c r="D3954" s="94">
        <v>747586</v>
      </c>
      <c r="E3954" s="143"/>
      <c r="F3954" s="150"/>
      <c r="G3954" s="10"/>
      <c r="H3954" s="10"/>
      <c r="I3954" s="10"/>
      <c r="J3954" s="10"/>
      <c r="K3954" s="10"/>
      <c r="L3954" s="10"/>
      <c r="M3954" s="10"/>
      <c r="N3954" s="10"/>
      <c r="O3954" s="10"/>
      <c r="P3954" s="10"/>
      <c r="Q3954" s="10"/>
    </row>
    <row r="3955" spans="1:17" x14ac:dyDescent="0.25">
      <c r="A3955" s="155" t="s">
        <v>549</v>
      </c>
      <c r="B3955" s="92" t="s">
        <v>7472</v>
      </c>
      <c r="C3955" s="93"/>
      <c r="D3955" s="94">
        <v>1034290</v>
      </c>
      <c r="E3955" s="143"/>
      <c r="F3955" s="150"/>
      <c r="G3955" s="10"/>
      <c r="H3955" s="10"/>
      <c r="I3955" s="10"/>
      <c r="J3955" s="10"/>
      <c r="K3955" s="10"/>
      <c r="L3955" s="10"/>
      <c r="M3955" s="10"/>
      <c r="N3955" s="10"/>
      <c r="O3955" s="10"/>
      <c r="P3955" s="10"/>
      <c r="Q3955" s="10"/>
    </row>
    <row r="3956" spans="1:17" x14ac:dyDescent="0.25">
      <c r="A3956" s="155" t="s">
        <v>551</v>
      </c>
      <c r="B3956" s="92" t="s">
        <v>17774</v>
      </c>
      <c r="C3956" s="93"/>
      <c r="D3956" s="94">
        <v>366861</v>
      </c>
      <c r="E3956" s="143"/>
      <c r="F3956" s="150"/>
      <c r="G3956" s="10"/>
      <c r="H3956" s="10"/>
      <c r="I3956" s="10"/>
      <c r="J3956" s="10"/>
      <c r="K3956" s="10"/>
      <c r="L3956" s="10"/>
      <c r="M3956" s="10"/>
      <c r="N3956" s="10"/>
      <c r="O3956" s="10"/>
      <c r="P3956" s="10"/>
      <c r="Q3956" s="10"/>
    </row>
    <row r="3957" spans="1:17" x14ac:dyDescent="0.25">
      <c r="A3957" s="155" t="s">
        <v>553</v>
      </c>
      <c r="B3957" s="92" t="s">
        <v>7473</v>
      </c>
      <c r="C3957" s="93"/>
      <c r="D3957" s="94">
        <v>358975</v>
      </c>
      <c r="E3957" s="143"/>
      <c r="F3957" s="150"/>
      <c r="G3957" s="10"/>
      <c r="H3957" s="10"/>
      <c r="I3957" s="10"/>
      <c r="J3957" s="10"/>
      <c r="K3957" s="10"/>
      <c r="L3957" s="10"/>
      <c r="M3957" s="10"/>
      <c r="N3957" s="10"/>
      <c r="O3957" s="10"/>
      <c r="P3957" s="10"/>
      <c r="Q3957" s="10"/>
    </row>
    <row r="3958" spans="1:17" x14ac:dyDescent="0.25">
      <c r="A3958" s="155" t="s">
        <v>555</v>
      </c>
      <c r="B3958" s="92" t="s">
        <v>7474</v>
      </c>
      <c r="C3958" s="93"/>
      <c r="D3958" s="94">
        <v>1108778</v>
      </c>
      <c r="E3958" s="143"/>
      <c r="F3958" s="150"/>
      <c r="G3958" s="10"/>
      <c r="H3958" s="10"/>
      <c r="I3958" s="10"/>
      <c r="J3958" s="10"/>
      <c r="K3958" s="10"/>
      <c r="L3958" s="10"/>
      <c r="M3958" s="10"/>
      <c r="N3958" s="10"/>
      <c r="O3958" s="10"/>
      <c r="P3958" s="10"/>
      <c r="Q3958" s="10"/>
    </row>
    <row r="3959" spans="1:17" x14ac:dyDescent="0.25">
      <c r="A3959" s="155" t="s">
        <v>4464</v>
      </c>
      <c r="B3959" s="92" t="s">
        <v>7475</v>
      </c>
      <c r="C3959" s="93"/>
      <c r="D3959" s="94">
        <v>98443</v>
      </c>
      <c r="E3959" s="143"/>
      <c r="F3959" s="150"/>
      <c r="G3959" s="10"/>
      <c r="H3959" s="10"/>
      <c r="I3959" s="10"/>
      <c r="J3959" s="10"/>
      <c r="K3959" s="10"/>
      <c r="L3959" s="10"/>
      <c r="M3959" s="10"/>
      <c r="N3959" s="10"/>
      <c r="O3959" s="10"/>
      <c r="P3959" s="10"/>
      <c r="Q3959" s="10"/>
    </row>
    <row r="3960" spans="1:17" x14ac:dyDescent="0.25">
      <c r="A3960" s="155" t="s">
        <v>4465</v>
      </c>
      <c r="B3960" s="92" t="s">
        <v>7476</v>
      </c>
      <c r="C3960" s="93"/>
      <c r="D3960" s="94">
        <v>18313955</v>
      </c>
      <c r="E3960" s="143"/>
      <c r="F3960" s="150"/>
      <c r="G3960" s="10"/>
      <c r="H3960" s="10"/>
      <c r="I3960" s="10"/>
      <c r="J3960" s="10"/>
      <c r="K3960" s="10"/>
      <c r="L3960" s="10"/>
      <c r="M3960" s="10"/>
      <c r="N3960" s="10"/>
      <c r="O3960" s="10"/>
      <c r="P3960" s="10"/>
      <c r="Q3960" s="10"/>
    </row>
    <row r="3961" spans="1:17" x14ac:dyDescent="0.25">
      <c r="A3961" s="155" t="s">
        <v>13487</v>
      </c>
      <c r="B3961" s="92" t="s">
        <v>17775</v>
      </c>
      <c r="C3961" s="93"/>
      <c r="D3961" s="94">
        <v>51086</v>
      </c>
      <c r="E3961" s="143"/>
      <c r="F3961" s="150"/>
      <c r="G3961" s="10"/>
      <c r="H3961" s="10"/>
      <c r="I3961" s="10"/>
      <c r="J3961" s="10"/>
      <c r="K3961" s="10"/>
      <c r="L3961" s="10"/>
      <c r="M3961" s="10"/>
      <c r="N3961" s="10"/>
      <c r="O3961" s="10"/>
      <c r="P3961" s="10"/>
      <c r="Q3961" s="10"/>
    </row>
    <row r="3962" spans="1:17" x14ac:dyDescent="0.25">
      <c r="A3962" s="155" t="s">
        <v>4466</v>
      </c>
      <c r="B3962" s="92" t="s">
        <v>7477</v>
      </c>
      <c r="C3962" s="93"/>
      <c r="D3962" s="94">
        <v>121745</v>
      </c>
      <c r="E3962" s="143"/>
      <c r="F3962" s="150"/>
      <c r="G3962" s="10"/>
      <c r="H3962" s="10"/>
      <c r="I3962" s="10"/>
      <c r="J3962" s="10"/>
      <c r="K3962" s="10"/>
      <c r="L3962" s="10"/>
      <c r="M3962" s="10"/>
      <c r="N3962" s="10"/>
      <c r="O3962" s="10"/>
      <c r="P3962" s="10"/>
      <c r="Q3962" s="10"/>
    </row>
    <row r="3963" spans="1:17" x14ac:dyDescent="0.25">
      <c r="A3963" s="155" t="s">
        <v>4467</v>
      </c>
      <c r="B3963" s="92" t="s">
        <v>7478</v>
      </c>
      <c r="C3963" s="93"/>
      <c r="D3963" s="94">
        <v>587632</v>
      </c>
      <c r="E3963" s="143"/>
      <c r="F3963" s="150"/>
      <c r="G3963" s="10"/>
      <c r="H3963" s="10"/>
      <c r="I3963" s="10"/>
      <c r="J3963" s="10"/>
      <c r="K3963" s="10"/>
      <c r="L3963" s="10"/>
      <c r="M3963" s="10"/>
      <c r="N3963" s="10"/>
      <c r="O3963" s="10"/>
      <c r="P3963" s="10"/>
      <c r="Q3963" s="10"/>
    </row>
    <row r="3964" spans="1:17" x14ac:dyDescent="0.25">
      <c r="A3964" s="155" t="s">
        <v>557</v>
      </c>
      <c r="B3964" s="92" t="s">
        <v>7479</v>
      </c>
      <c r="C3964" s="93"/>
      <c r="D3964" s="94">
        <v>56366626</v>
      </c>
      <c r="E3964" s="143"/>
      <c r="F3964" s="150"/>
      <c r="G3964" s="10"/>
      <c r="H3964" s="10"/>
      <c r="I3964" s="10"/>
      <c r="J3964" s="10"/>
      <c r="K3964" s="10"/>
      <c r="L3964" s="10"/>
      <c r="M3964" s="10"/>
      <c r="N3964" s="10"/>
      <c r="O3964" s="10"/>
      <c r="P3964" s="10"/>
      <c r="Q3964" s="10"/>
    </row>
    <row r="3965" spans="1:17" x14ac:dyDescent="0.25">
      <c r="A3965" s="155" t="s">
        <v>4468</v>
      </c>
      <c r="B3965" s="92" t="s">
        <v>7480</v>
      </c>
      <c r="C3965" s="93"/>
      <c r="D3965" s="94">
        <v>3648590</v>
      </c>
      <c r="E3965" s="143"/>
      <c r="F3965" s="150"/>
      <c r="G3965" s="10"/>
      <c r="H3965" s="10"/>
      <c r="I3965" s="10"/>
      <c r="J3965" s="10"/>
      <c r="K3965" s="10"/>
      <c r="L3965" s="10"/>
      <c r="M3965" s="10"/>
      <c r="N3965" s="10"/>
      <c r="O3965" s="10"/>
      <c r="P3965" s="10"/>
      <c r="Q3965" s="10"/>
    </row>
    <row r="3966" spans="1:17" x14ac:dyDescent="0.25">
      <c r="A3966" s="155" t="s">
        <v>559</v>
      </c>
      <c r="B3966" s="92" t="s">
        <v>7481</v>
      </c>
      <c r="C3966" s="93"/>
      <c r="D3966" s="94">
        <v>5465004</v>
      </c>
      <c r="E3966" s="143"/>
      <c r="F3966" s="150"/>
      <c r="G3966" s="10"/>
      <c r="H3966" s="10"/>
      <c r="I3966" s="10"/>
      <c r="J3966" s="10"/>
      <c r="K3966" s="10"/>
      <c r="L3966" s="10"/>
      <c r="M3966" s="10"/>
      <c r="N3966" s="10"/>
      <c r="O3966" s="10"/>
      <c r="P3966" s="10"/>
      <c r="Q3966" s="10"/>
    </row>
    <row r="3967" spans="1:17" x14ac:dyDescent="0.25">
      <c r="A3967" s="155" t="s">
        <v>4469</v>
      </c>
      <c r="B3967" s="92" t="s">
        <v>7482</v>
      </c>
      <c r="C3967" s="93"/>
      <c r="D3967" s="94">
        <v>1248568</v>
      </c>
      <c r="E3967" s="143"/>
      <c r="F3967" s="150"/>
      <c r="G3967" s="10"/>
      <c r="H3967" s="10"/>
      <c r="I3967" s="10"/>
      <c r="J3967" s="10"/>
      <c r="K3967" s="10"/>
      <c r="L3967" s="10"/>
      <c r="M3967" s="10"/>
      <c r="N3967" s="10"/>
      <c r="O3967" s="10"/>
      <c r="P3967" s="10"/>
      <c r="Q3967" s="10"/>
    </row>
    <row r="3968" spans="1:17" x14ac:dyDescent="0.25">
      <c r="A3968" s="155" t="s">
        <v>13488</v>
      </c>
      <c r="B3968" s="92" t="s">
        <v>17776</v>
      </c>
      <c r="C3968" s="93"/>
      <c r="D3968" s="94"/>
      <c r="E3968" s="143"/>
      <c r="F3968" s="150"/>
      <c r="G3968" s="10"/>
      <c r="H3968" s="10"/>
      <c r="I3968" s="10"/>
      <c r="J3968" s="10"/>
      <c r="K3968" s="10"/>
      <c r="L3968" s="10"/>
      <c r="M3968" s="10"/>
      <c r="N3968" s="10"/>
      <c r="O3968" s="10"/>
      <c r="P3968" s="10"/>
      <c r="Q3968" s="10"/>
    </row>
    <row r="3969" spans="1:17" x14ac:dyDescent="0.25">
      <c r="A3969" s="155" t="s">
        <v>13489</v>
      </c>
      <c r="B3969" s="92" t="s">
        <v>17777</v>
      </c>
      <c r="C3969" s="93"/>
      <c r="D3969" s="94">
        <v>190713</v>
      </c>
      <c r="E3969" s="143"/>
      <c r="F3969" s="150"/>
      <c r="G3969" s="10"/>
      <c r="H3969" s="10"/>
      <c r="I3969" s="10"/>
      <c r="J3969" s="10"/>
      <c r="K3969" s="10"/>
      <c r="L3969" s="10"/>
      <c r="M3969" s="10"/>
      <c r="N3969" s="10"/>
      <c r="O3969" s="10"/>
      <c r="P3969" s="10"/>
      <c r="Q3969" s="10"/>
    </row>
    <row r="3970" spans="1:17" x14ac:dyDescent="0.25">
      <c r="A3970" s="155" t="s">
        <v>6157</v>
      </c>
      <c r="B3970" s="92" t="s">
        <v>7483</v>
      </c>
      <c r="C3970" s="93"/>
      <c r="D3970" s="94">
        <v>616107</v>
      </c>
      <c r="E3970" s="143"/>
      <c r="F3970" s="150"/>
      <c r="G3970" s="10"/>
      <c r="H3970" s="10"/>
      <c r="I3970" s="10"/>
      <c r="J3970" s="10"/>
      <c r="K3970" s="10"/>
      <c r="L3970" s="10"/>
      <c r="M3970" s="10"/>
      <c r="N3970" s="10"/>
      <c r="O3970" s="10"/>
      <c r="P3970" s="10"/>
      <c r="Q3970" s="10"/>
    </row>
    <row r="3971" spans="1:17" x14ac:dyDescent="0.25">
      <c r="A3971" s="155" t="s">
        <v>6158</v>
      </c>
      <c r="B3971" s="92" t="s">
        <v>7484</v>
      </c>
      <c r="C3971" s="93"/>
      <c r="D3971" s="94">
        <v>253844</v>
      </c>
      <c r="E3971" s="143"/>
      <c r="F3971" s="150"/>
      <c r="G3971" s="10"/>
      <c r="H3971" s="10"/>
      <c r="I3971" s="10"/>
      <c r="J3971" s="10"/>
      <c r="K3971" s="10"/>
      <c r="L3971" s="10"/>
      <c r="M3971" s="10"/>
      <c r="N3971" s="10"/>
      <c r="O3971" s="10"/>
      <c r="P3971" s="10"/>
      <c r="Q3971" s="10"/>
    </row>
    <row r="3972" spans="1:17" x14ac:dyDescent="0.25">
      <c r="A3972" s="155" t="s">
        <v>13490</v>
      </c>
      <c r="B3972" s="92" t="s">
        <v>17778</v>
      </c>
      <c r="C3972" s="93"/>
      <c r="D3972" s="94"/>
      <c r="E3972" s="143"/>
      <c r="F3972" s="150"/>
      <c r="G3972" s="10"/>
      <c r="H3972" s="10"/>
      <c r="I3972" s="10"/>
      <c r="J3972" s="10"/>
      <c r="K3972" s="10"/>
      <c r="L3972" s="10"/>
      <c r="M3972" s="10"/>
      <c r="N3972" s="10"/>
      <c r="O3972" s="10"/>
      <c r="P3972" s="10"/>
      <c r="Q3972" s="10"/>
    </row>
    <row r="3973" spans="1:17" x14ac:dyDescent="0.25">
      <c r="A3973" s="155" t="s">
        <v>10797</v>
      </c>
      <c r="B3973" s="92" t="s">
        <v>10917</v>
      </c>
      <c r="C3973" s="93"/>
      <c r="D3973" s="94">
        <v>9027380</v>
      </c>
      <c r="E3973" s="143"/>
      <c r="F3973" s="150"/>
      <c r="G3973" s="10"/>
      <c r="H3973" s="10"/>
      <c r="I3973" s="10"/>
      <c r="J3973" s="10"/>
      <c r="K3973" s="10"/>
      <c r="L3973" s="10"/>
      <c r="M3973" s="10"/>
      <c r="N3973" s="10"/>
      <c r="O3973" s="10"/>
      <c r="P3973" s="10"/>
      <c r="Q3973" s="10"/>
    </row>
    <row r="3974" spans="1:17" x14ac:dyDescent="0.25">
      <c r="A3974" s="155" t="s">
        <v>10798</v>
      </c>
      <c r="B3974" s="92" t="s">
        <v>10918</v>
      </c>
      <c r="C3974" s="93"/>
      <c r="D3974" s="94">
        <v>1677487</v>
      </c>
      <c r="E3974" s="143"/>
      <c r="F3974" s="150"/>
      <c r="G3974" s="10"/>
      <c r="H3974" s="10"/>
      <c r="I3974" s="10"/>
      <c r="J3974" s="10"/>
      <c r="K3974" s="10"/>
      <c r="L3974" s="10"/>
      <c r="M3974" s="10"/>
      <c r="N3974" s="10"/>
      <c r="O3974" s="10"/>
      <c r="P3974" s="10"/>
      <c r="Q3974" s="10"/>
    </row>
    <row r="3975" spans="1:17" x14ac:dyDescent="0.25">
      <c r="A3975" s="155" t="s">
        <v>13491</v>
      </c>
      <c r="B3975" s="92" t="s">
        <v>17779</v>
      </c>
      <c r="C3975" s="93"/>
      <c r="D3975" s="94">
        <v>14801</v>
      </c>
      <c r="E3975" s="143"/>
      <c r="F3975" s="150"/>
      <c r="G3975" s="10"/>
      <c r="H3975" s="10"/>
      <c r="I3975" s="10"/>
      <c r="J3975" s="10"/>
      <c r="K3975" s="10"/>
      <c r="L3975" s="10"/>
      <c r="M3975" s="10"/>
      <c r="N3975" s="10"/>
      <c r="O3975" s="10"/>
      <c r="P3975" s="10"/>
      <c r="Q3975" s="10"/>
    </row>
    <row r="3976" spans="1:17" x14ac:dyDescent="0.25">
      <c r="A3976" s="155" t="s">
        <v>6159</v>
      </c>
      <c r="B3976" s="92" t="s">
        <v>7485</v>
      </c>
      <c r="C3976" s="93"/>
      <c r="D3976" s="94">
        <v>594994</v>
      </c>
      <c r="E3976" s="143"/>
      <c r="F3976" s="150"/>
      <c r="G3976" s="10"/>
      <c r="H3976" s="10"/>
      <c r="I3976" s="10"/>
      <c r="J3976" s="10"/>
      <c r="K3976" s="10"/>
      <c r="L3976" s="10"/>
      <c r="M3976" s="10"/>
      <c r="N3976" s="10"/>
      <c r="O3976" s="10"/>
      <c r="P3976" s="10"/>
      <c r="Q3976" s="10"/>
    </row>
    <row r="3977" spans="1:17" x14ac:dyDescent="0.25">
      <c r="A3977" s="155" t="s">
        <v>13492</v>
      </c>
      <c r="B3977" s="92" t="s">
        <v>17780</v>
      </c>
      <c r="C3977" s="93"/>
      <c r="D3977" s="94">
        <v>3265662</v>
      </c>
      <c r="E3977" s="143"/>
      <c r="F3977" s="150"/>
      <c r="G3977" s="10"/>
      <c r="H3977" s="10"/>
      <c r="I3977" s="10"/>
      <c r="J3977" s="10"/>
      <c r="K3977" s="10"/>
      <c r="L3977" s="10"/>
      <c r="M3977" s="10"/>
      <c r="N3977" s="10"/>
      <c r="O3977" s="10"/>
      <c r="P3977" s="10"/>
      <c r="Q3977" s="10"/>
    </row>
    <row r="3978" spans="1:17" x14ac:dyDescent="0.25">
      <c r="A3978" s="155" t="s">
        <v>13493</v>
      </c>
      <c r="B3978" s="92" t="s">
        <v>17781</v>
      </c>
      <c r="C3978" s="93"/>
      <c r="D3978" s="94">
        <v>285423</v>
      </c>
      <c r="E3978" s="143"/>
      <c r="F3978" s="150"/>
      <c r="G3978" s="10"/>
      <c r="H3978" s="10"/>
      <c r="I3978" s="10"/>
      <c r="J3978" s="10"/>
      <c r="K3978" s="10"/>
      <c r="L3978" s="10"/>
      <c r="M3978" s="10"/>
      <c r="N3978" s="10"/>
      <c r="O3978" s="10"/>
      <c r="P3978" s="10"/>
      <c r="Q3978" s="10"/>
    </row>
    <row r="3979" spans="1:17" x14ac:dyDescent="0.25">
      <c r="A3979" s="155" t="s">
        <v>13494</v>
      </c>
      <c r="B3979" s="92" t="s">
        <v>17782</v>
      </c>
      <c r="C3979" s="93"/>
      <c r="D3979" s="94">
        <v>2639</v>
      </c>
      <c r="E3979" s="143"/>
      <c r="F3979" s="150"/>
      <c r="G3979" s="10"/>
      <c r="H3979" s="10"/>
      <c r="I3979" s="10"/>
      <c r="J3979" s="10"/>
      <c r="K3979" s="10"/>
      <c r="L3979" s="10"/>
      <c r="M3979" s="10"/>
      <c r="N3979" s="10"/>
      <c r="O3979" s="10"/>
      <c r="P3979" s="10"/>
      <c r="Q3979" s="10"/>
    </row>
    <row r="3980" spans="1:17" x14ac:dyDescent="0.25">
      <c r="A3980" s="155" t="s">
        <v>13495</v>
      </c>
      <c r="B3980" s="92" t="s">
        <v>17783</v>
      </c>
      <c r="C3980" s="93"/>
      <c r="D3980" s="94">
        <v>379</v>
      </c>
      <c r="E3980" s="143"/>
      <c r="F3980" s="150"/>
      <c r="G3980" s="10"/>
      <c r="H3980" s="10"/>
      <c r="I3980" s="10"/>
      <c r="J3980" s="10"/>
      <c r="K3980" s="10"/>
      <c r="L3980" s="10"/>
      <c r="M3980" s="10"/>
      <c r="N3980" s="10"/>
      <c r="O3980" s="10"/>
      <c r="P3980" s="10"/>
      <c r="Q3980" s="10"/>
    </row>
    <row r="3981" spans="1:17" x14ac:dyDescent="0.25">
      <c r="A3981" s="155" t="s">
        <v>13496</v>
      </c>
      <c r="B3981" s="92" t="s">
        <v>17784</v>
      </c>
      <c r="C3981" s="93"/>
      <c r="D3981" s="94"/>
      <c r="E3981" s="143"/>
      <c r="F3981" s="150"/>
      <c r="G3981" s="10"/>
      <c r="H3981" s="10"/>
      <c r="I3981" s="10"/>
      <c r="J3981" s="10"/>
      <c r="K3981" s="10"/>
      <c r="L3981" s="10"/>
      <c r="M3981" s="10"/>
      <c r="N3981" s="10"/>
      <c r="O3981" s="10"/>
      <c r="P3981" s="10"/>
      <c r="Q3981" s="10"/>
    </row>
    <row r="3982" spans="1:17" x14ac:dyDescent="0.25">
      <c r="A3982" s="155" t="s">
        <v>13497</v>
      </c>
      <c r="B3982" s="92" t="s">
        <v>17785</v>
      </c>
      <c r="C3982" s="93"/>
      <c r="D3982" s="94">
        <v>83865</v>
      </c>
      <c r="E3982" s="143"/>
      <c r="F3982" s="150"/>
      <c r="G3982" s="10"/>
      <c r="H3982" s="10"/>
      <c r="I3982" s="10"/>
      <c r="J3982" s="10"/>
      <c r="K3982" s="10"/>
      <c r="L3982" s="10"/>
      <c r="M3982" s="10"/>
      <c r="N3982" s="10"/>
      <c r="O3982" s="10"/>
      <c r="P3982" s="10"/>
      <c r="Q3982" s="10"/>
    </row>
    <row r="3983" spans="1:17" x14ac:dyDescent="0.25">
      <c r="A3983" s="155" t="s">
        <v>13498</v>
      </c>
      <c r="B3983" s="92" t="s">
        <v>17786</v>
      </c>
      <c r="C3983" s="93"/>
      <c r="D3983" s="94">
        <v>1549703</v>
      </c>
      <c r="E3983" s="143"/>
      <c r="F3983" s="150"/>
      <c r="G3983" s="10"/>
      <c r="H3983" s="10"/>
      <c r="I3983" s="10"/>
      <c r="J3983" s="10"/>
      <c r="K3983" s="10"/>
      <c r="L3983" s="10"/>
      <c r="M3983" s="10"/>
      <c r="N3983" s="10"/>
      <c r="O3983" s="10"/>
      <c r="P3983" s="10"/>
      <c r="Q3983" s="10"/>
    </row>
    <row r="3984" spans="1:17" x14ac:dyDescent="0.25">
      <c r="A3984" s="155" t="s">
        <v>13499</v>
      </c>
      <c r="B3984" s="92" t="s">
        <v>17787</v>
      </c>
      <c r="C3984" s="93"/>
      <c r="D3984" s="94">
        <v>600581</v>
      </c>
      <c r="E3984" s="143"/>
      <c r="F3984" s="150"/>
      <c r="G3984" s="10"/>
      <c r="H3984" s="10"/>
      <c r="I3984" s="10"/>
      <c r="J3984" s="10"/>
      <c r="K3984" s="10"/>
      <c r="L3984" s="10"/>
      <c r="M3984" s="10"/>
      <c r="N3984" s="10"/>
      <c r="O3984" s="10"/>
      <c r="P3984" s="10"/>
      <c r="Q3984" s="10"/>
    </row>
    <row r="3985" spans="1:17" x14ac:dyDescent="0.25">
      <c r="A3985" s="155" t="s">
        <v>13500</v>
      </c>
      <c r="B3985" s="92" t="s">
        <v>17788</v>
      </c>
      <c r="C3985" s="93"/>
      <c r="D3985" s="94">
        <v>160808</v>
      </c>
      <c r="E3985" s="143"/>
      <c r="F3985" s="150"/>
      <c r="G3985" s="10"/>
      <c r="H3985" s="10"/>
      <c r="I3985" s="10"/>
      <c r="J3985" s="10"/>
      <c r="K3985" s="10"/>
      <c r="L3985" s="10"/>
      <c r="M3985" s="10"/>
      <c r="N3985" s="10"/>
      <c r="O3985" s="10"/>
      <c r="P3985" s="10"/>
      <c r="Q3985" s="10"/>
    </row>
    <row r="3986" spans="1:17" x14ac:dyDescent="0.25">
      <c r="A3986" s="155" t="s">
        <v>10799</v>
      </c>
      <c r="B3986" s="92" t="s">
        <v>10919</v>
      </c>
      <c r="C3986" s="93"/>
      <c r="D3986" s="94">
        <v>1228071</v>
      </c>
      <c r="E3986" s="143"/>
      <c r="F3986" s="150"/>
      <c r="G3986" s="10"/>
      <c r="H3986" s="10"/>
      <c r="I3986" s="10"/>
      <c r="J3986" s="10"/>
      <c r="K3986" s="10"/>
      <c r="L3986" s="10"/>
      <c r="M3986" s="10"/>
      <c r="N3986" s="10"/>
      <c r="O3986" s="10"/>
      <c r="P3986" s="10"/>
      <c r="Q3986" s="10"/>
    </row>
    <row r="3987" spans="1:17" x14ac:dyDescent="0.25">
      <c r="A3987" s="155" t="s">
        <v>13501</v>
      </c>
      <c r="B3987" s="92" t="s">
        <v>17789</v>
      </c>
      <c r="C3987" s="93"/>
      <c r="D3987" s="94">
        <v>2874</v>
      </c>
      <c r="E3987" s="143"/>
      <c r="F3987" s="150"/>
      <c r="G3987" s="10"/>
      <c r="H3987" s="10"/>
      <c r="I3987" s="10"/>
      <c r="J3987" s="10"/>
      <c r="K3987" s="10"/>
      <c r="L3987" s="10"/>
      <c r="M3987" s="10"/>
      <c r="N3987" s="10"/>
      <c r="O3987" s="10"/>
      <c r="P3987" s="10"/>
      <c r="Q3987" s="10"/>
    </row>
    <row r="3988" spans="1:17" x14ac:dyDescent="0.25">
      <c r="A3988" s="155" t="s">
        <v>13502</v>
      </c>
      <c r="B3988" s="92" t="s">
        <v>17790</v>
      </c>
      <c r="C3988" s="93"/>
      <c r="D3988" s="94">
        <v>36920</v>
      </c>
      <c r="E3988" s="143"/>
      <c r="F3988" s="150"/>
      <c r="G3988" s="10"/>
      <c r="H3988" s="10"/>
      <c r="I3988" s="10"/>
      <c r="J3988" s="10"/>
      <c r="K3988" s="10"/>
      <c r="L3988" s="10"/>
      <c r="M3988" s="10"/>
      <c r="N3988" s="10"/>
      <c r="O3988" s="10"/>
      <c r="P3988" s="10"/>
      <c r="Q3988" s="10"/>
    </row>
    <row r="3989" spans="1:17" x14ac:dyDescent="0.25">
      <c r="A3989" s="155" t="s">
        <v>13503</v>
      </c>
      <c r="B3989" s="92" t="s">
        <v>17791</v>
      </c>
      <c r="C3989" s="93"/>
      <c r="D3989" s="94">
        <v>1979462</v>
      </c>
      <c r="E3989" s="143"/>
      <c r="F3989" s="150"/>
      <c r="G3989" s="10"/>
      <c r="H3989" s="10"/>
      <c r="I3989" s="10"/>
      <c r="J3989" s="10"/>
      <c r="K3989" s="10"/>
      <c r="L3989" s="10"/>
      <c r="M3989" s="10"/>
      <c r="N3989" s="10"/>
      <c r="O3989" s="10"/>
      <c r="P3989" s="10"/>
      <c r="Q3989" s="10"/>
    </row>
    <row r="3990" spans="1:17" x14ac:dyDescent="0.25">
      <c r="A3990" s="155" t="s">
        <v>6160</v>
      </c>
      <c r="B3990" s="92" t="s">
        <v>7486</v>
      </c>
      <c r="C3990" s="93"/>
      <c r="D3990" s="94">
        <v>568064</v>
      </c>
      <c r="E3990" s="143"/>
      <c r="F3990" s="150"/>
      <c r="G3990" s="10"/>
      <c r="H3990" s="10"/>
      <c r="I3990" s="10"/>
      <c r="J3990" s="10"/>
      <c r="K3990" s="10"/>
      <c r="L3990" s="10"/>
      <c r="M3990" s="10"/>
      <c r="N3990" s="10"/>
      <c r="O3990" s="10"/>
      <c r="P3990" s="10"/>
      <c r="Q3990" s="10"/>
    </row>
    <row r="3991" spans="1:17" x14ac:dyDescent="0.25">
      <c r="A3991" s="155" t="s">
        <v>13504</v>
      </c>
      <c r="B3991" s="92" t="s">
        <v>17792</v>
      </c>
      <c r="C3991" s="93"/>
      <c r="D3991" s="94">
        <v>300988</v>
      </c>
      <c r="E3991" s="143"/>
      <c r="F3991" s="150"/>
      <c r="G3991" s="10"/>
      <c r="H3991" s="10"/>
      <c r="I3991" s="10"/>
      <c r="J3991" s="10"/>
      <c r="K3991" s="10"/>
      <c r="L3991" s="10"/>
      <c r="M3991" s="10"/>
      <c r="N3991" s="10"/>
      <c r="O3991" s="10"/>
      <c r="P3991" s="10"/>
      <c r="Q3991" s="10"/>
    </row>
    <row r="3992" spans="1:17" x14ac:dyDescent="0.25">
      <c r="A3992" s="155" t="s">
        <v>13505</v>
      </c>
      <c r="B3992" s="92" t="s">
        <v>17793</v>
      </c>
      <c r="C3992" s="93"/>
      <c r="D3992" s="94"/>
      <c r="E3992" s="143"/>
      <c r="F3992" s="150"/>
      <c r="G3992" s="10"/>
      <c r="H3992" s="10"/>
      <c r="I3992" s="10"/>
      <c r="J3992" s="10"/>
      <c r="K3992" s="10"/>
      <c r="L3992" s="10"/>
      <c r="M3992" s="10"/>
      <c r="N3992" s="10"/>
      <c r="O3992" s="10"/>
      <c r="P3992" s="10"/>
      <c r="Q3992" s="10"/>
    </row>
    <row r="3993" spans="1:17" x14ac:dyDescent="0.25">
      <c r="A3993" s="155" t="s">
        <v>13506</v>
      </c>
      <c r="B3993" s="92" t="s">
        <v>17794</v>
      </c>
      <c r="C3993" s="93"/>
      <c r="D3993" s="94">
        <v>1876</v>
      </c>
      <c r="E3993" s="143"/>
      <c r="F3993" s="150"/>
      <c r="G3993" s="10"/>
      <c r="H3993" s="10"/>
      <c r="I3993" s="10"/>
      <c r="J3993" s="10"/>
      <c r="K3993" s="10"/>
      <c r="L3993" s="10"/>
      <c r="M3993" s="10"/>
      <c r="N3993" s="10"/>
      <c r="O3993" s="10"/>
      <c r="P3993" s="10"/>
      <c r="Q3993" s="10"/>
    </row>
    <row r="3994" spans="1:17" x14ac:dyDescent="0.25">
      <c r="A3994" s="155" t="s">
        <v>13507</v>
      </c>
      <c r="B3994" s="92" t="s">
        <v>17795</v>
      </c>
      <c r="C3994" s="93"/>
      <c r="D3994" s="94">
        <v>61539</v>
      </c>
      <c r="E3994" s="143"/>
      <c r="F3994" s="150"/>
      <c r="G3994" s="10"/>
      <c r="H3994" s="10"/>
      <c r="I3994" s="10"/>
      <c r="J3994" s="10"/>
      <c r="K3994" s="10"/>
      <c r="L3994" s="10"/>
      <c r="M3994" s="10"/>
      <c r="N3994" s="10"/>
      <c r="O3994" s="10"/>
      <c r="P3994" s="10"/>
      <c r="Q3994" s="10"/>
    </row>
    <row r="3995" spans="1:17" x14ac:dyDescent="0.25">
      <c r="A3995" s="155" t="s">
        <v>6161</v>
      </c>
      <c r="B3995" s="92" t="s">
        <v>7487</v>
      </c>
      <c r="C3995" s="93"/>
      <c r="D3995" s="94">
        <v>8335</v>
      </c>
      <c r="E3995" s="143"/>
      <c r="F3995" s="150"/>
      <c r="G3995" s="10"/>
      <c r="H3995" s="10"/>
      <c r="I3995" s="10"/>
      <c r="J3995" s="10"/>
      <c r="K3995" s="10"/>
      <c r="L3995" s="10"/>
      <c r="M3995" s="10"/>
      <c r="N3995" s="10"/>
      <c r="O3995" s="10"/>
      <c r="P3995" s="10"/>
      <c r="Q3995" s="10"/>
    </row>
    <row r="3996" spans="1:17" x14ac:dyDescent="0.25">
      <c r="A3996" s="155" t="s">
        <v>13508</v>
      </c>
      <c r="B3996" s="92" t="s">
        <v>17796</v>
      </c>
      <c r="C3996" s="93"/>
      <c r="D3996" s="94"/>
      <c r="E3996" s="143"/>
      <c r="F3996" s="150"/>
      <c r="G3996" s="10"/>
      <c r="H3996" s="10"/>
      <c r="I3996" s="10"/>
      <c r="J3996" s="10"/>
      <c r="K3996" s="10"/>
      <c r="L3996" s="10"/>
      <c r="M3996" s="10"/>
      <c r="N3996" s="10"/>
      <c r="O3996" s="10"/>
      <c r="P3996" s="10"/>
      <c r="Q3996" s="10"/>
    </row>
    <row r="3997" spans="1:17" x14ac:dyDescent="0.25">
      <c r="A3997" s="155" t="s">
        <v>13509</v>
      </c>
      <c r="B3997" s="92" t="s">
        <v>17797</v>
      </c>
      <c r="C3997" s="93"/>
      <c r="D3997" s="94"/>
      <c r="E3997" s="143"/>
      <c r="F3997" s="150"/>
      <c r="G3997" s="10"/>
      <c r="H3997" s="10"/>
      <c r="I3997" s="10"/>
      <c r="J3997" s="10"/>
      <c r="K3997" s="10"/>
      <c r="L3997" s="10"/>
      <c r="M3997" s="10"/>
      <c r="N3997" s="10"/>
      <c r="O3997" s="10"/>
      <c r="P3997" s="10"/>
      <c r="Q3997" s="10"/>
    </row>
    <row r="3998" spans="1:17" x14ac:dyDescent="0.25">
      <c r="A3998" s="155" t="s">
        <v>13510</v>
      </c>
      <c r="B3998" s="92" t="s">
        <v>17798</v>
      </c>
      <c r="C3998" s="93"/>
      <c r="D3998" s="94"/>
      <c r="E3998" s="143"/>
      <c r="F3998" s="150"/>
      <c r="G3998" s="10"/>
      <c r="H3998" s="10"/>
      <c r="I3998" s="10"/>
      <c r="J3998" s="10"/>
      <c r="K3998" s="10"/>
      <c r="L3998" s="10"/>
      <c r="M3998" s="10"/>
      <c r="N3998" s="10"/>
      <c r="O3998" s="10"/>
      <c r="P3998" s="10"/>
      <c r="Q3998" s="10"/>
    </row>
    <row r="3999" spans="1:17" x14ac:dyDescent="0.25">
      <c r="A3999" s="155" t="s">
        <v>13511</v>
      </c>
      <c r="B3999" s="92" t="s">
        <v>17799</v>
      </c>
      <c r="C3999" s="93"/>
      <c r="D3999" s="94">
        <v>49730</v>
      </c>
      <c r="E3999" s="143"/>
      <c r="F3999" s="150"/>
      <c r="G3999" s="10"/>
      <c r="H3999" s="10"/>
      <c r="I3999" s="10"/>
      <c r="J3999" s="10"/>
      <c r="K3999" s="10"/>
      <c r="L3999" s="10"/>
      <c r="M3999" s="10"/>
      <c r="N3999" s="10"/>
      <c r="O3999" s="10"/>
      <c r="P3999" s="10"/>
      <c r="Q3999" s="10"/>
    </row>
    <row r="4000" spans="1:17" x14ac:dyDescent="0.25">
      <c r="A4000" s="155" t="s">
        <v>13512</v>
      </c>
      <c r="B4000" s="92" t="s">
        <v>17800</v>
      </c>
      <c r="C4000" s="93"/>
      <c r="D4000" s="94">
        <v>90947</v>
      </c>
      <c r="E4000" s="143"/>
      <c r="F4000" s="150"/>
      <c r="G4000" s="10"/>
      <c r="H4000" s="10"/>
      <c r="I4000" s="10"/>
      <c r="J4000" s="10"/>
      <c r="K4000" s="10"/>
      <c r="L4000" s="10"/>
      <c r="M4000" s="10"/>
      <c r="N4000" s="10"/>
      <c r="O4000" s="10"/>
      <c r="P4000" s="10"/>
      <c r="Q4000" s="10"/>
    </row>
    <row r="4001" spans="1:17" x14ac:dyDescent="0.25">
      <c r="A4001" s="155" t="s">
        <v>13513</v>
      </c>
      <c r="B4001" s="92" t="s">
        <v>17801</v>
      </c>
      <c r="C4001" s="93"/>
      <c r="D4001" s="94">
        <v>164490</v>
      </c>
      <c r="E4001" s="143"/>
      <c r="F4001" s="150"/>
      <c r="G4001" s="10"/>
      <c r="H4001" s="10"/>
      <c r="I4001" s="10"/>
      <c r="J4001" s="10"/>
      <c r="K4001" s="10"/>
      <c r="L4001" s="10"/>
      <c r="M4001" s="10"/>
      <c r="N4001" s="10"/>
      <c r="O4001" s="10"/>
      <c r="P4001" s="10"/>
      <c r="Q4001" s="10"/>
    </row>
    <row r="4002" spans="1:17" x14ac:dyDescent="0.25">
      <c r="A4002" s="155" t="s">
        <v>13514</v>
      </c>
      <c r="B4002" s="92" t="s">
        <v>17802</v>
      </c>
      <c r="C4002" s="93"/>
      <c r="D4002" s="94"/>
      <c r="E4002" s="143"/>
      <c r="F4002" s="150"/>
      <c r="G4002" s="10"/>
      <c r="H4002" s="10"/>
      <c r="I4002" s="10"/>
      <c r="J4002" s="10"/>
      <c r="K4002" s="10"/>
      <c r="L4002" s="10"/>
      <c r="M4002" s="10"/>
      <c r="N4002" s="10"/>
      <c r="O4002" s="10"/>
      <c r="P4002" s="10"/>
      <c r="Q4002" s="10"/>
    </row>
    <row r="4003" spans="1:17" x14ac:dyDescent="0.25">
      <c r="A4003" s="155" t="s">
        <v>13515</v>
      </c>
      <c r="B4003" s="92" t="s">
        <v>17803</v>
      </c>
      <c r="C4003" s="93"/>
      <c r="D4003" s="94"/>
      <c r="E4003" s="143"/>
      <c r="F4003" s="150"/>
      <c r="G4003" s="10"/>
      <c r="H4003" s="10"/>
      <c r="I4003" s="10"/>
      <c r="J4003" s="10"/>
      <c r="K4003" s="10"/>
      <c r="L4003" s="10"/>
      <c r="M4003" s="10"/>
      <c r="N4003" s="10"/>
      <c r="O4003" s="10"/>
      <c r="P4003" s="10"/>
      <c r="Q4003" s="10"/>
    </row>
    <row r="4004" spans="1:17" x14ac:dyDescent="0.25">
      <c r="A4004" s="155" t="s">
        <v>13516</v>
      </c>
      <c r="B4004" s="92" t="s">
        <v>17804</v>
      </c>
      <c r="C4004" s="93"/>
      <c r="D4004" s="94">
        <v>262249</v>
      </c>
      <c r="E4004" s="143"/>
      <c r="F4004" s="150"/>
      <c r="G4004" s="10"/>
      <c r="H4004" s="10"/>
      <c r="I4004" s="10"/>
      <c r="J4004" s="10"/>
      <c r="K4004" s="10"/>
      <c r="L4004" s="10"/>
      <c r="M4004" s="10"/>
      <c r="N4004" s="10"/>
      <c r="O4004" s="10"/>
      <c r="P4004" s="10"/>
      <c r="Q4004" s="10"/>
    </row>
    <row r="4005" spans="1:17" x14ac:dyDescent="0.25">
      <c r="A4005" s="155" t="s">
        <v>13517</v>
      </c>
      <c r="B4005" s="92" t="s">
        <v>17805</v>
      </c>
      <c r="C4005" s="93"/>
      <c r="D4005" s="94">
        <v>116678</v>
      </c>
      <c r="E4005" s="143"/>
      <c r="F4005" s="150"/>
      <c r="G4005" s="10"/>
      <c r="H4005" s="10"/>
      <c r="I4005" s="10"/>
      <c r="J4005" s="10"/>
      <c r="K4005" s="10"/>
      <c r="L4005" s="10"/>
      <c r="M4005" s="10"/>
      <c r="N4005" s="10"/>
      <c r="O4005" s="10"/>
      <c r="P4005" s="10"/>
      <c r="Q4005" s="10"/>
    </row>
    <row r="4006" spans="1:17" x14ac:dyDescent="0.25">
      <c r="A4006" s="155" t="s">
        <v>13518</v>
      </c>
      <c r="B4006" s="92" t="s">
        <v>17806</v>
      </c>
      <c r="C4006" s="93"/>
      <c r="D4006" s="94"/>
      <c r="E4006" s="143"/>
      <c r="F4006" s="150"/>
      <c r="G4006" s="10"/>
      <c r="H4006" s="10"/>
      <c r="I4006" s="10"/>
      <c r="J4006" s="10"/>
      <c r="K4006" s="10"/>
      <c r="L4006" s="10"/>
      <c r="M4006" s="10"/>
      <c r="N4006" s="10"/>
      <c r="O4006" s="10"/>
      <c r="P4006" s="10"/>
      <c r="Q4006" s="10"/>
    </row>
    <row r="4007" spans="1:17" x14ac:dyDescent="0.25">
      <c r="A4007" s="155" t="s">
        <v>13519</v>
      </c>
      <c r="B4007" s="92" t="s">
        <v>17807</v>
      </c>
      <c r="C4007" s="93"/>
      <c r="D4007" s="94">
        <v>79855</v>
      </c>
      <c r="E4007" s="143"/>
      <c r="F4007" s="150"/>
      <c r="G4007" s="10"/>
      <c r="H4007" s="10"/>
      <c r="I4007" s="10"/>
      <c r="J4007" s="10"/>
      <c r="K4007" s="10"/>
      <c r="L4007" s="10"/>
      <c r="M4007" s="10"/>
      <c r="N4007" s="10"/>
      <c r="O4007" s="10"/>
      <c r="P4007" s="10"/>
      <c r="Q4007" s="10"/>
    </row>
    <row r="4008" spans="1:17" x14ac:dyDescent="0.25">
      <c r="A4008" s="155" t="s">
        <v>13520</v>
      </c>
      <c r="B4008" s="92" t="s">
        <v>17808</v>
      </c>
      <c r="C4008" s="93"/>
      <c r="D4008" s="94">
        <v>18124</v>
      </c>
      <c r="E4008" s="143"/>
      <c r="F4008" s="150"/>
      <c r="G4008" s="10"/>
      <c r="H4008" s="10"/>
      <c r="I4008" s="10"/>
      <c r="J4008" s="10"/>
      <c r="K4008" s="10"/>
      <c r="L4008" s="10"/>
      <c r="M4008" s="10"/>
      <c r="N4008" s="10"/>
      <c r="O4008" s="10"/>
      <c r="P4008" s="10"/>
      <c r="Q4008" s="10"/>
    </row>
    <row r="4009" spans="1:17" x14ac:dyDescent="0.25">
      <c r="A4009" s="155" t="s">
        <v>10800</v>
      </c>
      <c r="B4009" s="92" t="s">
        <v>10920</v>
      </c>
      <c r="C4009" s="93"/>
      <c r="D4009" s="94">
        <v>52712</v>
      </c>
      <c r="E4009" s="143"/>
      <c r="F4009" s="150"/>
      <c r="G4009" s="10"/>
      <c r="H4009" s="10"/>
      <c r="I4009" s="10"/>
      <c r="J4009" s="10"/>
      <c r="K4009" s="10"/>
      <c r="L4009" s="10"/>
      <c r="M4009" s="10"/>
      <c r="N4009" s="10"/>
      <c r="O4009" s="10"/>
      <c r="P4009" s="10"/>
      <c r="Q4009" s="10"/>
    </row>
    <row r="4010" spans="1:17" x14ac:dyDescent="0.25">
      <c r="A4010" s="155" t="s">
        <v>13521</v>
      </c>
      <c r="B4010" s="92" t="s">
        <v>17809</v>
      </c>
      <c r="C4010" s="93"/>
      <c r="D4010" s="94"/>
      <c r="E4010" s="143"/>
      <c r="F4010" s="150"/>
      <c r="G4010" s="10"/>
      <c r="H4010" s="10"/>
      <c r="I4010" s="10"/>
      <c r="J4010" s="10"/>
      <c r="K4010" s="10"/>
      <c r="L4010" s="10"/>
      <c r="M4010" s="10"/>
      <c r="N4010" s="10"/>
      <c r="O4010" s="10"/>
      <c r="P4010" s="10"/>
      <c r="Q4010" s="10"/>
    </row>
    <row r="4011" spans="1:17" x14ac:dyDescent="0.25">
      <c r="A4011" s="155" t="s">
        <v>6162</v>
      </c>
      <c r="B4011" s="92" t="s">
        <v>7488</v>
      </c>
      <c r="C4011" s="93"/>
      <c r="D4011" s="94">
        <v>261408</v>
      </c>
      <c r="E4011" s="143"/>
      <c r="F4011" s="150"/>
      <c r="G4011" s="10"/>
      <c r="H4011" s="10"/>
      <c r="I4011" s="10"/>
      <c r="J4011" s="10"/>
      <c r="K4011" s="10"/>
      <c r="L4011" s="10"/>
      <c r="M4011" s="10"/>
      <c r="N4011" s="10"/>
      <c r="O4011" s="10"/>
      <c r="P4011" s="10"/>
      <c r="Q4011" s="10"/>
    </row>
    <row r="4012" spans="1:17" x14ac:dyDescent="0.25">
      <c r="A4012" s="155" t="s">
        <v>13522</v>
      </c>
      <c r="B4012" s="92" t="s">
        <v>17810</v>
      </c>
      <c r="C4012" s="93"/>
      <c r="D4012" s="94"/>
      <c r="E4012" s="143"/>
      <c r="F4012" s="150"/>
      <c r="G4012" s="10"/>
      <c r="H4012" s="10"/>
      <c r="I4012" s="10"/>
      <c r="J4012" s="10"/>
      <c r="K4012" s="10"/>
      <c r="L4012" s="10"/>
      <c r="M4012" s="10"/>
      <c r="N4012" s="10"/>
      <c r="O4012" s="10"/>
      <c r="P4012" s="10"/>
      <c r="Q4012" s="10"/>
    </row>
    <row r="4013" spans="1:17" x14ac:dyDescent="0.25">
      <c r="A4013" s="155" t="s">
        <v>13523</v>
      </c>
      <c r="B4013" s="92" t="s">
        <v>17811</v>
      </c>
      <c r="C4013" s="93"/>
      <c r="D4013" s="94">
        <v>53509</v>
      </c>
      <c r="E4013" s="143"/>
      <c r="F4013" s="150"/>
      <c r="G4013" s="10"/>
      <c r="H4013" s="10"/>
      <c r="I4013" s="10"/>
      <c r="J4013" s="10"/>
      <c r="K4013" s="10"/>
      <c r="L4013" s="10"/>
      <c r="M4013" s="10"/>
      <c r="N4013" s="10"/>
      <c r="O4013" s="10"/>
      <c r="P4013" s="10"/>
      <c r="Q4013" s="10"/>
    </row>
    <row r="4014" spans="1:17" x14ac:dyDescent="0.25">
      <c r="A4014" s="155" t="s">
        <v>6163</v>
      </c>
      <c r="B4014" s="92" t="s">
        <v>7489</v>
      </c>
      <c r="C4014" s="93"/>
      <c r="D4014" s="94">
        <v>7848</v>
      </c>
      <c r="E4014" s="143"/>
      <c r="F4014" s="150"/>
      <c r="G4014" s="10"/>
      <c r="H4014" s="10"/>
      <c r="I4014" s="10"/>
      <c r="J4014" s="10"/>
      <c r="K4014" s="10"/>
      <c r="L4014" s="10"/>
      <c r="M4014" s="10"/>
      <c r="N4014" s="10"/>
      <c r="O4014" s="10"/>
      <c r="P4014" s="10"/>
      <c r="Q4014" s="10"/>
    </row>
    <row r="4015" spans="1:17" x14ac:dyDescent="0.25">
      <c r="A4015" s="155" t="s">
        <v>6164</v>
      </c>
      <c r="B4015" s="92" t="s">
        <v>7490</v>
      </c>
      <c r="C4015" s="93"/>
      <c r="D4015" s="94">
        <v>1270066</v>
      </c>
      <c r="E4015" s="143"/>
      <c r="F4015" s="150"/>
      <c r="G4015" s="10"/>
      <c r="H4015" s="10"/>
      <c r="I4015" s="10"/>
      <c r="J4015" s="10"/>
      <c r="K4015" s="10"/>
      <c r="L4015" s="10"/>
      <c r="M4015" s="10"/>
      <c r="N4015" s="10"/>
      <c r="O4015" s="10"/>
      <c r="P4015" s="10"/>
      <c r="Q4015" s="10"/>
    </row>
    <row r="4016" spans="1:17" x14ac:dyDescent="0.25">
      <c r="A4016" s="155" t="s">
        <v>6165</v>
      </c>
      <c r="B4016" s="92" t="s">
        <v>7491</v>
      </c>
      <c r="C4016" s="93"/>
      <c r="D4016" s="94">
        <v>466827</v>
      </c>
      <c r="E4016" s="143"/>
      <c r="F4016" s="150"/>
      <c r="G4016" s="10"/>
      <c r="H4016" s="10"/>
      <c r="I4016" s="10"/>
      <c r="J4016" s="10"/>
      <c r="K4016" s="10"/>
      <c r="L4016" s="10"/>
      <c r="M4016" s="10"/>
      <c r="N4016" s="10"/>
      <c r="O4016" s="10"/>
      <c r="P4016" s="10"/>
      <c r="Q4016" s="10"/>
    </row>
    <row r="4017" spans="1:17" x14ac:dyDescent="0.25">
      <c r="A4017" s="155" t="s">
        <v>6166</v>
      </c>
      <c r="B4017" s="92" t="s">
        <v>7492</v>
      </c>
      <c r="C4017" s="93"/>
      <c r="D4017" s="94">
        <v>293956</v>
      </c>
      <c r="E4017" s="143"/>
      <c r="F4017" s="150"/>
      <c r="G4017" s="10"/>
      <c r="H4017" s="10"/>
      <c r="I4017" s="10"/>
      <c r="J4017" s="10"/>
      <c r="K4017" s="10"/>
      <c r="L4017" s="10"/>
      <c r="M4017" s="10"/>
      <c r="N4017" s="10"/>
      <c r="O4017" s="10"/>
      <c r="P4017" s="10"/>
      <c r="Q4017" s="10"/>
    </row>
    <row r="4018" spans="1:17" x14ac:dyDescent="0.25">
      <c r="A4018" s="155" t="s">
        <v>6167</v>
      </c>
      <c r="B4018" s="92" t="s">
        <v>7493</v>
      </c>
      <c r="C4018" s="93"/>
      <c r="D4018" s="94">
        <v>3315816</v>
      </c>
      <c r="E4018" s="143"/>
      <c r="F4018" s="150"/>
      <c r="G4018" s="10"/>
      <c r="H4018" s="10"/>
      <c r="I4018" s="10"/>
      <c r="J4018" s="10"/>
      <c r="K4018" s="10"/>
      <c r="L4018" s="10"/>
      <c r="M4018" s="10"/>
      <c r="N4018" s="10"/>
      <c r="O4018" s="10"/>
      <c r="P4018" s="10"/>
      <c r="Q4018" s="10"/>
    </row>
    <row r="4019" spans="1:17" x14ac:dyDescent="0.25">
      <c r="A4019" s="155" t="s">
        <v>6168</v>
      </c>
      <c r="B4019" s="92" t="s">
        <v>7494</v>
      </c>
      <c r="C4019" s="93"/>
      <c r="D4019" s="94">
        <v>4618862</v>
      </c>
      <c r="E4019" s="143"/>
      <c r="F4019" s="150"/>
      <c r="G4019" s="10"/>
      <c r="H4019" s="10"/>
      <c r="I4019" s="10"/>
      <c r="J4019" s="10"/>
      <c r="K4019" s="10"/>
      <c r="L4019" s="10"/>
      <c r="M4019" s="10"/>
      <c r="N4019" s="10"/>
      <c r="O4019" s="10"/>
      <c r="P4019" s="10"/>
      <c r="Q4019" s="10"/>
    </row>
    <row r="4020" spans="1:17" x14ac:dyDescent="0.25">
      <c r="A4020" s="155" t="s">
        <v>13524</v>
      </c>
      <c r="B4020" s="92" t="s">
        <v>17812</v>
      </c>
      <c r="C4020" s="93"/>
      <c r="D4020" s="94">
        <v>55309</v>
      </c>
      <c r="E4020" s="143"/>
      <c r="F4020" s="150"/>
      <c r="G4020" s="10"/>
      <c r="H4020" s="10"/>
      <c r="I4020" s="10"/>
      <c r="J4020" s="10"/>
      <c r="K4020" s="10"/>
      <c r="L4020" s="10"/>
      <c r="M4020" s="10"/>
      <c r="N4020" s="10"/>
      <c r="O4020" s="10"/>
      <c r="P4020" s="10"/>
      <c r="Q4020" s="10"/>
    </row>
    <row r="4021" spans="1:17" x14ac:dyDescent="0.25">
      <c r="A4021" s="155" t="s">
        <v>6169</v>
      </c>
      <c r="B4021" s="92" t="s">
        <v>7495</v>
      </c>
      <c r="C4021" s="93"/>
      <c r="D4021" s="94">
        <v>507685</v>
      </c>
      <c r="E4021" s="143"/>
      <c r="F4021" s="150"/>
      <c r="G4021" s="10"/>
      <c r="H4021" s="10"/>
      <c r="I4021" s="10"/>
      <c r="J4021" s="10"/>
      <c r="K4021" s="10"/>
      <c r="L4021" s="10"/>
      <c r="M4021" s="10"/>
      <c r="N4021" s="10"/>
      <c r="O4021" s="10"/>
      <c r="P4021" s="10"/>
      <c r="Q4021" s="10"/>
    </row>
    <row r="4022" spans="1:17" x14ac:dyDescent="0.25">
      <c r="A4022" s="155" t="s">
        <v>4470</v>
      </c>
      <c r="B4022" s="92" t="s">
        <v>7496</v>
      </c>
      <c r="C4022" s="93"/>
      <c r="D4022" s="94">
        <v>323020</v>
      </c>
      <c r="E4022" s="143"/>
      <c r="F4022" s="150"/>
      <c r="G4022" s="10"/>
      <c r="H4022" s="10"/>
      <c r="I4022" s="10"/>
      <c r="J4022" s="10"/>
      <c r="K4022" s="10"/>
      <c r="L4022" s="10"/>
      <c r="M4022" s="10"/>
      <c r="N4022" s="10"/>
      <c r="O4022" s="10"/>
      <c r="P4022" s="10"/>
      <c r="Q4022" s="10"/>
    </row>
    <row r="4023" spans="1:17" x14ac:dyDescent="0.25">
      <c r="A4023" s="155" t="s">
        <v>4471</v>
      </c>
      <c r="B4023" s="92" t="s">
        <v>7497</v>
      </c>
      <c r="C4023" s="93"/>
      <c r="D4023" s="94">
        <v>811850</v>
      </c>
      <c r="E4023" s="143"/>
      <c r="F4023" s="150"/>
      <c r="G4023" s="10"/>
      <c r="H4023" s="10"/>
      <c r="I4023" s="10"/>
      <c r="J4023" s="10"/>
      <c r="K4023" s="10"/>
      <c r="L4023" s="10"/>
      <c r="M4023" s="10"/>
      <c r="N4023" s="10"/>
      <c r="O4023" s="10"/>
      <c r="P4023" s="10"/>
      <c r="Q4023" s="10"/>
    </row>
    <row r="4024" spans="1:17" x14ac:dyDescent="0.25">
      <c r="A4024" s="155" t="s">
        <v>4472</v>
      </c>
      <c r="B4024" s="92" t="s">
        <v>7498</v>
      </c>
      <c r="C4024" s="93"/>
      <c r="D4024" s="94">
        <v>1197460</v>
      </c>
      <c r="E4024" s="143"/>
      <c r="F4024" s="150"/>
      <c r="G4024" s="10"/>
      <c r="H4024" s="10"/>
      <c r="I4024" s="10"/>
      <c r="J4024" s="10"/>
      <c r="K4024" s="10"/>
      <c r="L4024" s="10"/>
      <c r="M4024" s="10"/>
      <c r="N4024" s="10"/>
      <c r="O4024" s="10"/>
      <c r="P4024" s="10"/>
      <c r="Q4024" s="10"/>
    </row>
    <row r="4025" spans="1:17" x14ac:dyDescent="0.25">
      <c r="A4025" s="155" t="s">
        <v>4473</v>
      </c>
      <c r="B4025" s="92" t="s">
        <v>7499</v>
      </c>
      <c r="C4025" s="93"/>
      <c r="D4025" s="94">
        <v>8622613</v>
      </c>
      <c r="E4025" s="143"/>
      <c r="F4025" s="150"/>
      <c r="G4025" s="10"/>
      <c r="H4025" s="10"/>
      <c r="I4025" s="10"/>
      <c r="J4025" s="10"/>
      <c r="K4025" s="10"/>
      <c r="L4025" s="10"/>
      <c r="M4025" s="10"/>
      <c r="N4025" s="10"/>
      <c r="O4025" s="10"/>
      <c r="P4025" s="10"/>
      <c r="Q4025" s="10"/>
    </row>
    <row r="4026" spans="1:17" x14ac:dyDescent="0.25">
      <c r="A4026" s="155" t="s">
        <v>13525</v>
      </c>
      <c r="B4026" s="92" t="s">
        <v>17813</v>
      </c>
      <c r="C4026" s="93"/>
      <c r="D4026" s="94">
        <v>45</v>
      </c>
      <c r="E4026" s="143"/>
      <c r="F4026" s="150"/>
      <c r="G4026" s="10"/>
      <c r="H4026" s="10"/>
      <c r="I4026" s="10"/>
      <c r="J4026" s="10"/>
      <c r="K4026" s="10"/>
      <c r="L4026" s="10"/>
      <c r="M4026" s="10"/>
      <c r="N4026" s="10"/>
      <c r="O4026" s="10"/>
      <c r="P4026" s="10"/>
      <c r="Q4026" s="10"/>
    </row>
    <row r="4027" spans="1:17" x14ac:dyDescent="0.25">
      <c r="A4027" s="155" t="s">
        <v>4474</v>
      </c>
      <c r="B4027" s="92" t="s">
        <v>7500</v>
      </c>
      <c r="C4027" s="93"/>
      <c r="D4027" s="94">
        <v>19654141</v>
      </c>
      <c r="E4027" s="143"/>
      <c r="F4027" s="150"/>
      <c r="G4027" s="10"/>
      <c r="H4027" s="10"/>
      <c r="I4027" s="10"/>
      <c r="J4027" s="10"/>
      <c r="K4027" s="10"/>
      <c r="L4027" s="10"/>
      <c r="M4027" s="10"/>
      <c r="N4027" s="10"/>
      <c r="O4027" s="10"/>
      <c r="P4027" s="10"/>
      <c r="Q4027" s="10"/>
    </row>
    <row r="4028" spans="1:17" x14ac:dyDescent="0.25">
      <c r="A4028" s="155" t="s">
        <v>6170</v>
      </c>
      <c r="B4028" s="92" t="s">
        <v>7501</v>
      </c>
      <c r="C4028" s="93"/>
      <c r="D4028" s="94">
        <v>22016</v>
      </c>
      <c r="E4028" s="143"/>
      <c r="F4028" s="150"/>
      <c r="G4028" s="10"/>
      <c r="H4028" s="10"/>
      <c r="I4028" s="10"/>
      <c r="J4028" s="10"/>
      <c r="K4028" s="10"/>
      <c r="L4028" s="10"/>
      <c r="M4028" s="10"/>
      <c r="N4028" s="10"/>
      <c r="O4028" s="10"/>
      <c r="P4028" s="10"/>
      <c r="Q4028" s="10"/>
    </row>
    <row r="4029" spans="1:17" x14ac:dyDescent="0.25">
      <c r="A4029" s="155" t="s">
        <v>6171</v>
      </c>
      <c r="B4029" s="92" t="s">
        <v>7502</v>
      </c>
      <c r="C4029" s="93"/>
      <c r="D4029" s="94">
        <v>10411757</v>
      </c>
      <c r="E4029" s="143"/>
      <c r="F4029" s="150"/>
      <c r="G4029" s="10"/>
      <c r="H4029" s="10"/>
      <c r="I4029" s="10"/>
      <c r="J4029" s="10"/>
      <c r="K4029" s="10"/>
      <c r="L4029" s="10"/>
      <c r="M4029" s="10"/>
      <c r="N4029" s="10"/>
      <c r="O4029" s="10"/>
      <c r="P4029" s="10"/>
      <c r="Q4029" s="10"/>
    </row>
    <row r="4030" spans="1:17" x14ac:dyDescent="0.25">
      <c r="A4030" s="155" t="s">
        <v>6172</v>
      </c>
      <c r="B4030" s="92" t="s">
        <v>7503</v>
      </c>
      <c r="C4030" s="93"/>
      <c r="D4030" s="94">
        <v>2576025</v>
      </c>
      <c r="E4030" s="143"/>
      <c r="F4030" s="150"/>
      <c r="G4030" s="10"/>
      <c r="H4030" s="10"/>
      <c r="I4030" s="10"/>
      <c r="J4030" s="10"/>
      <c r="K4030" s="10"/>
      <c r="L4030" s="10"/>
      <c r="M4030" s="10"/>
      <c r="N4030" s="10"/>
      <c r="O4030" s="10"/>
      <c r="P4030" s="10"/>
      <c r="Q4030" s="10"/>
    </row>
    <row r="4031" spans="1:17" x14ac:dyDescent="0.25">
      <c r="A4031" s="155" t="s">
        <v>4475</v>
      </c>
      <c r="B4031" s="92" t="s">
        <v>7504</v>
      </c>
      <c r="C4031" s="93"/>
      <c r="D4031" s="94">
        <v>1782998</v>
      </c>
      <c r="E4031" s="143"/>
      <c r="F4031" s="150"/>
      <c r="G4031" s="10"/>
      <c r="H4031" s="10"/>
      <c r="I4031" s="10"/>
      <c r="J4031" s="10"/>
      <c r="K4031" s="10"/>
      <c r="L4031" s="10"/>
      <c r="M4031" s="10"/>
      <c r="N4031" s="10"/>
      <c r="O4031" s="10"/>
      <c r="P4031" s="10"/>
      <c r="Q4031" s="10"/>
    </row>
    <row r="4032" spans="1:17" x14ac:dyDescent="0.25">
      <c r="A4032" s="155" t="s">
        <v>13526</v>
      </c>
      <c r="B4032" s="92" t="s">
        <v>17814</v>
      </c>
      <c r="C4032" s="93"/>
      <c r="D4032" s="94">
        <v>3964</v>
      </c>
      <c r="E4032" s="143"/>
      <c r="F4032" s="150"/>
      <c r="G4032" s="10"/>
      <c r="H4032" s="10"/>
      <c r="I4032" s="10"/>
      <c r="J4032" s="10"/>
      <c r="K4032" s="10"/>
      <c r="L4032" s="10"/>
      <c r="M4032" s="10"/>
      <c r="N4032" s="10"/>
      <c r="O4032" s="10"/>
      <c r="P4032" s="10"/>
      <c r="Q4032" s="10"/>
    </row>
    <row r="4033" spans="1:17" x14ac:dyDescent="0.25">
      <c r="A4033" s="155" t="s">
        <v>4476</v>
      </c>
      <c r="B4033" s="92" t="s">
        <v>7505</v>
      </c>
      <c r="C4033" s="93"/>
      <c r="D4033" s="94">
        <v>70247</v>
      </c>
      <c r="E4033" s="143"/>
      <c r="F4033" s="150"/>
      <c r="G4033" s="10"/>
      <c r="H4033" s="10"/>
      <c r="I4033" s="10"/>
      <c r="J4033" s="10"/>
      <c r="K4033" s="10"/>
      <c r="L4033" s="10"/>
      <c r="M4033" s="10"/>
      <c r="N4033" s="10"/>
      <c r="O4033" s="10"/>
      <c r="P4033" s="10"/>
      <c r="Q4033" s="10"/>
    </row>
    <row r="4034" spans="1:17" x14ac:dyDescent="0.25">
      <c r="A4034" s="155" t="s">
        <v>13527</v>
      </c>
      <c r="B4034" s="92" t="s">
        <v>17815</v>
      </c>
      <c r="C4034" s="93"/>
      <c r="D4034" s="94">
        <v>10552</v>
      </c>
      <c r="E4034" s="143"/>
      <c r="F4034" s="150"/>
      <c r="G4034" s="10"/>
      <c r="H4034" s="10"/>
      <c r="I4034" s="10"/>
      <c r="J4034" s="10"/>
      <c r="K4034" s="10"/>
      <c r="L4034" s="10"/>
      <c r="M4034" s="10"/>
      <c r="N4034" s="10"/>
      <c r="O4034" s="10"/>
      <c r="P4034" s="10"/>
      <c r="Q4034" s="10"/>
    </row>
    <row r="4035" spans="1:17" x14ac:dyDescent="0.25">
      <c r="A4035" s="155" t="s">
        <v>4477</v>
      </c>
      <c r="B4035" s="92" t="s">
        <v>7506</v>
      </c>
      <c r="C4035" s="93"/>
      <c r="D4035" s="94">
        <v>6766768</v>
      </c>
      <c r="E4035" s="143"/>
      <c r="F4035" s="150"/>
      <c r="G4035" s="10"/>
      <c r="H4035" s="10"/>
      <c r="I4035" s="10"/>
      <c r="J4035" s="10"/>
      <c r="K4035" s="10"/>
      <c r="L4035" s="10"/>
      <c r="M4035" s="10"/>
      <c r="N4035" s="10"/>
      <c r="O4035" s="10"/>
      <c r="P4035" s="10"/>
      <c r="Q4035" s="10"/>
    </row>
    <row r="4036" spans="1:17" x14ac:dyDescent="0.25">
      <c r="A4036" s="155" t="s">
        <v>4478</v>
      </c>
      <c r="B4036" s="92" t="s">
        <v>7507</v>
      </c>
      <c r="C4036" s="93"/>
      <c r="D4036" s="94">
        <v>268420</v>
      </c>
      <c r="E4036" s="143"/>
      <c r="F4036" s="150"/>
      <c r="G4036" s="10"/>
      <c r="H4036" s="10"/>
      <c r="I4036" s="10"/>
      <c r="J4036" s="10"/>
      <c r="K4036" s="10"/>
      <c r="L4036" s="10"/>
      <c r="M4036" s="10"/>
      <c r="N4036" s="10"/>
      <c r="O4036" s="10"/>
      <c r="P4036" s="10"/>
      <c r="Q4036" s="10"/>
    </row>
    <row r="4037" spans="1:17" x14ac:dyDescent="0.25">
      <c r="A4037" s="155" t="s">
        <v>10175</v>
      </c>
      <c r="B4037" s="92" t="s">
        <v>10485</v>
      </c>
      <c r="C4037" s="93"/>
      <c r="D4037" s="94">
        <v>291572</v>
      </c>
      <c r="E4037" s="143"/>
      <c r="F4037" s="150"/>
      <c r="G4037" s="10"/>
      <c r="H4037" s="10"/>
      <c r="I4037" s="10"/>
      <c r="J4037" s="10"/>
      <c r="K4037" s="10"/>
      <c r="L4037" s="10"/>
      <c r="M4037" s="10"/>
      <c r="N4037" s="10"/>
      <c r="O4037" s="10"/>
      <c r="P4037" s="10"/>
      <c r="Q4037" s="10"/>
    </row>
    <row r="4038" spans="1:17" x14ac:dyDescent="0.25">
      <c r="A4038" s="155" t="s">
        <v>13528</v>
      </c>
      <c r="B4038" s="92" t="s">
        <v>17816</v>
      </c>
      <c r="C4038" s="93"/>
      <c r="D4038" s="94">
        <v>904357</v>
      </c>
      <c r="E4038" s="143"/>
      <c r="F4038" s="150"/>
      <c r="G4038" s="10"/>
      <c r="H4038" s="10"/>
      <c r="I4038" s="10"/>
      <c r="J4038" s="10"/>
      <c r="K4038" s="10"/>
      <c r="L4038" s="10"/>
      <c r="M4038" s="10"/>
      <c r="N4038" s="10"/>
      <c r="O4038" s="10"/>
      <c r="P4038" s="10"/>
      <c r="Q4038" s="10"/>
    </row>
    <row r="4039" spans="1:17" x14ac:dyDescent="0.25">
      <c r="A4039" s="155" t="s">
        <v>13529</v>
      </c>
      <c r="B4039" s="92" t="s">
        <v>17817</v>
      </c>
      <c r="C4039" s="93"/>
      <c r="D4039" s="94">
        <v>465291</v>
      </c>
      <c r="E4039" s="143"/>
      <c r="F4039" s="150"/>
      <c r="G4039" s="10"/>
      <c r="H4039" s="10"/>
      <c r="I4039" s="10"/>
      <c r="J4039" s="10"/>
      <c r="K4039" s="10"/>
      <c r="L4039" s="10"/>
      <c r="M4039" s="10"/>
      <c r="N4039" s="10"/>
      <c r="O4039" s="10"/>
      <c r="P4039" s="10"/>
      <c r="Q4039" s="10"/>
    </row>
    <row r="4040" spans="1:17" x14ac:dyDescent="0.25">
      <c r="A4040" s="155" t="s">
        <v>4479</v>
      </c>
      <c r="B4040" s="92" t="s">
        <v>7508</v>
      </c>
      <c r="C4040" s="93"/>
      <c r="D4040" s="94">
        <v>878861</v>
      </c>
      <c r="E4040" s="143"/>
      <c r="F4040" s="150"/>
      <c r="G4040" s="10"/>
      <c r="H4040" s="10"/>
      <c r="I4040" s="10"/>
      <c r="J4040" s="10"/>
      <c r="K4040" s="10"/>
      <c r="L4040" s="10"/>
      <c r="M4040" s="10"/>
      <c r="N4040" s="10"/>
      <c r="O4040" s="10"/>
      <c r="P4040" s="10"/>
      <c r="Q4040" s="10"/>
    </row>
    <row r="4041" spans="1:17" x14ac:dyDescent="0.25">
      <c r="A4041" s="155" t="s">
        <v>4480</v>
      </c>
      <c r="B4041" s="92" t="s">
        <v>7509</v>
      </c>
      <c r="C4041" s="93"/>
      <c r="D4041" s="94">
        <v>1541809</v>
      </c>
      <c r="E4041" s="143"/>
      <c r="F4041" s="150"/>
      <c r="G4041" s="10"/>
      <c r="H4041" s="10"/>
      <c r="I4041" s="10"/>
      <c r="J4041" s="10"/>
      <c r="K4041" s="10"/>
      <c r="L4041" s="10"/>
      <c r="M4041" s="10"/>
      <c r="N4041" s="10"/>
      <c r="O4041" s="10"/>
      <c r="P4041" s="10"/>
      <c r="Q4041" s="10"/>
    </row>
    <row r="4042" spans="1:17" x14ac:dyDescent="0.25">
      <c r="A4042" s="155" t="s">
        <v>4481</v>
      </c>
      <c r="B4042" s="92" t="s">
        <v>7510</v>
      </c>
      <c r="C4042" s="93"/>
      <c r="D4042" s="94">
        <v>624216</v>
      </c>
      <c r="E4042" s="143"/>
      <c r="F4042" s="150"/>
      <c r="G4042" s="10"/>
      <c r="H4042" s="10"/>
      <c r="I4042" s="10"/>
      <c r="J4042" s="10"/>
      <c r="K4042" s="10"/>
      <c r="L4042" s="10"/>
      <c r="M4042" s="10"/>
      <c r="N4042" s="10"/>
      <c r="O4042" s="10"/>
      <c r="P4042" s="10"/>
      <c r="Q4042" s="10"/>
    </row>
    <row r="4043" spans="1:17" x14ac:dyDescent="0.25">
      <c r="A4043" s="155" t="s">
        <v>4482</v>
      </c>
      <c r="B4043" s="92" t="s">
        <v>7511</v>
      </c>
      <c r="C4043" s="93"/>
      <c r="D4043" s="94">
        <v>528131</v>
      </c>
      <c r="E4043" s="143"/>
      <c r="F4043" s="150"/>
      <c r="G4043" s="10"/>
      <c r="H4043" s="10"/>
      <c r="I4043" s="10"/>
      <c r="J4043" s="10"/>
      <c r="K4043" s="10"/>
      <c r="L4043" s="10"/>
      <c r="M4043" s="10"/>
      <c r="N4043" s="10"/>
      <c r="O4043" s="10"/>
      <c r="P4043" s="10"/>
      <c r="Q4043" s="10"/>
    </row>
    <row r="4044" spans="1:17" x14ac:dyDescent="0.25">
      <c r="A4044" s="155" t="s">
        <v>4483</v>
      </c>
      <c r="B4044" s="92" t="s">
        <v>7512</v>
      </c>
      <c r="C4044" s="93"/>
      <c r="D4044" s="94">
        <v>280299</v>
      </c>
      <c r="E4044" s="143"/>
      <c r="F4044" s="150"/>
      <c r="G4044" s="10"/>
      <c r="H4044" s="10"/>
      <c r="I4044" s="10"/>
      <c r="J4044" s="10"/>
      <c r="K4044" s="10"/>
      <c r="L4044" s="10"/>
      <c r="M4044" s="10"/>
      <c r="N4044" s="10"/>
      <c r="O4044" s="10"/>
      <c r="P4044" s="10"/>
      <c r="Q4044" s="10"/>
    </row>
    <row r="4045" spans="1:17" x14ac:dyDescent="0.25">
      <c r="A4045" s="155" t="s">
        <v>4484</v>
      </c>
      <c r="B4045" s="92" t="s">
        <v>7513</v>
      </c>
      <c r="C4045" s="93"/>
      <c r="D4045" s="94">
        <v>740918</v>
      </c>
      <c r="E4045" s="143"/>
      <c r="F4045" s="150"/>
      <c r="G4045" s="10"/>
      <c r="H4045" s="10"/>
      <c r="I4045" s="10"/>
      <c r="J4045" s="10"/>
      <c r="K4045" s="10"/>
      <c r="L4045" s="10"/>
      <c r="M4045" s="10"/>
      <c r="N4045" s="10"/>
      <c r="O4045" s="10"/>
      <c r="P4045" s="10"/>
      <c r="Q4045" s="10"/>
    </row>
    <row r="4046" spans="1:17" x14ac:dyDescent="0.25">
      <c r="A4046" s="155" t="s">
        <v>4485</v>
      </c>
      <c r="B4046" s="92" t="s">
        <v>7514</v>
      </c>
      <c r="C4046" s="93"/>
      <c r="D4046" s="94">
        <v>1221856</v>
      </c>
      <c r="E4046" s="143"/>
      <c r="F4046" s="150"/>
      <c r="G4046" s="10"/>
      <c r="H4046" s="10"/>
      <c r="I4046" s="10"/>
      <c r="J4046" s="10"/>
      <c r="K4046" s="10"/>
      <c r="L4046" s="10"/>
      <c r="M4046" s="10"/>
      <c r="N4046" s="10"/>
      <c r="O4046" s="10"/>
      <c r="P4046" s="10"/>
      <c r="Q4046" s="10"/>
    </row>
    <row r="4047" spans="1:17" x14ac:dyDescent="0.25">
      <c r="A4047" s="155" t="s">
        <v>10176</v>
      </c>
      <c r="B4047" s="92" t="s">
        <v>10486</v>
      </c>
      <c r="C4047" s="93"/>
      <c r="D4047" s="94">
        <v>22191</v>
      </c>
      <c r="E4047" s="143"/>
      <c r="F4047" s="150"/>
      <c r="G4047" s="10"/>
      <c r="H4047" s="10"/>
      <c r="I4047" s="10"/>
      <c r="J4047" s="10"/>
      <c r="K4047" s="10"/>
      <c r="L4047" s="10"/>
      <c r="M4047" s="10"/>
      <c r="N4047" s="10"/>
      <c r="O4047" s="10"/>
      <c r="P4047" s="10"/>
      <c r="Q4047" s="10"/>
    </row>
    <row r="4048" spans="1:17" x14ac:dyDescent="0.25">
      <c r="A4048" s="155" t="s">
        <v>4486</v>
      </c>
      <c r="B4048" s="92" t="s">
        <v>7515</v>
      </c>
      <c r="C4048" s="93"/>
      <c r="D4048" s="94">
        <v>369450</v>
      </c>
      <c r="E4048" s="143"/>
      <c r="F4048" s="150"/>
      <c r="G4048" s="10"/>
      <c r="H4048" s="10"/>
      <c r="I4048" s="10"/>
      <c r="J4048" s="10"/>
      <c r="K4048" s="10"/>
      <c r="L4048" s="10"/>
      <c r="M4048" s="10"/>
      <c r="N4048" s="10"/>
      <c r="O4048" s="10"/>
      <c r="P4048" s="10"/>
      <c r="Q4048" s="10"/>
    </row>
    <row r="4049" spans="1:17" x14ac:dyDescent="0.25">
      <c r="A4049" s="155" t="s">
        <v>4487</v>
      </c>
      <c r="B4049" s="92" t="s">
        <v>7516</v>
      </c>
      <c r="C4049" s="93"/>
      <c r="D4049" s="94">
        <v>7627092</v>
      </c>
      <c r="E4049" s="143"/>
      <c r="F4049" s="150"/>
      <c r="G4049" s="10"/>
      <c r="H4049" s="10"/>
      <c r="I4049" s="10"/>
      <c r="J4049" s="10"/>
      <c r="K4049" s="10"/>
      <c r="L4049" s="10"/>
      <c r="M4049" s="10"/>
      <c r="N4049" s="10"/>
      <c r="O4049" s="10"/>
      <c r="P4049" s="10"/>
      <c r="Q4049" s="10"/>
    </row>
    <row r="4050" spans="1:17" x14ac:dyDescent="0.25">
      <c r="A4050" s="155" t="s">
        <v>4488</v>
      </c>
      <c r="B4050" s="92" t="s">
        <v>7517</v>
      </c>
      <c r="C4050" s="93"/>
      <c r="D4050" s="94">
        <v>17874594</v>
      </c>
      <c r="E4050" s="143"/>
      <c r="F4050" s="150"/>
      <c r="G4050" s="10"/>
      <c r="H4050" s="10"/>
      <c r="I4050" s="10"/>
      <c r="J4050" s="10"/>
      <c r="K4050" s="10"/>
      <c r="L4050" s="10"/>
      <c r="M4050" s="10"/>
      <c r="N4050" s="10"/>
      <c r="O4050" s="10"/>
      <c r="P4050" s="10"/>
      <c r="Q4050" s="10"/>
    </row>
    <row r="4051" spans="1:17" x14ac:dyDescent="0.25">
      <c r="A4051" s="155" t="s">
        <v>4489</v>
      </c>
      <c r="B4051" s="92" t="s">
        <v>7518</v>
      </c>
      <c r="C4051" s="93"/>
      <c r="D4051" s="94">
        <v>2871903</v>
      </c>
      <c r="E4051" s="143"/>
      <c r="F4051" s="150"/>
      <c r="G4051" s="10"/>
      <c r="H4051" s="10"/>
      <c r="I4051" s="10"/>
      <c r="J4051" s="10"/>
      <c r="K4051" s="10"/>
      <c r="L4051" s="10"/>
      <c r="M4051" s="10"/>
      <c r="N4051" s="10"/>
      <c r="O4051" s="10"/>
      <c r="P4051" s="10"/>
      <c r="Q4051" s="10"/>
    </row>
    <row r="4052" spans="1:17" x14ac:dyDescent="0.25">
      <c r="A4052" s="155" t="s">
        <v>4490</v>
      </c>
      <c r="B4052" s="92" t="s">
        <v>7519</v>
      </c>
      <c r="C4052" s="93"/>
      <c r="D4052" s="94">
        <v>2553720</v>
      </c>
      <c r="E4052" s="143"/>
      <c r="F4052" s="150"/>
      <c r="G4052" s="10"/>
      <c r="H4052" s="10"/>
      <c r="I4052" s="10"/>
      <c r="J4052" s="10"/>
      <c r="K4052" s="10"/>
      <c r="L4052" s="10"/>
      <c r="M4052" s="10"/>
      <c r="N4052" s="10"/>
      <c r="O4052" s="10"/>
      <c r="P4052" s="10"/>
      <c r="Q4052" s="10"/>
    </row>
    <row r="4053" spans="1:17" x14ac:dyDescent="0.25">
      <c r="A4053" s="155" t="s">
        <v>4491</v>
      </c>
      <c r="B4053" s="92" t="s">
        <v>7520</v>
      </c>
      <c r="C4053" s="93"/>
      <c r="D4053" s="94">
        <v>1242476</v>
      </c>
      <c r="E4053" s="143"/>
      <c r="F4053" s="150"/>
      <c r="G4053" s="10"/>
      <c r="H4053" s="10"/>
      <c r="I4053" s="10"/>
      <c r="J4053" s="10"/>
      <c r="K4053" s="10"/>
      <c r="L4053" s="10"/>
      <c r="M4053" s="10"/>
      <c r="N4053" s="10"/>
      <c r="O4053" s="10"/>
      <c r="P4053" s="10"/>
      <c r="Q4053" s="10"/>
    </row>
    <row r="4054" spans="1:17" x14ac:dyDescent="0.25">
      <c r="A4054" s="155" t="s">
        <v>4492</v>
      </c>
      <c r="B4054" s="92" t="s">
        <v>7521</v>
      </c>
      <c r="C4054" s="93"/>
      <c r="D4054" s="94">
        <v>3484440</v>
      </c>
      <c r="E4054" s="143"/>
      <c r="F4054" s="150"/>
      <c r="G4054" s="10"/>
      <c r="H4054" s="10"/>
      <c r="I4054" s="10"/>
      <c r="J4054" s="10"/>
      <c r="K4054" s="10"/>
      <c r="L4054" s="10"/>
      <c r="M4054" s="10"/>
      <c r="N4054" s="10"/>
      <c r="O4054" s="10"/>
      <c r="P4054" s="10"/>
      <c r="Q4054" s="10"/>
    </row>
    <row r="4055" spans="1:17" x14ac:dyDescent="0.25">
      <c r="A4055" s="155" t="s">
        <v>4493</v>
      </c>
      <c r="B4055" s="92" t="s">
        <v>7522</v>
      </c>
      <c r="C4055" s="93"/>
      <c r="D4055" s="94">
        <v>1484304</v>
      </c>
      <c r="E4055" s="143"/>
      <c r="F4055" s="150"/>
      <c r="G4055" s="10"/>
      <c r="H4055" s="10"/>
      <c r="I4055" s="10"/>
      <c r="J4055" s="10"/>
      <c r="K4055" s="10"/>
      <c r="L4055" s="10"/>
      <c r="M4055" s="10"/>
      <c r="N4055" s="10"/>
      <c r="O4055" s="10"/>
      <c r="P4055" s="10"/>
      <c r="Q4055" s="10"/>
    </row>
    <row r="4056" spans="1:17" x14ac:dyDescent="0.25">
      <c r="A4056" s="155" t="s">
        <v>4494</v>
      </c>
      <c r="B4056" s="92" t="s">
        <v>7523</v>
      </c>
      <c r="C4056" s="93"/>
      <c r="D4056" s="94">
        <v>369876</v>
      </c>
      <c r="E4056" s="143"/>
      <c r="F4056" s="150"/>
      <c r="G4056" s="10"/>
      <c r="H4056" s="10"/>
      <c r="I4056" s="10"/>
      <c r="J4056" s="10"/>
      <c r="K4056" s="10"/>
      <c r="L4056" s="10"/>
      <c r="M4056" s="10"/>
      <c r="N4056" s="10"/>
      <c r="O4056" s="10"/>
      <c r="P4056" s="10"/>
      <c r="Q4056" s="10"/>
    </row>
    <row r="4057" spans="1:17" x14ac:dyDescent="0.25">
      <c r="A4057" s="155" t="s">
        <v>4495</v>
      </c>
      <c r="B4057" s="92" t="s">
        <v>7524</v>
      </c>
      <c r="C4057" s="93"/>
      <c r="D4057" s="94">
        <v>330512</v>
      </c>
      <c r="E4057" s="143"/>
      <c r="F4057" s="150"/>
      <c r="G4057" s="10"/>
      <c r="H4057" s="10"/>
      <c r="I4057" s="10"/>
      <c r="J4057" s="10"/>
      <c r="K4057" s="10"/>
      <c r="L4057" s="10"/>
      <c r="M4057" s="10"/>
      <c r="N4057" s="10"/>
      <c r="O4057" s="10"/>
      <c r="P4057" s="10"/>
      <c r="Q4057" s="10"/>
    </row>
    <row r="4058" spans="1:17" x14ac:dyDescent="0.25">
      <c r="A4058" s="155" t="s">
        <v>4496</v>
      </c>
      <c r="B4058" s="92" t="s">
        <v>7525</v>
      </c>
      <c r="C4058" s="93"/>
      <c r="D4058" s="94">
        <v>1152538</v>
      </c>
      <c r="E4058" s="143"/>
      <c r="F4058" s="150"/>
      <c r="G4058" s="10"/>
      <c r="H4058" s="10"/>
      <c r="I4058" s="10"/>
      <c r="J4058" s="10"/>
      <c r="K4058" s="10"/>
      <c r="L4058" s="10"/>
      <c r="M4058" s="10"/>
      <c r="N4058" s="10"/>
      <c r="O4058" s="10"/>
      <c r="P4058" s="10"/>
      <c r="Q4058" s="10"/>
    </row>
    <row r="4059" spans="1:17" x14ac:dyDescent="0.25">
      <c r="A4059" s="155" t="s">
        <v>4497</v>
      </c>
      <c r="B4059" s="92" t="s">
        <v>7526</v>
      </c>
      <c r="C4059" s="93"/>
      <c r="D4059" s="94">
        <v>1032980</v>
      </c>
      <c r="E4059" s="143"/>
      <c r="F4059" s="150"/>
      <c r="G4059" s="10"/>
      <c r="H4059" s="10"/>
      <c r="I4059" s="10"/>
      <c r="J4059" s="10"/>
      <c r="K4059" s="10"/>
      <c r="L4059" s="10"/>
      <c r="M4059" s="10"/>
      <c r="N4059" s="10"/>
      <c r="O4059" s="10"/>
      <c r="P4059" s="10"/>
      <c r="Q4059" s="10"/>
    </row>
    <row r="4060" spans="1:17" x14ac:dyDescent="0.25">
      <c r="A4060" s="155" t="s">
        <v>13530</v>
      </c>
      <c r="B4060" s="92" t="s">
        <v>17818</v>
      </c>
      <c r="C4060" s="93"/>
      <c r="D4060" s="94">
        <v>2476</v>
      </c>
      <c r="E4060" s="143"/>
      <c r="F4060" s="150"/>
      <c r="G4060" s="10"/>
      <c r="H4060" s="10"/>
      <c r="I4060" s="10"/>
      <c r="J4060" s="10"/>
      <c r="K4060" s="10"/>
      <c r="L4060" s="10"/>
      <c r="M4060" s="10"/>
      <c r="N4060" s="10"/>
      <c r="O4060" s="10"/>
      <c r="P4060" s="10"/>
      <c r="Q4060" s="10"/>
    </row>
    <row r="4061" spans="1:17" x14ac:dyDescent="0.25">
      <c r="A4061" s="155" t="s">
        <v>4498</v>
      </c>
      <c r="B4061" s="92" t="s">
        <v>7527</v>
      </c>
      <c r="C4061" s="93"/>
      <c r="D4061" s="94">
        <v>607604</v>
      </c>
      <c r="E4061" s="143"/>
      <c r="F4061" s="150"/>
      <c r="G4061" s="10"/>
      <c r="H4061" s="10"/>
      <c r="I4061" s="10"/>
      <c r="J4061" s="10"/>
      <c r="K4061" s="10"/>
      <c r="L4061" s="10"/>
      <c r="M4061" s="10"/>
      <c r="N4061" s="10"/>
      <c r="O4061" s="10"/>
      <c r="P4061" s="10"/>
      <c r="Q4061" s="10"/>
    </row>
    <row r="4062" spans="1:17" x14ac:dyDescent="0.25">
      <c r="A4062" s="155" t="s">
        <v>4499</v>
      </c>
      <c r="B4062" s="92" t="s">
        <v>7528</v>
      </c>
      <c r="C4062" s="93"/>
      <c r="D4062" s="94">
        <v>3236281</v>
      </c>
      <c r="E4062" s="143"/>
      <c r="F4062" s="150"/>
      <c r="G4062" s="10"/>
      <c r="H4062" s="10"/>
      <c r="I4062" s="10"/>
      <c r="J4062" s="10"/>
      <c r="K4062" s="10"/>
      <c r="L4062" s="10"/>
      <c r="M4062" s="10"/>
      <c r="N4062" s="10"/>
      <c r="O4062" s="10"/>
      <c r="P4062" s="10"/>
      <c r="Q4062" s="10"/>
    </row>
    <row r="4063" spans="1:17" x14ac:dyDescent="0.25">
      <c r="A4063" s="155" t="s">
        <v>4500</v>
      </c>
      <c r="B4063" s="92" t="s">
        <v>7529</v>
      </c>
      <c r="C4063" s="93"/>
      <c r="D4063" s="94">
        <v>1911472</v>
      </c>
      <c r="E4063" s="143"/>
      <c r="F4063" s="150"/>
      <c r="G4063" s="10"/>
      <c r="H4063" s="10"/>
      <c r="I4063" s="10"/>
      <c r="J4063" s="10"/>
      <c r="K4063" s="10"/>
      <c r="L4063" s="10"/>
      <c r="M4063" s="10"/>
      <c r="N4063" s="10"/>
      <c r="O4063" s="10"/>
      <c r="P4063" s="10"/>
      <c r="Q4063" s="10"/>
    </row>
    <row r="4064" spans="1:17" x14ac:dyDescent="0.25">
      <c r="A4064" s="155" t="s">
        <v>4501</v>
      </c>
      <c r="B4064" s="92" t="s">
        <v>7530</v>
      </c>
      <c r="C4064" s="93"/>
      <c r="D4064" s="94">
        <v>3333354</v>
      </c>
      <c r="E4064" s="143"/>
      <c r="F4064" s="150"/>
      <c r="G4064" s="10"/>
      <c r="H4064" s="10"/>
      <c r="I4064" s="10"/>
      <c r="J4064" s="10"/>
      <c r="K4064" s="10"/>
      <c r="L4064" s="10"/>
      <c r="M4064" s="10"/>
      <c r="N4064" s="10"/>
      <c r="O4064" s="10"/>
      <c r="P4064" s="10"/>
      <c r="Q4064" s="10"/>
    </row>
    <row r="4065" spans="1:17" x14ac:dyDescent="0.25">
      <c r="A4065" s="155" t="s">
        <v>4502</v>
      </c>
      <c r="B4065" s="92" t="s">
        <v>7531</v>
      </c>
      <c r="C4065" s="93"/>
      <c r="D4065" s="94">
        <v>1471619</v>
      </c>
      <c r="E4065" s="143"/>
      <c r="F4065" s="150"/>
      <c r="G4065" s="10"/>
      <c r="H4065" s="10"/>
      <c r="I4065" s="10"/>
      <c r="J4065" s="10"/>
      <c r="K4065" s="10"/>
      <c r="L4065" s="10"/>
      <c r="M4065" s="10"/>
      <c r="N4065" s="10"/>
      <c r="O4065" s="10"/>
      <c r="P4065" s="10"/>
      <c r="Q4065" s="10"/>
    </row>
    <row r="4066" spans="1:17" x14ac:dyDescent="0.25">
      <c r="A4066" s="155" t="s">
        <v>13531</v>
      </c>
      <c r="B4066" s="92" t="s">
        <v>17819</v>
      </c>
      <c r="C4066" s="93"/>
      <c r="D4066" s="94">
        <v>272044</v>
      </c>
      <c r="E4066" s="143"/>
      <c r="F4066" s="150"/>
      <c r="G4066" s="10"/>
      <c r="H4066" s="10"/>
      <c r="I4066" s="10"/>
      <c r="J4066" s="10"/>
      <c r="K4066" s="10"/>
      <c r="L4066" s="10"/>
      <c r="M4066" s="10"/>
      <c r="N4066" s="10"/>
      <c r="O4066" s="10"/>
      <c r="P4066" s="10"/>
      <c r="Q4066" s="10"/>
    </row>
    <row r="4067" spans="1:17" x14ac:dyDescent="0.25">
      <c r="A4067" s="155" t="s">
        <v>4503</v>
      </c>
      <c r="B4067" s="92" t="s">
        <v>7532</v>
      </c>
      <c r="C4067" s="93"/>
      <c r="D4067" s="94">
        <v>1268580</v>
      </c>
      <c r="E4067" s="143"/>
      <c r="F4067" s="150"/>
      <c r="G4067" s="10"/>
      <c r="H4067" s="10"/>
      <c r="I4067" s="10"/>
      <c r="J4067" s="10"/>
      <c r="K4067" s="10"/>
      <c r="L4067" s="10"/>
      <c r="M4067" s="10"/>
      <c r="N4067" s="10"/>
      <c r="O4067" s="10"/>
      <c r="P4067" s="10"/>
      <c r="Q4067" s="10"/>
    </row>
    <row r="4068" spans="1:17" x14ac:dyDescent="0.25">
      <c r="A4068" s="155" t="s">
        <v>4504</v>
      </c>
      <c r="B4068" s="92" t="s">
        <v>7533</v>
      </c>
      <c r="C4068" s="93"/>
      <c r="D4068" s="94">
        <v>2480096</v>
      </c>
      <c r="E4068" s="143"/>
      <c r="F4068" s="150"/>
      <c r="G4068" s="10"/>
      <c r="H4068" s="10"/>
      <c r="I4068" s="10"/>
      <c r="J4068" s="10"/>
      <c r="K4068" s="10"/>
      <c r="L4068" s="10"/>
      <c r="M4068" s="10"/>
      <c r="N4068" s="10"/>
      <c r="O4068" s="10"/>
      <c r="P4068" s="10"/>
      <c r="Q4068" s="10"/>
    </row>
    <row r="4069" spans="1:17" x14ac:dyDescent="0.25">
      <c r="A4069" s="155" t="s">
        <v>561</v>
      </c>
      <c r="B4069" s="92" t="s">
        <v>7534</v>
      </c>
      <c r="C4069" s="93"/>
      <c r="D4069" s="94">
        <v>6927039</v>
      </c>
      <c r="E4069" s="143"/>
      <c r="F4069" s="150"/>
      <c r="G4069" s="10"/>
      <c r="H4069" s="10"/>
      <c r="I4069" s="10"/>
      <c r="J4069" s="10"/>
      <c r="K4069" s="10"/>
      <c r="L4069" s="10"/>
      <c r="M4069" s="10"/>
      <c r="N4069" s="10"/>
      <c r="O4069" s="10"/>
      <c r="P4069" s="10"/>
      <c r="Q4069" s="10"/>
    </row>
    <row r="4070" spans="1:17" x14ac:dyDescent="0.25">
      <c r="A4070" s="155" t="s">
        <v>4505</v>
      </c>
      <c r="B4070" s="92" t="s">
        <v>7535</v>
      </c>
      <c r="C4070" s="93"/>
      <c r="D4070" s="94">
        <v>1296359</v>
      </c>
      <c r="E4070" s="143"/>
      <c r="F4070" s="150"/>
      <c r="G4070" s="10"/>
      <c r="H4070" s="10"/>
      <c r="I4070" s="10"/>
      <c r="J4070" s="10"/>
      <c r="K4070" s="10"/>
      <c r="L4070" s="10"/>
      <c r="M4070" s="10"/>
      <c r="N4070" s="10"/>
      <c r="O4070" s="10"/>
      <c r="P4070" s="10"/>
      <c r="Q4070" s="10"/>
    </row>
    <row r="4071" spans="1:17" x14ac:dyDescent="0.25">
      <c r="A4071" s="155" t="s">
        <v>13532</v>
      </c>
      <c r="B4071" s="92" t="s">
        <v>17820</v>
      </c>
      <c r="C4071" s="93"/>
      <c r="D4071" s="94">
        <v>22551</v>
      </c>
      <c r="E4071" s="143"/>
      <c r="F4071" s="150"/>
      <c r="G4071" s="10"/>
      <c r="H4071" s="10"/>
      <c r="I4071" s="10"/>
      <c r="J4071" s="10"/>
      <c r="K4071" s="10"/>
      <c r="L4071" s="10"/>
      <c r="M4071" s="10"/>
      <c r="N4071" s="10"/>
      <c r="O4071" s="10"/>
      <c r="P4071" s="10"/>
      <c r="Q4071" s="10"/>
    </row>
    <row r="4072" spans="1:17" x14ac:dyDescent="0.25">
      <c r="A4072" s="155" t="s">
        <v>4506</v>
      </c>
      <c r="B4072" s="92" t="s">
        <v>7536</v>
      </c>
      <c r="C4072" s="93"/>
      <c r="D4072" s="94">
        <v>4972780</v>
      </c>
      <c r="E4072" s="143"/>
      <c r="F4072" s="150"/>
      <c r="G4072" s="10"/>
      <c r="H4072" s="10"/>
      <c r="I4072" s="10"/>
      <c r="J4072" s="10"/>
      <c r="K4072" s="10"/>
      <c r="L4072" s="10"/>
      <c r="M4072" s="10"/>
      <c r="N4072" s="10"/>
      <c r="O4072" s="10"/>
      <c r="P4072" s="10"/>
      <c r="Q4072" s="10"/>
    </row>
    <row r="4073" spans="1:17" x14ac:dyDescent="0.25">
      <c r="A4073" s="155" t="s">
        <v>4507</v>
      </c>
      <c r="B4073" s="92" t="s">
        <v>7537</v>
      </c>
      <c r="C4073" s="93"/>
      <c r="D4073" s="94">
        <v>39323614</v>
      </c>
      <c r="E4073" s="143"/>
      <c r="F4073" s="150"/>
      <c r="G4073" s="10"/>
      <c r="H4073" s="10"/>
      <c r="I4073" s="10"/>
      <c r="J4073" s="10"/>
      <c r="K4073" s="10"/>
      <c r="L4073" s="10"/>
      <c r="M4073" s="10"/>
      <c r="N4073" s="10"/>
      <c r="O4073" s="10"/>
      <c r="P4073" s="10"/>
      <c r="Q4073" s="10"/>
    </row>
    <row r="4074" spans="1:17" x14ac:dyDescent="0.25">
      <c r="A4074" s="155" t="s">
        <v>13533</v>
      </c>
      <c r="B4074" s="92" t="s">
        <v>17821</v>
      </c>
      <c r="C4074" s="93"/>
      <c r="D4074" s="94"/>
      <c r="E4074" s="143"/>
      <c r="F4074" s="150"/>
      <c r="G4074" s="10"/>
      <c r="H4074" s="10"/>
      <c r="I4074" s="10"/>
      <c r="J4074" s="10"/>
      <c r="K4074" s="10"/>
      <c r="L4074" s="10"/>
      <c r="M4074" s="10"/>
      <c r="N4074" s="10"/>
      <c r="O4074" s="10"/>
      <c r="P4074" s="10"/>
      <c r="Q4074" s="10"/>
    </row>
    <row r="4075" spans="1:17" x14ac:dyDescent="0.25">
      <c r="A4075" s="155" t="s">
        <v>13534</v>
      </c>
      <c r="B4075" s="92" t="s">
        <v>17822</v>
      </c>
      <c r="C4075" s="93"/>
      <c r="D4075" s="94">
        <v>462633</v>
      </c>
      <c r="E4075" s="143"/>
      <c r="F4075" s="150"/>
      <c r="G4075" s="10"/>
      <c r="H4075" s="10"/>
      <c r="I4075" s="10"/>
      <c r="J4075" s="10"/>
      <c r="K4075" s="10"/>
      <c r="L4075" s="10"/>
      <c r="M4075" s="10"/>
      <c r="N4075" s="10"/>
      <c r="O4075" s="10"/>
      <c r="P4075" s="10"/>
      <c r="Q4075" s="10"/>
    </row>
    <row r="4076" spans="1:17" x14ac:dyDescent="0.25">
      <c r="A4076" s="155" t="s">
        <v>13535</v>
      </c>
      <c r="B4076" s="92" t="s">
        <v>17823</v>
      </c>
      <c r="C4076" s="93"/>
      <c r="D4076" s="94">
        <v>2628</v>
      </c>
      <c r="E4076" s="143"/>
      <c r="F4076" s="150"/>
      <c r="G4076" s="10"/>
      <c r="H4076" s="10"/>
      <c r="I4076" s="10"/>
      <c r="J4076" s="10"/>
      <c r="K4076" s="10"/>
      <c r="L4076" s="10"/>
      <c r="M4076" s="10"/>
      <c r="N4076" s="10"/>
      <c r="O4076" s="10"/>
      <c r="P4076" s="10"/>
      <c r="Q4076" s="10"/>
    </row>
    <row r="4077" spans="1:17" x14ac:dyDescent="0.25">
      <c r="A4077" s="155" t="s">
        <v>13536</v>
      </c>
      <c r="B4077" s="92" t="s">
        <v>17824</v>
      </c>
      <c r="C4077" s="93"/>
      <c r="D4077" s="94">
        <v>1887547</v>
      </c>
      <c r="E4077" s="143"/>
      <c r="F4077" s="150"/>
      <c r="G4077" s="10"/>
      <c r="H4077" s="10"/>
      <c r="I4077" s="10"/>
      <c r="J4077" s="10"/>
      <c r="K4077" s="10"/>
      <c r="L4077" s="10"/>
      <c r="M4077" s="10"/>
      <c r="N4077" s="10"/>
      <c r="O4077" s="10"/>
      <c r="P4077" s="10"/>
      <c r="Q4077" s="10"/>
    </row>
    <row r="4078" spans="1:17" x14ac:dyDescent="0.25">
      <c r="A4078" s="155" t="s">
        <v>13537</v>
      </c>
      <c r="B4078" s="92" t="s">
        <v>17825</v>
      </c>
      <c r="C4078" s="93"/>
      <c r="D4078" s="94"/>
      <c r="E4078" s="143"/>
      <c r="F4078" s="150"/>
      <c r="G4078" s="10"/>
      <c r="H4078" s="10"/>
      <c r="I4078" s="10"/>
      <c r="J4078" s="10"/>
      <c r="K4078" s="10"/>
      <c r="L4078" s="10"/>
      <c r="M4078" s="10"/>
      <c r="N4078" s="10"/>
      <c r="O4078" s="10"/>
      <c r="P4078" s="10"/>
      <c r="Q4078" s="10"/>
    </row>
    <row r="4079" spans="1:17" x14ac:dyDescent="0.25">
      <c r="A4079" s="155" t="s">
        <v>13538</v>
      </c>
      <c r="B4079" s="92" t="s">
        <v>17826</v>
      </c>
      <c r="C4079" s="93"/>
      <c r="D4079" s="94">
        <v>696</v>
      </c>
      <c r="E4079" s="143"/>
      <c r="F4079" s="150"/>
      <c r="G4079" s="10"/>
      <c r="H4079" s="10"/>
      <c r="I4079" s="10"/>
      <c r="J4079" s="10"/>
      <c r="K4079" s="10"/>
      <c r="L4079" s="10"/>
      <c r="M4079" s="10"/>
      <c r="N4079" s="10"/>
      <c r="O4079" s="10"/>
      <c r="P4079" s="10"/>
      <c r="Q4079" s="10"/>
    </row>
    <row r="4080" spans="1:17" x14ac:dyDescent="0.25">
      <c r="A4080" s="155" t="s">
        <v>10801</v>
      </c>
      <c r="B4080" s="92" t="s">
        <v>10921</v>
      </c>
      <c r="C4080" s="93"/>
      <c r="D4080" s="94">
        <v>3303136</v>
      </c>
      <c r="E4080" s="143"/>
      <c r="F4080" s="150"/>
      <c r="G4080" s="10"/>
      <c r="H4080" s="10"/>
      <c r="I4080" s="10"/>
      <c r="J4080" s="10"/>
      <c r="K4080" s="10"/>
      <c r="L4080" s="10"/>
      <c r="M4080" s="10"/>
      <c r="N4080" s="10"/>
      <c r="O4080" s="10"/>
      <c r="P4080" s="10"/>
      <c r="Q4080" s="10"/>
    </row>
    <row r="4081" spans="1:17" x14ac:dyDescent="0.25">
      <c r="A4081" s="155" t="s">
        <v>13539</v>
      </c>
      <c r="B4081" s="92" t="s">
        <v>17827</v>
      </c>
      <c r="C4081" s="93"/>
      <c r="D4081" s="94"/>
      <c r="E4081" s="143"/>
      <c r="F4081" s="150"/>
      <c r="G4081" s="10"/>
      <c r="H4081" s="10"/>
      <c r="I4081" s="10"/>
      <c r="J4081" s="10"/>
      <c r="K4081" s="10"/>
      <c r="L4081" s="10"/>
      <c r="M4081" s="10"/>
      <c r="N4081" s="10"/>
      <c r="O4081" s="10"/>
      <c r="P4081" s="10"/>
      <c r="Q4081" s="10"/>
    </row>
    <row r="4082" spans="1:17" x14ac:dyDescent="0.25">
      <c r="A4082" s="155" t="s">
        <v>10802</v>
      </c>
      <c r="B4082" s="92" t="s">
        <v>10922</v>
      </c>
      <c r="C4082" s="93"/>
      <c r="D4082" s="94">
        <v>8029</v>
      </c>
      <c r="E4082" s="143"/>
      <c r="F4082" s="150"/>
      <c r="G4082" s="10"/>
      <c r="H4082" s="10"/>
      <c r="I4082" s="10"/>
      <c r="J4082" s="10"/>
      <c r="K4082" s="10"/>
      <c r="L4082" s="10"/>
      <c r="M4082" s="10"/>
      <c r="N4082" s="10"/>
      <c r="O4082" s="10"/>
      <c r="P4082" s="10"/>
      <c r="Q4082" s="10"/>
    </row>
    <row r="4083" spans="1:17" x14ac:dyDescent="0.25">
      <c r="A4083" s="155" t="s">
        <v>4508</v>
      </c>
      <c r="B4083" s="92" t="s">
        <v>7538</v>
      </c>
      <c r="C4083" s="93"/>
      <c r="D4083" s="94">
        <v>12932629</v>
      </c>
      <c r="E4083" s="143"/>
      <c r="F4083" s="150"/>
      <c r="G4083" s="10"/>
      <c r="H4083" s="10"/>
      <c r="I4083" s="10"/>
      <c r="J4083" s="10"/>
      <c r="K4083" s="10"/>
      <c r="L4083" s="10"/>
      <c r="M4083" s="10"/>
      <c r="N4083" s="10"/>
      <c r="O4083" s="10"/>
      <c r="P4083" s="10"/>
      <c r="Q4083" s="10"/>
    </row>
    <row r="4084" spans="1:17" x14ac:dyDescent="0.25">
      <c r="A4084" s="155" t="s">
        <v>13540</v>
      </c>
      <c r="B4084" s="92" t="s">
        <v>17828</v>
      </c>
      <c r="C4084" s="93"/>
      <c r="D4084" s="94">
        <v>2531686</v>
      </c>
      <c r="E4084" s="143"/>
      <c r="F4084" s="150"/>
      <c r="G4084" s="10"/>
      <c r="H4084" s="10"/>
      <c r="I4084" s="10"/>
      <c r="J4084" s="10"/>
      <c r="K4084" s="10"/>
      <c r="L4084" s="10"/>
      <c r="M4084" s="10"/>
      <c r="N4084" s="10"/>
      <c r="O4084" s="10"/>
      <c r="P4084" s="10"/>
      <c r="Q4084" s="10"/>
    </row>
    <row r="4085" spans="1:17" x14ac:dyDescent="0.25">
      <c r="A4085" s="155" t="s">
        <v>13541</v>
      </c>
      <c r="B4085" s="92" t="s">
        <v>17829</v>
      </c>
      <c r="C4085" s="93"/>
      <c r="D4085" s="94"/>
      <c r="E4085" s="143"/>
      <c r="F4085" s="150"/>
      <c r="G4085" s="10"/>
      <c r="H4085" s="10"/>
      <c r="I4085" s="10"/>
      <c r="J4085" s="10"/>
      <c r="K4085" s="10"/>
      <c r="L4085" s="10"/>
      <c r="M4085" s="10"/>
      <c r="N4085" s="10"/>
      <c r="O4085" s="10"/>
      <c r="P4085" s="10"/>
      <c r="Q4085" s="10"/>
    </row>
    <row r="4086" spans="1:17" x14ac:dyDescent="0.25">
      <c r="A4086" s="155" t="s">
        <v>13542</v>
      </c>
      <c r="B4086" s="92" t="s">
        <v>17830</v>
      </c>
      <c r="C4086" s="93"/>
      <c r="D4086" s="94"/>
      <c r="E4086" s="143"/>
      <c r="F4086" s="150"/>
      <c r="G4086" s="10"/>
      <c r="H4086" s="10"/>
      <c r="I4086" s="10"/>
      <c r="J4086" s="10"/>
      <c r="K4086" s="10"/>
      <c r="L4086" s="10"/>
      <c r="M4086" s="10"/>
      <c r="N4086" s="10"/>
      <c r="O4086" s="10"/>
      <c r="P4086" s="10"/>
      <c r="Q4086" s="10"/>
    </row>
    <row r="4087" spans="1:17" x14ac:dyDescent="0.25">
      <c r="A4087" s="155" t="s">
        <v>13543</v>
      </c>
      <c r="B4087" s="92" t="s">
        <v>17831</v>
      </c>
      <c r="C4087" s="93"/>
      <c r="D4087" s="94">
        <v>3104235</v>
      </c>
      <c r="E4087" s="143"/>
      <c r="F4087" s="150"/>
      <c r="G4087" s="10"/>
      <c r="H4087" s="10"/>
      <c r="I4087" s="10"/>
      <c r="J4087" s="10"/>
      <c r="K4087" s="10"/>
      <c r="L4087" s="10"/>
      <c r="M4087" s="10"/>
      <c r="N4087" s="10"/>
      <c r="O4087" s="10"/>
      <c r="P4087" s="10"/>
      <c r="Q4087" s="10"/>
    </row>
    <row r="4088" spans="1:17" x14ac:dyDescent="0.25">
      <c r="A4088" s="155" t="s">
        <v>13544</v>
      </c>
      <c r="B4088" s="92" t="s">
        <v>17832</v>
      </c>
      <c r="C4088" s="93"/>
      <c r="D4088" s="94"/>
      <c r="E4088" s="143"/>
      <c r="F4088" s="150"/>
      <c r="G4088" s="10"/>
      <c r="H4088" s="10"/>
      <c r="I4088" s="10"/>
      <c r="J4088" s="10"/>
      <c r="K4088" s="10"/>
      <c r="L4088" s="10"/>
      <c r="M4088" s="10"/>
      <c r="N4088" s="10"/>
      <c r="O4088" s="10"/>
      <c r="P4088" s="10"/>
      <c r="Q4088" s="10"/>
    </row>
    <row r="4089" spans="1:17" x14ac:dyDescent="0.25">
      <c r="A4089" s="155" t="s">
        <v>13545</v>
      </c>
      <c r="B4089" s="92" t="s">
        <v>17833</v>
      </c>
      <c r="C4089" s="93"/>
      <c r="D4089" s="94">
        <v>23660</v>
      </c>
      <c r="E4089" s="143"/>
      <c r="F4089" s="150"/>
      <c r="G4089" s="10"/>
      <c r="H4089" s="10"/>
      <c r="I4089" s="10"/>
      <c r="J4089" s="10"/>
      <c r="K4089" s="10"/>
      <c r="L4089" s="10"/>
      <c r="M4089" s="10"/>
      <c r="N4089" s="10"/>
      <c r="O4089" s="10"/>
      <c r="P4089" s="10"/>
      <c r="Q4089" s="10"/>
    </row>
    <row r="4090" spans="1:17" x14ac:dyDescent="0.25">
      <c r="A4090" s="155" t="s">
        <v>6173</v>
      </c>
      <c r="B4090" s="92" t="s">
        <v>7539</v>
      </c>
      <c r="C4090" s="93"/>
      <c r="D4090" s="94">
        <v>20730</v>
      </c>
      <c r="E4090" s="143"/>
      <c r="F4090" s="150"/>
      <c r="G4090" s="10"/>
      <c r="H4090" s="10"/>
      <c r="I4090" s="10"/>
      <c r="J4090" s="10"/>
      <c r="K4090" s="10"/>
      <c r="L4090" s="10"/>
      <c r="M4090" s="10"/>
      <c r="N4090" s="10"/>
      <c r="O4090" s="10"/>
      <c r="P4090" s="10"/>
      <c r="Q4090" s="10"/>
    </row>
    <row r="4091" spans="1:17" x14ac:dyDescent="0.25">
      <c r="A4091" s="155" t="s">
        <v>4509</v>
      </c>
      <c r="B4091" s="92" t="s">
        <v>7540</v>
      </c>
      <c r="C4091" s="93"/>
      <c r="D4091" s="94">
        <v>290571</v>
      </c>
      <c r="E4091" s="143"/>
      <c r="F4091" s="150"/>
      <c r="G4091" s="10"/>
      <c r="H4091" s="10"/>
      <c r="I4091" s="10"/>
      <c r="J4091" s="10"/>
      <c r="K4091" s="10"/>
      <c r="L4091" s="10"/>
      <c r="M4091" s="10"/>
      <c r="N4091" s="10"/>
      <c r="O4091" s="10"/>
      <c r="P4091" s="10"/>
      <c r="Q4091" s="10"/>
    </row>
    <row r="4092" spans="1:17" x14ac:dyDescent="0.25">
      <c r="A4092" s="155" t="s">
        <v>4510</v>
      </c>
      <c r="B4092" s="92" t="s">
        <v>7541</v>
      </c>
      <c r="C4092" s="93"/>
      <c r="D4092" s="94">
        <v>134825</v>
      </c>
      <c r="E4092" s="143"/>
      <c r="F4092" s="150"/>
      <c r="G4092" s="10"/>
      <c r="H4092" s="10"/>
      <c r="I4092" s="10"/>
      <c r="J4092" s="10"/>
      <c r="K4092" s="10"/>
      <c r="L4092" s="10"/>
      <c r="M4092" s="10"/>
      <c r="N4092" s="10"/>
      <c r="O4092" s="10"/>
      <c r="P4092" s="10"/>
      <c r="Q4092" s="10"/>
    </row>
    <row r="4093" spans="1:17" x14ac:dyDescent="0.25">
      <c r="A4093" s="155" t="s">
        <v>13546</v>
      </c>
      <c r="B4093" s="92" t="s">
        <v>17834</v>
      </c>
      <c r="C4093" s="93"/>
      <c r="D4093" s="94">
        <v>5937</v>
      </c>
      <c r="E4093" s="143"/>
      <c r="F4093" s="150"/>
      <c r="G4093" s="10"/>
      <c r="H4093" s="10"/>
      <c r="I4093" s="10"/>
      <c r="J4093" s="10"/>
      <c r="K4093" s="10"/>
      <c r="L4093" s="10"/>
      <c r="M4093" s="10"/>
      <c r="N4093" s="10"/>
      <c r="O4093" s="10"/>
      <c r="P4093" s="10"/>
      <c r="Q4093" s="10"/>
    </row>
    <row r="4094" spans="1:17" x14ac:dyDescent="0.25">
      <c r="A4094" s="155" t="s">
        <v>13547</v>
      </c>
      <c r="B4094" s="92" t="s">
        <v>17835</v>
      </c>
      <c r="C4094" s="93"/>
      <c r="D4094" s="94">
        <v>629467</v>
      </c>
      <c r="E4094" s="143"/>
      <c r="F4094" s="150"/>
      <c r="G4094" s="10"/>
      <c r="H4094" s="10"/>
      <c r="I4094" s="10"/>
      <c r="J4094" s="10"/>
      <c r="K4094" s="10"/>
      <c r="L4094" s="10"/>
      <c r="M4094" s="10"/>
      <c r="N4094" s="10"/>
      <c r="O4094" s="10"/>
      <c r="P4094" s="10"/>
      <c r="Q4094" s="10"/>
    </row>
    <row r="4095" spans="1:17" x14ac:dyDescent="0.25">
      <c r="A4095" s="155" t="s">
        <v>563</v>
      </c>
      <c r="B4095" s="92" t="s">
        <v>7542</v>
      </c>
      <c r="C4095" s="93"/>
      <c r="D4095" s="94">
        <v>3522453</v>
      </c>
      <c r="E4095" s="143"/>
      <c r="F4095" s="150"/>
      <c r="G4095" s="10"/>
      <c r="H4095" s="10"/>
      <c r="I4095" s="10"/>
      <c r="J4095" s="10"/>
      <c r="K4095" s="10"/>
      <c r="L4095" s="10"/>
      <c r="M4095" s="10"/>
      <c r="N4095" s="10"/>
      <c r="O4095" s="10"/>
      <c r="P4095" s="10"/>
      <c r="Q4095" s="10"/>
    </row>
    <row r="4096" spans="1:17" x14ac:dyDescent="0.25">
      <c r="A4096" s="155" t="s">
        <v>565</v>
      </c>
      <c r="B4096" s="92" t="s">
        <v>7543</v>
      </c>
      <c r="C4096" s="93"/>
      <c r="D4096" s="94">
        <v>128224</v>
      </c>
      <c r="E4096" s="143"/>
      <c r="F4096" s="150"/>
      <c r="G4096" s="10"/>
      <c r="H4096" s="10"/>
      <c r="I4096" s="10"/>
      <c r="J4096" s="10"/>
      <c r="K4096" s="10"/>
      <c r="L4096" s="10"/>
      <c r="M4096" s="10"/>
      <c r="N4096" s="10"/>
      <c r="O4096" s="10"/>
      <c r="P4096" s="10"/>
      <c r="Q4096" s="10"/>
    </row>
    <row r="4097" spans="1:17" x14ac:dyDescent="0.25">
      <c r="A4097" s="155" t="s">
        <v>573</v>
      </c>
      <c r="B4097" s="92" t="s">
        <v>7544</v>
      </c>
      <c r="C4097" s="93"/>
      <c r="D4097" s="94">
        <v>101532336</v>
      </c>
      <c r="E4097" s="143"/>
      <c r="F4097" s="150"/>
      <c r="G4097" s="10"/>
      <c r="H4097" s="10"/>
      <c r="I4097" s="10"/>
      <c r="J4097" s="10"/>
      <c r="K4097" s="10"/>
      <c r="L4097" s="10"/>
      <c r="M4097" s="10"/>
      <c r="N4097" s="10"/>
      <c r="O4097" s="10"/>
      <c r="P4097" s="10"/>
      <c r="Q4097" s="10"/>
    </row>
    <row r="4098" spans="1:17" x14ac:dyDescent="0.25">
      <c r="A4098" s="155" t="s">
        <v>13548</v>
      </c>
      <c r="B4098" s="92" t="s">
        <v>17836</v>
      </c>
      <c r="C4098" s="93"/>
      <c r="D4098" s="94"/>
      <c r="E4098" s="143"/>
      <c r="F4098" s="150"/>
      <c r="G4098" s="10"/>
      <c r="H4098" s="10"/>
      <c r="I4098" s="10"/>
      <c r="J4098" s="10"/>
      <c r="K4098" s="10"/>
      <c r="L4098" s="10"/>
      <c r="M4098" s="10"/>
      <c r="N4098" s="10"/>
      <c r="O4098" s="10"/>
      <c r="P4098" s="10"/>
      <c r="Q4098" s="10"/>
    </row>
    <row r="4099" spans="1:17" x14ac:dyDescent="0.25">
      <c r="A4099" s="155" t="s">
        <v>13549</v>
      </c>
      <c r="B4099" s="92" t="s">
        <v>17837</v>
      </c>
      <c r="C4099" s="93"/>
      <c r="D4099" s="94">
        <v>603674</v>
      </c>
      <c r="E4099" s="143"/>
      <c r="F4099" s="150"/>
      <c r="G4099" s="10"/>
      <c r="H4099" s="10"/>
      <c r="I4099" s="10"/>
      <c r="J4099" s="10"/>
      <c r="K4099" s="10"/>
      <c r="L4099" s="10"/>
      <c r="M4099" s="10"/>
      <c r="N4099" s="10"/>
      <c r="O4099" s="10"/>
      <c r="P4099" s="10"/>
      <c r="Q4099" s="10"/>
    </row>
    <row r="4100" spans="1:17" x14ac:dyDescent="0.25">
      <c r="A4100" s="155" t="s">
        <v>13550</v>
      </c>
      <c r="B4100" s="92" t="s">
        <v>17838</v>
      </c>
      <c r="C4100" s="93"/>
      <c r="D4100" s="94">
        <v>2312634</v>
      </c>
      <c r="E4100" s="143"/>
      <c r="F4100" s="150"/>
      <c r="G4100" s="10"/>
      <c r="H4100" s="10"/>
      <c r="I4100" s="10"/>
      <c r="J4100" s="10"/>
      <c r="K4100" s="10"/>
      <c r="L4100" s="10"/>
      <c r="M4100" s="10"/>
      <c r="N4100" s="10"/>
      <c r="O4100" s="10"/>
      <c r="P4100" s="10"/>
      <c r="Q4100" s="10"/>
    </row>
    <row r="4101" spans="1:17" x14ac:dyDescent="0.25">
      <c r="A4101" s="155" t="s">
        <v>575</v>
      </c>
      <c r="B4101" s="92" t="s">
        <v>10487</v>
      </c>
      <c r="C4101" s="93"/>
      <c r="D4101" s="94">
        <v>6419081</v>
      </c>
      <c r="E4101" s="143"/>
      <c r="F4101" s="150"/>
      <c r="G4101" s="10"/>
      <c r="H4101" s="10"/>
      <c r="I4101" s="10"/>
      <c r="J4101" s="10"/>
      <c r="K4101" s="10"/>
      <c r="L4101" s="10"/>
      <c r="M4101" s="10"/>
      <c r="N4101" s="10"/>
      <c r="O4101" s="10"/>
      <c r="P4101" s="10"/>
      <c r="Q4101" s="10"/>
    </row>
    <row r="4102" spans="1:17" x14ac:dyDescent="0.25">
      <c r="A4102" s="155" t="s">
        <v>577</v>
      </c>
      <c r="B4102" s="92" t="s">
        <v>17839</v>
      </c>
      <c r="C4102" s="93"/>
      <c r="D4102" s="94"/>
      <c r="E4102" s="143"/>
      <c r="F4102" s="150"/>
      <c r="G4102" s="10"/>
      <c r="H4102" s="10"/>
      <c r="I4102" s="10"/>
      <c r="J4102" s="10"/>
      <c r="K4102" s="10"/>
      <c r="L4102" s="10"/>
      <c r="M4102" s="10"/>
      <c r="N4102" s="10"/>
      <c r="O4102" s="10"/>
      <c r="P4102" s="10"/>
      <c r="Q4102" s="10"/>
    </row>
    <row r="4103" spans="1:17" x14ac:dyDescent="0.25">
      <c r="A4103" s="155" t="s">
        <v>13551</v>
      </c>
      <c r="B4103" s="92" t="s">
        <v>17840</v>
      </c>
      <c r="C4103" s="93"/>
      <c r="D4103" s="94"/>
      <c r="E4103" s="143"/>
      <c r="F4103" s="150"/>
      <c r="G4103" s="10"/>
      <c r="H4103" s="10"/>
      <c r="I4103" s="10"/>
      <c r="J4103" s="10"/>
      <c r="K4103" s="10"/>
      <c r="L4103" s="10"/>
      <c r="M4103" s="10"/>
      <c r="N4103" s="10"/>
      <c r="O4103" s="10"/>
      <c r="P4103" s="10"/>
      <c r="Q4103" s="10"/>
    </row>
    <row r="4104" spans="1:17" x14ac:dyDescent="0.25">
      <c r="A4104" s="155" t="s">
        <v>4511</v>
      </c>
      <c r="B4104" s="92" t="s">
        <v>7545</v>
      </c>
      <c r="C4104" s="93"/>
      <c r="D4104" s="94">
        <v>1335966</v>
      </c>
      <c r="E4104" s="143"/>
      <c r="F4104" s="150"/>
      <c r="G4104" s="10"/>
      <c r="H4104" s="10"/>
      <c r="I4104" s="10"/>
      <c r="J4104" s="10"/>
      <c r="K4104" s="10"/>
      <c r="L4104" s="10"/>
      <c r="M4104" s="10"/>
      <c r="N4104" s="10"/>
      <c r="O4104" s="10"/>
      <c r="P4104" s="10"/>
      <c r="Q4104" s="10"/>
    </row>
    <row r="4105" spans="1:17" x14ac:dyDescent="0.25">
      <c r="A4105" s="155" t="s">
        <v>579</v>
      </c>
      <c r="B4105" s="92" t="s">
        <v>17841</v>
      </c>
      <c r="C4105" s="93"/>
      <c r="D4105" s="94">
        <v>5940121</v>
      </c>
      <c r="E4105" s="143"/>
      <c r="F4105" s="150"/>
      <c r="G4105" s="10"/>
      <c r="H4105" s="10"/>
      <c r="I4105" s="10"/>
      <c r="J4105" s="10"/>
      <c r="K4105" s="10"/>
      <c r="L4105" s="10"/>
      <c r="M4105" s="10"/>
      <c r="N4105" s="10"/>
      <c r="O4105" s="10"/>
      <c r="P4105" s="10"/>
      <c r="Q4105" s="10"/>
    </row>
    <row r="4106" spans="1:17" x14ac:dyDescent="0.25">
      <c r="A4106" s="155" t="s">
        <v>13552</v>
      </c>
      <c r="B4106" s="92" t="s">
        <v>17842</v>
      </c>
      <c r="C4106" s="93"/>
      <c r="D4106" s="94"/>
      <c r="E4106" s="143"/>
      <c r="F4106" s="150"/>
      <c r="G4106" s="10"/>
      <c r="H4106" s="10"/>
      <c r="I4106" s="10"/>
      <c r="J4106" s="10"/>
      <c r="K4106" s="10"/>
      <c r="L4106" s="10"/>
      <c r="M4106" s="10"/>
      <c r="N4106" s="10"/>
      <c r="O4106" s="10"/>
      <c r="P4106" s="10"/>
      <c r="Q4106" s="10"/>
    </row>
    <row r="4107" spans="1:17" x14ac:dyDescent="0.25">
      <c r="A4107" s="155" t="s">
        <v>13553</v>
      </c>
      <c r="B4107" s="92" t="s">
        <v>17843</v>
      </c>
      <c r="C4107" s="93"/>
      <c r="D4107" s="94"/>
      <c r="E4107" s="143"/>
      <c r="F4107" s="150"/>
      <c r="G4107" s="10"/>
      <c r="H4107" s="10"/>
      <c r="I4107" s="10"/>
      <c r="J4107" s="10"/>
      <c r="K4107" s="10"/>
      <c r="L4107" s="10"/>
      <c r="M4107" s="10"/>
      <c r="N4107" s="10"/>
      <c r="O4107" s="10"/>
      <c r="P4107" s="10"/>
      <c r="Q4107" s="10"/>
    </row>
    <row r="4108" spans="1:17" x14ac:dyDescent="0.25">
      <c r="A4108" s="155" t="s">
        <v>13554</v>
      </c>
      <c r="B4108" s="92" t="s">
        <v>17844</v>
      </c>
      <c r="C4108" s="93"/>
      <c r="D4108" s="94">
        <v>483939</v>
      </c>
      <c r="E4108" s="143"/>
      <c r="F4108" s="150"/>
      <c r="G4108" s="10"/>
      <c r="H4108" s="10"/>
      <c r="I4108" s="10"/>
      <c r="J4108" s="10"/>
      <c r="K4108" s="10"/>
      <c r="L4108" s="10"/>
      <c r="M4108" s="10"/>
      <c r="N4108" s="10"/>
      <c r="O4108" s="10"/>
      <c r="P4108" s="10"/>
      <c r="Q4108" s="10"/>
    </row>
    <row r="4109" spans="1:17" x14ac:dyDescent="0.25">
      <c r="A4109" s="155" t="s">
        <v>581</v>
      </c>
      <c r="B4109" s="92" t="s">
        <v>17845</v>
      </c>
      <c r="C4109" s="93"/>
      <c r="D4109" s="94">
        <v>846677</v>
      </c>
      <c r="E4109" s="143"/>
      <c r="F4109" s="150"/>
      <c r="G4109" s="10"/>
      <c r="H4109" s="10"/>
      <c r="I4109" s="10"/>
      <c r="J4109" s="10"/>
      <c r="K4109" s="10"/>
      <c r="L4109" s="10"/>
      <c r="M4109" s="10"/>
      <c r="N4109" s="10"/>
      <c r="O4109" s="10"/>
      <c r="P4109" s="10"/>
      <c r="Q4109" s="10"/>
    </row>
    <row r="4110" spans="1:17" x14ac:dyDescent="0.25">
      <c r="A4110" s="155" t="s">
        <v>583</v>
      </c>
      <c r="B4110" s="92" t="s">
        <v>17846</v>
      </c>
      <c r="C4110" s="93"/>
      <c r="D4110" s="94">
        <v>1494867</v>
      </c>
      <c r="E4110" s="143"/>
      <c r="F4110" s="150"/>
      <c r="G4110" s="10"/>
      <c r="H4110" s="10"/>
      <c r="I4110" s="10"/>
      <c r="J4110" s="10"/>
      <c r="K4110" s="10"/>
      <c r="L4110" s="10"/>
      <c r="M4110" s="10"/>
      <c r="N4110" s="10"/>
      <c r="O4110" s="10"/>
      <c r="P4110" s="10"/>
      <c r="Q4110" s="10"/>
    </row>
    <row r="4111" spans="1:17" x14ac:dyDescent="0.25">
      <c r="A4111" s="155" t="s">
        <v>585</v>
      </c>
      <c r="B4111" s="92" t="s">
        <v>17847</v>
      </c>
      <c r="C4111" s="93"/>
      <c r="D4111" s="94">
        <v>19585</v>
      </c>
      <c r="E4111" s="143"/>
      <c r="F4111" s="150"/>
      <c r="G4111" s="10"/>
      <c r="H4111" s="10"/>
      <c r="I4111" s="10"/>
      <c r="J4111" s="10"/>
      <c r="K4111" s="10"/>
      <c r="L4111" s="10"/>
      <c r="M4111" s="10"/>
      <c r="N4111" s="10"/>
      <c r="O4111" s="10"/>
      <c r="P4111" s="10"/>
      <c r="Q4111" s="10"/>
    </row>
    <row r="4112" spans="1:17" x14ac:dyDescent="0.25">
      <c r="A4112" s="155" t="s">
        <v>13555</v>
      </c>
      <c r="B4112" s="92" t="s">
        <v>17848</v>
      </c>
      <c r="C4112" s="93"/>
      <c r="D4112" s="94">
        <v>65439</v>
      </c>
      <c r="E4112" s="143"/>
      <c r="F4112" s="150"/>
      <c r="G4112" s="10"/>
      <c r="H4112" s="10"/>
      <c r="I4112" s="10"/>
      <c r="J4112" s="10"/>
      <c r="K4112" s="10"/>
      <c r="L4112" s="10"/>
      <c r="M4112" s="10"/>
      <c r="N4112" s="10"/>
      <c r="O4112" s="10"/>
      <c r="P4112" s="10"/>
      <c r="Q4112" s="10"/>
    </row>
    <row r="4113" spans="1:17" x14ac:dyDescent="0.25">
      <c r="A4113" s="155" t="s">
        <v>587</v>
      </c>
      <c r="B4113" s="92" t="s">
        <v>17849</v>
      </c>
      <c r="C4113" s="93"/>
      <c r="D4113" s="94">
        <v>808173</v>
      </c>
      <c r="E4113" s="143"/>
      <c r="F4113" s="150"/>
      <c r="G4113" s="10"/>
      <c r="H4113" s="10"/>
      <c r="I4113" s="10"/>
      <c r="J4113" s="10"/>
      <c r="K4113" s="10"/>
      <c r="L4113" s="10"/>
      <c r="M4113" s="10"/>
      <c r="N4113" s="10"/>
      <c r="O4113" s="10"/>
      <c r="P4113" s="10"/>
      <c r="Q4113" s="10"/>
    </row>
    <row r="4114" spans="1:17" x14ac:dyDescent="0.25">
      <c r="A4114" s="155" t="s">
        <v>13556</v>
      </c>
      <c r="B4114" s="92" t="s">
        <v>17850</v>
      </c>
      <c r="C4114" s="93"/>
      <c r="D4114" s="94">
        <v>35597</v>
      </c>
      <c r="E4114" s="143"/>
      <c r="F4114" s="150"/>
      <c r="G4114" s="10"/>
      <c r="H4114" s="10"/>
      <c r="I4114" s="10"/>
      <c r="J4114" s="10"/>
      <c r="K4114" s="10"/>
      <c r="L4114" s="10"/>
      <c r="M4114" s="10"/>
      <c r="N4114" s="10"/>
      <c r="O4114" s="10"/>
      <c r="P4114" s="10"/>
      <c r="Q4114" s="10"/>
    </row>
    <row r="4115" spans="1:17" x14ac:dyDescent="0.25">
      <c r="A4115" s="155" t="s">
        <v>589</v>
      </c>
      <c r="B4115" s="92" t="s">
        <v>7546</v>
      </c>
      <c r="C4115" s="93"/>
      <c r="D4115" s="94">
        <v>371401</v>
      </c>
      <c r="E4115" s="143"/>
      <c r="F4115" s="150"/>
      <c r="G4115" s="10"/>
      <c r="H4115" s="10"/>
      <c r="I4115" s="10"/>
      <c r="J4115" s="10"/>
      <c r="K4115" s="10"/>
      <c r="L4115" s="10"/>
      <c r="M4115" s="10"/>
      <c r="N4115" s="10"/>
      <c r="O4115" s="10"/>
      <c r="P4115" s="10"/>
      <c r="Q4115" s="10"/>
    </row>
    <row r="4116" spans="1:17" x14ac:dyDescent="0.25">
      <c r="A4116" s="155" t="s">
        <v>13557</v>
      </c>
      <c r="B4116" s="92" t="s">
        <v>17851</v>
      </c>
      <c r="C4116" s="93"/>
      <c r="D4116" s="94"/>
      <c r="E4116" s="143"/>
      <c r="F4116" s="150"/>
      <c r="G4116" s="10"/>
      <c r="H4116" s="10"/>
      <c r="I4116" s="10"/>
      <c r="J4116" s="10"/>
      <c r="K4116" s="10"/>
      <c r="L4116" s="10"/>
      <c r="M4116" s="10"/>
      <c r="N4116" s="10"/>
      <c r="O4116" s="10"/>
      <c r="P4116" s="10"/>
      <c r="Q4116" s="10"/>
    </row>
    <row r="4117" spans="1:17" x14ac:dyDescent="0.25">
      <c r="A4117" s="155" t="s">
        <v>13558</v>
      </c>
      <c r="B4117" s="92" t="s">
        <v>17852</v>
      </c>
      <c r="C4117" s="93"/>
      <c r="D4117" s="94">
        <v>86421</v>
      </c>
      <c r="E4117" s="143"/>
      <c r="F4117" s="150"/>
      <c r="G4117" s="10"/>
      <c r="H4117" s="10"/>
      <c r="I4117" s="10"/>
      <c r="J4117" s="10"/>
      <c r="K4117" s="10"/>
      <c r="L4117" s="10"/>
      <c r="M4117" s="10"/>
      <c r="N4117" s="10"/>
      <c r="O4117" s="10"/>
      <c r="P4117" s="10"/>
      <c r="Q4117" s="10"/>
    </row>
    <row r="4118" spans="1:17" x14ac:dyDescent="0.25">
      <c r="A4118" s="155" t="s">
        <v>13559</v>
      </c>
      <c r="B4118" s="92" t="s">
        <v>17853</v>
      </c>
      <c r="C4118" s="93"/>
      <c r="D4118" s="94">
        <v>2649</v>
      </c>
      <c r="E4118" s="143"/>
      <c r="F4118" s="150"/>
      <c r="G4118" s="10"/>
      <c r="H4118" s="10"/>
      <c r="I4118" s="10"/>
      <c r="J4118" s="10"/>
      <c r="K4118" s="10"/>
      <c r="L4118" s="10"/>
      <c r="M4118" s="10"/>
      <c r="N4118" s="10"/>
      <c r="O4118" s="10"/>
      <c r="P4118" s="10"/>
      <c r="Q4118" s="10"/>
    </row>
    <row r="4119" spans="1:17" x14ac:dyDescent="0.25">
      <c r="A4119" s="155" t="s">
        <v>13560</v>
      </c>
      <c r="B4119" s="92" t="s">
        <v>17854</v>
      </c>
      <c r="C4119" s="93"/>
      <c r="D4119" s="94"/>
      <c r="E4119" s="143"/>
      <c r="F4119" s="150"/>
      <c r="G4119" s="10"/>
      <c r="H4119" s="10"/>
      <c r="I4119" s="10"/>
      <c r="J4119" s="10"/>
      <c r="K4119" s="10"/>
      <c r="L4119" s="10"/>
      <c r="M4119" s="10"/>
      <c r="N4119" s="10"/>
      <c r="O4119" s="10"/>
      <c r="P4119" s="10"/>
      <c r="Q4119" s="10"/>
    </row>
    <row r="4120" spans="1:17" x14ac:dyDescent="0.25">
      <c r="A4120" s="155" t="s">
        <v>13561</v>
      </c>
      <c r="B4120" s="92" t="s">
        <v>17855</v>
      </c>
      <c r="C4120" s="93"/>
      <c r="D4120" s="94"/>
      <c r="E4120" s="143"/>
      <c r="F4120" s="150"/>
      <c r="G4120" s="10"/>
      <c r="H4120" s="10"/>
      <c r="I4120" s="10"/>
      <c r="J4120" s="10"/>
      <c r="K4120" s="10"/>
      <c r="L4120" s="10"/>
      <c r="M4120" s="10"/>
      <c r="N4120" s="10"/>
      <c r="O4120" s="10"/>
      <c r="P4120" s="10"/>
      <c r="Q4120" s="10"/>
    </row>
    <row r="4121" spans="1:17" x14ac:dyDescent="0.25">
      <c r="A4121" s="155" t="s">
        <v>13562</v>
      </c>
      <c r="B4121" s="92" t="s">
        <v>17856</v>
      </c>
      <c r="C4121" s="93"/>
      <c r="D4121" s="94">
        <v>90176229</v>
      </c>
      <c r="E4121" s="143"/>
      <c r="F4121" s="150"/>
      <c r="G4121" s="10"/>
      <c r="H4121" s="10"/>
      <c r="I4121" s="10"/>
      <c r="J4121" s="10"/>
      <c r="K4121" s="10"/>
      <c r="L4121" s="10"/>
      <c r="M4121" s="10"/>
      <c r="N4121" s="10"/>
      <c r="O4121" s="10"/>
      <c r="P4121" s="10"/>
      <c r="Q4121" s="10"/>
    </row>
    <row r="4122" spans="1:17" x14ac:dyDescent="0.25">
      <c r="A4122" s="155" t="s">
        <v>13563</v>
      </c>
      <c r="B4122" s="92" t="s">
        <v>17857</v>
      </c>
      <c r="C4122" s="93"/>
      <c r="D4122" s="94"/>
      <c r="E4122" s="143"/>
      <c r="F4122" s="150"/>
      <c r="G4122" s="10"/>
      <c r="H4122" s="10"/>
      <c r="I4122" s="10"/>
      <c r="J4122" s="10"/>
      <c r="K4122" s="10"/>
      <c r="L4122" s="10"/>
      <c r="M4122" s="10"/>
      <c r="N4122" s="10"/>
      <c r="O4122" s="10"/>
      <c r="P4122" s="10"/>
      <c r="Q4122" s="10"/>
    </row>
    <row r="4123" spans="1:17" x14ac:dyDescent="0.25">
      <c r="A4123" s="155" t="s">
        <v>591</v>
      </c>
      <c r="B4123" s="92" t="s">
        <v>17858</v>
      </c>
      <c r="C4123" s="93"/>
      <c r="D4123" s="94">
        <v>1125764</v>
      </c>
      <c r="E4123" s="143"/>
      <c r="F4123" s="150"/>
      <c r="G4123" s="10"/>
      <c r="H4123" s="10"/>
      <c r="I4123" s="10"/>
      <c r="J4123" s="10"/>
      <c r="K4123" s="10"/>
      <c r="L4123" s="10"/>
      <c r="M4123" s="10"/>
      <c r="N4123" s="10"/>
      <c r="O4123" s="10"/>
      <c r="P4123" s="10"/>
      <c r="Q4123" s="10"/>
    </row>
    <row r="4124" spans="1:17" x14ac:dyDescent="0.25">
      <c r="A4124" s="155" t="s">
        <v>593</v>
      </c>
      <c r="B4124" s="92" t="s">
        <v>17859</v>
      </c>
      <c r="C4124" s="93"/>
      <c r="D4124" s="94">
        <v>44034</v>
      </c>
      <c r="E4124" s="143"/>
      <c r="F4124" s="150"/>
      <c r="G4124" s="10"/>
      <c r="H4124" s="10"/>
      <c r="I4124" s="10"/>
      <c r="J4124" s="10"/>
      <c r="K4124" s="10"/>
      <c r="L4124" s="10"/>
      <c r="M4124" s="10"/>
      <c r="N4124" s="10"/>
      <c r="O4124" s="10"/>
      <c r="P4124" s="10"/>
      <c r="Q4124" s="10"/>
    </row>
    <row r="4125" spans="1:17" x14ac:dyDescent="0.25">
      <c r="A4125" s="155" t="s">
        <v>595</v>
      </c>
      <c r="B4125" s="92" t="s">
        <v>7547</v>
      </c>
      <c r="C4125" s="93"/>
      <c r="D4125" s="94">
        <v>22316</v>
      </c>
      <c r="E4125" s="143"/>
      <c r="F4125" s="150"/>
      <c r="G4125" s="10"/>
      <c r="H4125" s="10"/>
      <c r="I4125" s="10"/>
      <c r="J4125" s="10"/>
      <c r="K4125" s="10"/>
      <c r="L4125" s="10"/>
      <c r="M4125" s="10"/>
      <c r="N4125" s="10"/>
      <c r="O4125" s="10"/>
      <c r="P4125" s="10"/>
      <c r="Q4125" s="10"/>
    </row>
    <row r="4126" spans="1:17" x14ac:dyDescent="0.25">
      <c r="A4126" s="155" t="s">
        <v>13564</v>
      </c>
      <c r="B4126" s="92" t="s">
        <v>17860</v>
      </c>
      <c r="C4126" s="93"/>
      <c r="D4126" s="94"/>
      <c r="E4126" s="143"/>
      <c r="F4126" s="150"/>
      <c r="G4126" s="10"/>
      <c r="H4126" s="10"/>
      <c r="I4126" s="10"/>
      <c r="J4126" s="10"/>
      <c r="K4126" s="10"/>
      <c r="L4126" s="10"/>
      <c r="M4126" s="10"/>
      <c r="N4126" s="10"/>
      <c r="O4126" s="10"/>
      <c r="P4126" s="10"/>
      <c r="Q4126" s="10"/>
    </row>
    <row r="4127" spans="1:17" x14ac:dyDescent="0.25">
      <c r="A4127" s="155" t="s">
        <v>13565</v>
      </c>
      <c r="B4127" s="92" t="s">
        <v>17861</v>
      </c>
      <c r="C4127" s="93"/>
      <c r="D4127" s="94">
        <v>17</v>
      </c>
      <c r="E4127" s="143"/>
      <c r="F4127" s="150"/>
      <c r="G4127" s="10"/>
      <c r="H4127" s="10"/>
      <c r="I4127" s="10"/>
      <c r="J4127" s="10"/>
      <c r="K4127" s="10"/>
      <c r="L4127" s="10"/>
      <c r="M4127" s="10"/>
      <c r="N4127" s="10"/>
      <c r="O4127" s="10"/>
      <c r="P4127" s="10"/>
      <c r="Q4127" s="10"/>
    </row>
    <row r="4128" spans="1:17" x14ac:dyDescent="0.25">
      <c r="A4128" s="155" t="s">
        <v>596</v>
      </c>
      <c r="B4128" s="92" t="s">
        <v>17862</v>
      </c>
      <c r="C4128" s="93"/>
      <c r="D4128" s="94">
        <v>3709420</v>
      </c>
      <c r="E4128" s="143"/>
      <c r="F4128" s="150"/>
      <c r="G4128" s="10"/>
      <c r="H4128" s="10"/>
      <c r="I4128" s="10"/>
      <c r="J4128" s="10"/>
      <c r="K4128" s="10"/>
      <c r="L4128" s="10"/>
      <c r="M4128" s="10"/>
      <c r="N4128" s="10"/>
      <c r="O4128" s="10"/>
      <c r="P4128" s="10"/>
      <c r="Q4128" s="10"/>
    </row>
    <row r="4129" spans="1:17" x14ac:dyDescent="0.25">
      <c r="A4129" s="155" t="s">
        <v>13566</v>
      </c>
      <c r="B4129" s="92" t="s">
        <v>17863</v>
      </c>
      <c r="C4129" s="93"/>
      <c r="D4129" s="94">
        <v>987400</v>
      </c>
      <c r="E4129" s="143"/>
      <c r="F4129" s="150"/>
      <c r="G4129" s="10"/>
      <c r="H4129" s="10"/>
      <c r="I4129" s="10"/>
      <c r="J4129" s="10"/>
      <c r="K4129" s="10"/>
      <c r="L4129" s="10"/>
      <c r="M4129" s="10"/>
      <c r="N4129" s="10"/>
      <c r="O4129" s="10"/>
      <c r="P4129" s="10"/>
      <c r="Q4129" s="10"/>
    </row>
    <row r="4130" spans="1:17" x14ac:dyDescent="0.25">
      <c r="A4130" s="155" t="s">
        <v>598</v>
      </c>
      <c r="B4130" s="92" t="s">
        <v>17864</v>
      </c>
      <c r="C4130" s="93"/>
      <c r="D4130" s="94">
        <v>6504052</v>
      </c>
      <c r="E4130" s="143"/>
      <c r="F4130" s="150"/>
      <c r="G4130" s="10"/>
      <c r="H4130" s="10"/>
      <c r="I4130" s="10"/>
      <c r="J4130" s="10"/>
      <c r="K4130" s="10"/>
      <c r="L4130" s="10"/>
      <c r="M4130" s="10"/>
      <c r="N4130" s="10"/>
      <c r="O4130" s="10"/>
      <c r="P4130" s="10"/>
      <c r="Q4130" s="10"/>
    </row>
    <row r="4131" spans="1:17" x14ac:dyDescent="0.25">
      <c r="A4131" s="155" t="s">
        <v>600</v>
      </c>
      <c r="B4131" s="92" t="s">
        <v>17865</v>
      </c>
      <c r="C4131" s="93"/>
      <c r="D4131" s="94">
        <v>4905402</v>
      </c>
      <c r="E4131" s="143"/>
      <c r="F4131" s="150"/>
      <c r="G4131" s="10"/>
      <c r="H4131" s="10"/>
      <c r="I4131" s="10"/>
      <c r="J4131" s="10"/>
      <c r="K4131" s="10"/>
      <c r="L4131" s="10"/>
      <c r="M4131" s="10"/>
      <c r="N4131" s="10"/>
      <c r="O4131" s="10"/>
      <c r="P4131" s="10"/>
      <c r="Q4131" s="10"/>
    </row>
    <row r="4132" spans="1:17" x14ac:dyDescent="0.25">
      <c r="A4132" s="155" t="s">
        <v>13567</v>
      </c>
      <c r="B4132" s="92" t="s">
        <v>17866</v>
      </c>
      <c r="C4132" s="93"/>
      <c r="D4132" s="94">
        <v>187538</v>
      </c>
      <c r="E4132" s="143"/>
      <c r="F4132" s="150"/>
      <c r="G4132" s="10"/>
      <c r="H4132" s="10"/>
      <c r="I4132" s="10"/>
      <c r="J4132" s="10"/>
      <c r="K4132" s="10"/>
      <c r="L4132" s="10"/>
      <c r="M4132" s="10"/>
      <c r="N4132" s="10"/>
      <c r="O4132" s="10"/>
      <c r="P4132" s="10"/>
      <c r="Q4132" s="10"/>
    </row>
    <row r="4133" spans="1:17" x14ac:dyDescent="0.25">
      <c r="A4133" s="155" t="s">
        <v>602</v>
      </c>
      <c r="B4133" s="92" t="s">
        <v>17867</v>
      </c>
      <c r="C4133" s="93"/>
      <c r="D4133" s="94">
        <v>14966243</v>
      </c>
      <c r="E4133" s="143"/>
      <c r="F4133" s="150"/>
      <c r="G4133" s="10"/>
      <c r="H4133" s="10"/>
      <c r="I4133" s="10"/>
      <c r="J4133" s="10"/>
      <c r="K4133" s="10"/>
      <c r="L4133" s="10"/>
      <c r="M4133" s="10"/>
      <c r="N4133" s="10"/>
      <c r="O4133" s="10"/>
      <c r="P4133" s="10"/>
      <c r="Q4133" s="10"/>
    </row>
    <row r="4134" spans="1:17" x14ac:dyDescent="0.25">
      <c r="A4134" s="155" t="s">
        <v>604</v>
      </c>
      <c r="B4134" s="92" t="s">
        <v>17868</v>
      </c>
      <c r="C4134" s="93"/>
      <c r="D4134" s="94">
        <v>21831181</v>
      </c>
      <c r="E4134" s="143"/>
      <c r="F4134" s="150"/>
      <c r="G4134" s="10"/>
      <c r="H4134" s="10"/>
      <c r="I4134" s="10"/>
      <c r="J4134" s="10"/>
      <c r="K4134" s="10"/>
      <c r="L4134" s="10"/>
      <c r="M4134" s="10"/>
      <c r="N4134" s="10"/>
      <c r="O4134" s="10"/>
      <c r="P4134" s="10"/>
      <c r="Q4134" s="10"/>
    </row>
    <row r="4135" spans="1:17" x14ac:dyDescent="0.25">
      <c r="A4135" s="155" t="s">
        <v>13568</v>
      </c>
      <c r="B4135" s="92" t="s">
        <v>17869</v>
      </c>
      <c r="C4135" s="93"/>
      <c r="D4135" s="94"/>
      <c r="E4135" s="143"/>
      <c r="F4135" s="150"/>
      <c r="G4135" s="10"/>
      <c r="H4135" s="10"/>
      <c r="I4135" s="10"/>
      <c r="J4135" s="10"/>
      <c r="K4135" s="10"/>
      <c r="L4135" s="10"/>
      <c r="M4135" s="10"/>
      <c r="N4135" s="10"/>
      <c r="O4135" s="10"/>
      <c r="P4135" s="10"/>
      <c r="Q4135" s="10"/>
    </row>
    <row r="4136" spans="1:17" x14ac:dyDescent="0.25">
      <c r="A4136" s="155" t="s">
        <v>13569</v>
      </c>
      <c r="B4136" s="92" t="s">
        <v>17870</v>
      </c>
      <c r="C4136" s="93"/>
      <c r="D4136" s="94"/>
      <c r="E4136" s="143"/>
      <c r="F4136" s="150"/>
      <c r="G4136" s="10"/>
      <c r="H4136" s="10"/>
      <c r="I4136" s="10"/>
      <c r="J4136" s="10"/>
      <c r="K4136" s="10"/>
      <c r="L4136" s="10"/>
      <c r="M4136" s="10"/>
      <c r="N4136" s="10"/>
      <c r="O4136" s="10"/>
      <c r="P4136" s="10"/>
      <c r="Q4136" s="10"/>
    </row>
    <row r="4137" spans="1:17" x14ac:dyDescent="0.25">
      <c r="A4137" s="155" t="s">
        <v>605</v>
      </c>
      <c r="B4137" s="92" t="s">
        <v>17871</v>
      </c>
      <c r="C4137" s="93"/>
      <c r="D4137" s="94">
        <v>316</v>
      </c>
      <c r="E4137" s="143"/>
      <c r="F4137" s="150"/>
      <c r="G4137" s="10"/>
      <c r="H4137" s="10"/>
      <c r="I4137" s="10"/>
      <c r="J4137" s="10"/>
      <c r="K4137" s="10"/>
      <c r="L4137" s="10"/>
      <c r="M4137" s="10"/>
      <c r="N4137" s="10"/>
      <c r="O4137" s="10"/>
      <c r="P4137" s="10"/>
      <c r="Q4137" s="10"/>
    </row>
    <row r="4138" spans="1:17" x14ac:dyDescent="0.25">
      <c r="A4138" s="155" t="s">
        <v>13570</v>
      </c>
      <c r="B4138" s="92" t="s">
        <v>17872</v>
      </c>
      <c r="C4138" s="93"/>
      <c r="D4138" s="94"/>
      <c r="E4138" s="143"/>
      <c r="F4138" s="150"/>
      <c r="G4138" s="10"/>
      <c r="H4138" s="10"/>
      <c r="I4138" s="10"/>
      <c r="J4138" s="10"/>
      <c r="K4138" s="10"/>
      <c r="L4138" s="10"/>
      <c r="M4138" s="10"/>
      <c r="N4138" s="10"/>
      <c r="O4138" s="10"/>
      <c r="P4138" s="10"/>
      <c r="Q4138" s="10"/>
    </row>
    <row r="4139" spans="1:17" x14ac:dyDescent="0.25">
      <c r="A4139" s="155" t="s">
        <v>13571</v>
      </c>
      <c r="B4139" s="92" t="s">
        <v>17873</v>
      </c>
      <c r="C4139" s="93"/>
      <c r="D4139" s="94"/>
      <c r="E4139" s="143"/>
      <c r="F4139" s="150"/>
      <c r="G4139" s="10"/>
      <c r="H4139" s="10"/>
      <c r="I4139" s="10"/>
      <c r="J4139" s="10"/>
      <c r="K4139" s="10"/>
      <c r="L4139" s="10"/>
      <c r="M4139" s="10"/>
      <c r="N4139" s="10"/>
      <c r="O4139" s="10"/>
      <c r="P4139" s="10"/>
      <c r="Q4139" s="10"/>
    </row>
    <row r="4140" spans="1:17" x14ac:dyDescent="0.25">
      <c r="A4140" s="155" t="s">
        <v>607</v>
      </c>
      <c r="B4140" s="92" t="s">
        <v>17874</v>
      </c>
      <c r="C4140" s="93"/>
      <c r="D4140" s="94">
        <v>129</v>
      </c>
      <c r="E4140" s="143"/>
      <c r="F4140" s="150"/>
      <c r="G4140" s="10"/>
      <c r="H4140" s="10"/>
      <c r="I4140" s="10"/>
      <c r="J4140" s="10"/>
      <c r="K4140" s="10"/>
      <c r="L4140" s="10"/>
      <c r="M4140" s="10"/>
      <c r="N4140" s="10"/>
      <c r="O4140" s="10"/>
      <c r="P4140" s="10"/>
      <c r="Q4140" s="10"/>
    </row>
    <row r="4141" spans="1:17" x14ac:dyDescent="0.25">
      <c r="A4141" s="155" t="s">
        <v>13572</v>
      </c>
      <c r="B4141" s="92" t="s">
        <v>17875</v>
      </c>
      <c r="C4141" s="93"/>
      <c r="D4141" s="94"/>
      <c r="E4141" s="143"/>
      <c r="F4141" s="150"/>
      <c r="G4141" s="10"/>
      <c r="H4141" s="10"/>
      <c r="I4141" s="10"/>
      <c r="J4141" s="10"/>
      <c r="K4141" s="10"/>
      <c r="L4141" s="10"/>
      <c r="M4141" s="10"/>
      <c r="N4141" s="10"/>
      <c r="O4141" s="10"/>
      <c r="P4141" s="10"/>
      <c r="Q4141" s="10"/>
    </row>
    <row r="4142" spans="1:17" x14ac:dyDescent="0.25">
      <c r="A4142" s="155" t="s">
        <v>13573</v>
      </c>
      <c r="B4142" s="92" t="s">
        <v>17876</v>
      </c>
      <c r="C4142" s="93"/>
      <c r="D4142" s="94">
        <v>2705</v>
      </c>
      <c r="E4142" s="143"/>
      <c r="F4142" s="150"/>
      <c r="G4142" s="10"/>
      <c r="H4142" s="10"/>
      <c r="I4142" s="10"/>
      <c r="J4142" s="10"/>
      <c r="K4142" s="10"/>
      <c r="L4142" s="10"/>
      <c r="M4142" s="10"/>
      <c r="N4142" s="10"/>
      <c r="O4142" s="10"/>
      <c r="P4142" s="10"/>
      <c r="Q4142" s="10"/>
    </row>
    <row r="4143" spans="1:17" x14ac:dyDescent="0.25">
      <c r="A4143" s="155" t="s">
        <v>13574</v>
      </c>
      <c r="B4143" s="92" t="s">
        <v>17877</v>
      </c>
      <c r="C4143" s="93"/>
      <c r="D4143" s="94"/>
      <c r="E4143" s="143"/>
      <c r="F4143" s="150"/>
      <c r="G4143" s="10"/>
      <c r="H4143" s="10"/>
      <c r="I4143" s="10"/>
      <c r="J4143" s="10"/>
      <c r="K4143" s="10"/>
      <c r="L4143" s="10"/>
      <c r="M4143" s="10"/>
      <c r="N4143" s="10"/>
      <c r="O4143" s="10"/>
      <c r="P4143" s="10"/>
      <c r="Q4143" s="10"/>
    </row>
    <row r="4144" spans="1:17" x14ac:dyDescent="0.25">
      <c r="A4144" s="155" t="s">
        <v>13575</v>
      </c>
      <c r="B4144" s="92" t="s">
        <v>17878</v>
      </c>
      <c r="C4144" s="93"/>
      <c r="D4144" s="94">
        <v>55110</v>
      </c>
      <c r="E4144" s="143"/>
      <c r="F4144" s="150"/>
      <c r="G4144" s="10"/>
      <c r="H4144" s="10"/>
      <c r="I4144" s="10"/>
      <c r="J4144" s="10"/>
      <c r="K4144" s="10"/>
      <c r="L4144" s="10"/>
      <c r="M4144" s="10"/>
      <c r="N4144" s="10"/>
      <c r="O4144" s="10"/>
      <c r="P4144" s="10"/>
      <c r="Q4144" s="10"/>
    </row>
    <row r="4145" spans="1:17" x14ac:dyDescent="0.25">
      <c r="A4145" s="155" t="s">
        <v>13576</v>
      </c>
      <c r="B4145" s="92" t="s">
        <v>17879</v>
      </c>
      <c r="C4145" s="93"/>
      <c r="D4145" s="94"/>
      <c r="E4145" s="143"/>
      <c r="F4145" s="150"/>
      <c r="G4145" s="10"/>
      <c r="H4145" s="10"/>
      <c r="I4145" s="10"/>
      <c r="J4145" s="10"/>
      <c r="K4145" s="10"/>
      <c r="L4145" s="10"/>
      <c r="M4145" s="10"/>
      <c r="N4145" s="10"/>
      <c r="O4145" s="10"/>
      <c r="P4145" s="10"/>
      <c r="Q4145" s="10"/>
    </row>
    <row r="4146" spans="1:17" x14ac:dyDescent="0.25">
      <c r="A4146" s="155" t="s">
        <v>609</v>
      </c>
      <c r="B4146" s="92" t="s">
        <v>17880</v>
      </c>
      <c r="C4146" s="93"/>
      <c r="D4146" s="94">
        <v>416393</v>
      </c>
      <c r="E4146" s="143"/>
      <c r="F4146" s="150"/>
      <c r="G4146" s="10"/>
      <c r="H4146" s="10"/>
      <c r="I4146" s="10"/>
      <c r="J4146" s="10"/>
      <c r="K4146" s="10"/>
      <c r="L4146" s="10"/>
      <c r="M4146" s="10"/>
      <c r="N4146" s="10"/>
      <c r="O4146" s="10"/>
      <c r="P4146" s="10"/>
      <c r="Q4146" s="10"/>
    </row>
    <row r="4147" spans="1:17" x14ac:dyDescent="0.25">
      <c r="A4147" s="155" t="s">
        <v>13577</v>
      </c>
      <c r="B4147" s="92" t="s">
        <v>17881</v>
      </c>
      <c r="C4147" s="93"/>
      <c r="D4147" s="94">
        <v>8134</v>
      </c>
      <c r="E4147" s="143"/>
      <c r="F4147" s="150"/>
      <c r="G4147" s="10"/>
      <c r="H4147" s="10"/>
      <c r="I4147" s="10"/>
      <c r="J4147" s="10"/>
      <c r="K4147" s="10"/>
      <c r="L4147" s="10"/>
      <c r="M4147" s="10"/>
      <c r="N4147" s="10"/>
      <c r="O4147" s="10"/>
      <c r="P4147" s="10"/>
      <c r="Q4147" s="10"/>
    </row>
    <row r="4148" spans="1:17" x14ac:dyDescent="0.25">
      <c r="A4148" s="155" t="s">
        <v>611</v>
      </c>
      <c r="B4148" s="92" t="s">
        <v>17882</v>
      </c>
      <c r="C4148" s="93"/>
      <c r="D4148" s="94">
        <v>805835</v>
      </c>
      <c r="E4148" s="143"/>
      <c r="F4148" s="150"/>
      <c r="G4148" s="10"/>
      <c r="H4148" s="10"/>
      <c r="I4148" s="10"/>
      <c r="J4148" s="10"/>
      <c r="K4148" s="10"/>
      <c r="L4148" s="10"/>
      <c r="M4148" s="10"/>
      <c r="N4148" s="10"/>
      <c r="O4148" s="10"/>
      <c r="P4148" s="10"/>
      <c r="Q4148" s="10"/>
    </row>
    <row r="4149" spans="1:17" x14ac:dyDescent="0.25">
      <c r="A4149" s="155" t="s">
        <v>13578</v>
      </c>
      <c r="B4149" s="92" t="s">
        <v>17883</v>
      </c>
      <c r="C4149" s="93"/>
      <c r="D4149" s="94">
        <v>224548</v>
      </c>
      <c r="E4149" s="143"/>
      <c r="F4149" s="150"/>
      <c r="G4149" s="10"/>
      <c r="H4149" s="10"/>
      <c r="I4149" s="10"/>
      <c r="J4149" s="10"/>
      <c r="K4149" s="10"/>
      <c r="L4149" s="10"/>
      <c r="M4149" s="10"/>
      <c r="N4149" s="10"/>
      <c r="O4149" s="10"/>
      <c r="P4149" s="10"/>
      <c r="Q4149" s="10"/>
    </row>
    <row r="4150" spans="1:17" x14ac:dyDescent="0.25">
      <c r="A4150" s="155" t="s">
        <v>13579</v>
      </c>
      <c r="B4150" s="92" t="s">
        <v>17884</v>
      </c>
      <c r="C4150" s="93"/>
      <c r="D4150" s="94"/>
      <c r="E4150" s="143"/>
      <c r="F4150" s="150"/>
      <c r="G4150" s="10"/>
      <c r="H4150" s="10"/>
      <c r="I4150" s="10"/>
      <c r="J4150" s="10"/>
      <c r="K4150" s="10"/>
      <c r="L4150" s="10"/>
      <c r="M4150" s="10"/>
      <c r="N4150" s="10"/>
      <c r="O4150" s="10"/>
      <c r="P4150" s="10"/>
      <c r="Q4150" s="10"/>
    </row>
    <row r="4151" spans="1:17" x14ac:dyDescent="0.25">
      <c r="A4151" s="155" t="s">
        <v>13580</v>
      </c>
      <c r="B4151" s="92" t="s">
        <v>17885</v>
      </c>
      <c r="C4151" s="93"/>
      <c r="D4151" s="94">
        <v>94644</v>
      </c>
      <c r="E4151" s="143"/>
      <c r="F4151" s="150"/>
      <c r="G4151" s="10"/>
      <c r="H4151" s="10"/>
      <c r="I4151" s="10"/>
      <c r="J4151" s="10"/>
      <c r="K4151" s="10"/>
      <c r="L4151" s="10"/>
      <c r="M4151" s="10"/>
      <c r="N4151" s="10"/>
      <c r="O4151" s="10"/>
      <c r="P4151" s="10"/>
      <c r="Q4151" s="10"/>
    </row>
    <row r="4152" spans="1:17" x14ac:dyDescent="0.25">
      <c r="A4152" s="155" t="s">
        <v>13581</v>
      </c>
      <c r="B4152" s="92" t="s">
        <v>17886</v>
      </c>
      <c r="C4152" s="93"/>
      <c r="D4152" s="94"/>
      <c r="E4152" s="143"/>
      <c r="F4152" s="150"/>
      <c r="G4152" s="10"/>
      <c r="H4152" s="10"/>
      <c r="I4152" s="10"/>
      <c r="J4152" s="10"/>
      <c r="K4152" s="10"/>
      <c r="L4152" s="10"/>
      <c r="M4152" s="10"/>
      <c r="N4152" s="10"/>
      <c r="O4152" s="10"/>
      <c r="P4152" s="10"/>
      <c r="Q4152" s="10"/>
    </row>
    <row r="4153" spans="1:17" x14ac:dyDescent="0.25">
      <c r="A4153" s="155" t="s">
        <v>613</v>
      </c>
      <c r="B4153" s="92" t="s">
        <v>17887</v>
      </c>
      <c r="C4153" s="93"/>
      <c r="D4153" s="94">
        <v>71438</v>
      </c>
      <c r="E4153" s="143"/>
      <c r="F4153" s="150"/>
      <c r="G4153" s="10"/>
      <c r="H4153" s="10"/>
      <c r="I4153" s="10"/>
      <c r="J4153" s="10"/>
      <c r="K4153" s="10"/>
      <c r="L4153" s="10"/>
      <c r="M4153" s="10"/>
      <c r="N4153" s="10"/>
      <c r="O4153" s="10"/>
      <c r="P4153" s="10"/>
      <c r="Q4153" s="10"/>
    </row>
    <row r="4154" spans="1:17" x14ac:dyDescent="0.25">
      <c r="A4154" s="155" t="s">
        <v>615</v>
      </c>
      <c r="B4154" s="92" t="s">
        <v>17888</v>
      </c>
      <c r="C4154" s="93"/>
      <c r="D4154" s="94">
        <v>61300</v>
      </c>
      <c r="E4154" s="143"/>
      <c r="F4154" s="150"/>
      <c r="G4154" s="10"/>
      <c r="H4154" s="10"/>
      <c r="I4154" s="10"/>
      <c r="J4154" s="10"/>
      <c r="K4154" s="10"/>
      <c r="L4154" s="10"/>
      <c r="M4154" s="10"/>
      <c r="N4154" s="10"/>
      <c r="O4154" s="10"/>
      <c r="P4154" s="10"/>
      <c r="Q4154" s="10"/>
    </row>
    <row r="4155" spans="1:17" x14ac:dyDescent="0.25">
      <c r="A4155" s="155" t="s">
        <v>13582</v>
      </c>
      <c r="B4155" s="92" t="s">
        <v>17889</v>
      </c>
      <c r="C4155" s="93"/>
      <c r="D4155" s="94"/>
      <c r="E4155" s="143"/>
      <c r="F4155" s="150"/>
      <c r="G4155" s="10"/>
      <c r="H4155" s="10"/>
      <c r="I4155" s="10"/>
      <c r="J4155" s="10"/>
      <c r="K4155" s="10"/>
      <c r="L4155" s="10"/>
      <c r="M4155" s="10"/>
      <c r="N4155" s="10"/>
      <c r="O4155" s="10"/>
      <c r="P4155" s="10"/>
      <c r="Q4155" s="10"/>
    </row>
    <row r="4156" spans="1:17" x14ac:dyDescent="0.25">
      <c r="A4156" s="155" t="s">
        <v>617</v>
      </c>
      <c r="B4156" s="92" t="s">
        <v>7548</v>
      </c>
      <c r="C4156" s="93"/>
      <c r="D4156" s="94">
        <v>906773</v>
      </c>
      <c r="E4156" s="143"/>
      <c r="F4156" s="150"/>
      <c r="G4156" s="10"/>
      <c r="H4156" s="10"/>
      <c r="I4156" s="10"/>
      <c r="J4156" s="10"/>
      <c r="K4156" s="10"/>
      <c r="L4156" s="10"/>
      <c r="M4156" s="10"/>
      <c r="N4156" s="10"/>
      <c r="O4156" s="10"/>
      <c r="P4156" s="10"/>
      <c r="Q4156" s="10"/>
    </row>
    <row r="4157" spans="1:17" x14ac:dyDescent="0.25">
      <c r="A4157" s="155" t="s">
        <v>618</v>
      </c>
      <c r="B4157" s="92" t="s">
        <v>17890</v>
      </c>
      <c r="C4157" s="93"/>
      <c r="D4157" s="94"/>
      <c r="E4157" s="143"/>
      <c r="F4157" s="150"/>
      <c r="G4157" s="10"/>
      <c r="H4157" s="10"/>
      <c r="I4157" s="10"/>
      <c r="J4157" s="10"/>
      <c r="K4157" s="10"/>
      <c r="L4157" s="10"/>
      <c r="M4157" s="10"/>
      <c r="N4157" s="10"/>
      <c r="O4157" s="10"/>
      <c r="P4157" s="10"/>
      <c r="Q4157" s="10"/>
    </row>
    <row r="4158" spans="1:17" x14ac:dyDescent="0.25">
      <c r="A4158" s="155" t="s">
        <v>620</v>
      </c>
      <c r="B4158" s="92" t="s">
        <v>17891</v>
      </c>
      <c r="C4158" s="93"/>
      <c r="D4158" s="94">
        <v>5728</v>
      </c>
      <c r="E4158" s="143"/>
      <c r="F4158" s="150"/>
      <c r="G4158" s="10"/>
      <c r="H4158" s="10"/>
      <c r="I4158" s="10"/>
      <c r="J4158" s="10"/>
      <c r="K4158" s="10"/>
      <c r="L4158" s="10"/>
      <c r="M4158" s="10"/>
      <c r="N4158" s="10"/>
      <c r="O4158" s="10"/>
      <c r="P4158" s="10"/>
      <c r="Q4158" s="10"/>
    </row>
    <row r="4159" spans="1:17" x14ac:dyDescent="0.25">
      <c r="A4159" s="155" t="s">
        <v>622</v>
      </c>
      <c r="B4159" s="92" t="s">
        <v>7549</v>
      </c>
      <c r="C4159" s="93"/>
      <c r="D4159" s="94">
        <v>19140</v>
      </c>
      <c r="E4159" s="143"/>
      <c r="F4159" s="150"/>
      <c r="G4159" s="10"/>
      <c r="H4159" s="10"/>
      <c r="I4159" s="10"/>
      <c r="J4159" s="10"/>
      <c r="K4159" s="10"/>
      <c r="L4159" s="10"/>
      <c r="M4159" s="10"/>
      <c r="N4159" s="10"/>
      <c r="O4159" s="10"/>
      <c r="P4159" s="10"/>
      <c r="Q4159" s="10"/>
    </row>
    <row r="4160" spans="1:17" x14ac:dyDescent="0.25">
      <c r="A4160" s="155" t="s">
        <v>624</v>
      </c>
      <c r="B4160" s="92" t="s">
        <v>7550</v>
      </c>
      <c r="C4160" s="93"/>
      <c r="D4160" s="94">
        <v>1939401</v>
      </c>
      <c r="E4160" s="143"/>
      <c r="F4160" s="150"/>
      <c r="G4160" s="10"/>
      <c r="H4160" s="10"/>
      <c r="I4160" s="10"/>
      <c r="J4160" s="10"/>
      <c r="K4160" s="10"/>
      <c r="L4160" s="10"/>
      <c r="M4160" s="10"/>
      <c r="N4160" s="10"/>
      <c r="O4160" s="10"/>
      <c r="P4160" s="10"/>
      <c r="Q4160" s="10"/>
    </row>
    <row r="4161" spans="1:17" x14ac:dyDescent="0.25">
      <c r="A4161" s="155" t="s">
        <v>625</v>
      </c>
      <c r="B4161" s="92" t="s">
        <v>17892</v>
      </c>
      <c r="C4161" s="93"/>
      <c r="D4161" s="94">
        <v>206003</v>
      </c>
      <c r="E4161" s="143"/>
      <c r="F4161" s="150"/>
      <c r="G4161" s="10"/>
      <c r="H4161" s="10"/>
      <c r="I4161" s="10"/>
      <c r="J4161" s="10"/>
      <c r="K4161" s="10"/>
      <c r="L4161" s="10"/>
      <c r="M4161" s="10"/>
      <c r="N4161" s="10"/>
      <c r="O4161" s="10"/>
      <c r="P4161" s="10"/>
      <c r="Q4161" s="10"/>
    </row>
    <row r="4162" spans="1:17" x14ac:dyDescent="0.25">
      <c r="A4162" s="155" t="s">
        <v>13583</v>
      </c>
      <c r="B4162" s="92" t="s">
        <v>17893</v>
      </c>
      <c r="C4162" s="93"/>
      <c r="D4162" s="94">
        <v>61</v>
      </c>
      <c r="E4162" s="143"/>
      <c r="F4162" s="150"/>
      <c r="G4162" s="10"/>
      <c r="H4162" s="10"/>
      <c r="I4162" s="10"/>
      <c r="J4162" s="10"/>
      <c r="K4162" s="10"/>
      <c r="L4162" s="10"/>
      <c r="M4162" s="10"/>
      <c r="N4162" s="10"/>
      <c r="O4162" s="10"/>
      <c r="P4162" s="10"/>
      <c r="Q4162" s="10"/>
    </row>
    <row r="4163" spans="1:17" x14ac:dyDescent="0.25">
      <c r="A4163" s="155" t="s">
        <v>627</v>
      </c>
      <c r="B4163" s="92" t="s">
        <v>17894</v>
      </c>
      <c r="C4163" s="93"/>
      <c r="D4163" s="94">
        <v>53</v>
      </c>
      <c r="E4163" s="143"/>
      <c r="F4163" s="150"/>
      <c r="G4163" s="10"/>
      <c r="H4163" s="10"/>
      <c r="I4163" s="10"/>
      <c r="J4163" s="10"/>
      <c r="K4163" s="10"/>
      <c r="L4163" s="10"/>
      <c r="M4163" s="10"/>
      <c r="N4163" s="10"/>
      <c r="O4163" s="10"/>
      <c r="P4163" s="10"/>
      <c r="Q4163" s="10"/>
    </row>
    <row r="4164" spans="1:17" x14ac:dyDescent="0.25">
      <c r="A4164" s="155" t="s">
        <v>13584</v>
      </c>
      <c r="B4164" s="92" t="s">
        <v>17895</v>
      </c>
      <c r="C4164" s="93"/>
      <c r="D4164" s="94">
        <v>6257</v>
      </c>
      <c r="E4164" s="143"/>
      <c r="F4164" s="150"/>
      <c r="G4164" s="10"/>
      <c r="H4164" s="10"/>
      <c r="I4164" s="10"/>
      <c r="J4164" s="10"/>
      <c r="K4164" s="10"/>
      <c r="L4164" s="10"/>
      <c r="M4164" s="10"/>
      <c r="N4164" s="10"/>
      <c r="O4164" s="10"/>
      <c r="P4164" s="10"/>
      <c r="Q4164" s="10"/>
    </row>
    <row r="4165" spans="1:17" x14ac:dyDescent="0.25">
      <c r="A4165" s="155" t="s">
        <v>13585</v>
      </c>
      <c r="B4165" s="92" t="s">
        <v>17896</v>
      </c>
      <c r="C4165" s="93"/>
      <c r="D4165" s="94"/>
      <c r="E4165" s="143"/>
      <c r="F4165" s="150"/>
      <c r="G4165" s="10"/>
      <c r="H4165" s="10"/>
      <c r="I4165" s="10"/>
      <c r="J4165" s="10"/>
      <c r="K4165" s="10"/>
      <c r="L4165" s="10"/>
      <c r="M4165" s="10"/>
      <c r="N4165" s="10"/>
      <c r="O4165" s="10"/>
      <c r="P4165" s="10"/>
      <c r="Q4165" s="10"/>
    </row>
    <row r="4166" spans="1:17" x14ac:dyDescent="0.25">
      <c r="A4166" s="155" t="s">
        <v>13586</v>
      </c>
      <c r="B4166" s="92" t="s">
        <v>17897</v>
      </c>
      <c r="C4166" s="93"/>
      <c r="D4166" s="94">
        <v>1396</v>
      </c>
      <c r="E4166" s="143"/>
      <c r="F4166" s="150"/>
      <c r="G4166" s="10"/>
      <c r="H4166" s="10"/>
      <c r="I4166" s="10"/>
      <c r="J4166" s="10"/>
      <c r="K4166" s="10"/>
      <c r="L4166" s="10"/>
      <c r="M4166" s="10"/>
      <c r="N4166" s="10"/>
      <c r="O4166" s="10"/>
      <c r="P4166" s="10"/>
      <c r="Q4166" s="10"/>
    </row>
    <row r="4167" spans="1:17" x14ac:dyDescent="0.25">
      <c r="A4167" s="155" t="s">
        <v>629</v>
      </c>
      <c r="B4167" s="92" t="s">
        <v>17898</v>
      </c>
      <c r="C4167" s="93"/>
      <c r="D4167" s="94">
        <v>13536</v>
      </c>
      <c r="E4167" s="143"/>
      <c r="F4167" s="150"/>
      <c r="G4167" s="10"/>
      <c r="H4167" s="10"/>
      <c r="I4167" s="10"/>
      <c r="J4167" s="10"/>
      <c r="K4167" s="10"/>
      <c r="L4167" s="10"/>
      <c r="M4167" s="10"/>
      <c r="N4167" s="10"/>
      <c r="O4167" s="10"/>
      <c r="P4167" s="10"/>
      <c r="Q4167" s="10"/>
    </row>
    <row r="4168" spans="1:17" x14ac:dyDescent="0.25">
      <c r="A4168" s="155" t="s">
        <v>13587</v>
      </c>
      <c r="B4168" s="92" t="s">
        <v>17899</v>
      </c>
      <c r="C4168" s="93"/>
      <c r="D4168" s="94"/>
      <c r="E4168" s="143"/>
      <c r="F4168" s="150"/>
      <c r="G4168" s="10"/>
      <c r="H4168" s="10"/>
      <c r="I4168" s="10"/>
      <c r="J4168" s="10"/>
      <c r="K4168" s="10"/>
      <c r="L4168" s="10"/>
      <c r="M4168" s="10"/>
      <c r="N4168" s="10"/>
      <c r="O4168" s="10"/>
      <c r="P4168" s="10"/>
      <c r="Q4168" s="10"/>
    </row>
    <row r="4169" spans="1:17" x14ac:dyDescent="0.25">
      <c r="A4169" s="155" t="s">
        <v>13588</v>
      </c>
      <c r="B4169" s="92" t="s">
        <v>17900</v>
      </c>
      <c r="C4169" s="93"/>
      <c r="D4169" s="94"/>
      <c r="E4169" s="143"/>
      <c r="F4169" s="150"/>
      <c r="G4169" s="10"/>
      <c r="H4169" s="10"/>
      <c r="I4169" s="10"/>
      <c r="J4169" s="10"/>
      <c r="K4169" s="10"/>
      <c r="L4169" s="10"/>
      <c r="M4169" s="10"/>
      <c r="N4169" s="10"/>
      <c r="O4169" s="10"/>
      <c r="P4169" s="10"/>
      <c r="Q4169" s="10"/>
    </row>
    <row r="4170" spans="1:17" x14ac:dyDescent="0.25">
      <c r="A4170" s="155" t="s">
        <v>631</v>
      </c>
      <c r="B4170" s="92" t="s">
        <v>17901</v>
      </c>
      <c r="C4170" s="93"/>
      <c r="D4170" s="94">
        <v>159904</v>
      </c>
      <c r="E4170" s="143"/>
      <c r="F4170" s="150"/>
      <c r="G4170" s="10"/>
      <c r="H4170" s="10"/>
      <c r="I4170" s="10"/>
      <c r="J4170" s="10"/>
      <c r="K4170" s="10"/>
      <c r="L4170" s="10"/>
      <c r="M4170" s="10"/>
      <c r="N4170" s="10"/>
      <c r="O4170" s="10"/>
      <c r="P4170" s="10"/>
      <c r="Q4170" s="10"/>
    </row>
    <row r="4171" spans="1:17" x14ac:dyDescent="0.25">
      <c r="A4171" s="155" t="s">
        <v>635</v>
      </c>
      <c r="B4171" s="92" t="s">
        <v>17902</v>
      </c>
      <c r="C4171" s="93"/>
      <c r="D4171" s="94">
        <v>5642</v>
      </c>
      <c r="E4171" s="143"/>
      <c r="F4171" s="150"/>
      <c r="G4171" s="10"/>
      <c r="H4171" s="10"/>
      <c r="I4171" s="10"/>
      <c r="J4171" s="10"/>
      <c r="K4171" s="10"/>
      <c r="L4171" s="10"/>
      <c r="M4171" s="10"/>
      <c r="N4171" s="10"/>
      <c r="O4171" s="10"/>
      <c r="P4171" s="10"/>
      <c r="Q4171" s="10"/>
    </row>
    <row r="4172" spans="1:17" x14ac:dyDescent="0.25">
      <c r="A4172" s="155" t="s">
        <v>637</v>
      </c>
      <c r="B4172" s="92" t="s">
        <v>17903</v>
      </c>
      <c r="C4172" s="93"/>
      <c r="D4172" s="94">
        <v>492733</v>
      </c>
      <c r="E4172" s="143"/>
      <c r="F4172" s="150"/>
      <c r="G4172" s="10"/>
      <c r="H4172" s="10"/>
      <c r="I4172" s="10"/>
      <c r="J4172" s="10"/>
      <c r="K4172" s="10"/>
      <c r="L4172" s="10"/>
      <c r="M4172" s="10"/>
      <c r="N4172" s="10"/>
      <c r="O4172" s="10"/>
      <c r="P4172" s="10"/>
      <c r="Q4172" s="10"/>
    </row>
    <row r="4173" spans="1:17" x14ac:dyDescent="0.25">
      <c r="A4173" s="155" t="s">
        <v>638</v>
      </c>
      <c r="B4173" s="92" t="s">
        <v>17904</v>
      </c>
      <c r="C4173" s="93"/>
      <c r="D4173" s="94">
        <v>46346</v>
      </c>
      <c r="E4173" s="143"/>
      <c r="F4173" s="150"/>
      <c r="G4173" s="10"/>
      <c r="H4173" s="10"/>
      <c r="I4173" s="10"/>
      <c r="J4173" s="10"/>
      <c r="K4173" s="10"/>
      <c r="L4173" s="10"/>
      <c r="M4173" s="10"/>
      <c r="N4173" s="10"/>
      <c r="O4173" s="10"/>
      <c r="P4173" s="10"/>
      <c r="Q4173" s="10"/>
    </row>
    <row r="4174" spans="1:17" x14ac:dyDescent="0.25">
      <c r="A4174" s="155" t="s">
        <v>640</v>
      </c>
      <c r="B4174" s="92" t="s">
        <v>7551</v>
      </c>
      <c r="C4174" s="93"/>
      <c r="D4174" s="94">
        <v>2685564</v>
      </c>
      <c r="E4174" s="143"/>
      <c r="F4174" s="150"/>
      <c r="G4174" s="10"/>
      <c r="H4174" s="10"/>
      <c r="I4174" s="10"/>
      <c r="J4174" s="10"/>
      <c r="K4174" s="10"/>
      <c r="L4174" s="10"/>
      <c r="M4174" s="10"/>
      <c r="N4174" s="10"/>
      <c r="O4174" s="10"/>
      <c r="P4174" s="10"/>
      <c r="Q4174" s="10"/>
    </row>
    <row r="4175" spans="1:17" x14ac:dyDescent="0.25">
      <c r="A4175" s="155" t="s">
        <v>642</v>
      </c>
      <c r="B4175" s="92" t="s">
        <v>17905</v>
      </c>
      <c r="C4175" s="93"/>
      <c r="D4175" s="94">
        <v>509116</v>
      </c>
      <c r="E4175" s="143"/>
      <c r="F4175" s="150"/>
      <c r="G4175" s="10"/>
      <c r="H4175" s="10"/>
      <c r="I4175" s="10"/>
      <c r="J4175" s="10"/>
      <c r="K4175" s="10"/>
      <c r="L4175" s="10"/>
      <c r="M4175" s="10"/>
      <c r="N4175" s="10"/>
      <c r="O4175" s="10"/>
      <c r="P4175" s="10"/>
      <c r="Q4175" s="10"/>
    </row>
    <row r="4176" spans="1:17" x14ac:dyDescent="0.25">
      <c r="A4176" s="155" t="s">
        <v>644</v>
      </c>
      <c r="B4176" s="92" t="s">
        <v>17906</v>
      </c>
      <c r="C4176" s="93"/>
      <c r="D4176" s="94">
        <v>985783</v>
      </c>
      <c r="E4176" s="143"/>
      <c r="F4176" s="150"/>
      <c r="G4176" s="10"/>
      <c r="H4176" s="10"/>
      <c r="I4176" s="10"/>
      <c r="J4176" s="10"/>
      <c r="K4176" s="10"/>
      <c r="L4176" s="10"/>
      <c r="M4176" s="10"/>
      <c r="N4176" s="10"/>
      <c r="O4176" s="10"/>
      <c r="P4176" s="10"/>
      <c r="Q4176" s="10"/>
    </row>
    <row r="4177" spans="1:17" x14ac:dyDescent="0.25">
      <c r="A4177" s="155" t="s">
        <v>648</v>
      </c>
      <c r="B4177" s="92" t="s">
        <v>7552</v>
      </c>
      <c r="C4177" s="93"/>
      <c r="D4177" s="94">
        <v>5195296</v>
      </c>
      <c r="E4177" s="143"/>
      <c r="F4177" s="150"/>
      <c r="G4177" s="10"/>
      <c r="H4177" s="10"/>
      <c r="I4177" s="10"/>
      <c r="J4177" s="10"/>
      <c r="K4177" s="10"/>
      <c r="L4177" s="10"/>
      <c r="M4177" s="10"/>
      <c r="N4177" s="10"/>
      <c r="O4177" s="10"/>
      <c r="P4177" s="10"/>
      <c r="Q4177" s="10"/>
    </row>
    <row r="4178" spans="1:17" x14ac:dyDescent="0.25">
      <c r="A4178" s="155" t="s">
        <v>13589</v>
      </c>
      <c r="B4178" s="92" t="s">
        <v>17907</v>
      </c>
      <c r="C4178" s="93"/>
      <c r="D4178" s="94">
        <v>4192</v>
      </c>
      <c r="E4178" s="143"/>
      <c r="F4178" s="150"/>
      <c r="G4178" s="10"/>
      <c r="H4178" s="10"/>
      <c r="I4178" s="10"/>
      <c r="J4178" s="10"/>
      <c r="K4178" s="10"/>
      <c r="L4178" s="10"/>
      <c r="M4178" s="10"/>
      <c r="N4178" s="10"/>
      <c r="O4178" s="10"/>
      <c r="P4178" s="10"/>
      <c r="Q4178" s="10"/>
    </row>
    <row r="4179" spans="1:17" x14ac:dyDescent="0.25">
      <c r="A4179" s="155" t="s">
        <v>13590</v>
      </c>
      <c r="B4179" s="92" t="s">
        <v>17908</v>
      </c>
      <c r="C4179" s="93"/>
      <c r="D4179" s="94">
        <v>8249</v>
      </c>
      <c r="E4179" s="143"/>
      <c r="F4179" s="150"/>
      <c r="G4179" s="10"/>
      <c r="H4179" s="10"/>
      <c r="I4179" s="10"/>
      <c r="J4179" s="10"/>
      <c r="K4179" s="10"/>
      <c r="L4179" s="10"/>
      <c r="M4179" s="10"/>
      <c r="N4179" s="10"/>
      <c r="O4179" s="10"/>
      <c r="P4179" s="10"/>
      <c r="Q4179" s="10"/>
    </row>
    <row r="4180" spans="1:17" x14ac:dyDescent="0.25">
      <c r="A4180" s="155" t="s">
        <v>13591</v>
      </c>
      <c r="B4180" s="92" t="s">
        <v>17909</v>
      </c>
      <c r="C4180" s="93"/>
      <c r="D4180" s="94"/>
      <c r="E4180" s="143"/>
      <c r="F4180" s="150"/>
      <c r="G4180" s="10"/>
      <c r="H4180" s="10"/>
      <c r="I4180" s="10"/>
      <c r="J4180" s="10"/>
      <c r="K4180" s="10"/>
      <c r="L4180" s="10"/>
      <c r="M4180" s="10"/>
      <c r="N4180" s="10"/>
      <c r="O4180" s="10"/>
      <c r="P4180" s="10"/>
      <c r="Q4180" s="10"/>
    </row>
    <row r="4181" spans="1:17" x14ac:dyDescent="0.25">
      <c r="A4181" s="155" t="s">
        <v>650</v>
      </c>
      <c r="B4181" s="92" t="s">
        <v>17910</v>
      </c>
      <c r="C4181" s="93"/>
      <c r="D4181" s="94">
        <v>131</v>
      </c>
      <c r="E4181" s="143"/>
      <c r="F4181" s="150"/>
      <c r="G4181" s="10"/>
      <c r="H4181" s="10"/>
      <c r="I4181" s="10"/>
      <c r="J4181" s="10"/>
      <c r="K4181" s="10"/>
      <c r="L4181" s="10"/>
      <c r="M4181" s="10"/>
      <c r="N4181" s="10"/>
      <c r="O4181" s="10"/>
      <c r="P4181" s="10"/>
      <c r="Q4181" s="10"/>
    </row>
    <row r="4182" spans="1:17" x14ac:dyDescent="0.25">
      <c r="A4182" s="155" t="s">
        <v>651</v>
      </c>
      <c r="B4182" s="92" t="s">
        <v>17911</v>
      </c>
      <c r="C4182" s="93"/>
      <c r="D4182" s="94">
        <v>349</v>
      </c>
      <c r="E4182" s="143"/>
      <c r="F4182" s="150"/>
      <c r="G4182" s="10"/>
      <c r="H4182" s="10"/>
      <c r="I4182" s="10"/>
      <c r="J4182" s="10"/>
      <c r="K4182" s="10"/>
      <c r="L4182" s="10"/>
      <c r="M4182" s="10"/>
      <c r="N4182" s="10"/>
      <c r="O4182" s="10"/>
      <c r="P4182" s="10"/>
      <c r="Q4182" s="10"/>
    </row>
    <row r="4183" spans="1:17" x14ac:dyDescent="0.25">
      <c r="A4183" s="155" t="s">
        <v>13592</v>
      </c>
      <c r="B4183" s="92" t="s">
        <v>17912</v>
      </c>
      <c r="C4183" s="96"/>
      <c r="D4183" s="94"/>
      <c r="E4183" s="143"/>
      <c r="F4183" s="150"/>
      <c r="G4183" s="10"/>
      <c r="H4183" s="10"/>
      <c r="I4183" s="10"/>
      <c r="J4183" s="10"/>
      <c r="K4183" s="10"/>
      <c r="L4183" s="10"/>
      <c r="M4183" s="10"/>
      <c r="N4183" s="10"/>
      <c r="O4183" s="10"/>
      <c r="P4183" s="10"/>
      <c r="Q4183" s="10"/>
    </row>
    <row r="4184" spans="1:17" x14ac:dyDescent="0.25">
      <c r="A4184" s="155" t="s">
        <v>6174</v>
      </c>
      <c r="B4184" s="92" t="s">
        <v>7553</v>
      </c>
      <c r="C4184" s="96"/>
      <c r="D4184" s="94">
        <v>2284871</v>
      </c>
      <c r="E4184" s="143"/>
      <c r="F4184" s="150"/>
      <c r="G4184" s="10"/>
      <c r="H4184" s="10"/>
      <c r="I4184" s="10"/>
      <c r="J4184" s="10"/>
      <c r="K4184" s="10"/>
      <c r="L4184" s="10"/>
      <c r="M4184" s="10"/>
      <c r="N4184" s="10"/>
      <c r="O4184" s="10"/>
      <c r="P4184" s="10"/>
      <c r="Q4184" s="10"/>
    </row>
    <row r="4185" spans="1:17" x14ac:dyDescent="0.25">
      <c r="A4185" s="155" t="s">
        <v>653</v>
      </c>
      <c r="B4185" s="92" t="s">
        <v>17913</v>
      </c>
      <c r="C4185" s="96"/>
      <c r="D4185" s="94">
        <v>1908</v>
      </c>
      <c r="E4185" s="143"/>
      <c r="F4185" s="150"/>
      <c r="G4185" s="10"/>
      <c r="H4185" s="10"/>
      <c r="I4185" s="10"/>
      <c r="J4185" s="10"/>
      <c r="K4185" s="10"/>
      <c r="L4185" s="10"/>
      <c r="M4185" s="10"/>
      <c r="N4185" s="10"/>
      <c r="O4185" s="10"/>
      <c r="P4185" s="10"/>
      <c r="Q4185" s="10"/>
    </row>
    <row r="4186" spans="1:17" x14ac:dyDescent="0.25">
      <c r="A4186" s="155" t="s">
        <v>654</v>
      </c>
      <c r="B4186" s="92" t="s">
        <v>7554</v>
      </c>
      <c r="C4186" s="96"/>
      <c r="D4186" s="94">
        <v>1880499</v>
      </c>
      <c r="E4186" s="143"/>
      <c r="F4186" s="150"/>
      <c r="G4186" s="10"/>
      <c r="H4186" s="10"/>
      <c r="I4186" s="10"/>
      <c r="J4186" s="10"/>
      <c r="K4186" s="10"/>
      <c r="L4186" s="10"/>
      <c r="M4186" s="10"/>
      <c r="N4186" s="10"/>
      <c r="O4186" s="10"/>
      <c r="P4186" s="10"/>
      <c r="Q4186" s="10"/>
    </row>
    <row r="4187" spans="1:17" x14ac:dyDescent="0.25">
      <c r="A4187" s="155" t="s">
        <v>655</v>
      </c>
      <c r="B4187" s="92" t="s">
        <v>17914</v>
      </c>
      <c r="C4187" s="93"/>
      <c r="D4187" s="94">
        <v>77639</v>
      </c>
      <c r="E4187" s="143"/>
      <c r="F4187" s="150"/>
      <c r="G4187" s="10"/>
      <c r="H4187" s="10"/>
      <c r="I4187" s="10"/>
      <c r="J4187" s="10"/>
      <c r="K4187" s="10"/>
      <c r="L4187" s="10"/>
      <c r="M4187" s="10"/>
      <c r="N4187" s="10"/>
      <c r="O4187" s="10"/>
      <c r="P4187" s="10"/>
      <c r="Q4187" s="10"/>
    </row>
    <row r="4188" spans="1:17" x14ac:dyDescent="0.25">
      <c r="A4188" s="155" t="s">
        <v>656</v>
      </c>
      <c r="B4188" s="92" t="s">
        <v>17915</v>
      </c>
      <c r="C4188" s="93"/>
      <c r="D4188" s="94">
        <v>51909</v>
      </c>
      <c r="E4188" s="143"/>
      <c r="F4188" s="150"/>
      <c r="G4188" s="10"/>
      <c r="H4188" s="10"/>
      <c r="I4188" s="10"/>
      <c r="J4188" s="10"/>
      <c r="K4188" s="10"/>
      <c r="L4188" s="10"/>
      <c r="M4188" s="10"/>
      <c r="N4188" s="10"/>
      <c r="O4188" s="10"/>
      <c r="P4188" s="10"/>
      <c r="Q4188" s="10"/>
    </row>
    <row r="4189" spans="1:17" x14ac:dyDescent="0.25">
      <c r="A4189" s="155" t="s">
        <v>13593</v>
      </c>
      <c r="B4189" s="92" t="s">
        <v>17916</v>
      </c>
      <c r="C4189" s="93"/>
      <c r="D4189" s="94"/>
      <c r="E4189" s="143"/>
      <c r="F4189" s="150"/>
      <c r="G4189" s="10"/>
      <c r="H4189" s="10"/>
      <c r="I4189" s="10"/>
      <c r="J4189" s="10"/>
      <c r="K4189" s="10"/>
      <c r="L4189" s="10"/>
      <c r="M4189" s="10"/>
      <c r="N4189" s="10"/>
      <c r="O4189" s="10"/>
      <c r="P4189" s="10"/>
      <c r="Q4189" s="10"/>
    </row>
    <row r="4190" spans="1:17" x14ac:dyDescent="0.25">
      <c r="A4190" s="155" t="s">
        <v>657</v>
      </c>
      <c r="B4190" s="92" t="s">
        <v>7555</v>
      </c>
      <c r="C4190" s="93"/>
      <c r="D4190" s="94">
        <v>9977169</v>
      </c>
      <c r="E4190" s="143"/>
      <c r="F4190" s="150"/>
      <c r="G4190" s="10"/>
      <c r="H4190" s="10"/>
      <c r="I4190" s="10"/>
      <c r="J4190" s="10"/>
      <c r="K4190" s="10"/>
      <c r="L4190" s="10"/>
      <c r="M4190" s="10"/>
      <c r="N4190" s="10"/>
      <c r="O4190" s="10"/>
      <c r="P4190" s="10"/>
      <c r="Q4190" s="10"/>
    </row>
    <row r="4191" spans="1:17" x14ac:dyDescent="0.25">
      <c r="A4191" s="155" t="s">
        <v>658</v>
      </c>
      <c r="B4191" s="92" t="s">
        <v>7556</v>
      </c>
      <c r="C4191" s="93"/>
      <c r="D4191" s="94">
        <v>172672</v>
      </c>
      <c r="E4191" s="143"/>
      <c r="F4191" s="150"/>
      <c r="G4191" s="10"/>
      <c r="H4191" s="10"/>
      <c r="I4191" s="10"/>
      <c r="J4191" s="10"/>
      <c r="K4191" s="10"/>
      <c r="L4191" s="10"/>
      <c r="M4191" s="10"/>
      <c r="N4191" s="10"/>
      <c r="O4191" s="10"/>
      <c r="P4191" s="10"/>
      <c r="Q4191" s="10"/>
    </row>
    <row r="4192" spans="1:17" x14ac:dyDescent="0.25">
      <c r="A4192" s="155" t="s">
        <v>659</v>
      </c>
      <c r="B4192" s="92" t="s">
        <v>7557</v>
      </c>
      <c r="C4192" s="93"/>
      <c r="D4192" s="94">
        <v>735967</v>
      </c>
      <c r="E4192" s="143"/>
      <c r="F4192" s="150"/>
      <c r="G4192" s="10"/>
      <c r="H4192" s="10"/>
      <c r="I4192" s="10"/>
      <c r="J4192" s="10"/>
      <c r="K4192" s="10"/>
      <c r="L4192" s="10"/>
      <c r="M4192" s="10"/>
      <c r="N4192" s="10"/>
      <c r="O4192" s="10"/>
      <c r="P4192" s="10"/>
      <c r="Q4192" s="10"/>
    </row>
    <row r="4193" spans="1:17" x14ac:dyDescent="0.25">
      <c r="A4193" s="155" t="s">
        <v>661</v>
      </c>
      <c r="B4193" s="92" t="s">
        <v>7558</v>
      </c>
      <c r="C4193" s="93"/>
      <c r="D4193" s="94">
        <v>2612678</v>
      </c>
      <c r="E4193" s="143"/>
      <c r="F4193" s="150"/>
      <c r="G4193" s="10"/>
      <c r="H4193" s="10"/>
      <c r="I4193" s="10"/>
      <c r="J4193" s="10"/>
      <c r="K4193" s="10"/>
      <c r="L4193" s="10"/>
      <c r="M4193" s="10"/>
      <c r="N4193" s="10"/>
      <c r="O4193" s="10"/>
      <c r="P4193" s="10"/>
      <c r="Q4193" s="10"/>
    </row>
    <row r="4194" spans="1:17" x14ac:dyDescent="0.25">
      <c r="A4194" s="155" t="s">
        <v>663</v>
      </c>
      <c r="B4194" s="92" t="s">
        <v>7559</v>
      </c>
      <c r="C4194" s="93"/>
      <c r="D4194" s="94">
        <v>141146</v>
      </c>
      <c r="E4194" s="143"/>
      <c r="F4194" s="150"/>
      <c r="G4194" s="10"/>
      <c r="H4194" s="10"/>
      <c r="I4194" s="10"/>
      <c r="J4194" s="10"/>
      <c r="K4194" s="10"/>
      <c r="L4194" s="10"/>
      <c r="M4194" s="10"/>
      <c r="N4194" s="10"/>
      <c r="O4194" s="10"/>
      <c r="P4194" s="10"/>
      <c r="Q4194" s="10"/>
    </row>
    <row r="4195" spans="1:17" x14ac:dyDescent="0.25">
      <c r="A4195" s="155" t="s">
        <v>6175</v>
      </c>
      <c r="B4195" s="92" t="s">
        <v>7560</v>
      </c>
      <c r="C4195" s="93"/>
      <c r="D4195" s="94">
        <v>718383</v>
      </c>
      <c r="E4195" s="143"/>
      <c r="F4195" s="150"/>
      <c r="G4195" s="10"/>
      <c r="H4195" s="10"/>
      <c r="I4195" s="10"/>
      <c r="J4195" s="10"/>
      <c r="K4195" s="10"/>
      <c r="L4195" s="10"/>
      <c r="M4195" s="10"/>
      <c r="N4195" s="10"/>
      <c r="O4195" s="10"/>
      <c r="P4195" s="10"/>
      <c r="Q4195" s="10"/>
    </row>
    <row r="4196" spans="1:17" x14ac:dyDescent="0.25">
      <c r="A4196" s="155" t="s">
        <v>665</v>
      </c>
      <c r="B4196" s="92" t="s">
        <v>7561</v>
      </c>
      <c r="C4196" s="93"/>
      <c r="D4196" s="94">
        <v>2524039</v>
      </c>
      <c r="E4196" s="143"/>
      <c r="F4196" s="150"/>
      <c r="G4196" s="10"/>
      <c r="H4196" s="10"/>
      <c r="I4196" s="10"/>
      <c r="J4196" s="10"/>
      <c r="K4196" s="10"/>
      <c r="L4196" s="10"/>
      <c r="M4196" s="10"/>
      <c r="N4196" s="10"/>
      <c r="O4196" s="10"/>
      <c r="P4196" s="10"/>
      <c r="Q4196" s="10"/>
    </row>
    <row r="4197" spans="1:17" x14ac:dyDescent="0.25">
      <c r="A4197" s="155" t="s">
        <v>667</v>
      </c>
      <c r="B4197" s="92" t="s">
        <v>7562</v>
      </c>
      <c r="C4197" s="93"/>
      <c r="D4197" s="94">
        <v>6211482</v>
      </c>
      <c r="E4197" s="143"/>
      <c r="F4197" s="150"/>
      <c r="G4197" s="10"/>
      <c r="H4197" s="10"/>
      <c r="I4197" s="10"/>
      <c r="J4197" s="10"/>
      <c r="K4197" s="10"/>
      <c r="L4197" s="10"/>
      <c r="M4197" s="10"/>
      <c r="N4197" s="10"/>
      <c r="O4197" s="10"/>
      <c r="P4197" s="10"/>
      <c r="Q4197" s="10"/>
    </row>
    <row r="4198" spans="1:17" x14ac:dyDescent="0.25">
      <c r="A4198" s="155" t="s">
        <v>669</v>
      </c>
      <c r="B4198" s="92" t="s">
        <v>7563</v>
      </c>
      <c r="C4198" s="93"/>
      <c r="D4198" s="94">
        <v>23103252</v>
      </c>
      <c r="E4198" s="143"/>
      <c r="F4198" s="150"/>
      <c r="G4198" s="10"/>
      <c r="H4198" s="10"/>
      <c r="I4198" s="10"/>
      <c r="J4198" s="10"/>
      <c r="K4198" s="10"/>
      <c r="L4198" s="10"/>
      <c r="M4198" s="10"/>
      <c r="N4198" s="10"/>
      <c r="O4198" s="10"/>
      <c r="P4198" s="10"/>
      <c r="Q4198" s="10"/>
    </row>
    <row r="4199" spans="1:17" x14ac:dyDescent="0.25">
      <c r="A4199" s="155" t="s">
        <v>671</v>
      </c>
      <c r="B4199" s="92" t="s">
        <v>7564</v>
      </c>
      <c r="C4199" s="93"/>
      <c r="D4199" s="94">
        <v>42878310</v>
      </c>
      <c r="E4199" s="143"/>
      <c r="F4199" s="150"/>
      <c r="G4199" s="10"/>
      <c r="H4199" s="10"/>
      <c r="I4199" s="10"/>
      <c r="J4199" s="10"/>
      <c r="K4199" s="10"/>
      <c r="L4199" s="10"/>
      <c r="M4199" s="10"/>
      <c r="N4199" s="10"/>
      <c r="O4199" s="10"/>
      <c r="P4199" s="10"/>
      <c r="Q4199" s="10"/>
    </row>
    <row r="4200" spans="1:17" x14ac:dyDescent="0.25">
      <c r="A4200" s="155" t="s">
        <v>673</v>
      </c>
      <c r="B4200" s="92" t="s">
        <v>17917</v>
      </c>
      <c r="C4200" s="93"/>
      <c r="D4200" s="94">
        <v>1582656</v>
      </c>
      <c r="E4200" s="143"/>
      <c r="F4200" s="150"/>
      <c r="G4200" s="10"/>
      <c r="H4200" s="10"/>
      <c r="I4200" s="10"/>
      <c r="J4200" s="10"/>
      <c r="K4200" s="10"/>
      <c r="L4200" s="10"/>
      <c r="M4200" s="10"/>
      <c r="N4200" s="10"/>
      <c r="O4200" s="10"/>
      <c r="P4200" s="10"/>
      <c r="Q4200" s="10"/>
    </row>
    <row r="4201" spans="1:17" x14ac:dyDescent="0.25">
      <c r="A4201" s="155" t="s">
        <v>674</v>
      </c>
      <c r="B4201" s="92" t="s">
        <v>17918</v>
      </c>
      <c r="C4201" s="93"/>
      <c r="D4201" s="94">
        <v>2097430</v>
      </c>
      <c r="E4201" s="143"/>
      <c r="F4201" s="150"/>
      <c r="G4201" s="10"/>
      <c r="H4201" s="10"/>
      <c r="I4201" s="10"/>
      <c r="J4201" s="10"/>
      <c r="K4201" s="10"/>
      <c r="L4201" s="10"/>
      <c r="M4201" s="10"/>
      <c r="N4201" s="10"/>
      <c r="O4201" s="10"/>
      <c r="P4201" s="10"/>
      <c r="Q4201" s="10"/>
    </row>
    <row r="4202" spans="1:17" x14ac:dyDescent="0.25">
      <c r="A4202" s="155" t="s">
        <v>675</v>
      </c>
      <c r="B4202" s="92" t="s">
        <v>17919</v>
      </c>
      <c r="C4202" s="93"/>
      <c r="D4202" s="94">
        <v>9623</v>
      </c>
      <c r="E4202" s="143"/>
      <c r="F4202" s="150"/>
      <c r="G4202" s="10"/>
      <c r="H4202" s="10"/>
      <c r="I4202" s="10"/>
      <c r="J4202" s="10"/>
      <c r="K4202" s="10"/>
      <c r="L4202" s="10"/>
      <c r="M4202" s="10"/>
      <c r="N4202" s="10"/>
      <c r="O4202" s="10"/>
      <c r="P4202" s="10"/>
      <c r="Q4202" s="10"/>
    </row>
    <row r="4203" spans="1:17" x14ac:dyDescent="0.25">
      <c r="A4203" s="155" t="s">
        <v>677</v>
      </c>
      <c r="B4203" s="92" t="s">
        <v>17920</v>
      </c>
      <c r="C4203" s="93"/>
      <c r="D4203" s="94">
        <v>84609</v>
      </c>
      <c r="E4203" s="143"/>
      <c r="F4203" s="150"/>
      <c r="G4203" s="10"/>
      <c r="H4203" s="10"/>
      <c r="I4203" s="10"/>
      <c r="J4203" s="10"/>
      <c r="K4203" s="10"/>
      <c r="L4203" s="10"/>
      <c r="M4203" s="10"/>
      <c r="N4203" s="10"/>
      <c r="O4203" s="10"/>
      <c r="P4203" s="10"/>
      <c r="Q4203" s="10"/>
    </row>
    <row r="4204" spans="1:17" x14ac:dyDescent="0.25">
      <c r="A4204" s="155" t="s">
        <v>679</v>
      </c>
      <c r="B4204" s="92" t="s">
        <v>17921</v>
      </c>
      <c r="C4204" s="93"/>
      <c r="D4204" s="94">
        <v>742087</v>
      </c>
      <c r="E4204" s="143"/>
      <c r="F4204" s="150"/>
      <c r="G4204" s="10"/>
      <c r="H4204" s="10"/>
      <c r="I4204" s="10"/>
      <c r="J4204" s="10"/>
      <c r="K4204" s="10"/>
      <c r="L4204" s="10"/>
      <c r="M4204" s="10"/>
      <c r="N4204" s="10"/>
      <c r="O4204" s="10"/>
      <c r="P4204" s="10"/>
      <c r="Q4204" s="10"/>
    </row>
    <row r="4205" spans="1:17" x14ac:dyDescent="0.25">
      <c r="A4205" s="155" t="s">
        <v>681</v>
      </c>
      <c r="B4205" s="92" t="s">
        <v>17922</v>
      </c>
      <c r="C4205" s="93"/>
      <c r="D4205" s="94">
        <v>554478</v>
      </c>
      <c r="E4205" s="143"/>
      <c r="F4205" s="150"/>
      <c r="G4205" s="10"/>
      <c r="H4205" s="10"/>
      <c r="I4205" s="10"/>
      <c r="J4205" s="10"/>
      <c r="K4205" s="10"/>
      <c r="L4205" s="10"/>
      <c r="M4205" s="10"/>
      <c r="N4205" s="10"/>
      <c r="O4205" s="10"/>
      <c r="P4205" s="10"/>
      <c r="Q4205" s="10"/>
    </row>
    <row r="4206" spans="1:17" x14ac:dyDescent="0.25">
      <c r="A4206" s="155" t="s">
        <v>683</v>
      </c>
      <c r="B4206" s="92" t="s">
        <v>17923</v>
      </c>
      <c r="C4206" s="93"/>
      <c r="D4206" s="94">
        <v>3076102</v>
      </c>
      <c r="E4206" s="143"/>
      <c r="F4206" s="150"/>
      <c r="G4206" s="10"/>
      <c r="H4206" s="10"/>
      <c r="I4206" s="10"/>
      <c r="J4206" s="10"/>
      <c r="K4206" s="10"/>
      <c r="L4206" s="10"/>
      <c r="M4206" s="10"/>
      <c r="N4206" s="10"/>
      <c r="O4206" s="10"/>
      <c r="P4206" s="10"/>
      <c r="Q4206" s="10"/>
    </row>
    <row r="4207" spans="1:17" x14ac:dyDescent="0.25">
      <c r="A4207" s="155" t="s">
        <v>685</v>
      </c>
      <c r="B4207" s="92" t="s">
        <v>17924</v>
      </c>
      <c r="C4207" s="93"/>
      <c r="D4207" s="94">
        <v>1367705</v>
      </c>
      <c r="E4207" s="143"/>
      <c r="F4207" s="150"/>
      <c r="G4207" s="10"/>
      <c r="H4207" s="10"/>
      <c r="I4207" s="10"/>
      <c r="J4207" s="10"/>
      <c r="K4207" s="10"/>
      <c r="L4207" s="10"/>
      <c r="M4207" s="10"/>
      <c r="N4207" s="10"/>
      <c r="O4207" s="10"/>
      <c r="P4207" s="10"/>
      <c r="Q4207" s="10"/>
    </row>
    <row r="4208" spans="1:17" x14ac:dyDescent="0.25">
      <c r="A4208" s="155" t="s">
        <v>686</v>
      </c>
      <c r="B4208" s="92" t="s">
        <v>17925</v>
      </c>
      <c r="C4208" s="93"/>
      <c r="D4208" s="94">
        <v>4083870</v>
      </c>
      <c r="E4208" s="143"/>
      <c r="F4208" s="150"/>
      <c r="G4208" s="10"/>
      <c r="H4208" s="10"/>
      <c r="I4208" s="10"/>
      <c r="J4208" s="10"/>
      <c r="K4208" s="10"/>
      <c r="L4208" s="10"/>
      <c r="M4208" s="10"/>
      <c r="N4208" s="10"/>
      <c r="O4208" s="10"/>
      <c r="P4208" s="10"/>
      <c r="Q4208" s="10"/>
    </row>
    <row r="4209" spans="1:17" x14ac:dyDescent="0.25">
      <c r="A4209" s="155" t="s">
        <v>688</v>
      </c>
      <c r="B4209" s="92" t="s">
        <v>17926</v>
      </c>
      <c r="C4209" s="93"/>
      <c r="D4209" s="94">
        <v>1382082</v>
      </c>
      <c r="E4209" s="143"/>
      <c r="F4209" s="150"/>
      <c r="G4209" s="10"/>
      <c r="H4209" s="10"/>
      <c r="I4209" s="10"/>
      <c r="J4209" s="10"/>
      <c r="K4209" s="10"/>
      <c r="L4209" s="10"/>
      <c r="M4209" s="10"/>
      <c r="N4209" s="10"/>
      <c r="O4209" s="10"/>
      <c r="P4209" s="10"/>
      <c r="Q4209" s="10"/>
    </row>
    <row r="4210" spans="1:17" x14ac:dyDescent="0.25">
      <c r="A4210" s="155" t="s">
        <v>689</v>
      </c>
      <c r="B4210" s="92" t="s">
        <v>7565</v>
      </c>
      <c r="C4210" s="93"/>
      <c r="D4210" s="94">
        <v>60219245</v>
      </c>
      <c r="E4210" s="143"/>
      <c r="F4210" s="150"/>
      <c r="G4210" s="10"/>
      <c r="H4210" s="10"/>
      <c r="I4210" s="10"/>
      <c r="J4210" s="10"/>
      <c r="K4210" s="10"/>
      <c r="L4210" s="10"/>
      <c r="M4210" s="10"/>
      <c r="N4210" s="10"/>
      <c r="O4210" s="10"/>
      <c r="P4210" s="10"/>
      <c r="Q4210" s="10"/>
    </row>
    <row r="4211" spans="1:17" x14ac:dyDescent="0.25">
      <c r="A4211" s="155" t="s">
        <v>691</v>
      </c>
      <c r="B4211" s="92" t="s">
        <v>7566</v>
      </c>
      <c r="C4211" s="93"/>
      <c r="D4211" s="94">
        <v>9582971</v>
      </c>
      <c r="E4211" s="143"/>
      <c r="F4211" s="150"/>
      <c r="G4211" s="10"/>
      <c r="H4211" s="10"/>
      <c r="I4211" s="10"/>
      <c r="J4211" s="10"/>
      <c r="K4211" s="10"/>
      <c r="L4211" s="10"/>
      <c r="M4211" s="10"/>
      <c r="N4211" s="10"/>
      <c r="O4211" s="10"/>
      <c r="P4211" s="10"/>
      <c r="Q4211" s="10"/>
    </row>
    <row r="4212" spans="1:17" x14ac:dyDescent="0.25">
      <c r="A4212" s="155" t="s">
        <v>693</v>
      </c>
      <c r="B4212" s="92" t="s">
        <v>17927</v>
      </c>
      <c r="C4212" s="93"/>
      <c r="D4212" s="94">
        <v>6480087</v>
      </c>
      <c r="E4212" s="143"/>
      <c r="F4212" s="150"/>
      <c r="G4212" s="10"/>
      <c r="H4212" s="10"/>
      <c r="I4212" s="10"/>
      <c r="J4212" s="10"/>
      <c r="K4212" s="10"/>
      <c r="L4212" s="10"/>
      <c r="M4212" s="10"/>
      <c r="N4212" s="10"/>
      <c r="O4212" s="10"/>
      <c r="P4212" s="10"/>
      <c r="Q4212" s="10"/>
    </row>
    <row r="4213" spans="1:17" x14ac:dyDescent="0.25">
      <c r="A4213" s="155" t="s">
        <v>695</v>
      </c>
      <c r="B4213" s="92" t="s">
        <v>17928</v>
      </c>
      <c r="C4213" s="93"/>
      <c r="D4213" s="94">
        <v>3871309</v>
      </c>
      <c r="E4213" s="143"/>
      <c r="F4213" s="150"/>
      <c r="G4213" s="10"/>
      <c r="H4213" s="10"/>
      <c r="I4213" s="10"/>
      <c r="J4213" s="10"/>
      <c r="K4213" s="10"/>
      <c r="L4213" s="10"/>
      <c r="M4213" s="10"/>
      <c r="N4213" s="10"/>
      <c r="O4213" s="10"/>
      <c r="P4213" s="10"/>
      <c r="Q4213" s="10"/>
    </row>
    <row r="4214" spans="1:17" x14ac:dyDescent="0.25">
      <c r="A4214" s="155" t="s">
        <v>696</v>
      </c>
      <c r="B4214" s="92" t="s">
        <v>7567</v>
      </c>
      <c r="C4214" s="93"/>
      <c r="D4214" s="94">
        <v>10619665</v>
      </c>
      <c r="E4214" s="143"/>
      <c r="F4214" s="150"/>
      <c r="G4214" s="10"/>
      <c r="H4214" s="10"/>
      <c r="I4214" s="10"/>
      <c r="J4214" s="10"/>
      <c r="K4214" s="10"/>
      <c r="L4214" s="10"/>
      <c r="M4214" s="10"/>
      <c r="N4214" s="10"/>
      <c r="O4214" s="10"/>
      <c r="P4214" s="10"/>
      <c r="Q4214" s="10"/>
    </row>
    <row r="4215" spans="1:17" x14ac:dyDescent="0.25">
      <c r="A4215" s="155" t="s">
        <v>697</v>
      </c>
      <c r="B4215" s="92" t="s">
        <v>17929</v>
      </c>
      <c r="C4215" s="93"/>
      <c r="D4215" s="94">
        <v>28990</v>
      </c>
      <c r="E4215" s="143"/>
      <c r="F4215" s="150"/>
      <c r="G4215" s="10"/>
      <c r="H4215" s="10"/>
      <c r="I4215" s="10"/>
      <c r="J4215" s="10"/>
      <c r="K4215" s="10"/>
      <c r="L4215" s="10"/>
      <c r="M4215" s="10"/>
      <c r="N4215" s="10"/>
      <c r="O4215" s="10"/>
      <c r="P4215" s="10"/>
      <c r="Q4215" s="10"/>
    </row>
    <row r="4216" spans="1:17" x14ac:dyDescent="0.25">
      <c r="A4216" s="155" t="s">
        <v>698</v>
      </c>
      <c r="B4216" s="92" t="s">
        <v>10488</v>
      </c>
      <c r="C4216" s="93"/>
      <c r="D4216" s="94">
        <v>7898</v>
      </c>
      <c r="E4216" s="143"/>
      <c r="F4216" s="150"/>
      <c r="G4216" s="10"/>
      <c r="H4216" s="10"/>
      <c r="I4216" s="10"/>
      <c r="J4216" s="10"/>
      <c r="K4216" s="10"/>
      <c r="L4216" s="10"/>
      <c r="M4216" s="10"/>
      <c r="N4216" s="10"/>
      <c r="O4216" s="10"/>
      <c r="P4216" s="10"/>
      <c r="Q4216" s="10"/>
    </row>
    <row r="4217" spans="1:17" x14ac:dyDescent="0.25">
      <c r="A4217" s="155" t="s">
        <v>699</v>
      </c>
      <c r="B4217" s="92" t="s">
        <v>17930</v>
      </c>
      <c r="C4217" s="93"/>
      <c r="D4217" s="94">
        <v>817376</v>
      </c>
      <c r="E4217" s="143"/>
      <c r="F4217" s="150"/>
      <c r="G4217" s="10"/>
      <c r="H4217" s="10"/>
      <c r="I4217" s="10"/>
      <c r="J4217" s="10"/>
      <c r="K4217" s="10"/>
      <c r="L4217" s="10"/>
      <c r="M4217" s="10"/>
      <c r="N4217" s="10"/>
      <c r="O4217" s="10"/>
      <c r="P4217" s="10"/>
      <c r="Q4217" s="10"/>
    </row>
    <row r="4218" spans="1:17" x14ac:dyDescent="0.25">
      <c r="A4218" s="155" t="s">
        <v>700</v>
      </c>
      <c r="B4218" s="92" t="s">
        <v>7568</v>
      </c>
      <c r="C4218" s="93"/>
      <c r="D4218" s="94">
        <v>147468</v>
      </c>
      <c r="E4218" s="143"/>
      <c r="F4218" s="150"/>
      <c r="G4218" s="10"/>
      <c r="H4218" s="10"/>
      <c r="I4218" s="10"/>
      <c r="J4218" s="10"/>
      <c r="K4218" s="10"/>
      <c r="L4218" s="10"/>
      <c r="M4218" s="10"/>
      <c r="N4218" s="10"/>
      <c r="O4218" s="10"/>
      <c r="P4218" s="10"/>
      <c r="Q4218" s="10"/>
    </row>
    <row r="4219" spans="1:17" x14ac:dyDescent="0.25">
      <c r="A4219" s="155" t="s">
        <v>702</v>
      </c>
      <c r="B4219" s="92" t="s">
        <v>17931</v>
      </c>
      <c r="C4219" s="93"/>
      <c r="D4219" s="94">
        <v>45189</v>
      </c>
      <c r="E4219" s="143"/>
      <c r="F4219" s="150"/>
      <c r="G4219" s="10"/>
      <c r="H4219" s="10"/>
      <c r="I4219" s="10"/>
      <c r="J4219" s="10"/>
      <c r="K4219" s="10"/>
      <c r="L4219" s="10"/>
      <c r="M4219" s="10"/>
      <c r="N4219" s="10"/>
      <c r="O4219" s="10"/>
      <c r="P4219" s="10"/>
      <c r="Q4219" s="10"/>
    </row>
    <row r="4220" spans="1:17" x14ac:dyDescent="0.25">
      <c r="A4220" s="155" t="s">
        <v>704</v>
      </c>
      <c r="B4220" s="92" t="s">
        <v>17932</v>
      </c>
      <c r="C4220" s="93"/>
      <c r="D4220" s="94">
        <v>101903</v>
      </c>
      <c r="E4220" s="143"/>
      <c r="F4220" s="150"/>
      <c r="G4220" s="10"/>
      <c r="H4220" s="10"/>
      <c r="I4220" s="10"/>
      <c r="J4220" s="10"/>
      <c r="K4220" s="10"/>
      <c r="L4220" s="10"/>
      <c r="M4220" s="10"/>
      <c r="N4220" s="10"/>
      <c r="O4220" s="10"/>
      <c r="P4220" s="10"/>
      <c r="Q4220" s="10"/>
    </row>
    <row r="4221" spans="1:17" x14ac:dyDescent="0.25">
      <c r="A4221" s="155" t="s">
        <v>705</v>
      </c>
      <c r="B4221" s="92" t="s">
        <v>7569</v>
      </c>
      <c r="C4221" s="93"/>
      <c r="D4221" s="94">
        <v>293750</v>
      </c>
      <c r="E4221" s="143"/>
      <c r="F4221" s="150"/>
      <c r="G4221" s="10"/>
      <c r="H4221" s="10"/>
      <c r="I4221" s="10"/>
      <c r="J4221" s="10"/>
      <c r="K4221" s="10"/>
      <c r="L4221" s="10"/>
      <c r="M4221" s="10"/>
      <c r="N4221" s="10"/>
      <c r="O4221" s="10"/>
      <c r="P4221" s="10"/>
      <c r="Q4221" s="10"/>
    </row>
    <row r="4222" spans="1:17" x14ac:dyDescent="0.25">
      <c r="A4222" s="155" t="s">
        <v>706</v>
      </c>
      <c r="B4222" s="92" t="s">
        <v>17933</v>
      </c>
      <c r="C4222" s="93"/>
      <c r="D4222" s="94">
        <v>528458</v>
      </c>
      <c r="E4222" s="143"/>
      <c r="F4222" s="150"/>
      <c r="G4222" s="10"/>
      <c r="H4222" s="10"/>
      <c r="I4222" s="10"/>
      <c r="J4222" s="10"/>
      <c r="K4222" s="10"/>
      <c r="L4222" s="10"/>
      <c r="M4222" s="10"/>
      <c r="N4222" s="10"/>
      <c r="O4222" s="10"/>
      <c r="P4222" s="10"/>
      <c r="Q4222" s="10"/>
    </row>
    <row r="4223" spans="1:17" x14ac:dyDescent="0.25">
      <c r="A4223" s="155" t="s">
        <v>708</v>
      </c>
      <c r="B4223" s="92" t="s">
        <v>7570</v>
      </c>
      <c r="C4223" s="93"/>
      <c r="D4223" s="94">
        <v>921837</v>
      </c>
      <c r="E4223" s="143"/>
      <c r="F4223" s="150"/>
      <c r="G4223" s="10"/>
      <c r="H4223" s="10"/>
      <c r="I4223" s="10"/>
      <c r="J4223" s="10"/>
      <c r="K4223" s="10"/>
      <c r="L4223" s="10"/>
      <c r="M4223" s="10"/>
      <c r="N4223" s="10"/>
      <c r="O4223" s="10"/>
      <c r="P4223" s="10"/>
      <c r="Q4223" s="10"/>
    </row>
    <row r="4224" spans="1:17" x14ac:dyDescent="0.25">
      <c r="A4224" s="155" t="s">
        <v>709</v>
      </c>
      <c r="B4224" s="92" t="s">
        <v>17934</v>
      </c>
      <c r="C4224" s="93"/>
      <c r="D4224" s="94">
        <v>112055</v>
      </c>
      <c r="E4224" s="143"/>
      <c r="F4224" s="150"/>
      <c r="G4224" s="10"/>
      <c r="H4224" s="10"/>
      <c r="I4224" s="10"/>
      <c r="J4224" s="10"/>
      <c r="K4224" s="10"/>
      <c r="L4224" s="10"/>
      <c r="M4224" s="10"/>
      <c r="N4224" s="10"/>
      <c r="O4224" s="10"/>
      <c r="P4224" s="10"/>
      <c r="Q4224" s="10"/>
    </row>
    <row r="4225" spans="1:17" x14ac:dyDescent="0.25">
      <c r="A4225" s="155" t="s">
        <v>711</v>
      </c>
      <c r="B4225" s="92" t="s">
        <v>17935</v>
      </c>
      <c r="C4225" s="93"/>
      <c r="D4225" s="94">
        <v>269956</v>
      </c>
      <c r="E4225" s="143"/>
      <c r="F4225" s="150"/>
      <c r="G4225" s="10"/>
      <c r="H4225" s="10"/>
      <c r="I4225" s="10"/>
      <c r="J4225" s="10"/>
      <c r="K4225" s="10"/>
      <c r="L4225" s="10"/>
      <c r="M4225" s="10"/>
      <c r="N4225" s="10"/>
      <c r="O4225" s="10"/>
      <c r="P4225" s="10"/>
      <c r="Q4225" s="10"/>
    </row>
    <row r="4226" spans="1:17" x14ac:dyDescent="0.25">
      <c r="A4226" s="155" t="s">
        <v>13594</v>
      </c>
      <c r="B4226" s="92" t="s">
        <v>17936</v>
      </c>
      <c r="C4226" s="93"/>
      <c r="D4226" s="94">
        <v>105872</v>
      </c>
      <c r="E4226" s="143"/>
      <c r="F4226" s="150"/>
      <c r="G4226" s="10"/>
      <c r="H4226" s="10"/>
      <c r="I4226" s="10"/>
      <c r="J4226" s="10"/>
      <c r="K4226" s="10"/>
      <c r="L4226" s="10"/>
      <c r="M4226" s="10"/>
      <c r="N4226" s="10"/>
      <c r="O4226" s="10"/>
      <c r="P4226" s="10"/>
      <c r="Q4226" s="10"/>
    </row>
    <row r="4227" spans="1:17" x14ac:dyDescent="0.25">
      <c r="A4227" s="155" t="s">
        <v>713</v>
      </c>
      <c r="B4227" s="92" t="s">
        <v>17937</v>
      </c>
      <c r="C4227" s="93"/>
      <c r="D4227" s="94">
        <v>59766</v>
      </c>
      <c r="E4227" s="143"/>
      <c r="F4227" s="150"/>
      <c r="G4227" s="10"/>
      <c r="H4227" s="10"/>
      <c r="I4227" s="10"/>
      <c r="J4227" s="10"/>
      <c r="K4227" s="10"/>
      <c r="L4227" s="10"/>
      <c r="M4227" s="10"/>
      <c r="N4227" s="10"/>
      <c r="O4227" s="10"/>
      <c r="P4227" s="10"/>
      <c r="Q4227" s="10"/>
    </row>
    <row r="4228" spans="1:17" x14ac:dyDescent="0.25">
      <c r="A4228" s="155" t="s">
        <v>715</v>
      </c>
      <c r="B4228" s="92" t="s">
        <v>17938</v>
      </c>
      <c r="C4228" s="93"/>
      <c r="D4228" s="94">
        <v>66874</v>
      </c>
      <c r="E4228" s="143"/>
      <c r="F4228" s="150"/>
      <c r="G4228" s="10"/>
      <c r="H4228" s="10"/>
      <c r="I4228" s="10"/>
      <c r="J4228" s="10"/>
      <c r="K4228" s="10"/>
      <c r="L4228" s="10"/>
      <c r="M4228" s="10"/>
      <c r="N4228" s="10"/>
      <c r="O4228" s="10"/>
      <c r="P4228" s="10"/>
      <c r="Q4228" s="10"/>
    </row>
    <row r="4229" spans="1:17" x14ac:dyDescent="0.25">
      <c r="A4229" s="155" t="s">
        <v>716</v>
      </c>
      <c r="B4229" s="92" t="s">
        <v>17939</v>
      </c>
      <c r="C4229" s="93"/>
      <c r="D4229" s="94">
        <v>680814</v>
      </c>
      <c r="E4229" s="143"/>
      <c r="F4229" s="150"/>
      <c r="G4229" s="10"/>
      <c r="H4229" s="10"/>
      <c r="I4229" s="10"/>
      <c r="J4229" s="10"/>
      <c r="K4229" s="10"/>
      <c r="L4229" s="10"/>
      <c r="M4229" s="10"/>
      <c r="N4229" s="10"/>
      <c r="O4229" s="10"/>
      <c r="P4229" s="10"/>
      <c r="Q4229" s="10"/>
    </row>
    <row r="4230" spans="1:17" x14ac:dyDescent="0.25">
      <c r="A4230" s="155" t="s">
        <v>717</v>
      </c>
      <c r="B4230" s="92" t="s">
        <v>17940</v>
      </c>
      <c r="C4230" s="93"/>
      <c r="D4230" s="94">
        <v>2415278</v>
      </c>
      <c r="E4230" s="143"/>
      <c r="F4230" s="150"/>
      <c r="G4230" s="10"/>
      <c r="H4230" s="10"/>
      <c r="I4230" s="10"/>
      <c r="J4230" s="10"/>
      <c r="K4230" s="10"/>
      <c r="L4230" s="10"/>
      <c r="M4230" s="10"/>
      <c r="N4230" s="10"/>
      <c r="O4230" s="10"/>
      <c r="P4230" s="10"/>
      <c r="Q4230" s="10"/>
    </row>
    <row r="4231" spans="1:17" x14ac:dyDescent="0.25">
      <c r="A4231" s="155" t="s">
        <v>719</v>
      </c>
      <c r="B4231" s="92" t="s">
        <v>7571</v>
      </c>
      <c r="C4231" s="93"/>
      <c r="D4231" s="94">
        <v>31035</v>
      </c>
      <c r="E4231" s="143"/>
      <c r="F4231" s="150"/>
      <c r="G4231" s="10"/>
      <c r="H4231" s="10"/>
      <c r="I4231" s="10"/>
      <c r="J4231" s="10"/>
      <c r="K4231" s="10"/>
      <c r="L4231" s="10"/>
      <c r="M4231" s="10"/>
      <c r="N4231" s="10"/>
      <c r="O4231" s="10"/>
      <c r="P4231" s="10"/>
      <c r="Q4231" s="10"/>
    </row>
    <row r="4232" spans="1:17" x14ac:dyDescent="0.25">
      <c r="A4232" s="155" t="s">
        <v>721</v>
      </c>
      <c r="B4232" s="92" t="s">
        <v>7572</v>
      </c>
      <c r="C4232" s="93"/>
      <c r="D4232" s="94">
        <v>898349</v>
      </c>
      <c r="E4232" s="143"/>
      <c r="F4232" s="150"/>
      <c r="G4232" s="10"/>
      <c r="H4232" s="10"/>
      <c r="I4232" s="10"/>
      <c r="J4232" s="10"/>
      <c r="K4232" s="10"/>
      <c r="L4232" s="10"/>
      <c r="M4232" s="10"/>
      <c r="N4232" s="10"/>
      <c r="O4232" s="10"/>
      <c r="P4232" s="10"/>
      <c r="Q4232" s="10"/>
    </row>
    <row r="4233" spans="1:17" x14ac:dyDescent="0.25">
      <c r="A4233" s="155" t="s">
        <v>723</v>
      </c>
      <c r="B4233" s="92" t="s">
        <v>7573</v>
      </c>
      <c r="C4233" s="93"/>
      <c r="D4233" s="94">
        <v>7817124</v>
      </c>
      <c r="E4233" s="143"/>
      <c r="F4233" s="150"/>
      <c r="G4233" s="10"/>
      <c r="H4233" s="10"/>
      <c r="I4233" s="10"/>
      <c r="J4233" s="10"/>
      <c r="K4233" s="10"/>
      <c r="L4233" s="10"/>
      <c r="M4233" s="10"/>
      <c r="N4233" s="10"/>
      <c r="O4233" s="10"/>
      <c r="P4233" s="10"/>
      <c r="Q4233" s="10"/>
    </row>
    <row r="4234" spans="1:17" x14ac:dyDescent="0.25">
      <c r="A4234" s="155" t="s">
        <v>725</v>
      </c>
      <c r="B4234" s="92" t="s">
        <v>7574</v>
      </c>
      <c r="C4234" s="93"/>
      <c r="D4234" s="94">
        <v>1534238</v>
      </c>
      <c r="E4234" s="143"/>
      <c r="F4234" s="150"/>
      <c r="G4234" s="10"/>
      <c r="H4234" s="10"/>
      <c r="I4234" s="10"/>
      <c r="J4234" s="10"/>
      <c r="K4234" s="10"/>
      <c r="L4234" s="10"/>
      <c r="M4234" s="10"/>
      <c r="N4234" s="10"/>
      <c r="O4234" s="10"/>
      <c r="P4234" s="10"/>
      <c r="Q4234" s="10"/>
    </row>
    <row r="4235" spans="1:17" x14ac:dyDescent="0.25">
      <c r="A4235" s="155" t="s">
        <v>727</v>
      </c>
      <c r="B4235" s="92" t="s">
        <v>7575</v>
      </c>
      <c r="C4235" s="93"/>
      <c r="D4235" s="94">
        <v>19401816</v>
      </c>
      <c r="E4235" s="143"/>
      <c r="F4235" s="150"/>
      <c r="G4235" s="10"/>
      <c r="H4235" s="10"/>
      <c r="I4235" s="10"/>
      <c r="J4235" s="10"/>
      <c r="K4235" s="10"/>
      <c r="L4235" s="10"/>
      <c r="M4235" s="10"/>
      <c r="N4235" s="10"/>
      <c r="O4235" s="10"/>
      <c r="P4235" s="10"/>
      <c r="Q4235" s="10"/>
    </row>
    <row r="4236" spans="1:17" x14ac:dyDescent="0.25">
      <c r="A4236" s="155" t="s">
        <v>729</v>
      </c>
      <c r="B4236" s="92" t="s">
        <v>7576</v>
      </c>
      <c r="C4236" s="93"/>
      <c r="D4236" s="94">
        <v>4343182</v>
      </c>
      <c r="E4236" s="143"/>
      <c r="F4236" s="150"/>
      <c r="G4236" s="10"/>
      <c r="H4236" s="10"/>
      <c r="I4236" s="10"/>
      <c r="J4236" s="10"/>
      <c r="K4236" s="10"/>
      <c r="L4236" s="10"/>
      <c r="M4236" s="10"/>
      <c r="N4236" s="10"/>
      <c r="O4236" s="10"/>
      <c r="P4236" s="10"/>
      <c r="Q4236" s="10"/>
    </row>
    <row r="4237" spans="1:17" x14ac:dyDescent="0.25">
      <c r="A4237" s="155" t="s">
        <v>731</v>
      </c>
      <c r="B4237" s="92" t="s">
        <v>7577</v>
      </c>
      <c r="C4237" s="93"/>
      <c r="D4237" s="94">
        <v>7449071</v>
      </c>
      <c r="E4237" s="143"/>
      <c r="F4237" s="150"/>
      <c r="G4237" s="10"/>
      <c r="H4237" s="10"/>
      <c r="I4237" s="10"/>
      <c r="J4237" s="10"/>
      <c r="K4237" s="10"/>
      <c r="L4237" s="10"/>
      <c r="M4237" s="10"/>
      <c r="N4237" s="10"/>
      <c r="O4237" s="10"/>
      <c r="P4237" s="10"/>
      <c r="Q4237" s="10"/>
    </row>
    <row r="4238" spans="1:17" x14ac:dyDescent="0.25">
      <c r="A4238" s="155" t="s">
        <v>733</v>
      </c>
      <c r="B4238" s="92" t="s">
        <v>7578</v>
      </c>
      <c r="C4238" s="93"/>
      <c r="D4238" s="94">
        <v>4991503</v>
      </c>
      <c r="E4238" s="143"/>
      <c r="F4238" s="150"/>
      <c r="G4238" s="10"/>
      <c r="H4238" s="10"/>
      <c r="I4238" s="10"/>
      <c r="J4238" s="10"/>
      <c r="K4238" s="10"/>
      <c r="L4238" s="10"/>
      <c r="M4238" s="10"/>
      <c r="N4238" s="10"/>
      <c r="O4238" s="10"/>
      <c r="P4238" s="10"/>
      <c r="Q4238" s="10"/>
    </row>
    <row r="4239" spans="1:17" x14ac:dyDescent="0.25">
      <c r="A4239" s="155" t="s">
        <v>735</v>
      </c>
      <c r="B4239" s="92" t="s">
        <v>17941</v>
      </c>
      <c r="C4239" s="93"/>
      <c r="D4239" s="94">
        <v>651488</v>
      </c>
      <c r="E4239" s="143"/>
      <c r="F4239" s="150"/>
      <c r="G4239" s="10"/>
      <c r="H4239" s="10"/>
      <c r="I4239" s="10"/>
      <c r="J4239" s="10"/>
      <c r="K4239" s="10"/>
      <c r="L4239" s="10"/>
      <c r="M4239" s="10"/>
      <c r="N4239" s="10"/>
      <c r="O4239" s="10"/>
      <c r="P4239" s="10"/>
      <c r="Q4239" s="10"/>
    </row>
    <row r="4240" spans="1:17" x14ac:dyDescent="0.25">
      <c r="A4240" s="155" t="s">
        <v>13595</v>
      </c>
      <c r="B4240" s="92" t="s">
        <v>17942</v>
      </c>
      <c r="C4240" s="93"/>
      <c r="D4240" s="94">
        <v>9131</v>
      </c>
      <c r="E4240" s="143"/>
      <c r="F4240" s="150"/>
      <c r="G4240" s="10"/>
      <c r="H4240" s="10"/>
      <c r="I4240" s="10"/>
      <c r="J4240" s="10"/>
      <c r="K4240" s="10"/>
      <c r="L4240" s="10"/>
      <c r="M4240" s="10"/>
      <c r="N4240" s="10"/>
      <c r="O4240" s="10"/>
      <c r="P4240" s="10"/>
      <c r="Q4240" s="10"/>
    </row>
    <row r="4241" spans="1:17" x14ac:dyDescent="0.25">
      <c r="A4241" s="155" t="s">
        <v>737</v>
      </c>
      <c r="B4241" s="92" t="s">
        <v>17943</v>
      </c>
      <c r="C4241" s="93"/>
      <c r="D4241" s="94">
        <v>497162</v>
      </c>
      <c r="E4241" s="143"/>
      <c r="F4241" s="150"/>
      <c r="G4241" s="10"/>
      <c r="H4241" s="10"/>
      <c r="I4241" s="10"/>
      <c r="J4241" s="10"/>
      <c r="K4241" s="10"/>
      <c r="L4241" s="10"/>
      <c r="M4241" s="10"/>
      <c r="N4241" s="10"/>
      <c r="O4241" s="10"/>
      <c r="P4241" s="10"/>
      <c r="Q4241" s="10"/>
    </row>
    <row r="4242" spans="1:17" x14ac:dyDescent="0.25">
      <c r="A4242" s="155" t="s">
        <v>739</v>
      </c>
      <c r="B4242" s="92" t="s">
        <v>7579</v>
      </c>
      <c r="C4242" s="93"/>
      <c r="D4242" s="94">
        <v>3424234</v>
      </c>
      <c r="E4242" s="143"/>
      <c r="F4242" s="150"/>
      <c r="G4242" s="10"/>
      <c r="H4242" s="10"/>
      <c r="I4242" s="10"/>
      <c r="J4242" s="10"/>
      <c r="K4242" s="10"/>
      <c r="L4242" s="10"/>
      <c r="M4242" s="10"/>
      <c r="N4242" s="10"/>
      <c r="O4242" s="10"/>
      <c r="P4242" s="10"/>
      <c r="Q4242" s="10"/>
    </row>
    <row r="4243" spans="1:17" x14ac:dyDescent="0.25">
      <c r="A4243" s="155" t="s">
        <v>741</v>
      </c>
      <c r="B4243" s="92" t="s">
        <v>17944</v>
      </c>
      <c r="C4243" s="93"/>
      <c r="D4243" s="94">
        <v>2262738</v>
      </c>
      <c r="E4243" s="143"/>
      <c r="F4243" s="150"/>
      <c r="G4243" s="10"/>
      <c r="H4243" s="10"/>
      <c r="I4243" s="10"/>
      <c r="J4243" s="10"/>
      <c r="K4243" s="10"/>
      <c r="L4243" s="10"/>
      <c r="M4243" s="10"/>
      <c r="N4243" s="10"/>
      <c r="O4243" s="10"/>
      <c r="P4243" s="10"/>
      <c r="Q4243" s="10"/>
    </row>
    <row r="4244" spans="1:17" x14ac:dyDescent="0.25">
      <c r="A4244" s="155" t="s">
        <v>743</v>
      </c>
      <c r="B4244" s="92" t="s">
        <v>7580</v>
      </c>
      <c r="C4244" s="93"/>
      <c r="D4244" s="94">
        <v>56264195</v>
      </c>
      <c r="E4244" s="143"/>
      <c r="F4244" s="150"/>
      <c r="G4244" s="10"/>
      <c r="H4244" s="10"/>
      <c r="I4244" s="10"/>
      <c r="J4244" s="10"/>
      <c r="K4244" s="10"/>
      <c r="L4244" s="10"/>
      <c r="M4244" s="10"/>
      <c r="N4244" s="10"/>
      <c r="O4244" s="10"/>
      <c r="P4244" s="10"/>
      <c r="Q4244" s="10"/>
    </row>
    <row r="4245" spans="1:17" x14ac:dyDescent="0.25">
      <c r="A4245" s="155" t="s">
        <v>745</v>
      </c>
      <c r="B4245" s="92" t="s">
        <v>17945</v>
      </c>
      <c r="C4245" s="93"/>
      <c r="D4245" s="94">
        <v>2706062</v>
      </c>
      <c r="E4245" s="143"/>
      <c r="F4245" s="150"/>
      <c r="G4245" s="10"/>
      <c r="H4245" s="10"/>
      <c r="I4245" s="10"/>
      <c r="J4245" s="10"/>
      <c r="K4245" s="10"/>
      <c r="L4245" s="10"/>
      <c r="M4245" s="10"/>
      <c r="N4245" s="10"/>
      <c r="O4245" s="10"/>
      <c r="P4245" s="10"/>
      <c r="Q4245" s="10"/>
    </row>
    <row r="4246" spans="1:17" x14ac:dyDescent="0.25">
      <c r="A4246" s="155" t="s">
        <v>747</v>
      </c>
      <c r="B4246" s="92" t="s">
        <v>17946</v>
      </c>
      <c r="C4246" s="93"/>
      <c r="D4246" s="94">
        <v>110458</v>
      </c>
      <c r="E4246" s="143"/>
      <c r="F4246" s="150"/>
      <c r="G4246" s="10"/>
      <c r="H4246" s="10"/>
      <c r="I4246" s="10"/>
      <c r="J4246" s="10"/>
      <c r="K4246" s="10"/>
      <c r="L4246" s="10"/>
      <c r="M4246" s="10"/>
      <c r="N4246" s="10"/>
      <c r="O4246" s="10"/>
      <c r="P4246" s="10"/>
      <c r="Q4246" s="10"/>
    </row>
    <row r="4247" spans="1:17" x14ac:dyDescent="0.25">
      <c r="A4247" s="155" t="s">
        <v>749</v>
      </c>
      <c r="B4247" s="92" t="s">
        <v>17947</v>
      </c>
      <c r="C4247" s="93"/>
      <c r="D4247" s="94">
        <v>694238</v>
      </c>
      <c r="E4247" s="143"/>
      <c r="F4247" s="150"/>
      <c r="G4247" s="10"/>
      <c r="H4247" s="10"/>
      <c r="I4247" s="10"/>
      <c r="J4247" s="10"/>
      <c r="K4247" s="10"/>
      <c r="L4247" s="10"/>
      <c r="M4247" s="10"/>
      <c r="N4247" s="10"/>
      <c r="O4247" s="10"/>
      <c r="P4247" s="10"/>
      <c r="Q4247" s="10"/>
    </row>
    <row r="4248" spans="1:17" x14ac:dyDescent="0.25">
      <c r="A4248" s="155" t="s">
        <v>751</v>
      </c>
      <c r="B4248" s="92" t="s">
        <v>17948</v>
      </c>
      <c r="C4248" s="93"/>
      <c r="D4248" s="94">
        <v>1062398</v>
      </c>
      <c r="E4248" s="143"/>
      <c r="F4248" s="150"/>
      <c r="G4248" s="10"/>
      <c r="H4248" s="10"/>
      <c r="I4248" s="10"/>
      <c r="J4248" s="10"/>
      <c r="K4248" s="10"/>
      <c r="L4248" s="10"/>
      <c r="M4248" s="10"/>
      <c r="N4248" s="10"/>
      <c r="O4248" s="10"/>
      <c r="P4248" s="10"/>
      <c r="Q4248" s="10"/>
    </row>
    <row r="4249" spans="1:17" x14ac:dyDescent="0.25">
      <c r="A4249" s="155" t="s">
        <v>753</v>
      </c>
      <c r="B4249" s="92" t="s">
        <v>7581</v>
      </c>
      <c r="C4249" s="93"/>
      <c r="D4249" s="94">
        <v>4360986</v>
      </c>
      <c r="E4249" s="143"/>
      <c r="F4249" s="150"/>
      <c r="G4249" s="10"/>
      <c r="H4249" s="10"/>
      <c r="I4249" s="10"/>
      <c r="J4249" s="10"/>
      <c r="K4249" s="10"/>
      <c r="L4249" s="10"/>
      <c r="M4249" s="10"/>
      <c r="N4249" s="10"/>
      <c r="O4249" s="10"/>
      <c r="P4249" s="10"/>
      <c r="Q4249" s="10"/>
    </row>
    <row r="4250" spans="1:17" x14ac:dyDescent="0.25">
      <c r="A4250" s="155" t="s">
        <v>755</v>
      </c>
      <c r="B4250" s="92" t="s">
        <v>7582</v>
      </c>
      <c r="C4250" s="93"/>
      <c r="D4250" s="94">
        <v>3709735</v>
      </c>
      <c r="E4250" s="143"/>
      <c r="F4250" s="150"/>
      <c r="G4250" s="10"/>
      <c r="H4250" s="10"/>
      <c r="I4250" s="10"/>
      <c r="J4250" s="10"/>
      <c r="K4250" s="10"/>
      <c r="L4250" s="10"/>
      <c r="M4250" s="10"/>
      <c r="N4250" s="10"/>
      <c r="O4250" s="10"/>
      <c r="P4250" s="10"/>
      <c r="Q4250" s="10"/>
    </row>
    <row r="4251" spans="1:17" x14ac:dyDescent="0.25">
      <c r="A4251" s="155" t="s">
        <v>757</v>
      </c>
      <c r="B4251" s="92" t="s">
        <v>7583</v>
      </c>
      <c r="C4251" s="93"/>
      <c r="D4251" s="94">
        <v>1517510</v>
      </c>
      <c r="E4251" s="143"/>
      <c r="F4251" s="150"/>
      <c r="G4251" s="10"/>
      <c r="H4251" s="10"/>
      <c r="I4251" s="10"/>
      <c r="J4251" s="10"/>
      <c r="K4251" s="10"/>
      <c r="L4251" s="10"/>
      <c r="M4251" s="10"/>
      <c r="N4251" s="10"/>
      <c r="O4251" s="10"/>
      <c r="P4251" s="10"/>
      <c r="Q4251" s="10"/>
    </row>
    <row r="4252" spans="1:17" x14ac:dyDescent="0.25">
      <c r="A4252" s="155" t="s">
        <v>759</v>
      </c>
      <c r="B4252" s="92" t="s">
        <v>7584</v>
      </c>
      <c r="C4252" s="93"/>
      <c r="D4252" s="94">
        <v>18342307</v>
      </c>
      <c r="E4252" s="143"/>
      <c r="F4252" s="150"/>
      <c r="G4252" s="10"/>
      <c r="H4252" s="10"/>
      <c r="I4252" s="10"/>
      <c r="J4252" s="10"/>
      <c r="K4252" s="10"/>
      <c r="L4252" s="10"/>
      <c r="M4252" s="10"/>
      <c r="N4252" s="10"/>
      <c r="O4252" s="10"/>
      <c r="P4252" s="10"/>
      <c r="Q4252" s="10"/>
    </row>
    <row r="4253" spans="1:17" x14ac:dyDescent="0.25">
      <c r="A4253" s="155" t="s">
        <v>760</v>
      </c>
      <c r="B4253" s="92" t="s">
        <v>7585</v>
      </c>
      <c r="C4253" s="93"/>
      <c r="D4253" s="94">
        <v>232522</v>
      </c>
      <c r="E4253" s="143"/>
      <c r="F4253" s="150"/>
      <c r="G4253" s="10"/>
      <c r="H4253" s="10"/>
      <c r="I4253" s="10"/>
      <c r="J4253" s="10"/>
      <c r="K4253" s="10"/>
      <c r="L4253" s="10"/>
      <c r="M4253" s="10"/>
      <c r="N4253" s="10"/>
      <c r="O4253" s="10"/>
      <c r="P4253" s="10"/>
      <c r="Q4253" s="10"/>
    </row>
    <row r="4254" spans="1:17" x14ac:dyDescent="0.25">
      <c r="A4254" s="155" t="s">
        <v>762</v>
      </c>
      <c r="B4254" s="92" t="s">
        <v>7586</v>
      </c>
      <c r="C4254" s="93"/>
      <c r="D4254" s="94">
        <v>1446448</v>
      </c>
      <c r="E4254" s="143"/>
      <c r="F4254" s="150"/>
      <c r="G4254" s="10"/>
      <c r="H4254" s="10"/>
      <c r="I4254" s="10"/>
      <c r="J4254" s="10"/>
      <c r="K4254" s="10"/>
      <c r="L4254" s="10"/>
      <c r="M4254" s="10"/>
      <c r="N4254" s="10"/>
      <c r="O4254" s="10"/>
      <c r="P4254" s="10"/>
      <c r="Q4254" s="10"/>
    </row>
    <row r="4255" spans="1:17" x14ac:dyDescent="0.25">
      <c r="A4255" s="155" t="s">
        <v>13596</v>
      </c>
      <c r="B4255" s="92" t="s">
        <v>17949</v>
      </c>
      <c r="C4255" s="93"/>
      <c r="D4255" s="94">
        <v>29355</v>
      </c>
      <c r="E4255" s="143"/>
      <c r="F4255" s="150"/>
      <c r="G4255" s="10"/>
      <c r="H4255" s="10"/>
      <c r="I4255" s="10"/>
      <c r="J4255" s="10"/>
      <c r="K4255" s="10"/>
      <c r="L4255" s="10"/>
      <c r="M4255" s="10"/>
      <c r="N4255" s="10"/>
      <c r="O4255" s="10"/>
      <c r="P4255" s="10"/>
      <c r="Q4255" s="10"/>
    </row>
    <row r="4256" spans="1:17" x14ac:dyDescent="0.25">
      <c r="A4256" s="155" t="s">
        <v>4512</v>
      </c>
      <c r="B4256" s="92" t="s">
        <v>7587</v>
      </c>
      <c r="C4256" s="93"/>
      <c r="D4256" s="94">
        <v>1087375</v>
      </c>
      <c r="E4256" s="143"/>
      <c r="F4256" s="150"/>
      <c r="G4256" s="10"/>
      <c r="H4256" s="10"/>
      <c r="I4256" s="10"/>
      <c r="J4256" s="10"/>
      <c r="K4256" s="10"/>
      <c r="L4256" s="10"/>
      <c r="M4256" s="10"/>
      <c r="N4256" s="10"/>
      <c r="O4256" s="10"/>
      <c r="P4256" s="10"/>
      <c r="Q4256" s="10"/>
    </row>
    <row r="4257" spans="1:17" x14ac:dyDescent="0.25">
      <c r="A4257" s="155" t="s">
        <v>13597</v>
      </c>
      <c r="B4257" s="92" t="s">
        <v>17950</v>
      </c>
      <c r="C4257" s="93"/>
      <c r="D4257" s="94">
        <v>28709</v>
      </c>
      <c r="E4257" s="143"/>
      <c r="F4257" s="150"/>
      <c r="G4257" s="10"/>
      <c r="H4257" s="10"/>
      <c r="I4257" s="10"/>
      <c r="J4257" s="10"/>
      <c r="K4257" s="10"/>
      <c r="L4257" s="10"/>
      <c r="M4257" s="10"/>
      <c r="N4257" s="10"/>
      <c r="O4257" s="10"/>
      <c r="P4257" s="10"/>
      <c r="Q4257" s="10"/>
    </row>
    <row r="4258" spans="1:17" x14ac:dyDescent="0.25">
      <c r="A4258" s="155" t="s">
        <v>4513</v>
      </c>
      <c r="B4258" s="92" t="s">
        <v>7588</v>
      </c>
      <c r="C4258" s="93"/>
      <c r="D4258" s="94">
        <v>6230774</v>
      </c>
      <c r="E4258" s="143"/>
      <c r="F4258" s="150"/>
      <c r="G4258" s="10"/>
      <c r="H4258" s="10"/>
      <c r="I4258" s="10"/>
      <c r="J4258" s="10"/>
      <c r="K4258" s="10"/>
      <c r="L4258" s="10"/>
      <c r="M4258" s="10"/>
      <c r="N4258" s="10"/>
      <c r="O4258" s="10"/>
      <c r="P4258" s="10"/>
      <c r="Q4258" s="10"/>
    </row>
    <row r="4259" spans="1:17" x14ac:dyDescent="0.25">
      <c r="A4259" s="155" t="s">
        <v>4514</v>
      </c>
      <c r="B4259" s="92" t="s">
        <v>7589</v>
      </c>
      <c r="C4259" s="93"/>
      <c r="D4259" s="94">
        <v>24110602</v>
      </c>
      <c r="E4259" s="143"/>
      <c r="F4259" s="150"/>
      <c r="G4259" s="10"/>
      <c r="H4259" s="10"/>
      <c r="I4259" s="10"/>
      <c r="J4259" s="10"/>
      <c r="K4259" s="10"/>
      <c r="L4259" s="10"/>
      <c r="M4259" s="10"/>
      <c r="N4259" s="10"/>
      <c r="O4259" s="10"/>
      <c r="P4259" s="10"/>
      <c r="Q4259" s="10"/>
    </row>
    <row r="4260" spans="1:17" x14ac:dyDescent="0.25">
      <c r="A4260" s="155" t="s">
        <v>764</v>
      </c>
      <c r="B4260" s="92" t="s">
        <v>7590</v>
      </c>
      <c r="C4260" s="93"/>
      <c r="D4260" s="94">
        <v>154609</v>
      </c>
      <c r="E4260" s="143"/>
      <c r="F4260" s="150"/>
      <c r="G4260" s="10"/>
      <c r="H4260" s="10"/>
      <c r="I4260" s="10"/>
      <c r="J4260" s="10"/>
      <c r="K4260" s="10"/>
      <c r="L4260" s="10"/>
      <c r="M4260" s="10"/>
      <c r="N4260" s="10"/>
      <c r="O4260" s="10"/>
      <c r="P4260" s="10"/>
      <c r="Q4260" s="10"/>
    </row>
    <row r="4261" spans="1:17" x14ac:dyDescent="0.25">
      <c r="A4261" s="155" t="s">
        <v>766</v>
      </c>
      <c r="B4261" s="92" t="s">
        <v>7591</v>
      </c>
      <c r="C4261" s="93"/>
      <c r="D4261" s="94">
        <v>1066444</v>
      </c>
      <c r="E4261" s="143"/>
      <c r="F4261" s="150"/>
      <c r="G4261" s="10"/>
      <c r="H4261" s="10"/>
      <c r="I4261" s="10"/>
      <c r="J4261" s="10"/>
      <c r="K4261" s="10"/>
      <c r="L4261" s="10"/>
      <c r="M4261" s="10"/>
      <c r="N4261" s="10"/>
      <c r="O4261" s="10"/>
      <c r="P4261" s="10"/>
      <c r="Q4261" s="10"/>
    </row>
    <row r="4262" spans="1:17" x14ac:dyDescent="0.25">
      <c r="A4262" s="155" t="s">
        <v>13598</v>
      </c>
      <c r="B4262" s="92" t="s">
        <v>17951</v>
      </c>
      <c r="C4262" s="93"/>
      <c r="D4262" s="94"/>
      <c r="E4262" s="143"/>
      <c r="F4262" s="150"/>
      <c r="G4262" s="10"/>
      <c r="H4262" s="10"/>
      <c r="I4262" s="10"/>
      <c r="J4262" s="10"/>
      <c r="K4262" s="10"/>
      <c r="L4262" s="10"/>
      <c r="M4262" s="10"/>
      <c r="N4262" s="10"/>
      <c r="O4262" s="10"/>
      <c r="P4262" s="10"/>
      <c r="Q4262" s="10"/>
    </row>
    <row r="4263" spans="1:17" x14ac:dyDescent="0.25">
      <c r="A4263" s="155" t="s">
        <v>768</v>
      </c>
      <c r="B4263" s="92" t="s">
        <v>7592</v>
      </c>
      <c r="C4263" s="93"/>
      <c r="D4263" s="94"/>
      <c r="E4263" s="143"/>
      <c r="F4263" s="150"/>
      <c r="G4263" s="10"/>
      <c r="H4263" s="10"/>
      <c r="I4263" s="10"/>
      <c r="J4263" s="10"/>
      <c r="K4263" s="10"/>
      <c r="L4263" s="10"/>
      <c r="M4263" s="10"/>
      <c r="N4263" s="10"/>
      <c r="O4263" s="10"/>
      <c r="P4263" s="10"/>
      <c r="Q4263" s="10"/>
    </row>
    <row r="4264" spans="1:17" x14ac:dyDescent="0.25">
      <c r="A4264" s="155" t="s">
        <v>770</v>
      </c>
      <c r="B4264" s="92" t="s">
        <v>7593</v>
      </c>
      <c r="C4264" s="93"/>
      <c r="D4264" s="94">
        <v>14971808</v>
      </c>
      <c r="E4264" s="143"/>
      <c r="F4264" s="150"/>
      <c r="G4264" s="10"/>
      <c r="H4264" s="10"/>
      <c r="I4264" s="10"/>
      <c r="J4264" s="10"/>
      <c r="K4264" s="10"/>
      <c r="L4264" s="10"/>
      <c r="M4264" s="10"/>
      <c r="N4264" s="10"/>
      <c r="O4264" s="10"/>
      <c r="P4264" s="10"/>
      <c r="Q4264" s="10"/>
    </row>
    <row r="4265" spans="1:17" x14ac:dyDescent="0.25">
      <c r="A4265" s="155" t="s">
        <v>772</v>
      </c>
      <c r="B4265" s="92" t="s">
        <v>7594</v>
      </c>
      <c r="C4265" s="93"/>
      <c r="D4265" s="94">
        <v>13948181</v>
      </c>
      <c r="E4265" s="143"/>
      <c r="F4265" s="150"/>
      <c r="G4265" s="10"/>
      <c r="H4265" s="10"/>
      <c r="I4265" s="10"/>
      <c r="J4265" s="10"/>
      <c r="K4265" s="10"/>
      <c r="L4265" s="10"/>
      <c r="M4265" s="10"/>
      <c r="N4265" s="10"/>
      <c r="O4265" s="10"/>
      <c r="P4265" s="10"/>
      <c r="Q4265" s="10"/>
    </row>
    <row r="4266" spans="1:17" x14ac:dyDescent="0.25">
      <c r="A4266" s="155" t="s">
        <v>774</v>
      </c>
      <c r="B4266" s="92" t="s">
        <v>7595</v>
      </c>
      <c r="C4266" s="93"/>
      <c r="D4266" s="94">
        <v>34596213</v>
      </c>
      <c r="E4266" s="143"/>
      <c r="F4266" s="150"/>
      <c r="G4266" s="10"/>
      <c r="H4266" s="10"/>
      <c r="I4266" s="10"/>
      <c r="J4266" s="10"/>
      <c r="K4266" s="10"/>
      <c r="L4266" s="10"/>
      <c r="M4266" s="10"/>
      <c r="N4266" s="10"/>
      <c r="O4266" s="10"/>
      <c r="P4266" s="10"/>
      <c r="Q4266" s="10"/>
    </row>
    <row r="4267" spans="1:17" x14ac:dyDescent="0.25">
      <c r="A4267" s="155" t="s">
        <v>776</v>
      </c>
      <c r="B4267" s="92" t="s">
        <v>7596</v>
      </c>
      <c r="C4267" s="93"/>
      <c r="D4267" s="94">
        <v>6918824</v>
      </c>
      <c r="E4267" s="143"/>
      <c r="F4267" s="150"/>
      <c r="G4267" s="10"/>
      <c r="H4267" s="10"/>
      <c r="I4267" s="10"/>
      <c r="J4267" s="10"/>
      <c r="K4267" s="10"/>
      <c r="L4267" s="10"/>
      <c r="M4267" s="10"/>
      <c r="N4267" s="10"/>
      <c r="O4267" s="10"/>
      <c r="P4267" s="10"/>
      <c r="Q4267" s="10"/>
    </row>
    <row r="4268" spans="1:17" x14ac:dyDescent="0.25">
      <c r="A4268" s="155" t="s">
        <v>4515</v>
      </c>
      <c r="B4268" s="92" t="s">
        <v>7597</v>
      </c>
      <c r="C4268" s="93"/>
      <c r="D4268" s="94">
        <v>323276802</v>
      </c>
      <c r="E4268" s="143"/>
      <c r="F4268" s="150"/>
      <c r="G4268" s="10"/>
      <c r="H4268" s="10"/>
      <c r="I4268" s="10"/>
      <c r="J4268" s="10"/>
      <c r="K4268" s="10"/>
      <c r="L4268" s="10"/>
      <c r="M4268" s="10"/>
      <c r="N4268" s="10"/>
      <c r="O4268" s="10"/>
      <c r="P4268" s="10"/>
      <c r="Q4268" s="10"/>
    </row>
    <row r="4269" spans="1:17" x14ac:dyDescent="0.25">
      <c r="A4269" s="155" t="s">
        <v>4516</v>
      </c>
      <c r="B4269" s="92" t="s">
        <v>7598</v>
      </c>
      <c r="C4269" s="93"/>
      <c r="D4269" s="94">
        <v>26785457</v>
      </c>
      <c r="E4269" s="143"/>
      <c r="F4269" s="150"/>
      <c r="G4269" s="10"/>
      <c r="H4269" s="10"/>
      <c r="I4269" s="10"/>
      <c r="J4269" s="10"/>
      <c r="K4269" s="10"/>
      <c r="L4269" s="10"/>
      <c r="M4269" s="10"/>
      <c r="N4269" s="10"/>
      <c r="O4269" s="10"/>
      <c r="P4269" s="10"/>
      <c r="Q4269" s="10"/>
    </row>
    <row r="4270" spans="1:17" x14ac:dyDescent="0.25">
      <c r="A4270" s="155" t="s">
        <v>778</v>
      </c>
      <c r="B4270" s="92" t="s">
        <v>7599</v>
      </c>
      <c r="C4270" s="93"/>
      <c r="D4270" s="94">
        <v>11205147</v>
      </c>
      <c r="E4270" s="143"/>
      <c r="F4270" s="150"/>
      <c r="G4270" s="10"/>
      <c r="H4270" s="10"/>
      <c r="I4270" s="10"/>
      <c r="J4270" s="10"/>
      <c r="K4270" s="10"/>
      <c r="L4270" s="10"/>
      <c r="M4270" s="10"/>
      <c r="N4270" s="10"/>
      <c r="O4270" s="10"/>
      <c r="P4270" s="10"/>
      <c r="Q4270" s="10"/>
    </row>
    <row r="4271" spans="1:17" x14ac:dyDescent="0.25">
      <c r="A4271" s="155" t="s">
        <v>4517</v>
      </c>
      <c r="B4271" s="92" t="s">
        <v>7600</v>
      </c>
      <c r="C4271" s="93"/>
      <c r="D4271" s="94">
        <v>105673583</v>
      </c>
      <c r="E4271" s="143"/>
      <c r="F4271" s="150"/>
      <c r="G4271" s="10"/>
      <c r="H4271" s="10"/>
      <c r="I4271" s="10"/>
      <c r="J4271" s="10"/>
      <c r="K4271" s="10"/>
      <c r="L4271" s="10"/>
      <c r="M4271" s="10"/>
      <c r="N4271" s="10"/>
      <c r="O4271" s="10"/>
      <c r="P4271" s="10"/>
      <c r="Q4271" s="10"/>
    </row>
    <row r="4272" spans="1:17" x14ac:dyDescent="0.25">
      <c r="A4272" s="155" t="s">
        <v>4518</v>
      </c>
      <c r="B4272" s="92" t="s">
        <v>7601</v>
      </c>
      <c r="C4272" s="93"/>
      <c r="D4272" s="94">
        <v>106134133</v>
      </c>
      <c r="E4272" s="143"/>
      <c r="F4272" s="150"/>
      <c r="G4272" s="10"/>
      <c r="H4272" s="10"/>
      <c r="I4272" s="10"/>
      <c r="J4272" s="10"/>
      <c r="K4272" s="10"/>
      <c r="L4272" s="10"/>
      <c r="M4272" s="10"/>
      <c r="N4272" s="10"/>
      <c r="O4272" s="10"/>
      <c r="P4272" s="10"/>
      <c r="Q4272" s="10"/>
    </row>
    <row r="4273" spans="1:17" x14ac:dyDescent="0.25">
      <c r="A4273" s="155" t="s">
        <v>780</v>
      </c>
      <c r="B4273" s="92" t="s">
        <v>7602</v>
      </c>
      <c r="C4273" s="93"/>
      <c r="D4273" s="94">
        <v>154501702</v>
      </c>
      <c r="E4273" s="143"/>
      <c r="F4273" s="150"/>
      <c r="G4273" s="10"/>
      <c r="H4273" s="10"/>
      <c r="I4273" s="10"/>
      <c r="J4273" s="10"/>
      <c r="K4273" s="10"/>
      <c r="L4273" s="10"/>
      <c r="M4273" s="10"/>
      <c r="N4273" s="10"/>
      <c r="O4273" s="10"/>
      <c r="P4273" s="10"/>
      <c r="Q4273" s="10"/>
    </row>
    <row r="4274" spans="1:17" x14ac:dyDescent="0.25">
      <c r="A4274" s="155" t="s">
        <v>782</v>
      </c>
      <c r="B4274" s="92" t="s">
        <v>7603</v>
      </c>
      <c r="C4274" s="93"/>
      <c r="D4274" s="94">
        <v>22271164</v>
      </c>
      <c r="E4274" s="143"/>
      <c r="F4274" s="150"/>
      <c r="G4274" s="10"/>
      <c r="H4274" s="10"/>
      <c r="I4274" s="10"/>
      <c r="J4274" s="10"/>
      <c r="K4274" s="10"/>
      <c r="L4274" s="10"/>
      <c r="M4274" s="10"/>
      <c r="N4274" s="10"/>
      <c r="O4274" s="10"/>
      <c r="P4274" s="10"/>
      <c r="Q4274" s="10"/>
    </row>
    <row r="4275" spans="1:17" x14ac:dyDescent="0.25">
      <c r="A4275" s="155" t="s">
        <v>4519</v>
      </c>
      <c r="B4275" s="92" t="s">
        <v>7604</v>
      </c>
      <c r="C4275" s="93"/>
      <c r="D4275" s="94">
        <v>7085969</v>
      </c>
      <c r="E4275" s="143"/>
      <c r="F4275" s="150"/>
      <c r="G4275" s="10"/>
      <c r="H4275" s="10"/>
      <c r="I4275" s="10"/>
      <c r="J4275" s="10"/>
      <c r="K4275" s="10"/>
      <c r="L4275" s="10"/>
      <c r="M4275" s="10"/>
      <c r="N4275" s="10"/>
      <c r="O4275" s="10"/>
      <c r="P4275" s="10"/>
      <c r="Q4275" s="10"/>
    </row>
    <row r="4276" spans="1:17" x14ac:dyDescent="0.25">
      <c r="A4276" s="155" t="s">
        <v>783</v>
      </c>
      <c r="B4276" s="92" t="s">
        <v>7605</v>
      </c>
      <c r="C4276" s="93"/>
      <c r="D4276" s="94">
        <v>20662183</v>
      </c>
      <c r="E4276" s="143"/>
      <c r="F4276" s="150"/>
      <c r="G4276" s="10"/>
      <c r="H4276" s="10"/>
      <c r="I4276" s="10"/>
      <c r="J4276" s="10"/>
      <c r="K4276" s="10"/>
      <c r="L4276" s="10"/>
      <c r="M4276" s="10"/>
      <c r="N4276" s="10"/>
      <c r="O4276" s="10"/>
      <c r="P4276" s="10"/>
      <c r="Q4276" s="10"/>
    </row>
    <row r="4277" spans="1:17" x14ac:dyDescent="0.25">
      <c r="A4277" s="155" t="s">
        <v>785</v>
      </c>
      <c r="B4277" s="92" t="s">
        <v>17952</v>
      </c>
      <c r="C4277" s="93"/>
      <c r="D4277" s="94">
        <v>754</v>
      </c>
      <c r="E4277" s="143"/>
      <c r="F4277" s="150"/>
      <c r="G4277" s="10"/>
      <c r="H4277" s="10"/>
      <c r="I4277" s="10"/>
      <c r="J4277" s="10"/>
      <c r="K4277" s="10"/>
      <c r="L4277" s="10"/>
      <c r="M4277" s="10"/>
      <c r="N4277" s="10"/>
      <c r="O4277" s="10"/>
      <c r="P4277" s="10"/>
      <c r="Q4277" s="10"/>
    </row>
    <row r="4278" spans="1:17" x14ac:dyDescent="0.25">
      <c r="A4278" s="155" t="s">
        <v>787</v>
      </c>
      <c r="B4278" s="92" t="s">
        <v>17953</v>
      </c>
      <c r="C4278" s="93"/>
      <c r="D4278" s="94">
        <v>4069</v>
      </c>
      <c r="E4278" s="143"/>
      <c r="F4278" s="150"/>
      <c r="G4278" s="10"/>
      <c r="H4278" s="10"/>
      <c r="I4278" s="10"/>
      <c r="J4278" s="10"/>
      <c r="K4278" s="10"/>
      <c r="L4278" s="10"/>
      <c r="M4278" s="10"/>
      <c r="N4278" s="10"/>
      <c r="O4278" s="10"/>
      <c r="P4278" s="10"/>
      <c r="Q4278" s="10"/>
    </row>
    <row r="4279" spans="1:17" x14ac:dyDescent="0.25">
      <c r="A4279" s="155" t="s">
        <v>13599</v>
      </c>
      <c r="B4279" s="92" t="s">
        <v>17954</v>
      </c>
      <c r="C4279" s="93"/>
      <c r="D4279" s="94"/>
      <c r="E4279" s="143"/>
      <c r="F4279" s="150"/>
      <c r="G4279" s="10"/>
      <c r="H4279" s="10"/>
      <c r="I4279" s="10"/>
      <c r="J4279" s="10"/>
      <c r="K4279" s="10"/>
      <c r="L4279" s="10"/>
      <c r="M4279" s="10"/>
      <c r="N4279" s="10"/>
      <c r="O4279" s="10"/>
      <c r="P4279" s="10"/>
      <c r="Q4279" s="10"/>
    </row>
    <row r="4280" spans="1:17" x14ac:dyDescent="0.25">
      <c r="A4280" s="155" t="s">
        <v>13600</v>
      </c>
      <c r="B4280" s="92" t="s">
        <v>17955</v>
      </c>
      <c r="C4280" s="93"/>
      <c r="D4280" s="94"/>
      <c r="E4280" s="143"/>
      <c r="F4280" s="150"/>
      <c r="G4280" s="10"/>
      <c r="H4280" s="10"/>
      <c r="I4280" s="10"/>
      <c r="J4280" s="10"/>
      <c r="K4280" s="10"/>
      <c r="L4280" s="10"/>
      <c r="M4280" s="10"/>
      <c r="N4280" s="10"/>
      <c r="O4280" s="10"/>
      <c r="P4280" s="10"/>
      <c r="Q4280" s="10"/>
    </row>
    <row r="4281" spans="1:17" x14ac:dyDescent="0.25">
      <c r="A4281" s="155" t="s">
        <v>13601</v>
      </c>
      <c r="B4281" s="92" t="s">
        <v>17956</v>
      </c>
      <c r="C4281" s="93"/>
      <c r="D4281" s="94">
        <v>390</v>
      </c>
      <c r="E4281" s="143"/>
      <c r="F4281" s="150"/>
      <c r="G4281" s="10"/>
      <c r="H4281" s="10"/>
      <c r="I4281" s="10"/>
      <c r="J4281" s="10"/>
      <c r="K4281" s="10"/>
      <c r="L4281" s="10"/>
      <c r="M4281" s="10"/>
      <c r="N4281" s="10"/>
      <c r="O4281" s="10"/>
      <c r="P4281" s="10"/>
      <c r="Q4281" s="10"/>
    </row>
    <row r="4282" spans="1:17" x14ac:dyDescent="0.25">
      <c r="A4282" s="155" t="s">
        <v>789</v>
      </c>
      <c r="B4282" s="92" t="s">
        <v>10489</v>
      </c>
      <c r="C4282" s="93"/>
      <c r="D4282" s="94">
        <v>2883</v>
      </c>
      <c r="E4282" s="143"/>
      <c r="F4282" s="150"/>
      <c r="G4282" s="10"/>
      <c r="H4282" s="10"/>
      <c r="I4282" s="10"/>
      <c r="J4282" s="10"/>
      <c r="K4282" s="10"/>
      <c r="L4282" s="10"/>
      <c r="M4282" s="10"/>
      <c r="N4282" s="10"/>
      <c r="O4282" s="10"/>
      <c r="P4282" s="10"/>
      <c r="Q4282" s="10"/>
    </row>
    <row r="4283" spans="1:17" x14ac:dyDescent="0.25">
      <c r="A4283" s="155" t="s">
        <v>13602</v>
      </c>
      <c r="B4283" s="92" t="s">
        <v>17957</v>
      </c>
      <c r="C4283" s="93"/>
      <c r="D4283" s="94"/>
      <c r="E4283" s="143"/>
      <c r="F4283" s="150"/>
      <c r="G4283" s="10"/>
      <c r="H4283" s="10"/>
      <c r="I4283" s="10"/>
      <c r="J4283" s="10"/>
      <c r="K4283" s="10"/>
      <c r="L4283" s="10"/>
      <c r="M4283" s="10"/>
      <c r="N4283" s="10"/>
      <c r="O4283" s="10"/>
      <c r="P4283" s="10"/>
      <c r="Q4283" s="10"/>
    </row>
    <row r="4284" spans="1:17" x14ac:dyDescent="0.25">
      <c r="A4284" s="155" t="s">
        <v>13603</v>
      </c>
      <c r="B4284" s="92" t="s">
        <v>17958</v>
      </c>
      <c r="C4284" s="93"/>
      <c r="D4284" s="94"/>
      <c r="E4284" s="143"/>
      <c r="F4284" s="150"/>
      <c r="G4284" s="10"/>
      <c r="H4284" s="10"/>
      <c r="I4284" s="10"/>
      <c r="J4284" s="10"/>
      <c r="K4284" s="10"/>
      <c r="L4284" s="10"/>
      <c r="M4284" s="10"/>
      <c r="N4284" s="10"/>
      <c r="O4284" s="10"/>
      <c r="P4284" s="10"/>
      <c r="Q4284" s="10"/>
    </row>
    <row r="4285" spans="1:17" x14ac:dyDescent="0.25">
      <c r="A4285" s="155" t="s">
        <v>13604</v>
      </c>
      <c r="B4285" s="92" t="s">
        <v>17959</v>
      </c>
      <c r="C4285" s="93"/>
      <c r="D4285" s="94">
        <v>31610</v>
      </c>
      <c r="E4285" s="143"/>
      <c r="F4285" s="150"/>
      <c r="G4285" s="10"/>
      <c r="H4285" s="10"/>
      <c r="I4285" s="10"/>
      <c r="J4285" s="10"/>
      <c r="K4285" s="10"/>
      <c r="L4285" s="10"/>
      <c r="M4285" s="10"/>
      <c r="N4285" s="10"/>
      <c r="O4285" s="10"/>
      <c r="P4285" s="10"/>
      <c r="Q4285" s="10"/>
    </row>
    <row r="4286" spans="1:17" x14ac:dyDescent="0.25">
      <c r="A4286" s="155" t="s">
        <v>13605</v>
      </c>
      <c r="B4286" s="92" t="s">
        <v>17960</v>
      </c>
      <c r="C4286" s="93"/>
      <c r="D4286" s="94"/>
      <c r="E4286" s="143"/>
      <c r="F4286" s="150"/>
      <c r="G4286" s="10"/>
      <c r="H4286" s="10"/>
      <c r="I4286" s="10"/>
      <c r="J4286" s="10"/>
      <c r="K4286" s="10"/>
      <c r="L4286" s="10"/>
      <c r="M4286" s="10"/>
      <c r="N4286" s="10"/>
      <c r="O4286" s="10"/>
      <c r="P4286" s="10"/>
      <c r="Q4286" s="10"/>
    </row>
    <row r="4287" spans="1:17" x14ac:dyDescent="0.25">
      <c r="A4287" s="155" t="s">
        <v>13606</v>
      </c>
      <c r="B4287" s="92" t="s">
        <v>17961</v>
      </c>
      <c r="C4287" s="93"/>
      <c r="D4287" s="94"/>
      <c r="E4287" s="143"/>
      <c r="F4287" s="150"/>
      <c r="G4287" s="10"/>
      <c r="H4287" s="10"/>
      <c r="I4287" s="10"/>
      <c r="J4287" s="10"/>
      <c r="K4287" s="10"/>
      <c r="L4287" s="10"/>
      <c r="M4287" s="10"/>
      <c r="N4287" s="10"/>
      <c r="O4287" s="10"/>
      <c r="P4287" s="10"/>
      <c r="Q4287" s="10"/>
    </row>
    <row r="4288" spans="1:17" x14ac:dyDescent="0.25">
      <c r="A4288" s="155" t="s">
        <v>13607</v>
      </c>
      <c r="B4288" s="92" t="s">
        <v>17962</v>
      </c>
      <c r="C4288" s="93"/>
      <c r="D4288" s="94">
        <v>5</v>
      </c>
      <c r="E4288" s="143"/>
      <c r="F4288" s="150"/>
      <c r="G4288" s="10"/>
      <c r="H4288" s="10"/>
      <c r="I4288" s="10"/>
      <c r="J4288" s="10"/>
      <c r="K4288" s="10"/>
      <c r="L4288" s="10"/>
      <c r="M4288" s="10"/>
      <c r="N4288" s="10"/>
      <c r="O4288" s="10"/>
      <c r="P4288" s="10"/>
      <c r="Q4288" s="10"/>
    </row>
    <row r="4289" spans="1:17" x14ac:dyDescent="0.25">
      <c r="A4289" s="155" t="s">
        <v>13608</v>
      </c>
      <c r="B4289" s="92" t="s">
        <v>17963</v>
      </c>
      <c r="C4289" s="97"/>
      <c r="D4289" s="94">
        <v>431</v>
      </c>
      <c r="E4289" s="10"/>
      <c r="F4289" s="10"/>
      <c r="G4289" s="10"/>
      <c r="H4289" s="10"/>
      <c r="I4289" s="10"/>
      <c r="J4289" s="10"/>
      <c r="K4289" s="10"/>
      <c r="L4289" s="10"/>
      <c r="M4289" s="10"/>
      <c r="N4289" s="10"/>
      <c r="O4289" s="10"/>
      <c r="P4289" s="10"/>
      <c r="Q4289" s="10"/>
    </row>
    <row r="4290" spans="1:17" x14ac:dyDescent="0.25">
      <c r="A4290" s="155" t="s">
        <v>13609</v>
      </c>
      <c r="B4290" s="92" t="s">
        <v>17964</v>
      </c>
      <c r="C4290" s="97"/>
      <c r="D4290" s="94"/>
      <c r="E4290" s="10"/>
      <c r="F4290" s="10"/>
      <c r="G4290" s="10"/>
      <c r="H4290" s="10"/>
      <c r="I4290" s="10"/>
      <c r="J4290" s="10"/>
      <c r="K4290" s="10"/>
      <c r="L4290" s="10"/>
      <c r="M4290" s="10"/>
      <c r="N4290" s="10"/>
      <c r="O4290" s="10"/>
      <c r="P4290" s="10"/>
      <c r="Q4290" s="10"/>
    </row>
    <row r="4291" spans="1:17" x14ac:dyDescent="0.25">
      <c r="A4291" s="155" t="s">
        <v>13610</v>
      </c>
      <c r="B4291" s="92" t="s">
        <v>17965</v>
      </c>
      <c r="C4291" s="97"/>
      <c r="D4291" s="94">
        <v>13976</v>
      </c>
      <c r="E4291" s="10"/>
      <c r="F4291" s="10"/>
      <c r="G4291" s="10"/>
      <c r="H4291" s="10"/>
      <c r="I4291" s="10"/>
      <c r="J4291" s="10"/>
      <c r="K4291" s="10"/>
      <c r="L4291" s="10"/>
      <c r="M4291" s="10"/>
      <c r="N4291" s="10"/>
      <c r="O4291" s="10"/>
      <c r="P4291" s="10"/>
      <c r="Q4291" s="10"/>
    </row>
    <row r="4292" spans="1:17" x14ac:dyDescent="0.25">
      <c r="A4292" s="155" t="s">
        <v>13611</v>
      </c>
      <c r="B4292" s="92" t="s">
        <v>17966</v>
      </c>
      <c r="C4292" s="97"/>
      <c r="D4292" s="94"/>
      <c r="E4292" s="10"/>
      <c r="F4292" s="10"/>
      <c r="G4292" s="10"/>
      <c r="H4292" s="10"/>
      <c r="I4292" s="10"/>
      <c r="J4292" s="10"/>
      <c r="K4292" s="10"/>
      <c r="L4292" s="10"/>
      <c r="M4292" s="10"/>
      <c r="N4292" s="10"/>
      <c r="O4292" s="10"/>
      <c r="P4292" s="10"/>
      <c r="Q4292" s="10"/>
    </row>
    <row r="4293" spans="1:17" x14ac:dyDescent="0.25">
      <c r="A4293" s="155" t="s">
        <v>13612</v>
      </c>
      <c r="B4293" s="92" t="s">
        <v>17967</v>
      </c>
      <c r="C4293" s="97"/>
      <c r="D4293" s="94">
        <v>34</v>
      </c>
      <c r="E4293" s="10"/>
      <c r="F4293" s="10"/>
      <c r="G4293" s="10"/>
      <c r="H4293" s="10"/>
      <c r="I4293" s="10"/>
      <c r="J4293" s="10"/>
      <c r="K4293" s="10"/>
      <c r="L4293" s="10"/>
      <c r="M4293" s="10"/>
      <c r="N4293" s="10"/>
      <c r="O4293" s="10"/>
      <c r="P4293" s="10"/>
      <c r="Q4293" s="10"/>
    </row>
    <row r="4294" spans="1:17" x14ac:dyDescent="0.25">
      <c r="A4294" s="155" t="s">
        <v>10177</v>
      </c>
      <c r="B4294" s="92" t="s">
        <v>10490</v>
      </c>
      <c r="C4294" s="97"/>
      <c r="D4294" s="94">
        <v>1550217</v>
      </c>
      <c r="E4294" s="10"/>
      <c r="F4294" s="10"/>
      <c r="G4294" s="10"/>
      <c r="H4294" s="10"/>
      <c r="I4294" s="10"/>
      <c r="J4294" s="10"/>
      <c r="K4294" s="10"/>
      <c r="L4294" s="10"/>
      <c r="M4294" s="10"/>
      <c r="N4294" s="10"/>
      <c r="O4294" s="10"/>
      <c r="P4294" s="10"/>
      <c r="Q4294" s="10"/>
    </row>
    <row r="4295" spans="1:17" x14ac:dyDescent="0.25">
      <c r="A4295" s="155" t="s">
        <v>13613</v>
      </c>
      <c r="B4295" s="92" t="s">
        <v>17968</v>
      </c>
      <c r="C4295" s="97"/>
      <c r="D4295" s="94">
        <v>83779</v>
      </c>
      <c r="E4295" s="10"/>
      <c r="F4295" s="10"/>
      <c r="G4295" s="10"/>
      <c r="H4295" s="10"/>
      <c r="I4295" s="10"/>
      <c r="J4295" s="10"/>
      <c r="K4295" s="10"/>
      <c r="L4295" s="10"/>
      <c r="M4295" s="10"/>
      <c r="N4295" s="10"/>
      <c r="O4295" s="10"/>
      <c r="P4295" s="10"/>
      <c r="Q4295" s="10"/>
    </row>
    <row r="4296" spans="1:17" x14ac:dyDescent="0.25">
      <c r="A4296" s="155" t="s">
        <v>13614</v>
      </c>
      <c r="B4296" s="92" t="s">
        <v>17969</v>
      </c>
      <c r="C4296" s="97"/>
      <c r="D4296" s="94">
        <v>1098</v>
      </c>
      <c r="E4296" s="10"/>
      <c r="F4296" s="10"/>
      <c r="G4296" s="10"/>
      <c r="H4296" s="10"/>
      <c r="I4296" s="10"/>
      <c r="J4296" s="10"/>
      <c r="K4296" s="10"/>
      <c r="L4296" s="10"/>
      <c r="M4296" s="10"/>
      <c r="N4296" s="10"/>
      <c r="O4296" s="10"/>
      <c r="P4296" s="10"/>
      <c r="Q4296" s="10"/>
    </row>
    <row r="4297" spans="1:17" x14ac:dyDescent="0.25">
      <c r="A4297" s="155" t="s">
        <v>4520</v>
      </c>
      <c r="B4297" s="92" t="s">
        <v>7606</v>
      </c>
      <c r="C4297" s="97"/>
      <c r="D4297" s="94">
        <v>1634</v>
      </c>
      <c r="E4297" s="10"/>
      <c r="F4297" s="10"/>
      <c r="G4297" s="10"/>
      <c r="H4297" s="10"/>
      <c r="I4297" s="10"/>
      <c r="J4297" s="10"/>
      <c r="K4297" s="10"/>
      <c r="L4297" s="10"/>
      <c r="M4297" s="10"/>
      <c r="N4297" s="10"/>
      <c r="O4297" s="10"/>
      <c r="P4297" s="10"/>
      <c r="Q4297" s="10"/>
    </row>
    <row r="4298" spans="1:17" x14ac:dyDescent="0.25">
      <c r="A4298" s="155" t="s">
        <v>4521</v>
      </c>
      <c r="B4298" s="92" t="s">
        <v>7607</v>
      </c>
      <c r="C4298" s="97"/>
      <c r="D4298" s="94">
        <v>517731</v>
      </c>
      <c r="E4298" s="10"/>
      <c r="F4298" s="10"/>
      <c r="G4298" s="10"/>
      <c r="H4298" s="10"/>
      <c r="I4298" s="10"/>
      <c r="J4298" s="10"/>
      <c r="K4298" s="10"/>
      <c r="L4298" s="10"/>
      <c r="M4298" s="10"/>
      <c r="N4298" s="10"/>
      <c r="O4298" s="10"/>
      <c r="P4298" s="10"/>
      <c r="Q4298" s="10"/>
    </row>
    <row r="4299" spans="1:17" x14ac:dyDescent="0.25">
      <c r="A4299" s="155" t="s">
        <v>13615</v>
      </c>
      <c r="B4299" s="92" t="s">
        <v>17970</v>
      </c>
      <c r="C4299" s="97"/>
      <c r="D4299" s="94">
        <v>277149</v>
      </c>
      <c r="E4299" s="10"/>
      <c r="F4299" s="10"/>
      <c r="G4299" s="10"/>
      <c r="H4299" s="10"/>
      <c r="I4299" s="10"/>
      <c r="J4299" s="10"/>
      <c r="K4299" s="10"/>
      <c r="L4299" s="10"/>
      <c r="M4299" s="10"/>
      <c r="N4299" s="10"/>
      <c r="O4299" s="10"/>
      <c r="P4299" s="10"/>
      <c r="Q4299" s="10"/>
    </row>
    <row r="4300" spans="1:17" x14ac:dyDescent="0.25">
      <c r="A4300" s="155" t="s">
        <v>13616</v>
      </c>
      <c r="B4300" s="92" t="s">
        <v>17971</v>
      </c>
      <c r="C4300" s="97"/>
      <c r="D4300" s="94">
        <v>28762</v>
      </c>
      <c r="E4300" s="10"/>
      <c r="F4300" s="10"/>
      <c r="G4300" s="10"/>
      <c r="H4300" s="10"/>
      <c r="I4300" s="10"/>
      <c r="J4300" s="10"/>
      <c r="K4300" s="10"/>
      <c r="L4300" s="10"/>
      <c r="M4300" s="10"/>
      <c r="N4300" s="10"/>
      <c r="O4300" s="10"/>
      <c r="P4300" s="10"/>
      <c r="Q4300" s="10"/>
    </row>
    <row r="4301" spans="1:17" x14ac:dyDescent="0.25">
      <c r="A4301" s="155" t="s">
        <v>13617</v>
      </c>
      <c r="B4301" s="92" t="s">
        <v>17972</v>
      </c>
      <c r="C4301" s="97"/>
      <c r="D4301" s="94"/>
      <c r="E4301" s="10"/>
      <c r="F4301" s="10"/>
      <c r="G4301" s="10"/>
      <c r="H4301" s="10"/>
      <c r="I4301" s="10"/>
      <c r="J4301" s="10"/>
      <c r="K4301" s="10"/>
      <c r="L4301" s="10"/>
      <c r="M4301" s="10"/>
      <c r="N4301" s="10"/>
      <c r="O4301" s="10"/>
      <c r="P4301" s="10"/>
      <c r="Q4301" s="10"/>
    </row>
    <row r="4302" spans="1:17" x14ac:dyDescent="0.25">
      <c r="A4302" s="155" t="s">
        <v>13618</v>
      </c>
      <c r="B4302" s="92" t="s">
        <v>17973</v>
      </c>
      <c r="C4302" s="97"/>
      <c r="D4302" s="94"/>
      <c r="E4302" s="10"/>
      <c r="F4302" s="10"/>
      <c r="G4302" s="10"/>
      <c r="H4302" s="10"/>
      <c r="I4302" s="10"/>
      <c r="J4302" s="10"/>
      <c r="K4302" s="10"/>
      <c r="L4302" s="10"/>
      <c r="M4302" s="10"/>
      <c r="N4302" s="10"/>
      <c r="O4302" s="10"/>
      <c r="P4302" s="10"/>
      <c r="Q4302" s="10"/>
    </row>
    <row r="4303" spans="1:17" x14ac:dyDescent="0.25">
      <c r="A4303" s="155" t="s">
        <v>13619</v>
      </c>
      <c r="B4303" s="92" t="s">
        <v>17974</v>
      </c>
      <c r="C4303" s="97"/>
      <c r="D4303" s="94"/>
      <c r="E4303" s="10"/>
      <c r="F4303" s="10"/>
      <c r="G4303" s="10"/>
      <c r="H4303" s="10"/>
      <c r="I4303" s="10"/>
      <c r="J4303" s="10"/>
      <c r="K4303" s="10"/>
      <c r="L4303" s="10"/>
      <c r="M4303" s="10"/>
      <c r="N4303" s="10"/>
      <c r="O4303" s="10"/>
      <c r="P4303" s="10"/>
      <c r="Q4303" s="10"/>
    </row>
    <row r="4304" spans="1:17" x14ac:dyDescent="0.25">
      <c r="A4304" s="155" t="s">
        <v>13620</v>
      </c>
      <c r="B4304" s="92" t="s">
        <v>17975</v>
      </c>
      <c r="C4304" s="97"/>
      <c r="D4304" s="94">
        <v>3524</v>
      </c>
      <c r="E4304" s="10"/>
      <c r="F4304" s="10"/>
      <c r="G4304" s="10"/>
      <c r="H4304" s="10"/>
      <c r="I4304" s="10"/>
      <c r="J4304" s="10"/>
      <c r="K4304" s="10"/>
      <c r="L4304" s="10"/>
      <c r="M4304" s="10"/>
      <c r="N4304" s="10"/>
      <c r="O4304" s="10"/>
      <c r="P4304" s="10"/>
      <c r="Q4304" s="10"/>
    </row>
    <row r="4305" spans="1:17" x14ac:dyDescent="0.25">
      <c r="A4305" s="155" t="s">
        <v>4522</v>
      </c>
      <c r="B4305" s="92" t="s">
        <v>7608</v>
      </c>
      <c r="C4305" s="97"/>
      <c r="D4305" s="94">
        <v>433955298</v>
      </c>
      <c r="E4305" s="10"/>
      <c r="F4305" s="10"/>
      <c r="G4305" s="10"/>
      <c r="H4305" s="10"/>
      <c r="I4305" s="10"/>
      <c r="J4305" s="10"/>
      <c r="K4305" s="10"/>
      <c r="L4305" s="10"/>
      <c r="M4305" s="10"/>
      <c r="N4305" s="10"/>
      <c r="O4305" s="10"/>
      <c r="P4305" s="10"/>
      <c r="Q4305" s="10"/>
    </row>
    <row r="4306" spans="1:17" x14ac:dyDescent="0.25">
      <c r="A4306" s="155" t="s">
        <v>13621</v>
      </c>
      <c r="B4306" s="92" t="s">
        <v>17976</v>
      </c>
      <c r="C4306" s="97"/>
      <c r="D4306" s="94"/>
      <c r="E4306" s="10"/>
      <c r="F4306" s="10"/>
      <c r="G4306" s="10"/>
      <c r="H4306" s="10"/>
      <c r="I4306" s="10"/>
      <c r="J4306" s="10"/>
      <c r="K4306" s="10"/>
      <c r="L4306" s="10"/>
      <c r="M4306" s="10"/>
      <c r="N4306" s="10"/>
      <c r="O4306" s="10"/>
      <c r="P4306" s="10"/>
      <c r="Q4306" s="10"/>
    </row>
    <row r="4307" spans="1:17" x14ac:dyDescent="0.25">
      <c r="A4307" s="155" t="s">
        <v>6176</v>
      </c>
      <c r="B4307" s="92" t="s">
        <v>7609</v>
      </c>
      <c r="C4307" s="97"/>
      <c r="D4307" s="94">
        <v>51540067</v>
      </c>
      <c r="E4307" s="10"/>
      <c r="F4307" s="10"/>
      <c r="G4307" s="10"/>
      <c r="H4307" s="10"/>
      <c r="I4307" s="10"/>
      <c r="J4307" s="10"/>
      <c r="K4307" s="10"/>
      <c r="L4307" s="10"/>
      <c r="M4307" s="10"/>
      <c r="N4307" s="10"/>
      <c r="O4307" s="10"/>
      <c r="P4307" s="10"/>
      <c r="Q4307" s="10"/>
    </row>
    <row r="4308" spans="1:17" x14ac:dyDescent="0.25">
      <c r="A4308" s="155" t="s">
        <v>13622</v>
      </c>
      <c r="B4308" s="92" t="s">
        <v>17977</v>
      </c>
      <c r="C4308" s="97"/>
      <c r="D4308" s="94">
        <v>471</v>
      </c>
      <c r="E4308" s="10"/>
      <c r="F4308" s="10"/>
      <c r="G4308" s="10"/>
      <c r="H4308" s="10"/>
      <c r="I4308" s="10"/>
      <c r="J4308" s="10"/>
      <c r="K4308" s="10"/>
      <c r="L4308" s="10"/>
      <c r="M4308" s="10"/>
      <c r="N4308" s="10"/>
      <c r="O4308" s="10"/>
      <c r="P4308" s="10"/>
      <c r="Q4308" s="10"/>
    </row>
    <row r="4309" spans="1:17" x14ac:dyDescent="0.25">
      <c r="A4309" s="155" t="s">
        <v>13623</v>
      </c>
      <c r="B4309" s="92" t="s">
        <v>17978</v>
      </c>
      <c r="C4309" s="97"/>
      <c r="D4309" s="94"/>
      <c r="E4309" s="10"/>
      <c r="F4309" s="10"/>
      <c r="G4309" s="10"/>
      <c r="H4309" s="10"/>
      <c r="I4309" s="10"/>
      <c r="J4309" s="10"/>
      <c r="K4309" s="10"/>
      <c r="L4309" s="10"/>
      <c r="M4309" s="10"/>
      <c r="N4309" s="10"/>
      <c r="O4309" s="10"/>
      <c r="P4309" s="10"/>
      <c r="Q4309" s="10"/>
    </row>
    <row r="4310" spans="1:17" x14ac:dyDescent="0.25">
      <c r="A4310" s="155" t="s">
        <v>13624</v>
      </c>
      <c r="B4310" s="92" t="s">
        <v>17979</v>
      </c>
      <c r="C4310" s="97"/>
      <c r="D4310" s="94">
        <v>203074</v>
      </c>
      <c r="E4310" s="10"/>
      <c r="F4310" s="10"/>
      <c r="G4310" s="10"/>
      <c r="H4310" s="10"/>
      <c r="I4310" s="10"/>
      <c r="J4310" s="10"/>
      <c r="K4310" s="10"/>
      <c r="L4310" s="10"/>
      <c r="M4310" s="10"/>
      <c r="N4310" s="10"/>
      <c r="O4310" s="10"/>
      <c r="P4310" s="10"/>
      <c r="Q4310" s="10"/>
    </row>
    <row r="4311" spans="1:17" x14ac:dyDescent="0.25">
      <c r="A4311" s="155" t="s">
        <v>13625</v>
      </c>
      <c r="B4311" s="92" t="s">
        <v>17980</v>
      </c>
      <c r="C4311" s="97"/>
      <c r="D4311" s="94"/>
      <c r="E4311" s="10"/>
      <c r="F4311" s="10"/>
      <c r="G4311" s="10"/>
      <c r="H4311" s="10"/>
      <c r="I4311" s="10"/>
      <c r="J4311" s="10"/>
      <c r="K4311" s="10"/>
      <c r="L4311" s="10"/>
      <c r="M4311" s="10"/>
      <c r="N4311" s="10"/>
      <c r="O4311" s="10"/>
      <c r="P4311" s="10"/>
      <c r="Q4311" s="10"/>
    </row>
    <row r="4312" spans="1:17" x14ac:dyDescent="0.25">
      <c r="A4312" s="155" t="s">
        <v>13626</v>
      </c>
      <c r="B4312" s="92" t="s">
        <v>17981</v>
      </c>
      <c r="C4312" s="97"/>
      <c r="D4312" s="94">
        <v>336223</v>
      </c>
      <c r="E4312" s="10"/>
      <c r="F4312" s="10"/>
      <c r="G4312" s="10"/>
      <c r="H4312" s="10"/>
      <c r="I4312" s="10"/>
      <c r="J4312" s="10"/>
      <c r="K4312" s="10"/>
      <c r="L4312" s="10"/>
      <c r="M4312" s="10"/>
      <c r="N4312" s="10"/>
      <c r="O4312" s="10"/>
      <c r="P4312" s="10"/>
      <c r="Q4312" s="10"/>
    </row>
    <row r="4313" spans="1:17" x14ac:dyDescent="0.25">
      <c r="A4313" s="155" t="s">
        <v>13627</v>
      </c>
      <c r="B4313" s="92" t="s">
        <v>17982</v>
      </c>
      <c r="C4313" s="97"/>
      <c r="D4313" s="94"/>
      <c r="E4313" s="10"/>
      <c r="F4313" s="10"/>
      <c r="G4313" s="10"/>
      <c r="H4313" s="10"/>
      <c r="I4313" s="10"/>
      <c r="J4313" s="10"/>
      <c r="K4313" s="10"/>
      <c r="L4313" s="10"/>
      <c r="M4313" s="10"/>
      <c r="N4313" s="10"/>
      <c r="O4313" s="10"/>
      <c r="P4313" s="10"/>
      <c r="Q4313" s="10"/>
    </row>
    <row r="4314" spans="1:17" x14ac:dyDescent="0.25">
      <c r="A4314" s="155" t="s">
        <v>10178</v>
      </c>
      <c r="B4314" s="92" t="s">
        <v>10491</v>
      </c>
      <c r="C4314" s="97"/>
      <c r="D4314" s="94">
        <v>19686148</v>
      </c>
      <c r="E4314" s="10"/>
      <c r="F4314" s="10"/>
      <c r="G4314" s="10"/>
      <c r="H4314" s="10"/>
      <c r="I4314" s="10"/>
      <c r="J4314" s="10"/>
      <c r="K4314" s="10"/>
      <c r="L4314" s="10"/>
      <c r="M4314" s="10"/>
      <c r="N4314" s="10"/>
      <c r="O4314" s="10"/>
      <c r="P4314" s="10"/>
      <c r="Q4314" s="10"/>
    </row>
    <row r="4315" spans="1:17" x14ac:dyDescent="0.25">
      <c r="A4315" s="155" t="s">
        <v>13628</v>
      </c>
      <c r="B4315" s="92" t="s">
        <v>17983</v>
      </c>
      <c r="C4315" s="97"/>
      <c r="D4315" s="94">
        <v>224289</v>
      </c>
      <c r="E4315" s="10"/>
      <c r="F4315" s="10"/>
      <c r="G4315" s="10"/>
      <c r="H4315" s="10"/>
      <c r="I4315" s="10"/>
      <c r="J4315" s="10"/>
      <c r="K4315" s="10"/>
      <c r="L4315" s="10"/>
      <c r="M4315" s="10"/>
      <c r="N4315" s="10"/>
      <c r="O4315" s="10"/>
      <c r="P4315" s="10"/>
      <c r="Q4315" s="10"/>
    </row>
    <row r="4316" spans="1:17" x14ac:dyDescent="0.25">
      <c r="A4316" s="155" t="s">
        <v>13629</v>
      </c>
      <c r="B4316" s="92" t="s">
        <v>17984</v>
      </c>
      <c r="C4316" s="97"/>
      <c r="D4316" s="94">
        <v>339494</v>
      </c>
      <c r="E4316" s="10"/>
      <c r="F4316" s="10"/>
      <c r="G4316" s="10"/>
      <c r="H4316" s="10"/>
      <c r="I4316" s="10"/>
      <c r="J4316" s="10"/>
      <c r="K4316" s="10"/>
      <c r="L4316" s="10"/>
      <c r="M4316" s="10"/>
      <c r="N4316" s="10"/>
      <c r="O4316" s="10"/>
      <c r="P4316" s="10"/>
      <c r="Q4316" s="10"/>
    </row>
    <row r="4317" spans="1:17" x14ac:dyDescent="0.25">
      <c r="A4317" s="155" t="s">
        <v>10179</v>
      </c>
      <c r="B4317" s="92" t="s">
        <v>10492</v>
      </c>
      <c r="C4317" s="97"/>
      <c r="D4317" s="94">
        <v>21354430</v>
      </c>
      <c r="E4317" s="10"/>
      <c r="F4317" s="10"/>
      <c r="G4317" s="10"/>
      <c r="H4317" s="10"/>
      <c r="I4317" s="10"/>
      <c r="J4317" s="10"/>
      <c r="K4317" s="10"/>
      <c r="L4317" s="10"/>
      <c r="M4317" s="10"/>
      <c r="N4317" s="10"/>
      <c r="O4317" s="10"/>
      <c r="P4317" s="10"/>
      <c r="Q4317" s="10"/>
    </row>
    <row r="4318" spans="1:17" x14ac:dyDescent="0.25">
      <c r="A4318" s="155" t="s">
        <v>13630</v>
      </c>
      <c r="B4318" s="92" t="s">
        <v>17985</v>
      </c>
      <c r="C4318" s="97"/>
      <c r="D4318" s="94">
        <v>5740263</v>
      </c>
      <c r="E4318" s="10"/>
      <c r="F4318" s="10"/>
      <c r="G4318" s="10"/>
      <c r="H4318" s="10"/>
      <c r="I4318" s="10"/>
      <c r="J4318" s="10"/>
      <c r="K4318" s="10"/>
      <c r="L4318" s="10"/>
      <c r="M4318" s="10"/>
      <c r="N4318" s="10"/>
      <c r="O4318" s="10"/>
      <c r="P4318" s="10"/>
      <c r="Q4318" s="10"/>
    </row>
    <row r="4319" spans="1:17" x14ac:dyDescent="0.25">
      <c r="A4319" s="155" t="s">
        <v>13631</v>
      </c>
      <c r="B4319" s="92" t="s">
        <v>17986</v>
      </c>
      <c r="C4319" s="97"/>
      <c r="D4319" s="94">
        <v>1232406</v>
      </c>
      <c r="E4319" s="10"/>
      <c r="F4319" s="10"/>
      <c r="G4319" s="10"/>
      <c r="H4319" s="10"/>
      <c r="I4319" s="10"/>
      <c r="J4319" s="10"/>
      <c r="K4319" s="10"/>
      <c r="L4319" s="10"/>
      <c r="M4319" s="10"/>
      <c r="N4319" s="10"/>
      <c r="O4319" s="10"/>
      <c r="P4319" s="10"/>
      <c r="Q4319" s="10"/>
    </row>
    <row r="4320" spans="1:17" x14ac:dyDescent="0.25">
      <c r="A4320" s="155" t="s">
        <v>13632</v>
      </c>
      <c r="B4320" s="92" t="s">
        <v>17987</v>
      </c>
      <c r="C4320" s="97"/>
      <c r="D4320" s="94">
        <v>99469</v>
      </c>
      <c r="E4320" s="10"/>
      <c r="F4320" s="10"/>
      <c r="G4320" s="10"/>
      <c r="H4320" s="10"/>
      <c r="I4320" s="10"/>
      <c r="J4320" s="10"/>
      <c r="K4320" s="10"/>
      <c r="L4320" s="10"/>
      <c r="M4320" s="10"/>
      <c r="N4320" s="10"/>
      <c r="O4320" s="10"/>
      <c r="P4320" s="10"/>
      <c r="Q4320" s="10"/>
    </row>
    <row r="4321" spans="1:17" x14ac:dyDescent="0.25">
      <c r="A4321" s="155" t="s">
        <v>13633</v>
      </c>
      <c r="B4321" s="92" t="s">
        <v>17988</v>
      </c>
      <c r="C4321" s="97"/>
      <c r="D4321" s="94">
        <v>373431</v>
      </c>
      <c r="E4321" s="10"/>
      <c r="F4321" s="10"/>
      <c r="G4321" s="10"/>
      <c r="H4321" s="10"/>
      <c r="I4321" s="10"/>
      <c r="J4321" s="10"/>
      <c r="K4321" s="10"/>
      <c r="L4321" s="10"/>
      <c r="M4321" s="10"/>
      <c r="N4321" s="10"/>
      <c r="O4321" s="10"/>
      <c r="P4321" s="10"/>
      <c r="Q4321" s="10"/>
    </row>
    <row r="4322" spans="1:17" x14ac:dyDescent="0.25">
      <c r="A4322" s="155" t="s">
        <v>13634</v>
      </c>
      <c r="B4322" s="92" t="s">
        <v>17989</v>
      </c>
      <c r="C4322" s="97"/>
      <c r="D4322" s="94">
        <v>86008</v>
      </c>
      <c r="E4322" s="10"/>
      <c r="F4322" s="10"/>
      <c r="G4322" s="10"/>
      <c r="H4322" s="10"/>
      <c r="I4322" s="10"/>
      <c r="J4322" s="10"/>
      <c r="K4322" s="10"/>
      <c r="L4322" s="10"/>
      <c r="M4322" s="10"/>
      <c r="N4322" s="10"/>
      <c r="O4322" s="10"/>
      <c r="P4322" s="10"/>
      <c r="Q4322" s="10"/>
    </row>
    <row r="4323" spans="1:17" x14ac:dyDescent="0.25">
      <c r="A4323" s="155" t="s">
        <v>13635</v>
      </c>
      <c r="B4323" s="92" t="s">
        <v>17990</v>
      </c>
      <c r="C4323" s="97"/>
      <c r="D4323" s="94"/>
      <c r="E4323" s="10"/>
      <c r="F4323" s="10"/>
      <c r="G4323" s="10"/>
      <c r="H4323" s="10"/>
      <c r="I4323" s="10"/>
      <c r="J4323" s="10"/>
      <c r="K4323" s="10"/>
      <c r="L4323" s="10"/>
      <c r="M4323" s="10"/>
      <c r="N4323" s="10"/>
      <c r="O4323" s="10"/>
      <c r="P4323" s="10"/>
      <c r="Q4323" s="10"/>
    </row>
    <row r="4324" spans="1:17" x14ac:dyDescent="0.25">
      <c r="A4324" s="155" t="s">
        <v>10180</v>
      </c>
      <c r="B4324" s="92" t="s">
        <v>10493</v>
      </c>
      <c r="C4324" s="97"/>
      <c r="D4324" s="94">
        <v>308937</v>
      </c>
      <c r="E4324" s="10"/>
      <c r="F4324" s="10"/>
      <c r="G4324" s="10"/>
      <c r="H4324" s="10"/>
      <c r="I4324" s="10"/>
      <c r="J4324" s="10"/>
      <c r="K4324" s="10"/>
      <c r="L4324" s="10"/>
      <c r="M4324" s="10"/>
      <c r="N4324" s="10"/>
      <c r="O4324" s="10"/>
      <c r="P4324" s="10"/>
      <c r="Q4324" s="10"/>
    </row>
    <row r="4325" spans="1:17" x14ac:dyDescent="0.25">
      <c r="A4325" s="155" t="s">
        <v>13636</v>
      </c>
      <c r="B4325" s="92" t="s">
        <v>17991</v>
      </c>
      <c r="C4325" s="97"/>
      <c r="D4325" s="94">
        <v>373444</v>
      </c>
      <c r="E4325" s="10"/>
      <c r="F4325" s="10"/>
      <c r="G4325" s="10"/>
      <c r="H4325" s="10"/>
      <c r="I4325" s="10"/>
      <c r="J4325" s="10"/>
      <c r="K4325" s="10"/>
      <c r="L4325" s="10"/>
      <c r="M4325" s="10"/>
      <c r="N4325" s="10"/>
      <c r="O4325" s="10"/>
      <c r="P4325" s="10"/>
      <c r="Q4325" s="10"/>
    </row>
    <row r="4326" spans="1:17" x14ac:dyDescent="0.25">
      <c r="A4326" s="155" t="s">
        <v>13637</v>
      </c>
      <c r="B4326" s="92" t="s">
        <v>17992</v>
      </c>
      <c r="C4326" s="97"/>
      <c r="D4326" s="94">
        <v>2440568</v>
      </c>
      <c r="E4326" s="10"/>
      <c r="F4326" s="10"/>
      <c r="G4326" s="10"/>
      <c r="H4326" s="10"/>
      <c r="I4326" s="10"/>
      <c r="J4326" s="10"/>
      <c r="K4326" s="10"/>
      <c r="L4326" s="10"/>
      <c r="M4326" s="10"/>
      <c r="N4326" s="10"/>
      <c r="O4326" s="10"/>
      <c r="P4326" s="10"/>
      <c r="Q4326" s="10"/>
    </row>
    <row r="4327" spans="1:17" x14ac:dyDescent="0.25">
      <c r="A4327" s="155" t="s">
        <v>4523</v>
      </c>
      <c r="B4327" s="92" t="s">
        <v>7610</v>
      </c>
      <c r="C4327" s="97"/>
      <c r="D4327" s="94">
        <v>40369076</v>
      </c>
      <c r="E4327" s="10"/>
      <c r="F4327" s="10"/>
      <c r="G4327" s="10"/>
      <c r="H4327" s="10"/>
      <c r="I4327" s="10"/>
      <c r="J4327" s="10"/>
      <c r="K4327" s="10"/>
      <c r="L4327" s="10"/>
      <c r="M4327" s="10"/>
      <c r="N4327" s="10"/>
      <c r="O4327" s="10"/>
      <c r="P4327" s="10"/>
      <c r="Q4327" s="10"/>
    </row>
    <row r="4328" spans="1:17" x14ac:dyDescent="0.25">
      <c r="A4328" s="155" t="s">
        <v>4524</v>
      </c>
      <c r="B4328" s="92" t="s">
        <v>7611</v>
      </c>
      <c r="C4328" s="97"/>
      <c r="D4328" s="94">
        <v>22151710</v>
      </c>
      <c r="E4328" s="10"/>
      <c r="F4328" s="10"/>
      <c r="G4328" s="10"/>
      <c r="H4328" s="10"/>
      <c r="I4328" s="10"/>
      <c r="J4328" s="10"/>
      <c r="K4328" s="10"/>
      <c r="L4328" s="10"/>
      <c r="M4328" s="10"/>
      <c r="N4328" s="10"/>
      <c r="O4328" s="10"/>
      <c r="P4328" s="10"/>
      <c r="Q4328" s="10"/>
    </row>
    <row r="4329" spans="1:17" x14ac:dyDescent="0.25">
      <c r="A4329" s="155" t="s">
        <v>4525</v>
      </c>
      <c r="B4329" s="92" t="s">
        <v>7612</v>
      </c>
      <c r="C4329" s="97"/>
      <c r="D4329" s="94">
        <v>126714444</v>
      </c>
      <c r="E4329" s="10"/>
      <c r="F4329" s="10"/>
      <c r="G4329" s="10"/>
      <c r="H4329" s="10"/>
      <c r="I4329" s="10"/>
      <c r="J4329" s="10"/>
      <c r="K4329" s="10"/>
      <c r="L4329" s="10"/>
      <c r="M4329" s="10"/>
      <c r="N4329" s="10"/>
      <c r="O4329" s="10"/>
      <c r="P4329" s="10"/>
      <c r="Q4329" s="10"/>
    </row>
    <row r="4330" spans="1:17" x14ac:dyDescent="0.25">
      <c r="A4330" s="155" t="s">
        <v>4526</v>
      </c>
      <c r="B4330" s="92" t="s">
        <v>7613</v>
      </c>
      <c r="C4330" s="97"/>
      <c r="D4330" s="94">
        <v>502374738</v>
      </c>
      <c r="E4330" s="10"/>
      <c r="F4330" s="10"/>
      <c r="G4330" s="10"/>
      <c r="H4330" s="10"/>
      <c r="I4330" s="10"/>
      <c r="J4330" s="10"/>
      <c r="K4330" s="10"/>
      <c r="L4330" s="10"/>
      <c r="M4330" s="10"/>
      <c r="N4330" s="10"/>
      <c r="O4330" s="10"/>
      <c r="P4330" s="10"/>
      <c r="Q4330" s="10"/>
    </row>
    <row r="4331" spans="1:17" x14ac:dyDescent="0.25">
      <c r="A4331" s="155" t="s">
        <v>4527</v>
      </c>
      <c r="B4331" s="92" t="s">
        <v>7614</v>
      </c>
      <c r="C4331" s="97"/>
      <c r="D4331" s="94">
        <v>123923897</v>
      </c>
      <c r="E4331" s="10"/>
      <c r="F4331" s="10"/>
      <c r="G4331" s="10"/>
      <c r="H4331" s="10"/>
      <c r="I4331" s="10"/>
      <c r="J4331" s="10"/>
      <c r="K4331" s="10"/>
      <c r="L4331" s="10"/>
      <c r="M4331" s="10"/>
      <c r="N4331" s="10"/>
      <c r="O4331" s="10"/>
      <c r="P4331" s="10"/>
      <c r="Q4331" s="10"/>
    </row>
    <row r="4332" spans="1:17" x14ac:dyDescent="0.25">
      <c r="A4332" s="155" t="s">
        <v>4528</v>
      </c>
      <c r="B4332" s="92" t="s">
        <v>7615</v>
      </c>
      <c r="C4332" s="97"/>
      <c r="D4332" s="94">
        <v>310446689</v>
      </c>
      <c r="E4332" s="10"/>
      <c r="F4332" s="10"/>
      <c r="G4332" s="10"/>
      <c r="H4332" s="10"/>
      <c r="I4332" s="10"/>
      <c r="J4332" s="10"/>
      <c r="K4332" s="10"/>
      <c r="L4332" s="10"/>
      <c r="M4332" s="10"/>
      <c r="N4332" s="10"/>
      <c r="O4332" s="10"/>
      <c r="P4332" s="10"/>
      <c r="Q4332" s="10"/>
    </row>
    <row r="4333" spans="1:17" x14ac:dyDescent="0.25">
      <c r="A4333" s="155" t="s">
        <v>4529</v>
      </c>
      <c r="B4333" s="92" t="s">
        <v>7616</v>
      </c>
      <c r="C4333" s="97"/>
      <c r="D4333" s="94">
        <v>5122210</v>
      </c>
      <c r="E4333" s="10"/>
      <c r="F4333" s="10"/>
      <c r="G4333" s="10"/>
      <c r="H4333" s="10"/>
      <c r="I4333" s="10"/>
      <c r="J4333" s="10"/>
      <c r="K4333" s="10"/>
      <c r="L4333" s="10"/>
      <c r="M4333" s="10"/>
      <c r="N4333" s="10"/>
      <c r="O4333" s="10"/>
      <c r="P4333" s="10"/>
      <c r="Q4333" s="10"/>
    </row>
    <row r="4334" spans="1:17" x14ac:dyDescent="0.25">
      <c r="A4334" s="155" t="s">
        <v>4530</v>
      </c>
      <c r="B4334" s="92" t="s">
        <v>7617</v>
      </c>
      <c r="C4334" s="97"/>
      <c r="D4334" s="94">
        <v>18138991</v>
      </c>
      <c r="E4334" s="10"/>
      <c r="F4334" s="10"/>
      <c r="G4334" s="10"/>
      <c r="H4334" s="10"/>
      <c r="I4334" s="10"/>
      <c r="J4334" s="10"/>
      <c r="K4334" s="10"/>
      <c r="L4334" s="10"/>
      <c r="M4334" s="10"/>
      <c r="N4334" s="10"/>
      <c r="O4334" s="10"/>
      <c r="P4334" s="10"/>
      <c r="Q4334" s="10"/>
    </row>
    <row r="4335" spans="1:17" x14ac:dyDescent="0.25">
      <c r="A4335" s="155" t="s">
        <v>13638</v>
      </c>
      <c r="B4335" s="92" t="s">
        <v>17993</v>
      </c>
      <c r="C4335" s="97"/>
      <c r="D4335" s="94"/>
      <c r="E4335" s="10"/>
      <c r="F4335" s="10"/>
      <c r="G4335" s="10"/>
      <c r="H4335" s="10"/>
      <c r="I4335" s="10"/>
      <c r="J4335" s="10"/>
      <c r="K4335" s="10"/>
      <c r="L4335" s="10"/>
      <c r="M4335" s="10"/>
      <c r="N4335" s="10"/>
      <c r="O4335" s="10"/>
      <c r="P4335" s="10"/>
      <c r="Q4335" s="10"/>
    </row>
    <row r="4336" spans="1:17" x14ac:dyDescent="0.25">
      <c r="A4336" s="155" t="s">
        <v>13639</v>
      </c>
      <c r="B4336" s="92" t="s">
        <v>17994</v>
      </c>
      <c r="C4336" s="97"/>
      <c r="D4336" s="94">
        <v>1472548</v>
      </c>
      <c r="E4336" s="10"/>
      <c r="F4336" s="10"/>
      <c r="G4336" s="10"/>
      <c r="H4336" s="10"/>
      <c r="I4336" s="10"/>
      <c r="J4336" s="10"/>
      <c r="K4336" s="10"/>
      <c r="L4336" s="10"/>
      <c r="M4336" s="10"/>
      <c r="N4336" s="10"/>
      <c r="O4336" s="10"/>
      <c r="P4336" s="10"/>
      <c r="Q4336" s="10"/>
    </row>
    <row r="4337" spans="1:17" x14ac:dyDescent="0.25">
      <c r="A4337" s="155" t="s">
        <v>4531</v>
      </c>
      <c r="B4337" s="92" t="s">
        <v>7618</v>
      </c>
      <c r="C4337" s="97"/>
      <c r="D4337" s="94">
        <v>72667</v>
      </c>
      <c r="E4337" s="10"/>
      <c r="F4337" s="10"/>
      <c r="G4337" s="10"/>
      <c r="H4337" s="10"/>
      <c r="I4337" s="10"/>
      <c r="J4337" s="10"/>
      <c r="K4337" s="10"/>
      <c r="L4337" s="10"/>
      <c r="M4337" s="10"/>
      <c r="N4337" s="10"/>
      <c r="O4337" s="10"/>
      <c r="P4337" s="10"/>
      <c r="Q4337" s="10"/>
    </row>
    <row r="4338" spans="1:17" x14ac:dyDescent="0.25">
      <c r="A4338" s="155" t="s">
        <v>4532</v>
      </c>
      <c r="B4338" s="92" t="s">
        <v>7619</v>
      </c>
      <c r="C4338" s="97"/>
      <c r="D4338" s="94">
        <v>2425945</v>
      </c>
      <c r="E4338" s="10"/>
      <c r="F4338" s="10"/>
      <c r="G4338" s="10"/>
      <c r="H4338" s="10"/>
      <c r="I4338" s="10"/>
      <c r="J4338" s="10"/>
      <c r="K4338" s="10"/>
      <c r="L4338" s="10"/>
      <c r="M4338" s="10"/>
      <c r="N4338" s="10"/>
      <c r="O4338" s="10"/>
      <c r="P4338" s="10"/>
      <c r="Q4338" s="10"/>
    </row>
    <row r="4339" spans="1:17" x14ac:dyDescent="0.25">
      <c r="A4339" s="155" t="s">
        <v>13640</v>
      </c>
      <c r="B4339" s="92" t="s">
        <v>17995</v>
      </c>
      <c r="C4339" s="97"/>
      <c r="D4339" s="94">
        <v>693</v>
      </c>
      <c r="E4339" s="10"/>
      <c r="F4339" s="10"/>
      <c r="G4339" s="10"/>
      <c r="H4339" s="10"/>
      <c r="I4339" s="10"/>
      <c r="J4339" s="10"/>
      <c r="K4339" s="10"/>
      <c r="L4339" s="10"/>
      <c r="M4339" s="10"/>
      <c r="N4339" s="10"/>
      <c r="O4339" s="10"/>
      <c r="P4339" s="10"/>
      <c r="Q4339" s="10"/>
    </row>
    <row r="4340" spans="1:17" x14ac:dyDescent="0.25">
      <c r="A4340" s="155" t="s">
        <v>4533</v>
      </c>
      <c r="B4340" s="92" t="s">
        <v>7620</v>
      </c>
      <c r="C4340" s="97"/>
      <c r="D4340" s="94">
        <v>2700907</v>
      </c>
      <c r="E4340" s="10"/>
      <c r="F4340" s="10"/>
      <c r="G4340" s="10"/>
      <c r="H4340" s="10"/>
      <c r="I4340" s="10"/>
      <c r="J4340" s="10"/>
      <c r="K4340" s="10"/>
      <c r="L4340" s="10"/>
      <c r="M4340" s="10"/>
      <c r="N4340" s="10"/>
      <c r="O4340" s="10"/>
      <c r="P4340" s="10"/>
      <c r="Q4340" s="10"/>
    </row>
    <row r="4341" spans="1:17" x14ac:dyDescent="0.25">
      <c r="A4341" s="155" t="s">
        <v>13641</v>
      </c>
      <c r="B4341" s="92" t="s">
        <v>17996</v>
      </c>
      <c r="C4341" s="97"/>
      <c r="D4341" s="94">
        <v>48704</v>
      </c>
      <c r="E4341" s="10"/>
      <c r="F4341" s="10"/>
      <c r="G4341" s="10"/>
      <c r="H4341" s="10"/>
      <c r="I4341" s="10"/>
      <c r="J4341" s="10"/>
      <c r="K4341" s="10"/>
      <c r="L4341" s="10"/>
      <c r="M4341" s="10"/>
      <c r="N4341" s="10"/>
      <c r="O4341" s="10"/>
      <c r="P4341" s="10"/>
      <c r="Q4341" s="10"/>
    </row>
    <row r="4342" spans="1:17" x14ac:dyDescent="0.25">
      <c r="A4342" s="155" t="s">
        <v>13642</v>
      </c>
      <c r="B4342" s="92" t="s">
        <v>17997</v>
      </c>
      <c r="C4342" s="97"/>
      <c r="D4342" s="94">
        <v>7703898</v>
      </c>
      <c r="E4342" s="10"/>
      <c r="F4342" s="10"/>
      <c r="G4342" s="10"/>
      <c r="H4342" s="10"/>
      <c r="I4342" s="10"/>
      <c r="J4342" s="10"/>
      <c r="K4342" s="10"/>
      <c r="L4342" s="10"/>
      <c r="M4342" s="10"/>
      <c r="N4342" s="10"/>
      <c r="O4342" s="10"/>
      <c r="P4342" s="10"/>
      <c r="Q4342" s="10"/>
    </row>
    <row r="4343" spans="1:17" x14ac:dyDescent="0.25">
      <c r="A4343" s="155" t="s">
        <v>4534</v>
      </c>
      <c r="B4343" s="92" t="s">
        <v>7621</v>
      </c>
      <c r="C4343" s="97"/>
      <c r="D4343" s="94">
        <v>61850745</v>
      </c>
      <c r="E4343" s="10"/>
      <c r="F4343" s="10"/>
      <c r="G4343" s="10"/>
      <c r="H4343" s="10"/>
      <c r="I4343" s="10"/>
      <c r="J4343" s="10"/>
      <c r="K4343" s="10"/>
      <c r="L4343" s="10"/>
      <c r="M4343" s="10"/>
      <c r="N4343" s="10"/>
      <c r="O4343" s="10"/>
      <c r="P4343" s="10"/>
      <c r="Q4343" s="10"/>
    </row>
    <row r="4344" spans="1:17" x14ac:dyDescent="0.25">
      <c r="A4344" s="155" t="s">
        <v>6177</v>
      </c>
      <c r="B4344" s="92" t="s">
        <v>7622</v>
      </c>
      <c r="C4344" s="97"/>
      <c r="D4344" s="94">
        <v>35898877</v>
      </c>
      <c r="E4344" s="10"/>
      <c r="F4344" s="10"/>
      <c r="G4344" s="10"/>
      <c r="H4344" s="10"/>
      <c r="I4344" s="10"/>
      <c r="J4344" s="10"/>
      <c r="K4344" s="10"/>
      <c r="L4344" s="10"/>
      <c r="M4344" s="10"/>
      <c r="N4344" s="10"/>
      <c r="O4344" s="10"/>
      <c r="P4344" s="10"/>
      <c r="Q4344" s="10"/>
    </row>
    <row r="4345" spans="1:17" x14ac:dyDescent="0.25">
      <c r="A4345" s="155" t="s">
        <v>6178</v>
      </c>
      <c r="B4345" s="92" t="s">
        <v>7623</v>
      </c>
      <c r="C4345" s="97"/>
      <c r="D4345" s="94">
        <v>50780903</v>
      </c>
      <c r="E4345" s="10"/>
      <c r="F4345" s="10"/>
      <c r="G4345" s="10"/>
      <c r="H4345" s="10"/>
      <c r="I4345" s="10"/>
      <c r="J4345" s="10"/>
      <c r="K4345" s="10"/>
      <c r="L4345" s="10"/>
      <c r="M4345" s="10"/>
      <c r="N4345" s="10"/>
      <c r="O4345" s="10"/>
      <c r="P4345" s="10"/>
      <c r="Q4345" s="10"/>
    </row>
    <row r="4346" spans="1:17" x14ac:dyDescent="0.25">
      <c r="A4346" s="155" t="s">
        <v>13643</v>
      </c>
      <c r="B4346" s="92" t="s">
        <v>17998</v>
      </c>
      <c r="C4346" s="97"/>
      <c r="D4346" s="94">
        <v>5949</v>
      </c>
      <c r="E4346" s="10"/>
      <c r="F4346" s="10"/>
      <c r="G4346" s="10"/>
      <c r="H4346" s="10"/>
      <c r="I4346" s="10"/>
      <c r="J4346" s="10"/>
      <c r="K4346" s="10"/>
      <c r="L4346" s="10"/>
      <c r="M4346" s="10"/>
      <c r="N4346" s="10"/>
      <c r="O4346" s="10"/>
      <c r="P4346" s="10"/>
      <c r="Q4346" s="10"/>
    </row>
    <row r="4347" spans="1:17" x14ac:dyDescent="0.25">
      <c r="A4347" s="155" t="s">
        <v>13644</v>
      </c>
      <c r="B4347" s="92" t="s">
        <v>17999</v>
      </c>
      <c r="C4347" s="97"/>
      <c r="D4347" s="94"/>
      <c r="E4347" s="10"/>
      <c r="F4347" s="10"/>
      <c r="G4347" s="10"/>
      <c r="H4347" s="10"/>
      <c r="I4347" s="10"/>
      <c r="J4347" s="10"/>
      <c r="K4347" s="10"/>
      <c r="L4347" s="10"/>
      <c r="M4347" s="10"/>
      <c r="N4347" s="10"/>
      <c r="O4347" s="10"/>
      <c r="P4347" s="10"/>
      <c r="Q4347" s="10"/>
    </row>
    <row r="4348" spans="1:17" x14ac:dyDescent="0.25">
      <c r="A4348" s="155" t="s">
        <v>13645</v>
      </c>
      <c r="B4348" s="92" t="s">
        <v>18000</v>
      </c>
      <c r="C4348" s="97"/>
      <c r="D4348" s="94"/>
      <c r="E4348" s="10"/>
      <c r="F4348" s="10"/>
      <c r="G4348" s="10"/>
      <c r="H4348" s="10"/>
      <c r="I4348" s="10"/>
      <c r="J4348" s="10"/>
      <c r="K4348" s="10"/>
      <c r="L4348" s="10"/>
      <c r="M4348" s="10"/>
      <c r="N4348" s="10"/>
      <c r="O4348" s="10"/>
      <c r="P4348" s="10"/>
      <c r="Q4348" s="10"/>
    </row>
    <row r="4349" spans="1:17" x14ac:dyDescent="0.25">
      <c r="A4349" s="155" t="s">
        <v>13646</v>
      </c>
      <c r="B4349" s="92" t="s">
        <v>18001</v>
      </c>
      <c r="C4349" s="97"/>
      <c r="D4349" s="94"/>
      <c r="E4349" s="10"/>
      <c r="F4349" s="10"/>
      <c r="G4349" s="10"/>
      <c r="H4349" s="10"/>
      <c r="I4349" s="10"/>
      <c r="J4349" s="10"/>
      <c r="K4349" s="10"/>
      <c r="L4349" s="10"/>
      <c r="M4349" s="10"/>
      <c r="N4349" s="10"/>
      <c r="O4349" s="10"/>
      <c r="P4349" s="10"/>
      <c r="Q4349" s="10"/>
    </row>
    <row r="4350" spans="1:17" x14ac:dyDescent="0.25">
      <c r="A4350" s="155" t="s">
        <v>13647</v>
      </c>
      <c r="B4350" s="92" t="s">
        <v>18002</v>
      </c>
      <c r="C4350" s="97"/>
      <c r="D4350" s="94">
        <v>32664</v>
      </c>
      <c r="E4350" s="10"/>
      <c r="F4350" s="10"/>
      <c r="G4350" s="10"/>
      <c r="H4350" s="10"/>
      <c r="I4350" s="10"/>
      <c r="J4350" s="10"/>
      <c r="K4350" s="10"/>
      <c r="L4350" s="10"/>
      <c r="M4350" s="10"/>
      <c r="N4350" s="10"/>
      <c r="O4350" s="10"/>
      <c r="P4350" s="10"/>
      <c r="Q4350" s="10"/>
    </row>
    <row r="4351" spans="1:17" x14ac:dyDescent="0.25">
      <c r="A4351" s="155" t="s">
        <v>13648</v>
      </c>
      <c r="B4351" s="92" t="s">
        <v>18003</v>
      </c>
      <c r="C4351" s="97"/>
      <c r="D4351" s="94">
        <v>288</v>
      </c>
      <c r="E4351" s="10"/>
      <c r="F4351" s="10"/>
      <c r="G4351" s="10"/>
      <c r="H4351" s="10"/>
      <c r="I4351" s="10"/>
      <c r="J4351" s="10"/>
      <c r="K4351" s="10"/>
      <c r="L4351" s="10"/>
      <c r="M4351" s="10"/>
      <c r="N4351" s="10"/>
      <c r="O4351" s="10"/>
      <c r="P4351" s="10"/>
      <c r="Q4351" s="10"/>
    </row>
    <row r="4352" spans="1:17" x14ac:dyDescent="0.25">
      <c r="A4352" s="155" t="s">
        <v>13649</v>
      </c>
      <c r="B4352" s="92" t="s">
        <v>18004</v>
      </c>
      <c r="C4352" s="97"/>
      <c r="D4352" s="94">
        <v>926789</v>
      </c>
      <c r="E4352" s="10"/>
      <c r="F4352" s="10"/>
      <c r="G4352" s="10"/>
      <c r="H4352" s="10"/>
      <c r="I4352" s="10"/>
      <c r="J4352" s="10"/>
      <c r="K4352" s="10"/>
      <c r="L4352" s="10"/>
      <c r="M4352" s="10"/>
      <c r="N4352" s="10"/>
      <c r="O4352" s="10"/>
      <c r="P4352" s="10"/>
      <c r="Q4352" s="10"/>
    </row>
    <row r="4353" spans="1:17" x14ac:dyDescent="0.25">
      <c r="A4353" s="155" t="s">
        <v>13650</v>
      </c>
      <c r="B4353" s="92" t="s">
        <v>18005</v>
      </c>
      <c r="C4353" s="97"/>
      <c r="D4353" s="94"/>
      <c r="E4353" s="10"/>
      <c r="F4353" s="10"/>
      <c r="G4353" s="10"/>
      <c r="H4353" s="10"/>
      <c r="I4353" s="10"/>
      <c r="J4353" s="10"/>
      <c r="K4353" s="10"/>
      <c r="L4353" s="10"/>
      <c r="M4353" s="10"/>
      <c r="N4353" s="10"/>
      <c r="O4353" s="10"/>
      <c r="P4353" s="10"/>
      <c r="Q4353" s="10"/>
    </row>
    <row r="4354" spans="1:17" x14ac:dyDescent="0.25">
      <c r="A4354" s="155" t="s">
        <v>13651</v>
      </c>
      <c r="B4354" s="92" t="s">
        <v>18006</v>
      </c>
      <c r="C4354" s="97"/>
      <c r="D4354" s="94">
        <v>9392</v>
      </c>
      <c r="E4354" s="10"/>
      <c r="F4354" s="10"/>
      <c r="G4354" s="10"/>
      <c r="H4354" s="10"/>
      <c r="I4354" s="10"/>
      <c r="J4354" s="10"/>
      <c r="K4354" s="10"/>
      <c r="L4354" s="10"/>
      <c r="M4354" s="10"/>
      <c r="N4354" s="10"/>
      <c r="O4354" s="10"/>
      <c r="P4354" s="10"/>
      <c r="Q4354" s="10"/>
    </row>
    <row r="4355" spans="1:17" x14ac:dyDescent="0.25">
      <c r="A4355" s="155" t="s">
        <v>13652</v>
      </c>
      <c r="B4355" s="92" t="s">
        <v>18007</v>
      </c>
      <c r="C4355" s="97"/>
      <c r="D4355" s="94">
        <v>789855</v>
      </c>
      <c r="E4355" s="10"/>
      <c r="F4355" s="10"/>
      <c r="G4355" s="10"/>
      <c r="H4355" s="10"/>
      <c r="I4355" s="10"/>
      <c r="J4355" s="10"/>
      <c r="K4355" s="10"/>
      <c r="L4355" s="10"/>
      <c r="M4355" s="10"/>
      <c r="N4355" s="10"/>
      <c r="O4355" s="10"/>
      <c r="P4355" s="10"/>
      <c r="Q4355" s="10"/>
    </row>
    <row r="4356" spans="1:17" x14ac:dyDescent="0.25">
      <c r="A4356" s="155" t="s">
        <v>13653</v>
      </c>
      <c r="B4356" s="92" t="s">
        <v>18008</v>
      </c>
      <c r="C4356" s="97"/>
      <c r="D4356" s="94">
        <v>46703</v>
      </c>
      <c r="E4356" s="10"/>
      <c r="F4356" s="10"/>
      <c r="G4356" s="10"/>
      <c r="H4356" s="10"/>
      <c r="I4356" s="10"/>
      <c r="J4356" s="10"/>
      <c r="K4356" s="10"/>
      <c r="L4356" s="10"/>
      <c r="M4356" s="10"/>
      <c r="N4356" s="10"/>
      <c r="O4356" s="10"/>
      <c r="P4356" s="10"/>
      <c r="Q4356" s="10"/>
    </row>
    <row r="4357" spans="1:17" x14ac:dyDescent="0.25">
      <c r="A4357" s="155" t="s">
        <v>13654</v>
      </c>
      <c r="B4357" s="92" t="s">
        <v>18009</v>
      </c>
      <c r="C4357" s="97"/>
      <c r="D4357" s="94">
        <v>1918583</v>
      </c>
      <c r="E4357" s="10"/>
      <c r="F4357" s="10"/>
      <c r="G4357" s="10"/>
      <c r="H4357" s="10"/>
      <c r="I4357" s="10"/>
      <c r="J4357" s="10"/>
      <c r="K4357" s="10"/>
      <c r="L4357" s="10"/>
      <c r="M4357" s="10"/>
      <c r="N4357" s="10"/>
      <c r="O4357" s="10"/>
      <c r="P4357" s="10"/>
      <c r="Q4357" s="10"/>
    </row>
    <row r="4358" spans="1:17" x14ac:dyDescent="0.25">
      <c r="A4358" s="155" t="s">
        <v>13655</v>
      </c>
      <c r="B4358" s="92" t="s">
        <v>18010</v>
      </c>
      <c r="C4358" s="97"/>
      <c r="D4358" s="94">
        <v>662255</v>
      </c>
      <c r="E4358" s="10"/>
      <c r="F4358" s="10"/>
      <c r="G4358" s="10"/>
      <c r="H4358" s="10"/>
      <c r="I4358" s="10"/>
      <c r="J4358" s="10"/>
      <c r="K4358" s="10"/>
      <c r="L4358" s="10"/>
      <c r="M4358" s="10"/>
      <c r="N4358" s="10"/>
      <c r="O4358" s="10"/>
      <c r="P4358" s="10"/>
      <c r="Q4358" s="10"/>
    </row>
    <row r="4359" spans="1:17" x14ac:dyDescent="0.25">
      <c r="A4359" s="155" t="s">
        <v>10803</v>
      </c>
      <c r="B4359" s="92" t="s">
        <v>10923</v>
      </c>
      <c r="C4359" s="97"/>
      <c r="D4359" s="94">
        <v>955</v>
      </c>
      <c r="E4359" s="10"/>
      <c r="F4359" s="10"/>
      <c r="G4359" s="10"/>
      <c r="H4359" s="10"/>
      <c r="I4359" s="10"/>
      <c r="J4359" s="10"/>
      <c r="K4359" s="10"/>
      <c r="L4359" s="10"/>
      <c r="M4359" s="10"/>
      <c r="N4359" s="10"/>
      <c r="O4359" s="10"/>
      <c r="P4359" s="10"/>
      <c r="Q4359" s="10"/>
    </row>
    <row r="4360" spans="1:17" x14ac:dyDescent="0.25">
      <c r="A4360" s="155" t="s">
        <v>13656</v>
      </c>
      <c r="B4360" s="92" t="s">
        <v>18011</v>
      </c>
      <c r="C4360" s="97"/>
      <c r="D4360" s="94">
        <v>342555</v>
      </c>
      <c r="E4360" s="10"/>
      <c r="F4360" s="10"/>
      <c r="G4360" s="10"/>
      <c r="H4360" s="10"/>
      <c r="I4360" s="10"/>
      <c r="J4360" s="10"/>
      <c r="K4360" s="10"/>
      <c r="L4360" s="10"/>
      <c r="M4360" s="10"/>
      <c r="N4360" s="10"/>
      <c r="O4360" s="10"/>
      <c r="P4360" s="10"/>
      <c r="Q4360" s="10"/>
    </row>
    <row r="4361" spans="1:17" x14ac:dyDescent="0.25">
      <c r="A4361" s="155" t="s">
        <v>10181</v>
      </c>
      <c r="B4361" s="92" t="s">
        <v>10494</v>
      </c>
      <c r="C4361" s="97"/>
      <c r="D4361" s="94">
        <v>2126</v>
      </c>
      <c r="E4361" s="10"/>
      <c r="F4361" s="10"/>
      <c r="G4361" s="10"/>
      <c r="H4361" s="10"/>
      <c r="I4361" s="10"/>
      <c r="J4361" s="10"/>
      <c r="K4361" s="10"/>
      <c r="L4361" s="10"/>
      <c r="M4361" s="10"/>
      <c r="N4361" s="10"/>
      <c r="O4361" s="10"/>
      <c r="P4361" s="10"/>
      <c r="Q4361" s="10"/>
    </row>
    <row r="4362" spans="1:17" x14ac:dyDescent="0.25">
      <c r="A4362" s="155" t="s">
        <v>13657</v>
      </c>
      <c r="B4362" s="92" t="s">
        <v>18012</v>
      </c>
      <c r="C4362" s="97"/>
      <c r="D4362" s="94">
        <v>28003</v>
      </c>
      <c r="E4362" s="10"/>
      <c r="F4362" s="10"/>
      <c r="G4362" s="10"/>
      <c r="H4362" s="10"/>
      <c r="I4362" s="10"/>
      <c r="J4362" s="10"/>
      <c r="K4362" s="10"/>
      <c r="L4362" s="10"/>
      <c r="M4362" s="10"/>
      <c r="N4362" s="10"/>
      <c r="O4362" s="10"/>
      <c r="P4362" s="10"/>
      <c r="Q4362" s="10"/>
    </row>
    <row r="4363" spans="1:17" x14ac:dyDescent="0.25">
      <c r="A4363" s="155" t="s">
        <v>13658</v>
      </c>
      <c r="B4363" s="92" t="s">
        <v>18013</v>
      </c>
      <c r="C4363" s="97"/>
      <c r="D4363" s="94"/>
      <c r="E4363" s="10"/>
      <c r="F4363" s="10"/>
      <c r="G4363" s="10"/>
      <c r="H4363" s="10"/>
      <c r="I4363" s="10"/>
      <c r="J4363" s="10"/>
      <c r="K4363" s="10"/>
      <c r="L4363" s="10"/>
      <c r="M4363" s="10"/>
      <c r="N4363" s="10"/>
      <c r="O4363" s="10"/>
      <c r="P4363" s="10"/>
      <c r="Q4363" s="10"/>
    </row>
    <row r="4364" spans="1:17" x14ac:dyDescent="0.25">
      <c r="A4364" s="155" t="s">
        <v>13659</v>
      </c>
      <c r="B4364" s="92" t="s">
        <v>18014</v>
      </c>
      <c r="C4364" s="97"/>
      <c r="D4364" s="94">
        <v>3720</v>
      </c>
      <c r="E4364" s="10"/>
      <c r="F4364" s="10"/>
      <c r="G4364" s="10"/>
      <c r="H4364" s="10"/>
      <c r="I4364" s="10"/>
      <c r="J4364" s="10"/>
      <c r="K4364" s="10"/>
      <c r="L4364" s="10"/>
      <c r="M4364" s="10"/>
      <c r="N4364" s="10"/>
      <c r="O4364" s="10"/>
      <c r="P4364" s="10"/>
      <c r="Q4364" s="10"/>
    </row>
    <row r="4365" spans="1:17" x14ac:dyDescent="0.25">
      <c r="A4365" s="155" t="s">
        <v>13660</v>
      </c>
      <c r="B4365" s="92" t="s">
        <v>18015</v>
      </c>
      <c r="C4365" s="97"/>
      <c r="D4365" s="94">
        <v>2738</v>
      </c>
      <c r="E4365" s="10"/>
      <c r="F4365" s="10"/>
      <c r="G4365" s="10"/>
      <c r="H4365" s="10"/>
      <c r="I4365" s="10"/>
      <c r="J4365" s="10"/>
      <c r="K4365" s="10"/>
      <c r="L4365" s="10"/>
      <c r="M4365" s="10"/>
      <c r="N4365" s="10"/>
      <c r="O4365" s="10"/>
      <c r="P4365" s="10"/>
      <c r="Q4365" s="10"/>
    </row>
    <row r="4366" spans="1:17" x14ac:dyDescent="0.25">
      <c r="A4366" s="155" t="s">
        <v>13661</v>
      </c>
      <c r="B4366" s="92" t="s">
        <v>18016</v>
      </c>
      <c r="C4366" s="97"/>
      <c r="D4366" s="94"/>
      <c r="E4366" s="10"/>
      <c r="F4366" s="10"/>
      <c r="G4366" s="10"/>
      <c r="H4366" s="10"/>
      <c r="I4366" s="10"/>
      <c r="J4366" s="10"/>
      <c r="K4366" s="10"/>
      <c r="L4366" s="10"/>
      <c r="M4366" s="10"/>
      <c r="N4366" s="10"/>
      <c r="O4366" s="10"/>
      <c r="P4366" s="10"/>
      <c r="Q4366" s="10"/>
    </row>
    <row r="4367" spans="1:17" x14ac:dyDescent="0.25">
      <c r="A4367" s="155" t="s">
        <v>13662</v>
      </c>
      <c r="B4367" s="92" t="s">
        <v>18017</v>
      </c>
      <c r="C4367" s="97"/>
      <c r="D4367" s="94"/>
      <c r="E4367" s="10"/>
      <c r="F4367" s="10"/>
      <c r="G4367" s="10"/>
      <c r="H4367" s="10"/>
      <c r="I4367" s="10"/>
      <c r="J4367" s="10"/>
      <c r="K4367" s="10"/>
      <c r="L4367" s="10"/>
      <c r="M4367" s="10"/>
      <c r="N4367" s="10"/>
      <c r="O4367" s="10"/>
      <c r="P4367" s="10"/>
      <c r="Q4367" s="10"/>
    </row>
    <row r="4368" spans="1:17" x14ac:dyDescent="0.25">
      <c r="A4368" s="155" t="s">
        <v>13663</v>
      </c>
      <c r="B4368" s="92" t="s">
        <v>18018</v>
      </c>
      <c r="C4368" s="97"/>
      <c r="D4368" s="94">
        <v>126221</v>
      </c>
      <c r="E4368" s="10"/>
      <c r="F4368" s="10"/>
      <c r="G4368" s="10"/>
      <c r="H4368" s="10"/>
      <c r="I4368" s="10"/>
      <c r="J4368" s="10"/>
      <c r="K4368" s="10"/>
      <c r="L4368" s="10"/>
      <c r="M4368" s="10"/>
      <c r="N4368" s="10"/>
      <c r="O4368" s="10"/>
      <c r="P4368" s="10"/>
      <c r="Q4368" s="10"/>
    </row>
    <row r="4369" spans="1:17" x14ac:dyDescent="0.25">
      <c r="A4369" s="155" t="s">
        <v>13664</v>
      </c>
      <c r="B4369" s="92" t="s">
        <v>18019</v>
      </c>
      <c r="C4369" s="97"/>
      <c r="D4369" s="94"/>
      <c r="E4369" s="10"/>
      <c r="F4369" s="10"/>
      <c r="G4369" s="10"/>
      <c r="H4369" s="10"/>
      <c r="I4369" s="10"/>
      <c r="J4369" s="10"/>
      <c r="K4369" s="10"/>
      <c r="L4369" s="10"/>
      <c r="M4369" s="10"/>
      <c r="N4369" s="10"/>
      <c r="O4369" s="10"/>
      <c r="P4369" s="10"/>
      <c r="Q4369" s="10"/>
    </row>
    <row r="4370" spans="1:17" x14ac:dyDescent="0.25">
      <c r="A4370" s="155" t="s">
        <v>13665</v>
      </c>
      <c r="B4370" s="92" t="s">
        <v>18020</v>
      </c>
      <c r="C4370" s="97"/>
      <c r="D4370" s="94"/>
      <c r="E4370" s="10"/>
      <c r="F4370" s="10"/>
      <c r="G4370" s="10"/>
      <c r="H4370" s="10"/>
      <c r="I4370" s="10"/>
      <c r="J4370" s="10"/>
      <c r="K4370" s="10"/>
      <c r="L4370" s="10"/>
      <c r="M4370" s="10"/>
      <c r="N4370" s="10"/>
      <c r="O4370" s="10"/>
      <c r="P4370" s="10"/>
      <c r="Q4370" s="10"/>
    </row>
    <row r="4371" spans="1:17" x14ac:dyDescent="0.25">
      <c r="A4371" s="155" t="s">
        <v>10182</v>
      </c>
      <c r="B4371" s="92" t="s">
        <v>10495</v>
      </c>
      <c r="C4371" s="97"/>
      <c r="D4371" s="94"/>
      <c r="E4371" s="10"/>
      <c r="F4371" s="10"/>
      <c r="G4371" s="10"/>
      <c r="H4371" s="10"/>
      <c r="I4371" s="10"/>
      <c r="J4371" s="10"/>
      <c r="K4371" s="10"/>
      <c r="L4371" s="10"/>
      <c r="M4371" s="10"/>
      <c r="N4371" s="10"/>
      <c r="O4371" s="10"/>
      <c r="P4371" s="10"/>
      <c r="Q4371" s="10"/>
    </row>
    <row r="4372" spans="1:17" x14ac:dyDescent="0.25">
      <c r="A4372" s="155" t="s">
        <v>13666</v>
      </c>
      <c r="B4372" s="92" t="s">
        <v>18021</v>
      </c>
      <c r="C4372" s="97"/>
      <c r="D4372" s="94">
        <v>7934</v>
      </c>
      <c r="E4372" s="10"/>
      <c r="F4372" s="10"/>
      <c r="G4372" s="10"/>
      <c r="H4372" s="10"/>
      <c r="I4372" s="10"/>
      <c r="J4372" s="10"/>
      <c r="K4372" s="10"/>
      <c r="L4372" s="10"/>
      <c r="M4372" s="10"/>
      <c r="N4372" s="10"/>
      <c r="O4372" s="10"/>
      <c r="P4372" s="10"/>
      <c r="Q4372" s="10"/>
    </row>
    <row r="4373" spans="1:17" x14ac:dyDescent="0.25">
      <c r="A4373" s="155" t="s">
        <v>6179</v>
      </c>
      <c r="B4373" s="92" t="s">
        <v>7624</v>
      </c>
      <c r="C4373" s="97"/>
      <c r="D4373" s="94">
        <v>17626625</v>
      </c>
      <c r="E4373" s="10"/>
      <c r="F4373" s="10"/>
      <c r="G4373" s="10"/>
      <c r="H4373" s="10"/>
      <c r="I4373" s="10"/>
      <c r="J4373" s="10"/>
      <c r="K4373" s="10"/>
      <c r="L4373" s="10"/>
      <c r="M4373" s="10"/>
      <c r="N4373" s="10"/>
      <c r="O4373" s="10"/>
      <c r="P4373" s="10"/>
      <c r="Q4373" s="10"/>
    </row>
    <row r="4374" spans="1:17" x14ac:dyDescent="0.25">
      <c r="A4374" s="155" t="s">
        <v>6180</v>
      </c>
      <c r="B4374" s="92" t="s">
        <v>7625</v>
      </c>
      <c r="C4374" s="97"/>
      <c r="D4374" s="94">
        <v>12528039</v>
      </c>
      <c r="E4374" s="10"/>
      <c r="F4374" s="10"/>
      <c r="G4374" s="10"/>
      <c r="H4374" s="10"/>
      <c r="I4374" s="10"/>
      <c r="J4374" s="10"/>
      <c r="K4374" s="10"/>
      <c r="L4374" s="10"/>
      <c r="M4374" s="10"/>
      <c r="N4374" s="10"/>
      <c r="O4374" s="10"/>
      <c r="P4374" s="10"/>
      <c r="Q4374" s="10"/>
    </row>
    <row r="4375" spans="1:17" x14ac:dyDescent="0.25">
      <c r="A4375" s="155" t="s">
        <v>4535</v>
      </c>
      <c r="B4375" s="92" t="s">
        <v>7626</v>
      </c>
      <c r="C4375" s="97"/>
      <c r="D4375" s="94">
        <v>135739</v>
      </c>
      <c r="E4375" s="10"/>
      <c r="F4375" s="10"/>
      <c r="G4375" s="10"/>
      <c r="H4375" s="10"/>
      <c r="I4375" s="10"/>
      <c r="J4375" s="10"/>
      <c r="K4375" s="10"/>
      <c r="L4375" s="10"/>
      <c r="M4375" s="10"/>
      <c r="N4375" s="10"/>
      <c r="O4375" s="10"/>
      <c r="P4375" s="10"/>
      <c r="Q4375" s="10"/>
    </row>
    <row r="4376" spans="1:17" x14ac:dyDescent="0.25">
      <c r="A4376" s="155" t="s">
        <v>13667</v>
      </c>
      <c r="B4376" s="92" t="s">
        <v>18022</v>
      </c>
      <c r="C4376" s="97"/>
      <c r="D4376" s="94">
        <v>43785</v>
      </c>
      <c r="E4376" s="10"/>
      <c r="F4376" s="10"/>
      <c r="G4376" s="10"/>
      <c r="H4376" s="10"/>
      <c r="I4376" s="10"/>
      <c r="J4376" s="10"/>
      <c r="K4376" s="10"/>
      <c r="L4376" s="10"/>
      <c r="M4376" s="10"/>
      <c r="N4376" s="10"/>
      <c r="O4376" s="10"/>
      <c r="P4376" s="10"/>
      <c r="Q4376" s="10"/>
    </row>
    <row r="4377" spans="1:17" x14ac:dyDescent="0.25">
      <c r="A4377" s="155" t="s">
        <v>13668</v>
      </c>
      <c r="B4377" s="92" t="s">
        <v>18023</v>
      </c>
      <c r="C4377" s="97"/>
      <c r="D4377" s="94">
        <v>127</v>
      </c>
      <c r="E4377" s="10"/>
      <c r="F4377" s="10"/>
      <c r="G4377" s="10"/>
      <c r="H4377" s="10"/>
      <c r="I4377" s="10"/>
      <c r="J4377" s="10"/>
      <c r="K4377" s="10"/>
      <c r="L4377" s="10"/>
      <c r="M4377" s="10"/>
      <c r="N4377" s="10"/>
      <c r="O4377" s="10"/>
      <c r="P4377" s="10"/>
      <c r="Q4377" s="10"/>
    </row>
    <row r="4378" spans="1:17" x14ac:dyDescent="0.25">
      <c r="A4378" s="155" t="s">
        <v>10183</v>
      </c>
      <c r="B4378" s="92" t="s">
        <v>10496</v>
      </c>
      <c r="C4378" s="97"/>
      <c r="D4378" s="94">
        <v>28715</v>
      </c>
      <c r="E4378" s="10"/>
      <c r="F4378" s="10"/>
      <c r="G4378" s="10"/>
      <c r="H4378" s="10"/>
      <c r="I4378" s="10"/>
      <c r="J4378" s="10"/>
      <c r="K4378" s="10"/>
      <c r="L4378" s="10"/>
      <c r="M4378" s="10"/>
      <c r="N4378" s="10"/>
      <c r="O4378" s="10"/>
      <c r="P4378" s="10"/>
      <c r="Q4378" s="10"/>
    </row>
    <row r="4379" spans="1:17" x14ac:dyDescent="0.25">
      <c r="A4379" s="155" t="s">
        <v>13669</v>
      </c>
      <c r="B4379" s="92" t="s">
        <v>18024</v>
      </c>
      <c r="C4379" s="97"/>
      <c r="D4379" s="94">
        <v>41434</v>
      </c>
      <c r="E4379" s="10"/>
      <c r="F4379" s="10"/>
      <c r="G4379" s="10"/>
      <c r="H4379" s="10"/>
      <c r="I4379" s="10"/>
      <c r="J4379" s="10"/>
      <c r="K4379" s="10"/>
      <c r="L4379" s="10"/>
      <c r="M4379" s="10"/>
      <c r="N4379" s="10"/>
      <c r="O4379" s="10"/>
      <c r="P4379" s="10"/>
      <c r="Q4379" s="10"/>
    </row>
    <row r="4380" spans="1:17" x14ac:dyDescent="0.25">
      <c r="A4380" s="155" t="s">
        <v>6181</v>
      </c>
      <c r="B4380" s="92" t="s">
        <v>7627</v>
      </c>
      <c r="C4380" s="97"/>
      <c r="D4380" s="94">
        <v>121937</v>
      </c>
      <c r="E4380" s="10"/>
      <c r="F4380" s="10"/>
      <c r="G4380" s="10"/>
      <c r="H4380" s="10"/>
      <c r="I4380" s="10"/>
      <c r="J4380" s="10"/>
      <c r="K4380" s="10"/>
      <c r="L4380" s="10"/>
      <c r="M4380" s="10"/>
      <c r="N4380" s="10"/>
      <c r="O4380" s="10"/>
      <c r="P4380" s="10"/>
      <c r="Q4380" s="10"/>
    </row>
    <row r="4381" spans="1:17" x14ac:dyDescent="0.25">
      <c r="A4381" s="155" t="s">
        <v>10184</v>
      </c>
      <c r="B4381" s="92" t="s">
        <v>10497</v>
      </c>
      <c r="C4381" s="97"/>
      <c r="D4381" s="94">
        <v>669888</v>
      </c>
      <c r="E4381" s="10"/>
      <c r="F4381" s="10"/>
      <c r="G4381" s="10"/>
      <c r="H4381" s="10"/>
      <c r="I4381" s="10"/>
      <c r="J4381" s="10"/>
      <c r="K4381" s="10"/>
      <c r="L4381" s="10"/>
      <c r="M4381" s="10"/>
      <c r="N4381" s="10"/>
      <c r="O4381" s="10"/>
      <c r="P4381" s="10"/>
      <c r="Q4381" s="10"/>
    </row>
    <row r="4382" spans="1:17" x14ac:dyDescent="0.25">
      <c r="A4382" s="155" t="s">
        <v>13670</v>
      </c>
      <c r="B4382" s="92" t="s">
        <v>18025</v>
      </c>
      <c r="C4382" s="97"/>
      <c r="D4382" s="94"/>
      <c r="E4382" s="10"/>
      <c r="F4382" s="10"/>
      <c r="G4382" s="10"/>
      <c r="H4382" s="10"/>
      <c r="I4382" s="10"/>
      <c r="J4382" s="10"/>
      <c r="K4382" s="10"/>
      <c r="L4382" s="10"/>
      <c r="M4382" s="10"/>
      <c r="N4382" s="10"/>
      <c r="O4382" s="10"/>
      <c r="P4382" s="10"/>
      <c r="Q4382" s="10"/>
    </row>
    <row r="4383" spans="1:17" x14ac:dyDescent="0.25">
      <c r="A4383" s="155" t="s">
        <v>13671</v>
      </c>
      <c r="B4383" s="92" t="s">
        <v>18026</v>
      </c>
      <c r="C4383" s="97"/>
      <c r="D4383" s="94">
        <v>263416</v>
      </c>
      <c r="E4383" s="10"/>
      <c r="F4383" s="10"/>
      <c r="G4383" s="10"/>
      <c r="H4383" s="10"/>
      <c r="I4383" s="10"/>
      <c r="J4383" s="10"/>
      <c r="K4383" s="10"/>
      <c r="L4383" s="10"/>
      <c r="M4383" s="10"/>
      <c r="N4383" s="10"/>
      <c r="O4383" s="10"/>
      <c r="P4383" s="10"/>
      <c r="Q4383" s="10"/>
    </row>
    <row r="4384" spans="1:17" x14ac:dyDescent="0.25">
      <c r="A4384" s="155" t="s">
        <v>4536</v>
      </c>
      <c r="B4384" s="92" t="s">
        <v>7628</v>
      </c>
      <c r="C4384" s="97"/>
      <c r="D4384" s="94">
        <v>153738</v>
      </c>
      <c r="E4384" s="10"/>
      <c r="F4384" s="10"/>
      <c r="G4384" s="10"/>
      <c r="H4384" s="10"/>
      <c r="I4384" s="10"/>
      <c r="J4384" s="10"/>
      <c r="K4384" s="10"/>
      <c r="L4384" s="10"/>
      <c r="M4384" s="10"/>
      <c r="N4384" s="10"/>
      <c r="O4384" s="10"/>
      <c r="P4384" s="10"/>
      <c r="Q4384" s="10"/>
    </row>
    <row r="4385" spans="1:17" x14ac:dyDescent="0.25">
      <c r="A4385" s="155" t="s">
        <v>13672</v>
      </c>
      <c r="B4385" s="92" t="s">
        <v>18027</v>
      </c>
      <c r="C4385" s="97"/>
      <c r="D4385" s="94">
        <v>10047</v>
      </c>
      <c r="E4385" s="10"/>
      <c r="F4385" s="10"/>
      <c r="G4385" s="10"/>
      <c r="H4385" s="10"/>
      <c r="I4385" s="10"/>
      <c r="J4385" s="10"/>
      <c r="K4385" s="10"/>
      <c r="L4385" s="10"/>
      <c r="M4385" s="10"/>
      <c r="N4385" s="10"/>
      <c r="O4385" s="10"/>
      <c r="P4385" s="10"/>
      <c r="Q4385" s="10"/>
    </row>
    <row r="4386" spans="1:17" x14ac:dyDescent="0.25">
      <c r="A4386" s="155" t="s">
        <v>13673</v>
      </c>
      <c r="B4386" s="92" t="s">
        <v>18028</v>
      </c>
      <c r="C4386" s="97"/>
      <c r="D4386" s="94">
        <v>111467</v>
      </c>
      <c r="E4386" s="10"/>
      <c r="F4386" s="10"/>
      <c r="G4386" s="10"/>
      <c r="H4386" s="10"/>
      <c r="I4386" s="10"/>
      <c r="J4386" s="10"/>
      <c r="K4386" s="10"/>
      <c r="L4386" s="10"/>
      <c r="M4386" s="10"/>
      <c r="N4386" s="10"/>
      <c r="O4386" s="10"/>
      <c r="P4386" s="10"/>
      <c r="Q4386" s="10"/>
    </row>
    <row r="4387" spans="1:17" x14ac:dyDescent="0.25">
      <c r="A4387" s="155" t="s">
        <v>4537</v>
      </c>
      <c r="B4387" s="92" t="s">
        <v>7629</v>
      </c>
      <c r="C4387" s="97"/>
      <c r="D4387" s="94">
        <v>1335212</v>
      </c>
      <c r="E4387" s="10"/>
      <c r="F4387" s="10"/>
      <c r="G4387" s="10"/>
      <c r="H4387" s="10"/>
      <c r="I4387" s="10"/>
      <c r="J4387" s="10"/>
      <c r="K4387" s="10"/>
      <c r="L4387" s="10"/>
      <c r="M4387" s="10"/>
      <c r="N4387" s="10"/>
      <c r="O4387" s="10"/>
      <c r="P4387" s="10"/>
      <c r="Q4387" s="10"/>
    </row>
    <row r="4388" spans="1:17" x14ac:dyDescent="0.25">
      <c r="A4388" s="155" t="s">
        <v>13674</v>
      </c>
      <c r="B4388" s="92" t="s">
        <v>18029</v>
      </c>
      <c r="C4388" s="97"/>
      <c r="D4388" s="94">
        <v>5006220</v>
      </c>
      <c r="E4388" s="10"/>
      <c r="F4388" s="10"/>
      <c r="G4388" s="10"/>
      <c r="H4388" s="10"/>
      <c r="I4388" s="10"/>
      <c r="J4388" s="10"/>
      <c r="K4388" s="10"/>
      <c r="L4388" s="10"/>
      <c r="M4388" s="10"/>
      <c r="N4388" s="10"/>
      <c r="O4388" s="10"/>
      <c r="P4388" s="10"/>
      <c r="Q4388" s="10"/>
    </row>
    <row r="4389" spans="1:17" x14ac:dyDescent="0.25">
      <c r="A4389" s="155" t="s">
        <v>4538</v>
      </c>
      <c r="B4389" s="92" t="s">
        <v>7630</v>
      </c>
      <c r="C4389" s="97"/>
      <c r="D4389" s="94">
        <v>430143</v>
      </c>
      <c r="E4389" s="10"/>
      <c r="F4389" s="10"/>
      <c r="G4389" s="10"/>
      <c r="H4389" s="10"/>
      <c r="I4389" s="10"/>
      <c r="J4389" s="10"/>
      <c r="K4389" s="10"/>
      <c r="L4389" s="10"/>
      <c r="M4389" s="10"/>
      <c r="N4389" s="10"/>
      <c r="O4389" s="10"/>
      <c r="P4389" s="10"/>
      <c r="Q4389" s="10"/>
    </row>
    <row r="4390" spans="1:17" x14ac:dyDescent="0.25">
      <c r="A4390" s="155" t="s">
        <v>13675</v>
      </c>
      <c r="B4390" s="92" t="s">
        <v>18030</v>
      </c>
      <c r="C4390" s="97"/>
      <c r="D4390" s="94">
        <v>135463</v>
      </c>
      <c r="E4390" s="10"/>
      <c r="F4390" s="10"/>
      <c r="G4390" s="10"/>
      <c r="H4390" s="10"/>
      <c r="I4390" s="10"/>
      <c r="J4390" s="10"/>
      <c r="K4390" s="10"/>
      <c r="L4390" s="10"/>
      <c r="M4390" s="10"/>
      <c r="N4390" s="10"/>
      <c r="O4390" s="10"/>
      <c r="P4390" s="10"/>
      <c r="Q4390" s="10"/>
    </row>
    <row r="4391" spans="1:17" x14ac:dyDescent="0.25">
      <c r="A4391" s="155" t="s">
        <v>4539</v>
      </c>
      <c r="B4391" s="92" t="s">
        <v>7631</v>
      </c>
      <c r="C4391" s="97"/>
      <c r="D4391" s="94">
        <v>307637</v>
      </c>
      <c r="E4391" s="10"/>
      <c r="F4391" s="10"/>
      <c r="G4391" s="10"/>
      <c r="H4391" s="10"/>
      <c r="I4391" s="10"/>
      <c r="J4391" s="10"/>
      <c r="K4391" s="10"/>
      <c r="L4391" s="10"/>
      <c r="M4391" s="10"/>
      <c r="N4391" s="10"/>
      <c r="O4391" s="10"/>
      <c r="P4391" s="10"/>
      <c r="Q4391" s="10"/>
    </row>
    <row r="4392" spans="1:17" x14ac:dyDescent="0.25">
      <c r="A4392" s="155" t="s">
        <v>13676</v>
      </c>
      <c r="B4392" s="92" t="s">
        <v>18031</v>
      </c>
      <c r="C4392" s="97"/>
      <c r="D4392" s="94">
        <v>227446</v>
      </c>
      <c r="E4392" s="10"/>
      <c r="F4392" s="10"/>
      <c r="G4392" s="10"/>
      <c r="H4392" s="10"/>
      <c r="I4392" s="10"/>
      <c r="J4392" s="10"/>
      <c r="K4392" s="10"/>
      <c r="L4392" s="10"/>
      <c r="M4392" s="10"/>
      <c r="N4392" s="10"/>
      <c r="O4392" s="10"/>
      <c r="P4392" s="10"/>
      <c r="Q4392" s="10"/>
    </row>
    <row r="4393" spans="1:17" x14ac:dyDescent="0.25">
      <c r="A4393" s="155" t="s">
        <v>13677</v>
      </c>
      <c r="B4393" s="92" t="s">
        <v>18032</v>
      </c>
      <c r="C4393" s="97"/>
      <c r="D4393" s="94">
        <v>433063</v>
      </c>
      <c r="E4393" s="10"/>
      <c r="F4393" s="10"/>
      <c r="G4393" s="10"/>
      <c r="H4393" s="10"/>
      <c r="I4393" s="10"/>
      <c r="J4393" s="10"/>
      <c r="K4393" s="10"/>
      <c r="L4393" s="10"/>
      <c r="M4393" s="10"/>
      <c r="N4393" s="10"/>
      <c r="O4393" s="10"/>
      <c r="P4393" s="10"/>
      <c r="Q4393" s="10"/>
    </row>
    <row r="4394" spans="1:17" x14ac:dyDescent="0.25">
      <c r="A4394" s="155" t="s">
        <v>4540</v>
      </c>
      <c r="B4394" s="92" t="s">
        <v>7632</v>
      </c>
      <c r="C4394" s="97"/>
      <c r="D4394" s="94">
        <v>2814620</v>
      </c>
      <c r="E4394" s="10"/>
      <c r="F4394" s="10"/>
      <c r="G4394" s="10"/>
      <c r="H4394" s="10"/>
      <c r="I4394" s="10"/>
      <c r="J4394" s="10"/>
      <c r="K4394" s="10"/>
      <c r="L4394" s="10"/>
      <c r="M4394" s="10"/>
      <c r="N4394" s="10"/>
      <c r="O4394" s="10"/>
      <c r="P4394" s="10"/>
      <c r="Q4394" s="10"/>
    </row>
    <row r="4395" spans="1:17" x14ac:dyDescent="0.25">
      <c r="A4395" s="155" t="s">
        <v>13678</v>
      </c>
      <c r="B4395" s="92" t="s">
        <v>18033</v>
      </c>
      <c r="C4395" s="97"/>
      <c r="D4395" s="94">
        <v>140812</v>
      </c>
      <c r="E4395" s="10"/>
      <c r="F4395" s="10"/>
      <c r="G4395" s="10"/>
      <c r="H4395" s="10"/>
      <c r="I4395" s="10"/>
      <c r="J4395" s="10"/>
      <c r="K4395" s="10"/>
      <c r="L4395" s="10"/>
      <c r="M4395" s="10"/>
      <c r="N4395" s="10"/>
      <c r="O4395" s="10"/>
      <c r="P4395" s="10"/>
      <c r="Q4395" s="10"/>
    </row>
    <row r="4396" spans="1:17" x14ac:dyDescent="0.25">
      <c r="A4396" s="155" t="s">
        <v>13679</v>
      </c>
      <c r="B4396" s="92" t="s">
        <v>18034</v>
      </c>
      <c r="C4396" s="97"/>
      <c r="D4396" s="94">
        <v>181485</v>
      </c>
      <c r="E4396" s="10"/>
      <c r="F4396" s="10"/>
      <c r="G4396" s="10"/>
      <c r="H4396" s="10"/>
      <c r="I4396" s="10"/>
      <c r="J4396" s="10"/>
      <c r="K4396" s="10"/>
      <c r="L4396" s="10"/>
      <c r="M4396" s="10"/>
      <c r="N4396" s="10"/>
      <c r="O4396" s="10"/>
      <c r="P4396" s="10"/>
      <c r="Q4396" s="10"/>
    </row>
    <row r="4397" spans="1:17" x14ac:dyDescent="0.25">
      <c r="A4397" s="155" t="s">
        <v>13680</v>
      </c>
      <c r="B4397" s="92" t="s">
        <v>18035</v>
      </c>
      <c r="C4397" s="97"/>
      <c r="D4397" s="94">
        <v>1213654</v>
      </c>
      <c r="E4397" s="10"/>
      <c r="F4397" s="10"/>
      <c r="G4397" s="10"/>
      <c r="H4397" s="10"/>
      <c r="I4397" s="10"/>
      <c r="J4397" s="10"/>
      <c r="K4397" s="10"/>
      <c r="L4397" s="10"/>
      <c r="M4397" s="10"/>
      <c r="N4397" s="10"/>
      <c r="O4397" s="10"/>
      <c r="P4397" s="10"/>
      <c r="Q4397" s="10"/>
    </row>
    <row r="4398" spans="1:17" x14ac:dyDescent="0.25">
      <c r="A4398" s="155" t="s">
        <v>13681</v>
      </c>
      <c r="B4398" s="92" t="s">
        <v>18036</v>
      </c>
      <c r="C4398" s="97"/>
      <c r="D4398" s="94">
        <v>95293</v>
      </c>
      <c r="E4398" s="10"/>
      <c r="F4398" s="10"/>
      <c r="G4398" s="10"/>
      <c r="H4398" s="10"/>
      <c r="I4398" s="10"/>
      <c r="J4398" s="10"/>
      <c r="K4398" s="10"/>
      <c r="L4398" s="10"/>
      <c r="M4398" s="10"/>
      <c r="N4398" s="10"/>
      <c r="O4398" s="10"/>
      <c r="P4398" s="10"/>
      <c r="Q4398" s="10"/>
    </row>
    <row r="4399" spans="1:17" x14ac:dyDescent="0.25">
      <c r="A4399" s="155" t="s">
        <v>13682</v>
      </c>
      <c r="B4399" s="92" t="s">
        <v>18037</v>
      </c>
      <c r="C4399" s="97"/>
      <c r="D4399" s="94">
        <v>609390</v>
      </c>
      <c r="E4399" s="10"/>
      <c r="F4399" s="10"/>
      <c r="G4399" s="10"/>
      <c r="H4399" s="10"/>
      <c r="I4399" s="10"/>
      <c r="J4399" s="10"/>
      <c r="K4399" s="10"/>
      <c r="L4399" s="10"/>
      <c r="M4399" s="10"/>
      <c r="N4399" s="10"/>
      <c r="O4399" s="10"/>
      <c r="P4399" s="10"/>
      <c r="Q4399" s="10"/>
    </row>
    <row r="4400" spans="1:17" x14ac:dyDescent="0.25">
      <c r="A4400" s="155" t="s">
        <v>13683</v>
      </c>
      <c r="B4400" s="92" t="s">
        <v>18038</v>
      </c>
      <c r="C4400" s="97"/>
      <c r="D4400" s="94">
        <v>123202</v>
      </c>
      <c r="E4400" s="10"/>
      <c r="F4400" s="10"/>
      <c r="G4400" s="10"/>
      <c r="H4400" s="10"/>
      <c r="I4400" s="10"/>
      <c r="J4400" s="10"/>
      <c r="K4400" s="10"/>
      <c r="L4400" s="10"/>
      <c r="M4400" s="10"/>
      <c r="N4400" s="10"/>
      <c r="O4400" s="10"/>
      <c r="P4400" s="10"/>
      <c r="Q4400" s="10"/>
    </row>
    <row r="4401" spans="1:17" x14ac:dyDescent="0.25">
      <c r="A4401" s="155" t="s">
        <v>10185</v>
      </c>
      <c r="B4401" s="92" t="s">
        <v>10498</v>
      </c>
      <c r="C4401" s="97"/>
      <c r="D4401" s="94">
        <v>162857</v>
      </c>
      <c r="E4401" s="10"/>
      <c r="F4401" s="10"/>
      <c r="G4401" s="10"/>
      <c r="H4401" s="10"/>
      <c r="I4401" s="10"/>
      <c r="J4401" s="10"/>
      <c r="K4401" s="10"/>
      <c r="L4401" s="10"/>
      <c r="M4401" s="10"/>
      <c r="N4401" s="10"/>
      <c r="O4401" s="10"/>
      <c r="P4401" s="10"/>
      <c r="Q4401" s="10"/>
    </row>
    <row r="4402" spans="1:17" x14ac:dyDescent="0.25">
      <c r="A4402" s="155" t="s">
        <v>13684</v>
      </c>
      <c r="B4402" s="92" t="s">
        <v>18039</v>
      </c>
      <c r="C4402" s="97"/>
      <c r="D4402" s="94">
        <v>8238</v>
      </c>
      <c r="E4402" s="10"/>
      <c r="F4402" s="10"/>
      <c r="G4402" s="10"/>
      <c r="H4402" s="10"/>
      <c r="I4402" s="10"/>
      <c r="J4402" s="10"/>
      <c r="K4402" s="10"/>
      <c r="L4402" s="10"/>
      <c r="M4402" s="10"/>
      <c r="N4402" s="10"/>
      <c r="O4402" s="10"/>
      <c r="P4402" s="10"/>
      <c r="Q4402" s="10"/>
    </row>
    <row r="4403" spans="1:17" x14ac:dyDescent="0.25">
      <c r="A4403" s="155" t="s">
        <v>13685</v>
      </c>
      <c r="B4403" s="92" t="s">
        <v>18040</v>
      </c>
      <c r="C4403" s="97"/>
      <c r="D4403" s="94">
        <v>44415</v>
      </c>
      <c r="E4403" s="10"/>
      <c r="F4403" s="10"/>
      <c r="G4403" s="10"/>
      <c r="H4403" s="10"/>
      <c r="I4403" s="10"/>
      <c r="J4403" s="10"/>
      <c r="K4403" s="10"/>
      <c r="L4403" s="10"/>
      <c r="M4403" s="10"/>
      <c r="N4403" s="10"/>
      <c r="O4403" s="10"/>
      <c r="P4403" s="10"/>
      <c r="Q4403" s="10"/>
    </row>
    <row r="4404" spans="1:17" x14ac:dyDescent="0.25">
      <c r="A4404" s="155" t="s">
        <v>13686</v>
      </c>
      <c r="B4404" s="92" t="s">
        <v>18041</v>
      </c>
      <c r="C4404" s="97"/>
      <c r="D4404" s="94">
        <v>17860</v>
      </c>
      <c r="E4404" s="10"/>
      <c r="F4404" s="10"/>
      <c r="G4404" s="10"/>
      <c r="H4404" s="10"/>
      <c r="I4404" s="10"/>
      <c r="J4404" s="10"/>
      <c r="K4404" s="10"/>
      <c r="L4404" s="10"/>
      <c r="M4404" s="10"/>
      <c r="N4404" s="10"/>
      <c r="O4404" s="10"/>
      <c r="P4404" s="10"/>
      <c r="Q4404" s="10"/>
    </row>
    <row r="4405" spans="1:17" x14ac:dyDescent="0.25">
      <c r="A4405" s="155" t="s">
        <v>13687</v>
      </c>
      <c r="B4405" s="92" t="s">
        <v>18042</v>
      </c>
      <c r="C4405" s="97"/>
      <c r="D4405" s="94">
        <v>73</v>
      </c>
      <c r="E4405" s="10"/>
      <c r="F4405" s="10"/>
      <c r="G4405" s="10"/>
      <c r="H4405" s="10"/>
      <c r="I4405" s="10"/>
      <c r="J4405" s="10"/>
      <c r="K4405" s="10"/>
      <c r="L4405" s="10"/>
      <c r="M4405" s="10"/>
      <c r="N4405" s="10"/>
      <c r="O4405" s="10"/>
      <c r="P4405" s="10"/>
      <c r="Q4405" s="10"/>
    </row>
    <row r="4406" spans="1:17" x14ac:dyDescent="0.25">
      <c r="A4406" s="155" t="s">
        <v>4541</v>
      </c>
      <c r="B4406" s="92" t="s">
        <v>7633</v>
      </c>
      <c r="C4406" s="97"/>
      <c r="D4406" s="94">
        <v>5614038</v>
      </c>
      <c r="E4406" s="10"/>
      <c r="F4406" s="10"/>
      <c r="G4406" s="10"/>
      <c r="H4406" s="10"/>
      <c r="I4406" s="10"/>
      <c r="J4406" s="10"/>
      <c r="K4406" s="10"/>
      <c r="L4406" s="10"/>
      <c r="M4406" s="10"/>
      <c r="N4406" s="10"/>
      <c r="O4406" s="10"/>
      <c r="P4406" s="10"/>
      <c r="Q4406" s="10"/>
    </row>
    <row r="4407" spans="1:17" x14ac:dyDescent="0.25">
      <c r="A4407" s="155" t="s">
        <v>13688</v>
      </c>
      <c r="B4407" s="92" t="s">
        <v>18043</v>
      </c>
      <c r="C4407" s="97"/>
      <c r="D4407" s="94">
        <v>1436</v>
      </c>
      <c r="E4407" s="10"/>
      <c r="F4407" s="10"/>
      <c r="G4407" s="10"/>
      <c r="H4407" s="10"/>
      <c r="I4407" s="10"/>
      <c r="J4407" s="10"/>
      <c r="K4407" s="10"/>
      <c r="L4407" s="10"/>
      <c r="M4407" s="10"/>
      <c r="N4407" s="10"/>
      <c r="O4407" s="10"/>
      <c r="P4407" s="10"/>
      <c r="Q4407" s="10"/>
    </row>
    <row r="4408" spans="1:17" x14ac:dyDescent="0.25">
      <c r="A4408" s="155" t="s">
        <v>4542</v>
      </c>
      <c r="B4408" s="92" t="s">
        <v>7634</v>
      </c>
      <c r="C4408" s="97"/>
      <c r="D4408" s="94">
        <v>2057741</v>
      </c>
      <c r="E4408" s="10"/>
      <c r="F4408" s="10"/>
      <c r="G4408" s="10"/>
      <c r="H4408" s="10"/>
      <c r="I4408" s="10"/>
      <c r="J4408" s="10"/>
      <c r="K4408" s="10"/>
      <c r="L4408" s="10"/>
      <c r="M4408" s="10"/>
      <c r="N4408" s="10"/>
      <c r="O4408" s="10"/>
      <c r="P4408" s="10"/>
      <c r="Q4408" s="10"/>
    </row>
    <row r="4409" spans="1:17" x14ac:dyDescent="0.25">
      <c r="A4409" s="155" t="s">
        <v>4543</v>
      </c>
      <c r="B4409" s="92" t="s">
        <v>7635</v>
      </c>
      <c r="C4409" s="97"/>
      <c r="D4409" s="94">
        <v>3665</v>
      </c>
      <c r="E4409" s="10"/>
      <c r="F4409" s="10"/>
      <c r="G4409" s="10"/>
      <c r="H4409" s="10"/>
      <c r="I4409" s="10"/>
      <c r="J4409" s="10"/>
      <c r="K4409" s="10"/>
      <c r="L4409" s="10"/>
      <c r="M4409" s="10"/>
      <c r="N4409" s="10"/>
      <c r="O4409" s="10"/>
      <c r="P4409" s="10"/>
      <c r="Q4409" s="10"/>
    </row>
    <row r="4410" spans="1:17" x14ac:dyDescent="0.25">
      <c r="A4410" s="155" t="s">
        <v>4544</v>
      </c>
      <c r="B4410" s="92" t="s">
        <v>7636</v>
      </c>
      <c r="C4410" s="97"/>
      <c r="D4410" s="94">
        <v>209567</v>
      </c>
      <c r="E4410" s="10"/>
      <c r="F4410" s="10"/>
      <c r="G4410" s="10"/>
      <c r="H4410" s="10"/>
      <c r="I4410" s="10"/>
      <c r="J4410" s="10"/>
      <c r="K4410" s="10"/>
      <c r="L4410" s="10"/>
      <c r="M4410" s="10"/>
      <c r="N4410" s="10"/>
      <c r="O4410" s="10"/>
      <c r="P4410" s="10"/>
      <c r="Q4410" s="10"/>
    </row>
    <row r="4411" spans="1:17" x14ac:dyDescent="0.25">
      <c r="A4411" s="155" t="s">
        <v>4545</v>
      </c>
      <c r="B4411" s="92" t="s">
        <v>7637</v>
      </c>
      <c r="C4411" s="97"/>
      <c r="D4411" s="94">
        <v>460916</v>
      </c>
      <c r="E4411" s="10"/>
      <c r="F4411" s="10"/>
      <c r="G4411" s="10"/>
      <c r="H4411" s="10"/>
      <c r="I4411" s="10"/>
      <c r="J4411" s="10"/>
      <c r="K4411" s="10"/>
      <c r="L4411" s="10"/>
      <c r="M4411" s="10"/>
      <c r="N4411" s="10"/>
      <c r="O4411" s="10"/>
      <c r="P4411" s="10"/>
      <c r="Q4411" s="10"/>
    </row>
    <row r="4412" spans="1:17" x14ac:dyDescent="0.25">
      <c r="A4412" s="155" t="s">
        <v>4546</v>
      </c>
      <c r="B4412" s="92" t="s">
        <v>7638</v>
      </c>
      <c r="C4412" s="97"/>
      <c r="D4412" s="94">
        <v>1024232</v>
      </c>
      <c r="E4412" s="10"/>
      <c r="F4412" s="10"/>
      <c r="G4412" s="10"/>
      <c r="H4412" s="10"/>
      <c r="I4412" s="10"/>
      <c r="J4412" s="10"/>
      <c r="K4412" s="10"/>
      <c r="L4412" s="10"/>
      <c r="M4412" s="10"/>
      <c r="N4412" s="10"/>
      <c r="O4412" s="10"/>
      <c r="P4412" s="10"/>
      <c r="Q4412" s="10"/>
    </row>
    <row r="4413" spans="1:17" x14ac:dyDescent="0.25">
      <c r="A4413" s="155" t="s">
        <v>4547</v>
      </c>
      <c r="B4413" s="92" t="s">
        <v>7639</v>
      </c>
      <c r="C4413" s="97"/>
      <c r="D4413" s="94">
        <v>89018</v>
      </c>
      <c r="E4413" s="10"/>
      <c r="F4413" s="10"/>
      <c r="G4413" s="10"/>
      <c r="H4413" s="10"/>
      <c r="I4413" s="10"/>
      <c r="J4413" s="10"/>
      <c r="K4413" s="10"/>
      <c r="L4413" s="10"/>
      <c r="M4413" s="10"/>
      <c r="N4413" s="10"/>
      <c r="O4413" s="10"/>
      <c r="P4413" s="10"/>
      <c r="Q4413" s="10"/>
    </row>
    <row r="4414" spans="1:17" x14ac:dyDescent="0.25">
      <c r="A4414" s="155" t="s">
        <v>4548</v>
      </c>
      <c r="B4414" s="92" t="s">
        <v>7640</v>
      </c>
      <c r="C4414" s="97"/>
      <c r="D4414" s="94">
        <v>1093537</v>
      </c>
      <c r="E4414" s="10"/>
      <c r="F4414" s="10"/>
      <c r="G4414" s="10"/>
      <c r="H4414" s="10"/>
      <c r="I4414" s="10"/>
      <c r="J4414" s="10"/>
      <c r="K4414" s="10"/>
      <c r="L4414" s="10"/>
      <c r="M4414" s="10"/>
      <c r="N4414" s="10"/>
      <c r="O4414" s="10"/>
      <c r="P4414" s="10"/>
      <c r="Q4414" s="10"/>
    </row>
    <row r="4415" spans="1:17" x14ac:dyDescent="0.25">
      <c r="A4415" s="155" t="s">
        <v>4549</v>
      </c>
      <c r="B4415" s="92" t="s">
        <v>7641</v>
      </c>
      <c r="C4415" s="97"/>
      <c r="D4415" s="94">
        <v>26464666</v>
      </c>
      <c r="E4415" s="10"/>
      <c r="F4415" s="10"/>
      <c r="G4415" s="10"/>
      <c r="H4415" s="10"/>
      <c r="I4415" s="10"/>
      <c r="J4415" s="10"/>
      <c r="K4415" s="10"/>
      <c r="L4415" s="10"/>
      <c r="M4415" s="10"/>
      <c r="N4415" s="10"/>
      <c r="O4415" s="10"/>
      <c r="P4415" s="10"/>
      <c r="Q4415" s="10"/>
    </row>
    <row r="4416" spans="1:17" x14ac:dyDescent="0.25">
      <c r="A4416" s="155" t="s">
        <v>4550</v>
      </c>
      <c r="B4416" s="92" t="s">
        <v>7642</v>
      </c>
      <c r="C4416" s="97"/>
      <c r="D4416" s="94">
        <v>3982266</v>
      </c>
      <c r="E4416" s="10"/>
      <c r="F4416" s="10"/>
      <c r="G4416" s="10"/>
      <c r="H4416" s="10"/>
      <c r="I4416" s="10"/>
      <c r="J4416" s="10"/>
      <c r="K4416" s="10"/>
      <c r="L4416" s="10"/>
      <c r="M4416" s="10"/>
      <c r="N4416" s="10"/>
      <c r="O4416" s="10"/>
      <c r="P4416" s="10"/>
      <c r="Q4416" s="10"/>
    </row>
    <row r="4417" spans="1:17" x14ac:dyDescent="0.25">
      <c r="A4417" s="155" t="s">
        <v>13689</v>
      </c>
      <c r="B4417" s="92" t="s">
        <v>18044</v>
      </c>
      <c r="C4417" s="97"/>
      <c r="D4417" s="94">
        <v>14600</v>
      </c>
      <c r="E4417" s="10"/>
      <c r="F4417" s="10"/>
      <c r="G4417" s="10"/>
      <c r="H4417" s="10"/>
      <c r="I4417" s="10"/>
      <c r="J4417" s="10"/>
      <c r="K4417" s="10"/>
      <c r="L4417" s="10"/>
      <c r="M4417" s="10"/>
      <c r="N4417" s="10"/>
      <c r="O4417" s="10"/>
      <c r="P4417" s="10"/>
      <c r="Q4417" s="10"/>
    </row>
    <row r="4418" spans="1:17" x14ac:dyDescent="0.25">
      <c r="A4418" s="155" t="s">
        <v>4551</v>
      </c>
      <c r="B4418" s="92" t="s">
        <v>7643</v>
      </c>
      <c r="C4418" s="97"/>
      <c r="D4418" s="94">
        <v>908783</v>
      </c>
      <c r="E4418" s="10"/>
      <c r="F4418" s="10"/>
      <c r="G4418" s="10"/>
      <c r="H4418" s="10"/>
      <c r="I4418" s="10"/>
      <c r="J4418" s="10"/>
      <c r="K4418" s="10"/>
      <c r="L4418" s="10"/>
      <c r="M4418" s="10"/>
      <c r="N4418" s="10"/>
      <c r="O4418" s="10"/>
      <c r="P4418" s="10"/>
      <c r="Q4418" s="10"/>
    </row>
    <row r="4419" spans="1:17" x14ac:dyDescent="0.25">
      <c r="A4419" s="155" t="s">
        <v>13690</v>
      </c>
      <c r="B4419" s="92" t="s">
        <v>18045</v>
      </c>
      <c r="C4419" s="97"/>
      <c r="D4419" s="94">
        <v>63179</v>
      </c>
      <c r="E4419" s="10"/>
      <c r="F4419" s="10"/>
      <c r="G4419" s="10"/>
      <c r="H4419" s="10"/>
      <c r="I4419" s="10"/>
      <c r="J4419" s="10"/>
      <c r="K4419" s="10"/>
      <c r="L4419" s="10"/>
      <c r="M4419" s="10"/>
      <c r="N4419" s="10"/>
      <c r="O4419" s="10"/>
      <c r="P4419" s="10"/>
      <c r="Q4419" s="10"/>
    </row>
    <row r="4420" spans="1:17" x14ac:dyDescent="0.25">
      <c r="A4420" s="155" t="s">
        <v>13691</v>
      </c>
      <c r="B4420" s="92" t="s">
        <v>18046</v>
      </c>
      <c r="C4420" s="97"/>
      <c r="D4420" s="94">
        <v>1612</v>
      </c>
      <c r="E4420" s="10"/>
      <c r="F4420" s="10"/>
      <c r="G4420" s="10"/>
      <c r="H4420" s="10"/>
      <c r="I4420" s="10"/>
      <c r="J4420" s="10"/>
      <c r="K4420" s="10"/>
      <c r="L4420" s="10"/>
      <c r="M4420" s="10"/>
      <c r="N4420" s="10"/>
      <c r="O4420" s="10"/>
      <c r="P4420" s="10"/>
      <c r="Q4420" s="10"/>
    </row>
    <row r="4421" spans="1:17" x14ac:dyDescent="0.25">
      <c r="A4421" s="155" t="s">
        <v>13692</v>
      </c>
      <c r="B4421" s="92" t="s">
        <v>18047</v>
      </c>
      <c r="C4421" s="97"/>
      <c r="D4421" s="94">
        <v>39311</v>
      </c>
      <c r="E4421" s="10"/>
      <c r="F4421" s="10"/>
      <c r="G4421" s="10"/>
      <c r="H4421" s="10"/>
      <c r="I4421" s="10"/>
      <c r="J4421" s="10"/>
      <c r="K4421" s="10"/>
      <c r="L4421" s="10"/>
      <c r="M4421" s="10"/>
      <c r="N4421" s="10"/>
      <c r="O4421" s="10"/>
      <c r="P4421" s="10"/>
      <c r="Q4421" s="10"/>
    </row>
    <row r="4422" spans="1:17" x14ac:dyDescent="0.25">
      <c r="A4422" s="155" t="s">
        <v>791</v>
      </c>
      <c r="B4422" s="92" t="s">
        <v>18048</v>
      </c>
      <c r="C4422" s="97"/>
      <c r="D4422" s="94">
        <v>663866</v>
      </c>
      <c r="E4422" s="10"/>
      <c r="F4422" s="10"/>
      <c r="G4422" s="10"/>
      <c r="H4422" s="10"/>
      <c r="I4422" s="10"/>
      <c r="J4422" s="10"/>
      <c r="K4422" s="10"/>
      <c r="L4422" s="10"/>
      <c r="M4422" s="10"/>
      <c r="N4422" s="10"/>
      <c r="O4422" s="10"/>
      <c r="P4422" s="10"/>
      <c r="Q4422" s="10"/>
    </row>
    <row r="4423" spans="1:17" x14ac:dyDescent="0.25">
      <c r="A4423" s="155" t="s">
        <v>793</v>
      </c>
      <c r="B4423" s="92" t="s">
        <v>18049</v>
      </c>
      <c r="C4423" s="97"/>
      <c r="D4423" s="94">
        <v>105050</v>
      </c>
      <c r="E4423" s="10"/>
      <c r="F4423" s="10"/>
      <c r="G4423" s="10"/>
      <c r="H4423" s="10"/>
      <c r="I4423" s="10"/>
      <c r="J4423" s="10"/>
      <c r="K4423" s="10"/>
      <c r="L4423" s="10"/>
      <c r="M4423" s="10"/>
      <c r="N4423" s="10"/>
      <c r="O4423" s="10"/>
      <c r="P4423" s="10"/>
      <c r="Q4423" s="10"/>
    </row>
    <row r="4424" spans="1:17" x14ac:dyDescent="0.25">
      <c r="A4424" s="155" t="s">
        <v>795</v>
      </c>
      <c r="B4424" s="92" t="s">
        <v>10499</v>
      </c>
      <c r="C4424" s="97"/>
      <c r="D4424" s="94">
        <v>793056</v>
      </c>
      <c r="E4424" s="10"/>
      <c r="F4424" s="10"/>
      <c r="G4424" s="10"/>
      <c r="H4424" s="10"/>
      <c r="I4424" s="10"/>
      <c r="J4424" s="10"/>
      <c r="K4424" s="10"/>
      <c r="L4424" s="10"/>
      <c r="M4424" s="10"/>
      <c r="N4424" s="10"/>
      <c r="O4424" s="10"/>
      <c r="P4424" s="10"/>
      <c r="Q4424" s="10"/>
    </row>
    <row r="4425" spans="1:17" x14ac:dyDescent="0.25">
      <c r="A4425" s="155" t="s">
        <v>13693</v>
      </c>
      <c r="B4425" s="92" t="s">
        <v>18050</v>
      </c>
      <c r="C4425" s="97"/>
      <c r="D4425" s="94">
        <v>140097</v>
      </c>
      <c r="E4425" s="10"/>
      <c r="F4425" s="10"/>
      <c r="G4425" s="10"/>
      <c r="H4425" s="10"/>
      <c r="I4425" s="10"/>
      <c r="J4425" s="10"/>
      <c r="K4425" s="10"/>
      <c r="L4425" s="10"/>
      <c r="M4425" s="10"/>
      <c r="N4425" s="10"/>
      <c r="O4425" s="10"/>
      <c r="P4425" s="10"/>
      <c r="Q4425" s="10"/>
    </row>
    <row r="4426" spans="1:17" x14ac:dyDescent="0.25">
      <c r="A4426" s="155" t="s">
        <v>4552</v>
      </c>
      <c r="B4426" s="92" t="s">
        <v>7644</v>
      </c>
      <c r="C4426" s="97"/>
      <c r="D4426" s="94">
        <v>374240</v>
      </c>
      <c r="E4426" s="10"/>
      <c r="F4426" s="10"/>
      <c r="G4426" s="10"/>
      <c r="H4426" s="10"/>
      <c r="I4426" s="10"/>
      <c r="J4426" s="10"/>
      <c r="K4426" s="10"/>
      <c r="L4426" s="10"/>
      <c r="M4426" s="10"/>
      <c r="N4426" s="10"/>
      <c r="O4426" s="10"/>
      <c r="P4426" s="10"/>
      <c r="Q4426" s="10"/>
    </row>
    <row r="4427" spans="1:17" x14ac:dyDescent="0.25">
      <c r="A4427" s="155" t="s">
        <v>4553</v>
      </c>
      <c r="B4427" s="92" t="s">
        <v>7645</v>
      </c>
      <c r="C4427" s="97"/>
      <c r="D4427" s="94">
        <v>2617409</v>
      </c>
      <c r="E4427" s="10"/>
      <c r="F4427" s="10"/>
      <c r="G4427" s="10"/>
      <c r="H4427" s="10"/>
      <c r="I4427" s="10"/>
      <c r="J4427" s="10"/>
      <c r="K4427" s="10"/>
      <c r="L4427" s="10"/>
      <c r="M4427" s="10"/>
      <c r="N4427" s="10"/>
      <c r="O4427" s="10"/>
      <c r="P4427" s="10"/>
      <c r="Q4427" s="10"/>
    </row>
    <row r="4428" spans="1:17" x14ac:dyDescent="0.25">
      <c r="A4428" s="155" t="s">
        <v>13694</v>
      </c>
      <c r="B4428" s="92" t="s">
        <v>18051</v>
      </c>
      <c r="C4428" s="97"/>
      <c r="D4428" s="94">
        <v>89226</v>
      </c>
      <c r="E4428" s="10"/>
      <c r="F4428" s="10"/>
      <c r="G4428" s="10"/>
      <c r="H4428" s="10"/>
      <c r="I4428" s="10"/>
      <c r="J4428" s="10"/>
      <c r="K4428" s="10"/>
      <c r="L4428" s="10"/>
      <c r="M4428" s="10"/>
      <c r="N4428" s="10"/>
      <c r="O4428" s="10"/>
      <c r="P4428" s="10"/>
      <c r="Q4428" s="10"/>
    </row>
    <row r="4429" spans="1:17" x14ac:dyDescent="0.25">
      <c r="A4429" s="155" t="s">
        <v>4554</v>
      </c>
      <c r="B4429" s="92" t="s">
        <v>7646</v>
      </c>
      <c r="C4429" s="97"/>
      <c r="D4429" s="94">
        <v>318236</v>
      </c>
      <c r="E4429" s="10"/>
      <c r="F4429" s="10"/>
      <c r="G4429" s="10"/>
      <c r="H4429" s="10"/>
      <c r="I4429" s="10"/>
      <c r="J4429" s="10"/>
      <c r="K4429" s="10"/>
      <c r="L4429" s="10"/>
      <c r="M4429" s="10"/>
      <c r="N4429" s="10"/>
      <c r="O4429" s="10"/>
      <c r="P4429" s="10"/>
      <c r="Q4429" s="10"/>
    </row>
    <row r="4430" spans="1:17" x14ac:dyDescent="0.25">
      <c r="A4430" s="155" t="s">
        <v>4555</v>
      </c>
      <c r="B4430" s="92" t="s">
        <v>7647</v>
      </c>
      <c r="C4430" s="97"/>
      <c r="D4430" s="94">
        <v>41004921</v>
      </c>
      <c r="E4430" s="10"/>
      <c r="F4430" s="10"/>
      <c r="G4430" s="10"/>
      <c r="H4430" s="10"/>
      <c r="I4430" s="10"/>
      <c r="J4430" s="10"/>
      <c r="K4430" s="10"/>
      <c r="L4430" s="10"/>
      <c r="M4430" s="10"/>
      <c r="N4430" s="10"/>
      <c r="O4430" s="10"/>
      <c r="P4430" s="10"/>
      <c r="Q4430" s="10"/>
    </row>
    <row r="4431" spans="1:17" x14ac:dyDescent="0.25">
      <c r="A4431" s="155" t="s">
        <v>4556</v>
      </c>
      <c r="B4431" s="92" t="s">
        <v>7648</v>
      </c>
      <c r="C4431" s="97"/>
      <c r="D4431" s="94">
        <v>1356541</v>
      </c>
      <c r="E4431" s="10"/>
      <c r="F4431" s="10"/>
      <c r="G4431" s="10"/>
      <c r="H4431" s="10"/>
      <c r="I4431" s="10"/>
      <c r="J4431" s="10"/>
      <c r="K4431" s="10"/>
      <c r="L4431" s="10"/>
      <c r="M4431" s="10"/>
      <c r="N4431" s="10"/>
      <c r="O4431" s="10"/>
      <c r="P4431" s="10"/>
      <c r="Q4431" s="10"/>
    </row>
    <row r="4432" spans="1:17" x14ac:dyDescent="0.25">
      <c r="A4432" s="155" t="s">
        <v>4557</v>
      </c>
      <c r="B4432" s="92" t="s">
        <v>7649</v>
      </c>
      <c r="C4432" s="97"/>
      <c r="D4432" s="94">
        <v>6157226</v>
      </c>
      <c r="E4432" s="10"/>
      <c r="F4432" s="10"/>
      <c r="G4432" s="10"/>
      <c r="H4432" s="10"/>
      <c r="I4432" s="10"/>
      <c r="J4432" s="10"/>
      <c r="K4432" s="10"/>
      <c r="L4432" s="10"/>
      <c r="M4432" s="10"/>
      <c r="N4432" s="10"/>
      <c r="O4432" s="10"/>
      <c r="P4432" s="10"/>
      <c r="Q4432" s="10"/>
    </row>
    <row r="4433" spans="1:17" x14ac:dyDescent="0.25">
      <c r="A4433" s="155" t="s">
        <v>4558</v>
      </c>
      <c r="B4433" s="92" t="s">
        <v>7650</v>
      </c>
      <c r="C4433" s="97"/>
      <c r="D4433" s="94">
        <v>12659610</v>
      </c>
      <c r="E4433" s="10"/>
      <c r="F4433" s="10"/>
      <c r="G4433" s="10"/>
      <c r="H4433" s="10"/>
      <c r="I4433" s="10"/>
      <c r="J4433" s="10"/>
      <c r="K4433" s="10"/>
      <c r="L4433" s="10"/>
      <c r="M4433" s="10"/>
      <c r="N4433" s="10"/>
      <c r="O4433" s="10"/>
      <c r="P4433" s="10"/>
      <c r="Q4433" s="10"/>
    </row>
    <row r="4434" spans="1:17" x14ac:dyDescent="0.25">
      <c r="A4434" s="155" t="s">
        <v>4559</v>
      </c>
      <c r="B4434" s="92" t="s">
        <v>7651</v>
      </c>
      <c r="C4434" s="97"/>
      <c r="D4434" s="94">
        <v>8038219</v>
      </c>
      <c r="E4434" s="10"/>
      <c r="F4434" s="10"/>
      <c r="G4434" s="10"/>
      <c r="H4434" s="10"/>
      <c r="I4434" s="10"/>
      <c r="J4434" s="10"/>
      <c r="K4434" s="10"/>
      <c r="L4434" s="10"/>
      <c r="M4434" s="10"/>
      <c r="N4434" s="10"/>
      <c r="O4434" s="10"/>
      <c r="P4434" s="10"/>
      <c r="Q4434" s="10"/>
    </row>
    <row r="4435" spans="1:17" x14ac:dyDescent="0.25">
      <c r="A4435" s="155" t="s">
        <v>4560</v>
      </c>
      <c r="B4435" s="92" t="s">
        <v>7652</v>
      </c>
      <c r="C4435" s="97"/>
      <c r="D4435" s="94">
        <v>19816159</v>
      </c>
      <c r="E4435" s="10"/>
      <c r="F4435" s="10"/>
      <c r="G4435" s="10"/>
      <c r="H4435" s="10"/>
      <c r="I4435" s="10"/>
      <c r="J4435" s="10"/>
      <c r="K4435" s="10"/>
      <c r="L4435" s="10"/>
      <c r="M4435" s="10"/>
      <c r="N4435" s="10"/>
      <c r="O4435" s="10"/>
      <c r="P4435" s="10"/>
      <c r="Q4435" s="10"/>
    </row>
    <row r="4436" spans="1:17" x14ac:dyDescent="0.25">
      <c r="A4436" s="155" t="s">
        <v>4561</v>
      </c>
      <c r="B4436" s="92" t="s">
        <v>7653</v>
      </c>
      <c r="C4436" s="97"/>
      <c r="D4436" s="94">
        <v>362849</v>
      </c>
      <c r="E4436" s="10"/>
      <c r="F4436" s="10"/>
      <c r="G4436" s="10"/>
      <c r="H4436" s="10"/>
      <c r="I4436" s="10"/>
      <c r="J4436" s="10"/>
      <c r="K4436" s="10"/>
      <c r="L4436" s="10"/>
      <c r="M4436" s="10"/>
      <c r="N4436" s="10"/>
      <c r="O4436" s="10"/>
      <c r="P4436" s="10"/>
      <c r="Q4436" s="10"/>
    </row>
    <row r="4437" spans="1:17" x14ac:dyDescent="0.25">
      <c r="A4437" s="155" t="s">
        <v>13695</v>
      </c>
      <c r="B4437" s="92" t="s">
        <v>18052</v>
      </c>
      <c r="C4437" s="97"/>
      <c r="D4437" s="94">
        <v>382846</v>
      </c>
      <c r="E4437" s="10"/>
      <c r="F4437" s="10"/>
      <c r="G4437" s="10"/>
      <c r="H4437" s="10"/>
      <c r="I4437" s="10"/>
      <c r="J4437" s="10"/>
      <c r="K4437" s="10"/>
      <c r="L4437" s="10"/>
      <c r="M4437" s="10"/>
      <c r="N4437" s="10"/>
      <c r="O4437" s="10"/>
      <c r="P4437" s="10"/>
      <c r="Q4437" s="10"/>
    </row>
    <row r="4438" spans="1:17" x14ac:dyDescent="0.25">
      <c r="A4438" s="155" t="s">
        <v>4562</v>
      </c>
      <c r="B4438" s="92" t="s">
        <v>7654</v>
      </c>
      <c r="C4438" s="97"/>
      <c r="D4438" s="94">
        <v>2115106</v>
      </c>
      <c r="E4438" s="10"/>
      <c r="F4438" s="10"/>
      <c r="G4438" s="10"/>
      <c r="H4438" s="10"/>
      <c r="I4438" s="10"/>
      <c r="J4438" s="10"/>
      <c r="K4438" s="10"/>
      <c r="L4438" s="10"/>
      <c r="M4438" s="10"/>
      <c r="N4438" s="10"/>
      <c r="O4438" s="10"/>
      <c r="P4438" s="10"/>
      <c r="Q4438" s="10"/>
    </row>
    <row r="4439" spans="1:17" x14ac:dyDescent="0.25">
      <c r="A4439" s="155" t="s">
        <v>4563</v>
      </c>
      <c r="B4439" s="92" t="s">
        <v>7655</v>
      </c>
      <c r="C4439" s="97"/>
      <c r="D4439" s="94">
        <v>24488067</v>
      </c>
      <c r="E4439" s="10"/>
      <c r="F4439" s="10"/>
      <c r="G4439" s="10"/>
      <c r="H4439" s="10"/>
      <c r="I4439" s="10"/>
      <c r="J4439" s="10"/>
      <c r="K4439" s="10"/>
      <c r="L4439" s="10"/>
      <c r="M4439" s="10"/>
      <c r="N4439" s="10"/>
      <c r="O4439" s="10"/>
      <c r="P4439" s="10"/>
      <c r="Q4439" s="10"/>
    </row>
    <row r="4440" spans="1:17" x14ac:dyDescent="0.25">
      <c r="A4440" s="155" t="s">
        <v>4564</v>
      </c>
      <c r="B4440" s="92" t="s">
        <v>7656</v>
      </c>
      <c r="C4440" s="97"/>
      <c r="D4440" s="94">
        <v>55526877</v>
      </c>
      <c r="E4440" s="10"/>
      <c r="F4440" s="10"/>
      <c r="G4440" s="10"/>
      <c r="H4440" s="10"/>
      <c r="I4440" s="10"/>
      <c r="J4440" s="10"/>
      <c r="K4440" s="10"/>
      <c r="L4440" s="10"/>
      <c r="M4440" s="10"/>
      <c r="N4440" s="10"/>
      <c r="O4440" s="10"/>
      <c r="P4440" s="10"/>
      <c r="Q4440" s="10"/>
    </row>
    <row r="4441" spans="1:17" x14ac:dyDescent="0.25">
      <c r="A4441" s="155" t="s">
        <v>4565</v>
      </c>
      <c r="B4441" s="92" t="s">
        <v>7657</v>
      </c>
      <c r="C4441" s="97"/>
      <c r="D4441" s="94">
        <v>4153046</v>
      </c>
      <c r="E4441" s="10"/>
      <c r="F4441" s="10"/>
      <c r="G4441" s="10"/>
      <c r="H4441" s="10"/>
      <c r="I4441" s="10"/>
      <c r="J4441" s="10"/>
      <c r="K4441" s="10"/>
      <c r="L4441" s="10"/>
      <c r="M4441" s="10"/>
      <c r="N4441" s="10"/>
      <c r="O4441" s="10"/>
      <c r="P4441" s="10"/>
      <c r="Q4441" s="10"/>
    </row>
    <row r="4442" spans="1:17" x14ac:dyDescent="0.25">
      <c r="A4442" s="155" t="s">
        <v>4566</v>
      </c>
      <c r="B4442" s="92" t="s">
        <v>7658</v>
      </c>
      <c r="C4442" s="97"/>
      <c r="D4442" s="94">
        <v>31064527</v>
      </c>
      <c r="E4442" s="10"/>
      <c r="F4442" s="10"/>
      <c r="G4442" s="10"/>
      <c r="H4442" s="10"/>
      <c r="I4442" s="10"/>
      <c r="J4442" s="10"/>
      <c r="K4442" s="10"/>
      <c r="L4442" s="10"/>
      <c r="M4442" s="10"/>
      <c r="N4442" s="10"/>
      <c r="O4442" s="10"/>
      <c r="P4442" s="10"/>
      <c r="Q4442" s="10"/>
    </row>
    <row r="4443" spans="1:17" x14ac:dyDescent="0.25">
      <c r="A4443" s="155" t="s">
        <v>4567</v>
      </c>
      <c r="B4443" s="92" t="s">
        <v>7659</v>
      </c>
      <c r="C4443" s="97"/>
      <c r="D4443" s="94">
        <v>3734864</v>
      </c>
      <c r="E4443" s="10"/>
      <c r="F4443" s="10"/>
      <c r="G4443" s="10"/>
      <c r="H4443" s="10"/>
      <c r="I4443" s="10"/>
      <c r="J4443" s="10"/>
      <c r="K4443" s="10"/>
      <c r="L4443" s="10"/>
      <c r="M4443" s="10"/>
      <c r="N4443" s="10"/>
      <c r="O4443" s="10"/>
      <c r="P4443" s="10"/>
      <c r="Q4443" s="10"/>
    </row>
    <row r="4444" spans="1:17" x14ac:dyDescent="0.25">
      <c r="A4444" s="155" t="s">
        <v>4568</v>
      </c>
      <c r="B4444" s="92" t="s">
        <v>7660</v>
      </c>
      <c r="C4444" s="97"/>
      <c r="D4444" s="94">
        <v>1070859</v>
      </c>
      <c r="E4444" s="10"/>
      <c r="F4444" s="10"/>
      <c r="G4444" s="10"/>
      <c r="H4444" s="10"/>
      <c r="I4444" s="10"/>
      <c r="J4444" s="10"/>
      <c r="K4444" s="10"/>
      <c r="L4444" s="10"/>
      <c r="M4444" s="10"/>
      <c r="N4444" s="10"/>
      <c r="O4444" s="10"/>
      <c r="P4444" s="10"/>
      <c r="Q4444" s="10"/>
    </row>
    <row r="4445" spans="1:17" x14ac:dyDescent="0.25">
      <c r="A4445" s="155" t="s">
        <v>4569</v>
      </c>
      <c r="B4445" s="92" t="s">
        <v>7661</v>
      </c>
      <c r="C4445" s="97"/>
      <c r="D4445" s="94">
        <v>374641</v>
      </c>
      <c r="E4445" s="10"/>
      <c r="F4445" s="10"/>
      <c r="G4445" s="10"/>
      <c r="H4445" s="10"/>
      <c r="I4445" s="10"/>
      <c r="J4445" s="10"/>
      <c r="K4445" s="10"/>
      <c r="L4445" s="10"/>
      <c r="M4445" s="10"/>
      <c r="N4445" s="10"/>
      <c r="O4445" s="10"/>
      <c r="P4445" s="10"/>
      <c r="Q4445" s="10"/>
    </row>
    <row r="4446" spans="1:17" x14ac:dyDescent="0.25">
      <c r="A4446" s="155" t="s">
        <v>4570</v>
      </c>
      <c r="B4446" s="92" t="s">
        <v>7662</v>
      </c>
      <c r="C4446" s="97"/>
      <c r="D4446" s="94">
        <v>2466031</v>
      </c>
      <c r="E4446" s="10"/>
      <c r="F4446" s="10"/>
      <c r="G4446" s="10"/>
      <c r="H4446" s="10"/>
      <c r="I4446" s="10"/>
      <c r="J4446" s="10"/>
      <c r="K4446" s="10"/>
      <c r="L4446" s="10"/>
      <c r="M4446" s="10"/>
      <c r="N4446" s="10"/>
      <c r="O4446" s="10"/>
      <c r="P4446" s="10"/>
      <c r="Q4446" s="10"/>
    </row>
    <row r="4447" spans="1:17" x14ac:dyDescent="0.25">
      <c r="A4447" s="155" t="s">
        <v>4571</v>
      </c>
      <c r="B4447" s="92" t="s">
        <v>7663</v>
      </c>
      <c r="C4447" s="97"/>
      <c r="D4447" s="94">
        <v>2039139</v>
      </c>
      <c r="E4447" s="10"/>
      <c r="F4447" s="10"/>
      <c r="G4447" s="10"/>
      <c r="H4447" s="10"/>
      <c r="I4447" s="10"/>
      <c r="J4447" s="10"/>
      <c r="K4447" s="10"/>
      <c r="L4447" s="10"/>
      <c r="M4447" s="10"/>
      <c r="N4447" s="10"/>
      <c r="O4447" s="10"/>
      <c r="P4447" s="10"/>
      <c r="Q4447" s="10"/>
    </row>
    <row r="4448" spans="1:17" x14ac:dyDescent="0.25">
      <c r="A4448" s="155" t="s">
        <v>10186</v>
      </c>
      <c r="B4448" s="92" t="s">
        <v>10500</v>
      </c>
      <c r="C4448" s="97"/>
      <c r="D4448" s="94">
        <v>274543</v>
      </c>
      <c r="E4448" s="10"/>
      <c r="F4448" s="10"/>
      <c r="G4448" s="10"/>
      <c r="H4448" s="10"/>
      <c r="I4448" s="10"/>
      <c r="J4448" s="10"/>
      <c r="K4448" s="10"/>
      <c r="L4448" s="10"/>
      <c r="M4448" s="10"/>
      <c r="N4448" s="10"/>
      <c r="O4448" s="10"/>
      <c r="P4448" s="10"/>
      <c r="Q4448" s="10"/>
    </row>
    <row r="4449" spans="1:17" x14ac:dyDescent="0.25">
      <c r="A4449" s="155" t="s">
        <v>4572</v>
      </c>
      <c r="B4449" s="92" t="s">
        <v>7664</v>
      </c>
      <c r="C4449" s="97"/>
      <c r="D4449" s="94">
        <v>2767855</v>
      </c>
      <c r="E4449" s="10"/>
      <c r="F4449" s="10"/>
      <c r="G4449" s="10"/>
      <c r="H4449" s="10"/>
      <c r="I4449" s="10"/>
      <c r="J4449" s="10"/>
      <c r="K4449" s="10"/>
      <c r="L4449" s="10"/>
      <c r="M4449" s="10"/>
      <c r="N4449" s="10"/>
      <c r="O4449" s="10"/>
      <c r="P4449" s="10"/>
      <c r="Q4449" s="10"/>
    </row>
    <row r="4450" spans="1:17" x14ac:dyDescent="0.25">
      <c r="A4450" s="155" t="s">
        <v>4573</v>
      </c>
      <c r="B4450" s="92" t="s">
        <v>7665</v>
      </c>
      <c r="C4450" s="97"/>
      <c r="D4450" s="94">
        <v>3246305</v>
      </c>
      <c r="E4450" s="10"/>
      <c r="F4450" s="10"/>
      <c r="G4450" s="10"/>
      <c r="H4450" s="10"/>
      <c r="I4450" s="10"/>
      <c r="J4450" s="10"/>
      <c r="K4450" s="10"/>
      <c r="L4450" s="10"/>
      <c r="M4450" s="10"/>
      <c r="N4450" s="10"/>
      <c r="O4450" s="10"/>
      <c r="P4450" s="10"/>
      <c r="Q4450" s="10"/>
    </row>
    <row r="4451" spans="1:17" x14ac:dyDescent="0.25">
      <c r="A4451" s="155" t="s">
        <v>4574</v>
      </c>
      <c r="B4451" s="92" t="s">
        <v>7666</v>
      </c>
      <c r="C4451" s="97"/>
      <c r="D4451" s="94">
        <v>1253152</v>
      </c>
      <c r="E4451" s="10"/>
      <c r="F4451" s="10"/>
      <c r="G4451" s="10"/>
      <c r="H4451" s="10"/>
      <c r="I4451" s="10"/>
      <c r="J4451" s="10"/>
      <c r="K4451" s="10"/>
      <c r="L4451" s="10"/>
      <c r="M4451" s="10"/>
      <c r="N4451" s="10"/>
      <c r="O4451" s="10"/>
      <c r="P4451" s="10"/>
      <c r="Q4451" s="10"/>
    </row>
    <row r="4452" spans="1:17" x14ac:dyDescent="0.25">
      <c r="A4452" s="155" t="s">
        <v>4575</v>
      </c>
      <c r="B4452" s="92" t="s">
        <v>7667</v>
      </c>
      <c r="C4452" s="97"/>
      <c r="D4452" s="94">
        <v>1209905</v>
      </c>
      <c r="E4452" s="10"/>
      <c r="F4452" s="10"/>
      <c r="G4452" s="10"/>
      <c r="H4452" s="10"/>
      <c r="I4452" s="10"/>
      <c r="J4452" s="10"/>
      <c r="K4452" s="10"/>
      <c r="L4452" s="10"/>
      <c r="M4452" s="10"/>
      <c r="N4452" s="10"/>
      <c r="O4452" s="10"/>
      <c r="P4452" s="10"/>
      <c r="Q4452" s="10"/>
    </row>
    <row r="4453" spans="1:17" x14ac:dyDescent="0.25">
      <c r="A4453" s="155" t="s">
        <v>4576</v>
      </c>
      <c r="B4453" s="92" t="s">
        <v>7668</v>
      </c>
      <c r="C4453" s="97"/>
      <c r="D4453" s="94">
        <v>4948793</v>
      </c>
      <c r="E4453" s="10"/>
      <c r="F4453" s="10"/>
      <c r="G4453" s="10"/>
      <c r="H4453" s="10"/>
      <c r="I4453" s="10"/>
      <c r="J4453" s="10"/>
      <c r="K4453" s="10"/>
      <c r="L4453" s="10"/>
      <c r="M4453" s="10"/>
      <c r="N4453" s="10"/>
      <c r="O4453" s="10"/>
      <c r="P4453" s="10"/>
      <c r="Q4453" s="10"/>
    </row>
    <row r="4454" spans="1:17" x14ac:dyDescent="0.25">
      <c r="A4454" s="155" t="s">
        <v>4577</v>
      </c>
      <c r="B4454" s="92" t="s">
        <v>7669</v>
      </c>
      <c r="C4454" s="97"/>
      <c r="D4454" s="94">
        <v>7939225</v>
      </c>
      <c r="E4454" s="10"/>
      <c r="F4454" s="10"/>
      <c r="G4454" s="10"/>
      <c r="H4454" s="10"/>
      <c r="I4454" s="10"/>
      <c r="J4454" s="10"/>
      <c r="K4454" s="10"/>
      <c r="L4454" s="10"/>
      <c r="M4454" s="10"/>
      <c r="N4454" s="10"/>
      <c r="O4454" s="10"/>
      <c r="P4454" s="10"/>
      <c r="Q4454" s="10"/>
    </row>
    <row r="4455" spans="1:17" x14ac:dyDescent="0.25">
      <c r="A4455" s="155" t="s">
        <v>4578</v>
      </c>
      <c r="B4455" s="92" t="s">
        <v>7670</v>
      </c>
      <c r="C4455" s="97"/>
      <c r="D4455" s="94">
        <v>16837366</v>
      </c>
      <c r="E4455" s="10"/>
      <c r="F4455" s="10"/>
      <c r="G4455" s="10"/>
      <c r="H4455" s="10"/>
      <c r="I4455" s="10"/>
      <c r="J4455" s="10"/>
      <c r="K4455" s="10"/>
      <c r="L4455" s="10"/>
      <c r="M4455" s="10"/>
      <c r="N4455" s="10"/>
      <c r="O4455" s="10"/>
      <c r="P4455" s="10"/>
      <c r="Q4455" s="10"/>
    </row>
    <row r="4456" spans="1:17" x14ac:dyDescent="0.25">
      <c r="A4456" s="155" t="s">
        <v>4579</v>
      </c>
      <c r="B4456" s="92" t="s">
        <v>7671</v>
      </c>
      <c r="C4456" s="97"/>
      <c r="D4456" s="94">
        <v>799712</v>
      </c>
      <c r="E4456" s="10"/>
      <c r="F4456" s="10"/>
      <c r="G4456" s="10"/>
      <c r="H4456" s="10"/>
      <c r="I4456" s="10"/>
      <c r="J4456" s="10"/>
      <c r="K4456" s="10"/>
      <c r="L4456" s="10"/>
      <c r="M4456" s="10"/>
      <c r="N4456" s="10"/>
      <c r="O4456" s="10"/>
      <c r="P4456" s="10"/>
      <c r="Q4456" s="10"/>
    </row>
    <row r="4457" spans="1:17" x14ac:dyDescent="0.25">
      <c r="A4457" s="155" t="s">
        <v>4580</v>
      </c>
      <c r="B4457" s="92" t="s">
        <v>7672</v>
      </c>
      <c r="C4457" s="97"/>
      <c r="D4457" s="94">
        <v>299476</v>
      </c>
      <c r="E4457" s="10"/>
      <c r="F4457" s="10"/>
      <c r="G4457" s="10"/>
      <c r="H4457" s="10"/>
      <c r="I4457" s="10"/>
      <c r="J4457" s="10"/>
      <c r="K4457" s="10"/>
      <c r="L4457" s="10"/>
      <c r="M4457" s="10"/>
      <c r="N4457" s="10"/>
      <c r="O4457" s="10"/>
      <c r="P4457" s="10"/>
      <c r="Q4457" s="10"/>
    </row>
    <row r="4458" spans="1:17" x14ac:dyDescent="0.25">
      <c r="A4458" s="155" t="s">
        <v>10187</v>
      </c>
      <c r="B4458" s="92" t="s">
        <v>10501</v>
      </c>
      <c r="C4458" s="97"/>
      <c r="D4458" s="94">
        <v>881</v>
      </c>
      <c r="E4458" s="10"/>
      <c r="F4458" s="10"/>
      <c r="G4458" s="10"/>
      <c r="H4458" s="10"/>
      <c r="I4458" s="10"/>
      <c r="J4458" s="10"/>
      <c r="K4458" s="10"/>
      <c r="L4458" s="10"/>
      <c r="M4458" s="10"/>
      <c r="N4458" s="10"/>
      <c r="O4458" s="10"/>
      <c r="P4458" s="10"/>
      <c r="Q4458" s="10"/>
    </row>
    <row r="4459" spans="1:17" x14ac:dyDescent="0.25">
      <c r="A4459" s="155" t="s">
        <v>4581</v>
      </c>
      <c r="B4459" s="92" t="s">
        <v>7673</v>
      </c>
      <c r="C4459" s="97"/>
      <c r="D4459" s="94">
        <v>7023712</v>
      </c>
      <c r="E4459" s="10"/>
      <c r="F4459" s="10"/>
      <c r="G4459" s="10"/>
      <c r="H4459" s="10"/>
      <c r="I4459" s="10"/>
      <c r="J4459" s="10"/>
      <c r="K4459" s="10"/>
      <c r="L4459" s="10"/>
      <c r="M4459" s="10"/>
      <c r="N4459" s="10"/>
      <c r="O4459" s="10"/>
      <c r="P4459" s="10"/>
      <c r="Q4459" s="10"/>
    </row>
    <row r="4460" spans="1:17" x14ac:dyDescent="0.25">
      <c r="A4460" s="155" t="s">
        <v>4582</v>
      </c>
      <c r="B4460" s="92" t="s">
        <v>7674</v>
      </c>
      <c r="C4460" s="97"/>
      <c r="D4460" s="94">
        <v>84201</v>
      </c>
      <c r="E4460" s="10"/>
      <c r="F4460" s="10"/>
      <c r="G4460" s="10"/>
      <c r="H4460" s="10"/>
      <c r="I4460" s="10"/>
      <c r="J4460" s="10"/>
      <c r="K4460" s="10"/>
      <c r="L4460" s="10"/>
      <c r="M4460" s="10"/>
      <c r="N4460" s="10"/>
      <c r="O4460" s="10"/>
      <c r="P4460" s="10"/>
      <c r="Q4460" s="10"/>
    </row>
    <row r="4461" spans="1:17" x14ac:dyDescent="0.25">
      <c r="A4461" s="155" t="s">
        <v>4583</v>
      </c>
      <c r="B4461" s="92" t="s">
        <v>7675</v>
      </c>
      <c r="C4461" s="97"/>
      <c r="D4461" s="94">
        <v>41958</v>
      </c>
      <c r="E4461" s="10"/>
      <c r="F4461" s="10"/>
      <c r="G4461" s="10"/>
      <c r="H4461" s="10"/>
      <c r="I4461" s="10"/>
      <c r="J4461" s="10"/>
      <c r="K4461" s="10"/>
      <c r="L4461" s="10"/>
      <c r="M4461" s="10"/>
      <c r="N4461" s="10"/>
      <c r="O4461" s="10"/>
      <c r="P4461" s="10"/>
      <c r="Q4461" s="10"/>
    </row>
    <row r="4462" spans="1:17" x14ac:dyDescent="0.25">
      <c r="A4462" s="155" t="s">
        <v>10188</v>
      </c>
      <c r="B4462" s="92" t="s">
        <v>10502</v>
      </c>
      <c r="C4462" s="97"/>
      <c r="D4462" s="94">
        <v>17298</v>
      </c>
      <c r="E4462" s="10"/>
      <c r="F4462" s="10"/>
      <c r="G4462" s="10"/>
      <c r="H4462" s="10"/>
      <c r="I4462" s="10"/>
      <c r="J4462" s="10"/>
      <c r="K4462" s="10"/>
      <c r="L4462" s="10"/>
      <c r="M4462" s="10"/>
      <c r="N4462" s="10"/>
      <c r="O4462" s="10"/>
      <c r="P4462" s="10"/>
      <c r="Q4462" s="10"/>
    </row>
    <row r="4463" spans="1:17" x14ac:dyDescent="0.25">
      <c r="A4463" s="155" t="s">
        <v>13696</v>
      </c>
      <c r="B4463" s="92" t="s">
        <v>18053</v>
      </c>
      <c r="C4463" s="97"/>
      <c r="D4463" s="94">
        <v>277142</v>
      </c>
      <c r="E4463" s="10"/>
      <c r="F4463" s="10"/>
      <c r="G4463" s="10"/>
      <c r="H4463" s="10"/>
      <c r="I4463" s="10"/>
      <c r="J4463" s="10"/>
      <c r="K4463" s="10"/>
      <c r="L4463" s="10"/>
      <c r="M4463" s="10"/>
      <c r="N4463" s="10"/>
      <c r="O4463" s="10"/>
      <c r="P4463" s="10"/>
      <c r="Q4463" s="10"/>
    </row>
    <row r="4464" spans="1:17" x14ac:dyDescent="0.25">
      <c r="A4464" s="155" t="s">
        <v>4584</v>
      </c>
      <c r="B4464" s="92" t="s">
        <v>7676</v>
      </c>
      <c r="C4464" s="97"/>
      <c r="D4464" s="94">
        <v>7198302</v>
      </c>
      <c r="E4464" s="10"/>
      <c r="F4464" s="10"/>
      <c r="G4464" s="10"/>
      <c r="H4464" s="10"/>
      <c r="I4464" s="10"/>
      <c r="J4464" s="10"/>
      <c r="K4464" s="10"/>
      <c r="L4464" s="10"/>
      <c r="M4464" s="10"/>
      <c r="N4464" s="10"/>
      <c r="O4464" s="10"/>
      <c r="P4464" s="10"/>
      <c r="Q4464" s="10"/>
    </row>
    <row r="4465" spans="1:17" x14ac:dyDescent="0.25">
      <c r="A4465" s="155" t="s">
        <v>13697</v>
      </c>
      <c r="B4465" s="92" t="s">
        <v>18054</v>
      </c>
      <c r="C4465" s="97"/>
      <c r="D4465" s="94">
        <v>5021814</v>
      </c>
      <c r="E4465" s="10"/>
      <c r="F4465" s="10"/>
      <c r="G4465" s="10"/>
      <c r="H4465" s="10"/>
      <c r="I4465" s="10"/>
      <c r="J4465" s="10"/>
      <c r="K4465" s="10"/>
      <c r="L4465" s="10"/>
      <c r="M4465" s="10"/>
      <c r="N4465" s="10"/>
      <c r="O4465" s="10"/>
      <c r="P4465" s="10"/>
      <c r="Q4465" s="10"/>
    </row>
    <row r="4466" spans="1:17" x14ac:dyDescent="0.25">
      <c r="A4466" s="155" t="s">
        <v>4585</v>
      </c>
      <c r="B4466" s="92" t="s">
        <v>7677</v>
      </c>
      <c r="C4466" s="97"/>
      <c r="D4466" s="94">
        <v>623180</v>
      </c>
      <c r="E4466" s="10"/>
      <c r="F4466" s="10"/>
      <c r="G4466" s="10"/>
      <c r="H4466" s="10"/>
      <c r="I4466" s="10"/>
      <c r="J4466" s="10"/>
      <c r="K4466" s="10"/>
      <c r="L4466" s="10"/>
      <c r="M4466" s="10"/>
      <c r="N4466" s="10"/>
      <c r="O4466" s="10"/>
      <c r="P4466" s="10"/>
      <c r="Q4466" s="10"/>
    </row>
    <row r="4467" spans="1:17" x14ac:dyDescent="0.25">
      <c r="A4467" s="155" t="s">
        <v>4586</v>
      </c>
      <c r="B4467" s="92" t="s">
        <v>7678</v>
      </c>
      <c r="C4467" s="97"/>
      <c r="D4467" s="94">
        <v>5511505</v>
      </c>
      <c r="E4467" s="10"/>
      <c r="F4467" s="10"/>
      <c r="G4467" s="10"/>
      <c r="H4467" s="10"/>
      <c r="I4467" s="10"/>
      <c r="J4467" s="10"/>
      <c r="K4467" s="10"/>
      <c r="L4467" s="10"/>
      <c r="M4467" s="10"/>
      <c r="N4467" s="10"/>
      <c r="O4467" s="10"/>
      <c r="P4467" s="10"/>
      <c r="Q4467" s="10"/>
    </row>
    <row r="4468" spans="1:17" x14ac:dyDescent="0.25">
      <c r="A4468" s="155" t="s">
        <v>4587</v>
      </c>
      <c r="B4468" s="92" t="s">
        <v>7679</v>
      </c>
      <c r="C4468" s="97"/>
      <c r="D4468" s="94">
        <v>2352656</v>
      </c>
      <c r="E4468" s="10"/>
      <c r="F4468" s="10"/>
      <c r="G4468" s="10"/>
      <c r="H4468" s="10"/>
      <c r="I4468" s="10"/>
      <c r="J4468" s="10"/>
      <c r="K4468" s="10"/>
      <c r="L4468" s="10"/>
      <c r="M4468" s="10"/>
      <c r="N4468" s="10"/>
      <c r="O4468" s="10"/>
      <c r="P4468" s="10"/>
      <c r="Q4468" s="10"/>
    </row>
    <row r="4469" spans="1:17" x14ac:dyDescent="0.25">
      <c r="A4469" s="155" t="s">
        <v>4588</v>
      </c>
      <c r="B4469" s="92" t="s">
        <v>7680</v>
      </c>
      <c r="C4469" s="97"/>
      <c r="D4469" s="94">
        <v>2501664</v>
      </c>
      <c r="E4469" s="10"/>
      <c r="F4469" s="10"/>
      <c r="G4469" s="10"/>
      <c r="H4469" s="10"/>
      <c r="I4469" s="10"/>
      <c r="J4469" s="10"/>
      <c r="K4469" s="10"/>
      <c r="L4469" s="10"/>
      <c r="M4469" s="10"/>
      <c r="N4469" s="10"/>
      <c r="O4469" s="10"/>
      <c r="P4469" s="10"/>
      <c r="Q4469" s="10"/>
    </row>
    <row r="4470" spans="1:17" x14ac:dyDescent="0.25">
      <c r="A4470" s="155" t="s">
        <v>4589</v>
      </c>
      <c r="B4470" s="92" t="s">
        <v>7681</v>
      </c>
      <c r="C4470" s="97"/>
      <c r="D4470" s="94">
        <v>1527723</v>
      </c>
      <c r="E4470" s="10"/>
      <c r="F4470" s="10"/>
      <c r="G4470" s="10"/>
      <c r="H4470" s="10"/>
      <c r="I4470" s="10"/>
      <c r="J4470" s="10"/>
      <c r="K4470" s="10"/>
      <c r="L4470" s="10"/>
      <c r="M4470" s="10"/>
      <c r="N4470" s="10"/>
      <c r="O4470" s="10"/>
      <c r="P4470" s="10"/>
      <c r="Q4470" s="10"/>
    </row>
    <row r="4471" spans="1:17" x14ac:dyDescent="0.25">
      <c r="A4471" s="155" t="s">
        <v>4590</v>
      </c>
      <c r="B4471" s="92" t="s">
        <v>7682</v>
      </c>
      <c r="C4471" s="97"/>
      <c r="D4471" s="94">
        <v>44983121</v>
      </c>
      <c r="E4471" s="10"/>
      <c r="F4471" s="10"/>
      <c r="G4471" s="10"/>
      <c r="H4471" s="10"/>
      <c r="I4471" s="10"/>
      <c r="J4471" s="10"/>
      <c r="K4471" s="10"/>
      <c r="L4471" s="10"/>
      <c r="M4471" s="10"/>
      <c r="N4471" s="10"/>
      <c r="O4471" s="10"/>
      <c r="P4471" s="10"/>
      <c r="Q4471" s="10"/>
    </row>
    <row r="4472" spans="1:17" x14ac:dyDescent="0.25">
      <c r="A4472" s="155" t="s">
        <v>6182</v>
      </c>
      <c r="B4472" s="92" t="s">
        <v>7683</v>
      </c>
      <c r="C4472" s="97"/>
      <c r="D4472" s="94">
        <v>20529</v>
      </c>
      <c r="E4472" s="10"/>
      <c r="F4472" s="10"/>
      <c r="G4472" s="10"/>
      <c r="H4472" s="10"/>
      <c r="I4472" s="10"/>
      <c r="J4472" s="10"/>
      <c r="K4472" s="10"/>
      <c r="L4472" s="10"/>
      <c r="M4472" s="10"/>
      <c r="N4472" s="10"/>
      <c r="O4472" s="10"/>
      <c r="P4472" s="10"/>
      <c r="Q4472" s="10"/>
    </row>
    <row r="4473" spans="1:17" x14ac:dyDescent="0.25">
      <c r="A4473" s="155" t="s">
        <v>4591</v>
      </c>
      <c r="B4473" s="92" t="s">
        <v>7684</v>
      </c>
      <c r="C4473" s="97"/>
      <c r="D4473" s="94">
        <v>6410146</v>
      </c>
      <c r="E4473" s="10"/>
      <c r="F4473" s="10"/>
      <c r="G4473" s="10"/>
      <c r="H4473" s="10"/>
      <c r="I4473" s="10"/>
      <c r="J4473" s="10"/>
      <c r="K4473" s="10"/>
      <c r="L4473" s="10"/>
      <c r="M4473" s="10"/>
      <c r="N4473" s="10"/>
      <c r="O4473" s="10"/>
      <c r="P4473" s="10"/>
      <c r="Q4473" s="10"/>
    </row>
    <row r="4474" spans="1:17" x14ac:dyDescent="0.25">
      <c r="A4474" s="155" t="s">
        <v>4592</v>
      </c>
      <c r="B4474" s="92" t="s">
        <v>7685</v>
      </c>
      <c r="C4474" s="97"/>
      <c r="D4474" s="94">
        <v>105064</v>
      </c>
      <c r="E4474" s="10"/>
      <c r="F4474" s="10"/>
      <c r="G4474" s="10"/>
      <c r="H4474" s="10"/>
      <c r="I4474" s="10"/>
      <c r="J4474" s="10"/>
      <c r="K4474" s="10"/>
      <c r="L4474" s="10"/>
      <c r="M4474" s="10"/>
      <c r="N4474" s="10"/>
      <c r="O4474" s="10"/>
      <c r="P4474" s="10"/>
      <c r="Q4474" s="10"/>
    </row>
    <row r="4475" spans="1:17" x14ac:dyDescent="0.25">
      <c r="A4475" s="155" t="s">
        <v>13698</v>
      </c>
      <c r="B4475" s="92" t="s">
        <v>18055</v>
      </c>
      <c r="C4475" s="97"/>
      <c r="D4475" s="94">
        <v>355</v>
      </c>
      <c r="E4475" s="10"/>
      <c r="F4475" s="10"/>
      <c r="G4475" s="10"/>
      <c r="H4475" s="10"/>
      <c r="I4475" s="10"/>
      <c r="J4475" s="10"/>
      <c r="K4475" s="10"/>
      <c r="L4475" s="10"/>
      <c r="M4475" s="10"/>
      <c r="N4475" s="10"/>
      <c r="O4475" s="10"/>
      <c r="P4475" s="10"/>
      <c r="Q4475" s="10"/>
    </row>
    <row r="4476" spans="1:17" x14ac:dyDescent="0.25">
      <c r="A4476" s="155" t="s">
        <v>13699</v>
      </c>
      <c r="B4476" s="92" t="s">
        <v>18056</v>
      </c>
      <c r="C4476" s="97"/>
      <c r="D4476" s="94">
        <v>12983</v>
      </c>
      <c r="E4476" s="10"/>
      <c r="F4476" s="10"/>
      <c r="G4476" s="10"/>
      <c r="H4476" s="10"/>
      <c r="I4476" s="10"/>
      <c r="J4476" s="10"/>
      <c r="K4476" s="10"/>
      <c r="L4476" s="10"/>
      <c r="M4476" s="10"/>
      <c r="N4476" s="10"/>
      <c r="O4476" s="10"/>
      <c r="P4476" s="10"/>
      <c r="Q4476" s="10"/>
    </row>
    <row r="4477" spans="1:17" x14ac:dyDescent="0.25">
      <c r="A4477" s="155" t="s">
        <v>799</v>
      </c>
      <c r="B4477" s="92" t="s">
        <v>18057</v>
      </c>
      <c r="C4477" s="97"/>
      <c r="D4477" s="94">
        <v>86944</v>
      </c>
      <c r="E4477" s="10"/>
      <c r="F4477" s="10"/>
      <c r="G4477" s="10"/>
      <c r="H4477" s="10"/>
      <c r="I4477" s="10"/>
      <c r="J4477" s="10"/>
      <c r="K4477" s="10"/>
      <c r="L4477" s="10"/>
      <c r="M4477" s="10"/>
      <c r="N4477" s="10"/>
      <c r="O4477" s="10"/>
      <c r="P4477" s="10"/>
      <c r="Q4477" s="10"/>
    </row>
    <row r="4478" spans="1:17" x14ac:dyDescent="0.25">
      <c r="A4478" s="155" t="s">
        <v>801</v>
      </c>
      <c r="B4478" s="92" t="s">
        <v>7686</v>
      </c>
      <c r="C4478" s="97"/>
      <c r="D4478" s="94">
        <v>183888</v>
      </c>
      <c r="E4478" s="10"/>
      <c r="F4478" s="10"/>
      <c r="G4478" s="10"/>
      <c r="H4478" s="10"/>
      <c r="I4478" s="10"/>
      <c r="J4478" s="10"/>
      <c r="K4478" s="10"/>
      <c r="L4478" s="10"/>
      <c r="M4478" s="10"/>
      <c r="N4478" s="10"/>
      <c r="O4478" s="10"/>
      <c r="P4478" s="10"/>
      <c r="Q4478" s="10"/>
    </row>
    <row r="4479" spans="1:17" x14ac:dyDescent="0.25">
      <c r="A4479" s="155" t="s">
        <v>803</v>
      </c>
      <c r="B4479" s="92" t="s">
        <v>7687</v>
      </c>
      <c r="C4479" s="97"/>
      <c r="D4479" s="94">
        <v>106402</v>
      </c>
      <c r="E4479" s="10"/>
      <c r="F4479" s="10"/>
      <c r="G4479" s="10"/>
      <c r="H4479" s="10"/>
      <c r="I4479" s="10"/>
      <c r="J4479" s="10"/>
      <c r="K4479" s="10"/>
      <c r="L4479" s="10"/>
      <c r="M4479" s="10"/>
      <c r="N4479" s="10"/>
      <c r="O4479" s="10"/>
      <c r="P4479" s="10"/>
      <c r="Q4479" s="10"/>
    </row>
    <row r="4480" spans="1:17" x14ac:dyDescent="0.25">
      <c r="A4480" s="155" t="s">
        <v>13700</v>
      </c>
      <c r="B4480" s="92" t="s">
        <v>18058</v>
      </c>
      <c r="C4480" s="97"/>
      <c r="D4480" s="94">
        <v>7631</v>
      </c>
      <c r="E4480" s="10"/>
      <c r="F4480" s="10"/>
      <c r="G4480" s="10"/>
      <c r="H4480" s="10"/>
      <c r="I4480" s="10"/>
      <c r="J4480" s="10"/>
      <c r="K4480" s="10"/>
      <c r="L4480" s="10"/>
      <c r="M4480" s="10"/>
      <c r="N4480" s="10"/>
      <c r="O4480" s="10"/>
      <c r="P4480" s="10"/>
      <c r="Q4480" s="10"/>
    </row>
    <row r="4481" spans="1:17" x14ac:dyDescent="0.25">
      <c r="A4481" s="155" t="s">
        <v>13701</v>
      </c>
      <c r="B4481" s="92" t="s">
        <v>18059</v>
      </c>
      <c r="C4481" s="97"/>
      <c r="D4481" s="94">
        <v>5193</v>
      </c>
      <c r="E4481" s="10"/>
      <c r="F4481" s="10"/>
      <c r="G4481" s="10"/>
      <c r="H4481" s="10"/>
      <c r="I4481" s="10"/>
      <c r="J4481" s="10"/>
      <c r="K4481" s="10"/>
      <c r="L4481" s="10"/>
      <c r="M4481" s="10"/>
      <c r="N4481" s="10"/>
      <c r="O4481" s="10"/>
      <c r="P4481" s="10"/>
      <c r="Q4481" s="10"/>
    </row>
    <row r="4482" spans="1:17" x14ac:dyDescent="0.25">
      <c r="A4482" s="155" t="s">
        <v>13702</v>
      </c>
      <c r="B4482" s="92" t="s">
        <v>18060</v>
      </c>
      <c r="C4482" s="97"/>
      <c r="D4482" s="94">
        <v>270028</v>
      </c>
      <c r="E4482" s="10"/>
      <c r="F4482" s="10"/>
      <c r="G4482" s="10"/>
      <c r="H4482" s="10"/>
      <c r="I4482" s="10"/>
      <c r="J4482" s="10"/>
      <c r="K4482" s="10"/>
      <c r="L4482" s="10"/>
      <c r="M4482" s="10"/>
      <c r="N4482" s="10"/>
      <c r="O4482" s="10"/>
      <c r="P4482" s="10"/>
      <c r="Q4482" s="10"/>
    </row>
    <row r="4483" spans="1:17" x14ac:dyDescent="0.25">
      <c r="A4483" s="155" t="s">
        <v>4593</v>
      </c>
      <c r="B4483" s="92" t="s">
        <v>7688</v>
      </c>
      <c r="C4483" s="97"/>
      <c r="D4483" s="94">
        <v>76052</v>
      </c>
      <c r="E4483" s="10"/>
      <c r="F4483" s="10"/>
      <c r="G4483" s="10"/>
      <c r="H4483" s="10"/>
      <c r="I4483" s="10"/>
      <c r="J4483" s="10"/>
      <c r="K4483" s="10"/>
      <c r="L4483" s="10"/>
      <c r="M4483" s="10"/>
      <c r="N4483" s="10"/>
      <c r="O4483" s="10"/>
      <c r="P4483" s="10"/>
      <c r="Q4483" s="10"/>
    </row>
    <row r="4484" spans="1:17" x14ac:dyDescent="0.25">
      <c r="A4484" s="155" t="s">
        <v>4594</v>
      </c>
      <c r="B4484" s="92" t="s">
        <v>7689</v>
      </c>
      <c r="C4484" s="97"/>
      <c r="D4484" s="94">
        <v>339050</v>
      </c>
      <c r="E4484" s="10"/>
      <c r="F4484" s="10"/>
      <c r="G4484" s="10"/>
      <c r="H4484" s="10"/>
      <c r="I4484" s="10"/>
      <c r="J4484" s="10"/>
      <c r="K4484" s="10"/>
      <c r="L4484" s="10"/>
      <c r="M4484" s="10"/>
      <c r="N4484" s="10"/>
      <c r="O4484" s="10"/>
      <c r="P4484" s="10"/>
      <c r="Q4484" s="10"/>
    </row>
    <row r="4485" spans="1:17" x14ac:dyDescent="0.25">
      <c r="A4485" s="155" t="s">
        <v>4595</v>
      </c>
      <c r="B4485" s="92" t="s">
        <v>7690</v>
      </c>
      <c r="C4485" s="97"/>
      <c r="D4485" s="94">
        <v>390089</v>
      </c>
      <c r="E4485" s="10"/>
      <c r="F4485" s="10"/>
      <c r="G4485" s="10"/>
      <c r="H4485" s="10"/>
      <c r="I4485" s="10"/>
      <c r="J4485" s="10"/>
      <c r="K4485" s="10"/>
      <c r="L4485" s="10"/>
      <c r="M4485" s="10"/>
      <c r="N4485" s="10"/>
      <c r="O4485" s="10"/>
      <c r="P4485" s="10"/>
      <c r="Q4485" s="10"/>
    </row>
    <row r="4486" spans="1:17" x14ac:dyDescent="0.25">
      <c r="A4486" s="155" t="s">
        <v>4596</v>
      </c>
      <c r="B4486" s="92" t="s">
        <v>7691</v>
      </c>
      <c r="C4486" s="97"/>
      <c r="D4486" s="94">
        <v>598900</v>
      </c>
      <c r="E4486" s="10"/>
      <c r="F4486" s="10"/>
      <c r="G4486" s="10"/>
      <c r="H4486" s="10"/>
      <c r="I4486" s="10"/>
      <c r="J4486" s="10"/>
      <c r="K4486" s="10"/>
      <c r="L4486" s="10"/>
      <c r="M4486" s="10"/>
      <c r="N4486" s="10"/>
      <c r="O4486" s="10"/>
      <c r="P4486" s="10"/>
      <c r="Q4486" s="10"/>
    </row>
    <row r="4487" spans="1:17" x14ac:dyDescent="0.25">
      <c r="A4487" s="155" t="s">
        <v>4597</v>
      </c>
      <c r="B4487" s="92" t="s">
        <v>7692</v>
      </c>
      <c r="C4487" s="97"/>
      <c r="D4487" s="94">
        <v>2400199</v>
      </c>
      <c r="E4487" s="10"/>
      <c r="F4487" s="10"/>
      <c r="G4487" s="10"/>
      <c r="H4487" s="10"/>
      <c r="I4487" s="10"/>
      <c r="J4487" s="10"/>
      <c r="K4487" s="10"/>
      <c r="L4487" s="10"/>
      <c r="M4487" s="10"/>
      <c r="N4487" s="10"/>
      <c r="O4487" s="10"/>
      <c r="P4487" s="10"/>
      <c r="Q4487" s="10"/>
    </row>
    <row r="4488" spans="1:17" x14ac:dyDescent="0.25">
      <c r="A4488" s="155" t="s">
        <v>4598</v>
      </c>
      <c r="B4488" s="92" t="s">
        <v>7693</v>
      </c>
      <c r="C4488" s="97"/>
      <c r="D4488" s="94">
        <v>4258115</v>
      </c>
      <c r="E4488" s="10"/>
      <c r="F4488" s="10"/>
      <c r="G4488" s="10"/>
      <c r="H4488" s="10"/>
      <c r="I4488" s="10"/>
      <c r="J4488" s="10"/>
      <c r="K4488" s="10"/>
      <c r="L4488" s="10"/>
      <c r="M4488" s="10"/>
      <c r="N4488" s="10"/>
      <c r="O4488" s="10"/>
      <c r="P4488" s="10"/>
      <c r="Q4488" s="10"/>
    </row>
    <row r="4489" spans="1:17" x14ac:dyDescent="0.25">
      <c r="A4489" s="155" t="s">
        <v>805</v>
      </c>
      <c r="B4489" s="92" t="s">
        <v>7694</v>
      </c>
      <c r="C4489" s="97"/>
      <c r="D4489" s="94">
        <v>4278709</v>
      </c>
      <c r="E4489" s="10"/>
      <c r="F4489" s="10"/>
      <c r="G4489" s="10"/>
      <c r="H4489" s="10"/>
      <c r="I4489" s="10"/>
      <c r="J4489" s="10"/>
      <c r="K4489" s="10"/>
      <c r="L4489" s="10"/>
      <c r="M4489" s="10"/>
      <c r="N4489" s="10"/>
      <c r="O4489" s="10"/>
      <c r="P4489" s="10"/>
      <c r="Q4489" s="10"/>
    </row>
    <row r="4490" spans="1:17" x14ac:dyDescent="0.25">
      <c r="A4490" s="155" t="s">
        <v>4599</v>
      </c>
      <c r="B4490" s="92" t="s">
        <v>7695</v>
      </c>
      <c r="C4490" s="97"/>
      <c r="D4490" s="94">
        <v>5167749</v>
      </c>
      <c r="E4490" s="10"/>
      <c r="F4490" s="10"/>
      <c r="G4490" s="10"/>
      <c r="H4490" s="10"/>
      <c r="I4490" s="10"/>
      <c r="J4490" s="10"/>
      <c r="K4490" s="10"/>
      <c r="L4490" s="10"/>
      <c r="M4490" s="10"/>
      <c r="N4490" s="10"/>
      <c r="O4490" s="10"/>
      <c r="P4490" s="10"/>
      <c r="Q4490" s="10"/>
    </row>
    <row r="4491" spans="1:17" x14ac:dyDescent="0.25">
      <c r="A4491" s="155" t="s">
        <v>13703</v>
      </c>
      <c r="B4491" s="92" t="s">
        <v>18061</v>
      </c>
      <c r="C4491" s="97"/>
      <c r="D4491" s="94"/>
      <c r="E4491" s="10"/>
      <c r="F4491" s="10"/>
      <c r="G4491" s="10"/>
      <c r="H4491" s="10"/>
      <c r="I4491" s="10"/>
      <c r="J4491" s="10"/>
      <c r="K4491" s="10"/>
      <c r="L4491" s="10"/>
      <c r="M4491" s="10"/>
      <c r="N4491" s="10"/>
      <c r="O4491" s="10"/>
      <c r="P4491" s="10"/>
      <c r="Q4491" s="10"/>
    </row>
    <row r="4492" spans="1:17" x14ac:dyDescent="0.25">
      <c r="A4492" s="155" t="s">
        <v>13704</v>
      </c>
      <c r="B4492" s="92" t="s">
        <v>18062</v>
      </c>
      <c r="C4492" s="97"/>
      <c r="D4492" s="94"/>
      <c r="E4492" s="10"/>
      <c r="F4492" s="10"/>
      <c r="G4492" s="10"/>
      <c r="H4492" s="10"/>
      <c r="I4492" s="10"/>
      <c r="J4492" s="10"/>
      <c r="K4492" s="10"/>
      <c r="L4492" s="10"/>
      <c r="M4492" s="10"/>
      <c r="N4492" s="10"/>
      <c r="O4492" s="10"/>
      <c r="P4492" s="10"/>
      <c r="Q4492" s="10"/>
    </row>
    <row r="4493" spans="1:17" x14ac:dyDescent="0.25">
      <c r="A4493" s="155" t="s">
        <v>13705</v>
      </c>
      <c r="B4493" s="92" t="s">
        <v>18063</v>
      </c>
      <c r="C4493" s="97"/>
      <c r="D4493" s="94">
        <v>1070</v>
      </c>
      <c r="E4493" s="10"/>
      <c r="F4493" s="10"/>
      <c r="G4493" s="10"/>
      <c r="H4493" s="10"/>
      <c r="I4493" s="10"/>
      <c r="J4493" s="10"/>
      <c r="K4493" s="10"/>
      <c r="L4493" s="10"/>
      <c r="M4493" s="10"/>
      <c r="N4493" s="10"/>
      <c r="O4493" s="10"/>
      <c r="P4493" s="10"/>
      <c r="Q4493" s="10"/>
    </row>
    <row r="4494" spans="1:17" x14ac:dyDescent="0.25">
      <c r="A4494" s="155" t="s">
        <v>13706</v>
      </c>
      <c r="B4494" s="92" t="s">
        <v>18064</v>
      </c>
      <c r="C4494" s="97"/>
      <c r="D4494" s="94"/>
      <c r="E4494" s="10"/>
      <c r="F4494" s="10"/>
      <c r="G4494" s="10"/>
      <c r="H4494" s="10"/>
      <c r="I4494" s="10"/>
      <c r="J4494" s="10"/>
      <c r="K4494" s="10"/>
      <c r="L4494" s="10"/>
      <c r="M4494" s="10"/>
      <c r="N4494" s="10"/>
      <c r="O4494" s="10"/>
      <c r="P4494" s="10"/>
      <c r="Q4494" s="10"/>
    </row>
    <row r="4495" spans="1:17" x14ac:dyDescent="0.25">
      <c r="A4495" s="155" t="s">
        <v>13707</v>
      </c>
      <c r="B4495" s="92" t="s">
        <v>18065</v>
      </c>
      <c r="C4495" s="97"/>
      <c r="D4495" s="94"/>
      <c r="E4495" s="10"/>
      <c r="F4495" s="10"/>
      <c r="G4495" s="10"/>
      <c r="H4495" s="10"/>
      <c r="I4495" s="10"/>
      <c r="J4495" s="10"/>
      <c r="K4495" s="10"/>
      <c r="L4495" s="10"/>
      <c r="M4495" s="10"/>
      <c r="N4495" s="10"/>
      <c r="O4495" s="10"/>
      <c r="P4495" s="10"/>
      <c r="Q4495" s="10"/>
    </row>
    <row r="4496" spans="1:17" x14ac:dyDescent="0.25">
      <c r="A4496" s="155" t="s">
        <v>13708</v>
      </c>
      <c r="B4496" s="92" t="s">
        <v>18066</v>
      </c>
      <c r="C4496" s="97"/>
      <c r="D4496" s="94"/>
      <c r="E4496" s="10"/>
      <c r="F4496" s="10"/>
      <c r="G4496" s="10"/>
      <c r="H4496" s="10"/>
      <c r="I4496" s="10"/>
      <c r="J4496" s="10"/>
      <c r="K4496" s="10"/>
      <c r="L4496" s="10"/>
      <c r="M4496" s="10"/>
      <c r="N4496" s="10"/>
      <c r="O4496" s="10"/>
      <c r="P4496" s="10"/>
      <c r="Q4496" s="10"/>
    </row>
    <row r="4497" spans="1:17" x14ac:dyDescent="0.25">
      <c r="A4497" s="155" t="s">
        <v>10189</v>
      </c>
      <c r="B4497" s="92" t="s">
        <v>10503</v>
      </c>
      <c r="C4497" s="97"/>
      <c r="D4497" s="94">
        <v>718</v>
      </c>
      <c r="E4497" s="10"/>
      <c r="F4497" s="10"/>
      <c r="G4497" s="10"/>
      <c r="H4497" s="10"/>
      <c r="I4497" s="10"/>
      <c r="J4497" s="10"/>
      <c r="K4497" s="10"/>
      <c r="L4497" s="10"/>
      <c r="M4497" s="10"/>
      <c r="N4497" s="10"/>
      <c r="O4497" s="10"/>
      <c r="P4497" s="10"/>
      <c r="Q4497" s="10"/>
    </row>
    <row r="4498" spans="1:17" x14ac:dyDescent="0.25">
      <c r="A4498" s="155" t="s">
        <v>13709</v>
      </c>
      <c r="B4498" s="92" t="s">
        <v>18067</v>
      </c>
      <c r="C4498" s="97"/>
      <c r="D4498" s="94"/>
      <c r="E4498" s="10"/>
      <c r="F4498" s="10"/>
      <c r="G4498" s="10"/>
      <c r="H4498" s="10"/>
      <c r="I4498" s="10"/>
      <c r="J4498" s="10"/>
      <c r="K4498" s="10"/>
      <c r="L4498" s="10"/>
      <c r="M4498" s="10"/>
      <c r="N4498" s="10"/>
      <c r="O4498" s="10"/>
      <c r="P4498" s="10"/>
      <c r="Q4498" s="10"/>
    </row>
    <row r="4499" spans="1:17" x14ac:dyDescent="0.25">
      <c r="A4499" s="155" t="s">
        <v>13710</v>
      </c>
      <c r="B4499" s="92" t="s">
        <v>18068</v>
      </c>
      <c r="C4499" s="97"/>
      <c r="D4499" s="94">
        <v>1047</v>
      </c>
      <c r="E4499" s="10"/>
      <c r="F4499" s="10"/>
      <c r="G4499" s="10"/>
      <c r="H4499" s="10"/>
      <c r="I4499" s="10"/>
      <c r="J4499" s="10"/>
      <c r="K4499" s="10"/>
      <c r="L4499" s="10"/>
      <c r="M4499" s="10"/>
      <c r="N4499" s="10"/>
      <c r="O4499" s="10"/>
      <c r="P4499" s="10"/>
      <c r="Q4499" s="10"/>
    </row>
    <row r="4500" spans="1:17" x14ac:dyDescent="0.25">
      <c r="A4500" s="155" t="s">
        <v>13711</v>
      </c>
      <c r="B4500" s="92" t="s">
        <v>18069</v>
      </c>
      <c r="C4500" s="97"/>
      <c r="D4500" s="94">
        <v>112180</v>
      </c>
      <c r="E4500" s="10"/>
      <c r="F4500" s="10"/>
      <c r="G4500" s="10"/>
      <c r="H4500" s="10"/>
      <c r="I4500" s="10"/>
      <c r="J4500" s="10"/>
      <c r="K4500" s="10"/>
      <c r="L4500" s="10"/>
      <c r="M4500" s="10"/>
      <c r="N4500" s="10"/>
      <c r="O4500" s="10"/>
      <c r="P4500" s="10"/>
      <c r="Q4500" s="10"/>
    </row>
    <row r="4501" spans="1:17" x14ac:dyDescent="0.25">
      <c r="A4501" s="155" t="s">
        <v>10190</v>
      </c>
      <c r="B4501" s="92" t="s">
        <v>10504</v>
      </c>
      <c r="C4501" s="97"/>
      <c r="D4501" s="94">
        <v>14793</v>
      </c>
      <c r="E4501" s="10"/>
      <c r="F4501" s="10"/>
      <c r="G4501" s="10"/>
      <c r="H4501" s="10"/>
      <c r="I4501" s="10"/>
      <c r="J4501" s="10"/>
      <c r="K4501" s="10"/>
      <c r="L4501" s="10"/>
      <c r="M4501" s="10"/>
      <c r="N4501" s="10"/>
      <c r="O4501" s="10"/>
      <c r="P4501" s="10"/>
      <c r="Q4501" s="10"/>
    </row>
    <row r="4502" spans="1:17" x14ac:dyDescent="0.25">
      <c r="A4502" s="155" t="s">
        <v>13712</v>
      </c>
      <c r="B4502" s="92" t="s">
        <v>18070</v>
      </c>
      <c r="C4502" s="97"/>
      <c r="D4502" s="94"/>
      <c r="E4502" s="10"/>
      <c r="F4502" s="10"/>
      <c r="G4502" s="10"/>
      <c r="H4502" s="10"/>
      <c r="I4502" s="10"/>
      <c r="J4502" s="10"/>
      <c r="K4502" s="10"/>
      <c r="L4502" s="10"/>
      <c r="M4502" s="10"/>
      <c r="N4502" s="10"/>
      <c r="O4502" s="10"/>
      <c r="P4502" s="10"/>
      <c r="Q4502" s="10"/>
    </row>
    <row r="4503" spans="1:17" x14ac:dyDescent="0.25">
      <c r="A4503" s="155" t="s">
        <v>13713</v>
      </c>
      <c r="B4503" s="92" t="s">
        <v>18071</v>
      </c>
      <c r="C4503" s="97"/>
      <c r="D4503" s="94">
        <v>6676</v>
      </c>
      <c r="E4503" s="10"/>
      <c r="F4503" s="10"/>
      <c r="G4503" s="10"/>
      <c r="H4503" s="10"/>
      <c r="I4503" s="10"/>
      <c r="J4503" s="10"/>
      <c r="K4503" s="10"/>
      <c r="L4503" s="10"/>
      <c r="M4503" s="10"/>
      <c r="N4503" s="10"/>
      <c r="O4503" s="10"/>
      <c r="P4503" s="10"/>
      <c r="Q4503" s="10"/>
    </row>
    <row r="4504" spans="1:17" x14ac:dyDescent="0.25">
      <c r="A4504" s="155" t="s">
        <v>13714</v>
      </c>
      <c r="B4504" s="92" t="s">
        <v>18072</v>
      </c>
      <c r="C4504" s="97"/>
      <c r="D4504" s="94"/>
      <c r="E4504" s="10"/>
      <c r="F4504" s="10"/>
      <c r="G4504" s="10"/>
      <c r="H4504" s="10"/>
      <c r="I4504" s="10"/>
      <c r="J4504" s="10"/>
      <c r="K4504" s="10"/>
      <c r="L4504" s="10"/>
      <c r="M4504" s="10"/>
      <c r="N4504" s="10"/>
      <c r="O4504" s="10"/>
      <c r="P4504" s="10"/>
      <c r="Q4504" s="10"/>
    </row>
    <row r="4505" spans="1:17" x14ac:dyDescent="0.25">
      <c r="A4505" s="155" t="s">
        <v>13715</v>
      </c>
      <c r="B4505" s="92" t="s">
        <v>18073</v>
      </c>
      <c r="C4505" s="97"/>
      <c r="D4505" s="94">
        <v>115</v>
      </c>
      <c r="E4505" s="10"/>
      <c r="F4505" s="10"/>
      <c r="G4505" s="10"/>
      <c r="H4505" s="10"/>
      <c r="I4505" s="10"/>
      <c r="J4505" s="10"/>
      <c r="K4505" s="10"/>
      <c r="L4505" s="10"/>
      <c r="M4505" s="10"/>
      <c r="N4505" s="10"/>
      <c r="O4505" s="10"/>
      <c r="P4505" s="10"/>
      <c r="Q4505" s="10"/>
    </row>
    <row r="4506" spans="1:17" x14ac:dyDescent="0.25">
      <c r="A4506" s="155" t="s">
        <v>13716</v>
      </c>
      <c r="B4506" s="92" t="s">
        <v>18074</v>
      </c>
      <c r="C4506" s="97"/>
      <c r="D4506" s="94">
        <v>19369</v>
      </c>
      <c r="E4506" s="10"/>
      <c r="F4506" s="10"/>
      <c r="G4506" s="10"/>
      <c r="H4506" s="10"/>
      <c r="I4506" s="10"/>
      <c r="J4506" s="10"/>
      <c r="K4506" s="10"/>
      <c r="L4506" s="10"/>
      <c r="M4506" s="10"/>
      <c r="N4506" s="10"/>
      <c r="O4506" s="10"/>
      <c r="P4506" s="10"/>
      <c r="Q4506" s="10"/>
    </row>
    <row r="4507" spans="1:17" x14ac:dyDescent="0.25">
      <c r="A4507" s="155" t="s">
        <v>4600</v>
      </c>
      <c r="B4507" s="92" t="s">
        <v>7696</v>
      </c>
      <c r="C4507" s="97"/>
      <c r="D4507" s="94">
        <v>90638</v>
      </c>
      <c r="E4507" s="10"/>
      <c r="F4507" s="10"/>
      <c r="G4507" s="10"/>
      <c r="H4507" s="10"/>
      <c r="I4507" s="10"/>
      <c r="J4507" s="10"/>
      <c r="K4507" s="10"/>
      <c r="L4507" s="10"/>
      <c r="M4507" s="10"/>
      <c r="N4507" s="10"/>
      <c r="O4507" s="10"/>
      <c r="P4507" s="10"/>
      <c r="Q4507" s="10"/>
    </row>
    <row r="4508" spans="1:17" x14ac:dyDescent="0.25">
      <c r="A4508" s="155" t="s">
        <v>13717</v>
      </c>
      <c r="B4508" s="92" t="s">
        <v>18075</v>
      </c>
      <c r="C4508" s="97"/>
      <c r="D4508" s="94"/>
      <c r="E4508" s="10"/>
      <c r="F4508" s="10"/>
      <c r="G4508" s="10"/>
      <c r="H4508" s="10"/>
      <c r="I4508" s="10"/>
      <c r="J4508" s="10"/>
      <c r="K4508" s="10"/>
      <c r="L4508" s="10"/>
      <c r="M4508" s="10"/>
      <c r="N4508" s="10"/>
      <c r="O4508" s="10"/>
      <c r="P4508" s="10"/>
      <c r="Q4508" s="10"/>
    </row>
    <row r="4509" spans="1:17" x14ac:dyDescent="0.25">
      <c r="A4509" s="155" t="s">
        <v>4601</v>
      </c>
      <c r="B4509" s="92" t="s">
        <v>7697</v>
      </c>
      <c r="C4509" s="97"/>
      <c r="D4509" s="94">
        <v>11194</v>
      </c>
      <c r="E4509" s="10"/>
      <c r="F4509" s="10"/>
      <c r="G4509" s="10"/>
      <c r="H4509" s="10"/>
      <c r="I4509" s="10"/>
      <c r="J4509" s="10"/>
      <c r="K4509" s="10"/>
      <c r="L4509" s="10"/>
      <c r="M4509" s="10"/>
      <c r="N4509" s="10"/>
      <c r="O4509" s="10"/>
      <c r="P4509" s="10"/>
      <c r="Q4509" s="10"/>
    </row>
    <row r="4510" spans="1:17" x14ac:dyDescent="0.25">
      <c r="A4510" s="155" t="s">
        <v>4602</v>
      </c>
      <c r="B4510" s="92" t="s">
        <v>7698</v>
      </c>
      <c r="C4510" s="97"/>
      <c r="D4510" s="94">
        <v>67884</v>
      </c>
      <c r="E4510" s="10"/>
      <c r="F4510" s="10"/>
      <c r="G4510" s="10"/>
      <c r="H4510" s="10"/>
      <c r="I4510" s="10"/>
      <c r="J4510" s="10"/>
      <c r="K4510" s="10"/>
      <c r="L4510" s="10"/>
      <c r="M4510" s="10"/>
      <c r="N4510" s="10"/>
      <c r="O4510" s="10"/>
      <c r="P4510" s="10"/>
      <c r="Q4510" s="10"/>
    </row>
    <row r="4511" spans="1:17" x14ac:dyDescent="0.25">
      <c r="A4511" s="155" t="s">
        <v>13718</v>
      </c>
      <c r="B4511" s="92" t="s">
        <v>18076</v>
      </c>
      <c r="C4511" s="97"/>
      <c r="D4511" s="94">
        <v>4864</v>
      </c>
      <c r="E4511" s="10"/>
      <c r="F4511" s="10"/>
      <c r="G4511" s="10"/>
      <c r="H4511" s="10"/>
      <c r="I4511" s="10"/>
      <c r="J4511" s="10"/>
      <c r="K4511" s="10"/>
      <c r="L4511" s="10"/>
      <c r="M4511" s="10"/>
      <c r="N4511" s="10"/>
      <c r="O4511" s="10"/>
      <c r="P4511" s="10"/>
      <c r="Q4511" s="10"/>
    </row>
    <row r="4512" spans="1:17" x14ac:dyDescent="0.25">
      <c r="A4512" s="155" t="s">
        <v>4603</v>
      </c>
      <c r="B4512" s="92" t="s">
        <v>7699</v>
      </c>
      <c r="C4512" s="97"/>
      <c r="D4512" s="94">
        <v>54807</v>
      </c>
      <c r="E4512" s="10"/>
      <c r="F4512" s="10"/>
      <c r="G4512" s="10"/>
      <c r="H4512" s="10"/>
      <c r="I4512" s="10"/>
      <c r="J4512" s="10"/>
      <c r="K4512" s="10"/>
      <c r="L4512" s="10"/>
      <c r="M4512" s="10"/>
      <c r="N4512" s="10"/>
      <c r="O4512" s="10"/>
      <c r="P4512" s="10"/>
      <c r="Q4512" s="10"/>
    </row>
    <row r="4513" spans="1:17" x14ac:dyDescent="0.25">
      <c r="A4513" s="155" t="s">
        <v>13719</v>
      </c>
      <c r="B4513" s="92" t="s">
        <v>18077</v>
      </c>
      <c r="C4513" s="97"/>
      <c r="D4513" s="94">
        <v>3383</v>
      </c>
      <c r="E4513" s="10"/>
      <c r="F4513" s="10"/>
      <c r="G4513" s="10"/>
      <c r="H4513" s="10"/>
      <c r="I4513" s="10"/>
      <c r="J4513" s="10"/>
      <c r="K4513" s="10"/>
      <c r="L4513" s="10"/>
      <c r="M4513" s="10"/>
      <c r="N4513" s="10"/>
      <c r="O4513" s="10"/>
      <c r="P4513" s="10"/>
      <c r="Q4513" s="10"/>
    </row>
    <row r="4514" spans="1:17" x14ac:dyDescent="0.25">
      <c r="A4514" s="155" t="s">
        <v>4604</v>
      </c>
      <c r="B4514" s="92" t="s">
        <v>7700</v>
      </c>
      <c r="C4514" s="97"/>
      <c r="D4514" s="94">
        <v>73448</v>
      </c>
      <c r="E4514" s="10"/>
      <c r="F4514" s="10"/>
      <c r="G4514" s="10"/>
      <c r="H4514" s="10"/>
      <c r="I4514" s="10"/>
      <c r="J4514" s="10"/>
      <c r="K4514" s="10"/>
      <c r="L4514" s="10"/>
      <c r="M4514" s="10"/>
      <c r="N4514" s="10"/>
      <c r="O4514" s="10"/>
      <c r="P4514" s="10"/>
      <c r="Q4514" s="10"/>
    </row>
    <row r="4515" spans="1:17" x14ac:dyDescent="0.25">
      <c r="A4515" s="155" t="s">
        <v>6183</v>
      </c>
      <c r="B4515" s="92" t="s">
        <v>7701</v>
      </c>
      <c r="C4515" s="97"/>
      <c r="D4515" s="94">
        <v>4389163</v>
      </c>
      <c r="E4515" s="10"/>
      <c r="F4515" s="10"/>
      <c r="G4515" s="10"/>
      <c r="H4515" s="10"/>
      <c r="I4515" s="10"/>
      <c r="J4515" s="10"/>
      <c r="K4515" s="10"/>
      <c r="L4515" s="10"/>
      <c r="M4515" s="10"/>
      <c r="N4515" s="10"/>
      <c r="O4515" s="10"/>
      <c r="P4515" s="10"/>
      <c r="Q4515" s="10"/>
    </row>
    <row r="4516" spans="1:17" x14ac:dyDescent="0.25">
      <c r="A4516" s="155" t="s">
        <v>13720</v>
      </c>
      <c r="B4516" s="92" t="s">
        <v>18078</v>
      </c>
      <c r="C4516" s="97"/>
      <c r="D4516" s="94"/>
      <c r="E4516" s="10"/>
      <c r="F4516" s="10"/>
      <c r="G4516" s="10"/>
      <c r="H4516" s="10"/>
      <c r="I4516" s="10"/>
      <c r="J4516" s="10"/>
      <c r="K4516" s="10"/>
      <c r="L4516" s="10"/>
      <c r="M4516" s="10"/>
      <c r="N4516" s="10"/>
      <c r="O4516" s="10"/>
      <c r="P4516" s="10"/>
      <c r="Q4516" s="10"/>
    </row>
    <row r="4517" spans="1:17" x14ac:dyDescent="0.25">
      <c r="A4517" s="155" t="s">
        <v>10804</v>
      </c>
      <c r="B4517" s="92" t="s">
        <v>10924</v>
      </c>
      <c r="C4517" s="97"/>
      <c r="D4517" s="94">
        <v>2113135</v>
      </c>
      <c r="E4517" s="10"/>
      <c r="F4517" s="10"/>
      <c r="G4517" s="10"/>
      <c r="H4517" s="10"/>
      <c r="I4517" s="10"/>
      <c r="J4517" s="10"/>
      <c r="K4517" s="10"/>
      <c r="L4517" s="10"/>
      <c r="M4517" s="10"/>
      <c r="N4517" s="10"/>
      <c r="O4517" s="10"/>
      <c r="P4517" s="10"/>
      <c r="Q4517" s="10"/>
    </row>
    <row r="4518" spans="1:17" x14ac:dyDescent="0.25">
      <c r="A4518" s="155" t="s">
        <v>13721</v>
      </c>
      <c r="B4518" s="92" t="s">
        <v>18079</v>
      </c>
      <c r="C4518" s="97"/>
      <c r="D4518" s="94"/>
      <c r="E4518" s="10"/>
      <c r="F4518" s="10"/>
      <c r="G4518" s="10"/>
      <c r="H4518" s="10"/>
      <c r="I4518" s="10"/>
      <c r="J4518" s="10"/>
      <c r="K4518" s="10"/>
      <c r="L4518" s="10"/>
      <c r="M4518" s="10"/>
      <c r="N4518" s="10"/>
      <c r="O4518" s="10"/>
      <c r="P4518" s="10"/>
      <c r="Q4518" s="10"/>
    </row>
    <row r="4519" spans="1:17" x14ac:dyDescent="0.25">
      <c r="A4519" s="155" t="s">
        <v>13722</v>
      </c>
      <c r="B4519" s="92" t="s">
        <v>18080</v>
      </c>
      <c r="C4519" s="97"/>
      <c r="D4519" s="94"/>
      <c r="E4519" s="10"/>
      <c r="F4519" s="10"/>
      <c r="G4519" s="10"/>
      <c r="H4519" s="10"/>
      <c r="I4519" s="10"/>
      <c r="J4519" s="10"/>
      <c r="K4519" s="10"/>
      <c r="L4519" s="10"/>
      <c r="M4519" s="10"/>
      <c r="N4519" s="10"/>
      <c r="O4519" s="10"/>
      <c r="P4519" s="10"/>
      <c r="Q4519" s="10"/>
    </row>
    <row r="4520" spans="1:17" x14ac:dyDescent="0.25">
      <c r="A4520" s="155" t="s">
        <v>13723</v>
      </c>
      <c r="B4520" s="92" t="s">
        <v>18081</v>
      </c>
      <c r="C4520" s="97"/>
      <c r="D4520" s="94"/>
      <c r="E4520" s="10"/>
      <c r="F4520" s="10"/>
      <c r="G4520" s="10"/>
      <c r="H4520" s="10"/>
      <c r="I4520" s="10"/>
      <c r="J4520" s="10"/>
      <c r="K4520" s="10"/>
      <c r="L4520" s="10"/>
      <c r="M4520" s="10"/>
      <c r="N4520" s="10"/>
      <c r="O4520" s="10"/>
      <c r="P4520" s="10"/>
      <c r="Q4520" s="10"/>
    </row>
    <row r="4521" spans="1:17" x14ac:dyDescent="0.25">
      <c r="A4521" s="155" t="s">
        <v>13724</v>
      </c>
      <c r="B4521" s="92" t="s">
        <v>18082</v>
      </c>
      <c r="C4521" s="97"/>
      <c r="D4521" s="94"/>
      <c r="E4521" s="10"/>
      <c r="F4521" s="10"/>
      <c r="G4521" s="10"/>
      <c r="H4521" s="10"/>
      <c r="I4521" s="10"/>
      <c r="J4521" s="10"/>
      <c r="K4521" s="10"/>
      <c r="L4521" s="10"/>
      <c r="M4521" s="10"/>
      <c r="N4521" s="10"/>
      <c r="O4521" s="10"/>
      <c r="P4521" s="10"/>
      <c r="Q4521" s="10"/>
    </row>
    <row r="4522" spans="1:17" x14ac:dyDescent="0.25">
      <c r="A4522" s="155" t="s">
        <v>13725</v>
      </c>
      <c r="B4522" s="92" t="s">
        <v>18083</v>
      </c>
      <c r="C4522" s="97"/>
      <c r="D4522" s="94"/>
      <c r="E4522" s="10"/>
      <c r="F4522" s="10"/>
      <c r="G4522" s="10"/>
      <c r="H4522" s="10"/>
      <c r="I4522" s="10"/>
      <c r="J4522" s="10"/>
      <c r="K4522" s="10"/>
      <c r="L4522" s="10"/>
      <c r="M4522" s="10"/>
      <c r="N4522" s="10"/>
      <c r="O4522" s="10"/>
      <c r="P4522" s="10"/>
      <c r="Q4522" s="10"/>
    </row>
    <row r="4523" spans="1:17" x14ac:dyDescent="0.25">
      <c r="A4523" s="155" t="s">
        <v>13726</v>
      </c>
      <c r="B4523" s="92" t="s">
        <v>18084</v>
      </c>
      <c r="C4523" s="97"/>
      <c r="D4523" s="94"/>
      <c r="E4523" s="10"/>
      <c r="F4523" s="10"/>
      <c r="G4523" s="10"/>
      <c r="H4523" s="10"/>
      <c r="I4523" s="10"/>
      <c r="J4523" s="10"/>
      <c r="K4523" s="10"/>
      <c r="L4523" s="10"/>
      <c r="M4523" s="10"/>
      <c r="N4523" s="10"/>
      <c r="O4523" s="10"/>
      <c r="P4523" s="10"/>
      <c r="Q4523" s="10"/>
    </row>
    <row r="4524" spans="1:17" x14ac:dyDescent="0.25">
      <c r="A4524" s="155" t="s">
        <v>13727</v>
      </c>
      <c r="B4524" s="92" t="s">
        <v>18085</v>
      </c>
      <c r="C4524" s="97"/>
      <c r="D4524" s="94">
        <v>2430136</v>
      </c>
      <c r="E4524" s="10"/>
      <c r="F4524" s="10"/>
      <c r="G4524" s="10"/>
      <c r="H4524" s="10"/>
      <c r="I4524" s="10"/>
      <c r="J4524" s="10"/>
      <c r="K4524" s="10"/>
      <c r="L4524" s="10"/>
      <c r="M4524" s="10"/>
      <c r="N4524" s="10"/>
      <c r="O4524" s="10"/>
      <c r="P4524" s="10"/>
      <c r="Q4524" s="10"/>
    </row>
    <row r="4525" spans="1:17" x14ac:dyDescent="0.25">
      <c r="A4525" s="155" t="s">
        <v>13728</v>
      </c>
      <c r="B4525" s="92" t="s">
        <v>18086</v>
      </c>
      <c r="C4525" s="97"/>
      <c r="D4525" s="94"/>
      <c r="E4525" s="10"/>
      <c r="F4525" s="10"/>
      <c r="G4525" s="10"/>
      <c r="H4525" s="10"/>
      <c r="I4525" s="10"/>
      <c r="J4525" s="10"/>
      <c r="K4525" s="10"/>
      <c r="L4525" s="10"/>
      <c r="M4525" s="10"/>
      <c r="N4525" s="10"/>
      <c r="O4525" s="10"/>
      <c r="P4525" s="10"/>
      <c r="Q4525" s="10"/>
    </row>
    <row r="4526" spans="1:17" x14ac:dyDescent="0.25">
      <c r="A4526" s="155" t="s">
        <v>13729</v>
      </c>
      <c r="B4526" s="92" t="s">
        <v>18087</v>
      </c>
      <c r="C4526" s="97"/>
      <c r="D4526" s="94">
        <v>20228</v>
      </c>
      <c r="E4526" s="10"/>
      <c r="F4526" s="10"/>
      <c r="G4526" s="10"/>
      <c r="H4526" s="10"/>
      <c r="I4526" s="10"/>
      <c r="J4526" s="10"/>
      <c r="K4526" s="10"/>
      <c r="L4526" s="10"/>
      <c r="M4526" s="10"/>
      <c r="N4526" s="10"/>
      <c r="O4526" s="10"/>
      <c r="P4526" s="10"/>
      <c r="Q4526" s="10"/>
    </row>
    <row r="4527" spans="1:17" x14ac:dyDescent="0.25">
      <c r="A4527" s="155" t="s">
        <v>13730</v>
      </c>
      <c r="B4527" s="92" t="s">
        <v>18088</v>
      </c>
      <c r="C4527" s="97"/>
      <c r="D4527" s="94"/>
      <c r="E4527" s="10"/>
      <c r="F4527" s="10"/>
      <c r="G4527" s="10"/>
      <c r="H4527" s="10"/>
      <c r="I4527" s="10"/>
      <c r="J4527" s="10"/>
      <c r="K4527" s="10"/>
      <c r="L4527" s="10"/>
      <c r="M4527" s="10"/>
      <c r="N4527" s="10"/>
      <c r="O4527" s="10"/>
      <c r="P4527" s="10"/>
      <c r="Q4527" s="10"/>
    </row>
    <row r="4528" spans="1:17" x14ac:dyDescent="0.25">
      <c r="A4528" s="155" t="s">
        <v>13731</v>
      </c>
      <c r="B4528" s="92" t="s">
        <v>18089</v>
      </c>
      <c r="C4528" s="97"/>
      <c r="D4528" s="94">
        <v>6063</v>
      </c>
      <c r="E4528" s="10"/>
      <c r="F4528" s="10"/>
      <c r="G4528" s="10"/>
      <c r="H4528" s="10"/>
      <c r="I4528" s="10"/>
      <c r="J4528" s="10"/>
      <c r="K4528" s="10"/>
      <c r="L4528" s="10"/>
      <c r="M4528" s="10"/>
      <c r="N4528" s="10"/>
      <c r="O4528" s="10"/>
      <c r="P4528" s="10"/>
      <c r="Q4528" s="10"/>
    </row>
    <row r="4529" spans="1:17" x14ac:dyDescent="0.25">
      <c r="A4529" s="155" t="s">
        <v>13732</v>
      </c>
      <c r="B4529" s="92" t="s">
        <v>18090</v>
      </c>
      <c r="C4529" s="97"/>
      <c r="D4529" s="94"/>
      <c r="E4529" s="10"/>
      <c r="F4529" s="10"/>
      <c r="G4529" s="10"/>
      <c r="H4529" s="10"/>
      <c r="I4529" s="10"/>
      <c r="J4529" s="10"/>
      <c r="K4529" s="10"/>
      <c r="L4529" s="10"/>
      <c r="M4529" s="10"/>
      <c r="N4529" s="10"/>
      <c r="O4529" s="10"/>
      <c r="P4529" s="10"/>
      <c r="Q4529" s="10"/>
    </row>
    <row r="4530" spans="1:17" x14ac:dyDescent="0.25">
      <c r="A4530" s="155" t="s">
        <v>13733</v>
      </c>
      <c r="B4530" s="92" t="s">
        <v>18091</v>
      </c>
      <c r="C4530" s="97"/>
      <c r="D4530" s="94"/>
      <c r="E4530" s="10"/>
      <c r="F4530" s="10"/>
      <c r="G4530" s="10"/>
      <c r="H4530" s="10"/>
      <c r="I4530" s="10"/>
      <c r="J4530" s="10"/>
      <c r="K4530" s="10"/>
      <c r="L4530" s="10"/>
      <c r="M4530" s="10"/>
      <c r="N4530" s="10"/>
      <c r="O4530" s="10"/>
      <c r="P4530" s="10"/>
      <c r="Q4530" s="10"/>
    </row>
    <row r="4531" spans="1:17" x14ac:dyDescent="0.25">
      <c r="A4531" s="155" t="s">
        <v>13734</v>
      </c>
      <c r="B4531" s="92" t="s">
        <v>18092</v>
      </c>
      <c r="C4531" s="97"/>
      <c r="D4531" s="94">
        <v>189427</v>
      </c>
      <c r="E4531" s="10"/>
      <c r="F4531" s="10"/>
      <c r="G4531" s="10"/>
      <c r="H4531" s="10"/>
      <c r="I4531" s="10"/>
      <c r="J4531" s="10"/>
      <c r="K4531" s="10"/>
      <c r="L4531" s="10"/>
      <c r="M4531" s="10"/>
      <c r="N4531" s="10"/>
      <c r="O4531" s="10"/>
      <c r="P4531" s="10"/>
      <c r="Q4531" s="10"/>
    </row>
    <row r="4532" spans="1:17" x14ac:dyDescent="0.25">
      <c r="A4532" s="155" t="s">
        <v>13735</v>
      </c>
      <c r="B4532" s="92" t="s">
        <v>18093</v>
      </c>
      <c r="C4532" s="97"/>
      <c r="D4532" s="94"/>
      <c r="E4532" s="10"/>
      <c r="F4532" s="10"/>
      <c r="G4532" s="10"/>
      <c r="H4532" s="10"/>
      <c r="I4532" s="10"/>
      <c r="J4532" s="10"/>
      <c r="K4532" s="10"/>
      <c r="L4532" s="10"/>
      <c r="M4532" s="10"/>
      <c r="N4532" s="10"/>
      <c r="O4532" s="10"/>
      <c r="P4532" s="10"/>
      <c r="Q4532" s="10"/>
    </row>
    <row r="4533" spans="1:17" x14ac:dyDescent="0.25">
      <c r="A4533" s="155" t="s">
        <v>10805</v>
      </c>
      <c r="B4533" s="92" t="s">
        <v>10925</v>
      </c>
      <c r="C4533" s="97"/>
      <c r="D4533" s="94">
        <v>933572</v>
      </c>
      <c r="E4533" s="10"/>
      <c r="F4533" s="10"/>
      <c r="G4533" s="10"/>
      <c r="H4533" s="10"/>
      <c r="I4533" s="10"/>
      <c r="J4533" s="10"/>
      <c r="K4533" s="10"/>
      <c r="L4533" s="10"/>
      <c r="M4533" s="10"/>
      <c r="N4533" s="10"/>
      <c r="O4533" s="10"/>
      <c r="P4533" s="10"/>
      <c r="Q4533" s="10"/>
    </row>
    <row r="4534" spans="1:17" x14ac:dyDescent="0.25">
      <c r="A4534" s="155" t="s">
        <v>13736</v>
      </c>
      <c r="B4534" s="92" t="s">
        <v>18094</v>
      </c>
      <c r="C4534" s="97"/>
      <c r="D4534" s="94"/>
      <c r="E4534" s="10"/>
      <c r="F4534" s="10"/>
      <c r="G4534" s="10"/>
      <c r="H4534" s="10"/>
      <c r="I4534" s="10"/>
      <c r="J4534" s="10"/>
      <c r="K4534" s="10"/>
      <c r="L4534" s="10"/>
      <c r="M4534" s="10"/>
      <c r="N4534" s="10"/>
      <c r="O4534" s="10"/>
      <c r="P4534" s="10"/>
      <c r="Q4534" s="10"/>
    </row>
    <row r="4535" spans="1:17" x14ac:dyDescent="0.25">
      <c r="A4535" s="155" t="s">
        <v>13737</v>
      </c>
      <c r="B4535" s="92" t="s">
        <v>18095</v>
      </c>
      <c r="C4535" s="97"/>
      <c r="D4535" s="94"/>
      <c r="E4535" s="10"/>
      <c r="F4535" s="10"/>
      <c r="G4535" s="10"/>
      <c r="H4535" s="10"/>
      <c r="I4535" s="10"/>
      <c r="J4535" s="10"/>
      <c r="K4535" s="10"/>
      <c r="L4535" s="10"/>
      <c r="M4535" s="10"/>
      <c r="N4535" s="10"/>
      <c r="O4535" s="10"/>
      <c r="P4535" s="10"/>
      <c r="Q4535" s="10"/>
    </row>
    <row r="4536" spans="1:17" x14ac:dyDescent="0.25">
      <c r="A4536" s="155" t="s">
        <v>13738</v>
      </c>
      <c r="B4536" s="92" t="s">
        <v>18096</v>
      </c>
      <c r="C4536" s="97"/>
      <c r="D4536" s="94">
        <v>62</v>
      </c>
      <c r="E4536" s="10"/>
      <c r="F4536" s="10"/>
      <c r="G4536" s="10"/>
      <c r="H4536" s="10"/>
      <c r="I4536" s="10"/>
      <c r="J4536" s="10"/>
      <c r="K4536" s="10"/>
      <c r="L4536" s="10"/>
      <c r="M4536" s="10"/>
      <c r="N4536" s="10"/>
      <c r="O4536" s="10"/>
      <c r="P4536" s="10"/>
      <c r="Q4536" s="10"/>
    </row>
    <row r="4537" spans="1:17" x14ac:dyDescent="0.25">
      <c r="A4537" s="155" t="s">
        <v>4605</v>
      </c>
      <c r="B4537" s="92" t="s">
        <v>7702</v>
      </c>
      <c r="C4537" s="97"/>
      <c r="D4537" s="94">
        <v>2767785</v>
      </c>
      <c r="E4537" s="10"/>
      <c r="F4537" s="10"/>
      <c r="G4537" s="10"/>
      <c r="H4537" s="10"/>
      <c r="I4537" s="10"/>
      <c r="J4537" s="10"/>
      <c r="K4537" s="10"/>
      <c r="L4537" s="10"/>
      <c r="M4537" s="10"/>
      <c r="N4537" s="10"/>
      <c r="O4537" s="10"/>
      <c r="P4537" s="10"/>
      <c r="Q4537" s="10"/>
    </row>
    <row r="4538" spans="1:17" x14ac:dyDescent="0.25">
      <c r="A4538" s="155" t="s">
        <v>13739</v>
      </c>
      <c r="B4538" s="92" t="s">
        <v>18097</v>
      </c>
      <c r="C4538" s="97"/>
      <c r="D4538" s="94">
        <v>25199</v>
      </c>
      <c r="E4538" s="10"/>
      <c r="F4538" s="10"/>
      <c r="G4538" s="10"/>
      <c r="H4538" s="10"/>
      <c r="I4538" s="10"/>
      <c r="J4538" s="10"/>
      <c r="K4538" s="10"/>
      <c r="L4538" s="10"/>
      <c r="M4538" s="10"/>
      <c r="N4538" s="10"/>
      <c r="O4538" s="10"/>
      <c r="P4538" s="10"/>
      <c r="Q4538" s="10"/>
    </row>
    <row r="4539" spans="1:17" x14ac:dyDescent="0.25">
      <c r="A4539" s="155" t="s">
        <v>10806</v>
      </c>
      <c r="B4539" s="92" t="s">
        <v>10926</v>
      </c>
      <c r="C4539" s="97"/>
      <c r="D4539" s="94">
        <v>89284</v>
      </c>
      <c r="E4539" s="10"/>
      <c r="F4539" s="10"/>
      <c r="G4539" s="10"/>
      <c r="H4539" s="10"/>
      <c r="I4539" s="10"/>
      <c r="J4539" s="10"/>
      <c r="K4539" s="10"/>
      <c r="L4539" s="10"/>
      <c r="M4539" s="10"/>
      <c r="N4539" s="10"/>
      <c r="O4539" s="10"/>
      <c r="P4539" s="10"/>
      <c r="Q4539" s="10"/>
    </row>
    <row r="4540" spans="1:17" x14ac:dyDescent="0.25">
      <c r="A4540" s="155" t="s">
        <v>6184</v>
      </c>
      <c r="B4540" s="92" t="s">
        <v>7703</v>
      </c>
      <c r="C4540" s="97"/>
      <c r="D4540" s="94">
        <v>828206</v>
      </c>
      <c r="E4540" s="10"/>
      <c r="F4540" s="10"/>
      <c r="G4540" s="10"/>
      <c r="H4540" s="10"/>
      <c r="I4540" s="10"/>
      <c r="J4540" s="10"/>
      <c r="K4540" s="10"/>
      <c r="L4540" s="10"/>
      <c r="M4540" s="10"/>
      <c r="N4540" s="10"/>
      <c r="O4540" s="10"/>
      <c r="P4540" s="10"/>
      <c r="Q4540" s="10"/>
    </row>
    <row r="4541" spans="1:17" x14ac:dyDescent="0.25">
      <c r="A4541" s="155" t="s">
        <v>13740</v>
      </c>
      <c r="B4541" s="92" t="s">
        <v>18098</v>
      </c>
      <c r="C4541" s="97"/>
      <c r="D4541" s="94">
        <v>9392585</v>
      </c>
      <c r="E4541" s="10"/>
      <c r="F4541" s="10"/>
      <c r="G4541" s="10"/>
      <c r="H4541" s="10"/>
      <c r="I4541" s="10"/>
      <c r="J4541" s="10"/>
      <c r="K4541" s="10"/>
      <c r="L4541" s="10"/>
      <c r="M4541" s="10"/>
      <c r="N4541" s="10"/>
      <c r="O4541" s="10"/>
      <c r="P4541" s="10"/>
      <c r="Q4541" s="10"/>
    </row>
    <row r="4542" spans="1:17" x14ac:dyDescent="0.25">
      <c r="A4542" s="155" t="s">
        <v>13741</v>
      </c>
      <c r="B4542" s="92" t="s">
        <v>18099</v>
      </c>
      <c r="C4542" s="97"/>
      <c r="D4542" s="94">
        <v>308497</v>
      </c>
      <c r="E4542" s="10"/>
      <c r="F4542" s="10"/>
      <c r="G4542" s="10"/>
      <c r="H4542" s="10"/>
      <c r="I4542" s="10"/>
      <c r="J4542" s="10"/>
      <c r="K4542" s="10"/>
      <c r="L4542" s="10"/>
      <c r="M4542" s="10"/>
      <c r="N4542" s="10"/>
      <c r="O4542" s="10"/>
      <c r="P4542" s="10"/>
      <c r="Q4542" s="10"/>
    </row>
    <row r="4543" spans="1:17" x14ac:dyDescent="0.25">
      <c r="A4543" s="155" t="s">
        <v>13742</v>
      </c>
      <c r="B4543" s="92" t="s">
        <v>18100</v>
      </c>
      <c r="C4543" s="97"/>
      <c r="D4543" s="94">
        <v>3212392</v>
      </c>
      <c r="E4543" s="10"/>
      <c r="F4543" s="10"/>
      <c r="G4543" s="10"/>
      <c r="H4543" s="10"/>
      <c r="I4543" s="10"/>
      <c r="J4543" s="10"/>
      <c r="K4543" s="10"/>
      <c r="L4543" s="10"/>
      <c r="M4543" s="10"/>
      <c r="N4543" s="10"/>
      <c r="O4543" s="10"/>
      <c r="P4543" s="10"/>
      <c r="Q4543" s="10"/>
    </row>
    <row r="4544" spans="1:17" x14ac:dyDescent="0.25">
      <c r="A4544" s="155" t="s">
        <v>13743</v>
      </c>
      <c r="B4544" s="92" t="s">
        <v>18101</v>
      </c>
      <c r="C4544" s="97"/>
      <c r="D4544" s="94"/>
      <c r="E4544" s="10"/>
      <c r="F4544" s="10"/>
      <c r="G4544" s="10"/>
      <c r="H4544" s="10"/>
      <c r="I4544" s="10"/>
      <c r="J4544" s="10"/>
      <c r="K4544" s="10"/>
      <c r="L4544" s="10"/>
      <c r="M4544" s="10"/>
      <c r="N4544" s="10"/>
      <c r="O4544" s="10"/>
      <c r="P4544" s="10"/>
      <c r="Q4544" s="10"/>
    </row>
    <row r="4545" spans="1:17" x14ac:dyDescent="0.25">
      <c r="A4545" s="155" t="s">
        <v>13744</v>
      </c>
      <c r="B4545" s="92" t="s">
        <v>18102</v>
      </c>
      <c r="C4545" s="97"/>
      <c r="D4545" s="94">
        <v>177</v>
      </c>
      <c r="E4545" s="10"/>
      <c r="F4545" s="10"/>
      <c r="G4545" s="10"/>
      <c r="H4545" s="10"/>
      <c r="I4545" s="10"/>
      <c r="J4545" s="10"/>
      <c r="K4545" s="10"/>
      <c r="L4545" s="10"/>
      <c r="M4545" s="10"/>
      <c r="N4545" s="10"/>
      <c r="O4545" s="10"/>
      <c r="P4545" s="10"/>
      <c r="Q4545" s="10"/>
    </row>
    <row r="4546" spans="1:17" x14ac:dyDescent="0.25">
      <c r="A4546" s="155" t="s">
        <v>10807</v>
      </c>
      <c r="B4546" s="92" t="s">
        <v>10927</v>
      </c>
      <c r="C4546" s="97"/>
      <c r="D4546" s="94">
        <v>28588</v>
      </c>
      <c r="E4546" s="10"/>
      <c r="F4546" s="10"/>
      <c r="G4546" s="10"/>
      <c r="H4546" s="10"/>
      <c r="I4546" s="10"/>
      <c r="J4546" s="10"/>
      <c r="K4546" s="10"/>
      <c r="L4546" s="10"/>
      <c r="M4546" s="10"/>
      <c r="N4546" s="10"/>
      <c r="O4546" s="10"/>
      <c r="P4546" s="10"/>
      <c r="Q4546" s="10"/>
    </row>
    <row r="4547" spans="1:17" x14ac:dyDescent="0.25">
      <c r="A4547" s="155" t="s">
        <v>13745</v>
      </c>
      <c r="B4547" s="92" t="s">
        <v>18103</v>
      </c>
      <c r="C4547" s="97"/>
      <c r="D4547" s="94">
        <v>1626453</v>
      </c>
      <c r="E4547" s="10"/>
      <c r="F4547" s="10"/>
      <c r="G4547" s="10"/>
      <c r="H4547" s="10"/>
      <c r="I4547" s="10"/>
      <c r="J4547" s="10"/>
      <c r="K4547" s="10"/>
      <c r="L4547" s="10"/>
      <c r="M4547" s="10"/>
      <c r="N4547" s="10"/>
      <c r="O4547" s="10"/>
      <c r="P4547" s="10"/>
      <c r="Q4547" s="10"/>
    </row>
    <row r="4548" spans="1:17" x14ac:dyDescent="0.25">
      <c r="A4548" s="155" t="s">
        <v>13746</v>
      </c>
      <c r="B4548" s="92" t="s">
        <v>18104</v>
      </c>
      <c r="C4548" s="97"/>
      <c r="D4548" s="94">
        <v>162777</v>
      </c>
      <c r="E4548" s="10"/>
      <c r="F4548" s="10"/>
      <c r="G4548" s="10"/>
      <c r="H4548" s="10"/>
      <c r="I4548" s="10"/>
      <c r="J4548" s="10"/>
      <c r="K4548" s="10"/>
      <c r="L4548" s="10"/>
      <c r="M4548" s="10"/>
      <c r="N4548" s="10"/>
      <c r="O4548" s="10"/>
      <c r="P4548" s="10"/>
      <c r="Q4548" s="10"/>
    </row>
    <row r="4549" spans="1:17" x14ac:dyDescent="0.25">
      <c r="A4549" s="155" t="s">
        <v>13747</v>
      </c>
      <c r="B4549" s="92" t="s">
        <v>18105</v>
      </c>
      <c r="C4549" s="97"/>
      <c r="D4549" s="94">
        <v>804</v>
      </c>
      <c r="E4549" s="10"/>
      <c r="F4549" s="10"/>
      <c r="G4549" s="10"/>
      <c r="H4549" s="10"/>
      <c r="I4549" s="10"/>
      <c r="J4549" s="10"/>
      <c r="K4549" s="10"/>
      <c r="L4549" s="10"/>
      <c r="M4549" s="10"/>
      <c r="N4549" s="10"/>
      <c r="O4549" s="10"/>
      <c r="P4549" s="10"/>
      <c r="Q4549" s="10"/>
    </row>
    <row r="4550" spans="1:17" x14ac:dyDescent="0.25">
      <c r="A4550" s="155" t="s">
        <v>13748</v>
      </c>
      <c r="B4550" s="92" t="s">
        <v>18106</v>
      </c>
      <c r="C4550" s="97"/>
      <c r="D4550" s="94"/>
      <c r="E4550" s="10"/>
      <c r="F4550" s="10"/>
      <c r="G4550" s="10"/>
      <c r="H4550" s="10"/>
      <c r="I4550" s="10"/>
      <c r="J4550" s="10"/>
      <c r="K4550" s="10"/>
      <c r="L4550" s="10"/>
      <c r="M4550" s="10"/>
      <c r="N4550" s="10"/>
      <c r="O4550" s="10"/>
      <c r="P4550" s="10"/>
      <c r="Q4550" s="10"/>
    </row>
    <row r="4551" spans="1:17" x14ac:dyDescent="0.25">
      <c r="A4551" s="155" t="s">
        <v>13749</v>
      </c>
      <c r="B4551" s="92" t="s">
        <v>18107</v>
      </c>
      <c r="C4551" s="97"/>
      <c r="D4551" s="94"/>
      <c r="E4551" s="10"/>
      <c r="F4551" s="10"/>
      <c r="G4551" s="10"/>
      <c r="H4551" s="10"/>
      <c r="I4551" s="10"/>
      <c r="J4551" s="10"/>
      <c r="K4551" s="10"/>
      <c r="L4551" s="10"/>
      <c r="M4551" s="10"/>
      <c r="N4551" s="10"/>
      <c r="O4551" s="10"/>
      <c r="P4551" s="10"/>
      <c r="Q4551" s="10"/>
    </row>
    <row r="4552" spans="1:17" x14ac:dyDescent="0.25">
      <c r="A4552" s="155" t="s">
        <v>13750</v>
      </c>
      <c r="B4552" s="92" t="s">
        <v>18108</v>
      </c>
      <c r="C4552" s="97"/>
      <c r="D4552" s="94">
        <v>2214</v>
      </c>
      <c r="E4552" s="10"/>
      <c r="F4552" s="10"/>
      <c r="G4552" s="10"/>
      <c r="H4552" s="10"/>
      <c r="I4552" s="10"/>
      <c r="J4552" s="10"/>
      <c r="K4552" s="10"/>
      <c r="L4552" s="10"/>
      <c r="M4552" s="10"/>
      <c r="N4552" s="10"/>
      <c r="O4552" s="10"/>
      <c r="P4552" s="10"/>
      <c r="Q4552" s="10"/>
    </row>
    <row r="4553" spans="1:17" x14ac:dyDescent="0.25">
      <c r="A4553" s="155" t="s">
        <v>13751</v>
      </c>
      <c r="B4553" s="92" t="s">
        <v>18109</v>
      </c>
      <c r="C4553" s="97"/>
      <c r="D4553" s="94">
        <v>615</v>
      </c>
      <c r="E4553" s="10"/>
      <c r="F4553" s="10"/>
      <c r="G4553" s="10"/>
      <c r="H4553" s="10"/>
      <c r="I4553" s="10"/>
      <c r="J4553" s="10"/>
      <c r="K4553" s="10"/>
      <c r="L4553" s="10"/>
      <c r="M4553" s="10"/>
      <c r="N4553" s="10"/>
      <c r="O4553" s="10"/>
      <c r="P4553" s="10"/>
      <c r="Q4553" s="10"/>
    </row>
    <row r="4554" spans="1:17" x14ac:dyDescent="0.25">
      <c r="A4554" s="155" t="s">
        <v>13752</v>
      </c>
      <c r="B4554" s="92" t="s">
        <v>18110</v>
      </c>
      <c r="C4554" s="97"/>
      <c r="D4554" s="94">
        <v>380297</v>
      </c>
      <c r="E4554" s="10"/>
      <c r="F4554" s="10"/>
      <c r="G4554" s="10"/>
      <c r="H4554" s="10"/>
      <c r="I4554" s="10"/>
      <c r="J4554" s="10"/>
      <c r="K4554" s="10"/>
      <c r="L4554" s="10"/>
      <c r="M4554" s="10"/>
      <c r="N4554" s="10"/>
      <c r="O4554" s="10"/>
      <c r="P4554" s="10"/>
      <c r="Q4554" s="10"/>
    </row>
    <row r="4555" spans="1:17" x14ac:dyDescent="0.25">
      <c r="A4555" s="155" t="s">
        <v>13753</v>
      </c>
      <c r="B4555" s="92" t="s">
        <v>18111</v>
      </c>
      <c r="C4555" s="97"/>
      <c r="D4555" s="94">
        <v>37318</v>
      </c>
      <c r="E4555" s="10"/>
      <c r="F4555" s="10"/>
      <c r="G4555" s="10"/>
      <c r="H4555" s="10"/>
      <c r="I4555" s="10"/>
      <c r="J4555" s="10"/>
      <c r="K4555" s="10"/>
      <c r="L4555" s="10"/>
      <c r="M4555" s="10"/>
      <c r="N4555" s="10"/>
      <c r="O4555" s="10"/>
      <c r="P4555" s="10"/>
      <c r="Q4555" s="10"/>
    </row>
    <row r="4556" spans="1:17" x14ac:dyDescent="0.25">
      <c r="A4556" s="155" t="s">
        <v>10808</v>
      </c>
      <c r="B4556" s="92" t="s">
        <v>10928</v>
      </c>
      <c r="C4556" s="97"/>
      <c r="D4556" s="94">
        <v>260795</v>
      </c>
      <c r="E4556" s="10"/>
      <c r="F4556" s="10"/>
      <c r="G4556" s="10"/>
      <c r="H4556" s="10"/>
      <c r="I4556" s="10"/>
      <c r="J4556" s="10"/>
      <c r="K4556" s="10"/>
      <c r="L4556" s="10"/>
      <c r="M4556" s="10"/>
      <c r="N4556" s="10"/>
      <c r="O4556" s="10"/>
      <c r="P4556" s="10"/>
      <c r="Q4556" s="10"/>
    </row>
    <row r="4557" spans="1:17" x14ac:dyDescent="0.25">
      <c r="A4557" s="155" t="s">
        <v>13754</v>
      </c>
      <c r="B4557" s="92" t="s">
        <v>18112</v>
      </c>
      <c r="C4557" s="97"/>
      <c r="D4557" s="94"/>
      <c r="E4557" s="10"/>
      <c r="F4557" s="10"/>
      <c r="G4557" s="10"/>
      <c r="H4557" s="10"/>
      <c r="I4557" s="10"/>
      <c r="J4557" s="10"/>
      <c r="K4557" s="10"/>
      <c r="L4557" s="10"/>
      <c r="M4557" s="10"/>
      <c r="N4557" s="10"/>
      <c r="O4557" s="10"/>
      <c r="P4557" s="10"/>
      <c r="Q4557" s="10"/>
    </row>
    <row r="4558" spans="1:17" x14ac:dyDescent="0.25">
      <c r="A4558" s="155" t="s">
        <v>6185</v>
      </c>
      <c r="B4558" s="92" t="s">
        <v>7704</v>
      </c>
      <c r="C4558" s="97"/>
      <c r="D4558" s="94">
        <v>4043575</v>
      </c>
      <c r="E4558" s="10"/>
      <c r="F4558" s="10"/>
      <c r="G4558" s="10"/>
      <c r="H4558" s="10"/>
      <c r="I4558" s="10"/>
      <c r="J4558" s="10"/>
      <c r="K4558" s="10"/>
      <c r="L4558" s="10"/>
      <c r="M4558" s="10"/>
      <c r="N4558" s="10"/>
      <c r="O4558" s="10"/>
      <c r="P4558" s="10"/>
      <c r="Q4558" s="10"/>
    </row>
    <row r="4559" spans="1:17" x14ac:dyDescent="0.25">
      <c r="A4559" s="155" t="s">
        <v>6186</v>
      </c>
      <c r="B4559" s="92" t="s">
        <v>7705</v>
      </c>
      <c r="C4559" s="97"/>
      <c r="D4559" s="94">
        <v>1363408</v>
      </c>
      <c r="E4559" s="10"/>
      <c r="F4559" s="10"/>
      <c r="G4559" s="10"/>
      <c r="H4559" s="10"/>
      <c r="I4559" s="10"/>
      <c r="J4559" s="10"/>
      <c r="K4559" s="10"/>
      <c r="L4559" s="10"/>
      <c r="M4559" s="10"/>
      <c r="N4559" s="10"/>
      <c r="O4559" s="10"/>
      <c r="P4559" s="10"/>
      <c r="Q4559" s="10"/>
    </row>
    <row r="4560" spans="1:17" x14ac:dyDescent="0.25">
      <c r="A4560" s="155" t="s">
        <v>6187</v>
      </c>
      <c r="B4560" s="92" t="s">
        <v>7706</v>
      </c>
      <c r="C4560" s="97"/>
      <c r="D4560" s="94"/>
      <c r="E4560" s="10"/>
      <c r="F4560" s="10"/>
      <c r="G4560" s="10"/>
      <c r="H4560" s="10"/>
      <c r="I4560" s="10"/>
      <c r="J4560" s="10"/>
      <c r="K4560" s="10"/>
      <c r="L4560" s="10"/>
      <c r="M4560" s="10"/>
      <c r="N4560" s="10"/>
      <c r="O4560" s="10"/>
      <c r="P4560" s="10"/>
      <c r="Q4560" s="10"/>
    </row>
    <row r="4561" spans="1:17" x14ac:dyDescent="0.25">
      <c r="A4561" s="155" t="s">
        <v>4606</v>
      </c>
      <c r="B4561" s="92" t="s">
        <v>7707</v>
      </c>
      <c r="C4561" s="97"/>
      <c r="D4561" s="94"/>
      <c r="E4561" s="10"/>
      <c r="F4561" s="10"/>
      <c r="G4561" s="10"/>
      <c r="H4561" s="10"/>
      <c r="I4561" s="10"/>
      <c r="J4561" s="10"/>
      <c r="K4561" s="10"/>
      <c r="L4561" s="10"/>
      <c r="M4561" s="10"/>
      <c r="N4561" s="10"/>
      <c r="O4561" s="10"/>
      <c r="P4561" s="10"/>
      <c r="Q4561" s="10"/>
    </row>
    <row r="4562" spans="1:17" x14ac:dyDescent="0.25">
      <c r="A4562" s="155" t="s">
        <v>4607</v>
      </c>
      <c r="B4562" s="92" t="s">
        <v>7708</v>
      </c>
      <c r="C4562" s="97"/>
      <c r="D4562" s="94">
        <v>82157</v>
      </c>
      <c r="E4562" s="10"/>
      <c r="F4562" s="10"/>
      <c r="G4562" s="10"/>
      <c r="H4562" s="10"/>
      <c r="I4562" s="10"/>
      <c r="J4562" s="10"/>
      <c r="K4562" s="10"/>
      <c r="L4562" s="10"/>
      <c r="M4562" s="10"/>
      <c r="N4562" s="10"/>
      <c r="O4562" s="10"/>
      <c r="P4562" s="10"/>
      <c r="Q4562" s="10"/>
    </row>
    <row r="4563" spans="1:17" x14ac:dyDescent="0.25">
      <c r="A4563" s="155" t="s">
        <v>4608</v>
      </c>
      <c r="B4563" s="92" t="s">
        <v>7709</v>
      </c>
      <c r="C4563" s="97"/>
      <c r="D4563" s="94">
        <v>758290</v>
      </c>
      <c r="E4563" s="10"/>
      <c r="F4563" s="10"/>
      <c r="G4563" s="10"/>
      <c r="H4563" s="10"/>
      <c r="I4563" s="10"/>
      <c r="J4563" s="10"/>
      <c r="K4563" s="10"/>
      <c r="L4563" s="10"/>
      <c r="M4563" s="10"/>
      <c r="N4563" s="10"/>
      <c r="O4563" s="10"/>
      <c r="P4563" s="10"/>
      <c r="Q4563" s="10"/>
    </row>
    <row r="4564" spans="1:17" x14ac:dyDescent="0.25">
      <c r="A4564" s="155" t="s">
        <v>6188</v>
      </c>
      <c r="B4564" s="92" t="s">
        <v>7710</v>
      </c>
      <c r="C4564" s="97"/>
      <c r="D4564" s="94"/>
      <c r="E4564" s="10"/>
      <c r="F4564" s="10"/>
      <c r="G4564" s="10"/>
      <c r="H4564" s="10"/>
      <c r="I4564" s="10"/>
      <c r="J4564" s="10"/>
      <c r="K4564" s="10"/>
      <c r="L4564" s="10"/>
      <c r="M4564" s="10"/>
      <c r="N4564" s="10"/>
      <c r="O4564" s="10"/>
      <c r="P4564" s="10"/>
      <c r="Q4564" s="10"/>
    </row>
    <row r="4565" spans="1:17" x14ac:dyDescent="0.25">
      <c r="A4565" s="155" t="s">
        <v>6189</v>
      </c>
      <c r="B4565" s="92" t="s">
        <v>7711</v>
      </c>
      <c r="C4565" s="97"/>
      <c r="D4565" s="94">
        <v>351828</v>
      </c>
      <c r="E4565" s="10"/>
      <c r="F4565" s="10"/>
      <c r="G4565" s="10"/>
      <c r="H4565" s="10"/>
      <c r="I4565" s="10"/>
      <c r="J4565" s="10"/>
      <c r="K4565" s="10"/>
      <c r="L4565" s="10"/>
      <c r="M4565" s="10"/>
      <c r="N4565" s="10"/>
      <c r="O4565" s="10"/>
      <c r="P4565" s="10"/>
      <c r="Q4565" s="10"/>
    </row>
    <row r="4566" spans="1:17" x14ac:dyDescent="0.25">
      <c r="A4566" s="155" t="s">
        <v>13755</v>
      </c>
      <c r="B4566" s="92" t="s">
        <v>18113</v>
      </c>
      <c r="C4566" s="97"/>
      <c r="D4566" s="94"/>
      <c r="E4566" s="10"/>
      <c r="F4566" s="10"/>
      <c r="G4566" s="10"/>
      <c r="H4566" s="10"/>
      <c r="I4566" s="10"/>
      <c r="J4566" s="10"/>
      <c r="K4566" s="10"/>
      <c r="L4566" s="10"/>
      <c r="M4566" s="10"/>
      <c r="N4566" s="10"/>
      <c r="O4566" s="10"/>
      <c r="P4566" s="10"/>
      <c r="Q4566" s="10"/>
    </row>
    <row r="4567" spans="1:17" x14ac:dyDescent="0.25">
      <c r="A4567" s="155" t="s">
        <v>13756</v>
      </c>
      <c r="B4567" s="92" t="s">
        <v>18114</v>
      </c>
      <c r="C4567" s="97"/>
      <c r="D4567" s="94">
        <v>2394</v>
      </c>
      <c r="E4567" s="10"/>
      <c r="F4567" s="10"/>
      <c r="G4567" s="10"/>
      <c r="H4567" s="10"/>
      <c r="I4567" s="10"/>
      <c r="J4567" s="10"/>
      <c r="K4567" s="10"/>
      <c r="L4567" s="10"/>
      <c r="M4567" s="10"/>
      <c r="N4567" s="10"/>
      <c r="O4567" s="10"/>
      <c r="P4567" s="10"/>
      <c r="Q4567" s="10"/>
    </row>
    <row r="4568" spans="1:17" x14ac:dyDescent="0.25">
      <c r="A4568" s="155" t="s">
        <v>6190</v>
      </c>
      <c r="B4568" s="92" t="s">
        <v>7712</v>
      </c>
      <c r="C4568" s="97"/>
      <c r="D4568" s="94">
        <v>54292</v>
      </c>
      <c r="E4568" s="10"/>
      <c r="F4568" s="10"/>
      <c r="G4568" s="10"/>
      <c r="H4568" s="10"/>
      <c r="I4568" s="10"/>
      <c r="J4568" s="10"/>
      <c r="K4568" s="10"/>
      <c r="L4568" s="10"/>
      <c r="M4568" s="10"/>
      <c r="N4568" s="10"/>
      <c r="O4568" s="10"/>
      <c r="P4568" s="10"/>
      <c r="Q4568" s="10"/>
    </row>
    <row r="4569" spans="1:17" x14ac:dyDescent="0.25">
      <c r="A4569" s="155" t="s">
        <v>13757</v>
      </c>
      <c r="B4569" s="92" t="s">
        <v>18115</v>
      </c>
      <c r="C4569" s="97"/>
      <c r="D4569" s="94"/>
      <c r="E4569" s="10"/>
      <c r="F4569" s="10"/>
      <c r="G4569" s="10"/>
      <c r="H4569" s="10"/>
      <c r="I4569" s="10"/>
      <c r="J4569" s="10"/>
      <c r="K4569" s="10"/>
      <c r="L4569" s="10"/>
      <c r="M4569" s="10"/>
      <c r="N4569" s="10"/>
      <c r="O4569" s="10"/>
      <c r="P4569" s="10"/>
      <c r="Q4569" s="10"/>
    </row>
    <row r="4570" spans="1:17" x14ac:dyDescent="0.25">
      <c r="A4570" s="155" t="s">
        <v>10191</v>
      </c>
      <c r="B4570" s="92" t="s">
        <v>10505</v>
      </c>
      <c r="C4570" s="97"/>
      <c r="D4570" s="94">
        <v>2373</v>
      </c>
      <c r="E4570" s="10"/>
      <c r="F4570" s="10"/>
      <c r="G4570" s="10"/>
      <c r="H4570" s="10"/>
      <c r="I4570" s="10"/>
      <c r="J4570" s="10"/>
      <c r="K4570" s="10"/>
      <c r="L4570" s="10"/>
      <c r="M4570" s="10"/>
      <c r="N4570" s="10"/>
      <c r="O4570" s="10"/>
      <c r="P4570" s="10"/>
      <c r="Q4570" s="10"/>
    </row>
    <row r="4571" spans="1:17" x14ac:dyDescent="0.25">
      <c r="A4571" s="155" t="s">
        <v>13758</v>
      </c>
      <c r="B4571" s="92" t="s">
        <v>18116</v>
      </c>
      <c r="C4571" s="97"/>
      <c r="D4571" s="94"/>
      <c r="E4571" s="10"/>
      <c r="F4571" s="10"/>
      <c r="G4571" s="10"/>
      <c r="H4571" s="10"/>
      <c r="I4571" s="10"/>
      <c r="J4571" s="10"/>
      <c r="K4571" s="10"/>
      <c r="L4571" s="10"/>
      <c r="M4571" s="10"/>
      <c r="N4571" s="10"/>
      <c r="O4571" s="10"/>
      <c r="P4571" s="10"/>
      <c r="Q4571" s="10"/>
    </row>
    <row r="4572" spans="1:17" x14ac:dyDescent="0.25">
      <c r="A4572" s="155" t="s">
        <v>4609</v>
      </c>
      <c r="B4572" s="92" t="s">
        <v>7713</v>
      </c>
      <c r="C4572" s="97"/>
      <c r="D4572" s="94">
        <v>4737654</v>
      </c>
      <c r="E4572" s="10"/>
      <c r="F4572" s="10"/>
      <c r="G4572" s="10"/>
      <c r="H4572" s="10"/>
      <c r="I4572" s="10"/>
      <c r="J4572" s="10"/>
      <c r="K4572" s="10"/>
      <c r="L4572" s="10"/>
      <c r="M4572" s="10"/>
      <c r="N4572" s="10"/>
      <c r="O4572" s="10"/>
      <c r="P4572" s="10"/>
      <c r="Q4572" s="10"/>
    </row>
    <row r="4573" spans="1:17" x14ac:dyDescent="0.25">
      <c r="A4573" s="155" t="s">
        <v>4610</v>
      </c>
      <c r="B4573" s="92" t="s">
        <v>7714</v>
      </c>
      <c r="C4573" s="97"/>
      <c r="D4573" s="94">
        <v>2914337</v>
      </c>
      <c r="E4573" s="10"/>
      <c r="F4573" s="10"/>
      <c r="G4573" s="10"/>
      <c r="H4573" s="10"/>
      <c r="I4573" s="10"/>
      <c r="J4573" s="10"/>
      <c r="K4573" s="10"/>
      <c r="L4573" s="10"/>
      <c r="M4573" s="10"/>
      <c r="N4573" s="10"/>
      <c r="O4573" s="10"/>
      <c r="P4573" s="10"/>
      <c r="Q4573" s="10"/>
    </row>
    <row r="4574" spans="1:17" x14ac:dyDescent="0.25">
      <c r="A4574" s="155" t="s">
        <v>6191</v>
      </c>
      <c r="B4574" s="92" t="s">
        <v>7715</v>
      </c>
      <c r="C4574" s="97"/>
      <c r="D4574" s="94"/>
      <c r="E4574" s="10"/>
      <c r="F4574" s="10"/>
      <c r="G4574" s="10"/>
      <c r="H4574" s="10"/>
      <c r="I4574" s="10"/>
      <c r="J4574" s="10"/>
      <c r="K4574" s="10"/>
      <c r="L4574" s="10"/>
      <c r="M4574" s="10"/>
      <c r="N4574" s="10"/>
      <c r="O4574" s="10"/>
      <c r="P4574" s="10"/>
      <c r="Q4574" s="10"/>
    </row>
    <row r="4575" spans="1:17" x14ac:dyDescent="0.25">
      <c r="A4575" s="155" t="s">
        <v>13759</v>
      </c>
      <c r="B4575" s="92" t="s">
        <v>18117</v>
      </c>
      <c r="C4575" s="97"/>
      <c r="D4575" s="94"/>
      <c r="E4575" s="10"/>
      <c r="F4575" s="10"/>
      <c r="G4575" s="10"/>
      <c r="H4575" s="10"/>
      <c r="I4575" s="10"/>
      <c r="J4575" s="10"/>
      <c r="K4575" s="10"/>
      <c r="L4575" s="10"/>
      <c r="M4575" s="10"/>
      <c r="N4575" s="10"/>
      <c r="O4575" s="10"/>
      <c r="P4575" s="10"/>
      <c r="Q4575" s="10"/>
    </row>
    <row r="4576" spans="1:17" x14ac:dyDescent="0.25">
      <c r="A4576" s="155" t="s">
        <v>6192</v>
      </c>
      <c r="B4576" s="92" t="s">
        <v>7716</v>
      </c>
      <c r="C4576" s="97"/>
      <c r="D4576" s="94">
        <v>68962</v>
      </c>
      <c r="E4576" s="10"/>
      <c r="F4576" s="10"/>
      <c r="G4576" s="10"/>
      <c r="H4576" s="10"/>
      <c r="I4576" s="10"/>
      <c r="J4576" s="10"/>
      <c r="K4576" s="10"/>
      <c r="L4576" s="10"/>
      <c r="M4576" s="10"/>
      <c r="N4576" s="10"/>
      <c r="O4576" s="10"/>
      <c r="P4576" s="10"/>
      <c r="Q4576" s="10"/>
    </row>
    <row r="4577" spans="1:17" x14ac:dyDescent="0.25">
      <c r="A4577" s="155" t="s">
        <v>6193</v>
      </c>
      <c r="B4577" s="92" t="s">
        <v>7717</v>
      </c>
      <c r="C4577" s="97"/>
      <c r="D4577" s="94">
        <v>8230346</v>
      </c>
      <c r="E4577" s="10"/>
      <c r="F4577" s="10"/>
      <c r="G4577" s="10"/>
      <c r="H4577" s="10"/>
      <c r="I4577" s="10"/>
      <c r="J4577" s="10"/>
      <c r="K4577" s="10"/>
      <c r="L4577" s="10"/>
      <c r="M4577" s="10"/>
      <c r="N4577" s="10"/>
      <c r="O4577" s="10"/>
      <c r="P4577" s="10"/>
      <c r="Q4577" s="10"/>
    </row>
    <row r="4578" spans="1:17" x14ac:dyDescent="0.25">
      <c r="A4578" s="155" t="s">
        <v>6194</v>
      </c>
      <c r="B4578" s="92" t="s">
        <v>7718</v>
      </c>
      <c r="C4578" s="97"/>
      <c r="D4578" s="94"/>
      <c r="E4578" s="10"/>
      <c r="F4578" s="10"/>
      <c r="G4578" s="10"/>
      <c r="H4578" s="10"/>
      <c r="I4578" s="10"/>
      <c r="J4578" s="10"/>
      <c r="K4578" s="10"/>
      <c r="L4578" s="10"/>
      <c r="M4578" s="10"/>
      <c r="N4578" s="10"/>
      <c r="O4578" s="10"/>
      <c r="P4578" s="10"/>
      <c r="Q4578" s="10"/>
    </row>
    <row r="4579" spans="1:17" x14ac:dyDescent="0.25">
      <c r="A4579" s="155" t="s">
        <v>6195</v>
      </c>
      <c r="B4579" s="92" t="s">
        <v>7719</v>
      </c>
      <c r="C4579" s="97"/>
      <c r="D4579" s="94">
        <v>8267005</v>
      </c>
      <c r="E4579" s="10"/>
      <c r="F4579" s="10"/>
      <c r="G4579" s="10"/>
      <c r="H4579" s="10"/>
      <c r="I4579" s="10"/>
      <c r="J4579" s="10"/>
      <c r="K4579" s="10"/>
      <c r="L4579" s="10"/>
      <c r="M4579" s="10"/>
      <c r="N4579" s="10"/>
      <c r="O4579" s="10"/>
      <c r="P4579" s="10"/>
      <c r="Q4579" s="10"/>
    </row>
    <row r="4580" spans="1:17" x14ac:dyDescent="0.25">
      <c r="A4580" s="155" t="s">
        <v>13760</v>
      </c>
      <c r="B4580" s="92" t="s">
        <v>18118</v>
      </c>
      <c r="C4580" s="97"/>
      <c r="D4580" s="94"/>
      <c r="E4580" s="10"/>
      <c r="F4580" s="10"/>
      <c r="G4580" s="10"/>
      <c r="H4580" s="10"/>
      <c r="I4580" s="10"/>
      <c r="J4580" s="10"/>
      <c r="K4580" s="10"/>
      <c r="L4580" s="10"/>
      <c r="M4580" s="10"/>
      <c r="N4580" s="10"/>
      <c r="O4580" s="10"/>
      <c r="P4580" s="10"/>
      <c r="Q4580" s="10"/>
    </row>
    <row r="4581" spans="1:17" x14ac:dyDescent="0.25">
      <c r="A4581" s="155" t="s">
        <v>6196</v>
      </c>
      <c r="B4581" s="92" t="s">
        <v>7720</v>
      </c>
      <c r="C4581" s="97"/>
      <c r="D4581" s="94">
        <v>261089</v>
      </c>
      <c r="E4581" s="10"/>
      <c r="F4581" s="10"/>
      <c r="G4581" s="10"/>
      <c r="H4581" s="10"/>
      <c r="I4581" s="10"/>
      <c r="J4581" s="10"/>
      <c r="K4581" s="10"/>
      <c r="L4581" s="10"/>
      <c r="M4581" s="10"/>
      <c r="N4581" s="10"/>
      <c r="O4581" s="10"/>
      <c r="P4581" s="10"/>
      <c r="Q4581" s="10"/>
    </row>
    <row r="4582" spans="1:17" x14ac:dyDescent="0.25">
      <c r="A4582" s="155" t="s">
        <v>6197</v>
      </c>
      <c r="B4582" s="92" t="s">
        <v>7721</v>
      </c>
      <c r="C4582" s="97"/>
      <c r="D4582" s="94">
        <v>261685</v>
      </c>
      <c r="E4582" s="10"/>
      <c r="F4582" s="10"/>
      <c r="G4582" s="10"/>
      <c r="H4582" s="10"/>
      <c r="I4582" s="10"/>
      <c r="J4582" s="10"/>
      <c r="K4582" s="10"/>
      <c r="L4582" s="10"/>
      <c r="M4582" s="10"/>
      <c r="N4582" s="10"/>
      <c r="O4582" s="10"/>
      <c r="P4582" s="10"/>
      <c r="Q4582" s="10"/>
    </row>
    <row r="4583" spans="1:17" x14ac:dyDescent="0.25">
      <c r="A4583" s="155" t="s">
        <v>4611</v>
      </c>
      <c r="B4583" s="92" t="s">
        <v>7722</v>
      </c>
      <c r="C4583" s="97"/>
      <c r="D4583" s="94"/>
      <c r="E4583" s="10"/>
      <c r="F4583" s="10"/>
      <c r="G4583" s="10"/>
      <c r="H4583" s="10"/>
      <c r="I4583" s="10"/>
      <c r="J4583" s="10"/>
      <c r="K4583" s="10"/>
      <c r="L4583" s="10"/>
      <c r="M4583" s="10"/>
      <c r="N4583" s="10"/>
      <c r="O4583" s="10"/>
      <c r="P4583" s="10"/>
      <c r="Q4583" s="10"/>
    </row>
    <row r="4584" spans="1:17" x14ac:dyDescent="0.25">
      <c r="A4584" s="155" t="s">
        <v>6198</v>
      </c>
      <c r="B4584" s="92" t="s">
        <v>7723</v>
      </c>
      <c r="C4584" s="97"/>
      <c r="D4584" s="94">
        <v>189666</v>
      </c>
      <c r="E4584" s="10"/>
      <c r="F4584" s="10"/>
      <c r="G4584" s="10"/>
      <c r="H4584" s="10"/>
      <c r="I4584" s="10"/>
      <c r="J4584" s="10"/>
      <c r="K4584" s="10"/>
      <c r="L4584" s="10"/>
      <c r="M4584" s="10"/>
      <c r="N4584" s="10"/>
      <c r="O4584" s="10"/>
      <c r="P4584" s="10"/>
      <c r="Q4584" s="10"/>
    </row>
    <row r="4585" spans="1:17" x14ac:dyDescent="0.25">
      <c r="A4585" s="155" t="s">
        <v>13761</v>
      </c>
      <c r="B4585" s="92" t="s">
        <v>18119</v>
      </c>
      <c r="C4585" s="97"/>
      <c r="D4585" s="94"/>
      <c r="E4585" s="10"/>
      <c r="F4585" s="10"/>
      <c r="G4585" s="10"/>
      <c r="H4585" s="10"/>
      <c r="I4585" s="10"/>
      <c r="J4585" s="10"/>
      <c r="K4585" s="10"/>
      <c r="L4585" s="10"/>
      <c r="M4585" s="10"/>
      <c r="N4585" s="10"/>
      <c r="O4585" s="10"/>
      <c r="P4585" s="10"/>
      <c r="Q4585" s="10"/>
    </row>
    <row r="4586" spans="1:17" x14ac:dyDescent="0.25">
      <c r="A4586" s="155" t="s">
        <v>13762</v>
      </c>
      <c r="B4586" s="92" t="s">
        <v>18120</v>
      </c>
      <c r="C4586" s="97"/>
      <c r="D4586" s="94">
        <v>6063</v>
      </c>
      <c r="E4586" s="10"/>
      <c r="F4586" s="10"/>
      <c r="G4586" s="10"/>
      <c r="H4586" s="10"/>
      <c r="I4586" s="10"/>
      <c r="J4586" s="10"/>
      <c r="K4586" s="10"/>
      <c r="L4586" s="10"/>
      <c r="M4586" s="10"/>
      <c r="N4586" s="10"/>
      <c r="O4586" s="10"/>
      <c r="P4586" s="10"/>
      <c r="Q4586" s="10"/>
    </row>
    <row r="4587" spans="1:17" x14ac:dyDescent="0.25">
      <c r="A4587" s="155" t="s">
        <v>4612</v>
      </c>
      <c r="B4587" s="92" t="s">
        <v>7724</v>
      </c>
      <c r="C4587" s="97"/>
      <c r="D4587" s="94">
        <v>1193184</v>
      </c>
      <c r="E4587" s="10"/>
      <c r="F4587" s="10"/>
      <c r="G4587" s="10"/>
      <c r="H4587" s="10"/>
      <c r="I4587" s="10"/>
      <c r="J4587" s="10"/>
      <c r="K4587" s="10"/>
      <c r="L4587" s="10"/>
      <c r="M4587" s="10"/>
      <c r="N4587" s="10"/>
      <c r="O4587" s="10"/>
      <c r="P4587" s="10"/>
      <c r="Q4587" s="10"/>
    </row>
    <row r="4588" spans="1:17" x14ac:dyDescent="0.25">
      <c r="A4588" s="155" t="s">
        <v>13763</v>
      </c>
      <c r="B4588" s="92" t="s">
        <v>18121</v>
      </c>
      <c r="C4588" s="97"/>
      <c r="D4588" s="94">
        <v>645630</v>
      </c>
      <c r="E4588" s="10"/>
      <c r="F4588" s="10"/>
      <c r="G4588" s="10"/>
      <c r="H4588" s="10"/>
      <c r="I4588" s="10"/>
      <c r="J4588" s="10"/>
      <c r="K4588" s="10"/>
      <c r="L4588" s="10"/>
      <c r="M4588" s="10"/>
      <c r="N4588" s="10"/>
      <c r="O4588" s="10"/>
      <c r="P4588" s="10"/>
      <c r="Q4588" s="10"/>
    </row>
    <row r="4589" spans="1:17" x14ac:dyDescent="0.25">
      <c r="A4589" s="155" t="s">
        <v>4613</v>
      </c>
      <c r="B4589" s="92" t="s">
        <v>7725</v>
      </c>
      <c r="C4589" s="97"/>
      <c r="D4589" s="94">
        <v>1528863</v>
      </c>
      <c r="E4589" s="10"/>
      <c r="F4589" s="10"/>
      <c r="G4589" s="10"/>
      <c r="H4589" s="10"/>
      <c r="I4589" s="10"/>
      <c r="J4589" s="10"/>
      <c r="K4589" s="10"/>
      <c r="L4589" s="10"/>
      <c r="M4589" s="10"/>
      <c r="N4589" s="10"/>
      <c r="O4589" s="10"/>
      <c r="P4589" s="10"/>
      <c r="Q4589" s="10"/>
    </row>
    <row r="4590" spans="1:17" x14ac:dyDescent="0.25">
      <c r="A4590" s="155" t="s">
        <v>13764</v>
      </c>
      <c r="B4590" s="92" t="s">
        <v>18122</v>
      </c>
      <c r="C4590" s="97"/>
      <c r="D4590" s="94">
        <v>38</v>
      </c>
      <c r="E4590" s="10"/>
      <c r="F4590" s="10"/>
      <c r="G4590" s="10"/>
      <c r="H4590" s="10"/>
      <c r="I4590" s="10"/>
      <c r="J4590" s="10"/>
      <c r="K4590" s="10"/>
      <c r="L4590" s="10"/>
      <c r="M4590" s="10"/>
      <c r="N4590" s="10"/>
      <c r="O4590" s="10"/>
      <c r="P4590" s="10"/>
      <c r="Q4590" s="10"/>
    </row>
    <row r="4591" spans="1:17" x14ac:dyDescent="0.25">
      <c r="A4591" s="155" t="s">
        <v>10192</v>
      </c>
      <c r="B4591" s="92" t="s">
        <v>10506</v>
      </c>
      <c r="C4591" s="97"/>
      <c r="D4591" s="94">
        <v>1340378</v>
      </c>
      <c r="E4591" s="10"/>
      <c r="F4591" s="10"/>
      <c r="G4591" s="10"/>
      <c r="H4591" s="10"/>
      <c r="I4591" s="10"/>
      <c r="J4591" s="10"/>
      <c r="K4591" s="10"/>
      <c r="L4591" s="10"/>
      <c r="M4591" s="10"/>
      <c r="N4591" s="10"/>
      <c r="O4591" s="10"/>
      <c r="P4591" s="10"/>
      <c r="Q4591" s="10"/>
    </row>
    <row r="4592" spans="1:17" x14ac:dyDescent="0.25">
      <c r="A4592" s="155" t="s">
        <v>13765</v>
      </c>
      <c r="B4592" s="92" t="s">
        <v>18123</v>
      </c>
      <c r="C4592" s="97"/>
      <c r="D4592" s="94">
        <v>47036</v>
      </c>
      <c r="E4592" s="10"/>
      <c r="F4592" s="10"/>
      <c r="G4592" s="10"/>
      <c r="H4592" s="10"/>
      <c r="I4592" s="10"/>
      <c r="J4592" s="10"/>
      <c r="K4592" s="10"/>
      <c r="L4592" s="10"/>
      <c r="M4592" s="10"/>
      <c r="N4592" s="10"/>
      <c r="O4592" s="10"/>
      <c r="P4592" s="10"/>
      <c r="Q4592" s="10"/>
    </row>
    <row r="4593" spans="1:17" x14ac:dyDescent="0.25">
      <c r="A4593" s="155" t="s">
        <v>13766</v>
      </c>
      <c r="B4593" s="92" t="s">
        <v>18124</v>
      </c>
      <c r="C4593" s="97"/>
      <c r="D4593" s="94">
        <v>248405</v>
      </c>
      <c r="E4593" s="10"/>
      <c r="F4593" s="10"/>
      <c r="G4593" s="10"/>
      <c r="H4593" s="10"/>
      <c r="I4593" s="10"/>
      <c r="J4593" s="10"/>
      <c r="K4593" s="10"/>
      <c r="L4593" s="10"/>
      <c r="M4593" s="10"/>
      <c r="N4593" s="10"/>
      <c r="O4593" s="10"/>
      <c r="P4593" s="10"/>
      <c r="Q4593" s="10"/>
    </row>
    <row r="4594" spans="1:17" x14ac:dyDescent="0.25">
      <c r="A4594" s="155" t="s">
        <v>13767</v>
      </c>
      <c r="B4594" s="92" t="s">
        <v>18125</v>
      </c>
      <c r="C4594" s="97"/>
      <c r="D4594" s="94">
        <v>10102</v>
      </c>
      <c r="E4594" s="10"/>
      <c r="F4594" s="10"/>
      <c r="G4594" s="10"/>
      <c r="H4594" s="10"/>
      <c r="I4594" s="10"/>
      <c r="J4594" s="10"/>
      <c r="K4594" s="10"/>
      <c r="L4594" s="10"/>
      <c r="M4594" s="10"/>
      <c r="N4594" s="10"/>
      <c r="O4594" s="10"/>
      <c r="P4594" s="10"/>
      <c r="Q4594" s="10"/>
    </row>
    <row r="4595" spans="1:17" x14ac:dyDescent="0.25">
      <c r="A4595" s="155" t="s">
        <v>4614</v>
      </c>
      <c r="B4595" s="92" t="s">
        <v>7726</v>
      </c>
      <c r="C4595" s="97"/>
      <c r="D4595" s="94">
        <v>249201</v>
      </c>
      <c r="E4595" s="10"/>
      <c r="F4595" s="10"/>
      <c r="G4595" s="10"/>
      <c r="H4595" s="10"/>
      <c r="I4595" s="10"/>
      <c r="J4595" s="10"/>
      <c r="K4595" s="10"/>
      <c r="L4595" s="10"/>
      <c r="M4595" s="10"/>
      <c r="N4595" s="10"/>
      <c r="O4595" s="10"/>
      <c r="P4595" s="10"/>
      <c r="Q4595" s="10"/>
    </row>
    <row r="4596" spans="1:17" x14ac:dyDescent="0.25">
      <c r="A4596" s="155" t="s">
        <v>6199</v>
      </c>
      <c r="B4596" s="92" t="s">
        <v>7727</v>
      </c>
      <c r="C4596" s="97"/>
      <c r="D4596" s="94">
        <v>1095021</v>
      </c>
      <c r="E4596" s="10"/>
      <c r="F4596" s="10"/>
      <c r="G4596" s="10"/>
      <c r="H4596" s="10"/>
      <c r="I4596" s="10"/>
      <c r="J4596" s="10"/>
      <c r="K4596" s="10"/>
      <c r="L4596" s="10"/>
      <c r="M4596" s="10"/>
      <c r="N4596" s="10"/>
      <c r="O4596" s="10"/>
      <c r="P4596" s="10"/>
      <c r="Q4596" s="10"/>
    </row>
    <row r="4597" spans="1:17" x14ac:dyDescent="0.25">
      <c r="A4597" s="155" t="s">
        <v>4615</v>
      </c>
      <c r="B4597" s="92" t="s">
        <v>7728</v>
      </c>
      <c r="C4597" s="97"/>
      <c r="D4597" s="94">
        <v>1918950</v>
      </c>
      <c r="E4597" s="10"/>
      <c r="F4597" s="10"/>
      <c r="G4597" s="10"/>
      <c r="H4597" s="10"/>
      <c r="I4597" s="10"/>
      <c r="J4597" s="10"/>
      <c r="K4597" s="10"/>
      <c r="L4597" s="10"/>
      <c r="M4597" s="10"/>
      <c r="N4597" s="10"/>
      <c r="O4597" s="10"/>
      <c r="P4597" s="10"/>
      <c r="Q4597" s="10"/>
    </row>
    <row r="4598" spans="1:17" x14ac:dyDescent="0.25">
      <c r="A4598" s="155" t="s">
        <v>4616</v>
      </c>
      <c r="B4598" s="92" t="s">
        <v>7729</v>
      </c>
      <c r="C4598" s="97"/>
      <c r="D4598" s="94">
        <v>1145900</v>
      </c>
      <c r="E4598" s="10"/>
      <c r="F4598" s="10"/>
      <c r="G4598" s="10"/>
      <c r="H4598" s="10"/>
      <c r="I4598" s="10"/>
      <c r="J4598" s="10"/>
      <c r="K4598" s="10"/>
      <c r="L4598" s="10"/>
      <c r="M4598" s="10"/>
      <c r="N4598" s="10"/>
      <c r="O4598" s="10"/>
      <c r="P4598" s="10"/>
      <c r="Q4598" s="10"/>
    </row>
    <row r="4599" spans="1:17" x14ac:dyDescent="0.25">
      <c r="A4599" s="155" t="s">
        <v>13768</v>
      </c>
      <c r="B4599" s="92" t="s">
        <v>18126</v>
      </c>
      <c r="C4599" s="97"/>
      <c r="D4599" s="94">
        <v>128062</v>
      </c>
      <c r="E4599" s="10"/>
      <c r="F4599" s="10"/>
      <c r="G4599" s="10"/>
      <c r="H4599" s="10"/>
      <c r="I4599" s="10"/>
      <c r="J4599" s="10"/>
      <c r="K4599" s="10"/>
      <c r="L4599" s="10"/>
      <c r="M4599" s="10"/>
      <c r="N4599" s="10"/>
      <c r="O4599" s="10"/>
      <c r="P4599" s="10"/>
      <c r="Q4599" s="10"/>
    </row>
    <row r="4600" spans="1:17" x14ac:dyDescent="0.25">
      <c r="A4600" s="155" t="s">
        <v>13769</v>
      </c>
      <c r="B4600" s="92" t="s">
        <v>18127</v>
      </c>
      <c r="C4600" s="97"/>
      <c r="D4600" s="94"/>
      <c r="E4600" s="10"/>
      <c r="F4600" s="10"/>
      <c r="G4600" s="10"/>
      <c r="H4600" s="10"/>
      <c r="I4600" s="10"/>
      <c r="J4600" s="10"/>
      <c r="K4600" s="10"/>
      <c r="L4600" s="10"/>
      <c r="M4600" s="10"/>
      <c r="N4600" s="10"/>
      <c r="O4600" s="10"/>
      <c r="P4600" s="10"/>
      <c r="Q4600" s="10"/>
    </row>
    <row r="4601" spans="1:17" x14ac:dyDescent="0.25">
      <c r="A4601" s="155" t="s">
        <v>13770</v>
      </c>
      <c r="B4601" s="92" t="s">
        <v>18128</v>
      </c>
      <c r="C4601" s="97"/>
      <c r="D4601" s="94"/>
      <c r="E4601" s="10"/>
      <c r="F4601" s="10"/>
      <c r="G4601" s="10"/>
      <c r="H4601" s="10"/>
      <c r="I4601" s="10"/>
      <c r="J4601" s="10"/>
      <c r="K4601" s="10"/>
      <c r="L4601" s="10"/>
      <c r="M4601" s="10"/>
      <c r="N4601" s="10"/>
      <c r="O4601" s="10"/>
      <c r="P4601" s="10"/>
      <c r="Q4601" s="10"/>
    </row>
    <row r="4602" spans="1:17" x14ac:dyDescent="0.25">
      <c r="A4602" s="155" t="s">
        <v>6200</v>
      </c>
      <c r="B4602" s="92" t="s">
        <v>7730</v>
      </c>
      <c r="C4602" s="97"/>
      <c r="D4602" s="94">
        <v>19549</v>
      </c>
      <c r="E4602" s="10"/>
      <c r="F4602" s="10"/>
      <c r="G4602" s="10"/>
      <c r="H4602" s="10"/>
      <c r="I4602" s="10"/>
      <c r="J4602" s="10"/>
      <c r="K4602" s="10"/>
      <c r="L4602" s="10"/>
      <c r="M4602" s="10"/>
      <c r="N4602" s="10"/>
      <c r="O4602" s="10"/>
      <c r="P4602" s="10"/>
      <c r="Q4602" s="10"/>
    </row>
    <row r="4603" spans="1:17" x14ac:dyDescent="0.25">
      <c r="A4603" s="155" t="s">
        <v>4617</v>
      </c>
      <c r="B4603" s="92" t="s">
        <v>7731</v>
      </c>
      <c r="C4603" s="97"/>
      <c r="D4603" s="94">
        <v>2692181</v>
      </c>
      <c r="E4603" s="10"/>
      <c r="F4603" s="10"/>
      <c r="G4603" s="10"/>
      <c r="H4603" s="10"/>
      <c r="I4603" s="10"/>
      <c r="J4603" s="10"/>
      <c r="K4603" s="10"/>
      <c r="L4603" s="10"/>
      <c r="M4603" s="10"/>
      <c r="N4603" s="10"/>
      <c r="O4603" s="10"/>
      <c r="P4603" s="10"/>
      <c r="Q4603" s="10"/>
    </row>
    <row r="4604" spans="1:17" x14ac:dyDescent="0.25">
      <c r="A4604" s="155" t="s">
        <v>4618</v>
      </c>
      <c r="B4604" s="92" t="s">
        <v>7732</v>
      </c>
      <c r="C4604" s="97"/>
      <c r="D4604" s="94">
        <v>6748238</v>
      </c>
      <c r="E4604" s="10"/>
      <c r="F4604" s="10"/>
      <c r="G4604" s="10"/>
      <c r="H4604" s="10"/>
      <c r="I4604" s="10"/>
      <c r="J4604" s="10"/>
      <c r="K4604" s="10"/>
      <c r="L4604" s="10"/>
      <c r="M4604" s="10"/>
      <c r="N4604" s="10"/>
      <c r="O4604" s="10"/>
      <c r="P4604" s="10"/>
      <c r="Q4604" s="10"/>
    </row>
    <row r="4605" spans="1:17" x14ac:dyDescent="0.25">
      <c r="A4605" s="155" t="s">
        <v>4619</v>
      </c>
      <c r="B4605" s="92" t="s">
        <v>7733</v>
      </c>
      <c r="C4605" s="97"/>
      <c r="D4605" s="94">
        <v>2129743</v>
      </c>
      <c r="E4605" s="10"/>
      <c r="F4605" s="10"/>
      <c r="G4605" s="10"/>
      <c r="H4605" s="10"/>
      <c r="I4605" s="10"/>
      <c r="J4605" s="10"/>
      <c r="K4605" s="10"/>
      <c r="L4605" s="10"/>
      <c r="M4605" s="10"/>
      <c r="N4605" s="10"/>
      <c r="O4605" s="10"/>
      <c r="P4605" s="10"/>
      <c r="Q4605" s="10"/>
    </row>
    <row r="4606" spans="1:17" x14ac:dyDescent="0.25">
      <c r="A4606" s="155" t="s">
        <v>4620</v>
      </c>
      <c r="B4606" s="92" t="s">
        <v>7734</v>
      </c>
      <c r="C4606" s="97"/>
      <c r="D4606" s="94">
        <v>1013620</v>
      </c>
      <c r="E4606" s="10"/>
      <c r="F4606" s="10"/>
      <c r="G4606" s="10"/>
      <c r="H4606" s="10"/>
      <c r="I4606" s="10"/>
      <c r="J4606" s="10"/>
      <c r="K4606" s="10"/>
      <c r="L4606" s="10"/>
      <c r="M4606" s="10"/>
      <c r="N4606" s="10"/>
      <c r="O4606" s="10"/>
      <c r="P4606" s="10"/>
      <c r="Q4606" s="10"/>
    </row>
    <row r="4607" spans="1:17" x14ac:dyDescent="0.25">
      <c r="A4607" s="155" t="s">
        <v>6201</v>
      </c>
      <c r="B4607" s="92" t="s">
        <v>7735</v>
      </c>
      <c r="C4607" s="97"/>
      <c r="D4607" s="94">
        <v>659830</v>
      </c>
      <c r="E4607" s="10"/>
      <c r="F4607" s="10"/>
      <c r="G4607" s="10"/>
      <c r="H4607" s="10"/>
      <c r="I4607" s="10"/>
      <c r="J4607" s="10"/>
      <c r="K4607" s="10"/>
      <c r="L4607" s="10"/>
      <c r="M4607" s="10"/>
      <c r="N4607" s="10"/>
      <c r="O4607" s="10"/>
      <c r="P4607" s="10"/>
      <c r="Q4607" s="10"/>
    </row>
    <row r="4608" spans="1:17" x14ac:dyDescent="0.25">
      <c r="A4608" s="155" t="s">
        <v>6202</v>
      </c>
      <c r="B4608" s="92" t="s">
        <v>7736</v>
      </c>
      <c r="C4608" s="97"/>
      <c r="D4608" s="94">
        <v>369473</v>
      </c>
      <c r="E4608" s="10"/>
      <c r="F4608" s="10"/>
      <c r="G4608" s="10"/>
      <c r="H4608" s="10"/>
      <c r="I4608" s="10"/>
      <c r="J4608" s="10"/>
      <c r="K4608" s="10"/>
      <c r="L4608" s="10"/>
      <c r="M4608" s="10"/>
      <c r="N4608" s="10"/>
      <c r="O4608" s="10"/>
      <c r="P4608" s="10"/>
      <c r="Q4608" s="10"/>
    </row>
    <row r="4609" spans="1:17" x14ac:dyDescent="0.25">
      <c r="A4609" s="155" t="s">
        <v>4621</v>
      </c>
      <c r="B4609" s="92" t="s">
        <v>7737</v>
      </c>
      <c r="C4609" s="97"/>
      <c r="D4609" s="94">
        <v>773880</v>
      </c>
      <c r="E4609" s="10"/>
      <c r="F4609" s="10"/>
      <c r="G4609" s="10"/>
      <c r="H4609" s="10"/>
      <c r="I4609" s="10"/>
      <c r="J4609" s="10"/>
      <c r="K4609" s="10"/>
      <c r="L4609" s="10"/>
      <c r="M4609" s="10"/>
      <c r="N4609" s="10"/>
      <c r="O4609" s="10"/>
      <c r="P4609" s="10"/>
      <c r="Q4609" s="10"/>
    </row>
    <row r="4610" spans="1:17" x14ac:dyDescent="0.25">
      <c r="A4610" s="155" t="s">
        <v>4622</v>
      </c>
      <c r="B4610" s="92" t="s">
        <v>7738</v>
      </c>
      <c r="C4610" s="97"/>
      <c r="D4610" s="94">
        <v>1861461</v>
      </c>
      <c r="E4610" s="10"/>
      <c r="F4610" s="10"/>
      <c r="G4610" s="10"/>
      <c r="H4610" s="10"/>
      <c r="I4610" s="10"/>
      <c r="J4610" s="10"/>
      <c r="K4610" s="10"/>
      <c r="L4610" s="10"/>
      <c r="M4610" s="10"/>
      <c r="N4610" s="10"/>
      <c r="O4610" s="10"/>
      <c r="P4610" s="10"/>
      <c r="Q4610" s="10"/>
    </row>
    <row r="4611" spans="1:17" x14ac:dyDescent="0.25">
      <c r="A4611" s="155" t="s">
        <v>6203</v>
      </c>
      <c r="B4611" s="92" t="s">
        <v>7739</v>
      </c>
      <c r="C4611" s="97"/>
      <c r="D4611" s="94">
        <v>857327</v>
      </c>
      <c r="E4611" s="10"/>
      <c r="F4611" s="10"/>
      <c r="G4611" s="10"/>
      <c r="H4611" s="10"/>
      <c r="I4611" s="10"/>
      <c r="J4611" s="10"/>
      <c r="K4611" s="10"/>
      <c r="L4611" s="10"/>
      <c r="M4611" s="10"/>
      <c r="N4611" s="10"/>
      <c r="O4611" s="10"/>
      <c r="P4611" s="10"/>
      <c r="Q4611" s="10"/>
    </row>
    <row r="4612" spans="1:17" x14ac:dyDescent="0.25">
      <c r="A4612" s="155" t="s">
        <v>13771</v>
      </c>
      <c r="B4612" s="92" t="s">
        <v>18129</v>
      </c>
      <c r="C4612" s="97"/>
      <c r="D4612" s="94">
        <v>95879</v>
      </c>
      <c r="E4612" s="10"/>
      <c r="F4612" s="10"/>
      <c r="G4612" s="10"/>
      <c r="H4612" s="10"/>
      <c r="I4612" s="10"/>
      <c r="J4612" s="10"/>
      <c r="K4612" s="10"/>
      <c r="L4612" s="10"/>
      <c r="M4612" s="10"/>
      <c r="N4612" s="10"/>
      <c r="O4612" s="10"/>
      <c r="P4612" s="10"/>
      <c r="Q4612" s="10"/>
    </row>
    <row r="4613" spans="1:17" x14ac:dyDescent="0.25">
      <c r="A4613" s="155" t="s">
        <v>10809</v>
      </c>
      <c r="B4613" s="92" t="s">
        <v>10929</v>
      </c>
      <c r="C4613" s="97"/>
      <c r="D4613" s="94">
        <v>5304</v>
      </c>
      <c r="E4613" s="10"/>
      <c r="F4613" s="10"/>
      <c r="G4613" s="10"/>
      <c r="H4613" s="10"/>
      <c r="I4613" s="10"/>
      <c r="J4613" s="10"/>
      <c r="K4613" s="10"/>
      <c r="L4613" s="10"/>
      <c r="M4613" s="10"/>
      <c r="N4613" s="10"/>
      <c r="O4613" s="10"/>
      <c r="P4613" s="10"/>
      <c r="Q4613" s="10"/>
    </row>
    <row r="4614" spans="1:17" x14ac:dyDescent="0.25">
      <c r="A4614" s="155" t="s">
        <v>13772</v>
      </c>
      <c r="B4614" s="92" t="s">
        <v>18130</v>
      </c>
      <c r="C4614" s="97"/>
      <c r="D4614" s="94">
        <v>69288</v>
      </c>
      <c r="E4614" s="10"/>
      <c r="F4614" s="10"/>
      <c r="G4614" s="10"/>
      <c r="H4614" s="10"/>
      <c r="I4614" s="10"/>
      <c r="J4614" s="10"/>
      <c r="K4614" s="10"/>
      <c r="L4614" s="10"/>
      <c r="M4614" s="10"/>
      <c r="N4614" s="10"/>
      <c r="O4614" s="10"/>
      <c r="P4614" s="10"/>
      <c r="Q4614" s="10"/>
    </row>
    <row r="4615" spans="1:17" x14ac:dyDescent="0.25">
      <c r="A4615" s="155" t="s">
        <v>4623</v>
      </c>
      <c r="B4615" s="92" t="s">
        <v>7740</v>
      </c>
      <c r="C4615" s="97"/>
      <c r="D4615" s="94">
        <v>463299</v>
      </c>
      <c r="E4615" s="10"/>
      <c r="F4615" s="10"/>
      <c r="G4615" s="10"/>
      <c r="H4615" s="10"/>
      <c r="I4615" s="10"/>
      <c r="J4615" s="10"/>
      <c r="K4615" s="10"/>
      <c r="L4615" s="10"/>
      <c r="M4615" s="10"/>
      <c r="N4615" s="10"/>
      <c r="O4615" s="10"/>
      <c r="P4615" s="10"/>
      <c r="Q4615" s="10"/>
    </row>
    <row r="4616" spans="1:17" x14ac:dyDescent="0.25">
      <c r="A4616" s="155" t="s">
        <v>4624</v>
      </c>
      <c r="B4616" s="92" t="s">
        <v>7741</v>
      </c>
      <c r="C4616" s="97"/>
      <c r="D4616" s="94">
        <v>734161</v>
      </c>
      <c r="E4616" s="10"/>
      <c r="F4616" s="10"/>
      <c r="G4616" s="10"/>
      <c r="H4616" s="10"/>
      <c r="I4616" s="10"/>
      <c r="J4616" s="10"/>
      <c r="K4616" s="10"/>
      <c r="L4616" s="10"/>
      <c r="M4616" s="10"/>
      <c r="N4616" s="10"/>
      <c r="O4616" s="10"/>
      <c r="P4616" s="10"/>
      <c r="Q4616" s="10"/>
    </row>
    <row r="4617" spans="1:17" x14ac:dyDescent="0.25">
      <c r="A4617" s="155" t="s">
        <v>4625</v>
      </c>
      <c r="B4617" s="92" t="s">
        <v>7742</v>
      </c>
      <c r="C4617" s="97"/>
      <c r="D4617" s="94">
        <v>542345</v>
      </c>
      <c r="E4617" s="10"/>
      <c r="F4617" s="10"/>
      <c r="G4617" s="10"/>
      <c r="H4617" s="10"/>
      <c r="I4617" s="10"/>
      <c r="J4617" s="10"/>
      <c r="K4617" s="10"/>
      <c r="L4617" s="10"/>
      <c r="M4617" s="10"/>
      <c r="N4617" s="10"/>
      <c r="O4617" s="10"/>
      <c r="P4617" s="10"/>
      <c r="Q4617" s="10"/>
    </row>
    <row r="4618" spans="1:17" x14ac:dyDescent="0.25">
      <c r="A4618" s="155" t="s">
        <v>6204</v>
      </c>
      <c r="B4618" s="92" t="s">
        <v>7743</v>
      </c>
      <c r="C4618" s="97"/>
      <c r="D4618" s="94">
        <v>126657</v>
      </c>
      <c r="E4618" s="10"/>
      <c r="F4618" s="10"/>
      <c r="G4618" s="10"/>
      <c r="H4618" s="10"/>
      <c r="I4618" s="10"/>
      <c r="J4618" s="10"/>
      <c r="K4618" s="10"/>
      <c r="L4618" s="10"/>
      <c r="M4618" s="10"/>
      <c r="N4618" s="10"/>
      <c r="O4618" s="10"/>
      <c r="P4618" s="10"/>
      <c r="Q4618" s="10"/>
    </row>
    <row r="4619" spans="1:17" x14ac:dyDescent="0.25">
      <c r="A4619" s="155" t="s">
        <v>6205</v>
      </c>
      <c r="B4619" s="92" t="s">
        <v>7744</v>
      </c>
      <c r="C4619" s="97"/>
      <c r="D4619" s="94">
        <v>268107</v>
      </c>
      <c r="E4619" s="10"/>
      <c r="F4619" s="10"/>
      <c r="G4619" s="10"/>
      <c r="H4619" s="10"/>
      <c r="I4619" s="10"/>
      <c r="J4619" s="10"/>
      <c r="K4619" s="10"/>
      <c r="L4619" s="10"/>
      <c r="M4619" s="10"/>
      <c r="N4619" s="10"/>
      <c r="O4619" s="10"/>
      <c r="P4619" s="10"/>
      <c r="Q4619" s="10"/>
    </row>
    <row r="4620" spans="1:17" x14ac:dyDescent="0.25">
      <c r="A4620" s="155" t="s">
        <v>4626</v>
      </c>
      <c r="B4620" s="92" t="s">
        <v>7745</v>
      </c>
      <c r="C4620" s="97"/>
      <c r="D4620" s="94">
        <v>309357</v>
      </c>
      <c r="E4620" s="10"/>
      <c r="F4620" s="10"/>
      <c r="G4620" s="10"/>
      <c r="H4620" s="10"/>
      <c r="I4620" s="10"/>
      <c r="J4620" s="10"/>
      <c r="K4620" s="10"/>
      <c r="L4620" s="10"/>
      <c r="M4620" s="10"/>
      <c r="N4620" s="10"/>
      <c r="O4620" s="10"/>
      <c r="P4620" s="10"/>
      <c r="Q4620" s="10"/>
    </row>
    <row r="4621" spans="1:17" x14ac:dyDescent="0.25">
      <c r="A4621" s="155" t="s">
        <v>13773</v>
      </c>
      <c r="B4621" s="92" t="s">
        <v>18131</v>
      </c>
      <c r="C4621" s="97"/>
      <c r="D4621" s="94">
        <v>3079</v>
      </c>
      <c r="E4621" s="10"/>
      <c r="F4621" s="10"/>
      <c r="G4621" s="10"/>
      <c r="H4621" s="10"/>
      <c r="I4621" s="10"/>
      <c r="J4621" s="10"/>
      <c r="K4621" s="10"/>
      <c r="L4621" s="10"/>
      <c r="M4621" s="10"/>
      <c r="N4621" s="10"/>
      <c r="O4621" s="10"/>
      <c r="P4621" s="10"/>
      <c r="Q4621" s="10"/>
    </row>
    <row r="4622" spans="1:17" x14ac:dyDescent="0.25">
      <c r="A4622" s="155" t="s">
        <v>6206</v>
      </c>
      <c r="B4622" s="92" t="s">
        <v>7746</v>
      </c>
      <c r="C4622" s="97"/>
      <c r="D4622" s="94">
        <v>134815</v>
      </c>
      <c r="E4622" s="10"/>
      <c r="F4622" s="10"/>
      <c r="G4622" s="10"/>
      <c r="H4622" s="10"/>
      <c r="I4622" s="10"/>
      <c r="J4622" s="10"/>
      <c r="K4622" s="10"/>
      <c r="L4622" s="10"/>
      <c r="M4622" s="10"/>
      <c r="N4622" s="10"/>
      <c r="O4622" s="10"/>
      <c r="P4622" s="10"/>
      <c r="Q4622" s="10"/>
    </row>
    <row r="4623" spans="1:17" x14ac:dyDescent="0.25">
      <c r="A4623" s="155" t="s">
        <v>13774</v>
      </c>
      <c r="B4623" s="92" t="s">
        <v>18132</v>
      </c>
      <c r="C4623" s="97"/>
      <c r="D4623" s="94">
        <v>122067</v>
      </c>
      <c r="E4623" s="10"/>
      <c r="F4623" s="10"/>
      <c r="G4623" s="10"/>
      <c r="H4623" s="10"/>
      <c r="I4623" s="10"/>
      <c r="J4623" s="10"/>
      <c r="K4623" s="10"/>
      <c r="L4623" s="10"/>
      <c r="M4623" s="10"/>
      <c r="N4623" s="10"/>
      <c r="O4623" s="10"/>
      <c r="P4623" s="10"/>
      <c r="Q4623" s="10"/>
    </row>
    <row r="4624" spans="1:17" x14ac:dyDescent="0.25">
      <c r="A4624" s="155" t="s">
        <v>13775</v>
      </c>
      <c r="B4624" s="92" t="s">
        <v>18133</v>
      </c>
      <c r="C4624" s="97"/>
      <c r="D4624" s="94">
        <v>38700</v>
      </c>
      <c r="E4624" s="10"/>
      <c r="F4624" s="10"/>
      <c r="G4624" s="10"/>
      <c r="H4624" s="10"/>
      <c r="I4624" s="10"/>
      <c r="J4624" s="10"/>
      <c r="K4624" s="10"/>
      <c r="L4624" s="10"/>
      <c r="M4624" s="10"/>
      <c r="N4624" s="10"/>
      <c r="O4624" s="10"/>
      <c r="P4624" s="10"/>
      <c r="Q4624" s="10"/>
    </row>
    <row r="4625" spans="1:17" x14ac:dyDescent="0.25">
      <c r="A4625" s="155" t="s">
        <v>13776</v>
      </c>
      <c r="B4625" s="92" t="s">
        <v>18134</v>
      </c>
      <c r="C4625" s="97"/>
      <c r="D4625" s="94">
        <v>13643</v>
      </c>
      <c r="E4625" s="10"/>
      <c r="F4625" s="10"/>
      <c r="G4625" s="10"/>
      <c r="H4625" s="10"/>
      <c r="I4625" s="10"/>
      <c r="J4625" s="10"/>
      <c r="K4625" s="10"/>
      <c r="L4625" s="10"/>
      <c r="M4625" s="10"/>
      <c r="N4625" s="10"/>
      <c r="O4625" s="10"/>
      <c r="P4625" s="10"/>
      <c r="Q4625" s="10"/>
    </row>
    <row r="4626" spans="1:17" x14ac:dyDescent="0.25">
      <c r="A4626" s="155" t="s">
        <v>13777</v>
      </c>
      <c r="B4626" s="92" t="s">
        <v>18135</v>
      </c>
      <c r="C4626" s="97"/>
      <c r="D4626" s="94"/>
      <c r="E4626" s="10"/>
      <c r="F4626" s="10"/>
      <c r="G4626" s="10"/>
      <c r="H4626" s="10"/>
      <c r="I4626" s="10"/>
      <c r="J4626" s="10"/>
      <c r="K4626" s="10"/>
      <c r="L4626" s="10"/>
      <c r="M4626" s="10"/>
      <c r="N4626" s="10"/>
      <c r="O4626" s="10"/>
      <c r="P4626" s="10"/>
      <c r="Q4626" s="10"/>
    </row>
    <row r="4627" spans="1:17" x14ac:dyDescent="0.25">
      <c r="A4627" s="155" t="s">
        <v>6207</v>
      </c>
      <c r="B4627" s="92" t="s">
        <v>7747</v>
      </c>
      <c r="C4627" s="97"/>
      <c r="D4627" s="94">
        <v>333113</v>
      </c>
      <c r="E4627" s="10"/>
      <c r="F4627" s="10"/>
      <c r="G4627" s="10"/>
      <c r="H4627" s="10"/>
      <c r="I4627" s="10"/>
      <c r="J4627" s="10"/>
      <c r="K4627" s="10"/>
      <c r="L4627" s="10"/>
      <c r="M4627" s="10"/>
      <c r="N4627" s="10"/>
      <c r="O4627" s="10"/>
      <c r="P4627" s="10"/>
      <c r="Q4627" s="10"/>
    </row>
    <row r="4628" spans="1:17" x14ac:dyDescent="0.25">
      <c r="A4628" s="155" t="s">
        <v>6208</v>
      </c>
      <c r="B4628" s="92" t="s">
        <v>7748</v>
      </c>
      <c r="C4628" s="97"/>
      <c r="D4628" s="94">
        <v>493862</v>
      </c>
      <c r="E4628" s="10"/>
      <c r="F4628" s="10"/>
      <c r="G4628" s="10"/>
      <c r="H4628" s="10"/>
      <c r="I4628" s="10"/>
      <c r="J4628" s="10"/>
      <c r="K4628" s="10"/>
      <c r="L4628" s="10"/>
      <c r="M4628" s="10"/>
      <c r="N4628" s="10"/>
      <c r="O4628" s="10"/>
      <c r="P4628" s="10"/>
      <c r="Q4628" s="10"/>
    </row>
    <row r="4629" spans="1:17" x14ac:dyDescent="0.25">
      <c r="A4629" s="155" t="s">
        <v>6209</v>
      </c>
      <c r="B4629" s="92" t="s">
        <v>7749</v>
      </c>
      <c r="C4629" s="97"/>
      <c r="D4629" s="94">
        <v>122944</v>
      </c>
      <c r="E4629" s="10"/>
      <c r="F4629" s="10"/>
      <c r="G4629" s="10"/>
      <c r="H4629" s="10"/>
      <c r="I4629" s="10"/>
      <c r="J4629" s="10"/>
      <c r="K4629" s="10"/>
      <c r="L4629" s="10"/>
      <c r="M4629" s="10"/>
      <c r="N4629" s="10"/>
      <c r="O4629" s="10"/>
      <c r="P4629" s="10"/>
      <c r="Q4629" s="10"/>
    </row>
    <row r="4630" spans="1:17" x14ac:dyDescent="0.25">
      <c r="A4630" s="155" t="s">
        <v>6210</v>
      </c>
      <c r="B4630" s="92" t="s">
        <v>7750</v>
      </c>
      <c r="C4630" s="97"/>
      <c r="D4630" s="94">
        <v>62741</v>
      </c>
      <c r="E4630" s="10"/>
      <c r="F4630" s="10"/>
      <c r="G4630" s="10"/>
      <c r="H4630" s="10"/>
      <c r="I4630" s="10"/>
      <c r="J4630" s="10"/>
      <c r="K4630" s="10"/>
      <c r="L4630" s="10"/>
      <c r="M4630" s="10"/>
      <c r="N4630" s="10"/>
      <c r="O4630" s="10"/>
      <c r="P4630" s="10"/>
      <c r="Q4630" s="10"/>
    </row>
    <row r="4631" spans="1:17" x14ac:dyDescent="0.25">
      <c r="A4631" s="155" t="s">
        <v>6211</v>
      </c>
      <c r="B4631" s="92" t="s">
        <v>7751</v>
      </c>
      <c r="C4631" s="97"/>
      <c r="D4631" s="94">
        <v>8374</v>
      </c>
      <c r="E4631" s="10"/>
      <c r="F4631" s="10"/>
      <c r="G4631" s="10"/>
      <c r="H4631" s="10"/>
      <c r="I4631" s="10"/>
      <c r="J4631" s="10"/>
      <c r="K4631" s="10"/>
      <c r="L4631" s="10"/>
      <c r="M4631" s="10"/>
      <c r="N4631" s="10"/>
      <c r="O4631" s="10"/>
      <c r="P4631" s="10"/>
      <c r="Q4631" s="10"/>
    </row>
    <row r="4632" spans="1:17" x14ac:dyDescent="0.25">
      <c r="A4632" s="155" t="s">
        <v>13778</v>
      </c>
      <c r="B4632" s="92" t="s">
        <v>18136</v>
      </c>
      <c r="C4632" s="97"/>
      <c r="D4632" s="94">
        <v>49256</v>
      </c>
      <c r="E4632" s="10"/>
      <c r="F4632" s="10"/>
      <c r="G4632" s="10"/>
      <c r="H4632" s="10"/>
      <c r="I4632" s="10"/>
      <c r="J4632" s="10"/>
      <c r="K4632" s="10"/>
      <c r="L4632" s="10"/>
      <c r="M4632" s="10"/>
      <c r="N4632" s="10"/>
      <c r="O4632" s="10"/>
      <c r="P4632" s="10"/>
      <c r="Q4632" s="10"/>
    </row>
    <row r="4633" spans="1:17" x14ac:dyDescent="0.25">
      <c r="A4633" s="155" t="s">
        <v>13779</v>
      </c>
      <c r="B4633" s="92" t="s">
        <v>18137</v>
      </c>
      <c r="C4633" s="97"/>
      <c r="D4633" s="94">
        <v>75656</v>
      </c>
      <c r="E4633" s="10"/>
      <c r="F4633" s="10"/>
      <c r="G4633" s="10"/>
      <c r="H4633" s="10"/>
      <c r="I4633" s="10"/>
      <c r="J4633" s="10"/>
      <c r="K4633" s="10"/>
      <c r="L4633" s="10"/>
      <c r="M4633" s="10"/>
      <c r="N4633" s="10"/>
      <c r="O4633" s="10"/>
      <c r="P4633" s="10"/>
      <c r="Q4633" s="10"/>
    </row>
    <row r="4634" spans="1:17" x14ac:dyDescent="0.25">
      <c r="A4634" s="155" t="s">
        <v>13780</v>
      </c>
      <c r="B4634" s="92" t="s">
        <v>18138</v>
      </c>
      <c r="C4634" s="97"/>
      <c r="D4634" s="94"/>
      <c r="E4634" s="10"/>
      <c r="F4634" s="10"/>
      <c r="G4634" s="10"/>
      <c r="H4634" s="10"/>
      <c r="I4634" s="10"/>
      <c r="J4634" s="10"/>
      <c r="K4634" s="10"/>
      <c r="L4634" s="10"/>
      <c r="M4634" s="10"/>
      <c r="N4634" s="10"/>
      <c r="O4634" s="10"/>
      <c r="P4634" s="10"/>
      <c r="Q4634" s="10"/>
    </row>
    <row r="4635" spans="1:17" x14ac:dyDescent="0.25">
      <c r="A4635" s="155" t="s">
        <v>10810</v>
      </c>
      <c r="B4635" s="92" t="s">
        <v>10930</v>
      </c>
      <c r="C4635" s="97"/>
      <c r="D4635" s="94">
        <v>5806</v>
      </c>
      <c r="E4635" s="10"/>
      <c r="F4635" s="10"/>
      <c r="G4635" s="10"/>
      <c r="H4635" s="10"/>
      <c r="I4635" s="10"/>
      <c r="J4635" s="10"/>
      <c r="K4635" s="10"/>
      <c r="L4635" s="10"/>
      <c r="M4635" s="10"/>
      <c r="N4635" s="10"/>
      <c r="O4635" s="10"/>
      <c r="P4635" s="10"/>
      <c r="Q4635" s="10"/>
    </row>
    <row r="4636" spans="1:17" x14ac:dyDescent="0.25">
      <c r="A4636" s="155" t="s">
        <v>13781</v>
      </c>
      <c r="B4636" s="92" t="s">
        <v>18139</v>
      </c>
      <c r="C4636" s="97"/>
      <c r="D4636" s="94">
        <v>10960</v>
      </c>
      <c r="E4636" s="10"/>
      <c r="F4636" s="10"/>
      <c r="G4636" s="10"/>
      <c r="H4636" s="10"/>
      <c r="I4636" s="10"/>
      <c r="J4636" s="10"/>
      <c r="K4636" s="10"/>
      <c r="L4636" s="10"/>
      <c r="M4636" s="10"/>
      <c r="N4636" s="10"/>
      <c r="O4636" s="10"/>
      <c r="P4636" s="10"/>
      <c r="Q4636" s="10"/>
    </row>
    <row r="4637" spans="1:17" x14ac:dyDescent="0.25">
      <c r="A4637" s="155" t="s">
        <v>6212</v>
      </c>
      <c r="B4637" s="92" t="s">
        <v>7752</v>
      </c>
      <c r="C4637" s="97"/>
      <c r="D4637" s="94">
        <v>120037</v>
      </c>
      <c r="E4637" s="10"/>
      <c r="F4637" s="10"/>
      <c r="G4637" s="10"/>
      <c r="H4637" s="10"/>
      <c r="I4637" s="10"/>
      <c r="J4637" s="10"/>
      <c r="K4637" s="10"/>
      <c r="L4637" s="10"/>
      <c r="M4637" s="10"/>
      <c r="N4637" s="10"/>
      <c r="O4637" s="10"/>
      <c r="P4637" s="10"/>
      <c r="Q4637" s="10"/>
    </row>
    <row r="4638" spans="1:17" x14ac:dyDescent="0.25">
      <c r="A4638" s="155" t="s">
        <v>10811</v>
      </c>
      <c r="B4638" s="92" t="s">
        <v>10931</v>
      </c>
      <c r="C4638" s="97"/>
      <c r="D4638" s="94">
        <v>72890</v>
      </c>
      <c r="E4638" s="10"/>
      <c r="F4638" s="10"/>
      <c r="G4638" s="10"/>
      <c r="H4638" s="10"/>
      <c r="I4638" s="10"/>
      <c r="J4638" s="10"/>
      <c r="K4638" s="10"/>
      <c r="L4638" s="10"/>
      <c r="M4638" s="10"/>
      <c r="N4638" s="10"/>
      <c r="O4638" s="10"/>
      <c r="P4638" s="10"/>
      <c r="Q4638" s="10"/>
    </row>
    <row r="4639" spans="1:17" x14ac:dyDescent="0.25">
      <c r="A4639" s="155" t="s">
        <v>13782</v>
      </c>
      <c r="B4639" s="92" t="s">
        <v>18140</v>
      </c>
      <c r="C4639" s="97"/>
      <c r="D4639" s="94">
        <v>3129</v>
      </c>
      <c r="E4639" s="10"/>
      <c r="F4639" s="10"/>
      <c r="G4639" s="10"/>
      <c r="H4639" s="10"/>
      <c r="I4639" s="10"/>
      <c r="J4639" s="10"/>
      <c r="K4639" s="10"/>
      <c r="L4639" s="10"/>
      <c r="M4639" s="10"/>
      <c r="N4639" s="10"/>
      <c r="O4639" s="10"/>
      <c r="P4639" s="10"/>
      <c r="Q4639" s="10"/>
    </row>
    <row r="4640" spans="1:17" x14ac:dyDescent="0.25">
      <c r="A4640" s="155" t="s">
        <v>4627</v>
      </c>
      <c r="B4640" s="92" t="s">
        <v>7753</v>
      </c>
      <c r="C4640" s="97"/>
      <c r="D4640" s="94">
        <v>12138</v>
      </c>
      <c r="E4640" s="10"/>
      <c r="F4640" s="10"/>
      <c r="G4640" s="10"/>
      <c r="H4640" s="10"/>
      <c r="I4640" s="10"/>
      <c r="J4640" s="10"/>
      <c r="K4640" s="10"/>
      <c r="L4640" s="10"/>
      <c r="M4640" s="10"/>
      <c r="N4640" s="10"/>
      <c r="O4640" s="10"/>
      <c r="P4640" s="10"/>
      <c r="Q4640" s="10"/>
    </row>
    <row r="4641" spans="1:17" x14ac:dyDescent="0.25">
      <c r="A4641" s="155" t="s">
        <v>4628</v>
      </c>
      <c r="B4641" s="92" t="s">
        <v>7754</v>
      </c>
      <c r="C4641" s="97"/>
      <c r="D4641" s="94">
        <v>361265</v>
      </c>
      <c r="E4641" s="10"/>
      <c r="F4641" s="10"/>
      <c r="G4641" s="10"/>
      <c r="H4641" s="10"/>
      <c r="I4641" s="10"/>
      <c r="J4641" s="10"/>
      <c r="K4641" s="10"/>
      <c r="L4641" s="10"/>
      <c r="M4641" s="10"/>
      <c r="N4641" s="10"/>
      <c r="O4641" s="10"/>
      <c r="P4641" s="10"/>
      <c r="Q4641" s="10"/>
    </row>
    <row r="4642" spans="1:17" x14ac:dyDescent="0.25">
      <c r="A4642" s="155" t="s">
        <v>13783</v>
      </c>
      <c r="B4642" s="92" t="s">
        <v>18141</v>
      </c>
      <c r="C4642" s="97"/>
      <c r="D4642" s="94">
        <v>424544</v>
      </c>
      <c r="E4642" s="10"/>
      <c r="F4642" s="10"/>
      <c r="G4642" s="10"/>
      <c r="H4642" s="10"/>
      <c r="I4642" s="10"/>
      <c r="J4642" s="10"/>
      <c r="K4642" s="10"/>
      <c r="L4642" s="10"/>
      <c r="M4642" s="10"/>
      <c r="N4642" s="10"/>
      <c r="O4642" s="10"/>
      <c r="P4642" s="10"/>
      <c r="Q4642" s="10"/>
    </row>
    <row r="4643" spans="1:17" x14ac:dyDescent="0.25">
      <c r="A4643" s="155" t="s">
        <v>13784</v>
      </c>
      <c r="B4643" s="92" t="s">
        <v>18142</v>
      </c>
      <c r="C4643" s="97"/>
      <c r="D4643" s="94">
        <v>388172</v>
      </c>
      <c r="E4643" s="10"/>
      <c r="F4643" s="10"/>
      <c r="G4643" s="10"/>
      <c r="H4643" s="10"/>
      <c r="I4643" s="10"/>
      <c r="J4643" s="10"/>
      <c r="K4643" s="10"/>
      <c r="L4643" s="10"/>
      <c r="M4643" s="10"/>
      <c r="N4643" s="10"/>
      <c r="O4643" s="10"/>
      <c r="P4643" s="10"/>
      <c r="Q4643" s="10"/>
    </row>
    <row r="4644" spans="1:17" x14ac:dyDescent="0.25">
      <c r="A4644" s="155" t="s">
        <v>4629</v>
      </c>
      <c r="B4644" s="92" t="s">
        <v>7755</v>
      </c>
      <c r="C4644" s="97"/>
      <c r="D4644" s="94">
        <v>197790</v>
      </c>
      <c r="E4644" s="10"/>
      <c r="F4644" s="10"/>
      <c r="G4644" s="10"/>
      <c r="H4644" s="10"/>
      <c r="I4644" s="10"/>
      <c r="J4644" s="10"/>
      <c r="K4644" s="10"/>
      <c r="L4644" s="10"/>
      <c r="M4644" s="10"/>
      <c r="N4644" s="10"/>
      <c r="O4644" s="10"/>
      <c r="P4644" s="10"/>
      <c r="Q4644" s="10"/>
    </row>
    <row r="4645" spans="1:17" x14ac:dyDescent="0.25">
      <c r="A4645" s="155" t="s">
        <v>4630</v>
      </c>
      <c r="B4645" s="92" t="s">
        <v>7756</v>
      </c>
      <c r="C4645" s="97"/>
      <c r="D4645" s="94">
        <v>179568</v>
      </c>
      <c r="E4645" s="10"/>
      <c r="F4645" s="10"/>
      <c r="G4645" s="10"/>
      <c r="H4645" s="10"/>
      <c r="I4645" s="10"/>
      <c r="J4645" s="10"/>
      <c r="K4645" s="10"/>
      <c r="L4645" s="10"/>
      <c r="M4645" s="10"/>
      <c r="N4645" s="10"/>
      <c r="O4645" s="10"/>
      <c r="P4645" s="10"/>
      <c r="Q4645" s="10"/>
    </row>
    <row r="4646" spans="1:17" x14ac:dyDescent="0.25">
      <c r="A4646" s="155" t="s">
        <v>4631</v>
      </c>
      <c r="B4646" s="92" t="s">
        <v>7757</v>
      </c>
      <c r="C4646" s="97"/>
      <c r="D4646" s="94">
        <v>4555206</v>
      </c>
      <c r="E4646" s="10"/>
      <c r="F4646" s="10"/>
      <c r="G4646" s="10"/>
      <c r="H4646" s="10"/>
      <c r="I4646" s="10"/>
      <c r="J4646" s="10"/>
      <c r="K4646" s="10"/>
      <c r="L4646" s="10"/>
      <c r="M4646" s="10"/>
      <c r="N4646" s="10"/>
      <c r="O4646" s="10"/>
      <c r="P4646" s="10"/>
      <c r="Q4646" s="10"/>
    </row>
    <row r="4647" spans="1:17" x14ac:dyDescent="0.25">
      <c r="A4647" s="155" t="s">
        <v>4632</v>
      </c>
      <c r="B4647" s="92" t="s">
        <v>7758</v>
      </c>
      <c r="C4647" s="97"/>
      <c r="D4647" s="94">
        <v>178048</v>
      </c>
      <c r="E4647" s="10"/>
      <c r="F4647" s="10"/>
      <c r="G4647" s="10"/>
      <c r="H4647" s="10"/>
      <c r="I4647" s="10"/>
      <c r="J4647" s="10"/>
      <c r="K4647" s="10"/>
      <c r="L4647" s="10"/>
      <c r="M4647" s="10"/>
      <c r="N4647" s="10"/>
      <c r="O4647" s="10"/>
      <c r="P4647" s="10"/>
      <c r="Q4647" s="10"/>
    </row>
    <row r="4648" spans="1:17" x14ac:dyDescent="0.25">
      <c r="A4648" s="155" t="s">
        <v>4633</v>
      </c>
      <c r="B4648" s="92" t="s">
        <v>7759</v>
      </c>
      <c r="C4648" s="97"/>
      <c r="D4648" s="94">
        <v>805011</v>
      </c>
      <c r="E4648" s="10"/>
      <c r="F4648" s="10"/>
      <c r="G4648" s="10"/>
      <c r="H4648" s="10"/>
      <c r="I4648" s="10"/>
      <c r="J4648" s="10"/>
      <c r="K4648" s="10"/>
      <c r="L4648" s="10"/>
      <c r="M4648" s="10"/>
      <c r="N4648" s="10"/>
      <c r="O4648" s="10"/>
      <c r="P4648" s="10"/>
      <c r="Q4648" s="10"/>
    </row>
    <row r="4649" spans="1:17" x14ac:dyDescent="0.25">
      <c r="A4649" s="155" t="s">
        <v>4634</v>
      </c>
      <c r="B4649" s="92" t="s">
        <v>7760</v>
      </c>
      <c r="C4649" s="97"/>
      <c r="D4649" s="94">
        <v>1252031</v>
      </c>
      <c r="E4649" s="10"/>
      <c r="F4649" s="10"/>
      <c r="G4649" s="10"/>
      <c r="H4649" s="10"/>
      <c r="I4649" s="10"/>
      <c r="J4649" s="10"/>
      <c r="K4649" s="10"/>
      <c r="L4649" s="10"/>
      <c r="M4649" s="10"/>
      <c r="N4649" s="10"/>
      <c r="O4649" s="10"/>
      <c r="P4649" s="10"/>
      <c r="Q4649" s="10"/>
    </row>
    <row r="4650" spans="1:17" x14ac:dyDescent="0.25">
      <c r="A4650" s="155" t="s">
        <v>4635</v>
      </c>
      <c r="B4650" s="92" t="s">
        <v>7761</v>
      </c>
      <c r="C4650" s="97"/>
      <c r="D4650" s="94">
        <v>1059004</v>
      </c>
      <c r="E4650" s="10"/>
      <c r="F4650" s="10"/>
      <c r="G4650" s="10"/>
      <c r="H4650" s="10"/>
      <c r="I4650" s="10"/>
      <c r="J4650" s="10"/>
      <c r="K4650" s="10"/>
      <c r="L4650" s="10"/>
      <c r="M4650" s="10"/>
      <c r="N4650" s="10"/>
      <c r="O4650" s="10"/>
      <c r="P4650" s="10"/>
      <c r="Q4650" s="10"/>
    </row>
    <row r="4651" spans="1:17" x14ac:dyDescent="0.25">
      <c r="A4651" s="155" t="s">
        <v>4636</v>
      </c>
      <c r="B4651" s="92" t="s">
        <v>7762</v>
      </c>
      <c r="C4651" s="97"/>
      <c r="D4651" s="94">
        <v>1211153</v>
      </c>
      <c r="E4651" s="10"/>
      <c r="F4651" s="10"/>
      <c r="G4651" s="10"/>
      <c r="H4651" s="10"/>
      <c r="I4651" s="10"/>
      <c r="J4651" s="10"/>
      <c r="K4651" s="10"/>
      <c r="L4651" s="10"/>
      <c r="M4651" s="10"/>
      <c r="N4651" s="10"/>
      <c r="O4651" s="10"/>
      <c r="P4651" s="10"/>
      <c r="Q4651" s="10"/>
    </row>
    <row r="4652" spans="1:17" x14ac:dyDescent="0.25">
      <c r="A4652" s="155" t="s">
        <v>4637</v>
      </c>
      <c r="B4652" s="92" t="s">
        <v>7763</v>
      </c>
      <c r="C4652" s="97"/>
      <c r="D4652" s="94">
        <v>78008</v>
      </c>
      <c r="E4652" s="10"/>
      <c r="F4652" s="10"/>
      <c r="G4652" s="10"/>
      <c r="H4652" s="10"/>
      <c r="I4652" s="10"/>
      <c r="J4652" s="10"/>
      <c r="K4652" s="10"/>
      <c r="L4652" s="10"/>
      <c r="M4652" s="10"/>
      <c r="N4652" s="10"/>
      <c r="O4652" s="10"/>
      <c r="P4652" s="10"/>
      <c r="Q4652" s="10"/>
    </row>
    <row r="4653" spans="1:17" x14ac:dyDescent="0.25">
      <c r="A4653" s="155" t="s">
        <v>4638</v>
      </c>
      <c r="B4653" s="92" t="s">
        <v>7764</v>
      </c>
      <c r="C4653" s="97"/>
      <c r="D4653" s="94">
        <v>1175422</v>
      </c>
      <c r="E4653" s="10"/>
      <c r="F4653" s="10"/>
      <c r="G4653" s="10"/>
      <c r="H4653" s="10"/>
      <c r="I4653" s="10"/>
      <c r="J4653" s="10"/>
      <c r="K4653" s="10"/>
      <c r="L4653" s="10"/>
      <c r="M4653" s="10"/>
      <c r="N4653" s="10"/>
      <c r="O4653" s="10"/>
      <c r="P4653" s="10"/>
      <c r="Q4653" s="10"/>
    </row>
    <row r="4654" spans="1:17" x14ac:dyDescent="0.25">
      <c r="A4654" s="155" t="s">
        <v>6213</v>
      </c>
      <c r="B4654" s="92" t="s">
        <v>7765</v>
      </c>
      <c r="C4654" s="97"/>
      <c r="D4654" s="94">
        <v>584286</v>
      </c>
      <c r="E4654" s="10"/>
      <c r="F4654" s="10"/>
      <c r="G4654" s="10"/>
      <c r="H4654" s="10"/>
      <c r="I4654" s="10"/>
      <c r="J4654" s="10"/>
      <c r="K4654" s="10"/>
      <c r="L4654" s="10"/>
      <c r="M4654" s="10"/>
      <c r="N4654" s="10"/>
      <c r="O4654" s="10"/>
      <c r="P4654" s="10"/>
      <c r="Q4654" s="10"/>
    </row>
    <row r="4655" spans="1:17" x14ac:dyDescent="0.25">
      <c r="A4655" s="155" t="s">
        <v>4639</v>
      </c>
      <c r="B4655" s="92" t="s">
        <v>7766</v>
      </c>
      <c r="C4655" s="97"/>
      <c r="D4655" s="94">
        <v>197494</v>
      </c>
      <c r="E4655" s="10"/>
      <c r="F4655" s="10"/>
      <c r="G4655" s="10"/>
      <c r="H4655" s="10"/>
      <c r="I4655" s="10"/>
      <c r="J4655" s="10"/>
      <c r="K4655" s="10"/>
      <c r="L4655" s="10"/>
      <c r="M4655" s="10"/>
      <c r="N4655" s="10"/>
      <c r="O4655" s="10"/>
      <c r="P4655" s="10"/>
      <c r="Q4655" s="10"/>
    </row>
    <row r="4656" spans="1:17" x14ac:dyDescent="0.25">
      <c r="A4656" s="155" t="s">
        <v>4640</v>
      </c>
      <c r="B4656" s="92" t="s">
        <v>7767</v>
      </c>
      <c r="C4656" s="97"/>
      <c r="D4656" s="94">
        <v>947764</v>
      </c>
      <c r="E4656" s="10"/>
      <c r="F4656" s="10"/>
      <c r="G4656" s="10"/>
      <c r="H4656" s="10"/>
      <c r="I4656" s="10"/>
      <c r="J4656" s="10"/>
      <c r="K4656" s="10"/>
      <c r="L4656" s="10"/>
      <c r="M4656" s="10"/>
      <c r="N4656" s="10"/>
      <c r="O4656" s="10"/>
      <c r="P4656" s="10"/>
      <c r="Q4656" s="10"/>
    </row>
    <row r="4657" spans="1:17" x14ac:dyDescent="0.25">
      <c r="A4657" s="155" t="s">
        <v>6214</v>
      </c>
      <c r="B4657" s="92" t="s">
        <v>7768</v>
      </c>
      <c r="C4657" s="97"/>
      <c r="D4657" s="94">
        <v>179198</v>
      </c>
      <c r="E4657" s="10"/>
      <c r="F4657" s="10"/>
      <c r="G4657" s="10"/>
      <c r="H4657" s="10"/>
      <c r="I4657" s="10"/>
      <c r="J4657" s="10"/>
      <c r="K4657" s="10"/>
      <c r="L4657" s="10"/>
      <c r="M4657" s="10"/>
      <c r="N4657" s="10"/>
      <c r="O4657" s="10"/>
      <c r="P4657" s="10"/>
      <c r="Q4657" s="10"/>
    </row>
    <row r="4658" spans="1:17" x14ac:dyDescent="0.25">
      <c r="A4658" s="155" t="s">
        <v>4641</v>
      </c>
      <c r="B4658" s="92" t="s">
        <v>7769</v>
      </c>
      <c r="C4658" s="97"/>
      <c r="D4658" s="94">
        <v>552434</v>
      </c>
      <c r="E4658" s="10"/>
      <c r="F4658" s="10"/>
      <c r="G4658" s="10"/>
      <c r="H4658" s="10"/>
      <c r="I4658" s="10"/>
      <c r="J4658" s="10"/>
      <c r="K4658" s="10"/>
      <c r="L4658" s="10"/>
      <c r="M4658" s="10"/>
      <c r="N4658" s="10"/>
      <c r="O4658" s="10"/>
      <c r="P4658" s="10"/>
      <c r="Q4658" s="10"/>
    </row>
    <row r="4659" spans="1:17" x14ac:dyDescent="0.25">
      <c r="A4659" s="155" t="s">
        <v>4642</v>
      </c>
      <c r="B4659" s="92" t="s">
        <v>7770</v>
      </c>
      <c r="C4659" s="97"/>
      <c r="D4659" s="94">
        <v>677578</v>
      </c>
      <c r="E4659" s="10"/>
      <c r="F4659" s="10"/>
      <c r="G4659" s="10"/>
      <c r="H4659" s="10"/>
      <c r="I4659" s="10"/>
      <c r="J4659" s="10"/>
      <c r="K4659" s="10"/>
      <c r="L4659" s="10"/>
      <c r="M4659" s="10"/>
      <c r="N4659" s="10"/>
      <c r="O4659" s="10"/>
      <c r="P4659" s="10"/>
      <c r="Q4659" s="10"/>
    </row>
    <row r="4660" spans="1:17" x14ac:dyDescent="0.25">
      <c r="A4660" s="155" t="s">
        <v>4643</v>
      </c>
      <c r="B4660" s="92" t="s">
        <v>7771</v>
      </c>
      <c r="C4660" s="97"/>
      <c r="D4660" s="94">
        <v>2087379</v>
      </c>
      <c r="E4660" s="10"/>
      <c r="F4660" s="10"/>
      <c r="G4660" s="10"/>
      <c r="H4660" s="10"/>
      <c r="I4660" s="10"/>
      <c r="J4660" s="10"/>
      <c r="K4660" s="10"/>
      <c r="L4660" s="10"/>
      <c r="M4660" s="10"/>
      <c r="N4660" s="10"/>
      <c r="O4660" s="10"/>
      <c r="P4660" s="10"/>
      <c r="Q4660" s="10"/>
    </row>
    <row r="4661" spans="1:17" x14ac:dyDescent="0.25">
      <c r="A4661" s="155" t="s">
        <v>6215</v>
      </c>
      <c r="B4661" s="92" t="s">
        <v>7772</v>
      </c>
      <c r="C4661" s="97"/>
      <c r="D4661" s="94">
        <v>664292</v>
      </c>
      <c r="E4661" s="10"/>
      <c r="F4661" s="10"/>
      <c r="G4661" s="10"/>
      <c r="H4661" s="10"/>
      <c r="I4661" s="10"/>
      <c r="J4661" s="10"/>
      <c r="K4661" s="10"/>
      <c r="L4661" s="10"/>
      <c r="M4661" s="10"/>
      <c r="N4661" s="10"/>
      <c r="O4661" s="10"/>
      <c r="P4661" s="10"/>
      <c r="Q4661" s="10"/>
    </row>
    <row r="4662" spans="1:17" x14ac:dyDescent="0.25">
      <c r="A4662" s="155" t="s">
        <v>4644</v>
      </c>
      <c r="B4662" s="92" t="s">
        <v>7773</v>
      </c>
      <c r="C4662" s="97"/>
      <c r="D4662" s="94">
        <v>749109</v>
      </c>
      <c r="E4662" s="10"/>
      <c r="F4662" s="10"/>
      <c r="G4662" s="10"/>
      <c r="H4662" s="10"/>
      <c r="I4662" s="10"/>
      <c r="J4662" s="10"/>
      <c r="K4662" s="10"/>
      <c r="L4662" s="10"/>
      <c r="M4662" s="10"/>
      <c r="N4662" s="10"/>
      <c r="O4662" s="10"/>
      <c r="P4662" s="10"/>
      <c r="Q4662" s="10"/>
    </row>
    <row r="4663" spans="1:17" x14ac:dyDescent="0.25">
      <c r="A4663" s="155" t="s">
        <v>4645</v>
      </c>
      <c r="B4663" s="92" t="s">
        <v>7774</v>
      </c>
      <c r="C4663" s="97"/>
      <c r="D4663" s="94">
        <v>272388</v>
      </c>
      <c r="E4663" s="10"/>
      <c r="F4663" s="10"/>
      <c r="G4663" s="10"/>
      <c r="H4663" s="10"/>
      <c r="I4663" s="10"/>
      <c r="J4663" s="10"/>
      <c r="K4663" s="10"/>
      <c r="L4663" s="10"/>
      <c r="M4663" s="10"/>
      <c r="N4663" s="10"/>
      <c r="O4663" s="10"/>
      <c r="P4663" s="10"/>
      <c r="Q4663" s="10"/>
    </row>
    <row r="4664" spans="1:17" x14ac:dyDescent="0.25">
      <c r="A4664" s="155" t="s">
        <v>4646</v>
      </c>
      <c r="B4664" s="92" t="s">
        <v>7775</v>
      </c>
      <c r="C4664" s="97"/>
      <c r="D4664" s="94">
        <v>737070</v>
      </c>
      <c r="E4664" s="10"/>
      <c r="F4664" s="10"/>
      <c r="G4664" s="10"/>
      <c r="H4664" s="10"/>
      <c r="I4664" s="10"/>
      <c r="J4664" s="10"/>
      <c r="K4664" s="10"/>
      <c r="L4664" s="10"/>
      <c r="M4664" s="10"/>
      <c r="N4664" s="10"/>
      <c r="O4664" s="10"/>
      <c r="P4664" s="10"/>
      <c r="Q4664" s="10"/>
    </row>
    <row r="4665" spans="1:17" x14ac:dyDescent="0.25">
      <c r="A4665" s="155" t="s">
        <v>4647</v>
      </c>
      <c r="B4665" s="92" t="s">
        <v>7776</v>
      </c>
      <c r="C4665" s="97"/>
      <c r="D4665" s="94">
        <v>2879494</v>
      </c>
      <c r="E4665" s="10"/>
      <c r="F4665" s="10"/>
      <c r="G4665" s="10"/>
      <c r="H4665" s="10"/>
      <c r="I4665" s="10"/>
      <c r="J4665" s="10"/>
      <c r="K4665" s="10"/>
      <c r="L4665" s="10"/>
      <c r="M4665" s="10"/>
      <c r="N4665" s="10"/>
      <c r="O4665" s="10"/>
      <c r="P4665" s="10"/>
      <c r="Q4665" s="10"/>
    </row>
    <row r="4666" spans="1:17" x14ac:dyDescent="0.25">
      <c r="A4666" s="155" t="s">
        <v>6216</v>
      </c>
      <c r="B4666" s="92" t="s">
        <v>7777</v>
      </c>
      <c r="C4666" s="97"/>
      <c r="D4666" s="94">
        <v>4549326</v>
      </c>
      <c r="E4666" s="10"/>
      <c r="F4666" s="10"/>
      <c r="G4666" s="10"/>
      <c r="H4666" s="10"/>
      <c r="I4666" s="10"/>
      <c r="J4666" s="10"/>
      <c r="K4666" s="10"/>
      <c r="L4666" s="10"/>
      <c r="M4666" s="10"/>
      <c r="N4666" s="10"/>
      <c r="O4666" s="10"/>
      <c r="P4666" s="10"/>
      <c r="Q4666" s="10"/>
    </row>
    <row r="4667" spans="1:17" x14ac:dyDescent="0.25">
      <c r="A4667" s="155" t="s">
        <v>4648</v>
      </c>
      <c r="B4667" s="92" t="s">
        <v>7778</v>
      </c>
      <c r="C4667" s="97"/>
      <c r="D4667" s="94">
        <v>17996909</v>
      </c>
      <c r="E4667" s="10"/>
      <c r="F4667" s="10"/>
      <c r="G4667" s="10"/>
      <c r="H4667" s="10"/>
      <c r="I4667" s="10"/>
      <c r="J4667" s="10"/>
      <c r="K4667" s="10"/>
      <c r="L4667" s="10"/>
      <c r="M4667" s="10"/>
      <c r="N4667" s="10"/>
      <c r="O4667" s="10"/>
      <c r="P4667" s="10"/>
      <c r="Q4667" s="10"/>
    </row>
    <row r="4668" spans="1:17" x14ac:dyDescent="0.25">
      <c r="A4668" s="155" t="s">
        <v>6217</v>
      </c>
      <c r="B4668" s="92" t="s">
        <v>7779</v>
      </c>
      <c r="C4668" s="97"/>
      <c r="D4668" s="94">
        <v>9380920</v>
      </c>
      <c r="E4668" s="10"/>
      <c r="F4668" s="10"/>
      <c r="G4668" s="10"/>
      <c r="H4668" s="10"/>
      <c r="I4668" s="10"/>
      <c r="J4668" s="10"/>
      <c r="K4668" s="10"/>
      <c r="L4668" s="10"/>
      <c r="M4668" s="10"/>
      <c r="N4668" s="10"/>
      <c r="O4668" s="10"/>
      <c r="P4668" s="10"/>
      <c r="Q4668" s="10"/>
    </row>
    <row r="4669" spans="1:17" x14ac:dyDescent="0.25">
      <c r="A4669" s="155" t="s">
        <v>4649</v>
      </c>
      <c r="B4669" s="92" t="s">
        <v>7780</v>
      </c>
      <c r="C4669" s="97"/>
      <c r="D4669" s="94">
        <v>12781820</v>
      </c>
      <c r="E4669" s="10"/>
      <c r="F4669" s="10"/>
      <c r="G4669" s="10"/>
      <c r="H4669" s="10"/>
      <c r="I4669" s="10"/>
      <c r="J4669" s="10"/>
      <c r="K4669" s="10"/>
      <c r="L4669" s="10"/>
      <c r="M4669" s="10"/>
      <c r="N4669" s="10"/>
      <c r="O4669" s="10"/>
      <c r="P4669" s="10"/>
      <c r="Q4669" s="10"/>
    </row>
    <row r="4670" spans="1:17" x14ac:dyDescent="0.25">
      <c r="A4670" s="155" t="s">
        <v>4650</v>
      </c>
      <c r="B4670" s="92" t="s">
        <v>7781</v>
      </c>
      <c r="C4670" s="97"/>
      <c r="D4670" s="94">
        <v>669801</v>
      </c>
      <c r="E4670" s="10"/>
      <c r="F4670" s="10"/>
      <c r="G4670" s="10"/>
      <c r="H4670" s="10"/>
      <c r="I4670" s="10"/>
      <c r="J4670" s="10"/>
      <c r="K4670" s="10"/>
      <c r="L4670" s="10"/>
      <c r="M4670" s="10"/>
      <c r="N4670" s="10"/>
      <c r="O4670" s="10"/>
      <c r="P4670" s="10"/>
      <c r="Q4670" s="10"/>
    </row>
    <row r="4671" spans="1:17" x14ac:dyDescent="0.25">
      <c r="A4671" s="155" t="s">
        <v>4651</v>
      </c>
      <c r="B4671" s="92" t="s">
        <v>7782</v>
      </c>
      <c r="C4671" s="97"/>
      <c r="D4671" s="94">
        <v>3277931</v>
      </c>
      <c r="E4671" s="10"/>
      <c r="F4671" s="10"/>
      <c r="G4671" s="10"/>
      <c r="H4671" s="10"/>
      <c r="I4671" s="10"/>
      <c r="J4671" s="10"/>
      <c r="K4671" s="10"/>
      <c r="L4671" s="10"/>
      <c r="M4671" s="10"/>
      <c r="N4671" s="10"/>
      <c r="O4671" s="10"/>
      <c r="P4671" s="10"/>
      <c r="Q4671" s="10"/>
    </row>
    <row r="4672" spans="1:17" x14ac:dyDescent="0.25">
      <c r="A4672" s="155" t="s">
        <v>4652</v>
      </c>
      <c r="B4672" s="92" t="s">
        <v>7783</v>
      </c>
      <c r="C4672" s="97"/>
      <c r="D4672" s="94">
        <v>205452</v>
      </c>
      <c r="E4672" s="10"/>
      <c r="F4672" s="10"/>
      <c r="G4672" s="10"/>
      <c r="H4672" s="10"/>
      <c r="I4672" s="10"/>
      <c r="J4672" s="10"/>
      <c r="K4672" s="10"/>
      <c r="L4672" s="10"/>
      <c r="M4672" s="10"/>
      <c r="N4672" s="10"/>
      <c r="O4672" s="10"/>
      <c r="P4672" s="10"/>
      <c r="Q4672" s="10"/>
    </row>
    <row r="4673" spans="1:17" x14ac:dyDescent="0.25">
      <c r="A4673" s="155" t="s">
        <v>4653</v>
      </c>
      <c r="B4673" s="92" t="s">
        <v>7784</v>
      </c>
      <c r="C4673" s="97"/>
      <c r="D4673" s="94">
        <v>337327</v>
      </c>
      <c r="E4673" s="10"/>
      <c r="F4673" s="10"/>
      <c r="G4673" s="10"/>
      <c r="H4673" s="10"/>
      <c r="I4673" s="10"/>
      <c r="J4673" s="10"/>
      <c r="K4673" s="10"/>
      <c r="L4673" s="10"/>
      <c r="M4673" s="10"/>
      <c r="N4673" s="10"/>
      <c r="O4673" s="10"/>
      <c r="P4673" s="10"/>
      <c r="Q4673" s="10"/>
    </row>
    <row r="4674" spans="1:17" x14ac:dyDescent="0.25">
      <c r="A4674" s="155" t="s">
        <v>4654</v>
      </c>
      <c r="B4674" s="92" t="s">
        <v>7785</v>
      </c>
      <c r="C4674" s="97"/>
      <c r="D4674" s="94">
        <v>1442963</v>
      </c>
      <c r="E4674" s="10"/>
      <c r="F4674" s="10"/>
      <c r="G4674" s="10"/>
      <c r="H4674" s="10"/>
      <c r="I4674" s="10"/>
      <c r="J4674" s="10"/>
      <c r="K4674" s="10"/>
      <c r="L4674" s="10"/>
      <c r="M4674" s="10"/>
      <c r="N4674" s="10"/>
      <c r="O4674" s="10"/>
      <c r="P4674" s="10"/>
      <c r="Q4674" s="10"/>
    </row>
    <row r="4675" spans="1:17" x14ac:dyDescent="0.25">
      <c r="A4675" s="155" t="s">
        <v>4655</v>
      </c>
      <c r="B4675" s="92" t="s">
        <v>7786</v>
      </c>
      <c r="C4675" s="97"/>
      <c r="D4675" s="94">
        <v>2227072</v>
      </c>
      <c r="E4675" s="10"/>
      <c r="F4675" s="10"/>
      <c r="G4675" s="10"/>
      <c r="H4675" s="10"/>
      <c r="I4675" s="10"/>
      <c r="J4675" s="10"/>
      <c r="K4675" s="10"/>
      <c r="L4675" s="10"/>
      <c r="M4675" s="10"/>
      <c r="N4675" s="10"/>
      <c r="O4675" s="10"/>
      <c r="P4675" s="10"/>
      <c r="Q4675" s="10"/>
    </row>
    <row r="4676" spans="1:17" x14ac:dyDescent="0.25">
      <c r="A4676" s="155" t="s">
        <v>4656</v>
      </c>
      <c r="B4676" s="92" t="s">
        <v>7787</v>
      </c>
      <c r="C4676" s="97"/>
      <c r="D4676" s="94">
        <v>224711</v>
      </c>
      <c r="E4676" s="10"/>
      <c r="F4676" s="10"/>
      <c r="G4676" s="10"/>
      <c r="H4676" s="10"/>
      <c r="I4676" s="10"/>
      <c r="J4676" s="10"/>
      <c r="K4676" s="10"/>
      <c r="L4676" s="10"/>
      <c r="M4676" s="10"/>
      <c r="N4676" s="10"/>
      <c r="O4676" s="10"/>
      <c r="P4676" s="10"/>
      <c r="Q4676" s="10"/>
    </row>
    <row r="4677" spans="1:17" x14ac:dyDescent="0.25">
      <c r="A4677" s="155" t="s">
        <v>4657</v>
      </c>
      <c r="B4677" s="92" t="s">
        <v>7788</v>
      </c>
      <c r="C4677" s="97"/>
      <c r="D4677" s="94">
        <v>213200</v>
      </c>
      <c r="E4677" s="10"/>
      <c r="F4677" s="10"/>
      <c r="G4677" s="10"/>
      <c r="H4677" s="10"/>
      <c r="I4677" s="10"/>
      <c r="J4677" s="10"/>
      <c r="K4677" s="10"/>
      <c r="L4677" s="10"/>
      <c r="M4677" s="10"/>
      <c r="N4677" s="10"/>
      <c r="O4677" s="10"/>
      <c r="P4677" s="10"/>
      <c r="Q4677" s="10"/>
    </row>
    <row r="4678" spans="1:17" x14ac:dyDescent="0.25">
      <c r="A4678" s="155" t="s">
        <v>6218</v>
      </c>
      <c r="B4678" s="92" t="s">
        <v>7789</v>
      </c>
      <c r="C4678" s="97"/>
      <c r="D4678" s="94">
        <v>1077931</v>
      </c>
      <c r="E4678" s="10"/>
      <c r="F4678" s="10"/>
      <c r="G4678" s="10"/>
      <c r="H4678" s="10"/>
      <c r="I4678" s="10"/>
      <c r="J4678" s="10"/>
      <c r="K4678" s="10"/>
      <c r="L4678" s="10"/>
      <c r="M4678" s="10"/>
      <c r="N4678" s="10"/>
      <c r="O4678" s="10"/>
      <c r="P4678" s="10"/>
      <c r="Q4678" s="10"/>
    </row>
    <row r="4679" spans="1:17" x14ac:dyDescent="0.25">
      <c r="A4679" s="155" t="s">
        <v>4658</v>
      </c>
      <c r="B4679" s="92" t="s">
        <v>7790</v>
      </c>
      <c r="C4679" s="97"/>
      <c r="D4679" s="94">
        <v>575394</v>
      </c>
      <c r="E4679" s="10"/>
      <c r="F4679" s="10"/>
      <c r="G4679" s="10"/>
      <c r="H4679" s="10"/>
      <c r="I4679" s="10"/>
      <c r="J4679" s="10"/>
      <c r="K4679" s="10"/>
      <c r="L4679" s="10"/>
      <c r="M4679" s="10"/>
      <c r="N4679" s="10"/>
      <c r="O4679" s="10"/>
      <c r="P4679" s="10"/>
      <c r="Q4679" s="10"/>
    </row>
    <row r="4680" spans="1:17" x14ac:dyDescent="0.25">
      <c r="A4680" s="155" t="s">
        <v>4659</v>
      </c>
      <c r="B4680" s="92" t="s">
        <v>7791</v>
      </c>
      <c r="C4680" s="97"/>
      <c r="D4680" s="94">
        <v>1327856</v>
      </c>
      <c r="E4680" s="10"/>
      <c r="F4680" s="10"/>
      <c r="G4680" s="10"/>
      <c r="H4680" s="10"/>
      <c r="I4680" s="10"/>
      <c r="J4680" s="10"/>
      <c r="K4680" s="10"/>
      <c r="L4680" s="10"/>
      <c r="M4680" s="10"/>
      <c r="N4680" s="10"/>
      <c r="O4680" s="10"/>
      <c r="P4680" s="10"/>
      <c r="Q4680" s="10"/>
    </row>
    <row r="4681" spans="1:17" x14ac:dyDescent="0.25">
      <c r="A4681" s="155" t="s">
        <v>6219</v>
      </c>
      <c r="B4681" s="92" t="s">
        <v>7792</v>
      </c>
      <c r="C4681" s="97"/>
      <c r="D4681" s="94">
        <v>1862516</v>
      </c>
      <c r="E4681" s="10"/>
      <c r="F4681" s="10"/>
      <c r="G4681" s="10"/>
      <c r="H4681" s="10"/>
      <c r="I4681" s="10"/>
      <c r="J4681" s="10"/>
      <c r="K4681" s="10"/>
      <c r="L4681" s="10"/>
      <c r="M4681" s="10"/>
      <c r="N4681" s="10"/>
      <c r="O4681" s="10"/>
      <c r="P4681" s="10"/>
      <c r="Q4681" s="10"/>
    </row>
    <row r="4682" spans="1:17" x14ac:dyDescent="0.25">
      <c r="A4682" s="155" t="s">
        <v>4660</v>
      </c>
      <c r="B4682" s="92" t="s">
        <v>7793</v>
      </c>
      <c r="C4682" s="97"/>
      <c r="D4682" s="94">
        <v>2986002</v>
      </c>
      <c r="E4682" s="10"/>
      <c r="F4682" s="10"/>
      <c r="G4682" s="10"/>
      <c r="H4682" s="10"/>
      <c r="I4682" s="10"/>
      <c r="J4682" s="10"/>
      <c r="K4682" s="10"/>
      <c r="L4682" s="10"/>
      <c r="M4682" s="10"/>
      <c r="N4682" s="10"/>
      <c r="O4682" s="10"/>
      <c r="P4682" s="10"/>
      <c r="Q4682" s="10"/>
    </row>
    <row r="4683" spans="1:17" x14ac:dyDescent="0.25">
      <c r="A4683" s="155" t="s">
        <v>4661</v>
      </c>
      <c r="B4683" s="92" t="s">
        <v>7794</v>
      </c>
      <c r="C4683" s="97"/>
      <c r="D4683" s="94">
        <v>2753899</v>
      </c>
      <c r="E4683" s="10"/>
      <c r="F4683" s="10"/>
      <c r="G4683" s="10"/>
      <c r="H4683" s="10"/>
      <c r="I4683" s="10"/>
      <c r="J4683" s="10"/>
      <c r="K4683" s="10"/>
      <c r="L4683" s="10"/>
      <c r="M4683" s="10"/>
      <c r="N4683" s="10"/>
      <c r="O4683" s="10"/>
      <c r="P4683" s="10"/>
      <c r="Q4683" s="10"/>
    </row>
    <row r="4684" spans="1:17" x14ac:dyDescent="0.25">
      <c r="A4684" s="155" t="s">
        <v>4662</v>
      </c>
      <c r="B4684" s="92" t="s">
        <v>7795</v>
      </c>
      <c r="C4684" s="97"/>
      <c r="D4684" s="94">
        <v>1750157</v>
      </c>
      <c r="E4684" s="10"/>
      <c r="F4684" s="10"/>
      <c r="G4684" s="10"/>
      <c r="H4684" s="10"/>
      <c r="I4684" s="10"/>
      <c r="J4684" s="10"/>
      <c r="K4684" s="10"/>
      <c r="L4684" s="10"/>
      <c r="M4684" s="10"/>
      <c r="N4684" s="10"/>
      <c r="O4684" s="10"/>
      <c r="P4684" s="10"/>
      <c r="Q4684" s="10"/>
    </row>
    <row r="4685" spans="1:17" x14ac:dyDescent="0.25">
      <c r="A4685" s="155" t="s">
        <v>6220</v>
      </c>
      <c r="B4685" s="92" t="s">
        <v>7796</v>
      </c>
      <c r="C4685" s="97"/>
      <c r="D4685" s="94">
        <v>912892</v>
      </c>
      <c r="E4685" s="10"/>
      <c r="F4685" s="10"/>
      <c r="G4685" s="10"/>
      <c r="H4685" s="10"/>
      <c r="I4685" s="10"/>
      <c r="J4685" s="10"/>
      <c r="K4685" s="10"/>
      <c r="L4685" s="10"/>
      <c r="M4685" s="10"/>
      <c r="N4685" s="10"/>
      <c r="O4685" s="10"/>
      <c r="P4685" s="10"/>
      <c r="Q4685" s="10"/>
    </row>
    <row r="4686" spans="1:17" x14ac:dyDescent="0.25">
      <c r="A4686" s="155" t="s">
        <v>4663</v>
      </c>
      <c r="B4686" s="92" t="s">
        <v>7797</v>
      </c>
      <c r="C4686" s="97"/>
      <c r="D4686" s="94">
        <v>1205308</v>
      </c>
      <c r="E4686" s="10"/>
      <c r="F4686" s="10"/>
      <c r="G4686" s="10"/>
      <c r="H4686" s="10"/>
      <c r="I4686" s="10"/>
      <c r="J4686" s="10"/>
      <c r="K4686" s="10"/>
      <c r="L4686" s="10"/>
      <c r="M4686" s="10"/>
      <c r="N4686" s="10"/>
      <c r="O4686" s="10"/>
      <c r="P4686" s="10"/>
      <c r="Q4686" s="10"/>
    </row>
    <row r="4687" spans="1:17" x14ac:dyDescent="0.25">
      <c r="A4687" s="155" t="s">
        <v>4664</v>
      </c>
      <c r="B4687" s="92" t="s">
        <v>7798</v>
      </c>
      <c r="C4687" s="97"/>
      <c r="D4687" s="94">
        <v>499625</v>
      </c>
      <c r="E4687" s="10"/>
      <c r="F4687" s="10"/>
      <c r="G4687" s="10"/>
      <c r="H4687" s="10"/>
      <c r="I4687" s="10"/>
      <c r="J4687" s="10"/>
      <c r="K4687" s="10"/>
      <c r="L4687" s="10"/>
      <c r="M4687" s="10"/>
      <c r="N4687" s="10"/>
      <c r="O4687" s="10"/>
      <c r="P4687" s="10"/>
      <c r="Q4687" s="10"/>
    </row>
    <row r="4688" spans="1:17" x14ac:dyDescent="0.25">
      <c r="A4688" s="155" t="s">
        <v>4665</v>
      </c>
      <c r="B4688" s="92" t="s">
        <v>7799</v>
      </c>
      <c r="C4688" s="97"/>
      <c r="D4688" s="94">
        <v>604198</v>
      </c>
      <c r="E4688" s="10"/>
      <c r="F4688" s="10"/>
      <c r="G4688" s="10"/>
      <c r="H4688" s="10"/>
      <c r="I4688" s="10"/>
      <c r="J4688" s="10"/>
      <c r="K4688" s="10"/>
      <c r="L4688" s="10"/>
      <c r="M4688" s="10"/>
      <c r="N4688" s="10"/>
      <c r="O4688" s="10"/>
      <c r="P4688" s="10"/>
      <c r="Q4688" s="10"/>
    </row>
    <row r="4689" spans="1:17" x14ac:dyDescent="0.25">
      <c r="A4689" s="155" t="s">
        <v>4666</v>
      </c>
      <c r="B4689" s="92" t="s">
        <v>7800</v>
      </c>
      <c r="C4689" s="97"/>
      <c r="D4689" s="94">
        <v>584667</v>
      </c>
      <c r="E4689" s="10"/>
      <c r="F4689" s="10"/>
      <c r="G4689" s="10"/>
      <c r="H4689" s="10"/>
      <c r="I4689" s="10"/>
      <c r="J4689" s="10"/>
      <c r="K4689" s="10"/>
      <c r="L4689" s="10"/>
      <c r="M4689" s="10"/>
      <c r="N4689" s="10"/>
      <c r="O4689" s="10"/>
      <c r="P4689" s="10"/>
      <c r="Q4689" s="10"/>
    </row>
    <row r="4690" spans="1:17" x14ac:dyDescent="0.25">
      <c r="A4690" s="155" t="s">
        <v>4667</v>
      </c>
      <c r="B4690" s="92" t="s">
        <v>7801</v>
      </c>
      <c r="C4690" s="97"/>
      <c r="D4690" s="94">
        <v>24999</v>
      </c>
      <c r="E4690" s="10"/>
      <c r="F4690" s="10"/>
      <c r="G4690" s="10"/>
      <c r="H4690" s="10"/>
      <c r="I4690" s="10"/>
      <c r="J4690" s="10"/>
      <c r="K4690" s="10"/>
      <c r="L4690" s="10"/>
      <c r="M4690" s="10"/>
      <c r="N4690" s="10"/>
      <c r="O4690" s="10"/>
      <c r="P4690" s="10"/>
      <c r="Q4690" s="10"/>
    </row>
    <row r="4691" spans="1:17" x14ac:dyDescent="0.25">
      <c r="A4691" s="155" t="s">
        <v>4668</v>
      </c>
      <c r="B4691" s="92" t="s">
        <v>7802</v>
      </c>
      <c r="C4691" s="97"/>
      <c r="D4691" s="94">
        <v>133313</v>
      </c>
      <c r="E4691" s="10"/>
      <c r="F4691" s="10"/>
      <c r="G4691" s="10"/>
      <c r="H4691" s="10"/>
      <c r="I4691" s="10"/>
      <c r="J4691" s="10"/>
      <c r="K4691" s="10"/>
      <c r="L4691" s="10"/>
      <c r="M4691" s="10"/>
      <c r="N4691" s="10"/>
      <c r="O4691" s="10"/>
      <c r="P4691" s="10"/>
      <c r="Q4691" s="10"/>
    </row>
    <row r="4692" spans="1:17" x14ac:dyDescent="0.25">
      <c r="A4692" s="155" t="s">
        <v>4669</v>
      </c>
      <c r="B4692" s="92" t="s">
        <v>7803</v>
      </c>
      <c r="C4692" s="97"/>
      <c r="D4692" s="94">
        <v>375722</v>
      </c>
      <c r="E4692" s="10"/>
      <c r="F4692" s="10"/>
      <c r="G4692" s="10"/>
      <c r="H4692" s="10"/>
      <c r="I4692" s="10"/>
      <c r="J4692" s="10"/>
      <c r="K4692" s="10"/>
      <c r="L4692" s="10"/>
      <c r="M4692" s="10"/>
      <c r="N4692" s="10"/>
      <c r="O4692" s="10"/>
      <c r="P4692" s="10"/>
      <c r="Q4692" s="10"/>
    </row>
    <row r="4693" spans="1:17" x14ac:dyDescent="0.25">
      <c r="A4693" s="155" t="s">
        <v>4670</v>
      </c>
      <c r="B4693" s="92" t="s">
        <v>7804</v>
      </c>
      <c r="C4693" s="97"/>
      <c r="D4693" s="94">
        <v>506392</v>
      </c>
      <c r="E4693" s="10"/>
      <c r="F4693" s="10"/>
      <c r="G4693" s="10"/>
      <c r="H4693" s="10"/>
      <c r="I4693" s="10"/>
      <c r="J4693" s="10"/>
      <c r="K4693" s="10"/>
      <c r="L4693" s="10"/>
      <c r="M4693" s="10"/>
      <c r="N4693" s="10"/>
      <c r="O4693" s="10"/>
      <c r="P4693" s="10"/>
      <c r="Q4693" s="10"/>
    </row>
    <row r="4694" spans="1:17" x14ac:dyDescent="0.25">
      <c r="A4694" s="155" t="s">
        <v>4671</v>
      </c>
      <c r="B4694" s="92" t="s">
        <v>7805</v>
      </c>
      <c r="C4694" s="97"/>
      <c r="D4694" s="94">
        <v>3853645</v>
      </c>
      <c r="E4694" s="10"/>
      <c r="F4694" s="10"/>
      <c r="G4694" s="10"/>
      <c r="H4694" s="10"/>
      <c r="I4694" s="10"/>
      <c r="J4694" s="10"/>
      <c r="K4694" s="10"/>
      <c r="L4694" s="10"/>
      <c r="M4694" s="10"/>
      <c r="N4694" s="10"/>
      <c r="O4694" s="10"/>
      <c r="P4694" s="10"/>
      <c r="Q4694" s="10"/>
    </row>
    <row r="4695" spans="1:17" x14ac:dyDescent="0.25">
      <c r="A4695" s="155" t="s">
        <v>4672</v>
      </c>
      <c r="B4695" s="92" t="s">
        <v>7806</v>
      </c>
      <c r="C4695" s="97"/>
      <c r="D4695" s="94">
        <v>699324</v>
      </c>
      <c r="E4695" s="10"/>
      <c r="F4695" s="10"/>
      <c r="G4695" s="10"/>
      <c r="H4695" s="10"/>
      <c r="I4695" s="10"/>
      <c r="J4695" s="10"/>
      <c r="K4695" s="10"/>
      <c r="L4695" s="10"/>
      <c r="M4695" s="10"/>
      <c r="N4695" s="10"/>
      <c r="O4695" s="10"/>
      <c r="P4695" s="10"/>
      <c r="Q4695" s="10"/>
    </row>
    <row r="4696" spans="1:17" x14ac:dyDescent="0.25">
      <c r="A4696" s="155" t="s">
        <v>4673</v>
      </c>
      <c r="B4696" s="92" t="s">
        <v>7807</v>
      </c>
      <c r="C4696" s="97"/>
      <c r="D4696" s="94">
        <v>1069957</v>
      </c>
      <c r="E4696" s="10"/>
      <c r="F4696" s="10"/>
      <c r="G4696" s="10"/>
      <c r="H4696" s="10"/>
      <c r="I4696" s="10"/>
      <c r="J4696" s="10"/>
      <c r="K4696" s="10"/>
      <c r="L4696" s="10"/>
      <c r="M4696" s="10"/>
      <c r="N4696" s="10"/>
      <c r="O4696" s="10"/>
      <c r="P4696" s="10"/>
      <c r="Q4696" s="10"/>
    </row>
    <row r="4697" spans="1:17" x14ac:dyDescent="0.25">
      <c r="A4697" s="155" t="s">
        <v>4674</v>
      </c>
      <c r="B4697" s="92" t="s">
        <v>7808</v>
      </c>
      <c r="C4697" s="97"/>
      <c r="D4697" s="94">
        <v>1314172</v>
      </c>
      <c r="E4697" s="10"/>
      <c r="F4697" s="10"/>
      <c r="G4697" s="10"/>
      <c r="H4697" s="10"/>
      <c r="I4697" s="10"/>
      <c r="J4697" s="10"/>
      <c r="K4697" s="10"/>
      <c r="L4697" s="10"/>
      <c r="M4697" s="10"/>
      <c r="N4697" s="10"/>
      <c r="O4697" s="10"/>
      <c r="P4697" s="10"/>
      <c r="Q4697" s="10"/>
    </row>
    <row r="4698" spans="1:17" x14ac:dyDescent="0.25">
      <c r="A4698" s="155" t="s">
        <v>4675</v>
      </c>
      <c r="B4698" s="92" t="s">
        <v>7809</v>
      </c>
      <c r="C4698" s="97"/>
      <c r="D4698" s="94">
        <v>2133743</v>
      </c>
      <c r="E4698" s="10"/>
      <c r="F4698" s="10"/>
      <c r="G4698" s="10"/>
      <c r="H4698" s="10"/>
      <c r="I4698" s="10"/>
      <c r="J4698" s="10"/>
      <c r="K4698" s="10"/>
      <c r="L4698" s="10"/>
      <c r="M4698" s="10"/>
      <c r="N4698" s="10"/>
      <c r="O4698" s="10"/>
      <c r="P4698" s="10"/>
      <c r="Q4698" s="10"/>
    </row>
    <row r="4699" spans="1:17" x14ac:dyDescent="0.25">
      <c r="A4699" s="155" t="s">
        <v>6221</v>
      </c>
      <c r="B4699" s="92" t="s">
        <v>7810</v>
      </c>
      <c r="C4699" s="97"/>
      <c r="D4699" s="94">
        <v>121605</v>
      </c>
      <c r="E4699" s="10"/>
      <c r="F4699" s="10"/>
      <c r="G4699" s="10"/>
      <c r="H4699" s="10"/>
      <c r="I4699" s="10"/>
      <c r="J4699" s="10"/>
      <c r="K4699" s="10"/>
      <c r="L4699" s="10"/>
      <c r="M4699" s="10"/>
      <c r="N4699" s="10"/>
      <c r="O4699" s="10"/>
      <c r="P4699" s="10"/>
      <c r="Q4699" s="10"/>
    </row>
    <row r="4700" spans="1:17" x14ac:dyDescent="0.25">
      <c r="A4700" s="155" t="s">
        <v>4676</v>
      </c>
      <c r="B4700" s="92" t="s">
        <v>7811</v>
      </c>
      <c r="C4700" s="97"/>
      <c r="D4700" s="94">
        <v>870196</v>
      </c>
      <c r="E4700" s="10"/>
      <c r="F4700" s="10"/>
      <c r="G4700" s="10"/>
      <c r="H4700" s="10"/>
      <c r="I4700" s="10"/>
      <c r="J4700" s="10"/>
      <c r="K4700" s="10"/>
      <c r="L4700" s="10"/>
      <c r="M4700" s="10"/>
      <c r="N4700" s="10"/>
      <c r="O4700" s="10"/>
      <c r="P4700" s="10"/>
      <c r="Q4700" s="10"/>
    </row>
    <row r="4701" spans="1:17" x14ac:dyDescent="0.25">
      <c r="A4701" s="155" t="s">
        <v>6222</v>
      </c>
      <c r="B4701" s="92" t="s">
        <v>7812</v>
      </c>
      <c r="C4701" s="97"/>
      <c r="D4701" s="94">
        <v>17632</v>
      </c>
      <c r="E4701" s="10"/>
      <c r="F4701" s="10"/>
      <c r="G4701" s="10"/>
      <c r="H4701" s="10"/>
      <c r="I4701" s="10"/>
      <c r="J4701" s="10"/>
      <c r="K4701" s="10"/>
      <c r="L4701" s="10"/>
      <c r="M4701" s="10"/>
      <c r="N4701" s="10"/>
      <c r="O4701" s="10"/>
      <c r="P4701" s="10"/>
      <c r="Q4701" s="10"/>
    </row>
    <row r="4702" spans="1:17" x14ac:dyDescent="0.25">
      <c r="A4702" s="155" t="s">
        <v>13785</v>
      </c>
      <c r="B4702" s="92" t="s">
        <v>18143</v>
      </c>
      <c r="C4702" s="97"/>
      <c r="D4702" s="94">
        <v>634129</v>
      </c>
      <c r="E4702" s="10"/>
      <c r="F4702" s="10"/>
      <c r="G4702" s="10"/>
      <c r="H4702" s="10"/>
      <c r="I4702" s="10"/>
      <c r="J4702" s="10"/>
      <c r="K4702" s="10"/>
      <c r="L4702" s="10"/>
      <c r="M4702" s="10"/>
      <c r="N4702" s="10"/>
      <c r="O4702" s="10"/>
      <c r="P4702" s="10"/>
      <c r="Q4702" s="10"/>
    </row>
    <row r="4703" spans="1:17" x14ac:dyDescent="0.25">
      <c r="A4703" s="155" t="s">
        <v>6223</v>
      </c>
      <c r="B4703" s="92" t="s">
        <v>7813</v>
      </c>
      <c r="C4703" s="97"/>
      <c r="D4703" s="94">
        <v>4223</v>
      </c>
      <c r="E4703" s="10"/>
      <c r="F4703" s="10"/>
      <c r="G4703" s="10"/>
      <c r="H4703" s="10"/>
      <c r="I4703" s="10"/>
      <c r="J4703" s="10"/>
      <c r="K4703" s="10"/>
      <c r="L4703" s="10"/>
      <c r="M4703" s="10"/>
      <c r="N4703" s="10"/>
      <c r="O4703" s="10"/>
      <c r="P4703" s="10"/>
      <c r="Q4703" s="10"/>
    </row>
    <row r="4704" spans="1:17" x14ac:dyDescent="0.25">
      <c r="A4704" s="155" t="s">
        <v>4677</v>
      </c>
      <c r="B4704" s="92" t="s">
        <v>7814</v>
      </c>
      <c r="C4704" s="97"/>
      <c r="D4704" s="94">
        <v>197604</v>
      </c>
      <c r="E4704" s="10"/>
      <c r="F4704" s="10"/>
      <c r="G4704" s="10"/>
      <c r="H4704" s="10"/>
      <c r="I4704" s="10"/>
      <c r="J4704" s="10"/>
      <c r="K4704" s="10"/>
      <c r="L4704" s="10"/>
      <c r="M4704" s="10"/>
      <c r="N4704" s="10"/>
      <c r="O4704" s="10"/>
      <c r="P4704" s="10"/>
      <c r="Q4704" s="10"/>
    </row>
    <row r="4705" spans="1:17" x14ac:dyDescent="0.25">
      <c r="A4705" s="155" t="s">
        <v>4678</v>
      </c>
      <c r="B4705" s="92" t="s">
        <v>7815</v>
      </c>
      <c r="C4705" s="97"/>
      <c r="D4705" s="94">
        <v>357389</v>
      </c>
      <c r="E4705" s="10"/>
      <c r="F4705" s="10"/>
      <c r="G4705" s="10"/>
      <c r="H4705" s="10"/>
      <c r="I4705" s="10"/>
      <c r="J4705" s="10"/>
      <c r="K4705" s="10"/>
      <c r="L4705" s="10"/>
      <c r="M4705" s="10"/>
      <c r="N4705" s="10"/>
      <c r="O4705" s="10"/>
      <c r="P4705" s="10"/>
      <c r="Q4705" s="10"/>
    </row>
    <row r="4706" spans="1:17" x14ac:dyDescent="0.25">
      <c r="A4706" s="155" t="s">
        <v>4679</v>
      </c>
      <c r="B4706" s="92" t="s">
        <v>7816</v>
      </c>
      <c r="C4706" s="97"/>
      <c r="D4706" s="94">
        <v>3521059</v>
      </c>
      <c r="E4706" s="10"/>
      <c r="F4706" s="10"/>
      <c r="G4706" s="10"/>
      <c r="H4706" s="10"/>
      <c r="I4706" s="10"/>
      <c r="J4706" s="10"/>
      <c r="K4706" s="10"/>
      <c r="L4706" s="10"/>
      <c r="M4706" s="10"/>
      <c r="N4706" s="10"/>
      <c r="O4706" s="10"/>
      <c r="P4706" s="10"/>
      <c r="Q4706" s="10"/>
    </row>
    <row r="4707" spans="1:17" x14ac:dyDescent="0.25">
      <c r="A4707" s="155" t="s">
        <v>4680</v>
      </c>
      <c r="B4707" s="92" t="s">
        <v>7817</v>
      </c>
      <c r="C4707" s="97"/>
      <c r="D4707" s="94">
        <v>1746160</v>
      </c>
      <c r="E4707" s="10"/>
      <c r="F4707" s="10"/>
      <c r="G4707" s="10"/>
      <c r="H4707" s="10"/>
      <c r="I4707" s="10"/>
      <c r="J4707" s="10"/>
      <c r="K4707" s="10"/>
      <c r="L4707" s="10"/>
      <c r="M4707" s="10"/>
      <c r="N4707" s="10"/>
      <c r="O4707" s="10"/>
      <c r="P4707" s="10"/>
      <c r="Q4707" s="10"/>
    </row>
    <row r="4708" spans="1:17" x14ac:dyDescent="0.25">
      <c r="A4708" s="155" t="s">
        <v>4681</v>
      </c>
      <c r="B4708" s="92" t="s">
        <v>7818</v>
      </c>
      <c r="C4708" s="97"/>
      <c r="D4708" s="94">
        <v>37132</v>
      </c>
      <c r="E4708" s="10"/>
      <c r="F4708" s="10"/>
      <c r="G4708" s="10"/>
      <c r="H4708" s="10"/>
      <c r="I4708" s="10"/>
      <c r="J4708" s="10"/>
      <c r="K4708" s="10"/>
      <c r="L4708" s="10"/>
      <c r="M4708" s="10"/>
      <c r="N4708" s="10"/>
      <c r="O4708" s="10"/>
      <c r="P4708" s="10"/>
      <c r="Q4708" s="10"/>
    </row>
    <row r="4709" spans="1:17" x14ac:dyDescent="0.25">
      <c r="A4709" s="155" t="s">
        <v>4682</v>
      </c>
      <c r="B4709" s="92" t="s">
        <v>7819</v>
      </c>
      <c r="C4709" s="97"/>
      <c r="D4709" s="94">
        <v>7899</v>
      </c>
      <c r="E4709" s="10"/>
      <c r="F4709" s="10"/>
      <c r="G4709" s="10"/>
      <c r="H4709" s="10"/>
      <c r="I4709" s="10"/>
      <c r="J4709" s="10"/>
      <c r="K4709" s="10"/>
      <c r="L4709" s="10"/>
      <c r="M4709" s="10"/>
      <c r="N4709" s="10"/>
      <c r="O4709" s="10"/>
      <c r="P4709" s="10"/>
      <c r="Q4709" s="10"/>
    </row>
    <row r="4710" spans="1:17" x14ac:dyDescent="0.25">
      <c r="A4710" s="155" t="s">
        <v>6224</v>
      </c>
      <c r="B4710" s="92" t="s">
        <v>7820</v>
      </c>
      <c r="C4710" s="97"/>
      <c r="D4710" s="94">
        <v>436523</v>
      </c>
      <c r="E4710" s="10"/>
      <c r="F4710" s="10"/>
      <c r="G4710" s="10"/>
      <c r="H4710" s="10"/>
      <c r="I4710" s="10"/>
      <c r="J4710" s="10"/>
      <c r="K4710" s="10"/>
      <c r="L4710" s="10"/>
      <c r="M4710" s="10"/>
      <c r="N4710" s="10"/>
      <c r="O4710" s="10"/>
      <c r="P4710" s="10"/>
      <c r="Q4710" s="10"/>
    </row>
    <row r="4711" spans="1:17" x14ac:dyDescent="0.25">
      <c r="A4711" s="155" t="s">
        <v>4683</v>
      </c>
      <c r="B4711" s="92" t="s">
        <v>7821</v>
      </c>
      <c r="C4711" s="97"/>
      <c r="D4711" s="94">
        <v>140833</v>
      </c>
      <c r="E4711" s="10"/>
      <c r="F4711" s="10"/>
      <c r="G4711" s="10"/>
      <c r="H4711" s="10"/>
      <c r="I4711" s="10"/>
      <c r="J4711" s="10"/>
      <c r="K4711" s="10"/>
      <c r="L4711" s="10"/>
      <c r="M4711" s="10"/>
      <c r="N4711" s="10"/>
      <c r="O4711" s="10"/>
      <c r="P4711" s="10"/>
      <c r="Q4711" s="10"/>
    </row>
    <row r="4712" spans="1:17" x14ac:dyDescent="0.25">
      <c r="A4712" s="155" t="s">
        <v>4684</v>
      </c>
      <c r="B4712" s="92" t="s">
        <v>7822</v>
      </c>
      <c r="C4712" s="97"/>
      <c r="D4712" s="94">
        <v>535263</v>
      </c>
      <c r="E4712" s="10"/>
      <c r="F4712" s="10"/>
      <c r="G4712" s="10"/>
      <c r="H4712" s="10"/>
      <c r="I4712" s="10"/>
      <c r="J4712" s="10"/>
      <c r="K4712" s="10"/>
      <c r="L4712" s="10"/>
      <c r="M4712" s="10"/>
      <c r="N4712" s="10"/>
      <c r="O4712" s="10"/>
      <c r="P4712" s="10"/>
      <c r="Q4712" s="10"/>
    </row>
    <row r="4713" spans="1:17" x14ac:dyDescent="0.25">
      <c r="A4713" s="155" t="s">
        <v>6225</v>
      </c>
      <c r="B4713" s="92" t="s">
        <v>7823</v>
      </c>
      <c r="C4713" s="97"/>
      <c r="D4713" s="94">
        <v>1657</v>
      </c>
      <c r="E4713" s="10"/>
      <c r="F4713" s="10"/>
      <c r="G4713" s="10"/>
      <c r="H4713" s="10"/>
      <c r="I4713" s="10"/>
      <c r="J4713" s="10"/>
      <c r="K4713" s="10"/>
      <c r="L4713" s="10"/>
      <c r="M4713" s="10"/>
      <c r="N4713" s="10"/>
      <c r="O4713" s="10"/>
      <c r="P4713" s="10"/>
      <c r="Q4713" s="10"/>
    </row>
    <row r="4714" spans="1:17" x14ac:dyDescent="0.25">
      <c r="A4714" s="155" t="s">
        <v>13786</v>
      </c>
      <c r="B4714" s="92" t="s">
        <v>18144</v>
      </c>
      <c r="C4714" s="97"/>
      <c r="D4714" s="94">
        <v>400</v>
      </c>
      <c r="E4714" s="10"/>
      <c r="F4714" s="10"/>
      <c r="G4714" s="10"/>
      <c r="H4714" s="10"/>
      <c r="I4714" s="10"/>
      <c r="J4714" s="10"/>
      <c r="K4714" s="10"/>
      <c r="L4714" s="10"/>
      <c r="M4714" s="10"/>
      <c r="N4714" s="10"/>
      <c r="O4714" s="10"/>
      <c r="P4714" s="10"/>
      <c r="Q4714" s="10"/>
    </row>
    <row r="4715" spans="1:17" x14ac:dyDescent="0.25">
      <c r="A4715" s="155" t="s">
        <v>4685</v>
      </c>
      <c r="B4715" s="92" t="s">
        <v>7824</v>
      </c>
      <c r="C4715" s="97"/>
      <c r="D4715" s="94">
        <v>163910</v>
      </c>
      <c r="E4715" s="10"/>
      <c r="F4715" s="10"/>
      <c r="G4715" s="10"/>
      <c r="H4715" s="10"/>
      <c r="I4715" s="10"/>
      <c r="J4715" s="10"/>
      <c r="K4715" s="10"/>
      <c r="L4715" s="10"/>
      <c r="M4715" s="10"/>
      <c r="N4715" s="10"/>
      <c r="O4715" s="10"/>
      <c r="P4715" s="10"/>
      <c r="Q4715" s="10"/>
    </row>
    <row r="4716" spans="1:17" x14ac:dyDescent="0.25">
      <c r="A4716" s="155" t="s">
        <v>10193</v>
      </c>
      <c r="B4716" s="92" t="s">
        <v>10507</v>
      </c>
      <c r="C4716" s="97"/>
      <c r="D4716" s="94">
        <v>22648</v>
      </c>
      <c r="E4716" s="10"/>
      <c r="F4716" s="10"/>
      <c r="G4716" s="10"/>
      <c r="H4716" s="10"/>
      <c r="I4716" s="10"/>
      <c r="J4716" s="10"/>
      <c r="K4716" s="10"/>
      <c r="L4716" s="10"/>
      <c r="M4716" s="10"/>
      <c r="N4716" s="10"/>
      <c r="O4716" s="10"/>
      <c r="P4716" s="10"/>
      <c r="Q4716" s="10"/>
    </row>
    <row r="4717" spans="1:17" x14ac:dyDescent="0.25">
      <c r="A4717" s="155" t="s">
        <v>10194</v>
      </c>
      <c r="B4717" s="92" t="s">
        <v>10508</v>
      </c>
      <c r="C4717" s="97"/>
      <c r="D4717" s="94">
        <v>10239</v>
      </c>
      <c r="E4717" s="10"/>
      <c r="F4717" s="10"/>
      <c r="G4717" s="10"/>
      <c r="H4717" s="10"/>
      <c r="I4717" s="10"/>
      <c r="J4717" s="10"/>
      <c r="K4717" s="10"/>
      <c r="L4717" s="10"/>
      <c r="M4717" s="10"/>
      <c r="N4717" s="10"/>
      <c r="O4717" s="10"/>
      <c r="P4717" s="10"/>
      <c r="Q4717" s="10"/>
    </row>
    <row r="4718" spans="1:17" x14ac:dyDescent="0.25">
      <c r="A4718" s="155" t="s">
        <v>6226</v>
      </c>
      <c r="B4718" s="92" t="s">
        <v>7825</v>
      </c>
      <c r="C4718" s="97"/>
      <c r="D4718" s="94">
        <v>694673</v>
      </c>
      <c r="E4718" s="10"/>
      <c r="F4718" s="10"/>
      <c r="G4718" s="10"/>
      <c r="H4718" s="10"/>
      <c r="I4718" s="10"/>
      <c r="J4718" s="10"/>
      <c r="K4718" s="10"/>
      <c r="L4718" s="10"/>
      <c r="M4718" s="10"/>
      <c r="N4718" s="10"/>
      <c r="O4718" s="10"/>
      <c r="P4718" s="10"/>
      <c r="Q4718" s="10"/>
    </row>
    <row r="4719" spans="1:17" x14ac:dyDescent="0.25">
      <c r="A4719" s="155" t="s">
        <v>4686</v>
      </c>
      <c r="B4719" s="92" t="s">
        <v>7826</v>
      </c>
      <c r="C4719" s="97"/>
      <c r="D4719" s="94">
        <v>11589</v>
      </c>
    </row>
    <row r="4720" spans="1:17" x14ac:dyDescent="0.25">
      <c r="A4720" s="155" t="s">
        <v>6227</v>
      </c>
      <c r="B4720" s="92" t="s">
        <v>7827</v>
      </c>
      <c r="C4720" s="97"/>
      <c r="D4720" s="94">
        <v>164637</v>
      </c>
    </row>
    <row r="4721" spans="1:4" x14ac:dyDescent="0.25">
      <c r="A4721" s="155" t="s">
        <v>4687</v>
      </c>
      <c r="B4721" s="92" t="s">
        <v>7828</v>
      </c>
      <c r="C4721" s="97"/>
      <c r="D4721" s="94">
        <v>154979</v>
      </c>
    </row>
    <row r="4722" spans="1:4" x14ac:dyDescent="0.25">
      <c r="A4722" s="155" t="s">
        <v>4688</v>
      </c>
      <c r="B4722" s="92" t="s">
        <v>7829</v>
      </c>
      <c r="C4722" s="97"/>
      <c r="D4722" s="94">
        <v>488162</v>
      </c>
    </row>
    <row r="4723" spans="1:4" x14ac:dyDescent="0.25">
      <c r="A4723" s="155" t="s">
        <v>4689</v>
      </c>
      <c r="B4723" s="92" t="s">
        <v>7830</v>
      </c>
      <c r="C4723" s="97"/>
      <c r="D4723" s="94">
        <v>161138</v>
      </c>
    </row>
    <row r="4724" spans="1:4" x14ac:dyDescent="0.25">
      <c r="A4724" s="155" t="s">
        <v>6228</v>
      </c>
      <c r="B4724" s="92" t="s">
        <v>7831</v>
      </c>
      <c r="C4724" s="97"/>
      <c r="D4724" s="94">
        <v>346783</v>
      </c>
    </row>
    <row r="4725" spans="1:4" x14ac:dyDescent="0.25">
      <c r="A4725" s="155" t="s">
        <v>4690</v>
      </c>
      <c r="B4725" s="92" t="s">
        <v>7832</v>
      </c>
      <c r="C4725" s="97"/>
      <c r="D4725" s="94">
        <v>533566</v>
      </c>
    </row>
    <row r="4726" spans="1:4" x14ac:dyDescent="0.25">
      <c r="A4726" s="155" t="s">
        <v>13787</v>
      </c>
      <c r="B4726" s="92" t="s">
        <v>18145</v>
      </c>
      <c r="C4726" s="97"/>
      <c r="D4726" s="94">
        <v>6456</v>
      </c>
    </row>
    <row r="4727" spans="1:4" x14ac:dyDescent="0.25">
      <c r="A4727" s="155" t="s">
        <v>13788</v>
      </c>
      <c r="B4727" s="92" t="s">
        <v>18146</v>
      </c>
      <c r="C4727" s="97"/>
      <c r="D4727" s="94">
        <v>41064</v>
      </c>
    </row>
    <row r="4728" spans="1:4" x14ac:dyDescent="0.25">
      <c r="A4728" s="155" t="s">
        <v>4691</v>
      </c>
      <c r="B4728" s="92" t="s">
        <v>7833</v>
      </c>
      <c r="C4728" s="97"/>
      <c r="D4728" s="94">
        <v>7326</v>
      </c>
    </row>
    <row r="4729" spans="1:4" x14ac:dyDescent="0.25">
      <c r="A4729" s="155" t="s">
        <v>4692</v>
      </c>
      <c r="B4729" s="92" t="s">
        <v>7834</v>
      </c>
      <c r="C4729" s="97"/>
      <c r="D4729" s="94">
        <v>67082</v>
      </c>
    </row>
    <row r="4730" spans="1:4" x14ac:dyDescent="0.25">
      <c r="A4730" s="155" t="s">
        <v>4693</v>
      </c>
      <c r="B4730" s="92" t="s">
        <v>7835</v>
      </c>
      <c r="C4730" s="97"/>
      <c r="D4730" s="94">
        <v>183919</v>
      </c>
    </row>
    <row r="4731" spans="1:4" x14ac:dyDescent="0.25">
      <c r="A4731" s="155" t="s">
        <v>4694</v>
      </c>
      <c r="B4731" s="92" t="s">
        <v>7836</v>
      </c>
      <c r="C4731" s="97"/>
      <c r="D4731" s="94">
        <v>11055</v>
      </c>
    </row>
    <row r="4732" spans="1:4" x14ac:dyDescent="0.25">
      <c r="A4732" s="155" t="s">
        <v>4695</v>
      </c>
      <c r="B4732" s="92" t="s">
        <v>7837</v>
      </c>
      <c r="C4732" s="97"/>
      <c r="D4732" s="94">
        <v>267941</v>
      </c>
    </row>
    <row r="4733" spans="1:4" x14ac:dyDescent="0.25">
      <c r="A4733" s="155" t="s">
        <v>4696</v>
      </c>
      <c r="B4733" s="92" t="s">
        <v>7838</v>
      </c>
      <c r="C4733" s="97"/>
      <c r="D4733" s="94">
        <v>4284</v>
      </c>
    </row>
    <row r="4734" spans="1:4" x14ac:dyDescent="0.25">
      <c r="A4734" s="155" t="s">
        <v>13789</v>
      </c>
      <c r="B4734" s="92" t="s">
        <v>18147</v>
      </c>
      <c r="C4734" s="97"/>
      <c r="D4734" s="94">
        <v>88954</v>
      </c>
    </row>
    <row r="4735" spans="1:4" x14ac:dyDescent="0.25">
      <c r="A4735" s="155" t="s">
        <v>13790</v>
      </c>
      <c r="B4735" s="92" t="s">
        <v>18148</v>
      </c>
      <c r="C4735" s="97"/>
      <c r="D4735" s="94">
        <v>18883</v>
      </c>
    </row>
    <row r="4736" spans="1:4" x14ac:dyDescent="0.25">
      <c r="A4736" s="155" t="s">
        <v>13791</v>
      </c>
      <c r="B4736" s="92" t="s">
        <v>18149</v>
      </c>
      <c r="C4736" s="97"/>
      <c r="D4736" s="94">
        <v>1465</v>
      </c>
    </row>
    <row r="4737" spans="1:4" x14ac:dyDescent="0.25">
      <c r="A4737" s="155" t="s">
        <v>13792</v>
      </c>
      <c r="B4737" s="92" t="s">
        <v>18150</v>
      </c>
      <c r="C4737" s="97"/>
      <c r="D4737" s="94">
        <v>60</v>
      </c>
    </row>
    <row r="4738" spans="1:4" x14ac:dyDescent="0.25">
      <c r="A4738" s="155" t="s">
        <v>13793</v>
      </c>
      <c r="B4738" s="92" t="s">
        <v>18151</v>
      </c>
      <c r="C4738" s="97"/>
      <c r="D4738" s="94">
        <v>30394</v>
      </c>
    </row>
    <row r="4739" spans="1:4" x14ac:dyDescent="0.25">
      <c r="A4739" s="155" t="s">
        <v>13794</v>
      </c>
      <c r="B4739" s="92" t="s">
        <v>18152</v>
      </c>
      <c r="C4739" s="97"/>
      <c r="D4739" s="94">
        <v>22717</v>
      </c>
    </row>
    <row r="4740" spans="1:4" x14ac:dyDescent="0.25">
      <c r="A4740" s="155" t="s">
        <v>13795</v>
      </c>
      <c r="B4740" s="92" t="s">
        <v>18153</v>
      </c>
      <c r="C4740" s="97"/>
      <c r="D4740" s="94"/>
    </row>
    <row r="4741" spans="1:4" x14ac:dyDescent="0.25">
      <c r="A4741" s="155" t="s">
        <v>13796</v>
      </c>
      <c r="B4741" s="92" t="s">
        <v>18154</v>
      </c>
      <c r="C4741" s="97"/>
      <c r="D4741" s="94">
        <v>6</v>
      </c>
    </row>
    <row r="4742" spans="1:4" x14ac:dyDescent="0.25">
      <c r="A4742" s="155" t="s">
        <v>13797</v>
      </c>
      <c r="B4742" s="92" t="s">
        <v>18155</v>
      </c>
      <c r="C4742" s="97"/>
      <c r="D4742" s="94">
        <v>782</v>
      </c>
    </row>
    <row r="4743" spans="1:4" x14ac:dyDescent="0.25">
      <c r="A4743" s="155" t="s">
        <v>13798</v>
      </c>
      <c r="B4743" s="92" t="s">
        <v>18156</v>
      </c>
      <c r="C4743" s="97"/>
      <c r="D4743" s="94">
        <v>18951</v>
      </c>
    </row>
    <row r="4744" spans="1:4" x14ac:dyDescent="0.25">
      <c r="A4744" s="155" t="s">
        <v>13799</v>
      </c>
      <c r="B4744" s="92" t="s">
        <v>18157</v>
      </c>
      <c r="C4744" s="97"/>
      <c r="D4744" s="94">
        <v>21369</v>
      </c>
    </row>
    <row r="4745" spans="1:4" x14ac:dyDescent="0.25">
      <c r="A4745" s="155" t="s">
        <v>13800</v>
      </c>
      <c r="B4745" s="92" t="s">
        <v>18158</v>
      </c>
      <c r="C4745" s="97"/>
      <c r="D4745" s="94">
        <v>22324</v>
      </c>
    </row>
    <row r="4746" spans="1:4" x14ac:dyDescent="0.25">
      <c r="A4746" s="155" t="s">
        <v>4697</v>
      </c>
      <c r="B4746" s="92" t="s">
        <v>7839</v>
      </c>
      <c r="C4746" s="97"/>
      <c r="D4746" s="94">
        <v>1794049</v>
      </c>
    </row>
    <row r="4747" spans="1:4" x14ac:dyDescent="0.25">
      <c r="A4747" s="155" t="s">
        <v>13801</v>
      </c>
      <c r="B4747" s="92" t="s">
        <v>18159</v>
      </c>
      <c r="C4747" s="97"/>
      <c r="D4747" s="94">
        <v>72155</v>
      </c>
    </row>
    <row r="4748" spans="1:4" x14ac:dyDescent="0.25">
      <c r="A4748" s="155" t="s">
        <v>13802</v>
      </c>
      <c r="B4748" s="92" t="s">
        <v>18160</v>
      </c>
      <c r="C4748" s="97"/>
      <c r="D4748" s="94">
        <v>1018</v>
      </c>
    </row>
    <row r="4749" spans="1:4" x14ac:dyDescent="0.25">
      <c r="A4749" s="155" t="s">
        <v>10195</v>
      </c>
      <c r="B4749" s="92" t="s">
        <v>10509</v>
      </c>
      <c r="C4749" s="97"/>
      <c r="D4749" s="94">
        <v>8528</v>
      </c>
    </row>
    <row r="4750" spans="1:4" x14ac:dyDescent="0.25">
      <c r="A4750" s="155" t="s">
        <v>10196</v>
      </c>
      <c r="B4750" s="92" t="s">
        <v>10510</v>
      </c>
      <c r="C4750" s="97"/>
      <c r="D4750" s="94">
        <v>283</v>
      </c>
    </row>
    <row r="4751" spans="1:4" x14ac:dyDescent="0.25">
      <c r="A4751" s="155" t="s">
        <v>13803</v>
      </c>
      <c r="B4751" s="92" t="s">
        <v>18161</v>
      </c>
      <c r="C4751" s="97"/>
      <c r="D4751" s="94"/>
    </row>
    <row r="4752" spans="1:4" x14ac:dyDescent="0.25">
      <c r="A4752" s="155" t="s">
        <v>13804</v>
      </c>
      <c r="B4752" s="92" t="s">
        <v>18162</v>
      </c>
      <c r="C4752" s="97"/>
      <c r="D4752" s="94">
        <v>6462</v>
      </c>
    </row>
    <row r="4753" spans="1:4" x14ac:dyDescent="0.25">
      <c r="A4753" s="155" t="s">
        <v>4698</v>
      </c>
      <c r="B4753" s="92" t="s">
        <v>7840</v>
      </c>
      <c r="C4753" s="97"/>
      <c r="D4753" s="94">
        <v>45158</v>
      </c>
    </row>
    <row r="4754" spans="1:4" x14ac:dyDescent="0.25">
      <c r="A4754" s="155" t="s">
        <v>13805</v>
      </c>
      <c r="B4754" s="92" t="s">
        <v>18163</v>
      </c>
      <c r="C4754" s="97"/>
      <c r="D4754" s="94"/>
    </row>
    <row r="4755" spans="1:4" x14ac:dyDescent="0.25">
      <c r="A4755" s="155" t="s">
        <v>13806</v>
      </c>
      <c r="B4755" s="92" t="s">
        <v>18164</v>
      </c>
      <c r="C4755" s="97"/>
      <c r="D4755" s="94"/>
    </row>
    <row r="4756" spans="1:4" x14ac:dyDescent="0.25">
      <c r="A4756" s="155" t="s">
        <v>13807</v>
      </c>
      <c r="B4756" s="92" t="s">
        <v>18165</v>
      </c>
      <c r="C4756" s="97"/>
      <c r="D4756" s="94"/>
    </row>
    <row r="4757" spans="1:4" x14ac:dyDescent="0.25">
      <c r="A4757" s="155" t="s">
        <v>13808</v>
      </c>
      <c r="B4757" s="92" t="s">
        <v>18166</v>
      </c>
      <c r="C4757" s="97"/>
      <c r="D4757" s="94"/>
    </row>
    <row r="4758" spans="1:4" x14ac:dyDescent="0.25">
      <c r="A4758" s="155" t="s">
        <v>13809</v>
      </c>
      <c r="B4758" s="92" t="s">
        <v>18167</v>
      </c>
      <c r="C4758" s="97"/>
      <c r="D4758" s="94">
        <v>745</v>
      </c>
    </row>
    <row r="4759" spans="1:4" x14ac:dyDescent="0.25">
      <c r="A4759" s="155" t="s">
        <v>13810</v>
      </c>
      <c r="B4759" s="92" t="s">
        <v>18168</v>
      </c>
      <c r="C4759" s="97"/>
      <c r="D4759" s="94">
        <v>78707</v>
      </c>
    </row>
    <row r="4760" spans="1:4" x14ac:dyDescent="0.25">
      <c r="A4760" s="155" t="s">
        <v>4699</v>
      </c>
      <c r="B4760" s="92" t="s">
        <v>7841</v>
      </c>
      <c r="C4760" s="97"/>
      <c r="D4760" s="94">
        <v>6178</v>
      </c>
    </row>
    <row r="4761" spans="1:4" x14ac:dyDescent="0.25">
      <c r="A4761" s="155" t="s">
        <v>4700</v>
      </c>
      <c r="B4761" s="92" t="s">
        <v>7842</v>
      </c>
      <c r="C4761" s="97"/>
      <c r="D4761" s="94">
        <v>198012</v>
      </c>
    </row>
    <row r="4762" spans="1:4" x14ac:dyDescent="0.25">
      <c r="A4762" s="155" t="s">
        <v>4701</v>
      </c>
      <c r="B4762" s="92" t="s">
        <v>7843</v>
      </c>
      <c r="C4762" s="97"/>
      <c r="D4762" s="94">
        <v>1435785</v>
      </c>
    </row>
    <row r="4763" spans="1:4" x14ac:dyDescent="0.25">
      <c r="A4763" s="155" t="s">
        <v>4702</v>
      </c>
      <c r="B4763" s="92" t="s">
        <v>7844</v>
      </c>
      <c r="C4763" s="97"/>
      <c r="D4763" s="94">
        <v>229123</v>
      </c>
    </row>
    <row r="4764" spans="1:4" x14ac:dyDescent="0.25">
      <c r="A4764" s="155" t="s">
        <v>4703</v>
      </c>
      <c r="B4764" s="92" t="s">
        <v>7845</v>
      </c>
      <c r="C4764" s="97"/>
      <c r="D4764" s="94">
        <v>810215</v>
      </c>
    </row>
    <row r="4765" spans="1:4" x14ac:dyDescent="0.25">
      <c r="A4765" s="155" t="s">
        <v>13811</v>
      </c>
      <c r="B4765" s="92" t="s">
        <v>18169</v>
      </c>
      <c r="C4765" s="97"/>
      <c r="D4765" s="94">
        <v>3752</v>
      </c>
    </row>
    <row r="4766" spans="1:4" x14ac:dyDescent="0.25">
      <c r="A4766" s="155" t="s">
        <v>13812</v>
      </c>
      <c r="B4766" s="92" t="s">
        <v>18170</v>
      </c>
      <c r="C4766" s="97"/>
      <c r="D4766" s="94"/>
    </row>
    <row r="4767" spans="1:4" x14ac:dyDescent="0.25">
      <c r="A4767" s="155" t="s">
        <v>13813</v>
      </c>
      <c r="B4767" s="92" t="s">
        <v>18171</v>
      </c>
      <c r="C4767" s="97"/>
      <c r="D4767" s="94">
        <v>1714</v>
      </c>
    </row>
    <row r="4768" spans="1:4" x14ac:dyDescent="0.25">
      <c r="A4768" s="155" t="s">
        <v>13814</v>
      </c>
      <c r="B4768" s="92" t="s">
        <v>18172</v>
      </c>
      <c r="C4768" s="97"/>
      <c r="D4768" s="94">
        <v>10851</v>
      </c>
    </row>
    <row r="4769" spans="1:4" x14ac:dyDescent="0.25">
      <c r="A4769" s="155" t="s">
        <v>4704</v>
      </c>
      <c r="B4769" s="92" t="s">
        <v>7846</v>
      </c>
      <c r="C4769" s="97"/>
      <c r="D4769" s="94">
        <v>18630</v>
      </c>
    </row>
    <row r="4770" spans="1:4" x14ac:dyDescent="0.25">
      <c r="A4770" s="155" t="s">
        <v>6229</v>
      </c>
      <c r="B4770" s="92" t="s">
        <v>7847</v>
      </c>
      <c r="C4770" s="97"/>
      <c r="D4770" s="94">
        <v>195937</v>
      </c>
    </row>
    <row r="4771" spans="1:4" x14ac:dyDescent="0.25">
      <c r="A4771" s="155" t="s">
        <v>13815</v>
      </c>
      <c r="B4771" s="92" t="s">
        <v>18173</v>
      </c>
      <c r="C4771" s="97"/>
      <c r="D4771" s="94">
        <v>1074</v>
      </c>
    </row>
    <row r="4772" spans="1:4" x14ac:dyDescent="0.25">
      <c r="A4772" s="155" t="s">
        <v>10197</v>
      </c>
      <c r="B4772" s="92" t="s">
        <v>10511</v>
      </c>
      <c r="C4772" s="97"/>
      <c r="D4772" s="94">
        <v>19841</v>
      </c>
    </row>
    <row r="4773" spans="1:4" x14ac:dyDescent="0.25">
      <c r="A4773" s="155" t="s">
        <v>4705</v>
      </c>
      <c r="B4773" s="92" t="s">
        <v>7848</v>
      </c>
      <c r="C4773" s="97"/>
      <c r="D4773" s="94">
        <v>1676403</v>
      </c>
    </row>
    <row r="4774" spans="1:4" x14ac:dyDescent="0.25">
      <c r="A4774" s="155" t="s">
        <v>4706</v>
      </c>
      <c r="B4774" s="92" t="s">
        <v>7849</v>
      </c>
      <c r="C4774" s="97"/>
      <c r="D4774" s="94">
        <v>1261415</v>
      </c>
    </row>
    <row r="4775" spans="1:4" x14ac:dyDescent="0.25">
      <c r="A4775" s="155" t="s">
        <v>13816</v>
      </c>
      <c r="B4775" s="92" t="s">
        <v>18174</v>
      </c>
      <c r="C4775" s="97"/>
      <c r="D4775" s="94">
        <v>254645</v>
      </c>
    </row>
    <row r="4776" spans="1:4" x14ac:dyDescent="0.25">
      <c r="A4776" s="155" t="s">
        <v>13817</v>
      </c>
      <c r="B4776" s="92" t="s">
        <v>18175</v>
      </c>
      <c r="C4776" s="97"/>
      <c r="D4776" s="94">
        <v>8122</v>
      </c>
    </row>
    <row r="4777" spans="1:4" x14ac:dyDescent="0.25">
      <c r="A4777" s="155" t="s">
        <v>13818</v>
      </c>
      <c r="B4777" s="92" t="s">
        <v>18176</v>
      </c>
      <c r="C4777" s="97"/>
      <c r="D4777" s="94">
        <v>5681</v>
      </c>
    </row>
    <row r="4778" spans="1:4" x14ac:dyDescent="0.25">
      <c r="A4778" s="155" t="s">
        <v>4707</v>
      </c>
      <c r="B4778" s="92" t="s">
        <v>7850</v>
      </c>
      <c r="C4778" s="97"/>
      <c r="D4778" s="94">
        <v>884424</v>
      </c>
    </row>
    <row r="4779" spans="1:4" x14ac:dyDescent="0.25">
      <c r="A4779" s="155" t="s">
        <v>4708</v>
      </c>
      <c r="B4779" s="92" t="s">
        <v>7851</v>
      </c>
      <c r="C4779" s="97"/>
      <c r="D4779" s="94">
        <v>246568</v>
      </c>
    </row>
    <row r="4780" spans="1:4" x14ac:dyDescent="0.25">
      <c r="A4780" s="155" t="s">
        <v>4709</v>
      </c>
      <c r="B4780" s="92" t="s">
        <v>7852</v>
      </c>
      <c r="C4780" s="97"/>
      <c r="D4780" s="94">
        <v>4411776</v>
      </c>
    </row>
    <row r="4781" spans="1:4" x14ac:dyDescent="0.25">
      <c r="A4781" s="155" t="s">
        <v>13819</v>
      </c>
      <c r="B4781" s="92" t="s">
        <v>18177</v>
      </c>
      <c r="C4781" s="97"/>
      <c r="D4781" s="94">
        <v>67195</v>
      </c>
    </row>
    <row r="4782" spans="1:4" x14ac:dyDescent="0.25">
      <c r="A4782" s="155" t="s">
        <v>4710</v>
      </c>
      <c r="B4782" s="92" t="s">
        <v>7853</v>
      </c>
      <c r="C4782" s="97"/>
      <c r="D4782" s="94">
        <v>2752267</v>
      </c>
    </row>
    <row r="4783" spans="1:4" x14ac:dyDescent="0.25">
      <c r="A4783" s="155" t="s">
        <v>4711</v>
      </c>
      <c r="B4783" s="92" t="s">
        <v>7854</v>
      </c>
      <c r="C4783" s="97"/>
      <c r="D4783" s="94">
        <v>1192372</v>
      </c>
    </row>
    <row r="4784" spans="1:4" x14ac:dyDescent="0.25">
      <c r="A4784" s="155" t="s">
        <v>13820</v>
      </c>
      <c r="B4784" s="92" t="s">
        <v>18178</v>
      </c>
      <c r="C4784" s="97"/>
      <c r="D4784" s="94">
        <v>15909</v>
      </c>
    </row>
    <row r="4785" spans="1:4" x14ac:dyDescent="0.25">
      <c r="A4785" s="155" t="s">
        <v>13821</v>
      </c>
      <c r="B4785" s="92" t="s">
        <v>18179</v>
      </c>
      <c r="C4785" s="97"/>
      <c r="D4785" s="94">
        <v>291449</v>
      </c>
    </row>
    <row r="4786" spans="1:4" x14ac:dyDescent="0.25">
      <c r="A4786" s="155" t="s">
        <v>13822</v>
      </c>
      <c r="B4786" s="92" t="s">
        <v>18180</v>
      </c>
      <c r="C4786" s="97"/>
      <c r="D4786" s="94">
        <v>58525</v>
      </c>
    </row>
    <row r="4787" spans="1:4" x14ac:dyDescent="0.25">
      <c r="A4787" s="155" t="s">
        <v>13823</v>
      </c>
      <c r="B4787" s="92" t="s">
        <v>18181</v>
      </c>
      <c r="C4787" s="97"/>
      <c r="D4787" s="94">
        <v>60</v>
      </c>
    </row>
    <row r="4788" spans="1:4" x14ac:dyDescent="0.25">
      <c r="A4788" s="155" t="s">
        <v>10198</v>
      </c>
      <c r="B4788" s="92" t="s">
        <v>10512</v>
      </c>
      <c r="C4788" s="97"/>
      <c r="D4788" s="94"/>
    </row>
    <row r="4789" spans="1:4" x14ac:dyDescent="0.25">
      <c r="A4789" s="155" t="s">
        <v>4712</v>
      </c>
      <c r="B4789" s="92" t="s">
        <v>7855</v>
      </c>
      <c r="C4789" s="97"/>
      <c r="D4789" s="94">
        <v>2099101</v>
      </c>
    </row>
    <row r="4790" spans="1:4" x14ac:dyDescent="0.25">
      <c r="A4790" s="155" t="s">
        <v>10199</v>
      </c>
      <c r="B4790" s="92" t="s">
        <v>10513</v>
      </c>
      <c r="C4790" s="97"/>
      <c r="D4790" s="94">
        <v>835253</v>
      </c>
    </row>
    <row r="4791" spans="1:4" x14ac:dyDescent="0.25">
      <c r="A4791" s="155" t="s">
        <v>4713</v>
      </c>
      <c r="B4791" s="92" t="s">
        <v>7856</v>
      </c>
      <c r="C4791" s="97"/>
      <c r="D4791" s="94">
        <v>186225</v>
      </c>
    </row>
    <row r="4792" spans="1:4" x14ac:dyDescent="0.25">
      <c r="A4792" s="155" t="s">
        <v>4714</v>
      </c>
      <c r="B4792" s="92" t="s">
        <v>7857</v>
      </c>
      <c r="C4792" s="97"/>
      <c r="D4792" s="94">
        <v>626420</v>
      </c>
    </row>
    <row r="4793" spans="1:4" x14ac:dyDescent="0.25">
      <c r="A4793" s="155" t="s">
        <v>10812</v>
      </c>
      <c r="B4793" s="92" t="s">
        <v>10932</v>
      </c>
      <c r="C4793" s="97"/>
      <c r="D4793" s="94">
        <v>11448</v>
      </c>
    </row>
    <row r="4794" spans="1:4" x14ac:dyDescent="0.25">
      <c r="A4794" s="155" t="s">
        <v>13824</v>
      </c>
      <c r="B4794" s="92" t="s">
        <v>18182</v>
      </c>
      <c r="C4794" s="97"/>
      <c r="D4794" s="94">
        <v>8</v>
      </c>
    </row>
    <row r="4795" spans="1:4" x14ac:dyDescent="0.25">
      <c r="A4795" s="155" t="s">
        <v>13825</v>
      </c>
      <c r="B4795" s="92" t="s">
        <v>18183</v>
      </c>
      <c r="C4795" s="97"/>
      <c r="D4795" s="94">
        <v>34762</v>
      </c>
    </row>
    <row r="4796" spans="1:4" x14ac:dyDescent="0.25">
      <c r="A4796" s="155" t="s">
        <v>13826</v>
      </c>
      <c r="B4796" s="92" t="s">
        <v>18184</v>
      </c>
      <c r="C4796" s="97"/>
      <c r="D4796" s="94">
        <v>80896</v>
      </c>
    </row>
    <row r="4797" spans="1:4" x14ac:dyDescent="0.25">
      <c r="A4797" s="155" t="s">
        <v>4715</v>
      </c>
      <c r="B4797" s="92" t="s">
        <v>7858</v>
      </c>
      <c r="C4797" s="97"/>
      <c r="D4797" s="94">
        <v>488335</v>
      </c>
    </row>
    <row r="4798" spans="1:4" x14ac:dyDescent="0.25">
      <c r="A4798" s="155" t="s">
        <v>13827</v>
      </c>
      <c r="B4798" s="92" t="s">
        <v>18185</v>
      </c>
      <c r="C4798" s="97"/>
      <c r="D4798" s="94">
        <v>9170</v>
      </c>
    </row>
    <row r="4799" spans="1:4" x14ac:dyDescent="0.25">
      <c r="A4799" s="155" t="s">
        <v>13828</v>
      </c>
      <c r="B4799" s="92" t="s">
        <v>18186</v>
      </c>
      <c r="C4799" s="97"/>
      <c r="D4799" s="94">
        <v>22620</v>
      </c>
    </row>
    <row r="4800" spans="1:4" x14ac:dyDescent="0.25">
      <c r="A4800" s="155" t="s">
        <v>13829</v>
      </c>
      <c r="B4800" s="92" t="s">
        <v>18187</v>
      </c>
      <c r="C4800" s="97"/>
      <c r="D4800" s="94">
        <v>32028</v>
      </c>
    </row>
    <row r="4801" spans="1:4" x14ac:dyDescent="0.25">
      <c r="A4801" s="155" t="s">
        <v>13830</v>
      </c>
      <c r="B4801" s="92" t="s">
        <v>18188</v>
      </c>
      <c r="C4801" s="97"/>
      <c r="D4801" s="94"/>
    </row>
    <row r="4802" spans="1:4" x14ac:dyDescent="0.25">
      <c r="A4802" s="155" t="s">
        <v>10200</v>
      </c>
      <c r="B4802" s="92" t="s">
        <v>10514</v>
      </c>
      <c r="C4802" s="97"/>
      <c r="D4802" s="94">
        <v>6405</v>
      </c>
    </row>
    <row r="4803" spans="1:4" x14ac:dyDescent="0.25">
      <c r="A4803" s="155" t="s">
        <v>13831</v>
      </c>
      <c r="B4803" s="92" t="s">
        <v>18189</v>
      </c>
      <c r="C4803" s="97"/>
      <c r="D4803" s="94">
        <v>362</v>
      </c>
    </row>
    <row r="4804" spans="1:4" x14ac:dyDescent="0.25">
      <c r="A4804" s="155" t="s">
        <v>13832</v>
      </c>
      <c r="B4804" s="92" t="s">
        <v>18190</v>
      </c>
      <c r="C4804" s="97"/>
      <c r="D4804" s="94">
        <v>264195</v>
      </c>
    </row>
    <row r="4805" spans="1:4" x14ac:dyDescent="0.25">
      <c r="A4805" s="155" t="s">
        <v>13833</v>
      </c>
      <c r="B4805" s="92" t="s">
        <v>18191</v>
      </c>
      <c r="C4805" s="97"/>
      <c r="D4805" s="94"/>
    </row>
    <row r="4806" spans="1:4" x14ac:dyDescent="0.25">
      <c r="A4806" s="155" t="s">
        <v>13834</v>
      </c>
      <c r="B4806" s="92" t="s">
        <v>18192</v>
      </c>
      <c r="C4806" s="97"/>
      <c r="D4806" s="94">
        <v>2924</v>
      </c>
    </row>
    <row r="4807" spans="1:4" x14ac:dyDescent="0.25">
      <c r="A4807" s="155" t="s">
        <v>13835</v>
      </c>
      <c r="B4807" s="92" t="s">
        <v>18193</v>
      </c>
      <c r="C4807" s="97"/>
      <c r="D4807" s="94">
        <v>51558</v>
      </c>
    </row>
    <row r="4808" spans="1:4" x14ac:dyDescent="0.25">
      <c r="A4808" s="155" t="s">
        <v>13836</v>
      </c>
      <c r="B4808" s="92" t="s">
        <v>18194</v>
      </c>
      <c r="C4808" s="97"/>
      <c r="D4808" s="94">
        <v>992856</v>
      </c>
    </row>
    <row r="4809" spans="1:4" x14ac:dyDescent="0.25">
      <c r="A4809" s="155" t="s">
        <v>4716</v>
      </c>
      <c r="B4809" s="92" t="s">
        <v>7859</v>
      </c>
      <c r="C4809" s="97"/>
      <c r="D4809" s="94">
        <v>11190623</v>
      </c>
    </row>
    <row r="4810" spans="1:4" x14ac:dyDescent="0.25">
      <c r="A4810" s="155" t="s">
        <v>6230</v>
      </c>
      <c r="B4810" s="92" t="s">
        <v>7860</v>
      </c>
      <c r="C4810" s="97"/>
      <c r="D4810" s="94">
        <v>1953803</v>
      </c>
    </row>
    <row r="4811" spans="1:4" x14ac:dyDescent="0.25">
      <c r="A4811" s="155" t="s">
        <v>4717</v>
      </c>
      <c r="B4811" s="92" t="s">
        <v>7861</v>
      </c>
      <c r="C4811" s="97"/>
      <c r="D4811" s="94">
        <v>2570293</v>
      </c>
    </row>
    <row r="4812" spans="1:4" x14ac:dyDescent="0.25">
      <c r="A4812" s="155" t="s">
        <v>13837</v>
      </c>
      <c r="B4812" s="92" t="s">
        <v>18195</v>
      </c>
      <c r="C4812" s="97"/>
      <c r="D4812" s="94">
        <v>731</v>
      </c>
    </row>
    <row r="4813" spans="1:4" x14ac:dyDescent="0.25">
      <c r="A4813" s="155" t="s">
        <v>4718</v>
      </c>
      <c r="B4813" s="92" t="s">
        <v>7862</v>
      </c>
      <c r="C4813" s="97"/>
      <c r="D4813" s="94">
        <v>10458</v>
      </c>
    </row>
    <row r="4814" spans="1:4" x14ac:dyDescent="0.25">
      <c r="A4814" s="155" t="s">
        <v>4719</v>
      </c>
      <c r="B4814" s="92" t="s">
        <v>7863</v>
      </c>
      <c r="C4814" s="97"/>
      <c r="D4814" s="94">
        <v>186691</v>
      </c>
    </row>
    <row r="4815" spans="1:4" x14ac:dyDescent="0.25">
      <c r="A4815" s="155" t="s">
        <v>4720</v>
      </c>
      <c r="B4815" s="92" t="s">
        <v>7864</v>
      </c>
      <c r="C4815" s="97"/>
      <c r="D4815" s="94">
        <v>8555002</v>
      </c>
    </row>
    <row r="4816" spans="1:4" x14ac:dyDescent="0.25">
      <c r="A4816" s="155" t="s">
        <v>13838</v>
      </c>
      <c r="B4816" s="92" t="s">
        <v>18196</v>
      </c>
      <c r="C4816" s="97"/>
      <c r="D4816" s="94">
        <v>234500</v>
      </c>
    </row>
    <row r="4817" spans="1:4" x14ac:dyDescent="0.25">
      <c r="A4817" s="155" t="s">
        <v>4721</v>
      </c>
      <c r="B4817" s="92" t="s">
        <v>7865</v>
      </c>
      <c r="C4817" s="97"/>
      <c r="D4817" s="94">
        <v>33302</v>
      </c>
    </row>
    <row r="4818" spans="1:4" x14ac:dyDescent="0.25">
      <c r="A4818" s="155" t="s">
        <v>13839</v>
      </c>
      <c r="B4818" s="92" t="s">
        <v>18197</v>
      </c>
      <c r="C4818" s="97"/>
      <c r="D4818" s="94"/>
    </row>
    <row r="4819" spans="1:4" x14ac:dyDescent="0.25">
      <c r="A4819" s="155" t="s">
        <v>4722</v>
      </c>
      <c r="B4819" s="92" t="s">
        <v>7866</v>
      </c>
      <c r="C4819" s="97"/>
      <c r="D4819" s="94">
        <v>13658</v>
      </c>
    </row>
    <row r="4820" spans="1:4" x14ac:dyDescent="0.25">
      <c r="A4820" s="155" t="s">
        <v>4723</v>
      </c>
      <c r="B4820" s="92" t="s">
        <v>7867</v>
      </c>
      <c r="C4820" s="97"/>
      <c r="D4820" s="94">
        <v>652790</v>
      </c>
    </row>
    <row r="4821" spans="1:4" x14ac:dyDescent="0.25">
      <c r="A4821" s="155" t="s">
        <v>4724</v>
      </c>
      <c r="B4821" s="92" t="s">
        <v>7868</v>
      </c>
      <c r="C4821" s="97"/>
      <c r="D4821" s="94">
        <v>9059</v>
      </c>
    </row>
    <row r="4822" spans="1:4" x14ac:dyDescent="0.25">
      <c r="A4822" s="155" t="s">
        <v>10201</v>
      </c>
      <c r="B4822" s="92" t="s">
        <v>10515</v>
      </c>
      <c r="C4822" s="97"/>
      <c r="D4822" s="94">
        <v>16014</v>
      </c>
    </row>
    <row r="4823" spans="1:4" x14ac:dyDescent="0.25">
      <c r="A4823" s="155" t="s">
        <v>4725</v>
      </c>
      <c r="B4823" s="92" t="s">
        <v>7869</v>
      </c>
      <c r="C4823" s="97"/>
      <c r="D4823" s="94">
        <v>1902524</v>
      </c>
    </row>
    <row r="4824" spans="1:4" x14ac:dyDescent="0.25">
      <c r="A4824" s="155" t="s">
        <v>4726</v>
      </c>
      <c r="B4824" s="92" t="s">
        <v>7870</v>
      </c>
      <c r="C4824" s="97"/>
      <c r="D4824" s="94">
        <v>1037633</v>
      </c>
    </row>
    <row r="4825" spans="1:4" x14ac:dyDescent="0.25">
      <c r="A4825" s="155" t="s">
        <v>4727</v>
      </c>
      <c r="B4825" s="92" t="s">
        <v>7871</v>
      </c>
      <c r="C4825" s="97"/>
      <c r="D4825" s="94">
        <v>1201001</v>
      </c>
    </row>
    <row r="4826" spans="1:4" x14ac:dyDescent="0.25">
      <c r="A4826" s="155" t="s">
        <v>4728</v>
      </c>
      <c r="B4826" s="92" t="s">
        <v>7872</v>
      </c>
      <c r="C4826" s="97"/>
      <c r="D4826" s="94">
        <v>330808</v>
      </c>
    </row>
    <row r="4827" spans="1:4" x14ac:dyDescent="0.25">
      <c r="A4827" s="155" t="s">
        <v>4729</v>
      </c>
      <c r="B4827" s="92" t="s">
        <v>7873</v>
      </c>
      <c r="C4827" s="97"/>
      <c r="D4827" s="94">
        <v>297498</v>
      </c>
    </row>
    <row r="4828" spans="1:4" x14ac:dyDescent="0.25">
      <c r="A4828" s="155" t="s">
        <v>4730</v>
      </c>
      <c r="B4828" s="92" t="s">
        <v>7874</v>
      </c>
      <c r="C4828" s="97"/>
      <c r="D4828" s="94">
        <v>445811</v>
      </c>
    </row>
    <row r="4829" spans="1:4" x14ac:dyDescent="0.25">
      <c r="A4829" s="155" t="s">
        <v>4731</v>
      </c>
      <c r="B4829" s="92" t="s">
        <v>7875</v>
      </c>
      <c r="C4829" s="97"/>
      <c r="D4829" s="94">
        <v>8585695</v>
      </c>
    </row>
    <row r="4830" spans="1:4" x14ac:dyDescent="0.25">
      <c r="A4830" s="155" t="s">
        <v>4732</v>
      </c>
      <c r="B4830" s="92" t="s">
        <v>7876</v>
      </c>
      <c r="C4830" s="97"/>
      <c r="D4830" s="94">
        <v>64587</v>
      </c>
    </row>
    <row r="4831" spans="1:4" x14ac:dyDescent="0.25">
      <c r="A4831" s="155" t="s">
        <v>6231</v>
      </c>
      <c r="B4831" s="92" t="s">
        <v>7877</v>
      </c>
      <c r="C4831" s="97"/>
      <c r="D4831" s="94">
        <v>879852</v>
      </c>
    </row>
    <row r="4832" spans="1:4" x14ac:dyDescent="0.25">
      <c r="A4832" s="155" t="s">
        <v>4733</v>
      </c>
      <c r="B4832" s="92" t="s">
        <v>7878</v>
      </c>
      <c r="C4832" s="97"/>
      <c r="D4832" s="94">
        <v>1313596</v>
      </c>
    </row>
    <row r="4833" spans="1:4" x14ac:dyDescent="0.25">
      <c r="A4833" s="155" t="s">
        <v>4734</v>
      </c>
      <c r="B4833" s="92" t="s">
        <v>7879</v>
      </c>
      <c r="C4833" s="97"/>
      <c r="D4833" s="94">
        <v>34216</v>
      </c>
    </row>
    <row r="4834" spans="1:4" x14ac:dyDescent="0.25">
      <c r="A4834" s="155" t="s">
        <v>4735</v>
      </c>
      <c r="B4834" s="92" t="s">
        <v>7880</v>
      </c>
      <c r="C4834" s="97"/>
      <c r="D4834" s="94">
        <v>1050851</v>
      </c>
    </row>
    <row r="4835" spans="1:4" x14ac:dyDescent="0.25">
      <c r="A4835" s="155" t="s">
        <v>13840</v>
      </c>
      <c r="B4835" s="92" t="s">
        <v>18198</v>
      </c>
      <c r="C4835" s="97"/>
      <c r="D4835" s="94">
        <v>6123512</v>
      </c>
    </row>
    <row r="4836" spans="1:4" x14ac:dyDescent="0.25">
      <c r="A4836" s="155" t="s">
        <v>4736</v>
      </c>
      <c r="B4836" s="92" t="s">
        <v>7881</v>
      </c>
      <c r="C4836" s="97"/>
      <c r="D4836" s="94">
        <v>31814</v>
      </c>
    </row>
    <row r="4837" spans="1:4" x14ac:dyDescent="0.25">
      <c r="A4837" s="155" t="s">
        <v>4737</v>
      </c>
      <c r="B4837" s="92" t="s">
        <v>7882</v>
      </c>
      <c r="C4837" s="97"/>
      <c r="D4837" s="94">
        <v>109479</v>
      </c>
    </row>
    <row r="4838" spans="1:4" x14ac:dyDescent="0.25">
      <c r="A4838" s="155" t="s">
        <v>4738</v>
      </c>
      <c r="B4838" s="92" t="s">
        <v>7883</v>
      </c>
      <c r="C4838" s="97"/>
      <c r="D4838" s="94">
        <v>148664</v>
      </c>
    </row>
    <row r="4839" spans="1:4" x14ac:dyDescent="0.25">
      <c r="A4839" s="155" t="s">
        <v>4739</v>
      </c>
      <c r="B4839" s="92" t="s">
        <v>7884</v>
      </c>
      <c r="C4839" s="97"/>
      <c r="D4839" s="94">
        <v>582017</v>
      </c>
    </row>
    <row r="4840" spans="1:4" x14ac:dyDescent="0.25">
      <c r="A4840" s="155" t="s">
        <v>4740</v>
      </c>
      <c r="B4840" s="92" t="s">
        <v>7885</v>
      </c>
      <c r="C4840" s="97"/>
      <c r="D4840" s="94">
        <v>3365</v>
      </c>
    </row>
    <row r="4841" spans="1:4" x14ac:dyDescent="0.25">
      <c r="A4841" s="155" t="s">
        <v>10202</v>
      </c>
      <c r="B4841" s="92" t="s">
        <v>10516</v>
      </c>
      <c r="C4841" s="97"/>
      <c r="D4841" s="94">
        <v>268</v>
      </c>
    </row>
    <row r="4842" spans="1:4" x14ac:dyDescent="0.25">
      <c r="A4842" s="155" t="s">
        <v>4741</v>
      </c>
      <c r="B4842" s="92" t="s">
        <v>7886</v>
      </c>
      <c r="C4842" s="97"/>
      <c r="D4842" s="94">
        <v>123709</v>
      </c>
    </row>
    <row r="4843" spans="1:4" x14ac:dyDescent="0.25">
      <c r="A4843" s="155" t="s">
        <v>4742</v>
      </c>
      <c r="B4843" s="92" t="s">
        <v>7887</v>
      </c>
      <c r="C4843" s="97"/>
      <c r="D4843" s="94">
        <v>1773781</v>
      </c>
    </row>
    <row r="4844" spans="1:4" x14ac:dyDescent="0.25">
      <c r="A4844" s="155" t="s">
        <v>4743</v>
      </c>
      <c r="B4844" s="92" t="s">
        <v>7888</v>
      </c>
      <c r="C4844" s="97"/>
      <c r="D4844" s="94">
        <v>20864</v>
      </c>
    </row>
    <row r="4845" spans="1:4" x14ac:dyDescent="0.25">
      <c r="A4845" s="155" t="s">
        <v>6232</v>
      </c>
      <c r="B4845" s="92" t="s">
        <v>7889</v>
      </c>
      <c r="C4845" s="97"/>
      <c r="D4845" s="94">
        <v>8019</v>
      </c>
    </row>
    <row r="4846" spans="1:4" x14ac:dyDescent="0.25">
      <c r="A4846" s="155" t="s">
        <v>6233</v>
      </c>
      <c r="B4846" s="92" t="s">
        <v>7890</v>
      </c>
      <c r="C4846" s="97"/>
      <c r="D4846" s="94">
        <v>50696</v>
      </c>
    </row>
    <row r="4847" spans="1:4" x14ac:dyDescent="0.25">
      <c r="A4847" s="155" t="s">
        <v>4744</v>
      </c>
      <c r="B4847" s="92" t="s">
        <v>7891</v>
      </c>
      <c r="C4847" s="97"/>
      <c r="D4847" s="94">
        <v>2210846</v>
      </c>
    </row>
    <row r="4848" spans="1:4" x14ac:dyDescent="0.25">
      <c r="A4848" s="155" t="s">
        <v>4745</v>
      </c>
      <c r="B4848" s="92" t="s">
        <v>7892</v>
      </c>
      <c r="C4848" s="97"/>
      <c r="D4848" s="94">
        <v>1037363</v>
      </c>
    </row>
    <row r="4849" spans="1:4" x14ac:dyDescent="0.25">
      <c r="A4849" s="155" t="s">
        <v>6234</v>
      </c>
      <c r="B4849" s="92" t="s">
        <v>7893</v>
      </c>
      <c r="C4849" s="97"/>
      <c r="D4849" s="94">
        <v>83891</v>
      </c>
    </row>
    <row r="4850" spans="1:4" x14ac:dyDescent="0.25">
      <c r="A4850" s="155" t="s">
        <v>4746</v>
      </c>
      <c r="B4850" s="92" t="s">
        <v>7894</v>
      </c>
      <c r="C4850" s="97"/>
      <c r="D4850" s="94">
        <v>82678</v>
      </c>
    </row>
    <row r="4851" spans="1:4" x14ac:dyDescent="0.25">
      <c r="A4851" s="155" t="s">
        <v>6235</v>
      </c>
      <c r="B4851" s="92" t="s">
        <v>7895</v>
      </c>
      <c r="C4851" s="97"/>
      <c r="D4851" s="94">
        <v>110782</v>
      </c>
    </row>
    <row r="4852" spans="1:4" x14ac:dyDescent="0.25">
      <c r="A4852" s="155" t="s">
        <v>4747</v>
      </c>
      <c r="B4852" s="92" t="s">
        <v>7896</v>
      </c>
      <c r="C4852" s="97"/>
      <c r="D4852" s="94">
        <v>1403412</v>
      </c>
    </row>
    <row r="4853" spans="1:4" x14ac:dyDescent="0.25">
      <c r="A4853" s="155" t="s">
        <v>4748</v>
      </c>
      <c r="B4853" s="92" t="s">
        <v>7897</v>
      </c>
      <c r="C4853" s="97"/>
      <c r="D4853" s="94">
        <v>130330</v>
      </c>
    </row>
    <row r="4854" spans="1:4" x14ac:dyDescent="0.25">
      <c r="A4854" s="155" t="s">
        <v>4749</v>
      </c>
      <c r="B4854" s="92" t="s">
        <v>7898</v>
      </c>
      <c r="C4854" s="97"/>
      <c r="D4854" s="94">
        <v>80238</v>
      </c>
    </row>
    <row r="4855" spans="1:4" x14ac:dyDescent="0.25">
      <c r="A4855" s="155" t="s">
        <v>807</v>
      </c>
      <c r="B4855" s="92" t="s">
        <v>10517</v>
      </c>
      <c r="C4855" s="97"/>
      <c r="D4855" s="94">
        <v>585776</v>
      </c>
    </row>
    <row r="4856" spans="1:4" x14ac:dyDescent="0.25">
      <c r="A4856" s="155" t="s">
        <v>809</v>
      </c>
      <c r="B4856" s="92" t="s">
        <v>10518</v>
      </c>
      <c r="C4856" s="97"/>
      <c r="D4856" s="94">
        <v>6064</v>
      </c>
    </row>
    <row r="4857" spans="1:4" x14ac:dyDescent="0.25">
      <c r="A4857" s="155" t="s">
        <v>811</v>
      </c>
      <c r="B4857" s="92" t="s">
        <v>18199</v>
      </c>
      <c r="C4857" s="97"/>
      <c r="D4857" s="94">
        <v>56339490</v>
      </c>
    </row>
    <row r="4858" spans="1:4" x14ac:dyDescent="0.25">
      <c r="A4858" s="155" t="s">
        <v>813</v>
      </c>
      <c r="B4858" s="92" t="s">
        <v>18200</v>
      </c>
      <c r="C4858" s="97"/>
      <c r="D4858" s="94">
        <v>23385</v>
      </c>
    </row>
    <row r="4859" spans="1:4" x14ac:dyDescent="0.25">
      <c r="A4859" s="155" t="s">
        <v>815</v>
      </c>
      <c r="B4859" s="92" t="s">
        <v>18201</v>
      </c>
      <c r="C4859" s="97"/>
      <c r="D4859" s="94">
        <v>18356</v>
      </c>
    </row>
    <row r="4860" spans="1:4" x14ac:dyDescent="0.25">
      <c r="A4860" s="155" t="s">
        <v>13841</v>
      </c>
      <c r="B4860" s="92" t="s">
        <v>18202</v>
      </c>
      <c r="C4860" s="97"/>
      <c r="D4860" s="94">
        <v>525</v>
      </c>
    </row>
    <row r="4861" spans="1:4" x14ac:dyDescent="0.25">
      <c r="A4861" s="155" t="s">
        <v>10813</v>
      </c>
      <c r="B4861" s="92" t="s">
        <v>10933</v>
      </c>
      <c r="C4861" s="97"/>
      <c r="D4861" s="94">
        <v>108254</v>
      </c>
    </row>
    <row r="4862" spans="1:4" x14ac:dyDescent="0.25">
      <c r="A4862" s="155" t="s">
        <v>817</v>
      </c>
      <c r="B4862" s="92" t="s">
        <v>18203</v>
      </c>
      <c r="C4862" s="97"/>
      <c r="D4862" s="94"/>
    </row>
    <row r="4863" spans="1:4" x14ac:dyDescent="0.25">
      <c r="A4863" s="155" t="s">
        <v>13842</v>
      </c>
      <c r="B4863" s="92" t="s">
        <v>18204</v>
      </c>
      <c r="C4863" s="97"/>
      <c r="D4863" s="94">
        <v>8601</v>
      </c>
    </row>
    <row r="4864" spans="1:4" x14ac:dyDescent="0.25">
      <c r="A4864" s="155" t="s">
        <v>13843</v>
      </c>
      <c r="B4864" s="92" t="s">
        <v>18205</v>
      </c>
      <c r="C4864" s="97"/>
      <c r="D4864" s="94"/>
    </row>
    <row r="4865" spans="1:4" x14ac:dyDescent="0.25">
      <c r="A4865" s="155" t="s">
        <v>13844</v>
      </c>
      <c r="B4865" s="92" t="s">
        <v>18206</v>
      </c>
      <c r="C4865" s="97"/>
      <c r="D4865" s="94">
        <v>533971</v>
      </c>
    </row>
    <row r="4866" spans="1:4" x14ac:dyDescent="0.25">
      <c r="A4866" s="155" t="s">
        <v>6236</v>
      </c>
      <c r="B4866" s="92" t="s">
        <v>7899</v>
      </c>
      <c r="C4866" s="97"/>
      <c r="D4866" s="94">
        <v>42518687</v>
      </c>
    </row>
    <row r="4867" spans="1:4" x14ac:dyDescent="0.25">
      <c r="A4867" s="155" t="s">
        <v>13845</v>
      </c>
      <c r="B4867" s="92" t="s">
        <v>18207</v>
      </c>
      <c r="C4867" s="97"/>
      <c r="D4867" s="94">
        <v>2317164</v>
      </c>
    </row>
    <row r="4868" spans="1:4" x14ac:dyDescent="0.25">
      <c r="A4868" s="155" t="s">
        <v>13846</v>
      </c>
      <c r="B4868" s="92" t="s">
        <v>18208</v>
      </c>
      <c r="C4868" s="97"/>
      <c r="D4868" s="94">
        <v>207675</v>
      </c>
    </row>
    <row r="4869" spans="1:4" x14ac:dyDescent="0.25">
      <c r="A4869" s="155" t="s">
        <v>13847</v>
      </c>
      <c r="B4869" s="92" t="s">
        <v>18209</v>
      </c>
      <c r="C4869" s="97"/>
      <c r="D4869" s="94">
        <v>11715</v>
      </c>
    </row>
    <row r="4870" spans="1:4" x14ac:dyDescent="0.25">
      <c r="A4870" s="155" t="s">
        <v>13848</v>
      </c>
      <c r="B4870" s="92" t="s">
        <v>18210</v>
      </c>
      <c r="C4870" s="97"/>
      <c r="D4870" s="94">
        <v>1381</v>
      </c>
    </row>
    <row r="4871" spans="1:4" x14ac:dyDescent="0.25">
      <c r="A4871" s="155" t="s">
        <v>10814</v>
      </c>
      <c r="B4871" s="92" t="s">
        <v>10934</v>
      </c>
      <c r="C4871" s="97"/>
      <c r="D4871" s="94">
        <v>716470</v>
      </c>
    </row>
    <row r="4872" spans="1:4" x14ac:dyDescent="0.25">
      <c r="A4872" s="155" t="s">
        <v>4750</v>
      </c>
      <c r="B4872" s="92" t="s">
        <v>7900</v>
      </c>
      <c r="C4872" s="97"/>
      <c r="D4872" s="94">
        <v>406725</v>
      </c>
    </row>
    <row r="4873" spans="1:4" x14ac:dyDescent="0.25">
      <c r="A4873" s="155" t="s">
        <v>13849</v>
      </c>
      <c r="B4873" s="92" t="s">
        <v>18211</v>
      </c>
      <c r="C4873" s="97"/>
      <c r="D4873" s="94">
        <v>471001</v>
      </c>
    </row>
    <row r="4874" spans="1:4" x14ac:dyDescent="0.25">
      <c r="A4874" s="155" t="s">
        <v>13850</v>
      </c>
      <c r="B4874" s="92" t="s">
        <v>18212</v>
      </c>
      <c r="C4874" s="97"/>
      <c r="D4874" s="94">
        <v>165111</v>
      </c>
    </row>
    <row r="4875" spans="1:4" x14ac:dyDescent="0.25">
      <c r="A4875" s="155" t="s">
        <v>10203</v>
      </c>
      <c r="B4875" s="92" t="s">
        <v>10519</v>
      </c>
      <c r="C4875" s="97"/>
      <c r="D4875" s="94">
        <v>482157</v>
      </c>
    </row>
    <row r="4876" spans="1:4" x14ac:dyDescent="0.25">
      <c r="A4876" s="155" t="s">
        <v>13851</v>
      </c>
      <c r="B4876" s="92" t="s">
        <v>18213</v>
      </c>
      <c r="C4876" s="97"/>
      <c r="D4876" s="94">
        <v>5943</v>
      </c>
    </row>
    <row r="4877" spans="1:4" x14ac:dyDescent="0.25">
      <c r="A4877" s="155" t="s">
        <v>13852</v>
      </c>
      <c r="B4877" s="92" t="s">
        <v>18214</v>
      </c>
      <c r="C4877" s="97"/>
      <c r="D4877" s="94">
        <v>3194</v>
      </c>
    </row>
    <row r="4878" spans="1:4" x14ac:dyDescent="0.25">
      <c r="A4878" s="155" t="s">
        <v>13853</v>
      </c>
      <c r="B4878" s="92" t="s">
        <v>18215</v>
      </c>
      <c r="C4878" s="97"/>
      <c r="D4878" s="94">
        <v>350431</v>
      </c>
    </row>
    <row r="4879" spans="1:4" x14ac:dyDescent="0.25">
      <c r="A4879" s="155" t="s">
        <v>13854</v>
      </c>
      <c r="B4879" s="92" t="s">
        <v>18216</v>
      </c>
      <c r="C4879" s="97"/>
      <c r="D4879" s="94">
        <v>9208355</v>
      </c>
    </row>
    <row r="4880" spans="1:4" x14ac:dyDescent="0.25">
      <c r="A4880" s="155" t="s">
        <v>6237</v>
      </c>
      <c r="B4880" s="92" t="s">
        <v>7901</v>
      </c>
      <c r="C4880" s="97"/>
      <c r="D4880" s="94">
        <v>54600</v>
      </c>
    </row>
    <row r="4881" spans="1:4" x14ac:dyDescent="0.25">
      <c r="A4881" s="155" t="s">
        <v>13855</v>
      </c>
      <c r="B4881" s="92" t="s">
        <v>18217</v>
      </c>
      <c r="C4881" s="97"/>
      <c r="D4881" s="94">
        <v>80524</v>
      </c>
    </row>
    <row r="4882" spans="1:4" x14ac:dyDescent="0.25">
      <c r="A4882" s="155" t="s">
        <v>13856</v>
      </c>
      <c r="B4882" s="92" t="s">
        <v>18218</v>
      </c>
      <c r="C4882" s="97"/>
      <c r="D4882" s="94">
        <v>26302</v>
      </c>
    </row>
    <row r="4883" spans="1:4" x14ac:dyDescent="0.25">
      <c r="A4883" s="155" t="s">
        <v>10204</v>
      </c>
      <c r="B4883" s="92" t="s">
        <v>10520</v>
      </c>
      <c r="C4883" s="97"/>
      <c r="D4883" s="94">
        <v>28875</v>
      </c>
    </row>
    <row r="4884" spans="1:4" x14ac:dyDescent="0.25">
      <c r="A4884" s="155" t="s">
        <v>13857</v>
      </c>
      <c r="B4884" s="92" t="s">
        <v>18219</v>
      </c>
      <c r="C4884" s="97"/>
      <c r="D4884" s="94"/>
    </row>
    <row r="4885" spans="1:4" x14ac:dyDescent="0.25">
      <c r="A4885" s="155" t="s">
        <v>13858</v>
      </c>
      <c r="B4885" s="92" t="s">
        <v>18220</v>
      </c>
      <c r="C4885" s="97"/>
      <c r="D4885" s="94">
        <v>444</v>
      </c>
    </row>
    <row r="4886" spans="1:4" x14ac:dyDescent="0.25">
      <c r="A4886" s="155" t="s">
        <v>13859</v>
      </c>
      <c r="B4886" s="92" t="s">
        <v>18221</v>
      </c>
      <c r="C4886" s="97"/>
      <c r="D4886" s="94">
        <v>5452</v>
      </c>
    </row>
    <row r="4887" spans="1:4" x14ac:dyDescent="0.25">
      <c r="A4887" s="155" t="s">
        <v>13860</v>
      </c>
      <c r="B4887" s="92" t="s">
        <v>18222</v>
      </c>
      <c r="C4887" s="97"/>
      <c r="D4887" s="94">
        <v>99</v>
      </c>
    </row>
    <row r="4888" spans="1:4" x14ac:dyDescent="0.25">
      <c r="A4888" s="155" t="s">
        <v>4751</v>
      </c>
      <c r="B4888" s="92" t="s">
        <v>7902</v>
      </c>
      <c r="C4888" s="97"/>
      <c r="D4888" s="94">
        <v>1075240</v>
      </c>
    </row>
    <row r="4889" spans="1:4" x14ac:dyDescent="0.25">
      <c r="A4889" s="155" t="s">
        <v>4752</v>
      </c>
      <c r="B4889" s="92" t="s">
        <v>7903</v>
      </c>
      <c r="C4889" s="97"/>
      <c r="D4889" s="94">
        <v>179978</v>
      </c>
    </row>
    <row r="4890" spans="1:4" x14ac:dyDescent="0.25">
      <c r="A4890" s="155" t="s">
        <v>13861</v>
      </c>
      <c r="B4890" s="92" t="s">
        <v>18223</v>
      </c>
      <c r="C4890" s="97"/>
      <c r="D4890" s="94">
        <v>5583053</v>
      </c>
    </row>
    <row r="4891" spans="1:4" x14ac:dyDescent="0.25">
      <c r="A4891" s="155" t="s">
        <v>4753</v>
      </c>
      <c r="B4891" s="92" t="s">
        <v>7904</v>
      </c>
      <c r="C4891" s="97"/>
      <c r="D4891" s="94">
        <v>8107477</v>
      </c>
    </row>
    <row r="4892" spans="1:4" x14ac:dyDescent="0.25">
      <c r="A4892" s="155" t="s">
        <v>13862</v>
      </c>
      <c r="B4892" s="92" t="s">
        <v>18224</v>
      </c>
      <c r="C4892" s="97"/>
      <c r="D4892" s="94">
        <v>478</v>
      </c>
    </row>
    <row r="4893" spans="1:4" x14ac:dyDescent="0.25">
      <c r="A4893" s="155" t="s">
        <v>13863</v>
      </c>
      <c r="B4893" s="92" t="s">
        <v>18225</v>
      </c>
      <c r="C4893" s="97"/>
      <c r="D4893" s="94">
        <v>2478</v>
      </c>
    </row>
    <row r="4894" spans="1:4" x14ac:dyDescent="0.25">
      <c r="A4894" s="155" t="s">
        <v>6238</v>
      </c>
      <c r="B4894" s="92" t="s">
        <v>7905</v>
      </c>
      <c r="C4894" s="97"/>
      <c r="D4894" s="94">
        <v>1272663</v>
      </c>
    </row>
    <row r="4895" spans="1:4" x14ac:dyDescent="0.25">
      <c r="A4895" s="155" t="s">
        <v>6239</v>
      </c>
      <c r="B4895" s="92" t="s">
        <v>7906</v>
      </c>
      <c r="C4895" s="97"/>
      <c r="D4895" s="94">
        <v>3349856</v>
      </c>
    </row>
    <row r="4896" spans="1:4" x14ac:dyDescent="0.25">
      <c r="A4896" s="155" t="s">
        <v>4754</v>
      </c>
      <c r="B4896" s="92" t="s">
        <v>7907</v>
      </c>
      <c r="C4896" s="97"/>
      <c r="D4896" s="94">
        <v>1822393</v>
      </c>
    </row>
    <row r="4897" spans="1:4" x14ac:dyDescent="0.25">
      <c r="A4897" s="155" t="s">
        <v>13864</v>
      </c>
      <c r="B4897" s="92" t="s">
        <v>18226</v>
      </c>
      <c r="C4897" s="97"/>
      <c r="D4897" s="94">
        <v>128846</v>
      </c>
    </row>
    <row r="4898" spans="1:4" x14ac:dyDescent="0.25">
      <c r="A4898" s="155" t="s">
        <v>13865</v>
      </c>
      <c r="B4898" s="92" t="s">
        <v>18227</v>
      </c>
      <c r="C4898" s="97"/>
      <c r="D4898" s="94">
        <v>12576</v>
      </c>
    </row>
    <row r="4899" spans="1:4" x14ac:dyDescent="0.25">
      <c r="A4899" s="155" t="s">
        <v>6240</v>
      </c>
      <c r="B4899" s="92" t="s">
        <v>7908</v>
      </c>
      <c r="C4899" s="97"/>
      <c r="D4899" s="94">
        <v>821</v>
      </c>
    </row>
    <row r="4900" spans="1:4" x14ac:dyDescent="0.25">
      <c r="A4900" s="155" t="s">
        <v>13866</v>
      </c>
      <c r="B4900" s="92" t="s">
        <v>18228</v>
      </c>
      <c r="C4900" s="97"/>
      <c r="D4900" s="94">
        <v>1270</v>
      </c>
    </row>
    <row r="4901" spans="1:4" x14ac:dyDescent="0.25">
      <c r="A4901" s="155" t="s">
        <v>13867</v>
      </c>
      <c r="B4901" s="92" t="s">
        <v>18229</v>
      </c>
      <c r="C4901" s="97"/>
      <c r="D4901" s="94">
        <v>6132</v>
      </c>
    </row>
    <row r="4902" spans="1:4" x14ac:dyDescent="0.25">
      <c r="A4902" s="155" t="s">
        <v>13868</v>
      </c>
      <c r="B4902" s="92" t="s">
        <v>18230</v>
      </c>
      <c r="C4902" s="97"/>
      <c r="D4902" s="94">
        <v>837</v>
      </c>
    </row>
    <row r="4903" spans="1:4" x14ac:dyDescent="0.25">
      <c r="A4903" s="155" t="s">
        <v>6241</v>
      </c>
      <c r="B4903" s="92" t="s">
        <v>7909</v>
      </c>
      <c r="C4903" s="97"/>
      <c r="D4903" s="94">
        <v>32377</v>
      </c>
    </row>
    <row r="4904" spans="1:4" x14ac:dyDescent="0.25">
      <c r="A4904" s="155" t="s">
        <v>4755</v>
      </c>
      <c r="B4904" s="92" t="s">
        <v>7910</v>
      </c>
      <c r="C4904" s="97"/>
      <c r="D4904" s="94">
        <v>4464261</v>
      </c>
    </row>
    <row r="4905" spans="1:4" x14ac:dyDescent="0.25">
      <c r="A4905" s="155" t="s">
        <v>6242</v>
      </c>
      <c r="B4905" s="92" t="s">
        <v>7911</v>
      </c>
      <c r="C4905" s="97"/>
      <c r="D4905" s="94">
        <v>1039011</v>
      </c>
    </row>
    <row r="4906" spans="1:4" x14ac:dyDescent="0.25">
      <c r="A4906" s="155" t="s">
        <v>6243</v>
      </c>
      <c r="B4906" s="92" t="s">
        <v>7912</v>
      </c>
      <c r="C4906" s="97"/>
      <c r="D4906" s="94">
        <v>69459</v>
      </c>
    </row>
    <row r="4907" spans="1:4" x14ac:dyDescent="0.25">
      <c r="A4907" s="155" t="s">
        <v>6244</v>
      </c>
      <c r="B4907" s="92" t="s">
        <v>7913</v>
      </c>
      <c r="C4907" s="97"/>
      <c r="D4907" s="94">
        <v>640235</v>
      </c>
    </row>
    <row r="4908" spans="1:4" x14ac:dyDescent="0.25">
      <c r="A4908" s="155" t="s">
        <v>4756</v>
      </c>
      <c r="B4908" s="92" t="s">
        <v>7914</v>
      </c>
      <c r="C4908" s="97"/>
      <c r="D4908" s="94">
        <v>1141042</v>
      </c>
    </row>
    <row r="4909" spans="1:4" x14ac:dyDescent="0.25">
      <c r="A4909" s="155" t="s">
        <v>4757</v>
      </c>
      <c r="B4909" s="92" t="s">
        <v>7915</v>
      </c>
      <c r="C4909" s="97"/>
      <c r="D4909" s="94">
        <v>59355</v>
      </c>
    </row>
    <row r="4910" spans="1:4" x14ac:dyDescent="0.25">
      <c r="A4910" s="155" t="s">
        <v>6245</v>
      </c>
      <c r="B4910" s="92" t="s">
        <v>7916</v>
      </c>
      <c r="C4910" s="97"/>
      <c r="D4910" s="94">
        <v>485786</v>
      </c>
    </row>
    <row r="4911" spans="1:4" x14ac:dyDescent="0.25">
      <c r="A4911" s="155" t="s">
        <v>4758</v>
      </c>
      <c r="B4911" s="92" t="s">
        <v>7917</v>
      </c>
      <c r="C4911" s="97"/>
      <c r="D4911" s="94">
        <v>5141</v>
      </c>
    </row>
    <row r="4912" spans="1:4" x14ac:dyDescent="0.25">
      <c r="A4912" s="155" t="s">
        <v>4759</v>
      </c>
      <c r="B4912" s="92" t="s">
        <v>7918</v>
      </c>
      <c r="C4912" s="97"/>
      <c r="D4912" s="94">
        <v>16767</v>
      </c>
    </row>
    <row r="4913" spans="1:4" x14ac:dyDescent="0.25">
      <c r="A4913" s="155" t="s">
        <v>4760</v>
      </c>
      <c r="B4913" s="92" t="s">
        <v>7919</v>
      </c>
      <c r="C4913" s="97"/>
      <c r="D4913" s="94">
        <v>883072</v>
      </c>
    </row>
    <row r="4914" spans="1:4" x14ac:dyDescent="0.25">
      <c r="A4914" s="155" t="s">
        <v>4761</v>
      </c>
      <c r="B4914" s="92" t="s">
        <v>7920</v>
      </c>
      <c r="C4914" s="97"/>
      <c r="D4914" s="94">
        <v>1906488</v>
      </c>
    </row>
    <row r="4915" spans="1:4" x14ac:dyDescent="0.25">
      <c r="A4915" s="155" t="s">
        <v>13869</v>
      </c>
      <c r="B4915" s="92" t="s">
        <v>18231</v>
      </c>
      <c r="C4915" s="97"/>
      <c r="D4915" s="94"/>
    </row>
    <row r="4916" spans="1:4" x14ac:dyDescent="0.25">
      <c r="A4916" s="155" t="s">
        <v>13870</v>
      </c>
      <c r="B4916" s="92" t="s">
        <v>18232</v>
      </c>
      <c r="C4916" s="97"/>
      <c r="D4916" s="94">
        <v>7112</v>
      </c>
    </row>
    <row r="4917" spans="1:4" x14ac:dyDescent="0.25">
      <c r="A4917" s="155" t="s">
        <v>13871</v>
      </c>
      <c r="B4917" s="92" t="s">
        <v>18233</v>
      </c>
      <c r="C4917" s="97"/>
      <c r="D4917" s="94">
        <v>11043</v>
      </c>
    </row>
    <row r="4918" spans="1:4" x14ac:dyDescent="0.25">
      <c r="A4918" s="155" t="s">
        <v>13872</v>
      </c>
      <c r="B4918" s="92" t="s">
        <v>18234</v>
      </c>
      <c r="C4918" s="97"/>
      <c r="D4918" s="94">
        <v>6157</v>
      </c>
    </row>
    <row r="4919" spans="1:4" x14ac:dyDescent="0.25">
      <c r="A4919" s="155" t="s">
        <v>13873</v>
      </c>
      <c r="B4919" s="92" t="s">
        <v>18235</v>
      </c>
      <c r="C4919" s="97"/>
      <c r="D4919" s="94">
        <v>18709</v>
      </c>
    </row>
    <row r="4920" spans="1:4" x14ac:dyDescent="0.25">
      <c r="A4920" s="155" t="s">
        <v>4762</v>
      </c>
      <c r="B4920" s="92" t="s">
        <v>7921</v>
      </c>
      <c r="C4920" s="97"/>
      <c r="D4920" s="94">
        <v>250758</v>
      </c>
    </row>
    <row r="4921" spans="1:4" x14ac:dyDescent="0.25">
      <c r="A4921" s="155" t="s">
        <v>4763</v>
      </c>
      <c r="B4921" s="92" t="s">
        <v>7922</v>
      </c>
      <c r="C4921" s="97"/>
      <c r="D4921" s="94">
        <v>580973</v>
      </c>
    </row>
    <row r="4922" spans="1:4" x14ac:dyDescent="0.25">
      <c r="A4922" s="155" t="s">
        <v>4764</v>
      </c>
      <c r="B4922" s="92" t="s">
        <v>7923</v>
      </c>
      <c r="C4922" s="97"/>
      <c r="D4922" s="94">
        <v>204826</v>
      </c>
    </row>
    <row r="4923" spans="1:4" x14ac:dyDescent="0.25">
      <c r="A4923" s="155" t="s">
        <v>13874</v>
      </c>
      <c r="B4923" s="92" t="s">
        <v>18236</v>
      </c>
      <c r="C4923" s="97"/>
      <c r="D4923" s="94">
        <v>90</v>
      </c>
    </row>
    <row r="4924" spans="1:4" x14ac:dyDescent="0.25">
      <c r="A4924" s="155" t="s">
        <v>13875</v>
      </c>
      <c r="B4924" s="92" t="s">
        <v>18237</v>
      </c>
      <c r="C4924" s="97"/>
      <c r="D4924" s="94">
        <v>105742</v>
      </c>
    </row>
    <row r="4925" spans="1:4" x14ac:dyDescent="0.25">
      <c r="A4925" s="155" t="s">
        <v>13876</v>
      </c>
      <c r="B4925" s="92" t="s">
        <v>18238</v>
      </c>
      <c r="C4925" s="97"/>
      <c r="D4925" s="94">
        <v>35112</v>
      </c>
    </row>
    <row r="4926" spans="1:4" x14ac:dyDescent="0.25">
      <c r="A4926" s="155" t="s">
        <v>4765</v>
      </c>
      <c r="B4926" s="92" t="s">
        <v>7924</v>
      </c>
      <c r="C4926" s="97"/>
      <c r="D4926" s="94">
        <v>3995847</v>
      </c>
    </row>
    <row r="4927" spans="1:4" x14ac:dyDescent="0.25">
      <c r="A4927" s="155" t="s">
        <v>6246</v>
      </c>
      <c r="B4927" s="92" t="s">
        <v>7925</v>
      </c>
      <c r="C4927" s="97"/>
      <c r="D4927" s="94">
        <v>12179</v>
      </c>
    </row>
    <row r="4928" spans="1:4" x14ac:dyDescent="0.25">
      <c r="A4928" s="155" t="s">
        <v>13877</v>
      </c>
      <c r="B4928" s="92" t="s">
        <v>18239</v>
      </c>
      <c r="C4928" s="97"/>
      <c r="D4928" s="94">
        <v>57801</v>
      </c>
    </row>
    <row r="4929" spans="1:4" x14ac:dyDescent="0.25">
      <c r="A4929" s="155" t="s">
        <v>13878</v>
      </c>
      <c r="B4929" s="92" t="s">
        <v>18240</v>
      </c>
      <c r="C4929" s="97"/>
      <c r="D4929" s="94">
        <v>21359</v>
      </c>
    </row>
    <row r="4930" spans="1:4" x14ac:dyDescent="0.25">
      <c r="A4930" s="155" t="s">
        <v>6247</v>
      </c>
      <c r="B4930" s="92" t="s">
        <v>7926</v>
      </c>
      <c r="C4930" s="97"/>
      <c r="D4930" s="94">
        <v>9655</v>
      </c>
    </row>
    <row r="4931" spans="1:4" x14ac:dyDescent="0.25">
      <c r="A4931" s="155" t="s">
        <v>4766</v>
      </c>
      <c r="B4931" s="92" t="s">
        <v>7927</v>
      </c>
      <c r="C4931" s="97"/>
      <c r="D4931" s="94">
        <v>141247</v>
      </c>
    </row>
    <row r="4932" spans="1:4" x14ac:dyDescent="0.25">
      <c r="A4932" s="155" t="s">
        <v>4767</v>
      </c>
      <c r="B4932" s="92" t="s">
        <v>7928</v>
      </c>
      <c r="C4932" s="97"/>
      <c r="D4932" s="94">
        <v>20135</v>
      </c>
    </row>
    <row r="4933" spans="1:4" x14ac:dyDescent="0.25">
      <c r="A4933" s="155" t="s">
        <v>10205</v>
      </c>
      <c r="B4933" s="92" t="s">
        <v>10521</v>
      </c>
      <c r="C4933" s="97"/>
      <c r="D4933" s="94">
        <v>289572</v>
      </c>
    </row>
    <row r="4934" spans="1:4" x14ac:dyDescent="0.25">
      <c r="A4934" s="155" t="s">
        <v>4768</v>
      </c>
      <c r="B4934" s="92" t="s">
        <v>7929</v>
      </c>
      <c r="C4934" s="97"/>
      <c r="D4934" s="94">
        <v>130917</v>
      </c>
    </row>
    <row r="4935" spans="1:4" x14ac:dyDescent="0.25">
      <c r="A4935" s="155" t="s">
        <v>4769</v>
      </c>
      <c r="B4935" s="92" t="s">
        <v>7930</v>
      </c>
      <c r="C4935" s="97"/>
      <c r="D4935" s="94">
        <v>62029</v>
      </c>
    </row>
    <row r="4936" spans="1:4" x14ac:dyDescent="0.25">
      <c r="A4936" s="155" t="s">
        <v>10206</v>
      </c>
      <c r="B4936" s="92" t="s">
        <v>10522</v>
      </c>
      <c r="C4936" s="97"/>
      <c r="D4936" s="94">
        <v>116062</v>
      </c>
    </row>
    <row r="4937" spans="1:4" x14ac:dyDescent="0.25">
      <c r="A4937" s="155" t="s">
        <v>13879</v>
      </c>
      <c r="B4937" s="92" t="s">
        <v>18241</v>
      </c>
      <c r="C4937" s="97"/>
      <c r="D4937" s="94">
        <v>144079</v>
      </c>
    </row>
    <row r="4938" spans="1:4" x14ac:dyDescent="0.25">
      <c r="A4938" s="155" t="s">
        <v>4770</v>
      </c>
      <c r="B4938" s="92" t="s">
        <v>7931</v>
      </c>
      <c r="C4938" s="97"/>
      <c r="D4938" s="94">
        <v>1233457</v>
      </c>
    </row>
    <row r="4939" spans="1:4" x14ac:dyDescent="0.25">
      <c r="A4939" s="155" t="s">
        <v>4771</v>
      </c>
      <c r="B4939" s="92" t="s">
        <v>7932</v>
      </c>
      <c r="C4939" s="97"/>
      <c r="D4939" s="94">
        <v>4262377</v>
      </c>
    </row>
    <row r="4940" spans="1:4" x14ac:dyDescent="0.25">
      <c r="A4940" s="155" t="s">
        <v>13880</v>
      </c>
      <c r="B4940" s="92" t="s">
        <v>18242</v>
      </c>
      <c r="C4940" s="97"/>
      <c r="D4940" s="94">
        <v>183745</v>
      </c>
    </row>
    <row r="4941" spans="1:4" x14ac:dyDescent="0.25">
      <c r="A4941" s="155" t="s">
        <v>4772</v>
      </c>
      <c r="B4941" s="92" t="s">
        <v>7933</v>
      </c>
      <c r="C4941" s="97"/>
      <c r="D4941" s="94">
        <v>141406</v>
      </c>
    </row>
    <row r="4942" spans="1:4" x14ac:dyDescent="0.25">
      <c r="A4942" s="155" t="s">
        <v>6248</v>
      </c>
      <c r="B4942" s="92" t="s">
        <v>7934</v>
      </c>
      <c r="C4942" s="97"/>
      <c r="D4942" s="94">
        <v>14044</v>
      </c>
    </row>
    <row r="4943" spans="1:4" x14ac:dyDescent="0.25">
      <c r="A4943" s="155" t="s">
        <v>6249</v>
      </c>
      <c r="B4943" s="92" t="s">
        <v>7935</v>
      </c>
      <c r="C4943" s="97"/>
      <c r="D4943" s="94">
        <v>26223</v>
      </c>
    </row>
    <row r="4944" spans="1:4" x14ac:dyDescent="0.25">
      <c r="A4944" s="155" t="s">
        <v>13881</v>
      </c>
      <c r="B4944" s="92" t="s">
        <v>18243</v>
      </c>
      <c r="C4944" s="97"/>
      <c r="D4944" s="94">
        <v>1495</v>
      </c>
    </row>
    <row r="4945" spans="1:4" x14ac:dyDescent="0.25">
      <c r="A4945" s="155" t="s">
        <v>4773</v>
      </c>
      <c r="B4945" s="92" t="s">
        <v>7936</v>
      </c>
      <c r="C4945" s="97"/>
      <c r="D4945" s="94">
        <v>212440</v>
      </c>
    </row>
    <row r="4946" spans="1:4" x14ac:dyDescent="0.25">
      <c r="A4946" s="155" t="s">
        <v>13882</v>
      </c>
      <c r="B4946" s="92" t="s">
        <v>18244</v>
      </c>
      <c r="C4946" s="97"/>
      <c r="D4946" s="94">
        <v>19231</v>
      </c>
    </row>
    <row r="4947" spans="1:4" x14ac:dyDescent="0.25">
      <c r="A4947" s="155" t="s">
        <v>13883</v>
      </c>
      <c r="B4947" s="92" t="s">
        <v>18245</v>
      </c>
      <c r="C4947" s="97"/>
      <c r="D4947" s="94">
        <v>293031</v>
      </c>
    </row>
    <row r="4948" spans="1:4" x14ac:dyDescent="0.25">
      <c r="A4948" s="155" t="s">
        <v>13884</v>
      </c>
      <c r="B4948" s="92" t="s">
        <v>18246</v>
      </c>
      <c r="C4948" s="97"/>
      <c r="D4948" s="94">
        <v>10438</v>
      </c>
    </row>
    <row r="4949" spans="1:4" x14ac:dyDescent="0.25">
      <c r="A4949" s="155" t="s">
        <v>13885</v>
      </c>
      <c r="B4949" s="92" t="s">
        <v>18247</v>
      </c>
      <c r="C4949" s="97"/>
      <c r="D4949" s="94">
        <v>126408</v>
      </c>
    </row>
    <row r="4950" spans="1:4" x14ac:dyDescent="0.25">
      <c r="A4950" s="155" t="s">
        <v>4774</v>
      </c>
      <c r="B4950" s="92" t="s">
        <v>7937</v>
      </c>
      <c r="C4950" s="97"/>
      <c r="D4950" s="94">
        <v>617160</v>
      </c>
    </row>
    <row r="4951" spans="1:4" x14ac:dyDescent="0.25">
      <c r="A4951" s="155" t="s">
        <v>13886</v>
      </c>
      <c r="B4951" s="92" t="s">
        <v>18248</v>
      </c>
      <c r="C4951" s="97"/>
      <c r="D4951" s="94">
        <v>1892403</v>
      </c>
    </row>
    <row r="4952" spans="1:4" x14ac:dyDescent="0.25">
      <c r="A4952" s="155" t="s">
        <v>4775</v>
      </c>
      <c r="B4952" s="92" t="s">
        <v>7938</v>
      </c>
      <c r="C4952" s="97"/>
      <c r="D4952" s="94">
        <v>42522220</v>
      </c>
    </row>
    <row r="4953" spans="1:4" x14ac:dyDescent="0.25">
      <c r="A4953" s="155" t="s">
        <v>4776</v>
      </c>
      <c r="B4953" s="92" t="s">
        <v>7939</v>
      </c>
      <c r="C4953" s="97"/>
      <c r="D4953" s="94">
        <v>60371</v>
      </c>
    </row>
    <row r="4954" spans="1:4" x14ac:dyDescent="0.25">
      <c r="A4954" s="155" t="s">
        <v>13887</v>
      </c>
      <c r="B4954" s="92" t="s">
        <v>18249</v>
      </c>
      <c r="C4954" s="97"/>
      <c r="D4954" s="94">
        <v>6453</v>
      </c>
    </row>
    <row r="4955" spans="1:4" x14ac:dyDescent="0.25">
      <c r="A4955" s="155" t="s">
        <v>4777</v>
      </c>
      <c r="B4955" s="92" t="s">
        <v>7940</v>
      </c>
      <c r="C4955" s="97"/>
      <c r="D4955" s="94">
        <v>546328</v>
      </c>
    </row>
    <row r="4956" spans="1:4" x14ac:dyDescent="0.25">
      <c r="A4956" s="155" t="s">
        <v>13888</v>
      </c>
      <c r="B4956" s="92" t="s">
        <v>18250</v>
      </c>
      <c r="C4956" s="97"/>
      <c r="D4956" s="94"/>
    </row>
    <row r="4957" spans="1:4" x14ac:dyDescent="0.25">
      <c r="A4957" s="155" t="s">
        <v>4778</v>
      </c>
      <c r="B4957" s="92" t="s">
        <v>7941</v>
      </c>
      <c r="C4957" s="97"/>
      <c r="D4957" s="94">
        <v>53247</v>
      </c>
    </row>
    <row r="4958" spans="1:4" x14ac:dyDescent="0.25">
      <c r="A4958" s="155" t="s">
        <v>13889</v>
      </c>
      <c r="B4958" s="92" t="s">
        <v>18251</v>
      </c>
      <c r="C4958" s="97"/>
      <c r="D4958" s="94">
        <v>19646</v>
      </c>
    </row>
    <row r="4959" spans="1:4" x14ac:dyDescent="0.25">
      <c r="A4959" s="155" t="s">
        <v>4779</v>
      </c>
      <c r="B4959" s="92" t="s">
        <v>7942</v>
      </c>
      <c r="C4959" s="97"/>
      <c r="D4959" s="94">
        <v>26636591</v>
      </c>
    </row>
    <row r="4960" spans="1:4" x14ac:dyDescent="0.25">
      <c r="A4960" s="155" t="s">
        <v>13890</v>
      </c>
      <c r="B4960" s="92" t="s">
        <v>18252</v>
      </c>
      <c r="C4960" s="97"/>
      <c r="D4960" s="94">
        <v>14191</v>
      </c>
    </row>
    <row r="4961" spans="1:4" x14ac:dyDescent="0.25">
      <c r="A4961" s="155" t="s">
        <v>13891</v>
      </c>
      <c r="B4961" s="92" t="s">
        <v>18253</v>
      </c>
      <c r="C4961" s="97"/>
      <c r="D4961" s="94">
        <v>2717</v>
      </c>
    </row>
    <row r="4962" spans="1:4" x14ac:dyDescent="0.25">
      <c r="A4962" s="155" t="s">
        <v>4780</v>
      </c>
      <c r="B4962" s="92" t="s">
        <v>7943</v>
      </c>
      <c r="C4962" s="97"/>
      <c r="D4962" s="94">
        <v>601786</v>
      </c>
    </row>
    <row r="4963" spans="1:4" x14ac:dyDescent="0.25">
      <c r="A4963" s="155" t="s">
        <v>13892</v>
      </c>
      <c r="B4963" s="92" t="s">
        <v>18254</v>
      </c>
      <c r="C4963" s="97"/>
      <c r="D4963" s="94"/>
    </row>
    <row r="4964" spans="1:4" x14ac:dyDescent="0.25">
      <c r="A4964" s="155" t="s">
        <v>13893</v>
      </c>
      <c r="B4964" s="92" t="s">
        <v>18255</v>
      </c>
      <c r="C4964" s="97"/>
      <c r="D4964" s="94">
        <v>512</v>
      </c>
    </row>
    <row r="4965" spans="1:4" x14ac:dyDescent="0.25">
      <c r="A4965" s="155" t="s">
        <v>4781</v>
      </c>
      <c r="B4965" s="92" t="s">
        <v>7944</v>
      </c>
      <c r="C4965" s="97"/>
      <c r="D4965" s="94">
        <v>66789</v>
      </c>
    </row>
    <row r="4966" spans="1:4" x14ac:dyDescent="0.25">
      <c r="A4966" s="155" t="s">
        <v>13894</v>
      </c>
      <c r="B4966" s="92" t="s">
        <v>18256</v>
      </c>
      <c r="C4966" s="97"/>
      <c r="D4966" s="94"/>
    </row>
    <row r="4967" spans="1:4" x14ac:dyDescent="0.25">
      <c r="A4967" s="155" t="s">
        <v>13895</v>
      </c>
      <c r="B4967" s="92" t="s">
        <v>18257</v>
      </c>
      <c r="C4967" s="97"/>
      <c r="D4967" s="94">
        <v>3250</v>
      </c>
    </row>
    <row r="4968" spans="1:4" x14ac:dyDescent="0.25">
      <c r="A4968" s="155" t="s">
        <v>13896</v>
      </c>
      <c r="B4968" s="92" t="s">
        <v>18258</v>
      </c>
      <c r="C4968" s="97"/>
      <c r="D4968" s="94"/>
    </row>
    <row r="4969" spans="1:4" x14ac:dyDescent="0.25">
      <c r="A4969" s="155" t="s">
        <v>13897</v>
      </c>
      <c r="B4969" s="92" t="s">
        <v>18259</v>
      </c>
      <c r="C4969" s="97"/>
      <c r="D4969" s="94"/>
    </row>
    <row r="4970" spans="1:4" x14ac:dyDescent="0.25">
      <c r="A4970" s="155" t="s">
        <v>13898</v>
      </c>
      <c r="B4970" s="92" t="s">
        <v>18260</v>
      </c>
      <c r="C4970" s="97"/>
      <c r="D4970" s="94">
        <v>15897</v>
      </c>
    </row>
    <row r="4971" spans="1:4" x14ac:dyDescent="0.25">
      <c r="A4971" s="155" t="s">
        <v>13899</v>
      </c>
      <c r="B4971" s="92" t="s">
        <v>18261</v>
      </c>
      <c r="C4971" s="97"/>
      <c r="D4971" s="94"/>
    </row>
    <row r="4972" spans="1:4" x14ac:dyDescent="0.25">
      <c r="A4972" s="155" t="s">
        <v>13900</v>
      </c>
      <c r="B4972" s="92" t="s">
        <v>18262</v>
      </c>
      <c r="C4972" s="97"/>
      <c r="D4972" s="94">
        <v>2826</v>
      </c>
    </row>
    <row r="4973" spans="1:4" x14ac:dyDescent="0.25">
      <c r="A4973" s="155" t="s">
        <v>4782</v>
      </c>
      <c r="B4973" s="92" t="s">
        <v>7945</v>
      </c>
      <c r="C4973" s="97"/>
      <c r="D4973" s="94">
        <v>4615</v>
      </c>
    </row>
    <row r="4974" spans="1:4" x14ac:dyDescent="0.25">
      <c r="A4974" s="155" t="s">
        <v>10207</v>
      </c>
      <c r="B4974" s="92" t="s">
        <v>10523</v>
      </c>
      <c r="C4974" s="97"/>
      <c r="D4974" s="94"/>
    </row>
    <row r="4975" spans="1:4" x14ac:dyDescent="0.25">
      <c r="A4975" s="155" t="s">
        <v>13901</v>
      </c>
      <c r="B4975" s="92" t="s">
        <v>18263</v>
      </c>
      <c r="C4975" s="97"/>
      <c r="D4975" s="94">
        <v>10052</v>
      </c>
    </row>
    <row r="4976" spans="1:4" x14ac:dyDescent="0.25">
      <c r="A4976" s="155" t="s">
        <v>4783</v>
      </c>
      <c r="B4976" s="92" t="s">
        <v>7946</v>
      </c>
      <c r="C4976" s="97"/>
      <c r="D4976" s="94">
        <v>936055</v>
      </c>
    </row>
    <row r="4977" spans="1:4" x14ac:dyDescent="0.25">
      <c r="A4977" s="155" t="s">
        <v>4784</v>
      </c>
      <c r="B4977" s="92" t="s">
        <v>7947</v>
      </c>
      <c r="C4977" s="97"/>
      <c r="D4977" s="94">
        <v>216385</v>
      </c>
    </row>
    <row r="4978" spans="1:4" x14ac:dyDescent="0.25">
      <c r="A4978" s="155" t="s">
        <v>4785</v>
      </c>
      <c r="B4978" s="92" t="s">
        <v>7948</v>
      </c>
      <c r="C4978" s="97"/>
      <c r="D4978" s="94">
        <v>184771</v>
      </c>
    </row>
    <row r="4979" spans="1:4" x14ac:dyDescent="0.25">
      <c r="A4979" s="155" t="s">
        <v>4786</v>
      </c>
      <c r="B4979" s="92" t="s">
        <v>7949</v>
      </c>
      <c r="C4979" s="97"/>
      <c r="D4979" s="94">
        <v>18997</v>
      </c>
    </row>
    <row r="4980" spans="1:4" x14ac:dyDescent="0.25">
      <c r="A4980" s="155" t="s">
        <v>4787</v>
      </c>
      <c r="B4980" s="92" t="s">
        <v>7950</v>
      </c>
      <c r="C4980" s="97"/>
      <c r="D4980" s="94">
        <v>76451</v>
      </c>
    </row>
    <row r="4981" spans="1:4" x14ac:dyDescent="0.25">
      <c r="A4981" s="155" t="s">
        <v>10815</v>
      </c>
      <c r="B4981" s="92" t="s">
        <v>10935</v>
      </c>
      <c r="C4981" s="97"/>
      <c r="D4981" s="94">
        <v>214048</v>
      </c>
    </row>
    <row r="4982" spans="1:4" x14ac:dyDescent="0.25">
      <c r="A4982" s="155" t="s">
        <v>4788</v>
      </c>
      <c r="B4982" s="92" t="s">
        <v>7951</v>
      </c>
      <c r="C4982" s="97"/>
      <c r="D4982" s="94">
        <v>57286</v>
      </c>
    </row>
    <row r="4983" spans="1:4" x14ac:dyDescent="0.25">
      <c r="A4983" s="155" t="s">
        <v>4789</v>
      </c>
      <c r="B4983" s="92" t="s">
        <v>7952</v>
      </c>
      <c r="C4983" s="97"/>
      <c r="D4983" s="94">
        <v>1837785</v>
      </c>
    </row>
    <row r="4984" spans="1:4" x14ac:dyDescent="0.25">
      <c r="A4984" s="155" t="s">
        <v>4790</v>
      </c>
      <c r="B4984" s="92" t="s">
        <v>7953</v>
      </c>
      <c r="C4984" s="97"/>
      <c r="D4984" s="94">
        <v>17747</v>
      </c>
    </row>
    <row r="4985" spans="1:4" x14ac:dyDescent="0.25">
      <c r="A4985" s="155" t="s">
        <v>10208</v>
      </c>
      <c r="B4985" s="92" t="s">
        <v>10524</v>
      </c>
      <c r="C4985" s="97"/>
      <c r="D4985" s="94">
        <v>13605</v>
      </c>
    </row>
    <row r="4986" spans="1:4" x14ac:dyDescent="0.25">
      <c r="A4986" s="155" t="s">
        <v>13902</v>
      </c>
      <c r="B4986" s="92" t="s">
        <v>18264</v>
      </c>
      <c r="C4986" s="97"/>
      <c r="D4986" s="94">
        <v>1038</v>
      </c>
    </row>
    <row r="4987" spans="1:4" x14ac:dyDescent="0.25">
      <c r="A4987" s="155" t="s">
        <v>4791</v>
      </c>
      <c r="B4987" s="92" t="s">
        <v>7954</v>
      </c>
      <c r="C4987" s="97"/>
      <c r="D4987" s="94">
        <v>1335</v>
      </c>
    </row>
    <row r="4988" spans="1:4" x14ac:dyDescent="0.25">
      <c r="A4988" s="155" t="s">
        <v>6250</v>
      </c>
      <c r="B4988" s="92" t="s">
        <v>7955</v>
      </c>
      <c r="C4988" s="97"/>
      <c r="D4988" s="94">
        <v>158669</v>
      </c>
    </row>
    <row r="4989" spans="1:4" x14ac:dyDescent="0.25">
      <c r="A4989" s="155" t="s">
        <v>4792</v>
      </c>
      <c r="B4989" s="92" t="s">
        <v>7956</v>
      </c>
      <c r="C4989" s="97"/>
      <c r="D4989" s="94">
        <v>435</v>
      </c>
    </row>
    <row r="4990" spans="1:4" x14ac:dyDescent="0.25">
      <c r="A4990" s="155" t="s">
        <v>13903</v>
      </c>
      <c r="B4990" s="92" t="s">
        <v>18265</v>
      </c>
      <c r="C4990" s="97"/>
      <c r="D4990" s="94">
        <v>266</v>
      </c>
    </row>
    <row r="4991" spans="1:4" x14ac:dyDescent="0.25">
      <c r="A4991" s="155" t="s">
        <v>4793</v>
      </c>
      <c r="B4991" s="92" t="s">
        <v>7957</v>
      </c>
      <c r="C4991" s="97"/>
      <c r="D4991" s="94">
        <v>63184</v>
      </c>
    </row>
    <row r="4992" spans="1:4" x14ac:dyDescent="0.25">
      <c r="A4992" s="155" t="s">
        <v>4794</v>
      </c>
      <c r="B4992" s="92" t="s">
        <v>7958</v>
      </c>
      <c r="C4992" s="97"/>
      <c r="D4992" s="94">
        <v>24648</v>
      </c>
    </row>
    <row r="4993" spans="1:4" x14ac:dyDescent="0.25">
      <c r="A4993" s="155" t="s">
        <v>4795</v>
      </c>
      <c r="B4993" s="92" t="s">
        <v>7959</v>
      </c>
      <c r="C4993" s="97"/>
      <c r="D4993" s="94">
        <v>23081</v>
      </c>
    </row>
    <row r="4994" spans="1:4" x14ac:dyDescent="0.25">
      <c r="A4994" s="155" t="s">
        <v>10209</v>
      </c>
      <c r="B4994" s="92" t="s">
        <v>10525</v>
      </c>
      <c r="C4994" s="97"/>
      <c r="D4994" s="94">
        <v>2634</v>
      </c>
    </row>
    <row r="4995" spans="1:4" x14ac:dyDescent="0.25">
      <c r="A4995" s="155" t="s">
        <v>4796</v>
      </c>
      <c r="B4995" s="92" t="s">
        <v>7960</v>
      </c>
      <c r="C4995" s="97"/>
      <c r="D4995" s="94">
        <v>31132</v>
      </c>
    </row>
    <row r="4996" spans="1:4" x14ac:dyDescent="0.25">
      <c r="A4996" s="155" t="s">
        <v>4797</v>
      </c>
      <c r="B4996" s="92" t="s">
        <v>7961</v>
      </c>
      <c r="C4996" s="97"/>
      <c r="D4996" s="94">
        <v>210113</v>
      </c>
    </row>
    <row r="4997" spans="1:4" x14ac:dyDescent="0.25">
      <c r="A4997" s="155" t="s">
        <v>13904</v>
      </c>
      <c r="B4997" s="92" t="s">
        <v>18266</v>
      </c>
      <c r="C4997" s="97"/>
      <c r="D4997" s="94">
        <v>18432</v>
      </c>
    </row>
    <row r="4998" spans="1:4" x14ac:dyDescent="0.25">
      <c r="A4998" s="155" t="s">
        <v>4798</v>
      </c>
      <c r="B4998" s="92" t="s">
        <v>7962</v>
      </c>
      <c r="C4998" s="97"/>
      <c r="D4998" s="94">
        <v>2422312</v>
      </c>
    </row>
    <row r="4999" spans="1:4" x14ac:dyDescent="0.25">
      <c r="A4999" s="155" t="s">
        <v>13905</v>
      </c>
      <c r="B4999" s="92" t="s">
        <v>18267</v>
      </c>
      <c r="C4999" s="97"/>
      <c r="D4999" s="94">
        <v>216847</v>
      </c>
    </row>
    <row r="5000" spans="1:4" x14ac:dyDescent="0.25">
      <c r="A5000" s="155" t="s">
        <v>4799</v>
      </c>
      <c r="B5000" s="92" t="s">
        <v>7963</v>
      </c>
      <c r="C5000" s="97"/>
      <c r="D5000" s="94">
        <v>800557</v>
      </c>
    </row>
    <row r="5001" spans="1:4" x14ac:dyDescent="0.25">
      <c r="A5001" s="155" t="s">
        <v>4800</v>
      </c>
      <c r="B5001" s="92" t="s">
        <v>7964</v>
      </c>
      <c r="C5001" s="97"/>
      <c r="D5001" s="94">
        <v>363254</v>
      </c>
    </row>
    <row r="5002" spans="1:4" x14ac:dyDescent="0.25">
      <c r="A5002" s="155" t="s">
        <v>13906</v>
      </c>
      <c r="B5002" s="92" t="s">
        <v>18268</v>
      </c>
      <c r="C5002" s="97"/>
      <c r="D5002" s="94">
        <v>1729436</v>
      </c>
    </row>
    <row r="5003" spans="1:4" x14ac:dyDescent="0.25">
      <c r="A5003" s="155" t="s">
        <v>13907</v>
      </c>
      <c r="B5003" s="92" t="s">
        <v>18269</v>
      </c>
      <c r="C5003" s="97"/>
      <c r="D5003" s="94">
        <v>9188</v>
      </c>
    </row>
    <row r="5004" spans="1:4" x14ac:dyDescent="0.25">
      <c r="A5004" s="155" t="s">
        <v>13908</v>
      </c>
      <c r="B5004" s="92" t="s">
        <v>18270</v>
      </c>
      <c r="C5004" s="97"/>
      <c r="D5004" s="94">
        <v>530489</v>
      </c>
    </row>
    <row r="5005" spans="1:4" x14ac:dyDescent="0.25">
      <c r="A5005" s="155" t="s">
        <v>4801</v>
      </c>
      <c r="B5005" s="92" t="s">
        <v>7965</v>
      </c>
      <c r="C5005" s="97"/>
      <c r="D5005" s="94">
        <v>298187</v>
      </c>
    </row>
    <row r="5006" spans="1:4" x14ac:dyDescent="0.25">
      <c r="A5006" s="155" t="s">
        <v>13909</v>
      </c>
      <c r="B5006" s="92" t="s">
        <v>18271</v>
      </c>
      <c r="C5006" s="97"/>
      <c r="D5006" s="94">
        <v>498</v>
      </c>
    </row>
    <row r="5007" spans="1:4" x14ac:dyDescent="0.25">
      <c r="A5007" s="155" t="s">
        <v>13910</v>
      </c>
      <c r="B5007" s="92" t="s">
        <v>18272</v>
      </c>
      <c r="C5007" s="97"/>
      <c r="D5007" s="94"/>
    </row>
    <row r="5008" spans="1:4" x14ac:dyDescent="0.25">
      <c r="A5008" s="155" t="s">
        <v>4802</v>
      </c>
      <c r="B5008" s="92" t="s">
        <v>7966</v>
      </c>
      <c r="C5008" s="97"/>
      <c r="D5008" s="94">
        <v>2657004</v>
      </c>
    </row>
    <row r="5009" spans="1:4" x14ac:dyDescent="0.25">
      <c r="A5009" s="155" t="s">
        <v>6251</v>
      </c>
      <c r="B5009" s="92" t="s">
        <v>7967</v>
      </c>
      <c r="C5009" s="97"/>
      <c r="D5009" s="94">
        <v>2064</v>
      </c>
    </row>
    <row r="5010" spans="1:4" x14ac:dyDescent="0.25">
      <c r="A5010" s="155" t="s">
        <v>4803</v>
      </c>
      <c r="B5010" s="92" t="s">
        <v>7968</v>
      </c>
      <c r="C5010" s="97"/>
      <c r="D5010" s="94">
        <v>13372</v>
      </c>
    </row>
    <row r="5011" spans="1:4" x14ac:dyDescent="0.25">
      <c r="A5011" s="155" t="s">
        <v>4804</v>
      </c>
      <c r="B5011" s="92" t="s">
        <v>7969</v>
      </c>
      <c r="C5011" s="97"/>
      <c r="D5011" s="94">
        <v>701470</v>
      </c>
    </row>
    <row r="5012" spans="1:4" x14ac:dyDescent="0.25">
      <c r="A5012" s="155" t="s">
        <v>4805</v>
      </c>
      <c r="B5012" s="92" t="s">
        <v>7970</v>
      </c>
      <c r="C5012" s="97"/>
      <c r="D5012" s="94">
        <v>128167</v>
      </c>
    </row>
    <row r="5013" spans="1:4" x14ac:dyDescent="0.25">
      <c r="A5013" s="155" t="s">
        <v>4806</v>
      </c>
      <c r="B5013" s="92" t="s">
        <v>7971</v>
      </c>
      <c r="C5013" s="97"/>
      <c r="D5013" s="94">
        <v>272296</v>
      </c>
    </row>
    <row r="5014" spans="1:4" x14ac:dyDescent="0.25">
      <c r="A5014" s="155" t="s">
        <v>4807</v>
      </c>
      <c r="B5014" s="92" t="s">
        <v>7972</v>
      </c>
      <c r="C5014" s="97"/>
      <c r="D5014" s="94">
        <v>1821301</v>
      </c>
    </row>
    <row r="5015" spans="1:4" x14ac:dyDescent="0.25">
      <c r="A5015" s="155" t="s">
        <v>4808</v>
      </c>
      <c r="B5015" s="92" t="s">
        <v>7973</v>
      </c>
      <c r="C5015" s="97"/>
      <c r="D5015" s="94">
        <v>604374</v>
      </c>
    </row>
    <row r="5016" spans="1:4" x14ac:dyDescent="0.25">
      <c r="A5016" s="155" t="s">
        <v>4809</v>
      </c>
      <c r="B5016" s="92" t="s">
        <v>7974</v>
      </c>
      <c r="C5016" s="97"/>
      <c r="D5016" s="94">
        <v>7588</v>
      </c>
    </row>
    <row r="5017" spans="1:4" x14ac:dyDescent="0.25">
      <c r="A5017" s="155" t="s">
        <v>4810</v>
      </c>
      <c r="B5017" s="92" t="s">
        <v>7975</v>
      </c>
      <c r="C5017" s="97"/>
      <c r="D5017" s="94">
        <v>206597</v>
      </c>
    </row>
    <row r="5018" spans="1:4" x14ac:dyDescent="0.25">
      <c r="A5018" s="155" t="s">
        <v>4811</v>
      </c>
      <c r="B5018" s="92" t="s">
        <v>7976</v>
      </c>
      <c r="C5018" s="97"/>
      <c r="D5018" s="94">
        <v>161092</v>
      </c>
    </row>
    <row r="5019" spans="1:4" x14ac:dyDescent="0.25">
      <c r="A5019" s="155" t="s">
        <v>4812</v>
      </c>
      <c r="B5019" s="92" t="s">
        <v>7977</v>
      </c>
      <c r="C5019" s="97"/>
      <c r="D5019" s="94">
        <v>403491</v>
      </c>
    </row>
    <row r="5020" spans="1:4" x14ac:dyDescent="0.25">
      <c r="A5020" s="155" t="s">
        <v>10816</v>
      </c>
      <c r="B5020" s="92" t="s">
        <v>10936</v>
      </c>
      <c r="C5020" s="97"/>
      <c r="D5020" s="94"/>
    </row>
    <row r="5021" spans="1:4" x14ac:dyDescent="0.25">
      <c r="A5021" s="155" t="s">
        <v>10210</v>
      </c>
      <c r="B5021" s="92" t="s">
        <v>10526</v>
      </c>
      <c r="C5021" s="97"/>
      <c r="D5021" s="94">
        <v>16453</v>
      </c>
    </row>
    <row r="5022" spans="1:4" x14ac:dyDescent="0.25">
      <c r="A5022" s="155" t="s">
        <v>6252</v>
      </c>
      <c r="B5022" s="92" t="s">
        <v>7978</v>
      </c>
      <c r="C5022" s="97"/>
      <c r="D5022" s="94">
        <v>375521</v>
      </c>
    </row>
    <row r="5023" spans="1:4" x14ac:dyDescent="0.25">
      <c r="A5023" s="155" t="s">
        <v>10211</v>
      </c>
      <c r="B5023" s="92" t="s">
        <v>10527</v>
      </c>
      <c r="C5023" s="97"/>
      <c r="D5023" s="94">
        <v>4671</v>
      </c>
    </row>
    <row r="5024" spans="1:4" x14ac:dyDescent="0.25">
      <c r="A5024" s="155" t="s">
        <v>10817</v>
      </c>
      <c r="B5024" s="92" t="s">
        <v>10937</v>
      </c>
      <c r="C5024" s="97"/>
      <c r="D5024" s="94">
        <v>65236</v>
      </c>
    </row>
    <row r="5025" spans="1:4" x14ac:dyDescent="0.25">
      <c r="A5025" s="155" t="s">
        <v>10212</v>
      </c>
      <c r="B5025" s="92" t="s">
        <v>10528</v>
      </c>
      <c r="C5025" s="97"/>
      <c r="D5025" s="94">
        <v>62104</v>
      </c>
    </row>
    <row r="5026" spans="1:4" x14ac:dyDescent="0.25">
      <c r="A5026" s="155" t="s">
        <v>10213</v>
      </c>
      <c r="B5026" s="92" t="s">
        <v>10529</v>
      </c>
      <c r="C5026" s="97"/>
      <c r="D5026" s="94">
        <v>30389</v>
      </c>
    </row>
    <row r="5027" spans="1:4" x14ac:dyDescent="0.25">
      <c r="A5027" s="155" t="s">
        <v>4813</v>
      </c>
      <c r="B5027" s="92" t="s">
        <v>7979</v>
      </c>
      <c r="C5027" s="97"/>
      <c r="D5027" s="94">
        <v>202015</v>
      </c>
    </row>
    <row r="5028" spans="1:4" x14ac:dyDescent="0.25">
      <c r="A5028" s="155" t="s">
        <v>4814</v>
      </c>
      <c r="B5028" s="92" t="s">
        <v>7980</v>
      </c>
      <c r="C5028" s="97"/>
      <c r="D5028" s="94">
        <v>204446</v>
      </c>
    </row>
    <row r="5029" spans="1:4" x14ac:dyDescent="0.25">
      <c r="A5029" s="155" t="s">
        <v>13911</v>
      </c>
      <c r="B5029" s="92" t="s">
        <v>18273</v>
      </c>
      <c r="C5029" s="97"/>
      <c r="D5029" s="94">
        <v>126316</v>
      </c>
    </row>
    <row r="5030" spans="1:4" x14ac:dyDescent="0.25">
      <c r="A5030" s="155" t="s">
        <v>13912</v>
      </c>
      <c r="B5030" s="92" t="s">
        <v>18274</v>
      </c>
      <c r="C5030" s="97"/>
      <c r="D5030" s="94">
        <v>18825</v>
      </c>
    </row>
    <row r="5031" spans="1:4" x14ac:dyDescent="0.25">
      <c r="A5031" s="155" t="s">
        <v>4815</v>
      </c>
      <c r="B5031" s="92" t="s">
        <v>7981</v>
      </c>
      <c r="C5031" s="97"/>
      <c r="D5031" s="94">
        <v>292321</v>
      </c>
    </row>
    <row r="5032" spans="1:4" x14ac:dyDescent="0.25">
      <c r="A5032" s="155" t="s">
        <v>13913</v>
      </c>
      <c r="B5032" s="92" t="s">
        <v>18275</v>
      </c>
      <c r="C5032" s="97"/>
      <c r="D5032" s="94">
        <v>731</v>
      </c>
    </row>
    <row r="5033" spans="1:4" x14ac:dyDescent="0.25">
      <c r="A5033" s="155" t="s">
        <v>13914</v>
      </c>
      <c r="B5033" s="92" t="s">
        <v>18276</v>
      </c>
      <c r="C5033" s="97"/>
      <c r="D5033" s="94">
        <v>1335696</v>
      </c>
    </row>
    <row r="5034" spans="1:4" x14ac:dyDescent="0.25">
      <c r="A5034" s="155" t="s">
        <v>13915</v>
      </c>
      <c r="B5034" s="92" t="s">
        <v>18277</v>
      </c>
      <c r="C5034" s="97"/>
      <c r="D5034" s="94">
        <v>2916</v>
      </c>
    </row>
    <row r="5035" spans="1:4" x14ac:dyDescent="0.25">
      <c r="A5035" s="155" t="s">
        <v>4816</v>
      </c>
      <c r="B5035" s="92" t="s">
        <v>7982</v>
      </c>
      <c r="C5035" s="97"/>
      <c r="D5035" s="94">
        <v>7223790</v>
      </c>
    </row>
    <row r="5036" spans="1:4" x14ac:dyDescent="0.25">
      <c r="A5036" s="155" t="s">
        <v>4817</v>
      </c>
      <c r="B5036" s="92" t="s">
        <v>7983</v>
      </c>
      <c r="C5036" s="97"/>
      <c r="D5036" s="94">
        <v>1178131</v>
      </c>
    </row>
    <row r="5037" spans="1:4" x14ac:dyDescent="0.25">
      <c r="A5037" s="155" t="s">
        <v>4818</v>
      </c>
      <c r="B5037" s="92" t="s">
        <v>7984</v>
      </c>
      <c r="C5037" s="97"/>
      <c r="D5037" s="94">
        <v>79413088</v>
      </c>
    </row>
    <row r="5038" spans="1:4" x14ac:dyDescent="0.25">
      <c r="A5038" s="155" t="s">
        <v>819</v>
      </c>
      <c r="B5038" s="92" t="s">
        <v>7985</v>
      </c>
      <c r="C5038" s="97"/>
      <c r="D5038" s="94">
        <v>29044179</v>
      </c>
    </row>
    <row r="5039" spans="1:4" x14ac:dyDescent="0.25">
      <c r="A5039" s="155" t="s">
        <v>821</v>
      </c>
      <c r="B5039" s="92" t="s">
        <v>7986</v>
      </c>
      <c r="C5039" s="97"/>
      <c r="D5039" s="94">
        <v>25104473</v>
      </c>
    </row>
    <row r="5040" spans="1:4" x14ac:dyDescent="0.25">
      <c r="A5040" s="155" t="s">
        <v>823</v>
      </c>
      <c r="B5040" s="92" t="s">
        <v>7987</v>
      </c>
      <c r="C5040" s="97"/>
      <c r="D5040" s="94">
        <v>4513010</v>
      </c>
    </row>
    <row r="5041" spans="1:4" x14ac:dyDescent="0.25">
      <c r="A5041" s="155" t="s">
        <v>825</v>
      </c>
      <c r="B5041" s="92" t="s">
        <v>7988</v>
      </c>
      <c r="C5041" s="97"/>
      <c r="D5041" s="94">
        <v>13751850</v>
      </c>
    </row>
    <row r="5042" spans="1:4" x14ac:dyDescent="0.25">
      <c r="A5042" s="155" t="s">
        <v>826</v>
      </c>
      <c r="B5042" s="92" t="s">
        <v>7989</v>
      </c>
      <c r="C5042" s="97"/>
      <c r="D5042" s="94">
        <v>1537951</v>
      </c>
    </row>
    <row r="5043" spans="1:4" x14ac:dyDescent="0.25">
      <c r="A5043" s="155" t="s">
        <v>827</v>
      </c>
      <c r="B5043" s="92" t="s">
        <v>7990</v>
      </c>
      <c r="C5043" s="97"/>
      <c r="D5043" s="94">
        <v>455185</v>
      </c>
    </row>
    <row r="5044" spans="1:4" x14ac:dyDescent="0.25">
      <c r="A5044" s="155" t="s">
        <v>828</v>
      </c>
      <c r="B5044" s="92" t="s">
        <v>18278</v>
      </c>
      <c r="C5044" s="97"/>
      <c r="D5044" s="94">
        <v>195196</v>
      </c>
    </row>
    <row r="5045" spans="1:4" x14ac:dyDescent="0.25">
      <c r="A5045" s="155" t="s">
        <v>829</v>
      </c>
      <c r="B5045" s="92" t="s">
        <v>18279</v>
      </c>
      <c r="C5045" s="97"/>
      <c r="D5045" s="94">
        <v>2860</v>
      </c>
    </row>
    <row r="5046" spans="1:4" x14ac:dyDescent="0.25">
      <c r="A5046" s="155" t="s">
        <v>830</v>
      </c>
      <c r="B5046" s="92" t="s">
        <v>18280</v>
      </c>
      <c r="C5046" s="97"/>
      <c r="D5046" s="94">
        <v>339230</v>
      </c>
    </row>
    <row r="5047" spans="1:4" x14ac:dyDescent="0.25">
      <c r="A5047" s="155" t="s">
        <v>4819</v>
      </c>
      <c r="B5047" s="92" t="s">
        <v>7991</v>
      </c>
      <c r="C5047" s="97"/>
      <c r="D5047" s="94">
        <v>12434989</v>
      </c>
    </row>
    <row r="5048" spans="1:4" x14ac:dyDescent="0.25">
      <c r="A5048" s="155" t="s">
        <v>4820</v>
      </c>
      <c r="B5048" s="92" t="s">
        <v>7992</v>
      </c>
      <c r="C5048" s="97"/>
      <c r="D5048" s="94">
        <v>2271025</v>
      </c>
    </row>
    <row r="5049" spans="1:4" x14ac:dyDescent="0.25">
      <c r="A5049" s="155" t="s">
        <v>13916</v>
      </c>
      <c r="B5049" s="92" t="s">
        <v>18281</v>
      </c>
      <c r="C5049" s="97"/>
      <c r="D5049" s="94">
        <v>181430</v>
      </c>
    </row>
    <row r="5050" spans="1:4" x14ac:dyDescent="0.25">
      <c r="A5050" s="155" t="s">
        <v>831</v>
      </c>
      <c r="B5050" s="92" t="s">
        <v>7993</v>
      </c>
      <c r="C5050" s="97"/>
      <c r="D5050" s="94">
        <v>46120</v>
      </c>
    </row>
    <row r="5051" spans="1:4" x14ac:dyDescent="0.25">
      <c r="A5051" s="155" t="s">
        <v>833</v>
      </c>
      <c r="B5051" s="92" t="s">
        <v>7994</v>
      </c>
      <c r="C5051" s="97"/>
      <c r="D5051" s="94">
        <v>1021184</v>
      </c>
    </row>
    <row r="5052" spans="1:4" x14ac:dyDescent="0.25">
      <c r="A5052" s="155" t="s">
        <v>4821</v>
      </c>
      <c r="B5052" s="92" t="s">
        <v>7995</v>
      </c>
      <c r="C5052" s="97"/>
      <c r="D5052" s="94">
        <v>3013062</v>
      </c>
    </row>
    <row r="5053" spans="1:4" x14ac:dyDescent="0.25">
      <c r="A5053" s="155" t="s">
        <v>13917</v>
      </c>
      <c r="B5053" s="92" t="s">
        <v>18282</v>
      </c>
      <c r="C5053" s="97"/>
      <c r="D5053" s="94">
        <v>278617</v>
      </c>
    </row>
    <row r="5054" spans="1:4" x14ac:dyDescent="0.25">
      <c r="A5054" s="155" t="s">
        <v>4822</v>
      </c>
      <c r="B5054" s="92" t="s">
        <v>7996</v>
      </c>
      <c r="C5054" s="97"/>
      <c r="D5054" s="94">
        <v>4179944</v>
      </c>
    </row>
    <row r="5055" spans="1:4" x14ac:dyDescent="0.25">
      <c r="A5055" s="155" t="s">
        <v>13918</v>
      </c>
      <c r="B5055" s="92" t="s">
        <v>18283</v>
      </c>
      <c r="C5055" s="97"/>
      <c r="D5055" s="94">
        <v>953131</v>
      </c>
    </row>
    <row r="5056" spans="1:4" x14ac:dyDescent="0.25">
      <c r="A5056" s="155" t="s">
        <v>4823</v>
      </c>
      <c r="B5056" s="92" t="s">
        <v>7997</v>
      </c>
      <c r="C5056" s="97"/>
      <c r="D5056" s="94">
        <v>200632</v>
      </c>
    </row>
    <row r="5057" spans="1:4" x14ac:dyDescent="0.25">
      <c r="A5057" s="155" t="s">
        <v>835</v>
      </c>
      <c r="B5057" s="92" t="s">
        <v>18284</v>
      </c>
      <c r="C5057" s="97"/>
      <c r="D5057" s="94">
        <v>17736</v>
      </c>
    </row>
    <row r="5058" spans="1:4" x14ac:dyDescent="0.25">
      <c r="A5058" s="155" t="s">
        <v>837</v>
      </c>
      <c r="B5058" s="92" t="s">
        <v>7998</v>
      </c>
      <c r="C5058" s="97"/>
      <c r="D5058" s="94">
        <v>1940224</v>
      </c>
    </row>
    <row r="5059" spans="1:4" x14ac:dyDescent="0.25">
      <c r="A5059" s="155" t="s">
        <v>839</v>
      </c>
      <c r="B5059" s="92" t="s">
        <v>18285</v>
      </c>
      <c r="C5059" s="97"/>
      <c r="D5059" s="94">
        <v>32951</v>
      </c>
    </row>
    <row r="5060" spans="1:4" x14ac:dyDescent="0.25">
      <c r="A5060" s="155" t="s">
        <v>841</v>
      </c>
      <c r="B5060" s="92" t="s">
        <v>18286</v>
      </c>
      <c r="C5060" s="97"/>
      <c r="D5060" s="94">
        <v>193762</v>
      </c>
    </row>
    <row r="5061" spans="1:4" x14ac:dyDescent="0.25">
      <c r="A5061" s="155" t="s">
        <v>843</v>
      </c>
      <c r="B5061" s="92" t="s">
        <v>18287</v>
      </c>
      <c r="C5061" s="97"/>
      <c r="D5061" s="94">
        <v>862173</v>
      </c>
    </row>
    <row r="5062" spans="1:4" x14ac:dyDescent="0.25">
      <c r="A5062" s="155" t="s">
        <v>845</v>
      </c>
      <c r="B5062" s="92" t="s">
        <v>7999</v>
      </c>
      <c r="C5062" s="97"/>
      <c r="D5062" s="94">
        <v>207178</v>
      </c>
    </row>
    <row r="5063" spans="1:4" x14ac:dyDescent="0.25">
      <c r="A5063" s="155" t="s">
        <v>847</v>
      </c>
      <c r="B5063" s="92" t="s">
        <v>8000</v>
      </c>
      <c r="C5063" s="97"/>
      <c r="D5063" s="94">
        <v>639197</v>
      </c>
    </row>
    <row r="5064" spans="1:4" x14ac:dyDescent="0.25">
      <c r="A5064" s="155" t="s">
        <v>849</v>
      </c>
      <c r="B5064" s="92" t="s">
        <v>8001</v>
      </c>
      <c r="C5064" s="97"/>
      <c r="D5064" s="94">
        <v>1090303</v>
      </c>
    </row>
    <row r="5065" spans="1:4" x14ac:dyDescent="0.25">
      <c r="A5065" s="155" t="s">
        <v>851</v>
      </c>
      <c r="B5065" s="92" t="s">
        <v>8002</v>
      </c>
      <c r="C5065" s="97"/>
      <c r="D5065" s="94">
        <v>1263380</v>
      </c>
    </row>
    <row r="5066" spans="1:4" x14ac:dyDescent="0.25">
      <c r="A5066" s="155" t="s">
        <v>6253</v>
      </c>
      <c r="B5066" s="92" t="s">
        <v>8003</v>
      </c>
      <c r="C5066" s="97"/>
      <c r="D5066" s="94">
        <v>16104638</v>
      </c>
    </row>
    <row r="5067" spans="1:4" x14ac:dyDescent="0.25">
      <c r="A5067" s="155" t="s">
        <v>853</v>
      </c>
      <c r="B5067" s="92" t="s">
        <v>8004</v>
      </c>
      <c r="C5067" s="97"/>
      <c r="D5067" s="94">
        <v>97548</v>
      </c>
    </row>
    <row r="5068" spans="1:4" x14ac:dyDescent="0.25">
      <c r="A5068" s="155" t="s">
        <v>13919</v>
      </c>
      <c r="B5068" s="92" t="s">
        <v>18288</v>
      </c>
      <c r="C5068" s="97"/>
      <c r="D5068" s="94">
        <v>367437</v>
      </c>
    </row>
    <row r="5069" spans="1:4" x14ac:dyDescent="0.25">
      <c r="A5069" s="155" t="s">
        <v>854</v>
      </c>
      <c r="B5069" s="92" t="s">
        <v>8005</v>
      </c>
      <c r="C5069" s="97"/>
      <c r="D5069" s="94">
        <v>363049</v>
      </c>
    </row>
    <row r="5070" spans="1:4" x14ac:dyDescent="0.25">
      <c r="A5070" s="155" t="s">
        <v>856</v>
      </c>
      <c r="B5070" s="92" t="s">
        <v>18289</v>
      </c>
      <c r="C5070" s="97"/>
      <c r="D5070" s="94">
        <v>654269</v>
      </c>
    </row>
    <row r="5071" spans="1:4" x14ac:dyDescent="0.25">
      <c r="A5071" s="155" t="s">
        <v>857</v>
      </c>
      <c r="B5071" s="92" t="s">
        <v>10530</v>
      </c>
      <c r="C5071" s="97"/>
      <c r="D5071" s="94">
        <v>4191</v>
      </c>
    </row>
    <row r="5072" spans="1:4" x14ac:dyDescent="0.25">
      <c r="A5072" s="155" t="s">
        <v>858</v>
      </c>
      <c r="B5072" s="92" t="s">
        <v>18290</v>
      </c>
      <c r="C5072" s="97"/>
      <c r="D5072" s="94">
        <v>91321</v>
      </c>
    </row>
    <row r="5073" spans="1:4" x14ac:dyDescent="0.25">
      <c r="A5073" s="155" t="s">
        <v>860</v>
      </c>
      <c r="B5073" s="92" t="s">
        <v>18291</v>
      </c>
      <c r="C5073" s="97"/>
      <c r="D5073" s="94">
        <v>25953</v>
      </c>
    </row>
    <row r="5074" spans="1:4" x14ac:dyDescent="0.25">
      <c r="A5074" s="155" t="s">
        <v>861</v>
      </c>
      <c r="B5074" s="92" t="s">
        <v>18292</v>
      </c>
      <c r="C5074" s="97"/>
      <c r="D5074" s="94">
        <v>119362</v>
      </c>
    </row>
    <row r="5075" spans="1:4" x14ac:dyDescent="0.25">
      <c r="A5075" s="155" t="s">
        <v>862</v>
      </c>
      <c r="B5075" s="92" t="s">
        <v>8006</v>
      </c>
      <c r="C5075" s="97"/>
      <c r="D5075" s="94">
        <v>648448</v>
      </c>
    </row>
    <row r="5076" spans="1:4" x14ac:dyDescent="0.25">
      <c r="A5076" s="155" t="s">
        <v>863</v>
      </c>
      <c r="B5076" s="92" t="s">
        <v>18293</v>
      </c>
      <c r="C5076" s="97"/>
      <c r="D5076" s="94">
        <v>331631</v>
      </c>
    </row>
    <row r="5077" spans="1:4" x14ac:dyDescent="0.25">
      <c r="A5077" s="155" t="s">
        <v>864</v>
      </c>
      <c r="B5077" s="92" t="s">
        <v>8007</v>
      </c>
      <c r="C5077" s="97"/>
      <c r="D5077" s="94">
        <v>870482</v>
      </c>
    </row>
    <row r="5078" spans="1:4" x14ac:dyDescent="0.25">
      <c r="A5078" s="155" t="s">
        <v>865</v>
      </c>
      <c r="B5078" s="92" t="s">
        <v>8008</v>
      </c>
      <c r="C5078" s="97"/>
      <c r="D5078" s="94">
        <v>2075871</v>
      </c>
    </row>
    <row r="5079" spans="1:4" x14ac:dyDescent="0.25">
      <c r="A5079" s="155" t="s">
        <v>866</v>
      </c>
      <c r="B5079" s="92" t="s">
        <v>8009</v>
      </c>
      <c r="C5079" s="97"/>
      <c r="D5079" s="94">
        <v>10351766</v>
      </c>
    </row>
    <row r="5080" spans="1:4" x14ac:dyDescent="0.25">
      <c r="A5080" s="155" t="s">
        <v>13920</v>
      </c>
      <c r="B5080" s="92" t="s">
        <v>18294</v>
      </c>
      <c r="C5080" s="97"/>
      <c r="D5080" s="94"/>
    </row>
    <row r="5081" spans="1:4" x14ac:dyDescent="0.25">
      <c r="A5081" s="155" t="s">
        <v>868</v>
      </c>
      <c r="B5081" s="92" t="s">
        <v>18295</v>
      </c>
      <c r="C5081" s="97"/>
      <c r="D5081" s="94">
        <v>79691</v>
      </c>
    </row>
    <row r="5082" spans="1:4" x14ac:dyDescent="0.25">
      <c r="A5082" s="155" t="s">
        <v>870</v>
      </c>
      <c r="B5082" s="92" t="s">
        <v>18296</v>
      </c>
      <c r="C5082" s="97"/>
      <c r="D5082" s="94">
        <v>2332</v>
      </c>
    </row>
    <row r="5083" spans="1:4" x14ac:dyDescent="0.25">
      <c r="A5083" s="155" t="s">
        <v>872</v>
      </c>
      <c r="B5083" s="92" t="s">
        <v>10531</v>
      </c>
      <c r="C5083" s="97"/>
      <c r="D5083" s="94">
        <v>380738</v>
      </c>
    </row>
    <row r="5084" spans="1:4" x14ac:dyDescent="0.25">
      <c r="A5084" s="155" t="s">
        <v>873</v>
      </c>
      <c r="B5084" s="92" t="s">
        <v>18297</v>
      </c>
      <c r="C5084" s="97"/>
      <c r="D5084" s="94"/>
    </row>
    <row r="5085" spans="1:4" x14ac:dyDescent="0.25">
      <c r="A5085" s="155" t="s">
        <v>875</v>
      </c>
      <c r="B5085" s="92" t="s">
        <v>18298</v>
      </c>
      <c r="C5085" s="97"/>
      <c r="D5085" s="94">
        <v>145884</v>
      </c>
    </row>
    <row r="5086" spans="1:4" x14ac:dyDescent="0.25">
      <c r="A5086" s="155" t="s">
        <v>877</v>
      </c>
      <c r="B5086" s="92" t="s">
        <v>18299</v>
      </c>
      <c r="C5086" s="97"/>
      <c r="D5086" s="94">
        <v>51621</v>
      </c>
    </row>
    <row r="5087" spans="1:4" x14ac:dyDescent="0.25">
      <c r="A5087" s="155" t="s">
        <v>879</v>
      </c>
      <c r="B5087" s="92" t="s">
        <v>8010</v>
      </c>
      <c r="C5087" s="97"/>
      <c r="D5087" s="94">
        <v>1351297</v>
      </c>
    </row>
    <row r="5088" spans="1:4" x14ac:dyDescent="0.25">
      <c r="A5088" s="155" t="s">
        <v>881</v>
      </c>
      <c r="B5088" s="92" t="s">
        <v>18300</v>
      </c>
      <c r="C5088" s="97"/>
      <c r="D5088" s="94">
        <v>103358</v>
      </c>
    </row>
    <row r="5089" spans="1:4" x14ac:dyDescent="0.25">
      <c r="A5089" s="155" t="s">
        <v>883</v>
      </c>
      <c r="B5089" s="92" t="s">
        <v>8011</v>
      </c>
      <c r="C5089" s="97"/>
      <c r="D5089" s="94">
        <v>14971848</v>
      </c>
    </row>
    <row r="5090" spans="1:4" x14ac:dyDescent="0.25">
      <c r="A5090" s="155" t="s">
        <v>884</v>
      </c>
      <c r="B5090" s="92" t="s">
        <v>18301</v>
      </c>
      <c r="C5090" s="97"/>
      <c r="D5090" s="94"/>
    </row>
    <row r="5091" spans="1:4" x14ac:dyDescent="0.25">
      <c r="A5091" s="155" t="s">
        <v>886</v>
      </c>
      <c r="B5091" s="92" t="s">
        <v>18302</v>
      </c>
      <c r="C5091" s="97"/>
      <c r="D5091" s="94">
        <v>361162</v>
      </c>
    </row>
    <row r="5092" spans="1:4" x14ac:dyDescent="0.25">
      <c r="A5092" s="155" t="s">
        <v>888</v>
      </c>
      <c r="B5092" s="92" t="s">
        <v>8012</v>
      </c>
      <c r="C5092" s="97"/>
      <c r="D5092" s="94">
        <v>7004885</v>
      </c>
    </row>
    <row r="5093" spans="1:4" x14ac:dyDescent="0.25">
      <c r="A5093" s="155" t="s">
        <v>890</v>
      </c>
      <c r="B5093" s="92" t="s">
        <v>8013</v>
      </c>
      <c r="C5093" s="97"/>
      <c r="D5093" s="94">
        <v>1736273</v>
      </c>
    </row>
    <row r="5094" spans="1:4" x14ac:dyDescent="0.25">
      <c r="A5094" s="155" t="s">
        <v>13921</v>
      </c>
      <c r="B5094" s="92" t="s">
        <v>18303</v>
      </c>
      <c r="C5094" s="97"/>
      <c r="D5094" s="94">
        <v>74934</v>
      </c>
    </row>
    <row r="5095" spans="1:4" x14ac:dyDescent="0.25">
      <c r="A5095" s="155" t="s">
        <v>13922</v>
      </c>
      <c r="B5095" s="92" t="s">
        <v>18304</v>
      </c>
      <c r="C5095" s="97"/>
      <c r="D5095" s="94">
        <v>175357</v>
      </c>
    </row>
    <row r="5096" spans="1:4" x14ac:dyDescent="0.25">
      <c r="A5096" s="155" t="s">
        <v>4824</v>
      </c>
      <c r="B5096" s="92" t="s">
        <v>8014</v>
      </c>
      <c r="C5096" s="97"/>
      <c r="D5096" s="94">
        <v>34794</v>
      </c>
    </row>
    <row r="5097" spans="1:4" x14ac:dyDescent="0.25">
      <c r="A5097" s="155" t="s">
        <v>13923</v>
      </c>
      <c r="B5097" s="92" t="s">
        <v>18305</v>
      </c>
      <c r="C5097" s="97"/>
      <c r="D5097" s="94">
        <v>5770</v>
      </c>
    </row>
    <row r="5098" spans="1:4" x14ac:dyDescent="0.25">
      <c r="A5098" s="155" t="s">
        <v>4825</v>
      </c>
      <c r="B5098" s="92" t="s">
        <v>8015</v>
      </c>
      <c r="C5098" s="97"/>
      <c r="D5098" s="94">
        <v>5774</v>
      </c>
    </row>
    <row r="5099" spans="1:4" x14ac:dyDescent="0.25">
      <c r="A5099" s="155" t="s">
        <v>4826</v>
      </c>
      <c r="B5099" s="92" t="s">
        <v>8016</v>
      </c>
      <c r="C5099" s="97"/>
      <c r="D5099" s="94">
        <v>3777176</v>
      </c>
    </row>
    <row r="5100" spans="1:4" x14ac:dyDescent="0.25">
      <c r="A5100" s="155" t="s">
        <v>13924</v>
      </c>
      <c r="B5100" s="92" t="s">
        <v>18306</v>
      </c>
      <c r="C5100" s="97"/>
      <c r="D5100" s="94">
        <v>1668</v>
      </c>
    </row>
    <row r="5101" spans="1:4" x14ac:dyDescent="0.25">
      <c r="A5101" s="155" t="s">
        <v>4827</v>
      </c>
      <c r="B5101" s="92" t="s">
        <v>8017</v>
      </c>
      <c r="C5101" s="97"/>
      <c r="D5101" s="94">
        <v>5264</v>
      </c>
    </row>
    <row r="5102" spans="1:4" x14ac:dyDescent="0.25">
      <c r="A5102" s="155" t="s">
        <v>4828</v>
      </c>
      <c r="B5102" s="92" t="s">
        <v>8018</v>
      </c>
      <c r="C5102" s="97"/>
      <c r="D5102" s="94">
        <v>17600</v>
      </c>
    </row>
    <row r="5103" spans="1:4" x14ac:dyDescent="0.25">
      <c r="A5103" s="155" t="s">
        <v>4829</v>
      </c>
      <c r="B5103" s="92" t="s">
        <v>8019</v>
      </c>
      <c r="C5103" s="97"/>
      <c r="D5103" s="94">
        <v>196919</v>
      </c>
    </row>
    <row r="5104" spans="1:4" x14ac:dyDescent="0.25">
      <c r="A5104" s="155" t="s">
        <v>4830</v>
      </c>
      <c r="B5104" s="92" t="s">
        <v>8020</v>
      </c>
      <c r="C5104" s="97"/>
      <c r="D5104" s="94">
        <v>45807752</v>
      </c>
    </row>
    <row r="5105" spans="1:4" x14ac:dyDescent="0.25">
      <c r="A5105" s="155" t="s">
        <v>13925</v>
      </c>
      <c r="B5105" s="92" t="s">
        <v>18307</v>
      </c>
      <c r="C5105" s="97"/>
      <c r="D5105" s="94"/>
    </row>
    <row r="5106" spans="1:4" x14ac:dyDescent="0.25">
      <c r="A5106" s="155" t="s">
        <v>4831</v>
      </c>
      <c r="B5106" s="92" t="s">
        <v>8021</v>
      </c>
      <c r="C5106" s="97"/>
      <c r="D5106" s="94">
        <v>4714</v>
      </c>
    </row>
    <row r="5107" spans="1:4" x14ac:dyDescent="0.25">
      <c r="A5107" s="155" t="s">
        <v>13926</v>
      </c>
      <c r="B5107" s="92" t="s">
        <v>18308</v>
      </c>
      <c r="C5107" s="97"/>
      <c r="D5107" s="94">
        <v>910192</v>
      </c>
    </row>
    <row r="5108" spans="1:4" x14ac:dyDescent="0.25">
      <c r="A5108" s="155" t="s">
        <v>4832</v>
      </c>
      <c r="B5108" s="92" t="s">
        <v>8022</v>
      </c>
      <c r="C5108" s="97"/>
      <c r="D5108" s="94">
        <v>832129</v>
      </c>
    </row>
    <row r="5109" spans="1:4" x14ac:dyDescent="0.25">
      <c r="A5109" s="155" t="s">
        <v>13927</v>
      </c>
      <c r="B5109" s="92" t="s">
        <v>18309</v>
      </c>
      <c r="C5109" s="97"/>
      <c r="D5109" s="94"/>
    </row>
    <row r="5110" spans="1:4" x14ac:dyDescent="0.25">
      <c r="A5110" s="155" t="s">
        <v>13928</v>
      </c>
      <c r="B5110" s="92" t="s">
        <v>18310</v>
      </c>
      <c r="C5110" s="97"/>
      <c r="D5110" s="94">
        <v>2746</v>
      </c>
    </row>
    <row r="5111" spans="1:4" x14ac:dyDescent="0.25">
      <c r="A5111" s="155" t="s">
        <v>13929</v>
      </c>
      <c r="B5111" s="92" t="s">
        <v>18311</v>
      </c>
      <c r="C5111" s="97"/>
      <c r="D5111" s="94">
        <v>33</v>
      </c>
    </row>
    <row r="5112" spans="1:4" x14ac:dyDescent="0.25">
      <c r="A5112" s="155" t="s">
        <v>13930</v>
      </c>
      <c r="B5112" s="92" t="s">
        <v>18312</v>
      </c>
      <c r="C5112" s="97"/>
      <c r="D5112" s="94"/>
    </row>
    <row r="5113" spans="1:4" x14ac:dyDescent="0.25">
      <c r="A5113" s="155" t="s">
        <v>13931</v>
      </c>
      <c r="B5113" s="92" t="s">
        <v>18313</v>
      </c>
      <c r="C5113" s="97"/>
      <c r="D5113" s="94">
        <v>169</v>
      </c>
    </row>
    <row r="5114" spans="1:4" x14ac:dyDescent="0.25">
      <c r="A5114" s="155" t="s">
        <v>10214</v>
      </c>
      <c r="B5114" s="92" t="s">
        <v>10532</v>
      </c>
      <c r="C5114" s="97"/>
      <c r="D5114" s="94">
        <v>180581</v>
      </c>
    </row>
    <row r="5115" spans="1:4" x14ac:dyDescent="0.25">
      <c r="A5115" s="155" t="s">
        <v>4833</v>
      </c>
      <c r="B5115" s="92" t="s">
        <v>8023</v>
      </c>
      <c r="C5115" s="97"/>
      <c r="D5115" s="94">
        <v>23894</v>
      </c>
    </row>
    <row r="5116" spans="1:4" x14ac:dyDescent="0.25">
      <c r="A5116" s="155" t="s">
        <v>10818</v>
      </c>
      <c r="B5116" s="92" t="s">
        <v>10938</v>
      </c>
      <c r="C5116" s="97"/>
      <c r="D5116" s="94">
        <v>62594</v>
      </c>
    </row>
    <row r="5117" spans="1:4" x14ac:dyDescent="0.25">
      <c r="A5117" s="155" t="s">
        <v>4834</v>
      </c>
      <c r="B5117" s="92" t="s">
        <v>8024</v>
      </c>
      <c r="C5117" s="97"/>
      <c r="D5117" s="94">
        <v>142105</v>
      </c>
    </row>
    <row r="5118" spans="1:4" x14ac:dyDescent="0.25">
      <c r="A5118" s="155" t="s">
        <v>13932</v>
      </c>
      <c r="B5118" s="92" t="s">
        <v>18314</v>
      </c>
      <c r="C5118" s="97"/>
      <c r="D5118" s="94"/>
    </row>
    <row r="5119" spans="1:4" x14ac:dyDescent="0.25">
      <c r="A5119" s="155" t="s">
        <v>13933</v>
      </c>
      <c r="B5119" s="92" t="s">
        <v>18315</v>
      </c>
      <c r="C5119" s="97"/>
      <c r="D5119" s="94">
        <v>134902</v>
      </c>
    </row>
    <row r="5120" spans="1:4" x14ac:dyDescent="0.25">
      <c r="A5120" s="155" t="s">
        <v>13934</v>
      </c>
      <c r="B5120" s="92" t="s">
        <v>18316</v>
      </c>
      <c r="C5120" s="97"/>
      <c r="D5120" s="94"/>
    </row>
    <row r="5121" spans="1:4" x14ac:dyDescent="0.25">
      <c r="A5121" s="155" t="s">
        <v>13935</v>
      </c>
      <c r="B5121" s="92" t="s">
        <v>18317</v>
      </c>
      <c r="C5121" s="97"/>
      <c r="D5121" s="94">
        <v>16699</v>
      </c>
    </row>
    <row r="5122" spans="1:4" x14ac:dyDescent="0.25">
      <c r="A5122" s="155" t="s">
        <v>4835</v>
      </c>
      <c r="B5122" s="92" t="s">
        <v>8025</v>
      </c>
      <c r="C5122" s="97"/>
      <c r="D5122" s="94">
        <v>52413</v>
      </c>
    </row>
    <row r="5123" spans="1:4" x14ac:dyDescent="0.25">
      <c r="A5123" s="155" t="s">
        <v>4836</v>
      </c>
      <c r="B5123" s="92" t="s">
        <v>8026</v>
      </c>
      <c r="C5123" s="97"/>
      <c r="D5123" s="94">
        <v>2321553</v>
      </c>
    </row>
    <row r="5124" spans="1:4" x14ac:dyDescent="0.25">
      <c r="A5124" s="155" t="s">
        <v>4837</v>
      </c>
      <c r="B5124" s="92" t="s">
        <v>8027</v>
      </c>
      <c r="C5124" s="97"/>
      <c r="D5124" s="94">
        <v>467937</v>
      </c>
    </row>
    <row r="5125" spans="1:4" x14ac:dyDescent="0.25">
      <c r="A5125" s="155" t="s">
        <v>4838</v>
      </c>
      <c r="B5125" s="92" t="s">
        <v>8028</v>
      </c>
      <c r="C5125" s="97"/>
      <c r="D5125" s="94">
        <v>3465706</v>
      </c>
    </row>
    <row r="5126" spans="1:4" x14ac:dyDescent="0.25">
      <c r="A5126" s="155" t="s">
        <v>4839</v>
      </c>
      <c r="B5126" s="92" t="s">
        <v>8029</v>
      </c>
      <c r="C5126" s="97"/>
      <c r="D5126" s="94">
        <v>7946458</v>
      </c>
    </row>
    <row r="5127" spans="1:4" x14ac:dyDescent="0.25">
      <c r="A5127" s="155" t="s">
        <v>4840</v>
      </c>
      <c r="B5127" s="92" t="s">
        <v>8030</v>
      </c>
      <c r="C5127" s="97"/>
      <c r="D5127" s="94">
        <v>262404</v>
      </c>
    </row>
    <row r="5128" spans="1:4" x14ac:dyDescent="0.25">
      <c r="A5128" s="155" t="s">
        <v>13936</v>
      </c>
      <c r="B5128" s="92" t="s">
        <v>18318</v>
      </c>
      <c r="C5128" s="97"/>
      <c r="D5128" s="94">
        <v>2310756</v>
      </c>
    </row>
    <row r="5129" spans="1:4" x14ac:dyDescent="0.25">
      <c r="A5129" s="155" t="s">
        <v>4841</v>
      </c>
      <c r="B5129" s="92" t="s">
        <v>8031</v>
      </c>
      <c r="C5129" s="97"/>
      <c r="D5129" s="94">
        <v>6278870</v>
      </c>
    </row>
    <row r="5130" spans="1:4" x14ac:dyDescent="0.25">
      <c r="A5130" s="155" t="s">
        <v>4842</v>
      </c>
      <c r="B5130" s="92" t="s">
        <v>8032</v>
      </c>
      <c r="C5130" s="97"/>
      <c r="D5130" s="94">
        <v>4008823</v>
      </c>
    </row>
    <row r="5131" spans="1:4" x14ac:dyDescent="0.25">
      <c r="A5131" s="155" t="s">
        <v>4843</v>
      </c>
      <c r="B5131" s="92" t="s">
        <v>8033</v>
      </c>
      <c r="C5131" s="97"/>
      <c r="D5131" s="94">
        <v>22238</v>
      </c>
    </row>
    <row r="5132" spans="1:4" x14ac:dyDescent="0.25">
      <c r="A5132" s="155" t="s">
        <v>4844</v>
      </c>
      <c r="B5132" s="92" t="s">
        <v>8034</v>
      </c>
      <c r="C5132" s="97"/>
      <c r="D5132" s="94">
        <v>1314738</v>
      </c>
    </row>
    <row r="5133" spans="1:4" x14ac:dyDescent="0.25">
      <c r="A5133" s="155" t="s">
        <v>4845</v>
      </c>
      <c r="B5133" s="92" t="s">
        <v>8035</v>
      </c>
      <c r="C5133" s="97"/>
      <c r="D5133" s="94">
        <v>3292</v>
      </c>
    </row>
    <row r="5134" spans="1:4" x14ac:dyDescent="0.25">
      <c r="A5134" s="155" t="s">
        <v>4846</v>
      </c>
      <c r="B5134" s="92" t="s">
        <v>8036</v>
      </c>
      <c r="C5134" s="97"/>
      <c r="D5134" s="94">
        <v>438306</v>
      </c>
    </row>
    <row r="5135" spans="1:4" x14ac:dyDescent="0.25">
      <c r="A5135" s="155" t="s">
        <v>13937</v>
      </c>
      <c r="B5135" s="92" t="s">
        <v>18319</v>
      </c>
      <c r="C5135" s="97"/>
      <c r="D5135" s="94">
        <v>991</v>
      </c>
    </row>
    <row r="5136" spans="1:4" x14ac:dyDescent="0.25">
      <c r="A5136" s="155" t="s">
        <v>4847</v>
      </c>
      <c r="B5136" s="92" t="s">
        <v>8037</v>
      </c>
      <c r="C5136" s="97"/>
      <c r="D5136" s="94">
        <v>3052</v>
      </c>
    </row>
    <row r="5137" spans="1:4" x14ac:dyDescent="0.25">
      <c r="A5137" s="155" t="s">
        <v>13938</v>
      </c>
      <c r="B5137" s="92" t="s">
        <v>18320</v>
      </c>
      <c r="C5137" s="97"/>
      <c r="D5137" s="94">
        <v>5932</v>
      </c>
    </row>
    <row r="5138" spans="1:4" x14ac:dyDescent="0.25">
      <c r="A5138" s="155" t="s">
        <v>4848</v>
      </c>
      <c r="B5138" s="92" t="s">
        <v>8038</v>
      </c>
      <c r="C5138" s="97"/>
      <c r="D5138" s="94">
        <v>51840</v>
      </c>
    </row>
    <row r="5139" spans="1:4" x14ac:dyDescent="0.25">
      <c r="A5139" s="155" t="s">
        <v>4849</v>
      </c>
      <c r="B5139" s="92" t="s">
        <v>8039</v>
      </c>
      <c r="C5139" s="97"/>
      <c r="D5139" s="94">
        <v>133025</v>
      </c>
    </row>
    <row r="5140" spans="1:4" x14ac:dyDescent="0.25">
      <c r="A5140" s="155" t="s">
        <v>4850</v>
      </c>
      <c r="B5140" s="92" t="s">
        <v>8040</v>
      </c>
      <c r="C5140" s="97"/>
      <c r="D5140" s="94">
        <v>45894</v>
      </c>
    </row>
    <row r="5141" spans="1:4" x14ac:dyDescent="0.25">
      <c r="A5141" s="155" t="s">
        <v>4851</v>
      </c>
      <c r="B5141" s="92" t="s">
        <v>8041</v>
      </c>
      <c r="C5141" s="97"/>
      <c r="D5141" s="94">
        <v>380598</v>
      </c>
    </row>
    <row r="5142" spans="1:4" x14ac:dyDescent="0.25">
      <c r="A5142" s="155" t="s">
        <v>13939</v>
      </c>
      <c r="B5142" s="92" t="s">
        <v>18321</v>
      </c>
      <c r="C5142" s="97"/>
      <c r="D5142" s="94">
        <v>4119</v>
      </c>
    </row>
    <row r="5143" spans="1:4" x14ac:dyDescent="0.25">
      <c r="A5143" s="155" t="s">
        <v>13940</v>
      </c>
      <c r="B5143" s="92" t="s">
        <v>18322</v>
      </c>
      <c r="C5143" s="97"/>
      <c r="D5143" s="94">
        <v>42714</v>
      </c>
    </row>
    <row r="5144" spans="1:4" x14ac:dyDescent="0.25">
      <c r="A5144" s="155" t="s">
        <v>13941</v>
      </c>
      <c r="B5144" s="92" t="s">
        <v>18323</v>
      </c>
      <c r="C5144" s="97"/>
      <c r="D5144" s="94">
        <v>987690</v>
      </c>
    </row>
    <row r="5145" spans="1:4" x14ac:dyDescent="0.25">
      <c r="A5145" s="155" t="s">
        <v>13942</v>
      </c>
      <c r="B5145" s="92" t="s">
        <v>18324</v>
      </c>
      <c r="C5145" s="97"/>
      <c r="D5145" s="94">
        <v>667</v>
      </c>
    </row>
    <row r="5146" spans="1:4" x14ac:dyDescent="0.25">
      <c r="A5146" s="155" t="s">
        <v>892</v>
      </c>
      <c r="B5146" s="92" t="s">
        <v>8042</v>
      </c>
      <c r="C5146" s="97"/>
      <c r="D5146" s="94">
        <v>778861</v>
      </c>
    </row>
    <row r="5147" spans="1:4" x14ac:dyDescent="0.25">
      <c r="A5147" s="155" t="s">
        <v>4852</v>
      </c>
      <c r="B5147" s="92" t="s">
        <v>8043</v>
      </c>
      <c r="C5147" s="97"/>
      <c r="D5147" s="94">
        <v>17704558</v>
      </c>
    </row>
    <row r="5148" spans="1:4" x14ac:dyDescent="0.25">
      <c r="A5148" s="155" t="s">
        <v>13943</v>
      </c>
      <c r="B5148" s="92" t="s">
        <v>18325</v>
      </c>
      <c r="C5148" s="97"/>
      <c r="D5148" s="94">
        <v>21789</v>
      </c>
    </row>
    <row r="5149" spans="1:4" x14ac:dyDescent="0.25">
      <c r="A5149" s="155" t="s">
        <v>4853</v>
      </c>
      <c r="B5149" s="92" t="s">
        <v>8044</v>
      </c>
      <c r="C5149" s="97"/>
      <c r="D5149" s="94">
        <v>16863685</v>
      </c>
    </row>
    <row r="5150" spans="1:4" x14ac:dyDescent="0.25">
      <c r="A5150" s="155" t="s">
        <v>4854</v>
      </c>
      <c r="B5150" s="92" t="s">
        <v>8045</v>
      </c>
      <c r="C5150" s="97"/>
      <c r="D5150" s="94">
        <v>1039</v>
      </c>
    </row>
    <row r="5151" spans="1:4" x14ac:dyDescent="0.25">
      <c r="A5151" s="155" t="s">
        <v>4855</v>
      </c>
      <c r="B5151" s="92" t="s">
        <v>8046</v>
      </c>
      <c r="C5151" s="97"/>
      <c r="D5151" s="94">
        <v>2382920</v>
      </c>
    </row>
    <row r="5152" spans="1:4" x14ac:dyDescent="0.25">
      <c r="A5152" s="155" t="s">
        <v>13944</v>
      </c>
      <c r="B5152" s="92" t="s">
        <v>18326</v>
      </c>
      <c r="C5152" s="97"/>
      <c r="D5152" s="94">
        <v>39905</v>
      </c>
    </row>
    <row r="5153" spans="1:4" x14ac:dyDescent="0.25">
      <c r="A5153" s="155" t="s">
        <v>894</v>
      </c>
      <c r="B5153" s="92" t="s">
        <v>8047</v>
      </c>
      <c r="C5153" s="97"/>
      <c r="D5153" s="94">
        <v>235375</v>
      </c>
    </row>
    <row r="5154" spans="1:4" x14ac:dyDescent="0.25">
      <c r="A5154" s="155" t="s">
        <v>896</v>
      </c>
      <c r="B5154" s="92" t="s">
        <v>8048</v>
      </c>
      <c r="C5154" s="97"/>
      <c r="D5154" s="94">
        <v>67761928</v>
      </c>
    </row>
    <row r="5155" spans="1:4" x14ac:dyDescent="0.25">
      <c r="A5155" s="155" t="s">
        <v>898</v>
      </c>
      <c r="B5155" s="92" t="s">
        <v>8049</v>
      </c>
      <c r="C5155" s="97"/>
      <c r="D5155" s="94">
        <v>61721</v>
      </c>
    </row>
    <row r="5156" spans="1:4" x14ac:dyDescent="0.25">
      <c r="A5156" s="155" t="s">
        <v>900</v>
      </c>
      <c r="B5156" s="92" t="s">
        <v>8050</v>
      </c>
      <c r="C5156" s="97"/>
      <c r="D5156" s="94">
        <v>6222263</v>
      </c>
    </row>
    <row r="5157" spans="1:4" x14ac:dyDescent="0.25">
      <c r="A5157" s="155" t="s">
        <v>902</v>
      </c>
      <c r="B5157" s="92" t="s">
        <v>8051</v>
      </c>
      <c r="C5157" s="97"/>
      <c r="D5157" s="94">
        <v>134979</v>
      </c>
    </row>
    <row r="5158" spans="1:4" x14ac:dyDescent="0.25">
      <c r="A5158" s="155" t="s">
        <v>904</v>
      </c>
      <c r="B5158" s="92" t="s">
        <v>8052</v>
      </c>
      <c r="C5158" s="97"/>
      <c r="D5158" s="94">
        <v>648073</v>
      </c>
    </row>
    <row r="5159" spans="1:4" x14ac:dyDescent="0.25">
      <c r="A5159" s="155" t="s">
        <v>906</v>
      </c>
      <c r="B5159" s="92" t="s">
        <v>8053</v>
      </c>
      <c r="C5159" s="97"/>
      <c r="D5159" s="94">
        <v>630575</v>
      </c>
    </row>
    <row r="5160" spans="1:4" x14ac:dyDescent="0.25">
      <c r="A5160" s="155" t="s">
        <v>908</v>
      </c>
      <c r="B5160" s="92" t="s">
        <v>10533</v>
      </c>
      <c r="C5160" s="97"/>
      <c r="D5160" s="94">
        <v>95155</v>
      </c>
    </row>
    <row r="5161" spans="1:4" x14ac:dyDescent="0.25">
      <c r="A5161" s="155" t="s">
        <v>910</v>
      </c>
      <c r="B5161" s="92" t="s">
        <v>18327</v>
      </c>
      <c r="C5161" s="97"/>
      <c r="D5161" s="94">
        <v>251948</v>
      </c>
    </row>
    <row r="5162" spans="1:4" x14ac:dyDescent="0.25">
      <c r="A5162" s="155" t="s">
        <v>13945</v>
      </c>
      <c r="B5162" s="92" t="s">
        <v>18328</v>
      </c>
      <c r="C5162" s="97"/>
      <c r="D5162" s="94">
        <v>4</v>
      </c>
    </row>
    <row r="5163" spans="1:4" x14ac:dyDescent="0.25">
      <c r="A5163" s="155" t="s">
        <v>13946</v>
      </c>
      <c r="B5163" s="92" t="s">
        <v>18329</v>
      </c>
      <c r="C5163" s="97"/>
      <c r="D5163" s="94">
        <v>16382</v>
      </c>
    </row>
    <row r="5164" spans="1:4" x14ac:dyDescent="0.25">
      <c r="A5164" s="155" t="s">
        <v>13947</v>
      </c>
      <c r="B5164" s="92" t="s">
        <v>18330</v>
      </c>
      <c r="C5164" s="97"/>
      <c r="D5164" s="94"/>
    </row>
    <row r="5165" spans="1:4" x14ac:dyDescent="0.25">
      <c r="A5165" s="155" t="s">
        <v>912</v>
      </c>
      <c r="B5165" s="92" t="s">
        <v>18331</v>
      </c>
      <c r="C5165" s="97"/>
      <c r="D5165" s="94">
        <v>1628</v>
      </c>
    </row>
    <row r="5166" spans="1:4" x14ac:dyDescent="0.25">
      <c r="A5166" s="155" t="s">
        <v>914</v>
      </c>
      <c r="B5166" s="92" t="s">
        <v>18332</v>
      </c>
      <c r="C5166" s="97"/>
      <c r="D5166" s="94">
        <v>213442</v>
      </c>
    </row>
    <row r="5167" spans="1:4" x14ac:dyDescent="0.25">
      <c r="A5167" s="155" t="s">
        <v>916</v>
      </c>
      <c r="B5167" s="92" t="s">
        <v>8054</v>
      </c>
      <c r="C5167" s="97"/>
      <c r="D5167" s="94">
        <v>179619</v>
      </c>
    </row>
    <row r="5168" spans="1:4" x14ac:dyDescent="0.25">
      <c r="A5168" s="155" t="s">
        <v>918</v>
      </c>
      <c r="B5168" s="92" t="s">
        <v>18333</v>
      </c>
      <c r="C5168" s="97"/>
      <c r="D5168" s="94">
        <v>85197</v>
      </c>
    </row>
    <row r="5169" spans="1:4" x14ac:dyDescent="0.25">
      <c r="A5169" s="155" t="s">
        <v>920</v>
      </c>
      <c r="B5169" s="92" t="s">
        <v>10939</v>
      </c>
      <c r="C5169" s="97"/>
      <c r="D5169" s="94">
        <v>1634</v>
      </c>
    </row>
    <row r="5170" spans="1:4" x14ac:dyDescent="0.25">
      <c r="A5170" s="155" t="s">
        <v>922</v>
      </c>
      <c r="B5170" s="92" t="s">
        <v>8055</v>
      </c>
      <c r="C5170" s="97"/>
      <c r="D5170" s="94">
        <v>27834435</v>
      </c>
    </row>
    <row r="5171" spans="1:4" x14ac:dyDescent="0.25">
      <c r="A5171" s="155" t="s">
        <v>924</v>
      </c>
      <c r="B5171" s="92" t="s">
        <v>8056</v>
      </c>
      <c r="C5171" s="97"/>
      <c r="D5171" s="94">
        <v>404768</v>
      </c>
    </row>
    <row r="5172" spans="1:4" x14ac:dyDescent="0.25">
      <c r="A5172" s="155" t="s">
        <v>926</v>
      </c>
      <c r="B5172" s="92" t="s">
        <v>18334</v>
      </c>
      <c r="C5172" s="97"/>
      <c r="D5172" s="94">
        <v>1860</v>
      </c>
    </row>
    <row r="5173" spans="1:4" x14ac:dyDescent="0.25">
      <c r="A5173" s="155" t="s">
        <v>928</v>
      </c>
      <c r="B5173" s="92" t="s">
        <v>18335</v>
      </c>
      <c r="C5173" s="97"/>
      <c r="D5173" s="94">
        <v>79678</v>
      </c>
    </row>
    <row r="5174" spans="1:4" x14ac:dyDescent="0.25">
      <c r="A5174" s="155" t="s">
        <v>930</v>
      </c>
      <c r="B5174" s="92" t="s">
        <v>10534</v>
      </c>
      <c r="C5174" s="97"/>
      <c r="D5174" s="94">
        <v>526425</v>
      </c>
    </row>
    <row r="5175" spans="1:4" x14ac:dyDescent="0.25">
      <c r="A5175" s="155" t="s">
        <v>13948</v>
      </c>
      <c r="B5175" s="92" t="s">
        <v>18336</v>
      </c>
      <c r="C5175" s="97"/>
      <c r="D5175" s="94">
        <v>200074</v>
      </c>
    </row>
    <row r="5176" spans="1:4" x14ac:dyDescent="0.25">
      <c r="A5176" s="155" t="s">
        <v>4856</v>
      </c>
      <c r="B5176" s="92" t="s">
        <v>8057</v>
      </c>
      <c r="C5176" s="97"/>
      <c r="D5176" s="94">
        <v>3618430</v>
      </c>
    </row>
    <row r="5177" spans="1:4" x14ac:dyDescent="0.25">
      <c r="A5177" s="155" t="s">
        <v>4857</v>
      </c>
      <c r="B5177" s="92" t="s">
        <v>8058</v>
      </c>
      <c r="C5177" s="97"/>
      <c r="D5177" s="94">
        <v>15882</v>
      </c>
    </row>
    <row r="5178" spans="1:4" x14ac:dyDescent="0.25">
      <c r="A5178" s="155" t="s">
        <v>13949</v>
      </c>
      <c r="B5178" s="92" t="s">
        <v>18337</v>
      </c>
      <c r="C5178" s="97"/>
      <c r="D5178" s="94">
        <v>104</v>
      </c>
    </row>
    <row r="5179" spans="1:4" x14ac:dyDescent="0.25">
      <c r="A5179" s="155" t="s">
        <v>13950</v>
      </c>
      <c r="B5179" s="92" t="s">
        <v>18338</v>
      </c>
      <c r="C5179" s="97"/>
      <c r="D5179" s="94">
        <v>16200</v>
      </c>
    </row>
    <row r="5180" spans="1:4" x14ac:dyDescent="0.25">
      <c r="A5180" s="155" t="s">
        <v>13951</v>
      </c>
      <c r="B5180" s="92" t="s">
        <v>18339</v>
      </c>
      <c r="C5180" s="97"/>
      <c r="D5180" s="94">
        <v>73392</v>
      </c>
    </row>
    <row r="5181" spans="1:4" x14ac:dyDescent="0.25">
      <c r="A5181" s="155" t="s">
        <v>13952</v>
      </c>
      <c r="B5181" s="92" t="s">
        <v>18340</v>
      </c>
      <c r="C5181" s="97"/>
      <c r="D5181" s="94"/>
    </row>
    <row r="5182" spans="1:4" x14ac:dyDescent="0.25">
      <c r="A5182" s="155" t="s">
        <v>13953</v>
      </c>
      <c r="B5182" s="92" t="s">
        <v>18341</v>
      </c>
      <c r="C5182" s="97"/>
      <c r="D5182" s="94">
        <v>6906</v>
      </c>
    </row>
    <row r="5183" spans="1:4" x14ac:dyDescent="0.25">
      <c r="A5183" s="155" t="s">
        <v>10215</v>
      </c>
      <c r="B5183" s="92" t="s">
        <v>10535</v>
      </c>
      <c r="C5183" s="97"/>
      <c r="D5183" s="94">
        <v>15363</v>
      </c>
    </row>
    <row r="5184" spans="1:4" x14ac:dyDescent="0.25">
      <c r="A5184" s="155" t="s">
        <v>10216</v>
      </c>
      <c r="B5184" s="92" t="s">
        <v>10536</v>
      </c>
      <c r="C5184" s="97"/>
      <c r="D5184" s="94">
        <v>528012</v>
      </c>
    </row>
    <row r="5185" spans="1:4" x14ac:dyDescent="0.25">
      <c r="A5185" s="155" t="s">
        <v>4858</v>
      </c>
      <c r="B5185" s="92" t="s">
        <v>8059</v>
      </c>
      <c r="C5185" s="97"/>
      <c r="D5185" s="94">
        <v>6829574</v>
      </c>
    </row>
    <row r="5186" spans="1:4" x14ac:dyDescent="0.25">
      <c r="A5186" s="155" t="s">
        <v>4859</v>
      </c>
      <c r="B5186" s="92" t="s">
        <v>8060</v>
      </c>
      <c r="C5186" s="97"/>
      <c r="D5186" s="94">
        <v>19361397</v>
      </c>
    </row>
    <row r="5187" spans="1:4" x14ac:dyDescent="0.25">
      <c r="A5187" s="155" t="s">
        <v>4860</v>
      </c>
      <c r="B5187" s="92" t="s">
        <v>8061</v>
      </c>
      <c r="C5187" s="97"/>
      <c r="D5187" s="94">
        <v>5453942</v>
      </c>
    </row>
    <row r="5188" spans="1:4" x14ac:dyDescent="0.25">
      <c r="A5188" s="155" t="s">
        <v>6254</v>
      </c>
      <c r="B5188" s="92" t="s">
        <v>8062</v>
      </c>
      <c r="C5188" s="97"/>
      <c r="D5188" s="94">
        <v>2637496</v>
      </c>
    </row>
    <row r="5189" spans="1:4" x14ac:dyDescent="0.25">
      <c r="A5189" s="155" t="s">
        <v>6255</v>
      </c>
      <c r="B5189" s="92" t="s">
        <v>8063</v>
      </c>
      <c r="C5189" s="97"/>
      <c r="D5189" s="94">
        <v>3367958</v>
      </c>
    </row>
    <row r="5190" spans="1:4" x14ac:dyDescent="0.25">
      <c r="A5190" s="155" t="s">
        <v>6256</v>
      </c>
      <c r="B5190" s="92" t="s">
        <v>8064</v>
      </c>
      <c r="C5190" s="97"/>
      <c r="D5190" s="94">
        <v>26165</v>
      </c>
    </row>
    <row r="5191" spans="1:4" x14ac:dyDescent="0.25">
      <c r="A5191" s="155" t="s">
        <v>4861</v>
      </c>
      <c r="B5191" s="92" t="s">
        <v>8065</v>
      </c>
      <c r="C5191" s="97"/>
      <c r="D5191" s="94">
        <v>60509</v>
      </c>
    </row>
    <row r="5192" spans="1:4" x14ac:dyDescent="0.25">
      <c r="A5192" s="155" t="s">
        <v>4862</v>
      </c>
      <c r="B5192" s="92" t="s">
        <v>8066</v>
      </c>
      <c r="C5192" s="97"/>
      <c r="D5192" s="94">
        <v>730476</v>
      </c>
    </row>
    <row r="5193" spans="1:4" x14ac:dyDescent="0.25">
      <c r="A5193" s="155" t="s">
        <v>10217</v>
      </c>
      <c r="B5193" s="92" t="s">
        <v>10537</v>
      </c>
      <c r="C5193" s="97"/>
      <c r="D5193" s="94">
        <v>43497</v>
      </c>
    </row>
    <row r="5194" spans="1:4" x14ac:dyDescent="0.25">
      <c r="A5194" s="155" t="s">
        <v>4863</v>
      </c>
      <c r="B5194" s="92" t="s">
        <v>8067</v>
      </c>
      <c r="C5194" s="97"/>
      <c r="D5194" s="94">
        <v>5063698</v>
      </c>
    </row>
    <row r="5195" spans="1:4" x14ac:dyDescent="0.25">
      <c r="A5195" s="155" t="s">
        <v>4864</v>
      </c>
      <c r="B5195" s="92" t="s">
        <v>8068</v>
      </c>
      <c r="C5195" s="97"/>
      <c r="D5195" s="94">
        <v>55462</v>
      </c>
    </row>
    <row r="5196" spans="1:4" x14ac:dyDescent="0.25">
      <c r="A5196" s="155" t="s">
        <v>13954</v>
      </c>
      <c r="B5196" s="92" t="s">
        <v>18342</v>
      </c>
      <c r="C5196" s="97"/>
      <c r="D5196" s="94"/>
    </row>
    <row r="5197" spans="1:4" x14ac:dyDescent="0.25">
      <c r="A5197" s="155" t="s">
        <v>6257</v>
      </c>
      <c r="B5197" s="92" t="s">
        <v>8069</v>
      </c>
      <c r="C5197" s="97"/>
      <c r="D5197" s="94">
        <v>775210</v>
      </c>
    </row>
    <row r="5198" spans="1:4" x14ac:dyDescent="0.25">
      <c r="A5198" s="155" t="s">
        <v>6258</v>
      </c>
      <c r="B5198" s="92" t="s">
        <v>8070</v>
      </c>
      <c r="C5198" s="97"/>
      <c r="D5198" s="94">
        <v>500821</v>
      </c>
    </row>
    <row r="5199" spans="1:4" x14ac:dyDescent="0.25">
      <c r="A5199" s="155" t="s">
        <v>6259</v>
      </c>
      <c r="B5199" s="92" t="s">
        <v>8071</v>
      </c>
      <c r="C5199" s="97"/>
      <c r="D5199" s="94">
        <v>37668</v>
      </c>
    </row>
    <row r="5200" spans="1:4" x14ac:dyDescent="0.25">
      <c r="A5200" s="155" t="s">
        <v>10819</v>
      </c>
      <c r="B5200" s="92" t="s">
        <v>10940</v>
      </c>
      <c r="C5200" s="97"/>
      <c r="D5200" s="94">
        <v>1804</v>
      </c>
    </row>
    <row r="5201" spans="1:4" x14ac:dyDescent="0.25">
      <c r="A5201" s="155" t="s">
        <v>6260</v>
      </c>
      <c r="B5201" s="92" t="s">
        <v>8072</v>
      </c>
      <c r="C5201" s="97"/>
      <c r="D5201" s="94">
        <v>1656</v>
      </c>
    </row>
    <row r="5202" spans="1:4" x14ac:dyDescent="0.25">
      <c r="A5202" s="155" t="s">
        <v>4865</v>
      </c>
      <c r="B5202" s="92" t="s">
        <v>8073</v>
      </c>
      <c r="C5202" s="97"/>
      <c r="D5202" s="94">
        <v>8520410</v>
      </c>
    </row>
    <row r="5203" spans="1:4" x14ac:dyDescent="0.25">
      <c r="A5203" s="155" t="s">
        <v>6261</v>
      </c>
      <c r="B5203" s="92" t="s">
        <v>8074</v>
      </c>
      <c r="C5203" s="97"/>
      <c r="D5203" s="94">
        <v>245588</v>
      </c>
    </row>
    <row r="5204" spans="1:4" x14ac:dyDescent="0.25">
      <c r="A5204" s="155" t="s">
        <v>6262</v>
      </c>
      <c r="B5204" s="92" t="s">
        <v>8075</v>
      </c>
      <c r="C5204" s="97"/>
      <c r="D5204" s="94">
        <v>206745</v>
      </c>
    </row>
    <row r="5205" spans="1:4" x14ac:dyDescent="0.25">
      <c r="A5205" s="155" t="s">
        <v>4866</v>
      </c>
      <c r="B5205" s="92" t="s">
        <v>8076</v>
      </c>
      <c r="C5205" s="97"/>
      <c r="D5205" s="94">
        <v>531446</v>
      </c>
    </row>
    <row r="5206" spans="1:4" x14ac:dyDescent="0.25">
      <c r="A5206" s="155" t="s">
        <v>10820</v>
      </c>
      <c r="B5206" s="92" t="s">
        <v>10941</v>
      </c>
      <c r="C5206" s="97"/>
      <c r="D5206" s="94">
        <v>13439</v>
      </c>
    </row>
    <row r="5207" spans="1:4" x14ac:dyDescent="0.25">
      <c r="A5207" s="155" t="s">
        <v>13955</v>
      </c>
      <c r="B5207" s="92" t="s">
        <v>18343</v>
      </c>
      <c r="C5207" s="97"/>
      <c r="D5207" s="94">
        <v>235201</v>
      </c>
    </row>
    <row r="5208" spans="1:4" x14ac:dyDescent="0.25">
      <c r="A5208" s="155" t="s">
        <v>13956</v>
      </c>
      <c r="B5208" s="92" t="s">
        <v>18344</v>
      </c>
      <c r="C5208" s="97"/>
      <c r="D5208" s="94">
        <v>1331</v>
      </c>
    </row>
    <row r="5209" spans="1:4" x14ac:dyDescent="0.25">
      <c r="A5209" s="155" t="s">
        <v>13957</v>
      </c>
      <c r="B5209" s="92" t="s">
        <v>18345</v>
      </c>
      <c r="C5209" s="97"/>
      <c r="D5209" s="94">
        <v>38360</v>
      </c>
    </row>
    <row r="5210" spans="1:4" x14ac:dyDescent="0.25">
      <c r="A5210" s="155" t="s">
        <v>4867</v>
      </c>
      <c r="B5210" s="92" t="s">
        <v>8077</v>
      </c>
      <c r="C5210" s="97"/>
      <c r="D5210" s="94">
        <v>4728981</v>
      </c>
    </row>
    <row r="5211" spans="1:4" x14ac:dyDescent="0.25">
      <c r="A5211" s="155" t="s">
        <v>13958</v>
      </c>
      <c r="B5211" s="92" t="s">
        <v>18346</v>
      </c>
      <c r="C5211" s="97"/>
      <c r="D5211" s="94">
        <v>5867</v>
      </c>
    </row>
    <row r="5212" spans="1:4" x14ac:dyDescent="0.25">
      <c r="A5212" s="155" t="s">
        <v>13959</v>
      </c>
      <c r="B5212" s="92" t="s">
        <v>18347</v>
      </c>
      <c r="C5212" s="97"/>
      <c r="D5212" s="94">
        <v>4677</v>
      </c>
    </row>
    <row r="5213" spans="1:4" x14ac:dyDescent="0.25">
      <c r="A5213" s="155" t="s">
        <v>4868</v>
      </c>
      <c r="B5213" s="92" t="s">
        <v>8078</v>
      </c>
      <c r="C5213" s="97"/>
      <c r="D5213" s="94">
        <v>7878323</v>
      </c>
    </row>
    <row r="5214" spans="1:4" x14ac:dyDescent="0.25">
      <c r="A5214" s="155" t="s">
        <v>13960</v>
      </c>
      <c r="B5214" s="92" t="s">
        <v>18348</v>
      </c>
      <c r="C5214" s="97"/>
      <c r="D5214" s="94"/>
    </row>
    <row r="5215" spans="1:4" x14ac:dyDescent="0.25">
      <c r="A5215" s="155" t="s">
        <v>13961</v>
      </c>
      <c r="B5215" s="92" t="s">
        <v>18349</v>
      </c>
      <c r="C5215" s="97"/>
      <c r="D5215" s="94"/>
    </row>
    <row r="5216" spans="1:4" x14ac:dyDescent="0.25">
      <c r="A5216" s="155" t="s">
        <v>13962</v>
      </c>
      <c r="B5216" s="92" t="s">
        <v>18350</v>
      </c>
      <c r="C5216" s="97"/>
      <c r="D5216" s="94">
        <v>242</v>
      </c>
    </row>
    <row r="5217" spans="1:4" x14ac:dyDescent="0.25">
      <c r="A5217" s="155" t="s">
        <v>13963</v>
      </c>
      <c r="B5217" s="92" t="s">
        <v>18351</v>
      </c>
      <c r="C5217" s="97"/>
      <c r="D5217" s="94">
        <v>958</v>
      </c>
    </row>
    <row r="5218" spans="1:4" x14ac:dyDescent="0.25">
      <c r="A5218" s="155" t="s">
        <v>4869</v>
      </c>
      <c r="B5218" s="92" t="s">
        <v>8079</v>
      </c>
      <c r="C5218" s="97"/>
      <c r="D5218" s="94">
        <v>421394</v>
      </c>
    </row>
    <row r="5219" spans="1:4" x14ac:dyDescent="0.25">
      <c r="A5219" s="155" t="s">
        <v>13964</v>
      </c>
      <c r="B5219" s="92" t="s">
        <v>18352</v>
      </c>
      <c r="C5219" s="97"/>
      <c r="D5219" s="94">
        <v>2665</v>
      </c>
    </row>
    <row r="5220" spans="1:4" x14ac:dyDescent="0.25">
      <c r="A5220" s="155" t="s">
        <v>13965</v>
      </c>
      <c r="B5220" s="92" t="s">
        <v>18353</v>
      </c>
      <c r="C5220" s="97"/>
      <c r="D5220" s="94">
        <v>18906</v>
      </c>
    </row>
    <row r="5221" spans="1:4" x14ac:dyDescent="0.25">
      <c r="A5221" s="155" t="s">
        <v>13966</v>
      </c>
      <c r="B5221" s="92" t="s">
        <v>18354</v>
      </c>
      <c r="C5221" s="97"/>
      <c r="D5221" s="94">
        <v>425512</v>
      </c>
    </row>
    <row r="5222" spans="1:4" x14ac:dyDescent="0.25">
      <c r="A5222" s="155" t="s">
        <v>13967</v>
      </c>
      <c r="B5222" s="92" t="s">
        <v>18355</v>
      </c>
      <c r="C5222" s="97"/>
      <c r="D5222" s="94">
        <v>1705</v>
      </c>
    </row>
    <row r="5223" spans="1:4" x14ac:dyDescent="0.25">
      <c r="A5223" s="155" t="s">
        <v>13968</v>
      </c>
      <c r="B5223" s="92" t="s">
        <v>18356</v>
      </c>
      <c r="C5223" s="97"/>
      <c r="D5223" s="94">
        <v>57687</v>
      </c>
    </row>
    <row r="5224" spans="1:4" x14ac:dyDescent="0.25">
      <c r="A5224" s="155" t="s">
        <v>4870</v>
      </c>
      <c r="B5224" s="92" t="s">
        <v>8080</v>
      </c>
      <c r="C5224" s="97"/>
      <c r="D5224" s="94">
        <v>12183047</v>
      </c>
    </row>
    <row r="5225" spans="1:4" x14ac:dyDescent="0.25">
      <c r="A5225" s="155" t="s">
        <v>4871</v>
      </c>
      <c r="B5225" s="92" t="s">
        <v>8081</v>
      </c>
      <c r="C5225" s="97"/>
      <c r="D5225" s="94">
        <v>543256</v>
      </c>
    </row>
    <row r="5226" spans="1:4" x14ac:dyDescent="0.25">
      <c r="A5226" s="155" t="s">
        <v>4872</v>
      </c>
      <c r="B5226" s="92" t="s">
        <v>8082</v>
      </c>
      <c r="C5226" s="97"/>
      <c r="D5226" s="94">
        <v>3732015</v>
      </c>
    </row>
    <row r="5227" spans="1:4" x14ac:dyDescent="0.25">
      <c r="A5227" s="155" t="s">
        <v>4873</v>
      </c>
      <c r="B5227" s="92" t="s">
        <v>8083</v>
      </c>
      <c r="C5227" s="97"/>
      <c r="D5227" s="94">
        <v>9248235</v>
      </c>
    </row>
    <row r="5228" spans="1:4" x14ac:dyDescent="0.25">
      <c r="A5228" s="155" t="s">
        <v>6263</v>
      </c>
      <c r="B5228" s="92" t="s">
        <v>8084</v>
      </c>
      <c r="C5228" s="97"/>
      <c r="D5228" s="94">
        <v>1922110</v>
      </c>
    </row>
    <row r="5229" spans="1:4" x14ac:dyDescent="0.25">
      <c r="A5229" s="155" t="s">
        <v>4874</v>
      </c>
      <c r="B5229" s="92" t="s">
        <v>8085</v>
      </c>
      <c r="C5229" s="97"/>
      <c r="D5229" s="94">
        <v>1203364</v>
      </c>
    </row>
    <row r="5230" spans="1:4" x14ac:dyDescent="0.25">
      <c r="A5230" s="155" t="s">
        <v>13969</v>
      </c>
      <c r="B5230" s="92" t="s">
        <v>18357</v>
      </c>
      <c r="C5230" s="97"/>
      <c r="D5230" s="94">
        <v>3312</v>
      </c>
    </row>
    <row r="5231" spans="1:4" x14ac:dyDescent="0.25">
      <c r="A5231" s="155" t="s">
        <v>4875</v>
      </c>
      <c r="B5231" s="92" t="s">
        <v>8086</v>
      </c>
      <c r="C5231" s="97"/>
      <c r="D5231" s="94">
        <v>6017405</v>
      </c>
    </row>
    <row r="5232" spans="1:4" x14ac:dyDescent="0.25">
      <c r="A5232" s="155" t="s">
        <v>10821</v>
      </c>
      <c r="B5232" s="92" t="s">
        <v>10942</v>
      </c>
      <c r="C5232" s="97"/>
      <c r="D5232" s="94"/>
    </row>
    <row r="5233" spans="1:4" x14ac:dyDescent="0.25">
      <c r="A5233" s="155" t="s">
        <v>4876</v>
      </c>
      <c r="B5233" s="92" t="s">
        <v>8087</v>
      </c>
      <c r="C5233" s="97"/>
      <c r="D5233" s="94">
        <v>9180529</v>
      </c>
    </row>
    <row r="5234" spans="1:4" x14ac:dyDescent="0.25">
      <c r="A5234" s="155" t="s">
        <v>13970</v>
      </c>
      <c r="B5234" s="92" t="s">
        <v>18358</v>
      </c>
      <c r="C5234" s="97"/>
      <c r="D5234" s="94"/>
    </row>
    <row r="5235" spans="1:4" x14ac:dyDescent="0.25">
      <c r="A5235" s="155" t="s">
        <v>4877</v>
      </c>
      <c r="B5235" s="92" t="s">
        <v>8088</v>
      </c>
      <c r="C5235" s="97"/>
      <c r="D5235" s="94">
        <v>3565203</v>
      </c>
    </row>
    <row r="5236" spans="1:4" x14ac:dyDescent="0.25">
      <c r="A5236" s="155" t="s">
        <v>13971</v>
      </c>
      <c r="B5236" s="92" t="s">
        <v>18359</v>
      </c>
      <c r="C5236" s="97"/>
      <c r="D5236" s="94">
        <v>12420</v>
      </c>
    </row>
    <row r="5237" spans="1:4" x14ac:dyDescent="0.25">
      <c r="A5237" s="155" t="s">
        <v>4878</v>
      </c>
      <c r="B5237" s="92" t="s">
        <v>8089</v>
      </c>
      <c r="C5237" s="97"/>
      <c r="D5237" s="94">
        <v>2045305</v>
      </c>
    </row>
    <row r="5238" spans="1:4" x14ac:dyDescent="0.25">
      <c r="A5238" s="155" t="s">
        <v>4879</v>
      </c>
      <c r="B5238" s="92" t="s">
        <v>8090</v>
      </c>
      <c r="C5238" s="97"/>
      <c r="D5238" s="94">
        <v>1772686</v>
      </c>
    </row>
    <row r="5239" spans="1:4" x14ac:dyDescent="0.25">
      <c r="A5239" s="155" t="s">
        <v>4880</v>
      </c>
      <c r="B5239" s="92" t="s">
        <v>8091</v>
      </c>
      <c r="C5239" s="97"/>
      <c r="D5239" s="94">
        <v>24676042</v>
      </c>
    </row>
    <row r="5240" spans="1:4" x14ac:dyDescent="0.25">
      <c r="A5240" s="155" t="s">
        <v>6264</v>
      </c>
      <c r="B5240" s="92" t="s">
        <v>8092</v>
      </c>
      <c r="C5240" s="97"/>
      <c r="D5240" s="94">
        <v>493404</v>
      </c>
    </row>
    <row r="5241" spans="1:4" x14ac:dyDescent="0.25">
      <c r="A5241" s="155" t="s">
        <v>4881</v>
      </c>
      <c r="B5241" s="92" t="s">
        <v>8093</v>
      </c>
      <c r="C5241" s="97"/>
      <c r="D5241" s="94">
        <v>48612</v>
      </c>
    </row>
    <row r="5242" spans="1:4" x14ac:dyDescent="0.25">
      <c r="A5242" s="155" t="s">
        <v>4882</v>
      </c>
      <c r="B5242" s="92" t="s">
        <v>8094</v>
      </c>
      <c r="C5242" s="97"/>
      <c r="D5242" s="94">
        <v>4410234</v>
      </c>
    </row>
    <row r="5243" spans="1:4" x14ac:dyDescent="0.25">
      <c r="A5243" s="155" t="s">
        <v>4883</v>
      </c>
      <c r="B5243" s="92" t="s">
        <v>8095</v>
      </c>
      <c r="C5243" s="97"/>
      <c r="D5243" s="94">
        <v>248629</v>
      </c>
    </row>
    <row r="5244" spans="1:4" x14ac:dyDescent="0.25">
      <c r="A5244" s="155" t="s">
        <v>4884</v>
      </c>
      <c r="B5244" s="92" t="s">
        <v>8096</v>
      </c>
      <c r="C5244" s="97"/>
      <c r="D5244" s="94">
        <v>5511358</v>
      </c>
    </row>
    <row r="5245" spans="1:4" x14ac:dyDescent="0.25">
      <c r="A5245" s="155" t="s">
        <v>6265</v>
      </c>
      <c r="B5245" s="92" t="s">
        <v>8097</v>
      </c>
      <c r="C5245" s="97"/>
      <c r="D5245" s="94">
        <v>446321</v>
      </c>
    </row>
    <row r="5246" spans="1:4" x14ac:dyDescent="0.25">
      <c r="A5246" s="155" t="s">
        <v>4885</v>
      </c>
      <c r="B5246" s="92" t="s">
        <v>8098</v>
      </c>
      <c r="C5246" s="97"/>
      <c r="D5246" s="94">
        <v>1556671</v>
      </c>
    </row>
    <row r="5247" spans="1:4" x14ac:dyDescent="0.25">
      <c r="A5247" s="155" t="s">
        <v>4886</v>
      </c>
      <c r="B5247" s="92" t="s">
        <v>8099</v>
      </c>
      <c r="C5247" s="97"/>
      <c r="D5247" s="94">
        <v>57820</v>
      </c>
    </row>
    <row r="5248" spans="1:4" x14ac:dyDescent="0.25">
      <c r="A5248" s="155" t="s">
        <v>4887</v>
      </c>
      <c r="B5248" s="92" t="s">
        <v>8100</v>
      </c>
      <c r="C5248" s="97"/>
      <c r="D5248" s="94">
        <v>776086</v>
      </c>
    </row>
    <row r="5249" spans="1:4" x14ac:dyDescent="0.25">
      <c r="A5249" s="155" t="s">
        <v>4888</v>
      </c>
      <c r="B5249" s="92" t="s">
        <v>8101</v>
      </c>
      <c r="C5249" s="97"/>
      <c r="D5249" s="94">
        <v>339399</v>
      </c>
    </row>
    <row r="5250" spans="1:4" x14ac:dyDescent="0.25">
      <c r="A5250" s="155" t="s">
        <v>4889</v>
      </c>
      <c r="B5250" s="92" t="s">
        <v>8102</v>
      </c>
      <c r="C5250" s="97"/>
      <c r="D5250" s="94">
        <v>88931</v>
      </c>
    </row>
    <row r="5251" spans="1:4" x14ac:dyDescent="0.25">
      <c r="A5251" s="155" t="s">
        <v>4890</v>
      </c>
      <c r="B5251" s="92" t="s">
        <v>8103</v>
      </c>
      <c r="C5251" s="97"/>
      <c r="D5251" s="94">
        <v>352778</v>
      </c>
    </row>
    <row r="5252" spans="1:4" x14ac:dyDescent="0.25">
      <c r="A5252" s="155" t="s">
        <v>4891</v>
      </c>
      <c r="B5252" s="92" t="s">
        <v>8104</v>
      </c>
      <c r="C5252" s="97"/>
      <c r="D5252" s="94">
        <v>878688</v>
      </c>
    </row>
    <row r="5253" spans="1:4" x14ac:dyDescent="0.25">
      <c r="A5253" s="155" t="s">
        <v>4892</v>
      </c>
      <c r="B5253" s="92" t="s">
        <v>8105</v>
      </c>
      <c r="C5253" s="97"/>
      <c r="D5253" s="94">
        <v>508112</v>
      </c>
    </row>
    <row r="5254" spans="1:4" x14ac:dyDescent="0.25">
      <c r="A5254" s="155" t="s">
        <v>4893</v>
      </c>
      <c r="B5254" s="92" t="s">
        <v>8106</v>
      </c>
      <c r="C5254" s="97"/>
      <c r="D5254" s="94">
        <v>1363005</v>
      </c>
    </row>
    <row r="5255" spans="1:4" x14ac:dyDescent="0.25">
      <c r="A5255" s="155" t="s">
        <v>4894</v>
      </c>
      <c r="B5255" s="92" t="s">
        <v>8107</v>
      </c>
      <c r="C5255" s="97"/>
      <c r="D5255" s="94">
        <v>23012</v>
      </c>
    </row>
    <row r="5256" spans="1:4" x14ac:dyDescent="0.25">
      <c r="A5256" s="155" t="s">
        <v>4895</v>
      </c>
      <c r="B5256" s="92" t="s">
        <v>8108</v>
      </c>
      <c r="C5256" s="97"/>
      <c r="D5256" s="94">
        <v>72836</v>
      </c>
    </row>
    <row r="5257" spans="1:4" x14ac:dyDescent="0.25">
      <c r="A5257" s="155" t="s">
        <v>4896</v>
      </c>
      <c r="B5257" s="92" t="s">
        <v>8109</v>
      </c>
      <c r="C5257" s="97"/>
      <c r="D5257" s="94">
        <v>257213</v>
      </c>
    </row>
    <row r="5258" spans="1:4" x14ac:dyDescent="0.25">
      <c r="A5258" s="155" t="s">
        <v>4897</v>
      </c>
      <c r="B5258" s="92" t="s">
        <v>8110</v>
      </c>
      <c r="C5258" s="97"/>
      <c r="D5258" s="94">
        <v>1821839</v>
      </c>
    </row>
    <row r="5259" spans="1:4" x14ac:dyDescent="0.25">
      <c r="A5259" s="155" t="s">
        <v>4898</v>
      </c>
      <c r="B5259" s="92" t="s">
        <v>8111</v>
      </c>
      <c r="C5259" s="97"/>
      <c r="D5259" s="94">
        <v>1420845</v>
      </c>
    </row>
    <row r="5260" spans="1:4" x14ac:dyDescent="0.25">
      <c r="A5260" s="155" t="s">
        <v>4899</v>
      </c>
      <c r="B5260" s="92" t="s">
        <v>8112</v>
      </c>
      <c r="C5260" s="97"/>
      <c r="D5260" s="94">
        <v>1572030</v>
      </c>
    </row>
    <row r="5261" spans="1:4" x14ac:dyDescent="0.25">
      <c r="A5261" s="155" t="s">
        <v>4900</v>
      </c>
      <c r="B5261" s="92" t="s">
        <v>8113</v>
      </c>
      <c r="C5261" s="97"/>
      <c r="D5261" s="94">
        <v>62874</v>
      </c>
    </row>
    <row r="5262" spans="1:4" x14ac:dyDescent="0.25">
      <c r="A5262" s="155" t="s">
        <v>4901</v>
      </c>
      <c r="B5262" s="92" t="s">
        <v>8114</v>
      </c>
      <c r="C5262" s="97"/>
      <c r="D5262" s="94">
        <v>1337309</v>
      </c>
    </row>
    <row r="5263" spans="1:4" x14ac:dyDescent="0.25">
      <c r="A5263" s="155" t="s">
        <v>4902</v>
      </c>
      <c r="B5263" s="92" t="s">
        <v>8115</v>
      </c>
      <c r="C5263" s="97"/>
      <c r="D5263" s="94">
        <v>14159061</v>
      </c>
    </row>
    <row r="5264" spans="1:4" x14ac:dyDescent="0.25">
      <c r="A5264" s="155" t="s">
        <v>4903</v>
      </c>
      <c r="B5264" s="92" t="s">
        <v>8116</v>
      </c>
      <c r="C5264" s="97"/>
      <c r="D5264" s="94">
        <v>4709999</v>
      </c>
    </row>
    <row r="5265" spans="1:4" x14ac:dyDescent="0.25">
      <c r="A5265" s="155" t="s">
        <v>4904</v>
      </c>
      <c r="B5265" s="92" t="s">
        <v>8117</v>
      </c>
      <c r="C5265" s="97"/>
      <c r="D5265" s="94">
        <v>2495079</v>
      </c>
    </row>
    <row r="5266" spans="1:4" x14ac:dyDescent="0.25">
      <c r="A5266" s="155" t="s">
        <v>4905</v>
      </c>
      <c r="B5266" s="92" t="s">
        <v>8118</v>
      </c>
      <c r="C5266" s="97"/>
      <c r="D5266" s="94">
        <v>571479</v>
      </c>
    </row>
    <row r="5267" spans="1:4" x14ac:dyDescent="0.25">
      <c r="A5267" s="155" t="s">
        <v>4906</v>
      </c>
      <c r="B5267" s="92" t="s">
        <v>8119</v>
      </c>
      <c r="C5267" s="97"/>
      <c r="D5267" s="94">
        <v>9118132</v>
      </c>
    </row>
    <row r="5268" spans="1:4" x14ac:dyDescent="0.25">
      <c r="A5268" s="155" t="s">
        <v>4907</v>
      </c>
      <c r="B5268" s="92" t="s">
        <v>8120</v>
      </c>
      <c r="C5268" s="97"/>
      <c r="D5268" s="94">
        <v>5592756</v>
      </c>
    </row>
    <row r="5269" spans="1:4" x14ac:dyDescent="0.25">
      <c r="A5269" s="155" t="s">
        <v>4908</v>
      </c>
      <c r="B5269" s="92" t="s">
        <v>8121</v>
      </c>
      <c r="C5269" s="97"/>
      <c r="D5269" s="94">
        <v>1213125</v>
      </c>
    </row>
    <row r="5270" spans="1:4" x14ac:dyDescent="0.25">
      <c r="A5270" s="155" t="s">
        <v>4909</v>
      </c>
      <c r="B5270" s="92" t="s">
        <v>8122</v>
      </c>
      <c r="C5270" s="97"/>
      <c r="D5270" s="94">
        <v>86524</v>
      </c>
    </row>
    <row r="5271" spans="1:4" x14ac:dyDescent="0.25">
      <c r="A5271" s="155" t="s">
        <v>4910</v>
      </c>
      <c r="B5271" s="92" t="s">
        <v>8123</v>
      </c>
      <c r="C5271" s="97"/>
      <c r="D5271" s="94">
        <v>21594</v>
      </c>
    </row>
    <row r="5272" spans="1:4" x14ac:dyDescent="0.25">
      <c r="A5272" s="155" t="s">
        <v>10218</v>
      </c>
      <c r="B5272" s="92" t="s">
        <v>10538</v>
      </c>
      <c r="C5272" s="97"/>
      <c r="D5272" s="94">
        <v>722562</v>
      </c>
    </row>
    <row r="5273" spans="1:4" x14ac:dyDescent="0.25">
      <c r="A5273" s="155" t="s">
        <v>4911</v>
      </c>
      <c r="B5273" s="92" t="s">
        <v>8124</v>
      </c>
      <c r="C5273" s="97"/>
      <c r="D5273" s="94">
        <v>1271153</v>
      </c>
    </row>
    <row r="5274" spans="1:4" x14ac:dyDescent="0.25">
      <c r="A5274" s="155" t="s">
        <v>4912</v>
      </c>
      <c r="B5274" s="92" t="s">
        <v>8125</v>
      </c>
      <c r="C5274" s="97"/>
      <c r="D5274" s="94">
        <v>1251724</v>
      </c>
    </row>
    <row r="5275" spans="1:4" x14ac:dyDescent="0.25">
      <c r="A5275" s="155" t="s">
        <v>13972</v>
      </c>
      <c r="B5275" s="92" t="s">
        <v>18360</v>
      </c>
      <c r="C5275" s="97"/>
      <c r="D5275" s="94">
        <v>5947</v>
      </c>
    </row>
    <row r="5276" spans="1:4" x14ac:dyDescent="0.25">
      <c r="A5276" s="155" t="s">
        <v>4913</v>
      </c>
      <c r="B5276" s="92" t="s">
        <v>8126</v>
      </c>
      <c r="C5276" s="97"/>
      <c r="D5276" s="94">
        <v>82193</v>
      </c>
    </row>
    <row r="5277" spans="1:4" x14ac:dyDescent="0.25">
      <c r="A5277" s="155" t="s">
        <v>4914</v>
      </c>
      <c r="B5277" s="92" t="s">
        <v>8127</v>
      </c>
      <c r="C5277" s="97"/>
      <c r="D5277" s="94">
        <v>3844092</v>
      </c>
    </row>
    <row r="5278" spans="1:4" x14ac:dyDescent="0.25">
      <c r="A5278" s="155" t="s">
        <v>4915</v>
      </c>
      <c r="B5278" s="92" t="s">
        <v>8128</v>
      </c>
      <c r="C5278" s="97"/>
      <c r="D5278" s="94">
        <v>14897593</v>
      </c>
    </row>
    <row r="5279" spans="1:4" x14ac:dyDescent="0.25">
      <c r="A5279" s="155" t="s">
        <v>4916</v>
      </c>
      <c r="B5279" s="92" t="s">
        <v>8129</v>
      </c>
      <c r="C5279" s="97"/>
      <c r="D5279" s="94">
        <v>8296340</v>
      </c>
    </row>
    <row r="5280" spans="1:4" x14ac:dyDescent="0.25">
      <c r="A5280" s="155" t="s">
        <v>4917</v>
      </c>
      <c r="B5280" s="92" t="s">
        <v>8130</v>
      </c>
      <c r="C5280" s="97"/>
      <c r="D5280" s="94">
        <v>4723114</v>
      </c>
    </row>
    <row r="5281" spans="1:4" x14ac:dyDescent="0.25">
      <c r="A5281" s="155" t="s">
        <v>4918</v>
      </c>
      <c r="B5281" s="92" t="s">
        <v>8131</v>
      </c>
      <c r="C5281" s="97"/>
      <c r="D5281" s="94">
        <v>1419743</v>
      </c>
    </row>
    <row r="5282" spans="1:4" x14ac:dyDescent="0.25">
      <c r="A5282" s="155" t="s">
        <v>4919</v>
      </c>
      <c r="B5282" s="92" t="s">
        <v>8132</v>
      </c>
      <c r="C5282" s="97"/>
      <c r="D5282" s="94">
        <v>33570466</v>
      </c>
    </row>
    <row r="5283" spans="1:4" x14ac:dyDescent="0.25">
      <c r="A5283" s="155" t="s">
        <v>4920</v>
      </c>
      <c r="B5283" s="92" t="s">
        <v>8133</v>
      </c>
      <c r="C5283" s="97"/>
      <c r="D5283" s="94">
        <v>19850726</v>
      </c>
    </row>
    <row r="5284" spans="1:4" x14ac:dyDescent="0.25">
      <c r="A5284" s="155" t="s">
        <v>4921</v>
      </c>
      <c r="B5284" s="92" t="s">
        <v>8134</v>
      </c>
      <c r="C5284" s="97"/>
      <c r="D5284" s="94">
        <v>14977821</v>
      </c>
    </row>
    <row r="5285" spans="1:4" x14ac:dyDescent="0.25">
      <c r="A5285" s="155" t="s">
        <v>4922</v>
      </c>
      <c r="B5285" s="92" t="s">
        <v>8135</v>
      </c>
      <c r="C5285" s="97"/>
      <c r="D5285" s="94">
        <v>15886344</v>
      </c>
    </row>
    <row r="5286" spans="1:4" x14ac:dyDescent="0.25">
      <c r="A5286" s="155" t="s">
        <v>4923</v>
      </c>
      <c r="B5286" s="92" t="s">
        <v>8136</v>
      </c>
      <c r="C5286" s="97"/>
      <c r="D5286" s="94">
        <v>240285</v>
      </c>
    </row>
    <row r="5287" spans="1:4" x14ac:dyDescent="0.25">
      <c r="A5287" s="155" t="s">
        <v>4924</v>
      </c>
      <c r="B5287" s="92" t="s">
        <v>8137</v>
      </c>
      <c r="C5287" s="97"/>
      <c r="D5287" s="94">
        <v>7205415</v>
      </c>
    </row>
    <row r="5288" spans="1:4" x14ac:dyDescent="0.25">
      <c r="A5288" s="155" t="s">
        <v>4925</v>
      </c>
      <c r="B5288" s="92" t="s">
        <v>8138</v>
      </c>
      <c r="C5288" s="97"/>
      <c r="D5288" s="94">
        <v>6603687</v>
      </c>
    </row>
    <row r="5289" spans="1:4" x14ac:dyDescent="0.25">
      <c r="A5289" s="155" t="s">
        <v>4926</v>
      </c>
      <c r="B5289" s="92" t="s">
        <v>8139</v>
      </c>
      <c r="C5289" s="97"/>
      <c r="D5289" s="94">
        <v>2355047</v>
      </c>
    </row>
    <row r="5290" spans="1:4" x14ac:dyDescent="0.25">
      <c r="A5290" s="155" t="s">
        <v>4927</v>
      </c>
      <c r="B5290" s="92" t="s">
        <v>8140</v>
      </c>
      <c r="C5290" s="97"/>
      <c r="D5290" s="94">
        <v>992230</v>
      </c>
    </row>
    <row r="5291" spans="1:4" x14ac:dyDescent="0.25">
      <c r="A5291" s="155" t="s">
        <v>4928</v>
      </c>
      <c r="B5291" s="92" t="s">
        <v>8141</v>
      </c>
      <c r="C5291" s="97"/>
      <c r="D5291" s="94">
        <v>30680065</v>
      </c>
    </row>
    <row r="5292" spans="1:4" x14ac:dyDescent="0.25">
      <c r="A5292" s="155" t="s">
        <v>4929</v>
      </c>
      <c r="B5292" s="92" t="s">
        <v>8142</v>
      </c>
      <c r="C5292" s="97"/>
      <c r="D5292" s="94">
        <v>13110176</v>
      </c>
    </row>
    <row r="5293" spans="1:4" x14ac:dyDescent="0.25">
      <c r="A5293" s="155" t="s">
        <v>4930</v>
      </c>
      <c r="B5293" s="92" t="s">
        <v>8143</v>
      </c>
      <c r="C5293" s="97"/>
      <c r="D5293" s="94">
        <v>7201617</v>
      </c>
    </row>
    <row r="5294" spans="1:4" x14ac:dyDescent="0.25">
      <c r="A5294" s="155" t="s">
        <v>4931</v>
      </c>
      <c r="B5294" s="92" t="s">
        <v>8144</v>
      </c>
      <c r="C5294" s="97"/>
      <c r="D5294" s="94">
        <v>45928282</v>
      </c>
    </row>
    <row r="5295" spans="1:4" x14ac:dyDescent="0.25">
      <c r="A5295" s="155" t="s">
        <v>4932</v>
      </c>
      <c r="B5295" s="92" t="s">
        <v>8145</v>
      </c>
      <c r="C5295" s="97"/>
      <c r="D5295" s="94">
        <v>8861263</v>
      </c>
    </row>
    <row r="5296" spans="1:4" x14ac:dyDescent="0.25">
      <c r="A5296" s="155" t="s">
        <v>4933</v>
      </c>
      <c r="B5296" s="92" t="s">
        <v>8146</v>
      </c>
      <c r="C5296" s="97"/>
      <c r="D5296" s="94">
        <v>234465</v>
      </c>
    </row>
    <row r="5297" spans="1:4" x14ac:dyDescent="0.25">
      <c r="A5297" s="155" t="s">
        <v>4934</v>
      </c>
      <c r="B5297" s="92" t="s">
        <v>8147</v>
      </c>
      <c r="C5297" s="97"/>
      <c r="D5297" s="94">
        <v>251380</v>
      </c>
    </row>
    <row r="5298" spans="1:4" x14ac:dyDescent="0.25">
      <c r="A5298" s="155" t="s">
        <v>4935</v>
      </c>
      <c r="B5298" s="92" t="s">
        <v>8148</v>
      </c>
      <c r="C5298" s="97"/>
      <c r="D5298" s="94">
        <v>22409524</v>
      </c>
    </row>
    <row r="5299" spans="1:4" x14ac:dyDescent="0.25">
      <c r="A5299" s="155" t="s">
        <v>4936</v>
      </c>
      <c r="B5299" s="92" t="s">
        <v>8149</v>
      </c>
      <c r="C5299" s="97"/>
      <c r="D5299" s="94">
        <v>46184986</v>
      </c>
    </row>
    <row r="5300" spans="1:4" x14ac:dyDescent="0.25">
      <c r="A5300" s="155" t="s">
        <v>4937</v>
      </c>
      <c r="B5300" s="92" t="s">
        <v>8150</v>
      </c>
      <c r="C5300" s="97"/>
      <c r="D5300" s="94">
        <v>15650864</v>
      </c>
    </row>
    <row r="5301" spans="1:4" x14ac:dyDescent="0.25">
      <c r="A5301" s="155" t="s">
        <v>4938</v>
      </c>
      <c r="B5301" s="92" t="s">
        <v>8151</v>
      </c>
      <c r="C5301" s="97"/>
      <c r="D5301" s="94">
        <v>1073959</v>
      </c>
    </row>
    <row r="5302" spans="1:4" x14ac:dyDescent="0.25">
      <c r="A5302" s="155" t="s">
        <v>4939</v>
      </c>
      <c r="B5302" s="92" t="s">
        <v>8152</v>
      </c>
      <c r="C5302" s="97"/>
      <c r="D5302" s="94">
        <v>3214160</v>
      </c>
    </row>
    <row r="5303" spans="1:4" x14ac:dyDescent="0.25">
      <c r="A5303" s="155" t="s">
        <v>4940</v>
      </c>
      <c r="B5303" s="92" t="s">
        <v>8153</v>
      </c>
      <c r="C5303" s="97"/>
      <c r="D5303" s="94">
        <v>558837</v>
      </c>
    </row>
    <row r="5304" spans="1:4" x14ac:dyDescent="0.25">
      <c r="A5304" s="155" t="s">
        <v>4941</v>
      </c>
      <c r="B5304" s="92" t="s">
        <v>8154</v>
      </c>
      <c r="C5304" s="97"/>
      <c r="D5304" s="94">
        <v>3250367</v>
      </c>
    </row>
    <row r="5305" spans="1:4" x14ac:dyDescent="0.25">
      <c r="A5305" s="155" t="s">
        <v>4942</v>
      </c>
      <c r="B5305" s="92" t="s">
        <v>8155</v>
      </c>
      <c r="C5305" s="97"/>
      <c r="D5305" s="94">
        <v>20763543</v>
      </c>
    </row>
    <row r="5306" spans="1:4" x14ac:dyDescent="0.25">
      <c r="A5306" s="155" t="s">
        <v>4943</v>
      </c>
      <c r="B5306" s="92" t="s">
        <v>8156</v>
      </c>
      <c r="C5306" s="97"/>
      <c r="D5306" s="94">
        <v>6140431</v>
      </c>
    </row>
    <row r="5307" spans="1:4" x14ac:dyDescent="0.25">
      <c r="A5307" s="155" t="s">
        <v>13973</v>
      </c>
      <c r="B5307" s="92" t="s">
        <v>18361</v>
      </c>
      <c r="C5307" s="97"/>
      <c r="D5307" s="94">
        <v>230036</v>
      </c>
    </row>
    <row r="5308" spans="1:4" x14ac:dyDescent="0.25">
      <c r="A5308" s="155" t="s">
        <v>4944</v>
      </c>
      <c r="B5308" s="92" t="s">
        <v>8157</v>
      </c>
      <c r="C5308" s="97"/>
      <c r="D5308" s="94">
        <v>5997966</v>
      </c>
    </row>
    <row r="5309" spans="1:4" x14ac:dyDescent="0.25">
      <c r="A5309" s="155" t="s">
        <v>4945</v>
      </c>
      <c r="B5309" s="92" t="s">
        <v>8158</v>
      </c>
      <c r="C5309" s="97"/>
      <c r="D5309" s="94">
        <v>788569</v>
      </c>
    </row>
    <row r="5310" spans="1:4" x14ac:dyDescent="0.25">
      <c r="A5310" s="155" t="s">
        <v>13974</v>
      </c>
      <c r="B5310" s="92" t="s">
        <v>18362</v>
      </c>
      <c r="C5310" s="97"/>
      <c r="D5310" s="94">
        <v>28355</v>
      </c>
    </row>
    <row r="5311" spans="1:4" x14ac:dyDescent="0.25">
      <c r="A5311" s="155" t="s">
        <v>4946</v>
      </c>
      <c r="B5311" s="92" t="s">
        <v>8159</v>
      </c>
      <c r="C5311" s="97"/>
      <c r="D5311" s="94">
        <v>2250156</v>
      </c>
    </row>
    <row r="5312" spans="1:4" x14ac:dyDescent="0.25">
      <c r="A5312" s="155" t="s">
        <v>4947</v>
      </c>
      <c r="B5312" s="92" t="s">
        <v>8160</v>
      </c>
      <c r="C5312" s="97"/>
      <c r="D5312" s="94">
        <v>359813</v>
      </c>
    </row>
    <row r="5313" spans="1:4" x14ac:dyDescent="0.25">
      <c r="A5313" s="155" t="s">
        <v>4948</v>
      </c>
      <c r="B5313" s="92" t="s">
        <v>8161</v>
      </c>
      <c r="C5313" s="97"/>
      <c r="D5313" s="94">
        <v>415585</v>
      </c>
    </row>
    <row r="5314" spans="1:4" x14ac:dyDescent="0.25">
      <c r="A5314" s="155" t="s">
        <v>4949</v>
      </c>
      <c r="B5314" s="92" t="s">
        <v>8162</v>
      </c>
      <c r="C5314" s="97"/>
      <c r="D5314" s="94">
        <v>20459</v>
      </c>
    </row>
    <row r="5315" spans="1:4" x14ac:dyDescent="0.25">
      <c r="A5315" s="155" t="s">
        <v>4950</v>
      </c>
      <c r="B5315" s="92" t="s">
        <v>8163</v>
      </c>
      <c r="C5315" s="97"/>
      <c r="D5315" s="94">
        <v>9631414</v>
      </c>
    </row>
    <row r="5316" spans="1:4" x14ac:dyDescent="0.25">
      <c r="A5316" s="155" t="s">
        <v>4951</v>
      </c>
      <c r="B5316" s="92" t="s">
        <v>8164</v>
      </c>
      <c r="C5316" s="97"/>
      <c r="D5316" s="94">
        <v>9914863</v>
      </c>
    </row>
    <row r="5317" spans="1:4" x14ac:dyDescent="0.25">
      <c r="A5317" s="155" t="s">
        <v>4952</v>
      </c>
      <c r="B5317" s="92" t="s">
        <v>8165</v>
      </c>
      <c r="C5317" s="97"/>
      <c r="D5317" s="94">
        <v>268361</v>
      </c>
    </row>
    <row r="5318" spans="1:4" x14ac:dyDescent="0.25">
      <c r="A5318" s="155" t="s">
        <v>4953</v>
      </c>
      <c r="B5318" s="92" t="s">
        <v>8166</v>
      </c>
      <c r="C5318" s="97"/>
      <c r="D5318" s="94">
        <v>8277308</v>
      </c>
    </row>
    <row r="5319" spans="1:4" x14ac:dyDescent="0.25">
      <c r="A5319" s="155" t="s">
        <v>4954</v>
      </c>
      <c r="B5319" s="92" t="s">
        <v>8167</v>
      </c>
      <c r="C5319" s="97"/>
      <c r="D5319" s="94">
        <v>4413965</v>
      </c>
    </row>
    <row r="5320" spans="1:4" x14ac:dyDescent="0.25">
      <c r="A5320" s="155" t="s">
        <v>4955</v>
      </c>
      <c r="B5320" s="92" t="s">
        <v>8168</v>
      </c>
      <c r="C5320" s="97"/>
      <c r="D5320" s="94">
        <v>89992</v>
      </c>
    </row>
    <row r="5321" spans="1:4" x14ac:dyDescent="0.25">
      <c r="A5321" s="155" t="s">
        <v>4956</v>
      </c>
      <c r="B5321" s="92" t="s">
        <v>8169</v>
      </c>
      <c r="C5321" s="97"/>
      <c r="D5321" s="94">
        <v>1379019</v>
      </c>
    </row>
    <row r="5322" spans="1:4" x14ac:dyDescent="0.25">
      <c r="A5322" s="155" t="s">
        <v>4957</v>
      </c>
      <c r="B5322" s="92" t="s">
        <v>8170</v>
      </c>
      <c r="C5322" s="97"/>
      <c r="D5322" s="94">
        <v>4894301</v>
      </c>
    </row>
    <row r="5323" spans="1:4" x14ac:dyDescent="0.25">
      <c r="A5323" s="155" t="s">
        <v>4958</v>
      </c>
      <c r="B5323" s="92" t="s">
        <v>8171</v>
      </c>
      <c r="C5323" s="97"/>
      <c r="D5323" s="94">
        <v>63655</v>
      </c>
    </row>
    <row r="5324" spans="1:4" x14ac:dyDescent="0.25">
      <c r="A5324" s="155" t="s">
        <v>4959</v>
      </c>
      <c r="B5324" s="92" t="s">
        <v>8172</v>
      </c>
      <c r="C5324" s="97"/>
      <c r="D5324" s="94">
        <v>503665848</v>
      </c>
    </row>
    <row r="5325" spans="1:4" x14ac:dyDescent="0.25">
      <c r="A5325" s="155" t="s">
        <v>4960</v>
      </c>
      <c r="B5325" s="92" t="s">
        <v>8173</v>
      </c>
      <c r="C5325" s="97"/>
      <c r="D5325" s="94">
        <v>128184937</v>
      </c>
    </row>
    <row r="5326" spans="1:4" x14ac:dyDescent="0.25">
      <c r="A5326" s="155" t="s">
        <v>4961</v>
      </c>
      <c r="B5326" s="92" t="s">
        <v>8174</v>
      </c>
      <c r="C5326" s="97"/>
      <c r="D5326" s="94">
        <v>73386604</v>
      </c>
    </row>
    <row r="5327" spans="1:4" x14ac:dyDescent="0.25">
      <c r="A5327" s="155" t="s">
        <v>4962</v>
      </c>
      <c r="B5327" s="92" t="s">
        <v>8175</v>
      </c>
      <c r="C5327" s="97"/>
      <c r="D5327" s="94">
        <v>1787146</v>
      </c>
    </row>
    <row r="5328" spans="1:4" x14ac:dyDescent="0.25">
      <c r="A5328" s="155" t="s">
        <v>4963</v>
      </c>
      <c r="B5328" s="92" t="s">
        <v>8176</v>
      </c>
      <c r="C5328" s="97"/>
      <c r="D5328" s="94">
        <v>5383416</v>
      </c>
    </row>
    <row r="5329" spans="1:4" x14ac:dyDescent="0.25">
      <c r="A5329" s="155" t="s">
        <v>4964</v>
      </c>
      <c r="B5329" s="92" t="s">
        <v>8177</v>
      </c>
      <c r="C5329" s="97"/>
      <c r="D5329" s="94">
        <v>10042810</v>
      </c>
    </row>
    <row r="5330" spans="1:4" x14ac:dyDescent="0.25">
      <c r="A5330" s="155" t="s">
        <v>4965</v>
      </c>
      <c r="B5330" s="92" t="s">
        <v>8178</v>
      </c>
      <c r="C5330" s="97"/>
      <c r="D5330" s="94">
        <v>168537</v>
      </c>
    </row>
    <row r="5331" spans="1:4" x14ac:dyDescent="0.25">
      <c r="A5331" s="155" t="s">
        <v>4966</v>
      </c>
      <c r="B5331" s="92" t="s">
        <v>8179</v>
      </c>
      <c r="C5331" s="97"/>
      <c r="D5331" s="94">
        <v>343916</v>
      </c>
    </row>
    <row r="5332" spans="1:4" x14ac:dyDescent="0.25">
      <c r="A5332" s="155" t="s">
        <v>4967</v>
      </c>
      <c r="B5332" s="92" t="s">
        <v>8180</v>
      </c>
      <c r="C5332" s="97"/>
      <c r="D5332" s="94">
        <v>227907</v>
      </c>
    </row>
    <row r="5333" spans="1:4" x14ac:dyDescent="0.25">
      <c r="A5333" s="155" t="s">
        <v>4968</v>
      </c>
      <c r="B5333" s="92" t="s">
        <v>8181</v>
      </c>
      <c r="C5333" s="97"/>
      <c r="D5333" s="94">
        <v>699092</v>
      </c>
    </row>
    <row r="5334" spans="1:4" x14ac:dyDescent="0.25">
      <c r="A5334" s="155" t="s">
        <v>4969</v>
      </c>
      <c r="B5334" s="92" t="s">
        <v>8182</v>
      </c>
      <c r="C5334" s="97"/>
      <c r="D5334" s="94">
        <v>6697814</v>
      </c>
    </row>
    <row r="5335" spans="1:4" x14ac:dyDescent="0.25">
      <c r="A5335" s="155" t="s">
        <v>4970</v>
      </c>
      <c r="B5335" s="92" t="s">
        <v>8183</v>
      </c>
      <c r="C5335" s="97"/>
      <c r="D5335" s="94">
        <v>68700081</v>
      </c>
    </row>
    <row r="5336" spans="1:4" x14ac:dyDescent="0.25">
      <c r="A5336" s="155" t="s">
        <v>4971</v>
      </c>
      <c r="B5336" s="92" t="s">
        <v>8184</v>
      </c>
      <c r="C5336" s="97"/>
      <c r="D5336" s="94">
        <v>51480451</v>
      </c>
    </row>
    <row r="5337" spans="1:4" x14ac:dyDescent="0.25">
      <c r="A5337" s="155" t="s">
        <v>4972</v>
      </c>
      <c r="B5337" s="92" t="s">
        <v>8185</v>
      </c>
      <c r="C5337" s="97"/>
      <c r="D5337" s="94">
        <v>2744450</v>
      </c>
    </row>
    <row r="5338" spans="1:4" x14ac:dyDescent="0.25">
      <c r="A5338" s="155" t="s">
        <v>4973</v>
      </c>
      <c r="B5338" s="92" t="s">
        <v>8186</v>
      </c>
      <c r="C5338" s="97"/>
      <c r="D5338" s="94">
        <v>15828784</v>
      </c>
    </row>
    <row r="5339" spans="1:4" x14ac:dyDescent="0.25">
      <c r="A5339" s="155" t="s">
        <v>4974</v>
      </c>
      <c r="B5339" s="92" t="s">
        <v>8187</v>
      </c>
      <c r="C5339" s="97"/>
      <c r="D5339" s="94">
        <v>31160134</v>
      </c>
    </row>
    <row r="5340" spans="1:4" x14ac:dyDescent="0.25">
      <c r="A5340" s="155" t="s">
        <v>4975</v>
      </c>
      <c r="B5340" s="92" t="s">
        <v>8188</v>
      </c>
      <c r="C5340" s="97"/>
      <c r="D5340" s="94">
        <v>8743516</v>
      </c>
    </row>
    <row r="5341" spans="1:4" x14ac:dyDescent="0.25">
      <c r="A5341" s="155" t="s">
        <v>4976</v>
      </c>
      <c r="B5341" s="92" t="s">
        <v>8189</v>
      </c>
      <c r="C5341" s="97"/>
      <c r="D5341" s="94">
        <v>17702118</v>
      </c>
    </row>
    <row r="5342" spans="1:4" x14ac:dyDescent="0.25">
      <c r="A5342" s="155" t="s">
        <v>13975</v>
      </c>
      <c r="B5342" s="92" t="s">
        <v>18363</v>
      </c>
      <c r="C5342" s="97"/>
      <c r="D5342" s="94">
        <v>11756</v>
      </c>
    </row>
    <row r="5343" spans="1:4" x14ac:dyDescent="0.25">
      <c r="A5343" s="155" t="s">
        <v>4977</v>
      </c>
      <c r="B5343" s="92" t="s">
        <v>8190</v>
      </c>
      <c r="C5343" s="97"/>
      <c r="D5343" s="94">
        <v>53949239</v>
      </c>
    </row>
    <row r="5344" spans="1:4" x14ac:dyDescent="0.25">
      <c r="A5344" s="155" t="s">
        <v>4978</v>
      </c>
      <c r="B5344" s="92" t="s">
        <v>8191</v>
      </c>
      <c r="C5344" s="97"/>
      <c r="D5344" s="94">
        <v>10040</v>
      </c>
    </row>
    <row r="5345" spans="1:4" x14ac:dyDescent="0.25">
      <c r="A5345" s="155" t="s">
        <v>4979</v>
      </c>
      <c r="B5345" s="92" t="s">
        <v>8192</v>
      </c>
      <c r="C5345" s="97"/>
      <c r="D5345" s="94">
        <v>7702778</v>
      </c>
    </row>
    <row r="5346" spans="1:4" x14ac:dyDescent="0.25">
      <c r="A5346" s="155" t="s">
        <v>13976</v>
      </c>
      <c r="B5346" s="92" t="s">
        <v>18364</v>
      </c>
      <c r="C5346" s="97"/>
      <c r="D5346" s="94">
        <v>14321</v>
      </c>
    </row>
    <row r="5347" spans="1:4" x14ac:dyDescent="0.25">
      <c r="A5347" s="155" t="s">
        <v>4980</v>
      </c>
      <c r="B5347" s="92" t="s">
        <v>8193</v>
      </c>
      <c r="C5347" s="97"/>
      <c r="D5347" s="94">
        <v>580324</v>
      </c>
    </row>
    <row r="5348" spans="1:4" x14ac:dyDescent="0.25">
      <c r="A5348" s="155" t="s">
        <v>4981</v>
      </c>
      <c r="B5348" s="92" t="s">
        <v>8194</v>
      </c>
      <c r="C5348" s="97"/>
      <c r="D5348" s="94">
        <v>1485219</v>
      </c>
    </row>
    <row r="5349" spans="1:4" x14ac:dyDescent="0.25">
      <c r="A5349" s="155" t="s">
        <v>4982</v>
      </c>
      <c r="B5349" s="92" t="s">
        <v>8195</v>
      </c>
      <c r="C5349" s="97"/>
      <c r="D5349" s="94">
        <v>1559411</v>
      </c>
    </row>
    <row r="5350" spans="1:4" x14ac:dyDescent="0.25">
      <c r="A5350" s="155" t="s">
        <v>4983</v>
      </c>
      <c r="B5350" s="92" t="s">
        <v>8196</v>
      </c>
      <c r="C5350" s="97"/>
      <c r="D5350" s="94">
        <v>674481</v>
      </c>
    </row>
    <row r="5351" spans="1:4" x14ac:dyDescent="0.25">
      <c r="A5351" s="155" t="s">
        <v>10219</v>
      </c>
      <c r="B5351" s="92" t="s">
        <v>10539</v>
      </c>
      <c r="C5351" s="97"/>
      <c r="D5351" s="94">
        <v>35616</v>
      </c>
    </row>
    <row r="5352" spans="1:4" x14ac:dyDescent="0.25">
      <c r="A5352" s="155" t="s">
        <v>4984</v>
      </c>
      <c r="B5352" s="92" t="s">
        <v>8197</v>
      </c>
      <c r="C5352" s="97"/>
      <c r="D5352" s="94">
        <v>202296</v>
      </c>
    </row>
    <row r="5353" spans="1:4" x14ac:dyDescent="0.25">
      <c r="A5353" s="155" t="s">
        <v>4985</v>
      </c>
      <c r="B5353" s="92" t="s">
        <v>8198</v>
      </c>
      <c r="C5353" s="97"/>
      <c r="D5353" s="94">
        <v>529376</v>
      </c>
    </row>
    <row r="5354" spans="1:4" x14ac:dyDescent="0.25">
      <c r="A5354" s="155" t="s">
        <v>4986</v>
      </c>
      <c r="B5354" s="92" t="s">
        <v>8199</v>
      </c>
      <c r="C5354" s="97"/>
      <c r="D5354" s="94">
        <v>2907015</v>
      </c>
    </row>
    <row r="5355" spans="1:4" x14ac:dyDescent="0.25">
      <c r="A5355" s="155" t="s">
        <v>13977</v>
      </c>
      <c r="B5355" s="92" t="s">
        <v>18365</v>
      </c>
      <c r="C5355" s="97"/>
      <c r="D5355" s="94">
        <v>37665</v>
      </c>
    </row>
    <row r="5356" spans="1:4" x14ac:dyDescent="0.25">
      <c r="A5356" s="155" t="s">
        <v>4987</v>
      </c>
      <c r="B5356" s="92" t="s">
        <v>8200</v>
      </c>
      <c r="C5356" s="97"/>
      <c r="D5356" s="94">
        <v>231740</v>
      </c>
    </row>
    <row r="5357" spans="1:4" x14ac:dyDescent="0.25">
      <c r="A5357" s="155" t="s">
        <v>4988</v>
      </c>
      <c r="B5357" s="92" t="s">
        <v>8201</v>
      </c>
      <c r="C5357" s="97"/>
      <c r="D5357" s="94">
        <v>2405455</v>
      </c>
    </row>
    <row r="5358" spans="1:4" x14ac:dyDescent="0.25">
      <c r="A5358" s="155" t="s">
        <v>4989</v>
      </c>
      <c r="B5358" s="92" t="s">
        <v>8202</v>
      </c>
      <c r="C5358" s="97"/>
      <c r="D5358" s="94">
        <v>5553449</v>
      </c>
    </row>
    <row r="5359" spans="1:4" x14ac:dyDescent="0.25">
      <c r="A5359" s="155" t="s">
        <v>4990</v>
      </c>
      <c r="B5359" s="92" t="s">
        <v>8203</v>
      </c>
      <c r="C5359" s="97"/>
      <c r="D5359" s="94">
        <v>116934</v>
      </c>
    </row>
    <row r="5360" spans="1:4" x14ac:dyDescent="0.25">
      <c r="A5360" s="155" t="s">
        <v>4991</v>
      </c>
      <c r="B5360" s="92" t="s">
        <v>8204</v>
      </c>
      <c r="C5360" s="97"/>
      <c r="D5360" s="94">
        <v>207772</v>
      </c>
    </row>
    <row r="5361" spans="1:4" x14ac:dyDescent="0.25">
      <c r="A5361" s="155" t="s">
        <v>4992</v>
      </c>
      <c r="B5361" s="92" t="s">
        <v>8205</v>
      </c>
      <c r="C5361" s="97"/>
      <c r="D5361" s="94">
        <v>587001</v>
      </c>
    </row>
    <row r="5362" spans="1:4" x14ac:dyDescent="0.25">
      <c r="A5362" s="155" t="s">
        <v>4993</v>
      </c>
      <c r="B5362" s="92" t="s">
        <v>8206</v>
      </c>
      <c r="C5362" s="97"/>
      <c r="D5362" s="94">
        <v>176554</v>
      </c>
    </row>
    <row r="5363" spans="1:4" x14ac:dyDescent="0.25">
      <c r="A5363" s="155" t="s">
        <v>4994</v>
      </c>
      <c r="B5363" s="92" t="s">
        <v>8207</v>
      </c>
      <c r="C5363" s="97"/>
      <c r="D5363" s="94">
        <v>17861434</v>
      </c>
    </row>
    <row r="5364" spans="1:4" x14ac:dyDescent="0.25">
      <c r="A5364" s="155" t="s">
        <v>4995</v>
      </c>
      <c r="B5364" s="92" t="s">
        <v>8208</v>
      </c>
      <c r="C5364" s="97"/>
      <c r="D5364" s="94">
        <v>16151346</v>
      </c>
    </row>
    <row r="5365" spans="1:4" x14ac:dyDescent="0.25">
      <c r="A5365" s="155" t="s">
        <v>4996</v>
      </c>
      <c r="B5365" s="92" t="s">
        <v>8209</v>
      </c>
      <c r="C5365" s="97"/>
      <c r="D5365" s="94">
        <v>3351010</v>
      </c>
    </row>
    <row r="5366" spans="1:4" x14ac:dyDescent="0.25">
      <c r="A5366" s="155" t="s">
        <v>4997</v>
      </c>
      <c r="B5366" s="92" t="s">
        <v>8210</v>
      </c>
      <c r="C5366" s="97"/>
      <c r="D5366" s="94">
        <v>35602</v>
      </c>
    </row>
    <row r="5367" spans="1:4" x14ac:dyDescent="0.25">
      <c r="A5367" s="155" t="s">
        <v>4998</v>
      </c>
      <c r="B5367" s="92" t="s">
        <v>8211</v>
      </c>
      <c r="C5367" s="97"/>
      <c r="D5367" s="94">
        <v>1165792</v>
      </c>
    </row>
    <row r="5368" spans="1:4" x14ac:dyDescent="0.25">
      <c r="A5368" s="155" t="s">
        <v>4999</v>
      </c>
      <c r="B5368" s="92" t="s">
        <v>8212</v>
      </c>
      <c r="C5368" s="97"/>
      <c r="D5368" s="94">
        <v>9483449</v>
      </c>
    </row>
    <row r="5369" spans="1:4" x14ac:dyDescent="0.25">
      <c r="A5369" s="155" t="s">
        <v>5000</v>
      </c>
      <c r="B5369" s="92" t="s">
        <v>8213</v>
      </c>
      <c r="C5369" s="97"/>
      <c r="D5369" s="94">
        <v>1364998</v>
      </c>
    </row>
    <row r="5370" spans="1:4" x14ac:dyDescent="0.25">
      <c r="A5370" s="155" t="s">
        <v>5001</v>
      </c>
      <c r="B5370" s="92" t="s">
        <v>8214</v>
      </c>
      <c r="C5370" s="97"/>
      <c r="D5370" s="94">
        <v>2823367</v>
      </c>
    </row>
    <row r="5371" spans="1:4" x14ac:dyDescent="0.25">
      <c r="A5371" s="155" t="s">
        <v>5002</v>
      </c>
      <c r="B5371" s="92" t="s">
        <v>8215</v>
      </c>
      <c r="C5371" s="97"/>
      <c r="D5371" s="94">
        <v>2461249</v>
      </c>
    </row>
    <row r="5372" spans="1:4" x14ac:dyDescent="0.25">
      <c r="A5372" s="155" t="s">
        <v>5003</v>
      </c>
      <c r="B5372" s="92" t="s">
        <v>8216</v>
      </c>
      <c r="C5372" s="97"/>
      <c r="D5372" s="94">
        <v>3438915</v>
      </c>
    </row>
    <row r="5373" spans="1:4" x14ac:dyDescent="0.25">
      <c r="A5373" s="155" t="s">
        <v>13978</v>
      </c>
      <c r="B5373" s="92" t="s">
        <v>18366</v>
      </c>
      <c r="C5373" s="97"/>
      <c r="D5373" s="94">
        <v>482340</v>
      </c>
    </row>
    <row r="5374" spans="1:4" x14ac:dyDescent="0.25">
      <c r="A5374" s="155" t="s">
        <v>5004</v>
      </c>
      <c r="B5374" s="92" t="s">
        <v>8217</v>
      </c>
      <c r="C5374" s="97"/>
      <c r="D5374" s="94">
        <v>11380559</v>
      </c>
    </row>
    <row r="5375" spans="1:4" x14ac:dyDescent="0.25">
      <c r="A5375" s="155" t="s">
        <v>5005</v>
      </c>
      <c r="B5375" s="92" t="s">
        <v>8218</v>
      </c>
      <c r="C5375" s="97"/>
      <c r="D5375" s="94">
        <v>93458916</v>
      </c>
    </row>
    <row r="5376" spans="1:4" x14ac:dyDescent="0.25">
      <c r="A5376" s="155" t="s">
        <v>5006</v>
      </c>
      <c r="B5376" s="92" t="s">
        <v>8219</v>
      </c>
      <c r="C5376" s="97"/>
      <c r="D5376" s="94">
        <v>4671719</v>
      </c>
    </row>
    <row r="5377" spans="1:4" x14ac:dyDescent="0.25">
      <c r="A5377" s="155" t="s">
        <v>5007</v>
      </c>
      <c r="B5377" s="92" t="s">
        <v>8220</v>
      </c>
      <c r="C5377" s="97"/>
      <c r="D5377" s="94">
        <v>1061708</v>
      </c>
    </row>
    <row r="5378" spans="1:4" x14ac:dyDescent="0.25">
      <c r="A5378" s="155" t="s">
        <v>5008</v>
      </c>
      <c r="B5378" s="92" t="s">
        <v>8221</v>
      </c>
      <c r="C5378" s="97"/>
      <c r="D5378" s="94">
        <v>11419296</v>
      </c>
    </row>
    <row r="5379" spans="1:4" x14ac:dyDescent="0.25">
      <c r="A5379" s="155" t="s">
        <v>5009</v>
      </c>
      <c r="B5379" s="92" t="s">
        <v>8222</v>
      </c>
      <c r="C5379" s="97"/>
      <c r="D5379" s="94">
        <v>6059319</v>
      </c>
    </row>
    <row r="5380" spans="1:4" x14ac:dyDescent="0.25">
      <c r="A5380" s="155" t="s">
        <v>5010</v>
      </c>
      <c r="B5380" s="92" t="s">
        <v>8223</v>
      </c>
      <c r="C5380" s="97"/>
      <c r="D5380" s="94">
        <v>8545224</v>
      </c>
    </row>
    <row r="5381" spans="1:4" x14ac:dyDescent="0.25">
      <c r="A5381" s="155" t="s">
        <v>5011</v>
      </c>
      <c r="B5381" s="92" t="s">
        <v>8224</v>
      </c>
      <c r="C5381" s="97"/>
      <c r="D5381" s="94">
        <v>4040033</v>
      </c>
    </row>
    <row r="5382" spans="1:4" x14ac:dyDescent="0.25">
      <c r="A5382" s="155" t="s">
        <v>5012</v>
      </c>
      <c r="B5382" s="92" t="s">
        <v>8225</v>
      </c>
      <c r="C5382" s="97"/>
      <c r="D5382" s="94">
        <v>50618</v>
      </c>
    </row>
    <row r="5383" spans="1:4" x14ac:dyDescent="0.25">
      <c r="A5383" s="155" t="s">
        <v>5013</v>
      </c>
      <c r="B5383" s="92" t="s">
        <v>8226</v>
      </c>
      <c r="C5383" s="97"/>
      <c r="D5383" s="94">
        <v>62561</v>
      </c>
    </row>
    <row r="5384" spans="1:4" x14ac:dyDescent="0.25">
      <c r="A5384" s="155" t="s">
        <v>5014</v>
      </c>
      <c r="B5384" s="92" t="s">
        <v>8227</v>
      </c>
      <c r="C5384" s="97"/>
      <c r="D5384" s="94">
        <v>5154936</v>
      </c>
    </row>
    <row r="5385" spans="1:4" x14ac:dyDescent="0.25">
      <c r="A5385" s="155" t="s">
        <v>5015</v>
      </c>
      <c r="B5385" s="92" t="s">
        <v>8228</v>
      </c>
      <c r="C5385" s="97"/>
      <c r="D5385" s="94">
        <v>68587</v>
      </c>
    </row>
    <row r="5386" spans="1:4" x14ac:dyDescent="0.25">
      <c r="A5386" s="155" t="s">
        <v>5016</v>
      </c>
      <c r="B5386" s="92" t="s">
        <v>8229</v>
      </c>
      <c r="C5386" s="97"/>
      <c r="D5386" s="94">
        <v>6811798</v>
      </c>
    </row>
    <row r="5387" spans="1:4" x14ac:dyDescent="0.25">
      <c r="A5387" s="155" t="s">
        <v>5017</v>
      </c>
      <c r="B5387" s="92" t="s">
        <v>8230</v>
      </c>
      <c r="C5387" s="97"/>
      <c r="D5387" s="94">
        <v>184005</v>
      </c>
    </row>
    <row r="5388" spans="1:4" x14ac:dyDescent="0.25">
      <c r="A5388" s="155" t="s">
        <v>5018</v>
      </c>
      <c r="B5388" s="92" t="s">
        <v>8231</v>
      </c>
      <c r="C5388" s="97"/>
      <c r="D5388" s="94">
        <v>2251855</v>
      </c>
    </row>
    <row r="5389" spans="1:4" x14ac:dyDescent="0.25">
      <c r="A5389" s="155" t="s">
        <v>5019</v>
      </c>
      <c r="B5389" s="92" t="s">
        <v>8232</v>
      </c>
      <c r="C5389" s="97"/>
      <c r="D5389" s="94">
        <v>1362744</v>
      </c>
    </row>
    <row r="5390" spans="1:4" x14ac:dyDescent="0.25">
      <c r="A5390" s="155" t="s">
        <v>5020</v>
      </c>
      <c r="B5390" s="92" t="s">
        <v>8233</v>
      </c>
      <c r="C5390" s="97"/>
      <c r="D5390" s="94">
        <v>2475849</v>
      </c>
    </row>
    <row r="5391" spans="1:4" x14ac:dyDescent="0.25">
      <c r="A5391" s="155" t="s">
        <v>5021</v>
      </c>
      <c r="B5391" s="92" t="s">
        <v>8234</v>
      </c>
      <c r="C5391" s="97"/>
      <c r="D5391" s="94">
        <v>740416</v>
      </c>
    </row>
    <row r="5392" spans="1:4" x14ac:dyDescent="0.25">
      <c r="A5392" s="155" t="s">
        <v>5022</v>
      </c>
      <c r="B5392" s="92" t="s">
        <v>8235</v>
      </c>
      <c r="C5392" s="97"/>
      <c r="D5392" s="94">
        <v>351228</v>
      </c>
    </row>
    <row r="5393" spans="1:4" x14ac:dyDescent="0.25">
      <c r="A5393" s="155" t="s">
        <v>5023</v>
      </c>
      <c r="B5393" s="92" t="s">
        <v>8236</v>
      </c>
      <c r="C5393" s="97"/>
      <c r="D5393" s="94">
        <v>3091565</v>
      </c>
    </row>
    <row r="5394" spans="1:4" x14ac:dyDescent="0.25">
      <c r="A5394" s="155" t="s">
        <v>5024</v>
      </c>
      <c r="B5394" s="92" t="s">
        <v>8237</v>
      </c>
      <c r="C5394" s="97"/>
      <c r="D5394" s="94">
        <v>1444530</v>
      </c>
    </row>
    <row r="5395" spans="1:4" x14ac:dyDescent="0.25">
      <c r="A5395" s="155" t="s">
        <v>5025</v>
      </c>
      <c r="B5395" s="92" t="s">
        <v>8238</v>
      </c>
      <c r="C5395" s="97"/>
      <c r="D5395" s="94">
        <v>103669</v>
      </c>
    </row>
    <row r="5396" spans="1:4" x14ac:dyDescent="0.25">
      <c r="A5396" s="155" t="s">
        <v>5026</v>
      </c>
      <c r="B5396" s="92" t="s">
        <v>8239</v>
      </c>
      <c r="C5396" s="97"/>
      <c r="D5396" s="94">
        <v>1645812</v>
      </c>
    </row>
    <row r="5397" spans="1:4" x14ac:dyDescent="0.25">
      <c r="A5397" s="155" t="s">
        <v>5027</v>
      </c>
      <c r="B5397" s="92" t="s">
        <v>8240</v>
      </c>
      <c r="C5397" s="97"/>
      <c r="D5397" s="94">
        <v>3410491</v>
      </c>
    </row>
    <row r="5398" spans="1:4" x14ac:dyDescent="0.25">
      <c r="A5398" s="155" t="s">
        <v>5028</v>
      </c>
      <c r="B5398" s="92" t="s">
        <v>8241</v>
      </c>
      <c r="C5398" s="97"/>
      <c r="D5398" s="94">
        <v>10239383</v>
      </c>
    </row>
    <row r="5399" spans="1:4" x14ac:dyDescent="0.25">
      <c r="A5399" s="155" t="s">
        <v>5029</v>
      </c>
      <c r="B5399" s="92" t="s">
        <v>8242</v>
      </c>
      <c r="C5399" s="97"/>
      <c r="D5399" s="94">
        <v>365353</v>
      </c>
    </row>
    <row r="5400" spans="1:4" x14ac:dyDescent="0.25">
      <c r="A5400" s="155" t="s">
        <v>5030</v>
      </c>
      <c r="B5400" s="92" t="s">
        <v>8243</v>
      </c>
      <c r="C5400" s="97"/>
      <c r="D5400" s="94">
        <v>6349280</v>
      </c>
    </row>
    <row r="5401" spans="1:4" x14ac:dyDescent="0.25">
      <c r="A5401" s="155" t="s">
        <v>5031</v>
      </c>
      <c r="B5401" s="92" t="s">
        <v>8244</v>
      </c>
      <c r="C5401" s="97"/>
      <c r="D5401" s="94">
        <v>2703548</v>
      </c>
    </row>
    <row r="5402" spans="1:4" x14ac:dyDescent="0.25">
      <c r="A5402" s="155" t="s">
        <v>5032</v>
      </c>
      <c r="B5402" s="92" t="s">
        <v>8245</v>
      </c>
      <c r="C5402" s="97"/>
      <c r="D5402" s="94">
        <v>1120309</v>
      </c>
    </row>
    <row r="5403" spans="1:4" x14ac:dyDescent="0.25">
      <c r="A5403" s="155" t="s">
        <v>5033</v>
      </c>
      <c r="B5403" s="92" t="s">
        <v>8246</v>
      </c>
      <c r="C5403" s="97"/>
      <c r="D5403" s="94">
        <v>1859771</v>
      </c>
    </row>
    <row r="5404" spans="1:4" x14ac:dyDescent="0.25">
      <c r="A5404" s="155" t="s">
        <v>5034</v>
      </c>
      <c r="B5404" s="92" t="s">
        <v>8247</v>
      </c>
      <c r="C5404" s="97"/>
      <c r="D5404" s="94">
        <v>731326</v>
      </c>
    </row>
    <row r="5405" spans="1:4" x14ac:dyDescent="0.25">
      <c r="A5405" s="155" t="s">
        <v>5035</v>
      </c>
      <c r="B5405" s="92" t="s">
        <v>8248</v>
      </c>
      <c r="C5405" s="97"/>
      <c r="D5405" s="94">
        <v>242147</v>
      </c>
    </row>
    <row r="5406" spans="1:4" x14ac:dyDescent="0.25">
      <c r="A5406" s="155" t="s">
        <v>5036</v>
      </c>
      <c r="B5406" s="92" t="s">
        <v>8249</v>
      </c>
      <c r="C5406" s="97"/>
      <c r="D5406" s="94">
        <v>883070</v>
      </c>
    </row>
    <row r="5407" spans="1:4" x14ac:dyDescent="0.25">
      <c r="A5407" s="155" t="s">
        <v>5037</v>
      </c>
      <c r="B5407" s="92" t="s">
        <v>8250</v>
      </c>
      <c r="C5407" s="97"/>
      <c r="D5407" s="94">
        <v>2694133</v>
      </c>
    </row>
    <row r="5408" spans="1:4" x14ac:dyDescent="0.25">
      <c r="A5408" s="155" t="s">
        <v>5038</v>
      </c>
      <c r="B5408" s="92" t="s">
        <v>8251</v>
      </c>
      <c r="C5408" s="97"/>
      <c r="D5408" s="94">
        <v>1825845</v>
      </c>
    </row>
    <row r="5409" spans="1:4" x14ac:dyDescent="0.25">
      <c r="A5409" s="155" t="s">
        <v>5039</v>
      </c>
      <c r="B5409" s="92" t="s">
        <v>8252</v>
      </c>
      <c r="C5409" s="97"/>
      <c r="D5409" s="94">
        <v>386676</v>
      </c>
    </row>
    <row r="5410" spans="1:4" x14ac:dyDescent="0.25">
      <c r="A5410" s="155" t="s">
        <v>5040</v>
      </c>
      <c r="B5410" s="92" t="s">
        <v>8253</v>
      </c>
      <c r="C5410" s="97"/>
      <c r="D5410" s="94">
        <v>37842820</v>
      </c>
    </row>
    <row r="5411" spans="1:4" x14ac:dyDescent="0.25">
      <c r="A5411" s="155" t="s">
        <v>5041</v>
      </c>
      <c r="B5411" s="92" t="s">
        <v>8254</v>
      </c>
      <c r="C5411" s="97"/>
      <c r="D5411" s="94">
        <v>3957875</v>
      </c>
    </row>
    <row r="5412" spans="1:4" x14ac:dyDescent="0.25">
      <c r="A5412" s="155" t="s">
        <v>5042</v>
      </c>
      <c r="B5412" s="92" t="s">
        <v>8255</v>
      </c>
      <c r="C5412" s="97"/>
      <c r="D5412" s="94">
        <v>1117970</v>
      </c>
    </row>
    <row r="5413" spans="1:4" x14ac:dyDescent="0.25">
      <c r="A5413" s="155" t="s">
        <v>5043</v>
      </c>
      <c r="B5413" s="92" t="s">
        <v>8256</v>
      </c>
      <c r="C5413" s="97"/>
      <c r="D5413" s="94">
        <v>1902244</v>
      </c>
    </row>
    <row r="5414" spans="1:4" x14ac:dyDescent="0.25">
      <c r="A5414" s="155" t="s">
        <v>5044</v>
      </c>
      <c r="B5414" s="92" t="s">
        <v>8257</v>
      </c>
      <c r="C5414" s="97"/>
      <c r="D5414" s="94">
        <v>633082</v>
      </c>
    </row>
    <row r="5415" spans="1:4" x14ac:dyDescent="0.25">
      <c r="A5415" s="155" t="s">
        <v>10220</v>
      </c>
      <c r="B5415" s="92" t="s">
        <v>10540</v>
      </c>
      <c r="C5415" s="97"/>
      <c r="D5415" s="94">
        <v>288163</v>
      </c>
    </row>
    <row r="5416" spans="1:4" x14ac:dyDescent="0.25">
      <c r="A5416" s="155" t="s">
        <v>13979</v>
      </c>
      <c r="B5416" s="92" t="s">
        <v>18367</v>
      </c>
      <c r="C5416" s="97"/>
      <c r="D5416" s="94">
        <v>474097</v>
      </c>
    </row>
    <row r="5417" spans="1:4" x14ac:dyDescent="0.25">
      <c r="A5417" s="155" t="s">
        <v>10221</v>
      </c>
      <c r="B5417" s="92" t="s">
        <v>10541</v>
      </c>
      <c r="C5417" s="97"/>
      <c r="D5417" s="94">
        <v>168577</v>
      </c>
    </row>
    <row r="5418" spans="1:4" x14ac:dyDescent="0.25">
      <c r="A5418" s="155" t="s">
        <v>13980</v>
      </c>
      <c r="B5418" s="92" t="s">
        <v>18368</v>
      </c>
      <c r="C5418" s="97"/>
      <c r="D5418" s="94">
        <v>452617</v>
      </c>
    </row>
    <row r="5419" spans="1:4" x14ac:dyDescent="0.25">
      <c r="A5419" s="155" t="s">
        <v>10222</v>
      </c>
      <c r="B5419" s="92" t="s">
        <v>10542</v>
      </c>
      <c r="C5419" s="97"/>
      <c r="D5419" s="94">
        <v>50647</v>
      </c>
    </row>
    <row r="5420" spans="1:4" x14ac:dyDescent="0.25">
      <c r="A5420" s="155" t="s">
        <v>13981</v>
      </c>
      <c r="B5420" s="92" t="s">
        <v>18369</v>
      </c>
      <c r="C5420" s="97"/>
      <c r="D5420" s="94">
        <v>67881</v>
      </c>
    </row>
    <row r="5421" spans="1:4" x14ac:dyDescent="0.25">
      <c r="A5421" s="155" t="s">
        <v>6266</v>
      </c>
      <c r="B5421" s="92" t="s">
        <v>8258</v>
      </c>
      <c r="C5421" s="97"/>
      <c r="D5421" s="94">
        <v>170546</v>
      </c>
    </row>
    <row r="5422" spans="1:4" x14ac:dyDescent="0.25">
      <c r="A5422" s="155" t="s">
        <v>5045</v>
      </c>
      <c r="B5422" s="92" t="s">
        <v>8259</v>
      </c>
      <c r="C5422" s="97"/>
      <c r="D5422" s="94">
        <v>386863</v>
      </c>
    </row>
    <row r="5423" spans="1:4" x14ac:dyDescent="0.25">
      <c r="A5423" s="155" t="s">
        <v>5046</v>
      </c>
      <c r="B5423" s="92" t="s">
        <v>8260</v>
      </c>
      <c r="C5423" s="97"/>
      <c r="D5423" s="94">
        <v>45102305</v>
      </c>
    </row>
    <row r="5424" spans="1:4" x14ac:dyDescent="0.25">
      <c r="A5424" s="155" t="s">
        <v>5047</v>
      </c>
      <c r="B5424" s="92" t="s">
        <v>8261</v>
      </c>
      <c r="C5424" s="97"/>
      <c r="D5424" s="94">
        <v>1184239</v>
      </c>
    </row>
    <row r="5425" spans="1:4" x14ac:dyDescent="0.25">
      <c r="A5425" s="155" t="s">
        <v>5048</v>
      </c>
      <c r="B5425" s="92" t="s">
        <v>8262</v>
      </c>
      <c r="C5425" s="97"/>
      <c r="D5425" s="94">
        <v>26320883</v>
      </c>
    </row>
    <row r="5426" spans="1:4" x14ac:dyDescent="0.25">
      <c r="A5426" s="155" t="s">
        <v>5049</v>
      </c>
      <c r="B5426" s="92" t="s">
        <v>8263</v>
      </c>
      <c r="C5426" s="97"/>
      <c r="D5426" s="94">
        <v>8365901</v>
      </c>
    </row>
    <row r="5427" spans="1:4" x14ac:dyDescent="0.25">
      <c r="A5427" s="155" t="s">
        <v>5050</v>
      </c>
      <c r="B5427" s="92" t="s">
        <v>8264</v>
      </c>
      <c r="C5427" s="97"/>
      <c r="D5427" s="94">
        <v>5405129</v>
      </c>
    </row>
    <row r="5428" spans="1:4" x14ac:dyDescent="0.25">
      <c r="A5428" s="155" t="s">
        <v>5051</v>
      </c>
      <c r="B5428" s="92" t="s">
        <v>8265</v>
      </c>
      <c r="C5428" s="97"/>
      <c r="D5428" s="94">
        <v>302880</v>
      </c>
    </row>
    <row r="5429" spans="1:4" x14ac:dyDescent="0.25">
      <c r="A5429" s="155" t="s">
        <v>5052</v>
      </c>
      <c r="B5429" s="92" t="s">
        <v>8266</v>
      </c>
      <c r="C5429" s="97"/>
      <c r="D5429" s="94">
        <v>1929125</v>
      </c>
    </row>
    <row r="5430" spans="1:4" x14ac:dyDescent="0.25">
      <c r="A5430" s="155" t="s">
        <v>5053</v>
      </c>
      <c r="B5430" s="92" t="s">
        <v>8267</v>
      </c>
      <c r="C5430" s="97"/>
      <c r="D5430" s="94">
        <v>4604613</v>
      </c>
    </row>
    <row r="5431" spans="1:4" x14ac:dyDescent="0.25">
      <c r="A5431" s="155" t="s">
        <v>5054</v>
      </c>
      <c r="B5431" s="92" t="s">
        <v>8268</v>
      </c>
      <c r="C5431" s="97"/>
      <c r="D5431" s="94">
        <v>20611770</v>
      </c>
    </row>
    <row r="5432" spans="1:4" x14ac:dyDescent="0.25">
      <c r="A5432" s="155" t="s">
        <v>13982</v>
      </c>
      <c r="B5432" s="92" t="s">
        <v>18370</v>
      </c>
      <c r="C5432" s="97"/>
      <c r="D5432" s="94">
        <v>53862</v>
      </c>
    </row>
    <row r="5433" spans="1:4" x14ac:dyDescent="0.25">
      <c r="A5433" s="155" t="s">
        <v>5055</v>
      </c>
      <c r="B5433" s="92" t="s">
        <v>8269</v>
      </c>
      <c r="C5433" s="97"/>
      <c r="D5433" s="94">
        <v>1215762</v>
      </c>
    </row>
    <row r="5434" spans="1:4" x14ac:dyDescent="0.25">
      <c r="A5434" s="155" t="s">
        <v>5056</v>
      </c>
      <c r="B5434" s="92" t="s">
        <v>8270</v>
      </c>
      <c r="C5434" s="97"/>
      <c r="D5434" s="94">
        <v>1800564</v>
      </c>
    </row>
    <row r="5435" spans="1:4" x14ac:dyDescent="0.25">
      <c r="A5435" s="155" t="s">
        <v>5057</v>
      </c>
      <c r="B5435" s="92" t="s">
        <v>8271</v>
      </c>
      <c r="C5435" s="97"/>
      <c r="D5435" s="94">
        <v>42213992</v>
      </c>
    </row>
    <row r="5436" spans="1:4" x14ac:dyDescent="0.25">
      <c r="A5436" s="155" t="s">
        <v>5058</v>
      </c>
      <c r="B5436" s="92" t="s">
        <v>8272</v>
      </c>
      <c r="C5436" s="97"/>
      <c r="D5436" s="94">
        <v>735086</v>
      </c>
    </row>
    <row r="5437" spans="1:4" x14ac:dyDescent="0.25">
      <c r="A5437" s="155" t="s">
        <v>5059</v>
      </c>
      <c r="B5437" s="92" t="s">
        <v>8273</v>
      </c>
      <c r="C5437" s="97"/>
      <c r="D5437" s="94">
        <v>26468625</v>
      </c>
    </row>
    <row r="5438" spans="1:4" x14ac:dyDescent="0.25">
      <c r="A5438" s="155" t="s">
        <v>5060</v>
      </c>
      <c r="B5438" s="92" t="s">
        <v>8274</v>
      </c>
      <c r="C5438" s="97"/>
      <c r="D5438" s="94">
        <v>395407</v>
      </c>
    </row>
    <row r="5439" spans="1:4" x14ac:dyDescent="0.25">
      <c r="A5439" s="155" t="s">
        <v>5061</v>
      </c>
      <c r="B5439" s="92" t="s">
        <v>8275</v>
      </c>
      <c r="C5439" s="97"/>
      <c r="D5439" s="94">
        <v>54893</v>
      </c>
    </row>
    <row r="5440" spans="1:4" x14ac:dyDescent="0.25">
      <c r="A5440" s="155" t="s">
        <v>5062</v>
      </c>
      <c r="B5440" s="92" t="s">
        <v>8276</v>
      </c>
      <c r="C5440" s="97"/>
      <c r="D5440" s="94">
        <v>2237542</v>
      </c>
    </row>
    <row r="5441" spans="1:4" x14ac:dyDescent="0.25">
      <c r="A5441" s="155" t="s">
        <v>5063</v>
      </c>
      <c r="B5441" s="92" t="s">
        <v>8277</v>
      </c>
      <c r="C5441" s="97"/>
      <c r="D5441" s="94">
        <v>14167828</v>
      </c>
    </row>
    <row r="5442" spans="1:4" x14ac:dyDescent="0.25">
      <c r="A5442" s="155" t="s">
        <v>5064</v>
      </c>
      <c r="B5442" s="92" t="s">
        <v>8278</v>
      </c>
      <c r="C5442" s="97"/>
      <c r="D5442" s="94">
        <v>7041786</v>
      </c>
    </row>
    <row r="5443" spans="1:4" x14ac:dyDescent="0.25">
      <c r="A5443" s="155" t="s">
        <v>5065</v>
      </c>
      <c r="B5443" s="92" t="s">
        <v>8279</v>
      </c>
      <c r="C5443" s="97"/>
      <c r="D5443" s="94">
        <v>370576</v>
      </c>
    </row>
    <row r="5444" spans="1:4" x14ac:dyDescent="0.25">
      <c r="A5444" s="155" t="s">
        <v>13983</v>
      </c>
      <c r="B5444" s="92" t="s">
        <v>18371</v>
      </c>
      <c r="C5444" s="97"/>
      <c r="D5444" s="94">
        <v>7581</v>
      </c>
    </row>
    <row r="5445" spans="1:4" x14ac:dyDescent="0.25">
      <c r="A5445" s="155" t="s">
        <v>5066</v>
      </c>
      <c r="B5445" s="92" t="s">
        <v>8280</v>
      </c>
      <c r="C5445" s="97"/>
      <c r="D5445" s="94">
        <v>565776</v>
      </c>
    </row>
    <row r="5446" spans="1:4" x14ac:dyDescent="0.25">
      <c r="A5446" s="155" t="s">
        <v>5067</v>
      </c>
      <c r="B5446" s="92" t="s">
        <v>8281</v>
      </c>
      <c r="C5446" s="97"/>
      <c r="D5446" s="94">
        <v>781622</v>
      </c>
    </row>
    <row r="5447" spans="1:4" x14ac:dyDescent="0.25">
      <c r="A5447" s="155" t="s">
        <v>5068</v>
      </c>
      <c r="B5447" s="92" t="s">
        <v>8282</v>
      </c>
      <c r="C5447" s="97"/>
      <c r="D5447" s="94">
        <v>477528</v>
      </c>
    </row>
    <row r="5448" spans="1:4" x14ac:dyDescent="0.25">
      <c r="A5448" s="155" t="s">
        <v>13984</v>
      </c>
      <c r="B5448" s="92" t="s">
        <v>18372</v>
      </c>
      <c r="C5448" s="97"/>
      <c r="D5448" s="94">
        <v>10460</v>
      </c>
    </row>
    <row r="5449" spans="1:4" x14ac:dyDescent="0.25">
      <c r="A5449" s="155" t="s">
        <v>10822</v>
      </c>
      <c r="B5449" s="92" t="s">
        <v>10943</v>
      </c>
      <c r="C5449" s="97"/>
      <c r="D5449" s="94">
        <v>2875</v>
      </c>
    </row>
    <row r="5450" spans="1:4" x14ac:dyDescent="0.25">
      <c r="A5450" s="155" t="s">
        <v>5069</v>
      </c>
      <c r="B5450" s="92" t="s">
        <v>8283</v>
      </c>
      <c r="C5450" s="97"/>
      <c r="D5450" s="94">
        <v>147109</v>
      </c>
    </row>
    <row r="5451" spans="1:4" x14ac:dyDescent="0.25">
      <c r="A5451" s="155" t="s">
        <v>5070</v>
      </c>
      <c r="B5451" s="92" t="s">
        <v>8284</v>
      </c>
      <c r="C5451" s="97"/>
      <c r="D5451" s="94">
        <v>1062338</v>
      </c>
    </row>
    <row r="5452" spans="1:4" x14ac:dyDescent="0.25">
      <c r="A5452" s="155" t="s">
        <v>5071</v>
      </c>
      <c r="B5452" s="92" t="s">
        <v>8285</v>
      </c>
      <c r="C5452" s="97"/>
      <c r="D5452" s="94">
        <v>246133</v>
      </c>
    </row>
    <row r="5453" spans="1:4" x14ac:dyDescent="0.25">
      <c r="A5453" s="155" t="s">
        <v>5072</v>
      </c>
      <c r="B5453" s="92" t="s">
        <v>8286</v>
      </c>
      <c r="C5453" s="97"/>
      <c r="D5453" s="94">
        <v>174218</v>
      </c>
    </row>
    <row r="5454" spans="1:4" x14ac:dyDescent="0.25">
      <c r="A5454" s="155" t="s">
        <v>5073</v>
      </c>
      <c r="B5454" s="92" t="s">
        <v>8287</v>
      </c>
      <c r="C5454" s="97"/>
      <c r="D5454" s="94">
        <v>201551</v>
      </c>
    </row>
    <row r="5455" spans="1:4" x14ac:dyDescent="0.25">
      <c r="A5455" s="155" t="s">
        <v>10223</v>
      </c>
      <c r="B5455" s="92" t="s">
        <v>10543</v>
      </c>
      <c r="C5455" s="97"/>
      <c r="D5455" s="94">
        <v>9129</v>
      </c>
    </row>
    <row r="5456" spans="1:4" x14ac:dyDescent="0.25">
      <c r="A5456" s="155" t="s">
        <v>10224</v>
      </c>
      <c r="B5456" s="92" t="s">
        <v>10544</v>
      </c>
      <c r="C5456" s="97"/>
      <c r="D5456" s="94">
        <v>16276</v>
      </c>
    </row>
    <row r="5457" spans="1:4" x14ac:dyDescent="0.25">
      <c r="A5457" s="155" t="s">
        <v>6267</v>
      </c>
      <c r="B5457" s="92" t="s">
        <v>8288</v>
      </c>
      <c r="C5457" s="97"/>
      <c r="D5457" s="94">
        <v>246281</v>
      </c>
    </row>
    <row r="5458" spans="1:4" x14ac:dyDescent="0.25">
      <c r="A5458" s="155" t="s">
        <v>5074</v>
      </c>
      <c r="B5458" s="92" t="s">
        <v>8289</v>
      </c>
      <c r="C5458" s="97"/>
      <c r="D5458" s="94">
        <v>129945</v>
      </c>
    </row>
    <row r="5459" spans="1:4" x14ac:dyDescent="0.25">
      <c r="A5459" s="155" t="s">
        <v>5075</v>
      </c>
      <c r="B5459" s="92" t="s">
        <v>8290</v>
      </c>
      <c r="C5459" s="97"/>
      <c r="D5459" s="94">
        <v>757340</v>
      </c>
    </row>
    <row r="5460" spans="1:4" x14ac:dyDescent="0.25">
      <c r="A5460" s="155" t="s">
        <v>13985</v>
      </c>
      <c r="B5460" s="92" t="s">
        <v>18373</v>
      </c>
      <c r="C5460" s="97"/>
      <c r="D5460" s="94">
        <v>12338</v>
      </c>
    </row>
    <row r="5461" spans="1:4" x14ac:dyDescent="0.25">
      <c r="A5461" s="155" t="s">
        <v>13986</v>
      </c>
      <c r="B5461" s="92" t="s">
        <v>18374</v>
      </c>
      <c r="C5461" s="97"/>
      <c r="D5461" s="94">
        <v>464550</v>
      </c>
    </row>
    <row r="5462" spans="1:4" x14ac:dyDescent="0.25">
      <c r="A5462" s="155" t="s">
        <v>13987</v>
      </c>
      <c r="B5462" s="92" t="s">
        <v>18375</v>
      </c>
      <c r="C5462" s="97"/>
      <c r="D5462" s="94"/>
    </row>
    <row r="5463" spans="1:4" x14ac:dyDescent="0.25">
      <c r="A5463" s="155" t="s">
        <v>10225</v>
      </c>
      <c r="B5463" s="92" t="s">
        <v>10545</v>
      </c>
      <c r="C5463" s="97"/>
      <c r="D5463" s="94">
        <v>131207</v>
      </c>
    </row>
    <row r="5464" spans="1:4" x14ac:dyDescent="0.25">
      <c r="A5464" s="155" t="s">
        <v>5076</v>
      </c>
      <c r="B5464" s="92" t="s">
        <v>8291</v>
      </c>
      <c r="C5464" s="97"/>
      <c r="D5464" s="94">
        <v>1269681</v>
      </c>
    </row>
    <row r="5465" spans="1:4" x14ac:dyDescent="0.25">
      <c r="A5465" s="155" t="s">
        <v>5077</v>
      </c>
      <c r="B5465" s="92" t="s">
        <v>8292</v>
      </c>
      <c r="C5465" s="97"/>
      <c r="D5465" s="94">
        <v>25649715</v>
      </c>
    </row>
    <row r="5466" spans="1:4" x14ac:dyDescent="0.25">
      <c r="A5466" s="155" t="s">
        <v>5078</v>
      </c>
      <c r="B5466" s="92" t="s">
        <v>8293</v>
      </c>
      <c r="C5466" s="97"/>
      <c r="D5466" s="94">
        <v>101983</v>
      </c>
    </row>
    <row r="5467" spans="1:4" x14ac:dyDescent="0.25">
      <c r="A5467" s="155" t="s">
        <v>5079</v>
      </c>
      <c r="B5467" s="92" t="s">
        <v>8294</v>
      </c>
      <c r="C5467" s="97"/>
      <c r="D5467" s="94">
        <v>11257148</v>
      </c>
    </row>
    <row r="5468" spans="1:4" x14ac:dyDescent="0.25">
      <c r="A5468" s="155" t="s">
        <v>5080</v>
      </c>
      <c r="B5468" s="92" t="s">
        <v>8295</v>
      </c>
      <c r="C5468" s="97"/>
      <c r="D5468" s="94">
        <v>531638</v>
      </c>
    </row>
    <row r="5469" spans="1:4" x14ac:dyDescent="0.25">
      <c r="A5469" s="155" t="s">
        <v>5081</v>
      </c>
      <c r="B5469" s="92" t="s">
        <v>8296</v>
      </c>
      <c r="C5469" s="97"/>
      <c r="D5469" s="94">
        <v>15668001</v>
      </c>
    </row>
    <row r="5470" spans="1:4" x14ac:dyDescent="0.25">
      <c r="A5470" s="155" t="s">
        <v>5082</v>
      </c>
      <c r="B5470" s="92" t="s">
        <v>8297</v>
      </c>
      <c r="C5470" s="97"/>
      <c r="D5470" s="94">
        <v>119</v>
      </c>
    </row>
    <row r="5471" spans="1:4" x14ac:dyDescent="0.25">
      <c r="A5471" s="155" t="s">
        <v>5083</v>
      </c>
      <c r="B5471" s="92" t="s">
        <v>8298</v>
      </c>
      <c r="C5471" s="97"/>
      <c r="D5471" s="94">
        <v>4788600</v>
      </c>
    </row>
    <row r="5472" spans="1:4" x14ac:dyDescent="0.25">
      <c r="A5472" s="155" t="s">
        <v>5084</v>
      </c>
      <c r="B5472" s="92" t="s">
        <v>8299</v>
      </c>
      <c r="C5472" s="97"/>
      <c r="D5472" s="94">
        <v>7528982</v>
      </c>
    </row>
    <row r="5473" spans="1:4" x14ac:dyDescent="0.25">
      <c r="A5473" s="155" t="s">
        <v>5085</v>
      </c>
      <c r="B5473" s="92" t="s">
        <v>8300</v>
      </c>
      <c r="C5473" s="97"/>
      <c r="D5473" s="94">
        <v>1129794</v>
      </c>
    </row>
    <row r="5474" spans="1:4" x14ac:dyDescent="0.25">
      <c r="A5474" s="155" t="s">
        <v>5086</v>
      </c>
      <c r="B5474" s="92" t="s">
        <v>8301</v>
      </c>
      <c r="C5474" s="97"/>
      <c r="D5474" s="94">
        <v>9850597</v>
      </c>
    </row>
    <row r="5475" spans="1:4" x14ac:dyDescent="0.25">
      <c r="A5475" s="155" t="s">
        <v>5087</v>
      </c>
      <c r="B5475" s="92" t="s">
        <v>8302</v>
      </c>
      <c r="C5475" s="97"/>
      <c r="D5475" s="94">
        <v>18463010</v>
      </c>
    </row>
    <row r="5476" spans="1:4" x14ac:dyDescent="0.25">
      <c r="A5476" s="155" t="s">
        <v>5088</v>
      </c>
      <c r="B5476" s="92" t="s">
        <v>8303</v>
      </c>
      <c r="C5476" s="97"/>
      <c r="D5476" s="94">
        <v>4229927</v>
      </c>
    </row>
    <row r="5477" spans="1:4" x14ac:dyDescent="0.25">
      <c r="A5477" s="155" t="s">
        <v>5089</v>
      </c>
      <c r="B5477" s="92" t="s">
        <v>8304</v>
      </c>
      <c r="C5477" s="97"/>
      <c r="D5477" s="94">
        <v>4849167</v>
      </c>
    </row>
    <row r="5478" spans="1:4" x14ac:dyDescent="0.25">
      <c r="A5478" s="155" t="s">
        <v>5090</v>
      </c>
      <c r="B5478" s="92" t="s">
        <v>8305</v>
      </c>
      <c r="C5478" s="97"/>
      <c r="D5478" s="94">
        <v>4607384</v>
      </c>
    </row>
    <row r="5479" spans="1:4" x14ac:dyDescent="0.25">
      <c r="A5479" s="155" t="s">
        <v>5091</v>
      </c>
      <c r="B5479" s="92" t="s">
        <v>8306</v>
      </c>
      <c r="C5479" s="97"/>
      <c r="D5479" s="94">
        <v>2273768</v>
      </c>
    </row>
    <row r="5480" spans="1:4" x14ac:dyDescent="0.25">
      <c r="A5480" s="155" t="s">
        <v>5092</v>
      </c>
      <c r="B5480" s="92" t="s">
        <v>8307</v>
      </c>
      <c r="C5480" s="97"/>
      <c r="D5480" s="94">
        <v>3933661</v>
      </c>
    </row>
    <row r="5481" spans="1:4" x14ac:dyDescent="0.25">
      <c r="A5481" s="155" t="s">
        <v>5093</v>
      </c>
      <c r="B5481" s="92" t="s">
        <v>8308</v>
      </c>
      <c r="C5481" s="97"/>
      <c r="D5481" s="94">
        <v>4270443</v>
      </c>
    </row>
    <row r="5482" spans="1:4" x14ac:dyDescent="0.25">
      <c r="A5482" s="155" t="s">
        <v>5094</v>
      </c>
      <c r="B5482" s="92" t="s">
        <v>8309</v>
      </c>
      <c r="C5482" s="97"/>
      <c r="D5482" s="94">
        <v>1552951</v>
      </c>
    </row>
    <row r="5483" spans="1:4" x14ac:dyDescent="0.25">
      <c r="A5483" s="155" t="s">
        <v>5095</v>
      </c>
      <c r="B5483" s="92" t="s">
        <v>8310</v>
      </c>
      <c r="C5483" s="97"/>
      <c r="D5483" s="94">
        <v>1708106</v>
      </c>
    </row>
    <row r="5484" spans="1:4" x14ac:dyDescent="0.25">
      <c r="A5484" s="155" t="s">
        <v>5096</v>
      </c>
      <c r="B5484" s="92" t="s">
        <v>8311</v>
      </c>
      <c r="C5484" s="97"/>
      <c r="D5484" s="94">
        <v>10787042</v>
      </c>
    </row>
    <row r="5485" spans="1:4" x14ac:dyDescent="0.25">
      <c r="A5485" s="155" t="s">
        <v>5097</v>
      </c>
      <c r="B5485" s="92" t="s">
        <v>8312</v>
      </c>
      <c r="C5485" s="97"/>
      <c r="D5485" s="94">
        <v>378609</v>
      </c>
    </row>
    <row r="5486" spans="1:4" x14ac:dyDescent="0.25">
      <c r="A5486" s="155" t="s">
        <v>5098</v>
      </c>
      <c r="B5486" s="92" t="s">
        <v>8313</v>
      </c>
      <c r="C5486" s="97"/>
      <c r="D5486" s="94">
        <v>3908730</v>
      </c>
    </row>
    <row r="5487" spans="1:4" x14ac:dyDescent="0.25">
      <c r="A5487" s="155" t="s">
        <v>5099</v>
      </c>
      <c r="B5487" s="92" t="s">
        <v>8314</v>
      </c>
      <c r="C5487" s="97"/>
      <c r="D5487" s="94">
        <v>43981161</v>
      </c>
    </row>
    <row r="5488" spans="1:4" x14ac:dyDescent="0.25">
      <c r="A5488" s="155" t="s">
        <v>5100</v>
      </c>
      <c r="B5488" s="92" t="s">
        <v>8315</v>
      </c>
      <c r="C5488" s="97"/>
      <c r="D5488" s="94">
        <v>298080</v>
      </c>
    </row>
    <row r="5489" spans="1:4" x14ac:dyDescent="0.25">
      <c r="A5489" s="155" t="s">
        <v>5101</v>
      </c>
      <c r="B5489" s="92" t="s">
        <v>8316</v>
      </c>
      <c r="C5489" s="97"/>
      <c r="D5489" s="94">
        <v>22286383</v>
      </c>
    </row>
    <row r="5490" spans="1:4" x14ac:dyDescent="0.25">
      <c r="A5490" s="155" t="s">
        <v>13988</v>
      </c>
      <c r="B5490" s="92" t="s">
        <v>18376</v>
      </c>
      <c r="C5490" s="97"/>
      <c r="D5490" s="94">
        <v>1959</v>
      </c>
    </row>
    <row r="5491" spans="1:4" x14ac:dyDescent="0.25">
      <c r="A5491" s="155" t="s">
        <v>5102</v>
      </c>
      <c r="B5491" s="92" t="s">
        <v>8317</v>
      </c>
      <c r="C5491" s="97"/>
      <c r="D5491" s="94">
        <v>148867</v>
      </c>
    </row>
    <row r="5492" spans="1:4" x14ac:dyDescent="0.25">
      <c r="A5492" s="155" t="s">
        <v>5103</v>
      </c>
      <c r="B5492" s="92" t="s">
        <v>8318</v>
      </c>
      <c r="C5492" s="97"/>
      <c r="D5492" s="94">
        <v>2340739</v>
      </c>
    </row>
    <row r="5493" spans="1:4" x14ac:dyDescent="0.25">
      <c r="A5493" s="155" t="s">
        <v>5104</v>
      </c>
      <c r="B5493" s="92" t="s">
        <v>8319</v>
      </c>
      <c r="C5493" s="97"/>
      <c r="D5493" s="94">
        <v>2978434</v>
      </c>
    </row>
    <row r="5494" spans="1:4" x14ac:dyDescent="0.25">
      <c r="A5494" s="155" t="s">
        <v>5105</v>
      </c>
      <c r="B5494" s="92" t="s">
        <v>8320</v>
      </c>
      <c r="C5494" s="97"/>
      <c r="D5494" s="94">
        <v>7815123</v>
      </c>
    </row>
    <row r="5495" spans="1:4" x14ac:dyDescent="0.25">
      <c r="A5495" s="155" t="s">
        <v>13989</v>
      </c>
      <c r="B5495" s="92" t="s">
        <v>18377</v>
      </c>
      <c r="C5495" s="97"/>
      <c r="D5495" s="94">
        <v>24049</v>
      </c>
    </row>
    <row r="5496" spans="1:4" x14ac:dyDescent="0.25">
      <c r="A5496" s="155" t="s">
        <v>5106</v>
      </c>
      <c r="B5496" s="92" t="s">
        <v>8321</v>
      </c>
      <c r="C5496" s="97"/>
      <c r="D5496" s="94">
        <v>274633</v>
      </c>
    </row>
    <row r="5497" spans="1:4" x14ac:dyDescent="0.25">
      <c r="A5497" s="155" t="s">
        <v>5107</v>
      </c>
      <c r="B5497" s="92" t="s">
        <v>8322</v>
      </c>
      <c r="C5497" s="97"/>
      <c r="D5497" s="94">
        <v>669908</v>
      </c>
    </row>
    <row r="5498" spans="1:4" x14ac:dyDescent="0.25">
      <c r="A5498" s="155" t="s">
        <v>5108</v>
      </c>
      <c r="B5498" s="92" t="s">
        <v>8323</v>
      </c>
      <c r="C5498" s="97"/>
      <c r="D5498" s="94">
        <v>80103</v>
      </c>
    </row>
    <row r="5499" spans="1:4" x14ac:dyDescent="0.25">
      <c r="A5499" s="155" t="s">
        <v>5109</v>
      </c>
      <c r="B5499" s="92" t="s">
        <v>8324</v>
      </c>
      <c r="C5499" s="97"/>
      <c r="D5499" s="94">
        <v>4958707</v>
      </c>
    </row>
    <row r="5500" spans="1:4" x14ac:dyDescent="0.25">
      <c r="A5500" s="155" t="s">
        <v>13990</v>
      </c>
      <c r="B5500" s="92" t="s">
        <v>18378</v>
      </c>
      <c r="C5500" s="97"/>
      <c r="D5500" s="94">
        <v>34</v>
      </c>
    </row>
    <row r="5501" spans="1:4" x14ac:dyDescent="0.25">
      <c r="A5501" s="155" t="s">
        <v>5110</v>
      </c>
      <c r="B5501" s="92" t="s">
        <v>8325</v>
      </c>
      <c r="C5501" s="97"/>
      <c r="D5501" s="94">
        <v>14294</v>
      </c>
    </row>
    <row r="5502" spans="1:4" x14ac:dyDescent="0.25">
      <c r="A5502" s="155" t="s">
        <v>5111</v>
      </c>
      <c r="B5502" s="92" t="s">
        <v>8326</v>
      </c>
      <c r="C5502" s="97"/>
      <c r="D5502" s="94">
        <v>439248</v>
      </c>
    </row>
    <row r="5503" spans="1:4" x14ac:dyDescent="0.25">
      <c r="A5503" s="155" t="s">
        <v>5112</v>
      </c>
      <c r="B5503" s="92" t="s">
        <v>8327</v>
      </c>
      <c r="C5503" s="97"/>
      <c r="D5503" s="94">
        <v>7084441</v>
      </c>
    </row>
    <row r="5504" spans="1:4" x14ac:dyDescent="0.25">
      <c r="A5504" s="155" t="s">
        <v>5113</v>
      </c>
      <c r="B5504" s="92" t="s">
        <v>8328</v>
      </c>
      <c r="C5504" s="97"/>
      <c r="D5504" s="94">
        <v>70387771</v>
      </c>
    </row>
    <row r="5505" spans="1:4" x14ac:dyDescent="0.25">
      <c r="A5505" s="155" t="s">
        <v>5114</v>
      </c>
      <c r="B5505" s="92" t="s">
        <v>8329</v>
      </c>
      <c r="C5505" s="97"/>
      <c r="D5505" s="94">
        <v>19422888</v>
      </c>
    </row>
    <row r="5506" spans="1:4" x14ac:dyDescent="0.25">
      <c r="A5506" s="155" t="s">
        <v>5115</v>
      </c>
      <c r="B5506" s="92" t="s">
        <v>8330</v>
      </c>
      <c r="C5506" s="97"/>
      <c r="D5506" s="94">
        <v>2272881</v>
      </c>
    </row>
    <row r="5507" spans="1:4" x14ac:dyDescent="0.25">
      <c r="A5507" s="155" t="s">
        <v>5116</v>
      </c>
      <c r="B5507" s="92" t="s">
        <v>8331</v>
      </c>
      <c r="C5507" s="97"/>
      <c r="D5507" s="94">
        <v>1505537</v>
      </c>
    </row>
    <row r="5508" spans="1:4" x14ac:dyDescent="0.25">
      <c r="A5508" s="155" t="s">
        <v>5117</v>
      </c>
      <c r="B5508" s="92" t="s">
        <v>8332</v>
      </c>
      <c r="C5508" s="97"/>
      <c r="D5508" s="94">
        <v>9521289</v>
      </c>
    </row>
    <row r="5509" spans="1:4" x14ac:dyDescent="0.25">
      <c r="A5509" s="155" t="s">
        <v>5118</v>
      </c>
      <c r="B5509" s="92" t="s">
        <v>8333</v>
      </c>
      <c r="C5509" s="97"/>
      <c r="D5509" s="94">
        <v>263395</v>
      </c>
    </row>
    <row r="5510" spans="1:4" x14ac:dyDescent="0.25">
      <c r="A5510" s="155" t="s">
        <v>5119</v>
      </c>
      <c r="B5510" s="92" t="s">
        <v>8334</v>
      </c>
      <c r="C5510" s="97"/>
      <c r="D5510" s="94">
        <v>38656334</v>
      </c>
    </row>
    <row r="5511" spans="1:4" x14ac:dyDescent="0.25">
      <c r="A5511" s="155" t="s">
        <v>5120</v>
      </c>
      <c r="B5511" s="92" t="s">
        <v>8335</v>
      </c>
      <c r="C5511" s="97"/>
      <c r="D5511" s="94">
        <v>21701350</v>
      </c>
    </row>
    <row r="5512" spans="1:4" x14ac:dyDescent="0.25">
      <c r="A5512" s="155" t="s">
        <v>5121</v>
      </c>
      <c r="B5512" s="92" t="s">
        <v>8336</v>
      </c>
      <c r="C5512" s="97"/>
      <c r="D5512" s="94">
        <v>4292969</v>
      </c>
    </row>
    <row r="5513" spans="1:4" x14ac:dyDescent="0.25">
      <c r="A5513" s="155" t="s">
        <v>5122</v>
      </c>
      <c r="B5513" s="92" t="s">
        <v>8337</v>
      </c>
      <c r="C5513" s="97"/>
      <c r="D5513" s="94">
        <v>1195541</v>
      </c>
    </row>
    <row r="5514" spans="1:4" x14ac:dyDescent="0.25">
      <c r="A5514" s="155" t="s">
        <v>5123</v>
      </c>
      <c r="B5514" s="92" t="s">
        <v>8338</v>
      </c>
      <c r="C5514" s="97"/>
      <c r="D5514" s="94">
        <v>581430</v>
      </c>
    </row>
    <row r="5515" spans="1:4" x14ac:dyDescent="0.25">
      <c r="A5515" s="155" t="s">
        <v>5124</v>
      </c>
      <c r="B5515" s="92" t="s">
        <v>8339</v>
      </c>
      <c r="C5515" s="97"/>
      <c r="D5515" s="94">
        <v>105439</v>
      </c>
    </row>
    <row r="5516" spans="1:4" x14ac:dyDescent="0.25">
      <c r="A5516" s="155" t="s">
        <v>5125</v>
      </c>
      <c r="B5516" s="92" t="s">
        <v>8340</v>
      </c>
      <c r="C5516" s="97"/>
      <c r="D5516" s="94">
        <v>506504</v>
      </c>
    </row>
    <row r="5517" spans="1:4" x14ac:dyDescent="0.25">
      <c r="A5517" s="155" t="s">
        <v>5126</v>
      </c>
      <c r="B5517" s="92" t="s">
        <v>8341</v>
      </c>
      <c r="C5517" s="97"/>
      <c r="D5517" s="94">
        <v>233788</v>
      </c>
    </row>
    <row r="5518" spans="1:4" x14ac:dyDescent="0.25">
      <c r="A5518" s="155" t="s">
        <v>13991</v>
      </c>
      <c r="B5518" s="92" t="s">
        <v>18379</v>
      </c>
      <c r="C5518" s="97"/>
      <c r="D5518" s="94">
        <v>117066</v>
      </c>
    </row>
    <row r="5519" spans="1:4" x14ac:dyDescent="0.25">
      <c r="A5519" s="155" t="s">
        <v>5127</v>
      </c>
      <c r="B5519" s="92" t="s">
        <v>8342</v>
      </c>
      <c r="C5519" s="97"/>
      <c r="D5519" s="94">
        <v>7799870</v>
      </c>
    </row>
    <row r="5520" spans="1:4" x14ac:dyDescent="0.25">
      <c r="A5520" s="155" t="s">
        <v>5128</v>
      </c>
      <c r="B5520" s="92" t="s">
        <v>8343</v>
      </c>
      <c r="C5520" s="97"/>
      <c r="D5520" s="94">
        <v>2096366</v>
      </c>
    </row>
    <row r="5521" spans="1:4" x14ac:dyDescent="0.25">
      <c r="A5521" s="155" t="s">
        <v>13992</v>
      </c>
      <c r="B5521" s="92" t="s">
        <v>18380</v>
      </c>
      <c r="C5521" s="97"/>
      <c r="D5521" s="94">
        <v>21649</v>
      </c>
    </row>
    <row r="5522" spans="1:4" x14ac:dyDescent="0.25">
      <c r="A5522" s="155" t="s">
        <v>13993</v>
      </c>
      <c r="B5522" s="92" t="s">
        <v>18381</v>
      </c>
      <c r="C5522" s="97"/>
      <c r="D5522" s="94">
        <v>110249</v>
      </c>
    </row>
    <row r="5523" spans="1:4" x14ac:dyDescent="0.25">
      <c r="A5523" s="155" t="s">
        <v>13994</v>
      </c>
      <c r="B5523" s="92" t="s">
        <v>18382</v>
      </c>
      <c r="C5523" s="97"/>
      <c r="D5523" s="94">
        <v>6539</v>
      </c>
    </row>
    <row r="5524" spans="1:4" x14ac:dyDescent="0.25">
      <c r="A5524" s="155" t="s">
        <v>5129</v>
      </c>
      <c r="B5524" s="92" t="s">
        <v>8344</v>
      </c>
      <c r="C5524" s="97"/>
      <c r="D5524" s="94">
        <v>1512501</v>
      </c>
    </row>
    <row r="5525" spans="1:4" x14ac:dyDescent="0.25">
      <c r="A5525" s="155" t="s">
        <v>5130</v>
      </c>
      <c r="B5525" s="92" t="s">
        <v>8345</v>
      </c>
      <c r="C5525" s="97"/>
      <c r="D5525" s="94">
        <v>485109</v>
      </c>
    </row>
    <row r="5526" spans="1:4" x14ac:dyDescent="0.25">
      <c r="A5526" s="155" t="s">
        <v>13995</v>
      </c>
      <c r="B5526" s="92" t="s">
        <v>18383</v>
      </c>
      <c r="C5526" s="97"/>
      <c r="D5526" s="94">
        <v>175431</v>
      </c>
    </row>
    <row r="5527" spans="1:4" x14ac:dyDescent="0.25">
      <c r="A5527" s="155" t="s">
        <v>5131</v>
      </c>
      <c r="B5527" s="92" t="s">
        <v>8346</v>
      </c>
      <c r="C5527" s="97"/>
      <c r="D5527" s="94">
        <v>4566363</v>
      </c>
    </row>
    <row r="5528" spans="1:4" x14ac:dyDescent="0.25">
      <c r="A5528" s="155" t="s">
        <v>5132</v>
      </c>
      <c r="B5528" s="92" t="s">
        <v>8347</v>
      </c>
      <c r="C5528" s="97"/>
      <c r="D5528" s="94">
        <v>440093</v>
      </c>
    </row>
    <row r="5529" spans="1:4" x14ac:dyDescent="0.25">
      <c r="A5529" s="155" t="s">
        <v>5133</v>
      </c>
      <c r="B5529" s="92" t="s">
        <v>8348</v>
      </c>
      <c r="C5529" s="97"/>
      <c r="D5529" s="94">
        <v>182489</v>
      </c>
    </row>
    <row r="5530" spans="1:4" x14ac:dyDescent="0.25">
      <c r="A5530" s="155" t="s">
        <v>5134</v>
      </c>
      <c r="B5530" s="92" t="s">
        <v>8349</v>
      </c>
      <c r="C5530" s="97"/>
      <c r="D5530" s="94">
        <v>11107456</v>
      </c>
    </row>
    <row r="5531" spans="1:4" x14ac:dyDescent="0.25">
      <c r="A5531" s="155" t="s">
        <v>5135</v>
      </c>
      <c r="B5531" s="92" t="s">
        <v>8350</v>
      </c>
      <c r="C5531" s="97"/>
      <c r="D5531" s="94">
        <v>1266558</v>
      </c>
    </row>
    <row r="5532" spans="1:4" x14ac:dyDescent="0.25">
      <c r="A5532" s="155" t="s">
        <v>5136</v>
      </c>
      <c r="B5532" s="92" t="s">
        <v>8351</v>
      </c>
      <c r="C5532" s="97"/>
      <c r="D5532" s="94">
        <v>195649</v>
      </c>
    </row>
    <row r="5533" spans="1:4" x14ac:dyDescent="0.25">
      <c r="A5533" s="155" t="s">
        <v>13996</v>
      </c>
      <c r="B5533" s="92" t="s">
        <v>18384</v>
      </c>
      <c r="C5533" s="97"/>
      <c r="D5533" s="94">
        <v>353323</v>
      </c>
    </row>
    <row r="5534" spans="1:4" x14ac:dyDescent="0.25">
      <c r="A5534" s="155" t="s">
        <v>13997</v>
      </c>
      <c r="B5534" s="92" t="s">
        <v>18385</v>
      </c>
      <c r="C5534" s="97"/>
      <c r="D5534" s="94">
        <v>4529</v>
      </c>
    </row>
    <row r="5535" spans="1:4" x14ac:dyDescent="0.25">
      <c r="A5535" s="155" t="s">
        <v>5137</v>
      </c>
      <c r="B5535" s="92" t="s">
        <v>8352</v>
      </c>
      <c r="C5535" s="97"/>
      <c r="D5535" s="94">
        <v>1555346</v>
      </c>
    </row>
    <row r="5536" spans="1:4" x14ac:dyDescent="0.25">
      <c r="A5536" s="155" t="s">
        <v>13998</v>
      </c>
      <c r="B5536" s="92" t="s">
        <v>18386</v>
      </c>
      <c r="C5536" s="97"/>
      <c r="D5536" s="94">
        <v>239675</v>
      </c>
    </row>
    <row r="5537" spans="1:4" x14ac:dyDescent="0.25">
      <c r="A5537" s="155" t="s">
        <v>13999</v>
      </c>
      <c r="B5537" s="92" t="s">
        <v>18387</v>
      </c>
      <c r="C5537" s="97"/>
      <c r="D5537" s="94">
        <v>88051</v>
      </c>
    </row>
    <row r="5538" spans="1:4" x14ac:dyDescent="0.25">
      <c r="A5538" s="155" t="s">
        <v>14000</v>
      </c>
      <c r="B5538" s="92" t="s">
        <v>18388</v>
      </c>
      <c r="C5538" s="97"/>
      <c r="D5538" s="94">
        <v>2551</v>
      </c>
    </row>
    <row r="5539" spans="1:4" x14ac:dyDescent="0.25">
      <c r="A5539" s="155" t="s">
        <v>5138</v>
      </c>
      <c r="B5539" s="92" t="s">
        <v>8353</v>
      </c>
      <c r="C5539" s="97"/>
      <c r="D5539" s="94">
        <v>1170128</v>
      </c>
    </row>
    <row r="5540" spans="1:4" x14ac:dyDescent="0.25">
      <c r="A5540" s="155" t="s">
        <v>5139</v>
      </c>
      <c r="B5540" s="92" t="s">
        <v>8354</v>
      </c>
      <c r="C5540" s="97"/>
      <c r="D5540" s="94">
        <v>2970179</v>
      </c>
    </row>
    <row r="5541" spans="1:4" x14ac:dyDescent="0.25">
      <c r="A5541" s="155" t="s">
        <v>5140</v>
      </c>
      <c r="B5541" s="92" t="s">
        <v>8355</v>
      </c>
      <c r="C5541" s="97"/>
      <c r="D5541" s="94">
        <v>10381023</v>
      </c>
    </row>
    <row r="5542" spans="1:4" x14ac:dyDescent="0.25">
      <c r="A5542" s="155" t="s">
        <v>5141</v>
      </c>
      <c r="B5542" s="92" t="s">
        <v>8356</v>
      </c>
      <c r="C5542" s="97"/>
      <c r="D5542" s="94">
        <v>2072098</v>
      </c>
    </row>
    <row r="5543" spans="1:4" x14ac:dyDescent="0.25">
      <c r="A5543" s="155" t="s">
        <v>5142</v>
      </c>
      <c r="B5543" s="92" t="s">
        <v>8357</v>
      </c>
      <c r="C5543" s="97"/>
      <c r="D5543" s="94">
        <v>761818</v>
      </c>
    </row>
    <row r="5544" spans="1:4" x14ac:dyDescent="0.25">
      <c r="A5544" s="155" t="s">
        <v>5143</v>
      </c>
      <c r="B5544" s="92" t="s">
        <v>8358</v>
      </c>
      <c r="C5544" s="97"/>
      <c r="D5544" s="94">
        <v>4968597</v>
      </c>
    </row>
    <row r="5545" spans="1:4" x14ac:dyDescent="0.25">
      <c r="A5545" s="155" t="s">
        <v>14001</v>
      </c>
      <c r="B5545" s="92" t="s">
        <v>18389</v>
      </c>
      <c r="C5545" s="97"/>
      <c r="D5545" s="94">
        <v>38580</v>
      </c>
    </row>
    <row r="5546" spans="1:4" x14ac:dyDescent="0.25">
      <c r="A5546" s="155" t="s">
        <v>14002</v>
      </c>
      <c r="B5546" s="92" t="s">
        <v>18390</v>
      </c>
      <c r="C5546" s="97"/>
      <c r="D5546" s="94">
        <v>418843</v>
      </c>
    </row>
    <row r="5547" spans="1:4" x14ac:dyDescent="0.25">
      <c r="A5547" s="155" t="s">
        <v>14003</v>
      </c>
      <c r="B5547" s="92" t="s">
        <v>18391</v>
      </c>
      <c r="C5547" s="97"/>
      <c r="D5547" s="94">
        <v>13982</v>
      </c>
    </row>
    <row r="5548" spans="1:4" x14ac:dyDescent="0.25">
      <c r="A5548" s="155" t="s">
        <v>5144</v>
      </c>
      <c r="B5548" s="92" t="s">
        <v>8359</v>
      </c>
      <c r="C5548" s="97"/>
      <c r="D5548" s="94">
        <v>2469534</v>
      </c>
    </row>
    <row r="5549" spans="1:4" x14ac:dyDescent="0.25">
      <c r="A5549" s="155" t="s">
        <v>5145</v>
      </c>
      <c r="B5549" s="92" t="s">
        <v>8360</v>
      </c>
      <c r="C5549" s="97"/>
      <c r="D5549" s="94">
        <v>13687546</v>
      </c>
    </row>
    <row r="5550" spans="1:4" x14ac:dyDescent="0.25">
      <c r="A5550" s="155" t="s">
        <v>14004</v>
      </c>
      <c r="B5550" s="92" t="s">
        <v>18392</v>
      </c>
      <c r="C5550" s="97"/>
      <c r="D5550" s="94">
        <v>6861</v>
      </c>
    </row>
    <row r="5551" spans="1:4" x14ac:dyDescent="0.25">
      <c r="A5551" s="155" t="s">
        <v>14005</v>
      </c>
      <c r="B5551" s="92" t="s">
        <v>18393</v>
      </c>
      <c r="C5551" s="97"/>
      <c r="D5551" s="94">
        <v>108720</v>
      </c>
    </row>
    <row r="5552" spans="1:4" x14ac:dyDescent="0.25">
      <c r="A5552" s="155" t="s">
        <v>14006</v>
      </c>
      <c r="B5552" s="92" t="s">
        <v>18394</v>
      </c>
      <c r="C5552" s="97"/>
      <c r="D5552" s="94">
        <v>133614</v>
      </c>
    </row>
    <row r="5553" spans="1:4" x14ac:dyDescent="0.25">
      <c r="A5553" s="155" t="s">
        <v>5146</v>
      </c>
      <c r="B5553" s="92" t="s">
        <v>8361</v>
      </c>
      <c r="C5553" s="97"/>
      <c r="D5553" s="94">
        <v>734982</v>
      </c>
    </row>
    <row r="5554" spans="1:4" x14ac:dyDescent="0.25">
      <c r="A5554" s="155" t="s">
        <v>5147</v>
      </c>
      <c r="B5554" s="92" t="s">
        <v>8362</v>
      </c>
      <c r="C5554" s="97"/>
      <c r="D5554" s="94">
        <v>915669</v>
      </c>
    </row>
    <row r="5555" spans="1:4" x14ac:dyDescent="0.25">
      <c r="A5555" s="155" t="s">
        <v>5148</v>
      </c>
      <c r="B5555" s="92" t="s">
        <v>8363</v>
      </c>
      <c r="C5555" s="97"/>
      <c r="D5555" s="94">
        <v>1214509</v>
      </c>
    </row>
    <row r="5556" spans="1:4" x14ac:dyDescent="0.25">
      <c r="A5556" s="155" t="s">
        <v>14007</v>
      </c>
      <c r="B5556" s="92" t="s">
        <v>18395</v>
      </c>
      <c r="C5556" s="97"/>
      <c r="D5556" s="94">
        <v>8198</v>
      </c>
    </row>
    <row r="5557" spans="1:4" x14ac:dyDescent="0.25">
      <c r="A5557" s="155" t="s">
        <v>5149</v>
      </c>
      <c r="B5557" s="92" t="s">
        <v>8364</v>
      </c>
      <c r="C5557" s="97"/>
      <c r="D5557" s="94">
        <v>21098</v>
      </c>
    </row>
    <row r="5558" spans="1:4" x14ac:dyDescent="0.25">
      <c r="A5558" s="155" t="s">
        <v>14008</v>
      </c>
      <c r="B5558" s="92" t="s">
        <v>18396</v>
      </c>
      <c r="C5558" s="97"/>
      <c r="D5558" s="94">
        <v>2158</v>
      </c>
    </row>
    <row r="5559" spans="1:4" x14ac:dyDescent="0.25">
      <c r="A5559" s="155" t="s">
        <v>5150</v>
      </c>
      <c r="B5559" s="92" t="s">
        <v>8365</v>
      </c>
      <c r="C5559" s="97"/>
      <c r="D5559" s="94">
        <v>829066</v>
      </c>
    </row>
    <row r="5560" spans="1:4" x14ac:dyDescent="0.25">
      <c r="A5560" s="155" t="s">
        <v>5151</v>
      </c>
      <c r="B5560" s="92" t="s">
        <v>8366</v>
      </c>
      <c r="C5560" s="97"/>
      <c r="D5560" s="94">
        <v>8760612</v>
      </c>
    </row>
    <row r="5561" spans="1:4" x14ac:dyDescent="0.25">
      <c r="A5561" s="155" t="s">
        <v>14009</v>
      </c>
      <c r="B5561" s="92" t="s">
        <v>18397</v>
      </c>
      <c r="C5561" s="97"/>
      <c r="D5561" s="94">
        <v>4571</v>
      </c>
    </row>
    <row r="5562" spans="1:4" x14ac:dyDescent="0.25">
      <c r="A5562" s="155" t="s">
        <v>5152</v>
      </c>
      <c r="B5562" s="92" t="s">
        <v>8367</v>
      </c>
      <c r="C5562" s="97"/>
      <c r="D5562" s="94">
        <v>247316</v>
      </c>
    </row>
    <row r="5563" spans="1:4" x14ac:dyDescent="0.25">
      <c r="A5563" s="155" t="s">
        <v>6268</v>
      </c>
      <c r="B5563" s="92" t="s">
        <v>8368</v>
      </c>
      <c r="C5563" s="97"/>
      <c r="D5563" s="94">
        <v>32303</v>
      </c>
    </row>
    <row r="5564" spans="1:4" x14ac:dyDescent="0.25">
      <c r="A5564" s="155" t="s">
        <v>5153</v>
      </c>
      <c r="B5564" s="92" t="s">
        <v>8369</v>
      </c>
      <c r="C5564" s="97"/>
      <c r="D5564" s="94">
        <v>1002465</v>
      </c>
    </row>
    <row r="5565" spans="1:4" x14ac:dyDescent="0.25">
      <c r="A5565" s="155" t="s">
        <v>5154</v>
      </c>
      <c r="B5565" s="92" t="s">
        <v>8370</v>
      </c>
      <c r="C5565" s="97"/>
      <c r="D5565" s="94">
        <v>10022135</v>
      </c>
    </row>
    <row r="5566" spans="1:4" x14ac:dyDescent="0.25">
      <c r="A5566" s="155" t="s">
        <v>14010</v>
      </c>
      <c r="B5566" s="92" t="s">
        <v>18398</v>
      </c>
      <c r="C5566" s="97"/>
      <c r="D5566" s="94">
        <v>4293619</v>
      </c>
    </row>
    <row r="5567" spans="1:4" x14ac:dyDescent="0.25">
      <c r="A5567" s="155" t="s">
        <v>5155</v>
      </c>
      <c r="B5567" s="92" t="s">
        <v>8371</v>
      </c>
      <c r="C5567" s="97"/>
      <c r="D5567" s="94">
        <v>26298391</v>
      </c>
    </row>
    <row r="5568" spans="1:4" x14ac:dyDescent="0.25">
      <c r="A5568" s="155" t="s">
        <v>5156</v>
      </c>
      <c r="B5568" s="92" t="s">
        <v>8372</v>
      </c>
      <c r="C5568" s="97"/>
      <c r="D5568" s="94">
        <v>1118504</v>
      </c>
    </row>
    <row r="5569" spans="1:4" x14ac:dyDescent="0.25">
      <c r="A5569" s="155" t="s">
        <v>5157</v>
      </c>
      <c r="B5569" s="92" t="s">
        <v>8373</v>
      </c>
      <c r="C5569" s="97"/>
      <c r="D5569" s="94">
        <v>2905774</v>
      </c>
    </row>
    <row r="5570" spans="1:4" x14ac:dyDescent="0.25">
      <c r="A5570" s="155" t="s">
        <v>5158</v>
      </c>
      <c r="B5570" s="92" t="s">
        <v>8374</v>
      </c>
      <c r="C5570" s="97"/>
      <c r="D5570" s="94">
        <v>839774</v>
      </c>
    </row>
    <row r="5571" spans="1:4" x14ac:dyDescent="0.25">
      <c r="A5571" s="155" t="s">
        <v>5159</v>
      </c>
      <c r="B5571" s="92" t="s">
        <v>8375</v>
      </c>
      <c r="C5571" s="97"/>
      <c r="D5571" s="94">
        <v>67517</v>
      </c>
    </row>
    <row r="5572" spans="1:4" x14ac:dyDescent="0.25">
      <c r="A5572" s="155" t="s">
        <v>5160</v>
      </c>
      <c r="B5572" s="92" t="s">
        <v>8376</v>
      </c>
      <c r="C5572" s="97"/>
      <c r="D5572" s="94">
        <v>33529</v>
      </c>
    </row>
    <row r="5573" spans="1:4" x14ac:dyDescent="0.25">
      <c r="A5573" s="155" t="s">
        <v>5161</v>
      </c>
      <c r="B5573" s="92" t="s">
        <v>8377</v>
      </c>
      <c r="C5573" s="97"/>
      <c r="D5573" s="94">
        <v>243168</v>
      </c>
    </row>
    <row r="5574" spans="1:4" x14ac:dyDescent="0.25">
      <c r="A5574" s="155" t="s">
        <v>5162</v>
      </c>
      <c r="B5574" s="92" t="s">
        <v>8378</v>
      </c>
      <c r="C5574" s="97"/>
      <c r="D5574" s="94">
        <v>1372847</v>
      </c>
    </row>
    <row r="5575" spans="1:4" x14ac:dyDescent="0.25">
      <c r="A5575" s="155" t="s">
        <v>5163</v>
      </c>
      <c r="B5575" s="92" t="s">
        <v>8379</v>
      </c>
      <c r="C5575" s="97"/>
      <c r="D5575" s="94">
        <v>1806542</v>
      </c>
    </row>
    <row r="5576" spans="1:4" x14ac:dyDescent="0.25">
      <c r="A5576" s="155" t="s">
        <v>5164</v>
      </c>
      <c r="B5576" s="92" t="s">
        <v>8380</v>
      </c>
      <c r="C5576" s="97"/>
      <c r="D5576" s="94">
        <v>929768</v>
      </c>
    </row>
    <row r="5577" spans="1:4" x14ac:dyDescent="0.25">
      <c r="A5577" s="155" t="s">
        <v>5165</v>
      </c>
      <c r="B5577" s="92" t="s">
        <v>8381</v>
      </c>
      <c r="C5577" s="97"/>
      <c r="D5577" s="94">
        <v>1416698</v>
      </c>
    </row>
    <row r="5578" spans="1:4" x14ac:dyDescent="0.25">
      <c r="A5578" s="155" t="s">
        <v>5166</v>
      </c>
      <c r="B5578" s="92" t="s">
        <v>8382</v>
      </c>
      <c r="C5578" s="97"/>
      <c r="D5578" s="94">
        <v>433350</v>
      </c>
    </row>
    <row r="5579" spans="1:4" x14ac:dyDescent="0.25">
      <c r="A5579" s="155" t="s">
        <v>5167</v>
      </c>
      <c r="B5579" s="92" t="s">
        <v>8383</v>
      </c>
      <c r="C5579" s="97"/>
      <c r="D5579" s="94">
        <v>482341</v>
      </c>
    </row>
    <row r="5580" spans="1:4" x14ac:dyDescent="0.25">
      <c r="A5580" s="155" t="s">
        <v>5168</v>
      </c>
      <c r="B5580" s="92" t="s">
        <v>8384</v>
      </c>
      <c r="C5580" s="97"/>
      <c r="D5580" s="94">
        <v>156813</v>
      </c>
    </row>
    <row r="5581" spans="1:4" x14ac:dyDescent="0.25">
      <c r="A5581" s="155" t="s">
        <v>14011</v>
      </c>
      <c r="B5581" s="92" t="s">
        <v>18399</v>
      </c>
      <c r="C5581" s="97"/>
      <c r="D5581" s="94">
        <v>168915</v>
      </c>
    </row>
    <row r="5582" spans="1:4" x14ac:dyDescent="0.25">
      <c r="A5582" s="155" t="s">
        <v>5169</v>
      </c>
      <c r="B5582" s="92" t="s">
        <v>8385</v>
      </c>
      <c r="C5582" s="97"/>
      <c r="D5582" s="94">
        <v>1626681</v>
      </c>
    </row>
    <row r="5583" spans="1:4" x14ac:dyDescent="0.25">
      <c r="A5583" s="155" t="s">
        <v>5170</v>
      </c>
      <c r="B5583" s="92" t="s">
        <v>8386</v>
      </c>
      <c r="C5583" s="97"/>
      <c r="D5583" s="94">
        <v>2527478</v>
      </c>
    </row>
    <row r="5584" spans="1:4" x14ac:dyDescent="0.25">
      <c r="A5584" s="155" t="s">
        <v>932</v>
      </c>
      <c r="B5584" s="92" t="s">
        <v>18400</v>
      </c>
      <c r="C5584" s="97"/>
      <c r="D5584" s="94">
        <v>4077</v>
      </c>
    </row>
    <row r="5585" spans="1:4" x14ac:dyDescent="0.25">
      <c r="A5585" s="155" t="s">
        <v>5171</v>
      </c>
      <c r="B5585" s="92" t="s">
        <v>8387</v>
      </c>
      <c r="C5585" s="97"/>
      <c r="D5585" s="94">
        <v>1884769</v>
      </c>
    </row>
    <row r="5586" spans="1:4" x14ac:dyDescent="0.25">
      <c r="A5586" s="155" t="s">
        <v>5172</v>
      </c>
      <c r="B5586" s="92" t="s">
        <v>8388</v>
      </c>
      <c r="C5586" s="97"/>
      <c r="D5586" s="94">
        <v>1216779</v>
      </c>
    </row>
    <row r="5587" spans="1:4" x14ac:dyDescent="0.25">
      <c r="A5587" s="155" t="s">
        <v>5173</v>
      </c>
      <c r="B5587" s="92" t="s">
        <v>8389</v>
      </c>
      <c r="C5587" s="97"/>
      <c r="D5587" s="94">
        <v>2472807</v>
      </c>
    </row>
    <row r="5588" spans="1:4" x14ac:dyDescent="0.25">
      <c r="A5588" s="155" t="s">
        <v>5174</v>
      </c>
      <c r="B5588" s="92" t="s">
        <v>8390</v>
      </c>
      <c r="C5588" s="97"/>
      <c r="D5588" s="94">
        <v>7106287</v>
      </c>
    </row>
    <row r="5589" spans="1:4" x14ac:dyDescent="0.25">
      <c r="A5589" s="155" t="s">
        <v>5175</v>
      </c>
      <c r="B5589" s="92" t="s">
        <v>8391</v>
      </c>
      <c r="C5589" s="97"/>
      <c r="D5589" s="94">
        <v>475811</v>
      </c>
    </row>
    <row r="5590" spans="1:4" x14ac:dyDescent="0.25">
      <c r="A5590" s="155" t="s">
        <v>5176</v>
      </c>
      <c r="B5590" s="92" t="s">
        <v>8392</v>
      </c>
      <c r="C5590" s="97"/>
      <c r="D5590" s="94">
        <v>1591614</v>
      </c>
    </row>
    <row r="5591" spans="1:4" x14ac:dyDescent="0.25">
      <c r="A5591" s="155" t="s">
        <v>14012</v>
      </c>
      <c r="B5591" s="92" t="s">
        <v>18401</v>
      </c>
      <c r="C5591" s="97"/>
      <c r="D5591" s="94">
        <v>118549</v>
      </c>
    </row>
    <row r="5592" spans="1:4" x14ac:dyDescent="0.25">
      <c r="A5592" s="155" t="s">
        <v>14013</v>
      </c>
      <c r="B5592" s="92" t="s">
        <v>18402</v>
      </c>
      <c r="C5592" s="97"/>
      <c r="D5592" s="94">
        <v>351057</v>
      </c>
    </row>
    <row r="5593" spans="1:4" x14ac:dyDescent="0.25">
      <c r="A5593" s="155" t="s">
        <v>5177</v>
      </c>
      <c r="B5593" s="92" t="s">
        <v>8393</v>
      </c>
      <c r="C5593" s="97"/>
      <c r="D5593" s="94">
        <v>14794959</v>
      </c>
    </row>
    <row r="5594" spans="1:4" x14ac:dyDescent="0.25">
      <c r="A5594" s="155" t="s">
        <v>5178</v>
      </c>
      <c r="B5594" s="92" t="s">
        <v>8394</v>
      </c>
      <c r="C5594" s="97"/>
      <c r="D5594" s="94">
        <v>78065154</v>
      </c>
    </row>
    <row r="5595" spans="1:4" x14ac:dyDescent="0.25">
      <c r="A5595" s="155" t="s">
        <v>14014</v>
      </c>
      <c r="B5595" s="92" t="s">
        <v>18403</v>
      </c>
      <c r="C5595" s="97"/>
      <c r="D5595" s="94">
        <v>131377</v>
      </c>
    </row>
    <row r="5596" spans="1:4" x14ac:dyDescent="0.25">
      <c r="A5596" s="155" t="s">
        <v>5179</v>
      </c>
      <c r="B5596" s="92" t="s">
        <v>8395</v>
      </c>
      <c r="C5596" s="97"/>
      <c r="D5596" s="94">
        <v>4410951</v>
      </c>
    </row>
    <row r="5597" spans="1:4" x14ac:dyDescent="0.25">
      <c r="A5597" s="155" t="s">
        <v>14015</v>
      </c>
      <c r="B5597" s="92" t="s">
        <v>18404</v>
      </c>
      <c r="C5597" s="97"/>
      <c r="D5597" s="94">
        <v>383162</v>
      </c>
    </row>
    <row r="5598" spans="1:4" x14ac:dyDescent="0.25">
      <c r="A5598" s="155" t="s">
        <v>14016</v>
      </c>
      <c r="B5598" s="92" t="s">
        <v>18405</v>
      </c>
      <c r="C5598" s="97"/>
      <c r="D5598" s="94">
        <v>77638</v>
      </c>
    </row>
    <row r="5599" spans="1:4" x14ac:dyDescent="0.25">
      <c r="A5599" s="155" t="s">
        <v>5180</v>
      </c>
      <c r="B5599" s="92" t="s">
        <v>8396</v>
      </c>
      <c r="C5599" s="97"/>
      <c r="D5599" s="94">
        <v>125674592</v>
      </c>
    </row>
    <row r="5600" spans="1:4" x14ac:dyDescent="0.25">
      <c r="A5600" s="155" t="s">
        <v>5181</v>
      </c>
      <c r="B5600" s="92" t="s">
        <v>8397</v>
      </c>
      <c r="C5600" s="97"/>
      <c r="D5600" s="94">
        <v>877140</v>
      </c>
    </row>
    <row r="5601" spans="1:4" x14ac:dyDescent="0.25">
      <c r="A5601" s="155" t="s">
        <v>5182</v>
      </c>
      <c r="B5601" s="92" t="s">
        <v>8398</v>
      </c>
      <c r="C5601" s="97"/>
      <c r="D5601" s="94">
        <v>7322369</v>
      </c>
    </row>
    <row r="5602" spans="1:4" x14ac:dyDescent="0.25">
      <c r="A5602" s="155" t="s">
        <v>5183</v>
      </c>
      <c r="B5602" s="92" t="s">
        <v>8399</v>
      </c>
      <c r="C5602" s="97"/>
      <c r="D5602" s="94">
        <v>765171</v>
      </c>
    </row>
    <row r="5603" spans="1:4" x14ac:dyDescent="0.25">
      <c r="A5603" s="155" t="s">
        <v>5184</v>
      </c>
      <c r="B5603" s="92" t="s">
        <v>8400</v>
      </c>
      <c r="C5603" s="97"/>
      <c r="D5603" s="94">
        <v>745155</v>
      </c>
    </row>
    <row r="5604" spans="1:4" x14ac:dyDescent="0.25">
      <c r="A5604" s="155" t="s">
        <v>14017</v>
      </c>
      <c r="B5604" s="92" t="s">
        <v>18406</v>
      </c>
      <c r="C5604" s="97"/>
      <c r="D5604" s="94">
        <v>21673</v>
      </c>
    </row>
    <row r="5605" spans="1:4" x14ac:dyDescent="0.25">
      <c r="A5605" s="155" t="s">
        <v>5185</v>
      </c>
      <c r="B5605" s="92" t="s">
        <v>8401</v>
      </c>
      <c r="C5605" s="97"/>
      <c r="D5605" s="94">
        <v>11170996</v>
      </c>
    </row>
    <row r="5606" spans="1:4" x14ac:dyDescent="0.25">
      <c r="A5606" s="155" t="s">
        <v>6269</v>
      </c>
      <c r="B5606" s="92" t="s">
        <v>8402</v>
      </c>
      <c r="C5606" s="97"/>
      <c r="D5606" s="94">
        <v>17117</v>
      </c>
    </row>
    <row r="5607" spans="1:4" x14ac:dyDescent="0.25">
      <c r="A5607" s="155" t="s">
        <v>5186</v>
      </c>
      <c r="B5607" s="92" t="s">
        <v>8403</v>
      </c>
      <c r="C5607" s="97"/>
      <c r="D5607" s="94">
        <v>2570029</v>
      </c>
    </row>
    <row r="5608" spans="1:4" x14ac:dyDescent="0.25">
      <c r="A5608" s="155" t="s">
        <v>5187</v>
      </c>
      <c r="B5608" s="92" t="s">
        <v>8404</v>
      </c>
      <c r="C5608" s="97"/>
      <c r="D5608" s="94">
        <v>1734202</v>
      </c>
    </row>
    <row r="5609" spans="1:4" x14ac:dyDescent="0.25">
      <c r="A5609" s="155" t="s">
        <v>5188</v>
      </c>
      <c r="B5609" s="92" t="s">
        <v>8405</v>
      </c>
      <c r="C5609" s="97"/>
      <c r="D5609" s="94">
        <v>218314</v>
      </c>
    </row>
    <row r="5610" spans="1:4" x14ac:dyDescent="0.25">
      <c r="A5610" s="155" t="s">
        <v>5189</v>
      </c>
      <c r="B5610" s="92" t="s">
        <v>8406</v>
      </c>
      <c r="C5610" s="97"/>
      <c r="D5610" s="94">
        <v>168955168</v>
      </c>
    </row>
    <row r="5611" spans="1:4" x14ac:dyDescent="0.25">
      <c r="A5611" s="155" t="s">
        <v>5190</v>
      </c>
      <c r="B5611" s="92" t="s">
        <v>8407</v>
      </c>
      <c r="C5611" s="97"/>
      <c r="D5611" s="94">
        <v>15626651</v>
      </c>
    </row>
    <row r="5612" spans="1:4" x14ac:dyDescent="0.25">
      <c r="A5612" s="155" t="s">
        <v>10226</v>
      </c>
      <c r="B5612" s="92" t="s">
        <v>10546</v>
      </c>
      <c r="C5612" s="97"/>
      <c r="D5612" s="94">
        <v>1246</v>
      </c>
    </row>
    <row r="5613" spans="1:4" x14ac:dyDescent="0.25">
      <c r="A5613" s="155" t="s">
        <v>5191</v>
      </c>
      <c r="B5613" s="92" t="s">
        <v>8408</v>
      </c>
      <c r="C5613" s="97"/>
      <c r="D5613" s="94">
        <v>627306</v>
      </c>
    </row>
    <row r="5614" spans="1:4" x14ac:dyDescent="0.25">
      <c r="A5614" s="155" t="s">
        <v>5192</v>
      </c>
      <c r="B5614" s="92" t="s">
        <v>8409</v>
      </c>
      <c r="C5614" s="97"/>
      <c r="D5614" s="94">
        <v>637887</v>
      </c>
    </row>
    <row r="5615" spans="1:4" x14ac:dyDescent="0.25">
      <c r="A5615" s="155" t="s">
        <v>5193</v>
      </c>
      <c r="B5615" s="92" t="s">
        <v>8410</v>
      </c>
      <c r="C5615" s="97"/>
      <c r="D5615" s="94">
        <v>542792</v>
      </c>
    </row>
    <row r="5616" spans="1:4" x14ac:dyDescent="0.25">
      <c r="A5616" s="155" t="s">
        <v>934</v>
      </c>
      <c r="B5616" s="92" t="s">
        <v>18407</v>
      </c>
      <c r="C5616" s="97"/>
      <c r="D5616" s="94">
        <v>1736429</v>
      </c>
    </row>
    <row r="5617" spans="1:4" x14ac:dyDescent="0.25">
      <c r="A5617" s="155" t="s">
        <v>936</v>
      </c>
      <c r="B5617" s="92" t="s">
        <v>18408</v>
      </c>
      <c r="C5617" s="97"/>
      <c r="D5617" s="94">
        <v>279847</v>
      </c>
    </row>
    <row r="5618" spans="1:4" x14ac:dyDescent="0.25">
      <c r="A5618" s="155" t="s">
        <v>938</v>
      </c>
      <c r="B5618" s="92" t="s">
        <v>8411</v>
      </c>
      <c r="C5618" s="97"/>
      <c r="D5618" s="94">
        <v>2615617</v>
      </c>
    </row>
    <row r="5619" spans="1:4" x14ac:dyDescent="0.25">
      <c r="A5619" s="155" t="s">
        <v>940</v>
      </c>
      <c r="B5619" s="92" t="s">
        <v>8412</v>
      </c>
      <c r="C5619" s="97"/>
      <c r="D5619" s="94">
        <v>55772</v>
      </c>
    </row>
    <row r="5620" spans="1:4" x14ac:dyDescent="0.25">
      <c r="A5620" s="155" t="s">
        <v>942</v>
      </c>
      <c r="B5620" s="92" t="s">
        <v>8413</v>
      </c>
      <c r="C5620" s="97"/>
      <c r="D5620" s="94">
        <v>3500951</v>
      </c>
    </row>
    <row r="5621" spans="1:4" x14ac:dyDescent="0.25">
      <c r="A5621" s="155" t="s">
        <v>944</v>
      </c>
      <c r="B5621" s="92" t="s">
        <v>18409</v>
      </c>
      <c r="C5621" s="97"/>
      <c r="D5621" s="94">
        <v>23293</v>
      </c>
    </row>
    <row r="5622" spans="1:4" x14ac:dyDescent="0.25">
      <c r="A5622" s="155" t="s">
        <v>946</v>
      </c>
      <c r="B5622" s="92" t="s">
        <v>8414</v>
      </c>
      <c r="C5622" s="97"/>
      <c r="D5622" s="94">
        <v>1501339</v>
      </c>
    </row>
    <row r="5623" spans="1:4" x14ac:dyDescent="0.25">
      <c r="A5623" s="155" t="s">
        <v>5194</v>
      </c>
      <c r="B5623" s="92" t="s">
        <v>8415</v>
      </c>
      <c r="C5623" s="97"/>
      <c r="D5623" s="94">
        <v>600239</v>
      </c>
    </row>
    <row r="5624" spans="1:4" x14ac:dyDescent="0.25">
      <c r="A5624" s="155" t="s">
        <v>5195</v>
      </c>
      <c r="B5624" s="92" t="s">
        <v>8416</v>
      </c>
      <c r="C5624" s="97"/>
      <c r="D5624" s="94">
        <v>25309475</v>
      </c>
    </row>
    <row r="5625" spans="1:4" x14ac:dyDescent="0.25">
      <c r="A5625" s="155" t="s">
        <v>14018</v>
      </c>
      <c r="B5625" s="92" t="s">
        <v>18410</v>
      </c>
      <c r="C5625" s="97"/>
      <c r="D5625" s="94">
        <v>31314</v>
      </c>
    </row>
    <row r="5626" spans="1:4" x14ac:dyDescent="0.25">
      <c r="A5626" s="155" t="s">
        <v>5196</v>
      </c>
      <c r="B5626" s="92" t="s">
        <v>8417</v>
      </c>
      <c r="C5626" s="97"/>
      <c r="D5626" s="94">
        <v>3876347</v>
      </c>
    </row>
    <row r="5627" spans="1:4" x14ac:dyDescent="0.25">
      <c r="A5627" s="155" t="s">
        <v>948</v>
      </c>
      <c r="B5627" s="92" t="s">
        <v>8418</v>
      </c>
      <c r="C5627" s="97"/>
      <c r="D5627" s="94">
        <v>8964370</v>
      </c>
    </row>
    <row r="5628" spans="1:4" x14ac:dyDescent="0.25">
      <c r="A5628" s="155" t="s">
        <v>950</v>
      </c>
      <c r="B5628" s="92" t="s">
        <v>8419</v>
      </c>
      <c r="C5628" s="97"/>
      <c r="D5628" s="94">
        <v>9916104</v>
      </c>
    </row>
    <row r="5629" spans="1:4" x14ac:dyDescent="0.25">
      <c r="A5629" s="155" t="s">
        <v>952</v>
      </c>
      <c r="B5629" s="92" t="s">
        <v>18411</v>
      </c>
      <c r="C5629" s="97"/>
      <c r="D5629" s="94">
        <v>273843</v>
      </c>
    </row>
    <row r="5630" spans="1:4" x14ac:dyDescent="0.25">
      <c r="A5630" s="155" t="s">
        <v>954</v>
      </c>
      <c r="B5630" s="92" t="s">
        <v>8420</v>
      </c>
      <c r="C5630" s="97"/>
      <c r="D5630" s="94">
        <v>254253</v>
      </c>
    </row>
    <row r="5631" spans="1:4" x14ac:dyDescent="0.25">
      <c r="A5631" s="155" t="s">
        <v>14019</v>
      </c>
      <c r="B5631" s="92" t="s">
        <v>18412</v>
      </c>
      <c r="C5631" s="97"/>
      <c r="D5631" s="94">
        <v>2367</v>
      </c>
    </row>
    <row r="5632" spans="1:4" x14ac:dyDescent="0.25">
      <c r="A5632" s="155" t="s">
        <v>5197</v>
      </c>
      <c r="B5632" s="92" t="s">
        <v>8421</v>
      </c>
      <c r="C5632" s="97"/>
      <c r="D5632" s="94">
        <v>788844</v>
      </c>
    </row>
    <row r="5633" spans="1:4" x14ac:dyDescent="0.25">
      <c r="A5633" s="155" t="s">
        <v>5198</v>
      </c>
      <c r="B5633" s="92" t="s">
        <v>8422</v>
      </c>
      <c r="C5633" s="97"/>
      <c r="D5633" s="94">
        <v>334720</v>
      </c>
    </row>
    <row r="5634" spans="1:4" x14ac:dyDescent="0.25">
      <c r="A5634" s="155" t="s">
        <v>14020</v>
      </c>
      <c r="B5634" s="92" t="s">
        <v>18413</v>
      </c>
      <c r="C5634" s="97"/>
      <c r="D5634" s="94">
        <v>5575</v>
      </c>
    </row>
    <row r="5635" spans="1:4" x14ac:dyDescent="0.25">
      <c r="A5635" s="155" t="s">
        <v>5199</v>
      </c>
      <c r="B5635" s="92" t="s">
        <v>8423</v>
      </c>
      <c r="C5635" s="97"/>
      <c r="D5635" s="94">
        <v>4671025</v>
      </c>
    </row>
    <row r="5636" spans="1:4" x14ac:dyDescent="0.25">
      <c r="A5636" s="155" t="s">
        <v>14021</v>
      </c>
      <c r="B5636" s="92" t="s">
        <v>18414</v>
      </c>
      <c r="C5636" s="97"/>
      <c r="D5636" s="94">
        <v>34275</v>
      </c>
    </row>
    <row r="5637" spans="1:4" x14ac:dyDescent="0.25">
      <c r="A5637" s="155" t="s">
        <v>5200</v>
      </c>
      <c r="B5637" s="92" t="s">
        <v>8424</v>
      </c>
      <c r="C5637" s="97"/>
      <c r="D5637" s="94">
        <v>123673</v>
      </c>
    </row>
    <row r="5638" spans="1:4" x14ac:dyDescent="0.25">
      <c r="A5638" s="155" t="s">
        <v>5201</v>
      </c>
      <c r="B5638" s="92" t="s">
        <v>8425</v>
      </c>
      <c r="C5638" s="97"/>
      <c r="D5638" s="94">
        <v>162953</v>
      </c>
    </row>
    <row r="5639" spans="1:4" x14ac:dyDescent="0.25">
      <c r="A5639" s="155" t="s">
        <v>5202</v>
      </c>
      <c r="B5639" s="92" t="s">
        <v>8426</v>
      </c>
      <c r="C5639" s="97"/>
      <c r="D5639" s="94">
        <v>167750</v>
      </c>
    </row>
    <row r="5640" spans="1:4" x14ac:dyDescent="0.25">
      <c r="A5640" s="155" t="s">
        <v>5203</v>
      </c>
      <c r="B5640" s="92" t="s">
        <v>8427</v>
      </c>
      <c r="C5640" s="97"/>
      <c r="D5640" s="94">
        <v>1437265</v>
      </c>
    </row>
    <row r="5641" spans="1:4" x14ac:dyDescent="0.25">
      <c r="A5641" s="155" t="s">
        <v>956</v>
      </c>
      <c r="B5641" s="92" t="s">
        <v>8428</v>
      </c>
      <c r="C5641" s="97"/>
      <c r="D5641" s="94">
        <v>3488693</v>
      </c>
    </row>
    <row r="5642" spans="1:4" x14ac:dyDescent="0.25">
      <c r="A5642" s="155" t="s">
        <v>958</v>
      </c>
      <c r="B5642" s="92" t="s">
        <v>8429</v>
      </c>
      <c r="C5642" s="97"/>
      <c r="D5642" s="94">
        <v>2798759</v>
      </c>
    </row>
    <row r="5643" spans="1:4" x14ac:dyDescent="0.25">
      <c r="A5643" s="155" t="s">
        <v>960</v>
      </c>
      <c r="B5643" s="92" t="s">
        <v>8430</v>
      </c>
      <c r="C5643" s="97"/>
      <c r="D5643" s="94">
        <v>2261140</v>
      </c>
    </row>
    <row r="5644" spans="1:4" x14ac:dyDescent="0.25">
      <c r="A5644" s="155" t="s">
        <v>962</v>
      </c>
      <c r="B5644" s="92" t="s">
        <v>18415</v>
      </c>
      <c r="C5644" s="97"/>
      <c r="D5644" s="94">
        <v>597717</v>
      </c>
    </row>
    <row r="5645" spans="1:4" x14ac:dyDescent="0.25">
      <c r="A5645" s="155" t="s">
        <v>14022</v>
      </c>
      <c r="B5645" s="92" t="s">
        <v>18416</v>
      </c>
      <c r="C5645" s="97"/>
      <c r="D5645" s="94">
        <v>32052</v>
      </c>
    </row>
    <row r="5646" spans="1:4" x14ac:dyDescent="0.25">
      <c r="A5646" s="155" t="s">
        <v>14023</v>
      </c>
      <c r="B5646" s="92" t="s">
        <v>18417</v>
      </c>
      <c r="C5646" s="97"/>
      <c r="D5646" s="94">
        <v>13906</v>
      </c>
    </row>
    <row r="5647" spans="1:4" x14ac:dyDescent="0.25">
      <c r="A5647" s="155" t="s">
        <v>5204</v>
      </c>
      <c r="B5647" s="92" t="s">
        <v>8431</v>
      </c>
      <c r="C5647" s="97"/>
      <c r="D5647" s="94">
        <v>513163</v>
      </c>
    </row>
    <row r="5648" spans="1:4" x14ac:dyDescent="0.25">
      <c r="A5648" s="155" t="s">
        <v>5205</v>
      </c>
      <c r="B5648" s="92" t="s">
        <v>8432</v>
      </c>
      <c r="C5648" s="97"/>
      <c r="D5648" s="94">
        <v>105245</v>
      </c>
    </row>
    <row r="5649" spans="1:4" x14ac:dyDescent="0.25">
      <c r="A5649" s="155" t="s">
        <v>5206</v>
      </c>
      <c r="B5649" s="92" t="s">
        <v>8433</v>
      </c>
      <c r="C5649" s="97"/>
      <c r="D5649" s="94">
        <v>468210</v>
      </c>
    </row>
    <row r="5650" spans="1:4" x14ac:dyDescent="0.25">
      <c r="A5650" s="155" t="s">
        <v>5207</v>
      </c>
      <c r="B5650" s="92" t="s">
        <v>8434</v>
      </c>
      <c r="C5650" s="97"/>
      <c r="D5650" s="94">
        <v>1908328</v>
      </c>
    </row>
    <row r="5651" spans="1:4" x14ac:dyDescent="0.25">
      <c r="A5651" s="155" t="s">
        <v>5208</v>
      </c>
      <c r="B5651" s="92" t="s">
        <v>8435</v>
      </c>
      <c r="C5651" s="97"/>
      <c r="D5651" s="94">
        <v>2476659</v>
      </c>
    </row>
    <row r="5652" spans="1:4" x14ac:dyDescent="0.25">
      <c r="A5652" s="155" t="s">
        <v>5209</v>
      </c>
      <c r="B5652" s="92" t="s">
        <v>8436</v>
      </c>
      <c r="C5652" s="97"/>
      <c r="D5652" s="94">
        <v>1125380</v>
      </c>
    </row>
    <row r="5653" spans="1:4" x14ac:dyDescent="0.25">
      <c r="A5653" s="155" t="s">
        <v>5210</v>
      </c>
      <c r="B5653" s="92" t="s">
        <v>8437</v>
      </c>
      <c r="C5653" s="97"/>
      <c r="D5653" s="94">
        <v>209146</v>
      </c>
    </row>
    <row r="5654" spans="1:4" x14ac:dyDescent="0.25">
      <c r="A5654" s="155" t="s">
        <v>5211</v>
      </c>
      <c r="B5654" s="92" t="s">
        <v>8438</v>
      </c>
      <c r="C5654" s="97"/>
      <c r="D5654" s="94">
        <v>4411112</v>
      </c>
    </row>
    <row r="5655" spans="1:4" x14ac:dyDescent="0.25">
      <c r="A5655" s="155" t="s">
        <v>5212</v>
      </c>
      <c r="B5655" s="92" t="s">
        <v>8439</v>
      </c>
      <c r="C5655" s="97"/>
      <c r="D5655" s="94">
        <v>17528989</v>
      </c>
    </row>
    <row r="5656" spans="1:4" x14ac:dyDescent="0.25">
      <c r="A5656" s="155" t="s">
        <v>5213</v>
      </c>
      <c r="B5656" s="92" t="s">
        <v>8440</v>
      </c>
      <c r="C5656" s="97"/>
      <c r="D5656" s="94">
        <v>791923</v>
      </c>
    </row>
    <row r="5657" spans="1:4" x14ac:dyDescent="0.25">
      <c r="A5657" s="155" t="s">
        <v>5214</v>
      </c>
      <c r="B5657" s="92" t="s">
        <v>8441</v>
      </c>
      <c r="C5657" s="97"/>
      <c r="D5657" s="94">
        <v>8569544</v>
      </c>
    </row>
    <row r="5658" spans="1:4" x14ac:dyDescent="0.25">
      <c r="A5658" s="155" t="s">
        <v>5215</v>
      </c>
      <c r="B5658" s="92" t="s">
        <v>8442</v>
      </c>
      <c r="C5658" s="97"/>
      <c r="D5658" s="94">
        <v>3839827</v>
      </c>
    </row>
    <row r="5659" spans="1:4" x14ac:dyDescent="0.25">
      <c r="A5659" s="155" t="s">
        <v>14024</v>
      </c>
      <c r="B5659" s="92" t="s">
        <v>18418</v>
      </c>
      <c r="C5659" s="97"/>
      <c r="D5659" s="94">
        <v>1484506</v>
      </c>
    </row>
    <row r="5660" spans="1:4" x14ac:dyDescent="0.25">
      <c r="A5660" s="155" t="s">
        <v>5216</v>
      </c>
      <c r="B5660" s="92" t="s">
        <v>8443</v>
      </c>
      <c r="C5660" s="97"/>
      <c r="D5660" s="94">
        <v>16991539</v>
      </c>
    </row>
    <row r="5661" spans="1:4" x14ac:dyDescent="0.25">
      <c r="A5661" s="155" t="s">
        <v>5217</v>
      </c>
      <c r="B5661" s="92" t="s">
        <v>8444</v>
      </c>
      <c r="C5661" s="97"/>
      <c r="D5661" s="94">
        <v>896391</v>
      </c>
    </row>
    <row r="5662" spans="1:4" x14ac:dyDescent="0.25">
      <c r="A5662" s="155" t="s">
        <v>5218</v>
      </c>
      <c r="B5662" s="92" t="s">
        <v>8445</v>
      </c>
      <c r="C5662" s="97"/>
      <c r="D5662" s="94">
        <v>12597879</v>
      </c>
    </row>
    <row r="5663" spans="1:4" x14ac:dyDescent="0.25">
      <c r="A5663" s="155" t="s">
        <v>5219</v>
      </c>
      <c r="B5663" s="92" t="s">
        <v>8446</v>
      </c>
      <c r="C5663" s="97"/>
      <c r="D5663" s="94">
        <v>689523</v>
      </c>
    </row>
    <row r="5664" spans="1:4" x14ac:dyDescent="0.25">
      <c r="A5664" s="155" t="s">
        <v>14025</v>
      </c>
      <c r="B5664" s="92" t="s">
        <v>18419</v>
      </c>
      <c r="C5664" s="97"/>
      <c r="D5664" s="94">
        <v>604</v>
      </c>
    </row>
    <row r="5665" spans="1:4" x14ac:dyDescent="0.25">
      <c r="A5665" s="155" t="s">
        <v>14026</v>
      </c>
      <c r="B5665" s="92" t="s">
        <v>18420</v>
      </c>
      <c r="C5665" s="97"/>
      <c r="D5665" s="94"/>
    </row>
    <row r="5666" spans="1:4" x14ac:dyDescent="0.25">
      <c r="A5666" s="155" t="s">
        <v>5220</v>
      </c>
      <c r="B5666" s="92" t="s">
        <v>8447</v>
      </c>
      <c r="C5666" s="97"/>
      <c r="D5666" s="94">
        <v>2166099</v>
      </c>
    </row>
    <row r="5667" spans="1:4" x14ac:dyDescent="0.25">
      <c r="A5667" s="155" t="s">
        <v>5221</v>
      </c>
      <c r="B5667" s="92" t="s">
        <v>8448</v>
      </c>
      <c r="C5667" s="97"/>
      <c r="D5667" s="94">
        <v>1594242</v>
      </c>
    </row>
    <row r="5668" spans="1:4" x14ac:dyDescent="0.25">
      <c r="A5668" s="155" t="s">
        <v>14027</v>
      </c>
      <c r="B5668" s="92" t="s">
        <v>18421</v>
      </c>
      <c r="C5668" s="97"/>
      <c r="D5668" s="94">
        <v>189499</v>
      </c>
    </row>
    <row r="5669" spans="1:4" x14ac:dyDescent="0.25">
      <c r="A5669" s="155" t="s">
        <v>5222</v>
      </c>
      <c r="B5669" s="92" t="s">
        <v>8449</v>
      </c>
      <c r="C5669" s="97"/>
      <c r="D5669" s="94">
        <v>14366512</v>
      </c>
    </row>
    <row r="5670" spans="1:4" x14ac:dyDescent="0.25">
      <c r="A5670" s="155" t="s">
        <v>14028</v>
      </c>
      <c r="B5670" s="92" t="s">
        <v>18422</v>
      </c>
      <c r="C5670" s="97"/>
      <c r="D5670" s="94">
        <v>36097</v>
      </c>
    </row>
    <row r="5671" spans="1:4" x14ac:dyDescent="0.25">
      <c r="A5671" s="155" t="s">
        <v>5223</v>
      </c>
      <c r="B5671" s="92" t="s">
        <v>8450</v>
      </c>
      <c r="C5671" s="97"/>
      <c r="D5671" s="94">
        <v>698191</v>
      </c>
    </row>
    <row r="5672" spans="1:4" x14ac:dyDescent="0.25">
      <c r="A5672" s="155" t="s">
        <v>5224</v>
      </c>
      <c r="B5672" s="92" t="s">
        <v>8451</v>
      </c>
      <c r="C5672" s="97"/>
      <c r="D5672" s="94">
        <v>657223</v>
      </c>
    </row>
    <row r="5673" spans="1:4" x14ac:dyDescent="0.25">
      <c r="A5673" s="155" t="s">
        <v>5225</v>
      </c>
      <c r="B5673" s="92" t="s">
        <v>8452</v>
      </c>
      <c r="C5673" s="97"/>
      <c r="D5673" s="94">
        <v>5134934</v>
      </c>
    </row>
    <row r="5674" spans="1:4" x14ac:dyDescent="0.25">
      <c r="A5674" s="155" t="s">
        <v>5226</v>
      </c>
      <c r="B5674" s="92" t="s">
        <v>8453</v>
      </c>
      <c r="C5674" s="97"/>
      <c r="D5674" s="94">
        <v>1052070</v>
      </c>
    </row>
    <row r="5675" spans="1:4" x14ac:dyDescent="0.25">
      <c r="A5675" s="155" t="s">
        <v>5227</v>
      </c>
      <c r="B5675" s="92" t="s">
        <v>8454</v>
      </c>
      <c r="C5675" s="97"/>
      <c r="D5675" s="94">
        <v>2899137</v>
      </c>
    </row>
    <row r="5676" spans="1:4" x14ac:dyDescent="0.25">
      <c r="A5676" s="155" t="s">
        <v>5228</v>
      </c>
      <c r="B5676" s="92" t="s">
        <v>8455</v>
      </c>
      <c r="C5676" s="97"/>
      <c r="D5676" s="94">
        <v>2815411</v>
      </c>
    </row>
    <row r="5677" spans="1:4" x14ac:dyDescent="0.25">
      <c r="A5677" s="155" t="s">
        <v>5229</v>
      </c>
      <c r="B5677" s="92" t="s">
        <v>8456</v>
      </c>
      <c r="C5677" s="97"/>
      <c r="D5677" s="94">
        <v>8778507</v>
      </c>
    </row>
    <row r="5678" spans="1:4" x14ac:dyDescent="0.25">
      <c r="A5678" s="155" t="s">
        <v>5230</v>
      </c>
      <c r="B5678" s="92" t="s">
        <v>8457</v>
      </c>
      <c r="C5678" s="97"/>
      <c r="D5678" s="94">
        <v>16867880</v>
      </c>
    </row>
    <row r="5679" spans="1:4" x14ac:dyDescent="0.25">
      <c r="A5679" s="155" t="s">
        <v>6270</v>
      </c>
      <c r="B5679" s="92" t="s">
        <v>8458</v>
      </c>
      <c r="C5679" s="97"/>
      <c r="D5679" s="94">
        <v>4164</v>
      </c>
    </row>
    <row r="5680" spans="1:4" x14ac:dyDescent="0.25">
      <c r="A5680" s="155" t="s">
        <v>5231</v>
      </c>
      <c r="B5680" s="92" t="s">
        <v>8459</v>
      </c>
      <c r="C5680" s="97"/>
      <c r="D5680" s="94">
        <v>16442568</v>
      </c>
    </row>
    <row r="5681" spans="1:4" x14ac:dyDescent="0.25">
      <c r="A5681" s="155" t="s">
        <v>5232</v>
      </c>
      <c r="B5681" s="92" t="s">
        <v>8460</v>
      </c>
      <c r="C5681" s="97"/>
      <c r="D5681" s="94">
        <v>2527552</v>
      </c>
    </row>
    <row r="5682" spans="1:4" x14ac:dyDescent="0.25">
      <c r="A5682" s="155" t="s">
        <v>5233</v>
      </c>
      <c r="B5682" s="92" t="s">
        <v>8461</v>
      </c>
      <c r="C5682" s="97"/>
      <c r="D5682" s="94">
        <v>28125955</v>
      </c>
    </row>
    <row r="5683" spans="1:4" x14ac:dyDescent="0.25">
      <c r="A5683" s="155" t="s">
        <v>10227</v>
      </c>
      <c r="B5683" s="92" t="s">
        <v>10547</v>
      </c>
      <c r="C5683" s="97"/>
      <c r="D5683" s="94">
        <v>66386</v>
      </c>
    </row>
    <row r="5684" spans="1:4" x14ac:dyDescent="0.25">
      <c r="A5684" s="155" t="s">
        <v>5234</v>
      </c>
      <c r="B5684" s="92" t="s">
        <v>8462</v>
      </c>
      <c r="C5684" s="97"/>
      <c r="D5684" s="94">
        <v>8077522</v>
      </c>
    </row>
    <row r="5685" spans="1:4" x14ac:dyDescent="0.25">
      <c r="A5685" s="155" t="s">
        <v>5235</v>
      </c>
      <c r="B5685" s="92" t="s">
        <v>8463</v>
      </c>
      <c r="C5685" s="97"/>
      <c r="D5685" s="94">
        <v>26228367</v>
      </c>
    </row>
    <row r="5686" spans="1:4" x14ac:dyDescent="0.25">
      <c r="A5686" s="155" t="s">
        <v>5236</v>
      </c>
      <c r="B5686" s="92" t="s">
        <v>8464</v>
      </c>
      <c r="C5686" s="97"/>
      <c r="D5686" s="94">
        <v>72578888</v>
      </c>
    </row>
    <row r="5687" spans="1:4" x14ac:dyDescent="0.25">
      <c r="A5687" s="155" t="s">
        <v>5237</v>
      </c>
      <c r="B5687" s="92" t="s">
        <v>8465</v>
      </c>
      <c r="C5687" s="97"/>
      <c r="D5687" s="94">
        <v>4108058</v>
      </c>
    </row>
    <row r="5688" spans="1:4" x14ac:dyDescent="0.25">
      <c r="A5688" s="155" t="s">
        <v>5238</v>
      </c>
      <c r="B5688" s="92" t="s">
        <v>8466</v>
      </c>
      <c r="C5688" s="97"/>
      <c r="D5688" s="94">
        <v>9721525</v>
      </c>
    </row>
    <row r="5689" spans="1:4" x14ac:dyDescent="0.25">
      <c r="A5689" s="155" t="s">
        <v>5239</v>
      </c>
      <c r="B5689" s="92" t="s">
        <v>8467</v>
      </c>
      <c r="C5689" s="97"/>
      <c r="D5689" s="94">
        <v>47470268</v>
      </c>
    </row>
    <row r="5690" spans="1:4" x14ac:dyDescent="0.25">
      <c r="A5690" s="155" t="s">
        <v>5240</v>
      </c>
      <c r="B5690" s="92" t="s">
        <v>8468</v>
      </c>
      <c r="C5690" s="97"/>
      <c r="D5690" s="94">
        <v>49031</v>
      </c>
    </row>
    <row r="5691" spans="1:4" x14ac:dyDescent="0.25">
      <c r="A5691" s="155" t="s">
        <v>5241</v>
      </c>
      <c r="B5691" s="92" t="s">
        <v>8469</v>
      </c>
      <c r="C5691" s="97"/>
      <c r="D5691" s="94">
        <v>2146247</v>
      </c>
    </row>
    <row r="5692" spans="1:4" x14ac:dyDescent="0.25">
      <c r="A5692" s="155" t="s">
        <v>5242</v>
      </c>
      <c r="B5692" s="92" t="s">
        <v>8470</v>
      </c>
      <c r="C5692" s="97"/>
      <c r="D5692" s="94">
        <v>997936</v>
      </c>
    </row>
    <row r="5693" spans="1:4" x14ac:dyDescent="0.25">
      <c r="A5693" s="155" t="s">
        <v>5243</v>
      </c>
      <c r="B5693" s="92" t="s">
        <v>8471</v>
      </c>
      <c r="C5693" s="97"/>
      <c r="D5693" s="94">
        <v>32948241</v>
      </c>
    </row>
    <row r="5694" spans="1:4" x14ac:dyDescent="0.25">
      <c r="A5694" s="155" t="s">
        <v>5244</v>
      </c>
      <c r="B5694" s="92" t="s">
        <v>8472</v>
      </c>
      <c r="C5694" s="97"/>
      <c r="D5694" s="94">
        <v>18430967</v>
      </c>
    </row>
    <row r="5695" spans="1:4" x14ac:dyDescent="0.25">
      <c r="A5695" s="155" t="s">
        <v>5245</v>
      </c>
      <c r="B5695" s="92" t="s">
        <v>8473</v>
      </c>
      <c r="C5695" s="97"/>
      <c r="D5695" s="94">
        <v>20341</v>
      </c>
    </row>
    <row r="5696" spans="1:4" x14ac:dyDescent="0.25">
      <c r="A5696" s="155" t="s">
        <v>5246</v>
      </c>
      <c r="B5696" s="92" t="s">
        <v>8474</v>
      </c>
      <c r="C5696" s="97"/>
      <c r="D5696" s="94">
        <v>15471996</v>
      </c>
    </row>
    <row r="5697" spans="1:4" x14ac:dyDescent="0.25">
      <c r="A5697" s="155" t="s">
        <v>5247</v>
      </c>
      <c r="B5697" s="92" t="s">
        <v>8475</v>
      </c>
      <c r="C5697" s="97"/>
      <c r="D5697" s="94">
        <v>116066990</v>
      </c>
    </row>
    <row r="5698" spans="1:4" x14ac:dyDescent="0.25">
      <c r="A5698" s="155" t="s">
        <v>5248</v>
      </c>
      <c r="B5698" s="92" t="s">
        <v>8476</v>
      </c>
      <c r="C5698" s="97"/>
      <c r="D5698" s="94">
        <v>68483228</v>
      </c>
    </row>
    <row r="5699" spans="1:4" x14ac:dyDescent="0.25">
      <c r="A5699" s="155" t="s">
        <v>5249</v>
      </c>
      <c r="B5699" s="92" t="s">
        <v>8477</v>
      </c>
      <c r="C5699" s="97"/>
      <c r="D5699" s="94">
        <v>38797</v>
      </c>
    </row>
    <row r="5700" spans="1:4" x14ac:dyDescent="0.25">
      <c r="A5700" s="155" t="s">
        <v>5250</v>
      </c>
      <c r="B5700" s="92" t="s">
        <v>8478</v>
      </c>
      <c r="C5700" s="97"/>
      <c r="D5700" s="94">
        <v>40860742</v>
      </c>
    </row>
    <row r="5701" spans="1:4" x14ac:dyDescent="0.25">
      <c r="A5701" s="155" t="s">
        <v>5251</v>
      </c>
      <c r="B5701" s="92" t="s">
        <v>8479</v>
      </c>
      <c r="C5701" s="97"/>
      <c r="D5701" s="94">
        <v>8716709</v>
      </c>
    </row>
    <row r="5702" spans="1:4" x14ac:dyDescent="0.25">
      <c r="A5702" s="155" t="s">
        <v>5252</v>
      </c>
      <c r="B5702" s="92" t="s">
        <v>8480</v>
      </c>
      <c r="C5702" s="97"/>
      <c r="D5702" s="94">
        <v>82347288</v>
      </c>
    </row>
    <row r="5703" spans="1:4" x14ac:dyDescent="0.25">
      <c r="A5703" s="155" t="s">
        <v>5253</v>
      </c>
      <c r="B5703" s="92" t="s">
        <v>8481</v>
      </c>
      <c r="C5703" s="97"/>
      <c r="D5703" s="94">
        <v>157797322</v>
      </c>
    </row>
    <row r="5704" spans="1:4" x14ac:dyDescent="0.25">
      <c r="A5704" s="155" t="s">
        <v>5254</v>
      </c>
      <c r="B5704" s="92" t="s">
        <v>8482</v>
      </c>
      <c r="C5704" s="97"/>
      <c r="D5704" s="94">
        <v>11597514</v>
      </c>
    </row>
    <row r="5705" spans="1:4" x14ac:dyDescent="0.25">
      <c r="A5705" s="155" t="s">
        <v>5255</v>
      </c>
      <c r="B5705" s="92" t="s">
        <v>8483</v>
      </c>
      <c r="C5705" s="97"/>
      <c r="D5705" s="94">
        <v>2194542</v>
      </c>
    </row>
    <row r="5706" spans="1:4" x14ac:dyDescent="0.25">
      <c r="A5706" s="155" t="s">
        <v>5256</v>
      </c>
      <c r="B5706" s="92" t="s">
        <v>8484</v>
      </c>
      <c r="C5706" s="97"/>
      <c r="D5706" s="94">
        <v>26651149</v>
      </c>
    </row>
    <row r="5707" spans="1:4" x14ac:dyDescent="0.25">
      <c r="A5707" s="155" t="s">
        <v>5257</v>
      </c>
      <c r="B5707" s="92" t="s">
        <v>8485</v>
      </c>
      <c r="C5707" s="97"/>
      <c r="D5707" s="94">
        <v>94311549</v>
      </c>
    </row>
    <row r="5708" spans="1:4" x14ac:dyDescent="0.25">
      <c r="A5708" s="155" t="s">
        <v>5258</v>
      </c>
      <c r="B5708" s="92" t="s">
        <v>8486</v>
      </c>
      <c r="C5708" s="97"/>
      <c r="D5708" s="94">
        <v>66578</v>
      </c>
    </row>
    <row r="5709" spans="1:4" x14ac:dyDescent="0.25">
      <c r="A5709" s="155" t="s">
        <v>5259</v>
      </c>
      <c r="B5709" s="92" t="s">
        <v>8487</v>
      </c>
      <c r="C5709" s="97"/>
      <c r="D5709" s="94">
        <v>13401902</v>
      </c>
    </row>
    <row r="5710" spans="1:4" x14ac:dyDescent="0.25">
      <c r="A5710" s="155" t="s">
        <v>5260</v>
      </c>
      <c r="B5710" s="92" t="s">
        <v>8488</v>
      </c>
      <c r="C5710" s="97"/>
      <c r="D5710" s="94">
        <v>6389200</v>
      </c>
    </row>
    <row r="5711" spans="1:4" x14ac:dyDescent="0.25">
      <c r="A5711" s="155" t="s">
        <v>5261</v>
      </c>
      <c r="B5711" s="92" t="s">
        <v>8489</v>
      </c>
      <c r="C5711" s="97"/>
      <c r="D5711" s="94">
        <v>3980029</v>
      </c>
    </row>
    <row r="5712" spans="1:4" x14ac:dyDescent="0.25">
      <c r="A5712" s="155" t="s">
        <v>5262</v>
      </c>
      <c r="B5712" s="92" t="s">
        <v>8490</v>
      </c>
      <c r="C5712" s="97"/>
      <c r="D5712" s="94">
        <v>5785463</v>
      </c>
    </row>
    <row r="5713" spans="1:4" x14ac:dyDescent="0.25">
      <c r="A5713" s="155" t="s">
        <v>5263</v>
      </c>
      <c r="B5713" s="92" t="s">
        <v>8491</v>
      </c>
      <c r="C5713" s="97"/>
      <c r="D5713" s="94">
        <v>22952647</v>
      </c>
    </row>
    <row r="5714" spans="1:4" x14ac:dyDescent="0.25">
      <c r="A5714" s="155" t="s">
        <v>5264</v>
      </c>
      <c r="B5714" s="92" t="s">
        <v>8492</v>
      </c>
      <c r="C5714" s="97"/>
      <c r="D5714" s="94">
        <v>305777</v>
      </c>
    </row>
    <row r="5715" spans="1:4" x14ac:dyDescent="0.25">
      <c r="A5715" s="155" t="s">
        <v>5265</v>
      </c>
      <c r="B5715" s="92" t="s">
        <v>8493</v>
      </c>
      <c r="C5715" s="97"/>
      <c r="D5715" s="94">
        <v>32734386</v>
      </c>
    </row>
    <row r="5716" spans="1:4" x14ac:dyDescent="0.25">
      <c r="A5716" s="155" t="s">
        <v>5266</v>
      </c>
      <c r="B5716" s="92" t="s">
        <v>8494</v>
      </c>
      <c r="C5716" s="97"/>
      <c r="D5716" s="94">
        <v>19370428</v>
      </c>
    </row>
    <row r="5717" spans="1:4" x14ac:dyDescent="0.25">
      <c r="A5717" s="155" t="s">
        <v>5267</v>
      </c>
      <c r="B5717" s="92" t="s">
        <v>8495</v>
      </c>
      <c r="C5717" s="97"/>
      <c r="D5717" s="94">
        <v>256396620</v>
      </c>
    </row>
    <row r="5718" spans="1:4" x14ac:dyDescent="0.25">
      <c r="A5718" s="155" t="s">
        <v>5268</v>
      </c>
      <c r="B5718" s="92" t="s">
        <v>8496</v>
      </c>
      <c r="C5718" s="97"/>
      <c r="D5718" s="94">
        <v>275251579</v>
      </c>
    </row>
    <row r="5719" spans="1:4" x14ac:dyDescent="0.25">
      <c r="A5719" s="155" t="s">
        <v>5269</v>
      </c>
      <c r="B5719" s="92" t="s">
        <v>8497</v>
      </c>
      <c r="C5719" s="97"/>
      <c r="D5719" s="94">
        <v>5313104</v>
      </c>
    </row>
    <row r="5720" spans="1:4" x14ac:dyDescent="0.25">
      <c r="A5720" s="155" t="s">
        <v>5270</v>
      </c>
      <c r="B5720" s="92" t="s">
        <v>8498</v>
      </c>
      <c r="C5720" s="97"/>
      <c r="D5720" s="94">
        <v>2446319</v>
      </c>
    </row>
    <row r="5721" spans="1:4" x14ac:dyDescent="0.25">
      <c r="A5721" s="155" t="s">
        <v>5271</v>
      </c>
      <c r="B5721" s="92" t="s">
        <v>8499</v>
      </c>
      <c r="C5721" s="97"/>
      <c r="D5721" s="94">
        <v>25254948</v>
      </c>
    </row>
    <row r="5722" spans="1:4" x14ac:dyDescent="0.25">
      <c r="A5722" s="155" t="s">
        <v>5272</v>
      </c>
      <c r="B5722" s="92" t="s">
        <v>8500</v>
      </c>
      <c r="C5722" s="97"/>
      <c r="D5722" s="94">
        <v>485599</v>
      </c>
    </row>
    <row r="5723" spans="1:4" x14ac:dyDescent="0.25">
      <c r="A5723" s="155" t="s">
        <v>5273</v>
      </c>
      <c r="B5723" s="92" t="s">
        <v>8501</v>
      </c>
      <c r="C5723" s="97"/>
      <c r="D5723" s="94">
        <v>5041860</v>
      </c>
    </row>
    <row r="5724" spans="1:4" x14ac:dyDescent="0.25">
      <c r="A5724" s="155" t="s">
        <v>5274</v>
      </c>
      <c r="B5724" s="92" t="s">
        <v>8502</v>
      </c>
      <c r="C5724" s="97"/>
      <c r="D5724" s="94">
        <v>23680794</v>
      </c>
    </row>
    <row r="5725" spans="1:4" x14ac:dyDescent="0.25">
      <c r="A5725" s="155" t="s">
        <v>5275</v>
      </c>
      <c r="B5725" s="92" t="s">
        <v>8503</v>
      </c>
      <c r="C5725" s="97"/>
      <c r="D5725" s="94">
        <v>43822</v>
      </c>
    </row>
    <row r="5726" spans="1:4" x14ac:dyDescent="0.25">
      <c r="A5726" s="155" t="s">
        <v>5276</v>
      </c>
      <c r="B5726" s="92" t="s">
        <v>8504</v>
      </c>
      <c r="C5726" s="97"/>
      <c r="D5726" s="94">
        <v>519669</v>
      </c>
    </row>
    <row r="5727" spans="1:4" x14ac:dyDescent="0.25">
      <c r="A5727" s="155" t="s">
        <v>5277</v>
      </c>
      <c r="B5727" s="92" t="s">
        <v>8505</v>
      </c>
      <c r="C5727" s="97"/>
      <c r="D5727" s="94">
        <v>3333183</v>
      </c>
    </row>
    <row r="5728" spans="1:4" x14ac:dyDescent="0.25">
      <c r="A5728" s="155" t="s">
        <v>5278</v>
      </c>
      <c r="B5728" s="92" t="s">
        <v>8506</v>
      </c>
      <c r="C5728" s="97"/>
      <c r="D5728" s="94">
        <v>47408047</v>
      </c>
    </row>
    <row r="5729" spans="1:4" x14ac:dyDescent="0.25">
      <c r="A5729" s="155" t="s">
        <v>5279</v>
      </c>
      <c r="B5729" s="92" t="s">
        <v>8507</v>
      </c>
      <c r="C5729" s="97"/>
      <c r="D5729" s="94">
        <v>2768693</v>
      </c>
    </row>
    <row r="5730" spans="1:4" x14ac:dyDescent="0.25">
      <c r="A5730" s="155" t="s">
        <v>5280</v>
      </c>
      <c r="B5730" s="92" t="s">
        <v>8508</v>
      </c>
      <c r="C5730" s="97"/>
      <c r="D5730" s="94">
        <v>6099686</v>
      </c>
    </row>
    <row r="5731" spans="1:4" x14ac:dyDescent="0.25">
      <c r="A5731" s="155" t="s">
        <v>5281</v>
      </c>
      <c r="B5731" s="92" t="s">
        <v>8509</v>
      </c>
      <c r="C5731" s="97"/>
      <c r="D5731" s="94">
        <v>493463</v>
      </c>
    </row>
    <row r="5732" spans="1:4" x14ac:dyDescent="0.25">
      <c r="A5732" s="155" t="s">
        <v>5282</v>
      </c>
      <c r="B5732" s="92" t="s">
        <v>8510</v>
      </c>
      <c r="C5732" s="97"/>
      <c r="D5732" s="94">
        <v>12210896</v>
      </c>
    </row>
    <row r="5733" spans="1:4" x14ac:dyDescent="0.25">
      <c r="A5733" s="155" t="s">
        <v>5283</v>
      </c>
      <c r="B5733" s="92" t="s">
        <v>8511</v>
      </c>
      <c r="C5733" s="97"/>
      <c r="D5733" s="94">
        <v>6621477</v>
      </c>
    </row>
    <row r="5734" spans="1:4" x14ac:dyDescent="0.25">
      <c r="A5734" s="155" t="s">
        <v>14029</v>
      </c>
      <c r="B5734" s="92" t="s">
        <v>18423</v>
      </c>
      <c r="C5734" s="97"/>
      <c r="D5734" s="94">
        <v>395483</v>
      </c>
    </row>
    <row r="5735" spans="1:4" x14ac:dyDescent="0.25">
      <c r="A5735" s="155" t="s">
        <v>5284</v>
      </c>
      <c r="B5735" s="92" t="s">
        <v>8512</v>
      </c>
      <c r="C5735" s="97"/>
      <c r="D5735" s="94">
        <v>7366411</v>
      </c>
    </row>
    <row r="5736" spans="1:4" x14ac:dyDescent="0.25">
      <c r="A5736" s="155" t="s">
        <v>6271</v>
      </c>
      <c r="B5736" s="92" t="s">
        <v>8513</v>
      </c>
      <c r="C5736" s="97"/>
      <c r="D5736" s="94">
        <v>5144945</v>
      </c>
    </row>
    <row r="5737" spans="1:4" x14ac:dyDescent="0.25">
      <c r="A5737" s="155" t="s">
        <v>5285</v>
      </c>
      <c r="B5737" s="92" t="s">
        <v>8514</v>
      </c>
      <c r="C5737" s="97"/>
      <c r="D5737" s="94">
        <v>5427504</v>
      </c>
    </row>
    <row r="5738" spans="1:4" x14ac:dyDescent="0.25">
      <c r="A5738" s="155" t="s">
        <v>6272</v>
      </c>
      <c r="B5738" s="92" t="s">
        <v>8515</v>
      </c>
      <c r="C5738" s="97"/>
      <c r="D5738" s="94">
        <v>10203258</v>
      </c>
    </row>
    <row r="5739" spans="1:4" x14ac:dyDescent="0.25">
      <c r="A5739" s="155" t="s">
        <v>14030</v>
      </c>
      <c r="B5739" s="92" t="s">
        <v>18424</v>
      </c>
      <c r="C5739" s="97"/>
      <c r="D5739" s="94">
        <v>1061</v>
      </c>
    </row>
    <row r="5740" spans="1:4" x14ac:dyDescent="0.25">
      <c r="A5740" s="155" t="s">
        <v>5286</v>
      </c>
      <c r="B5740" s="92" t="s">
        <v>8516</v>
      </c>
      <c r="C5740" s="97"/>
      <c r="D5740" s="94">
        <v>375121</v>
      </c>
    </row>
    <row r="5741" spans="1:4" x14ac:dyDescent="0.25">
      <c r="A5741" s="155" t="s">
        <v>5287</v>
      </c>
      <c r="B5741" s="92" t="s">
        <v>8517</v>
      </c>
      <c r="C5741" s="97"/>
      <c r="D5741" s="94">
        <v>129931</v>
      </c>
    </row>
    <row r="5742" spans="1:4" x14ac:dyDescent="0.25">
      <c r="A5742" s="155" t="s">
        <v>5288</v>
      </c>
      <c r="B5742" s="92" t="s">
        <v>8518</v>
      </c>
      <c r="C5742" s="97"/>
      <c r="D5742" s="94">
        <v>1439529</v>
      </c>
    </row>
    <row r="5743" spans="1:4" x14ac:dyDescent="0.25">
      <c r="A5743" s="155" t="s">
        <v>5289</v>
      </c>
      <c r="B5743" s="92" t="s">
        <v>8519</v>
      </c>
      <c r="C5743" s="97"/>
      <c r="D5743" s="94">
        <v>2461127</v>
      </c>
    </row>
    <row r="5744" spans="1:4" x14ac:dyDescent="0.25">
      <c r="A5744" s="155" t="s">
        <v>5290</v>
      </c>
      <c r="B5744" s="92" t="s">
        <v>8520</v>
      </c>
      <c r="C5744" s="97"/>
      <c r="D5744" s="94">
        <v>4565074</v>
      </c>
    </row>
    <row r="5745" spans="1:4" x14ac:dyDescent="0.25">
      <c r="A5745" s="155" t="s">
        <v>964</v>
      </c>
      <c r="B5745" s="92" t="s">
        <v>8521</v>
      </c>
      <c r="C5745" s="97"/>
      <c r="D5745" s="94">
        <v>15680795</v>
      </c>
    </row>
    <row r="5746" spans="1:4" x14ac:dyDescent="0.25">
      <c r="A5746" s="155" t="s">
        <v>5291</v>
      </c>
      <c r="B5746" s="92" t="s">
        <v>8522</v>
      </c>
      <c r="C5746" s="97"/>
      <c r="D5746" s="94">
        <v>752054</v>
      </c>
    </row>
    <row r="5747" spans="1:4" x14ac:dyDescent="0.25">
      <c r="A5747" s="155" t="s">
        <v>5292</v>
      </c>
      <c r="B5747" s="92" t="s">
        <v>8523</v>
      </c>
      <c r="C5747" s="97"/>
      <c r="D5747" s="94">
        <v>2331</v>
      </c>
    </row>
    <row r="5748" spans="1:4" x14ac:dyDescent="0.25">
      <c r="A5748" s="155" t="s">
        <v>5293</v>
      </c>
      <c r="B5748" s="92" t="s">
        <v>8524</v>
      </c>
      <c r="C5748" s="97"/>
      <c r="D5748" s="94">
        <v>762848</v>
      </c>
    </row>
    <row r="5749" spans="1:4" x14ac:dyDescent="0.25">
      <c r="A5749" s="155" t="s">
        <v>10228</v>
      </c>
      <c r="B5749" s="92" t="s">
        <v>10548</v>
      </c>
      <c r="C5749" s="97"/>
      <c r="D5749" s="94">
        <v>111977</v>
      </c>
    </row>
    <row r="5750" spans="1:4" x14ac:dyDescent="0.25">
      <c r="A5750" s="155" t="s">
        <v>14031</v>
      </c>
      <c r="B5750" s="92" t="s">
        <v>18425</v>
      </c>
      <c r="C5750" s="97"/>
      <c r="D5750" s="94">
        <v>3975840</v>
      </c>
    </row>
    <row r="5751" spans="1:4" x14ac:dyDescent="0.25">
      <c r="A5751" s="155" t="s">
        <v>5294</v>
      </c>
      <c r="B5751" s="92" t="s">
        <v>8525</v>
      </c>
      <c r="C5751" s="97"/>
      <c r="D5751" s="94">
        <v>56410</v>
      </c>
    </row>
    <row r="5752" spans="1:4" x14ac:dyDescent="0.25">
      <c r="A5752" s="155" t="s">
        <v>5295</v>
      </c>
      <c r="B5752" s="92" t="s">
        <v>8526</v>
      </c>
      <c r="C5752" s="97"/>
      <c r="D5752" s="94">
        <v>1894503</v>
      </c>
    </row>
    <row r="5753" spans="1:4" x14ac:dyDescent="0.25">
      <c r="A5753" s="155" t="s">
        <v>5296</v>
      </c>
      <c r="B5753" s="92" t="s">
        <v>8527</v>
      </c>
      <c r="C5753" s="97"/>
      <c r="D5753" s="94">
        <v>159184</v>
      </c>
    </row>
    <row r="5754" spans="1:4" x14ac:dyDescent="0.25">
      <c r="A5754" s="155" t="s">
        <v>5297</v>
      </c>
      <c r="B5754" s="92" t="s">
        <v>8528</v>
      </c>
      <c r="C5754" s="97"/>
      <c r="D5754" s="94">
        <v>8595</v>
      </c>
    </row>
    <row r="5755" spans="1:4" x14ac:dyDescent="0.25">
      <c r="A5755" s="155" t="s">
        <v>14032</v>
      </c>
      <c r="B5755" s="92" t="s">
        <v>18426</v>
      </c>
      <c r="C5755" s="97"/>
      <c r="D5755" s="94">
        <v>646216</v>
      </c>
    </row>
    <row r="5756" spans="1:4" x14ac:dyDescent="0.25">
      <c r="A5756" s="155" t="s">
        <v>14033</v>
      </c>
      <c r="B5756" s="92" t="s">
        <v>18427</v>
      </c>
      <c r="C5756" s="97"/>
      <c r="D5756" s="94"/>
    </row>
    <row r="5757" spans="1:4" x14ac:dyDescent="0.25">
      <c r="A5757" s="155" t="s">
        <v>5298</v>
      </c>
      <c r="B5757" s="92" t="s">
        <v>8529</v>
      </c>
      <c r="C5757" s="97"/>
      <c r="D5757" s="94">
        <v>20454</v>
      </c>
    </row>
    <row r="5758" spans="1:4" x14ac:dyDescent="0.25">
      <c r="A5758" s="155" t="s">
        <v>5299</v>
      </c>
      <c r="B5758" s="92" t="s">
        <v>8530</v>
      </c>
      <c r="C5758" s="97"/>
      <c r="D5758" s="94">
        <v>1099234</v>
      </c>
    </row>
    <row r="5759" spans="1:4" x14ac:dyDescent="0.25">
      <c r="A5759" s="155" t="s">
        <v>5300</v>
      </c>
      <c r="B5759" s="92" t="s">
        <v>8531</v>
      </c>
      <c r="C5759" s="97"/>
      <c r="D5759" s="94">
        <v>576382</v>
      </c>
    </row>
    <row r="5760" spans="1:4" x14ac:dyDescent="0.25">
      <c r="A5760" s="155" t="s">
        <v>5301</v>
      </c>
      <c r="B5760" s="92" t="s">
        <v>8532</v>
      </c>
      <c r="C5760" s="97"/>
      <c r="D5760" s="94">
        <v>2529797</v>
      </c>
    </row>
    <row r="5761" spans="1:4" x14ac:dyDescent="0.25">
      <c r="A5761" s="155" t="s">
        <v>14034</v>
      </c>
      <c r="B5761" s="92" t="s">
        <v>18428</v>
      </c>
      <c r="C5761" s="97"/>
      <c r="D5761" s="94">
        <v>118</v>
      </c>
    </row>
    <row r="5762" spans="1:4" x14ac:dyDescent="0.25">
      <c r="A5762" s="155" t="s">
        <v>14035</v>
      </c>
      <c r="B5762" s="92" t="s">
        <v>18429</v>
      </c>
      <c r="C5762" s="97"/>
      <c r="D5762" s="94">
        <v>14743</v>
      </c>
    </row>
    <row r="5763" spans="1:4" x14ac:dyDescent="0.25">
      <c r="A5763" s="155" t="s">
        <v>14036</v>
      </c>
      <c r="B5763" s="92" t="s">
        <v>18430</v>
      </c>
      <c r="C5763" s="97"/>
      <c r="D5763" s="94">
        <v>152640</v>
      </c>
    </row>
    <row r="5764" spans="1:4" x14ac:dyDescent="0.25">
      <c r="A5764" s="155" t="s">
        <v>14037</v>
      </c>
      <c r="B5764" s="92" t="s">
        <v>18431</v>
      </c>
      <c r="C5764" s="97"/>
      <c r="D5764" s="94">
        <v>32952</v>
      </c>
    </row>
    <row r="5765" spans="1:4" x14ac:dyDescent="0.25">
      <c r="A5765" s="155" t="s">
        <v>10229</v>
      </c>
      <c r="B5765" s="92" t="s">
        <v>10549</v>
      </c>
      <c r="C5765" s="97"/>
      <c r="D5765" s="94">
        <v>1787</v>
      </c>
    </row>
    <row r="5766" spans="1:4" x14ac:dyDescent="0.25">
      <c r="A5766" s="155" t="s">
        <v>966</v>
      </c>
      <c r="B5766" s="92" t="s">
        <v>8533</v>
      </c>
      <c r="C5766" s="97"/>
      <c r="D5766" s="94">
        <v>40053118</v>
      </c>
    </row>
    <row r="5767" spans="1:4" x14ac:dyDescent="0.25">
      <c r="A5767" s="155" t="s">
        <v>968</v>
      </c>
      <c r="B5767" s="92" t="s">
        <v>8534</v>
      </c>
      <c r="C5767" s="97"/>
      <c r="D5767" s="94">
        <v>16249140</v>
      </c>
    </row>
    <row r="5768" spans="1:4" x14ac:dyDescent="0.25">
      <c r="A5768" s="155" t="s">
        <v>970</v>
      </c>
      <c r="B5768" s="92" t="s">
        <v>8535</v>
      </c>
      <c r="C5768" s="97"/>
      <c r="D5768" s="94">
        <v>32731947</v>
      </c>
    </row>
    <row r="5769" spans="1:4" x14ac:dyDescent="0.25">
      <c r="A5769" s="155" t="s">
        <v>972</v>
      </c>
      <c r="B5769" s="92" t="s">
        <v>8536</v>
      </c>
      <c r="C5769" s="97"/>
      <c r="D5769" s="94">
        <v>20723429</v>
      </c>
    </row>
    <row r="5770" spans="1:4" x14ac:dyDescent="0.25">
      <c r="A5770" s="155" t="s">
        <v>974</v>
      </c>
      <c r="B5770" s="92" t="s">
        <v>8537</v>
      </c>
      <c r="C5770" s="97"/>
      <c r="D5770" s="94">
        <v>2719528</v>
      </c>
    </row>
    <row r="5771" spans="1:4" x14ac:dyDescent="0.25">
      <c r="A5771" s="155" t="s">
        <v>976</v>
      </c>
      <c r="B5771" s="92" t="s">
        <v>8538</v>
      </c>
      <c r="C5771" s="97"/>
      <c r="D5771" s="94">
        <v>51263062</v>
      </c>
    </row>
    <row r="5772" spans="1:4" x14ac:dyDescent="0.25">
      <c r="A5772" s="155" t="s">
        <v>978</v>
      </c>
      <c r="B5772" s="92" t="s">
        <v>8539</v>
      </c>
      <c r="C5772" s="97"/>
      <c r="D5772" s="94">
        <v>43411659</v>
      </c>
    </row>
    <row r="5773" spans="1:4" x14ac:dyDescent="0.25">
      <c r="A5773" s="155" t="s">
        <v>980</v>
      </c>
      <c r="B5773" s="92" t="s">
        <v>8540</v>
      </c>
      <c r="C5773" s="97"/>
      <c r="D5773" s="94">
        <v>19753978</v>
      </c>
    </row>
    <row r="5774" spans="1:4" x14ac:dyDescent="0.25">
      <c r="A5774" s="155" t="s">
        <v>982</v>
      </c>
      <c r="B5774" s="92" t="s">
        <v>8541</v>
      </c>
      <c r="C5774" s="97"/>
      <c r="D5774" s="94">
        <v>4947798</v>
      </c>
    </row>
    <row r="5775" spans="1:4" x14ac:dyDescent="0.25">
      <c r="A5775" s="155" t="s">
        <v>984</v>
      </c>
      <c r="B5775" s="92" t="s">
        <v>8542</v>
      </c>
      <c r="C5775" s="97"/>
      <c r="D5775" s="94">
        <v>1251411</v>
      </c>
    </row>
    <row r="5776" spans="1:4" x14ac:dyDescent="0.25">
      <c r="A5776" s="155" t="s">
        <v>986</v>
      </c>
      <c r="B5776" s="92" t="s">
        <v>18432</v>
      </c>
      <c r="C5776" s="97"/>
      <c r="D5776" s="94">
        <v>1765717</v>
      </c>
    </row>
    <row r="5777" spans="1:4" x14ac:dyDescent="0.25">
      <c r="A5777" s="155" t="s">
        <v>990</v>
      </c>
      <c r="B5777" s="92" t="s">
        <v>8543</v>
      </c>
      <c r="C5777" s="97"/>
      <c r="D5777" s="94">
        <v>3442462</v>
      </c>
    </row>
    <row r="5778" spans="1:4" x14ac:dyDescent="0.25">
      <c r="A5778" s="155" t="s">
        <v>992</v>
      </c>
      <c r="B5778" s="92" t="s">
        <v>8544</v>
      </c>
      <c r="C5778" s="97"/>
      <c r="D5778" s="94">
        <v>845013</v>
      </c>
    </row>
    <row r="5779" spans="1:4" x14ac:dyDescent="0.25">
      <c r="A5779" s="155" t="s">
        <v>14038</v>
      </c>
      <c r="B5779" s="92" t="s">
        <v>18433</v>
      </c>
      <c r="C5779" s="97"/>
      <c r="D5779" s="94">
        <v>94970</v>
      </c>
    </row>
    <row r="5780" spans="1:4" x14ac:dyDescent="0.25">
      <c r="A5780" s="155" t="s">
        <v>5302</v>
      </c>
      <c r="B5780" s="92" t="s">
        <v>8545</v>
      </c>
      <c r="C5780" s="97"/>
      <c r="D5780" s="94">
        <v>7795590</v>
      </c>
    </row>
    <row r="5781" spans="1:4" x14ac:dyDescent="0.25">
      <c r="A5781" s="155" t="s">
        <v>5303</v>
      </c>
      <c r="B5781" s="92" t="s">
        <v>8546</v>
      </c>
      <c r="C5781" s="97"/>
      <c r="D5781" s="94">
        <v>3806605</v>
      </c>
    </row>
    <row r="5782" spans="1:4" x14ac:dyDescent="0.25">
      <c r="A5782" s="155" t="s">
        <v>5304</v>
      </c>
      <c r="B5782" s="92" t="s">
        <v>8547</v>
      </c>
      <c r="C5782" s="97"/>
      <c r="D5782" s="94">
        <v>66853</v>
      </c>
    </row>
    <row r="5783" spans="1:4" x14ac:dyDescent="0.25">
      <c r="A5783" s="155" t="s">
        <v>5305</v>
      </c>
      <c r="B5783" s="92" t="s">
        <v>8548</v>
      </c>
      <c r="C5783" s="97"/>
      <c r="D5783" s="94">
        <v>100410</v>
      </c>
    </row>
    <row r="5784" spans="1:4" x14ac:dyDescent="0.25">
      <c r="A5784" s="155" t="s">
        <v>14039</v>
      </c>
      <c r="B5784" s="92" t="s">
        <v>18434</v>
      </c>
      <c r="C5784" s="97"/>
      <c r="D5784" s="94">
        <v>630701</v>
      </c>
    </row>
    <row r="5785" spans="1:4" x14ac:dyDescent="0.25">
      <c r="A5785" s="155" t="s">
        <v>5306</v>
      </c>
      <c r="B5785" s="92" t="s">
        <v>8549</v>
      </c>
      <c r="C5785" s="97"/>
      <c r="D5785" s="94">
        <v>2377271</v>
      </c>
    </row>
    <row r="5786" spans="1:4" x14ac:dyDescent="0.25">
      <c r="A5786" s="155" t="s">
        <v>14040</v>
      </c>
      <c r="B5786" s="92" t="s">
        <v>18435</v>
      </c>
      <c r="C5786" s="97"/>
      <c r="D5786" s="94">
        <v>140860</v>
      </c>
    </row>
    <row r="5787" spans="1:4" x14ac:dyDescent="0.25">
      <c r="A5787" s="155" t="s">
        <v>994</v>
      </c>
      <c r="B5787" s="92" t="s">
        <v>8550</v>
      </c>
      <c r="C5787" s="97"/>
      <c r="D5787" s="94">
        <v>49604</v>
      </c>
    </row>
    <row r="5788" spans="1:4" x14ac:dyDescent="0.25">
      <c r="A5788" s="155" t="s">
        <v>996</v>
      </c>
      <c r="B5788" s="92" t="s">
        <v>8551</v>
      </c>
      <c r="C5788" s="97"/>
      <c r="D5788" s="94">
        <v>2884784</v>
      </c>
    </row>
    <row r="5789" spans="1:4" x14ac:dyDescent="0.25">
      <c r="A5789" s="155" t="s">
        <v>998</v>
      </c>
      <c r="B5789" s="92" t="s">
        <v>8552</v>
      </c>
      <c r="C5789" s="97"/>
      <c r="D5789" s="94">
        <v>28882097</v>
      </c>
    </row>
    <row r="5790" spans="1:4" x14ac:dyDescent="0.25">
      <c r="A5790" s="155" t="s">
        <v>1000</v>
      </c>
      <c r="B5790" s="92" t="s">
        <v>8553</v>
      </c>
      <c r="C5790" s="97"/>
      <c r="D5790" s="94">
        <v>3762791</v>
      </c>
    </row>
    <row r="5791" spans="1:4" x14ac:dyDescent="0.25">
      <c r="A5791" s="155" t="s">
        <v>1002</v>
      </c>
      <c r="B5791" s="92" t="s">
        <v>18436</v>
      </c>
      <c r="C5791" s="97"/>
      <c r="D5791" s="94">
        <v>15019749</v>
      </c>
    </row>
    <row r="5792" spans="1:4" x14ac:dyDescent="0.25">
      <c r="A5792" s="155" t="s">
        <v>1004</v>
      </c>
      <c r="B5792" s="92" t="s">
        <v>18437</v>
      </c>
      <c r="C5792" s="97"/>
      <c r="D5792" s="94">
        <v>4357252</v>
      </c>
    </row>
    <row r="5793" spans="1:4" x14ac:dyDescent="0.25">
      <c r="A5793" s="155" t="s">
        <v>1006</v>
      </c>
      <c r="B5793" s="92" t="s">
        <v>18438</v>
      </c>
      <c r="C5793" s="97"/>
      <c r="D5793" s="94">
        <v>283582</v>
      </c>
    </row>
    <row r="5794" spans="1:4" x14ac:dyDescent="0.25">
      <c r="A5794" s="155" t="s">
        <v>1008</v>
      </c>
      <c r="B5794" s="92" t="s">
        <v>8554</v>
      </c>
      <c r="C5794" s="97"/>
      <c r="D5794" s="94">
        <v>963123</v>
      </c>
    </row>
    <row r="5795" spans="1:4" x14ac:dyDescent="0.25">
      <c r="A5795" s="155" t="s">
        <v>1010</v>
      </c>
      <c r="B5795" s="92" t="s">
        <v>8555</v>
      </c>
      <c r="C5795" s="97"/>
      <c r="D5795" s="94">
        <v>6176694</v>
      </c>
    </row>
    <row r="5796" spans="1:4" x14ac:dyDescent="0.25">
      <c r="A5796" s="155" t="s">
        <v>1012</v>
      </c>
      <c r="B5796" s="92" t="s">
        <v>18439</v>
      </c>
      <c r="C5796" s="97"/>
      <c r="D5796" s="94">
        <v>251444</v>
      </c>
    </row>
    <row r="5797" spans="1:4" x14ac:dyDescent="0.25">
      <c r="A5797" s="155" t="s">
        <v>1014</v>
      </c>
      <c r="B5797" s="92" t="s">
        <v>8556</v>
      </c>
      <c r="C5797" s="97"/>
      <c r="D5797" s="94">
        <v>4737926</v>
      </c>
    </row>
    <row r="5798" spans="1:4" x14ac:dyDescent="0.25">
      <c r="A5798" s="155" t="s">
        <v>1016</v>
      </c>
      <c r="B5798" s="92" t="s">
        <v>8557</v>
      </c>
      <c r="C5798" s="97"/>
      <c r="D5798" s="94">
        <v>10748036</v>
      </c>
    </row>
    <row r="5799" spans="1:4" x14ac:dyDescent="0.25">
      <c r="A5799" s="155" t="s">
        <v>1018</v>
      </c>
      <c r="B5799" s="92" t="s">
        <v>18440</v>
      </c>
      <c r="C5799" s="97"/>
      <c r="D5799" s="94">
        <v>2145651</v>
      </c>
    </row>
    <row r="5800" spans="1:4" x14ac:dyDescent="0.25">
      <c r="A5800" s="155" t="s">
        <v>1019</v>
      </c>
      <c r="B5800" s="92" t="s">
        <v>8558</v>
      </c>
      <c r="C5800" s="97"/>
      <c r="D5800" s="94">
        <v>1346602</v>
      </c>
    </row>
    <row r="5801" spans="1:4" x14ac:dyDescent="0.25">
      <c r="A5801" s="155" t="s">
        <v>1021</v>
      </c>
      <c r="B5801" s="92" t="s">
        <v>18441</v>
      </c>
      <c r="C5801" s="97"/>
      <c r="D5801" s="94">
        <v>79690</v>
      </c>
    </row>
    <row r="5802" spans="1:4" x14ac:dyDescent="0.25">
      <c r="A5802" s="155" t="s">
        <v>1023</v>
      </c>
      <c r="B5802" s="92" t="s">
        <v>18442</v>
      </c>
      <c r="C5802" s="97"/>
      <c r="D5802" s="94">
        <v>495823</v>
      </c>
    </row>
    <row r="5803" spans="1:4" x14ac:dyDescent="0.25">
      <c r="A5803" s="155" t="s">
        <v>1025</v>
      </c>
      <c r="B5803" s="92" t="s">
        <v>8559</v>
      </c>
      <c r="C5803" s="97"/>
      <c r="D5803" s="94">
        <v>45383459</v>
      </c>
    </row>
    <row r="5804" spans="1:4" x14ac:dyDescent="0.25">
      <c r="A5804" s="155" t="s">
        <v>1027</v>
      </c>
      <c r="B5804" s="92" t="s">
        <v>8560</v>
      </c>
      <c r="C5804" s="97"/>
      <c r="D5804" s="94">
        <v>11479434</v>
      </c>
    </row>
    <row r="5805" spans="1:4" x14ac:dyDescent="0.25">
      <c r="A5805" s="155" t="s">
        <v>1029</v>
      </c>
      <c r="B5805" s="92" t="s">
        <v>8561</v>
      </c>
      <c r="C5805" s="97"/>
      <c r="D5805" s="94">
        <v>24330090</v>
      </c>
    </row>
    <row r="5806" spans="1:4" x14ac:dyDescent="0.25">
      <c r="A5806" s="155" t="s">
        <v>14041</v>
      </c>
      <c r="B5806" s="92" t="s">
        <v>18443</v>
      </c>
      <c r="C5806" s="97"/>
      <c r="D5806" s="94"/>
    </row>
    <row r="5807" spans="1:4" x14ac:dyDescent="0.25">
      <c r="A5807" s="155" t="s">
        <v>1031</v>
      </c>
      <c r="B5807" s="92" t="s">
        <v>18444</v>
      </c>
      <c r="C5807" s="97"/>
      <c r="D5807" s="94">
        <v>1413847</v>
      </c>
    </row>
    <row r="5808" spans="1:4" x14ac:dyDescent="0.25">
      <c r="A5808" s="155" t="s">
        <v>1033</v>
      </c>
      <c r="B5808" s="92" t="s">
        <v>18445</v>
      </c>
      <c r="C5808" s="97"/>
      <c r="D5808" s="94">
        <v>249822</v>
      </c>
    </row>
    <row r="5809" spans="1:4" x14ac:dyDescent="0.25">
      <c r="A5809" s="155" t="s">
        <v>1037</v>
      </c>
      <c r="B5809" s="92" t="s">
        <v>18446</v>
      </c>
      <c r="C5809" s="97"/>
      <c r="D5809" s="94">
        <v>27315</v>
      </c>
    </row>
    <row r="5810" spans="1:4" x14ac:dyDescent="0.25">
      <c r="A5810" s="155" t="s">
        <v>14042</v>
      </c>
      <c r="B5810" s="92" t="s">
        <v>18447</v>
      </c>
      <c r="C5810" s="97"/>
      <c r="D5810" s="94"/>
    </row>
    <row r="5811" spans="1:4" x14ac:dyDescent="0.25">
      <c r="A5811" s="155" t="s">
        <v>14043</v>
      </c>
      <c r="B5811" s="92" t="s">
        <v>18448</v>
      </c>
      <c r="C5811" s="97"/>
      <c r="D5811" s="94">
        <v>135</v>
      </c>
    </row>
    <row r="5812" spans="1:4" x14ac:dyDescent="0.25">
      <c r="A5812" s="155" t="s">
        <v>14044</v>
      </c>
      <c r="B5812" s="92" t="s">
        <v>18449</v>
      </c>
      <c r="C5812" s="97"/>
      <c r="D5812" s="94">
        <v>91745</v>
      </c>
    </row>
    <row r="5813" spans="1:4" x14ac:dyDescent="0.25">
      <c r="A5813" s="155" t="s">
        <v>14045</v>
      </c>
      <c r="B5813" s="92" t="s">
        <v>18450</v>
      </c>
      <c r="C5813" s="97"/>
      <c r="D5813" s="94"/>
    </row>
    <row r="5814" spans="1:4" x14ac:dyDescent="0.25">
      <c r="A5814" s="155" t="s">
        <v>14046</v>
      </c>
      <c r="B5814" s="92" t="s">
        <v>18451</v>
      </c>
      <c r="C5814" s="97"/>
      <c r="D5814" s="94"/>
    </row>
    <row r="5815" spans="1:4" x14ac:dyDescent="0.25">
      <c r="A5815" s="155" t="s">
        <v>14047</v>
      </c>
      <c r="B5815" s="92" t="s">
        <v>18452</v>
      </c>
      <c r="C5815" s="97"/>
      <c r="D5815" s="94"/>
    </row>
    <row r="5816" spans="1:4" x14ac:dyDescent="0.25">
      <c r="A5816" s="155" t="s">
        <v>14048</v>
      </c>
      <c r="B5816" s="92" t="s">
        <v>18453</v>
      </c>
      <c r="C5816" s="97"/>
      <c r="D5816" s="94">
        <v>8070</v>
      </c>
    </row>
    <row r="5817" spans="1:4" x14ac:dyDescent="0.25">
      <c r="A5817" s="155" t="s">
        <v>5307</v>
      </c>
      <c r="B5817" s="92" t="s">
        <v>8562</v>
      </c>
      <c r="C5817" s="97"/>
      <c r="D5817" s="94">
        <v>32122</v>
      </c>
    </row>
    <row r="5818" spans="1:4" x14ac:dyDescent="0.25">
      <c r="A5818" s="155" t="s">
        <v>5308</v>
      </c>
      <c r="B5818" s="92" t="s">
        <v>8563</v>
      </c>
      <c r="C5818" s="97"/>
      <c r="D5818" s="94">
        <v>540570</v>
      </c>
    </row>
    <row r="5819" spans="1:4" x14ac:dyDescent="0.25">
      <c r="A5819" s="155" t="s">
        <v>5309</v>
      </c>
      <c r="B5819" s="92" t="s">
        <v>8564</v>
      </c>
      <c r="C5819" s="97"/>
      <c r="D5819" s="94">
        <v>123189</v>
      </c>
    </row>
    <row r="5820" spans="1:4" x14ac:dyDescent="0.25">
      <c r="A5820" s="155" t="s">
        <v>14049</v>
      </c>
      <c r="B5820" s="92" t="s">
        <v>18454</v>
      </c>
      <c r="C5820" s="97"/>
      <c r="D5820" s="94">
        <v>62195</v>
      </c>
    </row>
    <row r="5821" spans="1:4" x14ac:dyDescent="0.25">
      <c r="A5821" s="155" t="s">
        <v>14050</v>
      </c>
      <c r="B5821" s="92" t="s">
        <v>18455</v>
      </c>
      <c r="C5821" s="97"/>
      <c r="D5821" s="94">
        <v>6217</v>
      </c>
    </row>
    <row r="5822" spans="1:4" x14ac:dyDescent="0.25">
      <c r="A5822" s="155" t="s">
        <v>1039</v>
      </c>
      <c r="B5822" s="92" t="s">
        <v>8565</v>
      </c>
      <c r="C5822" s="97"/>
      <c r="D5822" s="94">
        <v>896626</v>
      </c>
    </row>
    <row r="5823" spans="1:4" x14ac:dyDescent="0.25">
      <c r="A5823" s="155" t="s">
        <v>1041</v>
      </c>
      <c r="B5823" s="92" t="s">
        <v>8566</v>
      </c>
      <c r="C5823" s="97"/>
      <c r="D5823" s="94">
        <v>2041477</v>
      </c>
    </row>
    <row r="5824" spans="1:4" x14ac:dyDescent="0.25">
      <c r="A5824" s="155" t="s">
        <v>14051</v>
      </c>
      <c r="B5824" s="92" t="s">
        <v>18456</v>
      </c>
      <c r="C5824" s="97"/>
      <c r="D5824" s="94"/>
    </row>
    <row r="5825" spans="1:4" x14ac:dyDescent="0.25">
      <c r="A5825" s="155" t="s">
        <v>14052</v>
      </c>
      <c r="B5825" s="92" t="s">
        <v>18457</v>
      </c>
      <c r="C5825" s="97"/>
      <c r="D5825" s="94"/>
    </row>
    <row r="5826" spans="1:4" x14ac:dyDescent="0.25">
      <c r="A5826" s="155" t="s">
        <v>1043</v>
      </c>
      <c r="B5826" s="92" t="s">
        <v>8567</v>
      </c>
      <c r="C5826" s="97"/>
      <c r="D5826" s="94">
        <v>2289735</v>
      </c>
    </row>
    <row r="5827" spans="1:4" x14ac:dyDescent="0.25">
      <c r="A5827" s="155" t="s">
        <v>1045</v>
      </c>
      <c r="B5827" s="92" t="s">
        <v>18458</v>
      </c>
      <c r="C5827" s="97"/>
      <c r="D5827" s="94">
        <v>184865</v>
      </c>
    </row>
    <row r="5828" spans="1:4" x14ac:dyDescent="0.25">
      <c r="A5828" s="155" t="s">
        <v>1047</v>
      </c>
      <c r="B5828" s="92" t="s">
        <v>8568</v>
      </c>
      <c r="C5828" s="97"/>
      <c r="D5828" s="94">
        <v>357409</v>
      </c>
    </row>
    <row r="5829" spans="1:4" x14ac:dyDescent="0.25">
      <c r="A5829" s="155" t="s">
        <v>14053</v>
      </c>
      <c r="B5829" s="92" t="s">
        <v>18459</v>
      </c>
      <c r="C5829" s="97"/>
      <c r="D5829" s="94">
        <v>569720</v>
      </c>
    </row>
    <row r="5830" spans="1:4" x14ac:dyDescent="0.25">
      <c r="A5830" s="155" t="s">
        <v>1049</v>
      </c>
      <c r="B5830" s="92" t="s">
        <v>8569</v>
      </c>
      <c r="C5830" s="97"/>
      <c r="D5830" s="94">
        <v>2713180</v>
      </c>
    </row>
    <row r="5831" spans="1:4" x14ac:dyDescent="0.25">
      <c r="A5831" s="155" t="s">
        <v>1050</v>
      </c>
      <c r="B5831" s="92" t="s">
        <v>8570</v>
      </c>
      <c r="C5831" s="97"/>
      <c r="D5831" s="94">
        <v>1950682</v>
      </c>
    </row>
    <row r="5832" spans="1:4" x14ac:dyDescent="0.25">
      <c r="A5832" s="155" t="s">
        <v>1051</v>
      </c>
      <c r="B5832" s="92" t="s">
        <v>18460</v>
      </c>
      <c r="C5832" s="97"/>
      <c r="D5832" s="94">
        <v>2287555</v>
      </c>
    </row>
    <row r="5833" spans="1:4" x14ac:dyDescent="0.25">
      <c r="A5833" s="155" t="s">
        <v>14054</v>
      </c>
      <c r="B5833" s="92" t="s">
        <v>18461</v>
      </c>
      <c r="C5833" s="97"/>
      <c r="D5833" s="94"/>
    </row>
    <row r="5834" spans="1:4" x14ac:dyDescent="0.25">
      <c r="A5834" s="155" t="s">
        <v>14055</v>
      </c>
      <c r="B5834" s="92" t="s">
        <v>18462</v>
      </c>
      <c r="C5834" s="97"/>
      <c r="D5834" s="94">
        <v>1200754</v>
      </c>
    </row>
    <row r="5835" spans="1:4" x14ac:dyDescent="0.25">
      <c r="A5835" s="155" t="s">
        <v>14056</v>
      </c>
      <c r="B5835" s="92" t="s">
        <v>18463</v>
      </c>
      <c r="C5835" s="97"/>
      <c r="D5835" s="94">
        <v>10669</v>
      </c>
    </row>
    <row r="5836" spans="1:4" x14ac:dyDescent="0.25">
      <c r="A5836" s="155" t="s">
        <v>14057</v>
      </c>
      <c r="B5836" s="92" t="s">
        <v>18464</v>
      </c>
      <c r="C5836" s="97"/>
      <c r="D5836" s="94">
        <v>886</v>
      </c>
    </row>
    <row r="5837" spans="1:4" x14ac:dyDescent="0.25">
      <c r="A5837" s="155" t="s">
        <v>5310</v>
      </c>
      <c r="B5837" s="92" t="s">
        <v>8571</v>
      </c>
      <c r="C5837" s="97"/>
      <c r="D5837" s="94">
        <v>3898626</v>
      </c>
    </row>
    <row r="5838" spans="1:4" x14ac:dyDescent="0.25">
      <c r="A5838" s="155" t="s">
        <v>1052</v>
      </c>
      <c r="B5838" s="92" t="s">
        <v>18465</v>
      </c>
      <c r="C5838" s="97"/>
      <c r="D5838" s="94">
        <v>249820</v>
      </c>
    </row>
    <row r="5839" spans="1:4" x14ac:dyDescent="0.25">
      <c r="A5839" s="155" t="s">
        <v>1054</v>
      </c>
      <c r="B5839" s="92" t="s">
        <v>18466</v>
      </c>
      <c r="C5839" s="97"/>
      <c r="D5839" s="94">
        <v>4197078</v>
      </c>
    </row>
    <row r="5840" spans="1:4" x14ac:dyDescent="0.25">
      <c r="A5840" s="155" t="s">
        <v>1056</v>
      </c>
      <c r="B5840" s="92" t="s">
        <v>8572</v>
      </c>
      <c r="C5840" s="97"/>
      <c r="D5840" s="94">
        <v>18342616</v>
      </c>
    </row>
    <row r="5841" spans="1:4" x14ac:dyDescent="0.25">
      <c r="A5841" s="155" t="s">
        <v>1058</v>
      </c>
      <c r="B5841" s="92" t="s">
        <v>8573</v>
      </c>
      <c r="C5841" s="97"/>
      <c r="D5841" s="94">
        <v>1401285</v>
      </c>
    </row>
    <row r="5842" spans="1:4" x14ac:dyDescent="0.25">
      <c r="A5842" s="155" t="s">
        <v>1060</v>
      </c>
      <c r="B5842" s="92" t="s">
        <v>18467</v>
      </c>
      <c r="C5842" s="97"/>
      <c r="D5842" s="94">
        <v>9202</v>
      </c>
    </row>
    <row r="5843" spans="1:4" x14ac:dyDescent="0.25">
      <c r="A5843" s="155" t="s">
        <v>1062</v>
      </c>
      <c r="B5843" s="92" t="s">
        <v>8574</v>
      </c>
      <c r="C5843" s="97"/>
      <c r="D5843" s="94">
        <v>1557883</v>
      </c>
    </row>
    <row r="5844" spans="1:4" x14ac:dyDescent="0.25">
      <c r="A5844" s="155" t="s">
        <v>1064</v>
      </c>
      <c r="B5844" s="92" t="s">
        <v>8575</v>
      </c>
      <c r="C5844" s="97"/>
      <c r="D5844" s="94">
        <v>20871004</v>
      </c>
    </row>
    <row r="5845" spans="1:4" x14ac:dyDescent="0.25">
      <c r="A5845" s="155" t="s">
        <v>1066</v>
      </c>
      <c r="B5845" s="92" t="s">
        <v>8576</v>
      </c>
      <c r="C5845" s="97"/>
      <c r="D5845" s="94">
        <v>57959303</v>
      </c>
    </row>
    <row r="5846" spans="1:4" x14ac:dyDescent="0.25">
      <c r="A5846" s="155" t="s">
        <v>1068</v>
      </c>
      <c r="B5846" s="92" t="s">
        <v>8577</v>
      </c>
      <c r="C5846" s="97"/>
      <c r="D5846" s="94">
        <v>1848113</v>
      </c>
    </row>
    <row r="5847" spans="1:4" x14ac:dyDescent="0.25">
      <c r="A5847" s="155" t="s">
        <v>1070</v>
      </c>
      <c r="B5847" s="92" t="s">
        <v>18468</v>
      </c>
      <c r="C5847" s="97"/>
      <c r="D5847" s="94">
        <v>15685</v>
      </c>
    </row>
    <row r="5848" spans="1:4" x14ac:dyDescent="0.25">
      <c r="A5848" s="155" t="s">
        <v>1072</v>
      </c>
      <c r="B5848" s="92" t="s">
        <v>8578</v>
      </c>
      <c r="C5848" s="97"/>
      <c r="D5848" s="94">
        <v>1406069</v>
      </c>
    </row>
    <row r="5849" spans="1:4" x14ac:dyDescent="0.25">
      <c r="A5849" s="155" t="s">
        <v>1074</v>
      </c>
      <c r="B5849" s="92" t="s">
        <v>18469</v>
      </c>
      <c r="C5849" s="97"/>
      <c r="D5849" s="94">
        <v>90682</v>
      </c>
    </row>
    <row r="5850" spans="1:4" x14ac:dyDescent="0.25">
      <c r="A5850" s="155" t="s">
        <v>1076</v>
      </c>
      <c r="B5850" s="92" t="s">
        <v>18470</v>
      </c>
      <c r="C5850" s="97"/>
      <c r="D5850" s="94">
        <v>139685</v>
      </c>
    </row>
    <row r="5851" spans="1:4" x14ac:dyDescent="0.25">
      <c r="A5851" s="155" t="s">
        <v>1078</v>
      </c>
      <c r="B5851" s="92" t="s">
        <v>8579</v>
      </c>
      <c r="C5851" s="97"/>
      <c r="D5851" s="94">
        <v>69436227</v>
      </c>
    </row>
    <row r="5852" spans="1:4" x14ac:dyDescent="0.25">
      <c r="A5852" s="155" t="s">
        <v>1079</v>
      </c>
      <c r="B5852" s="92" t="s">
        <v>8580</v>
      </c>
      <c r="C5852" s="97"/>
      <c r="D5852" s="94">
        <v>50890886</v>
      </c>
    </row>
    <row r="5853" spans="1:4" x14ac:dyDescent="0.25">
      <c r="A5853" s="155" t="s">
        <v>1080</v>
      </c>
      <c r="B5853" s="92" t="s">
        <v>8581</v>
      </c>
      <c r="C5853" s="97"/>
      <c r="D5853" s="94">
        <v>51163643</v>
      </c>
    </row>
    <row r="5854" spans="1:4" x14ac:dyDescent="0.25">
      <c r="A5854" s="155" t="s">
        <v>14058</v>
      </c>
      <c r="B5854" s="92" t="s">
        <v>18471</v>
      </c>
      <c r="C5854" s="97"/>
      <c r="D5854" s="94">
        <v>6393</v>
      </c>
    </row>
    <row r="5855" spans="1:4" x14ac:dyDescent="0.25">
      <c r="A5855" s="155" t="s">
        <v>14059</v>
      </c>
      <c r="B5855" s="92" t="s">
        <v>18472</v>
      </c>
      <c r="C5855" s="97"/>
      <c r="D5855" s="94"/>
    </row>
    <row r="5856" spans="1:4" x14ac:dyDescent="0.25">
      <c r="A5856" s="155" t="s">
        <v>10230</v>
      </c>
      <c r="B5856" s="92" t="s">
        <v>10550</v>
      </c>
      <c r="C5856" s="97"/>
      <c r="D5856" s="94">
        <v>43055</v>
      </c>
    </row>
    <row r="5857" spans="1:4" x14ac:dyDescent="0.25">
      <c r="A5857" s="155" t="s">
        <v>14060</v>
      </c>
      <c r="B5857" s="92" t="s">
        <v>18473</v>
      </c>
      <c r="C5857" s="97"/>
      <c r="D5857" s="94">
        <v>1358</v>
      </c>
    </row>
    <row r="5858" spans="1:4" x14ac:dyDescent="0.25">
      <c r="A5858" s="155" t="s">
        <v>1081</v>
      </c>
      <c r="B5858" s="92" t="s">
        <v>8582</v>
      </c>
      <c r="C5858" s="97"/>
      <c r="D5858" s="94">
        <v>78912637</v>
      </c>
    </row>
    <row r="5859" spans="1:4" x14ac:dyDescent="0.25">
      <c r="A5859" s="155" t="s">
        <v>1083</v>
      </c>
      <c r="B5859" s="92" t="s">
        <v>8583</v>
      </c>
      <c r="C5859" s="97"/>
      <c r="D5859" s="94">
        <v>30304680</v>
      </c>
    </row>
    <row r="5860" spans="1:4" x14ac:dyDescent="0.25">
      <c r="A5860" s="155" t="s">
        <v>5311</v>
      </c>
      <c r="B5860" s="92" t="s">
        <v>8584</v>
      </c>
      <c r="C5860" s="97"/>
      <c r="D5860" s="94">
        <v>40528213</v>
      </c>
    </row>
    <row r="5861" spans="1:4" x14ac:dyDescent="0.25">
      <c r="A5861" s="155" t="s">
        <v>5312</v>
      </c>
      <c r="B5861" s="92" t="s">
        <v>8585</v>
      </c>
      <c r="C5861" s="97"/>
      <c r="D5861" s="94">
        <v>1155248</v>
      </c>
    </row>
    <row r="5862" spans="1:4" x14ac:dyDescent="0.25">
      <c r="A5862" s="155" t="s">
        <v>5313</v>
      </c>
      <c r="B5862" s="92" t="s">
        <v>8586</v>
      </c>
      <c r="C5862" s="97"/>
      <c r="D5862" s="94">
        <v>7253057</v>
      </c>
    </row>
    <row r="5863" spans="1:4" x14ac:dyDescent="0.25">
      <c r="A5863" s="155" t="s">
        <v>5314</v>
      </c>
      <c r="B5863" s="92" t="s">
        <v>8587</v>
      </c>
      <c r="C5863" s="97"/>
      <c r="D5863" s="94">
        <v>42529465</v>
      </c>
    </row>
    <row r="5864" spans="1:4" x14ac:dyDescent="0.25">
      <c r="A5864" s="155" t="s">
        <v>5315</v>
      </c>
      <c r="B5864" s="92" t="s">
        <v>8588</v>
      </c>
      <c r="C5864" s="97"/>
      <c r="D5864" s="94">
        <v>55542602</v>
      </c>
    </row>
    <row r="5865" spans="1:4" x14ac:dyDescent="0.25">
      <c r="A5865" s="155" t="s">
        <v>5316</v>
      </c>
      <c r="B5865" s="92" t="s">
        <v>8589</v>
      </c>
      <c r="C5865" s="97"/>
      <c r="D5865" s="94">
        <v>6949780</v>
      </c>
    </row>
    <row r="5866" spans="1:4" x14ac:dyDescent="0.25">
      <c r="A5866" s="155" t="s">
        <v>5317</v>
      </c>
      <c r="B5866" s="92" t="s">
        <v>8590</v>
      </c>
      <c r="C5866" s="97"/>
      <c r="D5866" s="94">
        <v>1751167</v>
      </c>
    </row>
    <row r="5867" spans="1:4" x14ac:dyDescent="0.25">
      <c r="A5867" s="155" t="s">
        <v>5318</v>
      </c>
      <c r="B5867" s="92" t="s">
        <v>8591</v>
      </c>
      <c r="C5867" s="97"/>
      <c r="D5867" s="94">
        <v>12593317</v>
      </c>
    </row>
    <row r="5868" spans="1:4" x14ac:dyDescent="0.25">
      <c r="A5868" s="155" t="s">
        <v>5319</v>
      </c>
      <c r="B5868" s="92" t="s">
        <v>8592</v>
      </c>
      <c r="C5868" s="97"/>
      <c r="D5868" s="94">
        <v>20162849</v>
      </c>
    </row>
    <row r="5869" spans="1:4" x14ac:dyDescent="0.25">
      <c r="A5869" s="155" t="s">
        <v>5320</v>
      </c>
      <c r="B5869" s="92" t="s">
        <v>8593</v>
      </c>
      <c r="C5869" s="97"/>
      <c r="D5869" s="94">
        <v>4582950</v>
      </c>
    </row>
    <row r="5870" spans="1:4" x14ac:dyDescent="0.25">
      <c r="A5870" s="155" t="s">
        <v>14061</v>
      </c>
      <c r="B5870" s="92" t="s">
        <v>18474</v>
      </c>
      <c r="C5870" s="97"/>
      <c r="D5870" s="94">
        <v>370291</v>
      </c>
    </row>
    <row r="5871" spans="1:4" x14ac:dyDescent="0.25">
      <c r="A5871" s="155" t="s">
        <v>5321</v>
      </c>
      <c r="B5871" s="92" t="s">
        <v>8594</v>
      </c>
      <c r="C5871" s="97"/>
      <c r="D5871" s="94">
        <v>6916643</v>
      </c>
    </row>
    <row r="5872" spans="1:4" x14ac:dyDescent="0.25">
      <c r="A5872" s="155" t="s">
        <v>5322</v>
      </c>
      <c r="B5872" s="92" t="s">
        <v>8595</v>
      </c>
      <c r="C5872" s="97"/>
      <c r="D5872" s="94">
        <v>725868</v>
      </c>
    </row>
    <row r="5873" spans="1:4" x14ac:dyDescent="0.25">
      <c r="A5873" s="155" t="s">
        <v>14062</v>
      </c>
      <c r="B5873" s="92" t="s">
        <v>18475</v>
      </c>
      <c r="C5873" s="97"/>
      <c r="D5873" s="94"/>
    </row>
    <row r="5874" spans="1:4" x14ac:dyDescent="0.25">
      <c r="A5874" s="155" t="s">
        <v>1084</v>
      </c>
      <c r="B5874" s="92" t="s">
        <v>18476</v>
      </c>
      <c r="C5874" s="97"/>
      <c r="D5874" s="94">
        <v>218</v>
      </c>
    </row>
    <row r="5875" spans="1:4" x14ac:dyDescent="0.25">
      <c r="A5875" s="155" t="s">
        <v>14063</v>
      </c>
      <c r="B5875" s="92" t="s">
        <v>18477</v>
      </c>
      <c r="C5875" s="97"/>
      <c r="D5875" s="94">
        <v>197971</v>
      </c>
    </row>
    <row r="5876" spans="1:4" x14ac:dyDescent="0.25">
      <c r="A5876" s="155" t="s">
        <v>14064</v>
      </c>
      <c r="B5876" s="92" t="s">
        <v>18478</v>
      </c>
      <c r="C5876" s="97"/>
      <c r="D5876" s="94"/>
    </row>
    <row r="5877" spans="1:4" x14ac:dyDescent="0.25">
      <c r="A5877" s="155" t="s">
        <v>14065</v>
      </c>
      <c r="B5877" s="92" t="s">
        <v>18479</v>
      </c>
      <c r="C5877" s="97"/>
      <c r="D5877" s="94">
        <v>110</v>
      </c>
    </row>
    <row r="5878" spans="1:4" x14ac:dyDescent="0.25">
      <c r="A5878" s="155" t="s">
        <v>14066</v>
      </c>
      <c r="B5878" s="92" t="s">
        <v>18480</v>
      </c>
      <c r="C5878" s="97"/>
      <c r="D5878" s="94">
        <v>3947</v>
      </c>
    </row>
    <row r="5879" spans="1:4" x14ac:dyDescent="0.25">
      <c r="A5879" s="155" t="s">
        <v>14067</v>
      </c>
      <c r="B5879" s="92" t="s">
        <v>18481</v>
      </c>
      <c r="C5879" s="97"/>
      <c r="D5879" s="94"/>
    </row>
    <row r="5880" spans="1:4" x14ac:dyDescent="0.25">
      <c r="A5880" s="155" t="s">
        <v>14068</v>
      </c>
      <c r="B5880" s="92" t="s">
        <v>18482</v>
      </c>
      <c r="C5880" s="97"/>
      <c r="D5880" s="94">
        <v>16089</v>
      </c>
    </row>
    <row r="5881" spans="1:4" x14ac:dyDescent="0.25">
      <c r="A5881" s="155" t="s">
        <v>14069</v>
      </c>
      <c r="B5881" s="92" t="s">
        <v>18483</v>
      </c>
      <c r="C5881" s="97"/>
      <c r="D5881" s="94">
        <v>599</v>
      </c>
    </row>
    <row r="5882" spans="1:4" x14ac:dyDescent="0.25">
      <c r="A5882" s="155" t="s">
        <v>1086</v>
      </c>
      <c r="B5882" s="92" t="s">
        <v>18484</v>
      </c>
      <c r="C5882" s="97"/>
      <c r="D5882" s="94">
        <v>500591</v>
      </c>
    </row>
    <row r="5883" spans="1:4" x14ac:dyDescent="0.25">
      <c r="A5883" s="155" t="s">
        <v>1088</v>
      </c>
      <c r="B5883" s="92" t="s">
        <v>18485</v>
      </c>
      <c r="C5883" s="97"/>
      <c r="D5883" s="94">
        <v>403878</v>
      </c>
    </row>
    <row r="5884" spans="1:4" x14ac:dyDescent="0.25">
      <c r="A5884" s="155" t="s">
        <v>14070</v>
      </c>
      <c r="B5884" s="92" t="s">
        <v>18486</v>
      </c>
      <c r="C5884" s="97"/>
      <c r="D5884" s="94"/>
    </row>
    <row r="5885" spans="1:4" x14ac:dyDescent="0.25">
      <c r="A5885" s="155" t="s">
        <v>1090</v>
      </c>
      <c r="B5885" s="92" t="s">
        <v>18487</v>
      </c>
      <c r="C5885" s="97"/>
      <c r="D5885" s="94">
        <v>2627434</v>
      </c>
    </row>
    <row r="5886" spans="1:4" x14ac:dyDescent="0.25">
      <c r="A5886" s="155" t="s">
        <v>1092</v>
      </c>
      <c r="B5886" s="92" t="s">
        <v>18488</v>
      </c>
      <c r="C5886" s="97"/>
      <c r="D5886" s="94">
        <v>780740</v>
      </c>
    </row>
    <row r="5887" spans="1:4" x14ac:dyDescent="0.25">
      <c r="A5887" s="155" t="s">
        <v>1094</v>
      </c>
      <c r="B5887" s="92" t="s">
        <v>18489</v>
      </c>
      <c r="C5887" s="97"/>
      <c r="D5887" s="94">
        <v>47867</v>
      </c>
    </row>
    <row r="5888" spans="1:4" x14ac:dyDescent="0.25">
      <c r="A5888" s="155" t="s">
        <v>14071</v>
      </c>
      <c r="B5888" s="92" t="s">
        <v>18490</v>
      </c>
      <c r="C5888" s="97"/>
      <c r="D5888" s="94">
        <v>5379</v>
      </c>
    </row>
    <row r="5889" spans="1:4" x14ac:dyDescent="0.25">
      <c r="A5889" s="155" t="s">
        <v>14072</v>
      </c>
      <c r="B5889" s="92" t="s">
        <v>18491</v>
      </c>
      <c r="C5889" s="97"/>
      <c r="D5889" s="94">
        <v>36</v>
      </c>
    </row>
    <row r="5890" spans="1:4" x14ac:dyDescent="0.25">
      <c r="A5890" s="155" t="s">
        <v>1096</v>
      </c>
      <c r="B5890" s="92" t="s">
        <v>8596</v>
      </c>
      <c r="C5890" s="97"/>
      <c r="D5890" s="94">
        <v>31549</v>
      </c>
    </row>
    <row r="5891" spans="1:4" x14ac:dyDescent="0.25">
      <c r="A5891" s="155" t="s">
        <v>14073</v>
      </c>
      <c r="B5891" s="92" t="s">
        <v>18492</v>
      </c>
      <c r="C5891" s="97"/>
      <c r="D5891" s="94"/>
    </row>
    <row r="5892" spans="1:4" x14ac:dyDescent="0.25">
      <c r="A5892" s="155" t="s">
        <v>1098</v>
      </c>
      <c r="B5892" s="92" t="s">
        <v>18493</v>
      </c>
      <c r="C5892" s="97"/>
      <c r="D5892" s="94">
        <v>129422</v>
      </c>
    </row>
    <row r="5893" spans="1:4" x14ac:dyDescent="0.25">
      <c r="A5893" s="155" t="s">
        <v>1100</v>
      </c>
      <c r="B5893" s="92" t="s">
        <v>18494</v>
      </c>
      <c r="C5893" s="97"/>
      <c r="D5893" s="94">
        <v>593700</v>
      </c>
    </row>
    <row r="5894" spans="1:4" x14ac:dyDescent="0.25">
      <c r="A5894" s="155" t="s">
        <v>1102</v>
      </c>
      <c r="B5894" s="92" t="s">
        <v>18495</v>
      </c>
      <c r="C5894" s="97"/>
      <c r="D5894" s="94">
        <v>68794</v>
      </c>
    </row>
    <row r="5895" spans="1:4" x14ac:dyDescent="0.25">
      <c r="A5895" s="155" t="s">
        <v>1104</v>
      </c>
      <c r="B5895" s="92" t="s">
        <v>18496</v>
      </c>
      <c r="C5895" s="97"/>
      <c r="D5895" s="94">
        <v>326077</v>
      </c>
    </row>
    <row r="5896" spans="1:4" x14ac:dyDescent="0.25">
      <c r="A5896" s="155" t="s">
        <v>1105</v>
      </c>
      <c r="B5896" s="92" t="s">
        <v>18497</v>
      </c>
      <c r="C5896" s="97"/>
      <c r="D5896" s="94">
        <v>593362</v>
      </c>
    </row>
    <row r="5897" spans="1:4" x14ac:dyDescent="0.25">
      <c r="A5897" s="155" t="s">
        <v>1106</v>
      </c>
      <c r="B5897" s="92" t="s">
        <v>18498</v>
      </c>
      <c r="C5897" s="97"/>
      <c r="D5897" s="94">
        <v>110863</v>
      </c>
    </row>
    <row r="5898" spans="1:4" x14ac:dyDescent="0.25">
      <c r="A5898" s="155" t="s">
        <v>1107</v>
      </c>
      <c r="B5898" s="92" t="s">
        <v>8597</v>
      </c>
      <c r="C5898" s="97"/>
      <c r="D5898" s="94">
        <v>73933</v>
      </c>
    </row>
    <row r="5899" spans="1:4" x14ac:dyDescent="0.25">
      <c r="A5899" s="155" t="s">
        <v>1108</v>
      </c>
      <c r="B5899" s="92" t="s">
        <v>18499</v>
      </c>
      <c r="C5899" s="97"/>
      <c r="D5899" s="94">
        <v>207716</v>
      </c>
    </row>
    <row r="5900" spans="1:4" x14ac:dyDescent="0.25">
      <c r="A5900" s="155" t="s">
        <v>1109</v>
      </c>
      <c r="B5900" s="92" t="s">
        <v>18500</v>
      </c>
      <c r="C5900" s="97"/>
      <c r="D5900" s="94">
        <v>93175</v>
      </c>
    </row>
    <row r="5901" spans="1:4" x14ac:dyDescent="0.25">
      <c r="A5901" s="155" t="s">
        <v>1110</v>
      </c>
      <c r="B5901" s="92" t="s">
        <v>18501</v>
      </c>
      <c r="C5901" s="97"/>
      <c r="D5901" s="94">
        <v>405600</v>
      </c>
    </row>
    <row r="5902" spans="1:4" x14ac:dyDescent="0.25">
      <c r="A5902" s="155" t="s">
        <v>1111</v>
      </c>
      <c r="B5902" s="92" t="s">
        <v>18502</v>
      </c>
      <c r="C5902" s="97"/>
      <c r="D5902" s="94">
        <v>1555724</v>
      </c>
    </row>
    <row r="5903" spans="1:4" x14ac:dyDescent="0.25">
      <c r="A5903" s="155" t="s">
        <v>1112</v>
      </c>
      <c r="B5903" s="92" t="s">
        <v>18503</v>
      </c>
      <c r="C5903" s="97"/>
      <c r="D5903" s="94">
        <v>6545</v>
      </c>
    </row>
    <row r="5904" spans="1:4" x14ac:dyDescent="0.25">
      <c r="A5904" s="155" t="s">
        <v>5323</v>
      </c>
      <c r="B5904" s="92" t="s">
        <v>8598</v>
      </c>
      <c r="C5904" s="97"/>
      <c r="D5904" s="94">
        <v>25082</v>
      </c>
    </row>
    <row r="5905" spans="1:4" x14ac:dyDescent="0.25">
      <c r="A5905" s="155" t="s">
        <v>1113</v>
      </c>
      <c r="B5905" s="92" t="s">
        <v>8599</v>
      </c>
      <c r="C5905" s="97"/>
      <c r="D5905" s="94">
        <v>592991</v>
      </c>
    </row>
    <row r="5906" spans="1:4" x14ac:dyDescent="0.25">
      <c r="A5906" s="155" t="s">
        <v>1115</v>
      </c>
      <c r="B5906" s="92" t="s">
        <v>8600</v>
      </c>
      <c r="C5906" s="97"/>
      <c r="D5906" s="94">
        <v>3763431</v>
      </c>
    </row>
    <row r="5907" spans="1:4" x14ac:dyDescent="0.25">
      <c r="A5907" s="155" t="s">
        <v>1117</v>
      </c>
      <c r="B5907" s="92" t="s">
        <v>8601</v>
      </c>
      <c r="C5907" s="97"/>
      <c r="D5907" s="94">
        <v>975582</v>
      </c>
    </row>
    <row r="5908" spans="1:4" x14ac:dyDescent="0.25">
      <c r="A5908" s="155" t="s">
        <v>1118</v>
      </c>
      <c r="B5908" s="92" t="s">
        <v>8602</v>
      </c>
      <c r="C5908" s="97"/>
      <c r="D5908" s="94">
        <v>1022234</v>
      </c>
    </row>
    <row r="5909" spans="1:4" x14ac:dyDescent="0.25">
      <c r="A5909" s="155" t="s">
        <v>1120</v>
      </c>
      <c r="B5909" s="92" t="s">
        <v>18504</v>
      </c>
      <c r="C5909" s="97"/>
      <c r="D5909" s="94">
        <v>195465</v>
      </c>
    </row>
    <row r="5910" spans="1:4" x14ac:dyDescent="0.25">
      <c r="A5910" s="155" t="s">
        <v>1122</v>
      </c>
      <c r="B5910" s="92" t="s">
        <v>8603</v>
      </c>
      <c r="C5910" s="97"/>
      <c r="D5910" s="94">
        <v>1669460</v>
      </c>
    </row>
    <row r="5911" spans="1:4" x14ac:dyDescent="0.25">
      <c r="A5911" s="155" t="s">
        <v>1124</v>
      </c>
      <c r="B5911" s="92" t="s">
        <v>8604</v>
      </c>
      <c r="C5911" s="97"/>
      <c r="D5911" s="94">
        <v>32866746</v>
      </c>
    </row>
    <row r="5912" spans="1:4" x14ac:dyDescent="0.25">
      <c r="A5912" s="155" t="s">
        <v>1126</v>
      </c>
      <c r="B5912" s="92" t="s">
        <v>18505</v>
      </c>
      <c r="C5912" s="97"/>
      <c r="D5912" s="94">
        <v>400598</v>
      </c>
    </row>
    <row r="5913" spans="1:4" x14ac:dyDescent="0.25">
      <c r="A5913" s="155" t="s">
        <v>1127</v>
      </c>
      <c r="B5913" s="92" t="s">
        <v>18506</v>
      </c>
      <c r="C5913" s="97"/>
      <c r="D5913" s="94">
        <v>1581761</v>
      </c>
    </row>
    <row r="5914" spans="1:4" x14ac:dyDescent="0.25">
      <c r="A5914" s="155" t="s">
        <v>1129</v>
      </c>
      <c r="B5914" s="92" t="s">
        <v>18507</v>
      </c>
      <c r="C5914" s="97"/>
      <c r="D5914" s="94">
        <v>16069</v>
      </c>
    </row>
    <row r="5915" spans="1:4" x14ac:dyDescent="0.25">
      <c r="A5915" s="155" t="s">
        <v>1131</v>
      </c>
      <c r="B5915" s="92" t="s">
        <v>18508</v>
      </c>
      <c r="C5915" s="97"/>
      <c r="D5915" s="94">
        <v>2087626</v>
      </c>
    </row>
    <row r="5916" spans="1:4" x14ac:dyDescent="0.25">
      <c r="A5916" s="155" t="s">
        <v>1133</v>
      </c>
      <c r="B5916" s="92" t="s">
        <v>18509</v>
      </c>
      <c r="C5916" s="97"/>
      <c r="D5916" s="94">
        <v>1677901</v>
      </c>
    </row>
    <row r="5917" spans="1:4" x14ac:dyDescent="0.25">
      <c r="A5917" s="155" t="s">
        <v>5324</v>
      </c>
      <c r="B5917" s="92" t="s">
        <v>8605</v>
      </c>
      <c r="C5917" s="97"/>
      <c r="D5917" s="94">
        <v>3641181</v>
      </c>
    </row>
    <row r="5918" spans="1:4" x14ac:dyDescent="0.25">
      <c r="A5918" s="155" t="s">
        <v>1135</v>
      </c>
      <c r="B5918" s="92" t="s">
        <v>8606</v>
      </c>
      <c r="C5918" s="97"/>
      <c r="D5918" s="94">
        <v>5450218</v>
      </c>
    </row>
    <row r="5919" spans="1:4" x14ac:dyDescent="0.25">
      <c r="A5919" s="155" t="s">
        <v>1137</v>
      </c>
      <c r="B5919" s="92" t="s">
        <v>8607</v>
      </c>
      <c r="C5919" s="97"/>
      <c r="D5919" s="94">
        <v>5916395</v>
      </c>
    </row>
    <row r="5920" spans="1:4" x14ac:dyDescent="0.25">
      <c r="A5920" s="155" t="s">
        <v>14074</v>
      </c>
      <c r="B5920" s="92" t="s">
        <v>18510</v>
      </c>
      <c r="C5920" s="97"/>
      <c r="D5920" s="94">
        <v>4743</v>
      </c>
    </row>
    <row r="5921" spans="1:4" x14ac:dyDescent="0.25">
      <c r="A5921" s="155" t="s">
        <v>5325</v>
      </c>
      <c r="B5921" s="92" t="s">
        <v>8608</v>
      </c>
      <c r="C5921" s="97"/>
      <c r="D5921" s="94">
        <v>81849</v>
      </c>
    </row>
    <row r="5922" spans="1:4" x14ac:dyDescent="0.25">
      <c r="A5922" s="155" t="s">
        <v>14075</v>
      </c>
      <c r="B5922" s="92" t="s">
        <v>18511</v>
      </c>
      <c r="C5922" s="97"/>
      <c r="D5922" s="94">
        <v>101321</v>
      </c>
    </row>
    <row r="5923" spans="1:4" x14ac:dyDescent="0.25">
      <c r="A5923" s="155" t="s">
        <v>14076</v>
      </c>
      <c r="B5923" s="92" t="s">
        <v>18512</v>
      </c>
      <c r="C5923" s="97"/>
      <c r="D5923" s="94">
        <v>3076190</v>
      </c>
    </row>
    <row r="5924" spans="1:4" x14ac:dyDescent="0.25">
      <c r="A5924" s="155" t="s">
        <v>5326</v>
      </c>
      <c r="B5924" s="92" t="s">
        <v>8609</v>
      </c>
      <c r="C5924" s="97"/>
      <c r="D5924" s="94">
        <v>283887</v>
      </c>
    </row>
    <row r="5925" spans="1:4" x14ac:dyDescent="0.25">
      <c r="A5925" s="155" t="s">
        <v>5327</v>
      </c>
      <c r="B5925" s="92" t="s">
        <v>8610</v>
      </c>
      <c r="C5925" s="97"/>
      <c r="D5925" s="94">
        <v>1572811</v>
      </c>
    </row>
    <row r="5926" spans="1:4" x14ac:dyDescent="0.25">
      <c r="A5926" s="155" t="s">
        <v>5328</v>
      </c>
      <c r="B5926" s="92" t="s">
        <v>8611</v>
      </c>
      <c r="C5926" s="97"/>
      <c r="D5926" s="94">
        <v>53927569</v>
      </c>
    </row>
    <row r="5927" spans="1:4" x14ac:dyDescent="0.25">
      <c r="A5927" s="155" t="s">
        <v>5329</v>
      </c>
      <c r="B5927" s="92" t="s">
        <v>8612</v>
      </c>
      <c r="C5927" s="97"/>
      <c r="D5927" s="94">
        <v>45985006</v>
      </c>
    </row>
    <row r="5928" spans="1:4" x14ac:dyDescent="0.25">
      <c r="A5928" s="155" t="s">
        <v>5330</v>
      </c>
      <c r="B5928" s="92" t="s">
        <v>8613</v>
      </c>
      <c r="C5928" s="97"/>
      <c r="D5928" s="94">
        <v>20439115</v>
      </c>
    </row>
    <row r="5929" spans="1:4" x14ac:dyDescent="0.25">
      <c r="A5929" s="155" t="s">
        <v>14077</v>
      </c>
      <c r="B5929" s="92" t="s">
        <v>18513</v>
      </c>
      <c r="C5929" s="97"/>
      <c r="D5929" s="94">
        <v>22501830</v>
      </c>
    </row>
    <row r="5930" spans="1:4" x14ac:dyDescent="0.25">
      <c r="A5930" s="155" t="s">
        <v>5331</v>
      </c>
      <c r="B5930" s="92" t="s">
        <v>8614</v>
      </c>
      <c r="C5930" s="97"/>
      <c r="D5930" s="94">
        <v>100529440</v>
      </c>
    </row>
    <row r="5931" spans="1:4" x14ac:dyDescent="0.25">
      <c r="A5931" s="155" t="s">
        <v>5332</v>
      </c>
      <c r="B5931" s="92" t="s">
        <v>8615</v>
      </c>
      <c r="C5931" s="97"/>
      <c r="D5931" s="94">
        <v>78783565</v>
      </c>
    </row>
    <row r="5932" spans="1:4" x14ac:dyDescent="0.25">
      <c r="A5932" s="155" t="s">
        <v>5333</v>
      </c>
      <c r="B5932" s="92" t="s">
        <v>8616</v>
      </c>
      <c r="C5932" s="97"/>
      <c r="D5932" s="94">
        <v>244753</v>
      </c>
    </row>
    <row r="5933" spans="1:4" x14ac:dyDescent="0.25">
      <c r="A5933" s="155" t="s">
        <v>14078</v>
      </c>
      <c r="B5933" s="92" t="s">
        <v>18514</v>
      </c>
      <c r="C5933" s="97"/>
      <c r="D5933" s="94">
        <v>369788</v>
      </c>
    </row>
    <row r="5934" spans="1:4" x14ac:dyDescent="0.25">
      <c r="A5934" s="155" t="s">
        <v>14079</v>
      </c>
      <c r="B5934" s="92" t="s">
        <v>18515</v>
      </c>
      <c r="C5934" s="97"/>
      <c r="D5934" s="94">
        <v>29032</v>
      </c>
    </row>
    <row r="5935" spans="1:4" x14ac:dyDescent="0.25">
      <c r="A5935" s="155" t="s">
        <v>14080</v>
      </c>
      <c r="B5935" s="92" t="s">
        <v>18516</v>
      </c>
      <c r="C5935" s="97"/>
      <c r="D5935" s="94">
        <v>48198</v>
      </c>
    </row>
    <row r="5936" spans="1:4" x14ac:dyDescent="0.25">
      <c r="A5936" s="155" t="s">
        <v>14081</v>
      </c>
      <c r="B5936" s="92" t="s">
        <v>18517</v>
      </c>
      <c r="C5936" s="97"/>
      <c r="D5936" s="94">
        <v>20872</v>
      </c>
    </row>
    <row r="5937" spans="1:4" x14ac:dyDescent="0.25">
      <c r="A5937" s="155" t="s">
        <v>5334</v>
      </c>
      <c r="B5937" s="92" t="s">
        <v>8617</v>
      </c>
      <c r="C5937" s="97"/>
      <c r="D5937" s="94">
        <v>98870</v>
      </c>
    </row>
    <row r="5938" spans="1:4" x14ac:dyDescent="0.25">
      <c r="A5938" s="155" t="s">
        <v>14082</v>
      </c>
      <c r="B5938" s="92" t="s">
        <v>18518</v>
      </c>
      <c r="C5938" s="97"/>
      <c r="D5938" s="94">
        <v>104131</v>
      </c>
    </row>
    <row r="5939" spans="1:4" x14ac:dyDescent="0.25">
      <c r="A5939" s="155" t="s">
        <v>5335</v>
      </c>
      <c r="B5939" s="92" t="s">
        <v>8618</v>
      </c>
      <c r="C5939" s="97"/>
      <c r="D5939" s="94">
        <v>28744</v>
      </c>
    </row>
    <row r="5940" spans="1:4" x14ac:dyDescent="0.25">
      <c r="A5940" s="155" t="s">
        <v>14083</v>
      </c>
      <c r="B5940" s="92" t="s">
        <v>18519</v>
      </c>
      <c r="C5940" s="97"/>
      <c r="D5940" s="94"/>
    </row>
    <row r="5941" spans="1:4" x14ac:dyDescent="0.25">
      <c r="A5941" s="155" t="s">
        <v>14084</v>
      </c>
      <c r="B5941" s="92" t="s">
        <v>18520</v>
      </c>
      <c r="C5941" s="97"/>
      <c r="D5941" s="94">
        <v>22845</v>
      </c>
    </row>
    <row r="5942" spans="1:4" x14ac:dyDescent="0.25">
      <c r="A5942" s="155" t="s">
        <v>1139</v>
      </c>
      <c r="B5942" s="92" t="s">
        <v>8619</v>
      </c>
      <c r="C5942" s="97"/>
      <c r="D5942" s="94">
        <v>443302</v>
      </c>
    </row>
    <row r="5943" spans="1:4" x14ac:dyDescent="0.25">
      <c r="A5943" s="155" t="s">
        <v>5336</v>
      </c>
      <c r="B5943" s="92" t="s">
        <v>8620</v>
      </c>
      <c r="C5943" s="97"/>
      <c r="D5943" s="94">
        <v>430598</v>
      </c>
    </row>
    <row r="5944" spans="1:4" x14ac:dyDescent="0.25">
      <c r="A5944" s="155" t="s">
        <v>5337</v>
      </c>
      <c r="B5944" s="92" t="s">
        <v>8621</v>
      </c>
      <c r="C5944" s="97"/>
      <c r="D5944" s="94">
        <v>464254</v>
      </c>
    </row>
    <row r="5945" spans="1:4" x14ac:dyDescent="0.25">
      <c r="A5945" s="155" t="s">
        <v>5338</v>
      </c>
      <c r="B5945" s="92" t="s">
        <v>8622</v>
      </c>
      <c r="C5945" s="97"/>
      <c r="D5945" s="94">
        <v>95547</v>
      </c>
    </row>
    <row r="5946" spans="1:4" x14ac:dyDescent="0.25">
      <c r="A5946" s="155" t="s">
        <v>5339</v>
      </c>
      <c r="B5946" s="92" t="s">
        <v>8623</v>
      </c>
      <c r="C5946" s="97"/>
      <c r="D5946" s="94">
        <v>12040809</v>
      </c>
    </row>
    <row r="5947" spans="1:4" x14ac:dyDescent="0.25">
      <c r="A5947" s="155" t="s">
        <v>14085</v>
      </c>
      <c r="B5947" s="92" t="s">
        <v>18521</v>
      </c>
      <c r="C5947" s="97"/>
      <c r="D5947" s="94">
        <v>16505</v>
      </c>
    </row>
    <row r="5948" spans="1:4" x14ac:dyDescent="0.25">
      <c r="A5948" s="155" t="s">
        <v>14086</v>
      </c>
      <c r="B5948" s="92" t="s">
        <v>18522</v>
      </c>
      <c r="C5948" s="97"/>
      <c r="D5948" s="94">
        <v>110852</v>
      </c>
    </row>
    <row r="5949" spans="1:4" x14ac:dyDescent="0.25">
      <c r="A5949" s="155" t="s">
        <v>10231</v>
      </c>
      <c r="B5949" s="92" t="s">
        <v>10551</v>
      </c>
      <c r="C5949" s="97"/>
      <c r="D5949" s="94">
        <v>75688</v>
      </c>
    </row>
    <row r="5950" spans="1:4" x14ac:dyDescent="0.25">
      <c r="A5950" s="155" t="s">
        <v>14087</v>
      </c>
      <c r="B5950" s="92" t="s">
        <v>18523</v>
      </c>
      <c r="C5950" s="97"/>
      <c r="D5950" s="94">
        <v>262876</v>
      </c>
    </row>
    <row r="5951" spans="1:4" x14ac:dyDescent="0.25">
      <c r="A5951" s="155" t="s">
        <v>5340</v>
      </c>
      <c r="B5951" s="92" t="s">
        <v>8624</v>
      </c>
      <c r="C5951" s="97"/>
      <c r="D5951" s="94">
        <v>119429</v>
      </c>
    </row>
    <row r="5952" spans="1:4" x14ac:dyDescent="0.25">
      <c r="A5952" s="155" t="s">
        <v>10232</v>
      </c>
      <c r="B5952" s="92" t="s">
        <v>10552</v>
      </c>
      <c r="C5952" s="97"/>
      <c r="D5952" s="94">
        <v>104229</v>
      </c>
    </row>
    <row r="5953" spans="1:4" x14ac:dyDescent="0.25">
      <c r="A5953" s="155" t="s">
        <v>5341</v>
      </c>
      <c r="B5953" s="92" t="s">
        <v>8625</v>
      </c>
      <c r="C5953" s="97"/>
      <c r="D5953" s="94">
        <v>307980</v>
      </c>
    </row>
    <row r="5954" spans="1:4" x14ac:dyDescent="0.25">
      <c r="A5954" s="155" t="s">
        <v>5342</v>
      </c>
      <c r="B5954" s="92" t="s">
        <v>8626</v>
      </c>
      <c r="C5954" s="97"/>
      <c r="D5954" s="94">
        <v>7402231</v>
      </c>
    </row>
    <row r="5955" spans="1:4" x14ac:dyDescent="0.25">
      <c r="A5955" s="155" t="s">
        <v>5343</v>
      </c>
      <c r="B5955" s="92" t="s">
        <v>8627</v>
      </c>
      <c r="C5955" s="97"/>
      <c r="D5955" s="94">
        <v>14366376</v>
      </c>
    </row>
    <row r="5956" spans="1:4" x14ac:dyDescent="0.25">
      <c r="A5956" s="155" t="s">
        <v>5344</v>
      </c>
      <c r="B5956" s="92" t="s">
        <v>8628</v>
      </c>
      <c r="C5956" s="97"/>
      <c r="D5956" s="94">
        <v>52160</v>
      </c>
    </row>
    <row r="5957" spans="1:4" x14ac:dyDescent="0.25">
      <c r="A5957" s="155" t="s">
        <v>14088</v>
      </c>
      <c r="B5957" s="92" t="s">
        <v>18524</v>
      </c>
      <c r="C5957" s="97"/>
      <c r="D5957" s="94">
        <v>272454</v>
      </c>
    </row>
    <row r="5958" spans="1:4" x14ac:dyDescent="0.25">
      <c r="A5958" s="155" t="s">
        <v>5345</v>
      </c>
      <c r="B5958" s="92" t="s">
        <v>8629</v>
      </c>
      <c r="C5958" s="97"/>
      <c r="D5958" s="94">
        <v>61770</v>
      </c>
    </row>
    <row r="5959" spans="1:4" x14ac:dyDescent="0.25">
      <c r="A5959" s="155" t="s">
        <v>14089</v>
      </c>
      <c r="B5959" s="92" t="s">
        <v>18525</v>
      </c>
      <c r="C5959" s="97"/>
      <c r="D5959" s="94">
        <v>265132</v>
      </c>
    </row>
    <row r="5960" spans="1:4" x14ac:dyDescent="0.25">
      <c r="A5960" s="155" t="s">
        <v>5346</v>
      </c>
      <c r="B5960" s="92" t="s">
        <v>8630</v>
      </c>
      <c r="C5960" s="97"/>
      <c r="D5960" s="94">
        <v>91284</v>
      </c>
    </row>
    <row r="5961" spans="1:4" x14ac:dyDescent="0.25">
      <c r="A5961" s="155" t="s">
        <v>5347</v>
      </c>
      <c r="B5961" s="92" t="s">
        <v>8631</v>
      </c>
      <c r="C5961" s="97"/>
      <c r="D5961" s="94">
        <v>11257762</v>
      </c>
    </row>
    <row r="5962" spans="1:4" x14ac:dyDescent="0.25">
      <c r="A5962" s="155" t="s">
        <v>5348</v>
      </c>
      <c r="B5962" s="92" t="s">
        <v>8632</v>
      </c>
      <c r="C5962" s="97"/>
      <c r="D5962" s="94">
        <v>5753888</v>
      </c>
    </row>
    <row r="5963" spans="1:4" x14ac:dyDescent="0.25">
      <c r="A5963" s="155" t="s">
        <v>5349</v>
      </c>
      <c r="B5963" s="92" t="s">
        <v>8633</v>
      </c>
      <c r="C5963" s="97"/>
      <c r="D5963" s="94">
        <v>258157</v>
      </c>
    </row>
    <row r="5964" spans="1:4" x14ac:dyDescent="0.25">
      <c r="A5964" s="155" t="s">
        <v>5350</v>
      </c>
      <c r="B5964" s="92" t="s">
        <v>8634</v>
      </c>
      <c r="C5964" s="97"/>
      <c r="D5964" s="94">
        <v>13823167</v>
      </c>
    </row>
    <row r="5965" spans="1:4" x14ac:dyDescent="0.25">
      <c r="A5965" s="155" t="s">
        <v>10233</v>
      </c>
      <c r="B5965" s="92" t="s">
        <v>10553</v>
      </c>
      <c r="C5965" s="97"/>
      <c r="D5965" s="94">
        <v>12695</v>
      </c>
    </row>
    <row r="5966" spans="1:4" x14ac:dyDescent="0.25">
      <c r="A5966" s="155" t="s">
        <v>10823</v>
      </c>
      <c r="B5966" s="92" t="s">
        <v>10944</v>
      </c>
      <c r="C5966" s="97"/>
      <c r="D5966" s="94">
        <v>4153</v>
      </c>
    </row>
    <row r="5967" spans="1:4" x14ac:dyDescent="0.25">
      <c r="A5967" s="155" t="s">
        <v>14090</v>
      </c>
      <c r="B5967" s="92" t="s">
        <v>18526</v>
      </c>
      <c r="C5967" s="97"/>
      <c r="D5967" s="94">
        <v>8359</v>
      </c>
    </row>
    <row r="5968" spans="1:4" x14ac:dyDescent="0.25">
      <c r="A5968" s="155" t="s">
        <v>5351</v>
      </c>
      <c r="B5968" s="92" t="s">
        <v>8635</v>
      </c>
      <c r="C5968" s="97"/>
      <c r="D5968" s="94">
        <v>236983</v>
      </c>
    </row>
    <row r="5969" spans="1:4" x14ac:dyDescent="0.25">
      <c r="A5969" s="155" t="s">
        <v>1141</v>
      </c>
      <c r="B5969" s="92" t="s">
        <v>18527</v>
      </c>
      <c r="C5969" s="97"/>
      <c r="D5969" s="94">
        <v>36849</v>
      </c>
    </row>
    <row r="5970" spans="1:4" x14ac:dyDescent="0.25">
      <c r="A5970" s="155" t="s">
        <v>1143</v>
      </c>
      <c r="B5970" s="92" t="s">
        <v>18528</v>
      </c>
      <c r="C5970" s="97"/>
      <c r="D5970" s="94">
        <v>148158</v>
      </c>
    </row>
    <row r="5971" spans="1:4" x14ac:dyDescent="0.25">
      <c r="A5971" s="155" t="s">
        <v>1145</v>
      </c>
      <c r="B5971" s="92" t="s">
        <v>8636</v>
      </c>
      <c r="C5971" s="97"/>
      <c r="D5971" s="94">
        <v>1163548</v>
      </c>
    </row>
    <row r="5972" spans="1:4" x14ac:dyDescent="0.25">
      <c r="A5972" s="155" t="s">
        <v>14091</v>
      </c>
      <c r="B5972" s="92" t="s">
        <v>18529</v>
      </c>
      <c r="C5972" s="97"/>
      <c r="D5972" s="94">
        <v>66678</v>
      </c>
    </row>
    <row r="5973" spans="1:4" x14ac:dyDescent="0.25">
      <c r="A5973" s="155" t="s">
        <v>14092</v>
      </c>
      <c r="B5973" s="92" t="s">
        <v>18530</v>
      </c>
      <c r="C5973" s="97"/>
      <c r="D5973" s="94">
        <v>419396</v>
      </c>
    </row>
    <row r="5974" spans="1:4" x14ac:dyDescent="0.25">
      <c r="A5974" s="155" t="s">
        <v>5352</v>
      </c>
      <c r="B5974" s="92" t="s">
        <v>8637</v>
      </c>
      <c r="C5974" s="97"/>
      <c r="D5974" s="94">
        <v>2383388</v>
      </c>
    </row>
    <row r="5975" spans="1:4" x14ac:dyDescent="0.25">
      <c r="A5975" s="155" t="s">
        <v>14093</v>
      </c>
      <c r="B5975" s="92" t="s">
        <v>18531</v>
      </c>
      <c r="C5975" s="97"/>
      <c r="D5975" s="94">
        <v>277</v>
      </c>
    </row>
    <row r="5976" spans="1:4" x14ac:dyDescent="0.25">
      <c r="A5976" s="155" t="s">
        <v>14094</v>
      </c>
      <c r="B5976" s="92" t="s">
        <v>18532</v>
      </c>
      <c r="C5976" s="97"/>
      <c r="D5976" s="94">
        <v>6446</v>
      </c>
    </row>
    <row r="5977" spans="1:4" x14ac:dyDescent="0.25">
      <c r="A5977" s="155" t="s">
        <v>14095</v>
      </c>
      <c r="B5977" s="92" t="s">
        <v>18533</v>
      </c>
      <c r="C5977" s="97"/>
      <c r="D5977" s="94">
        <v>20</v>
      </c>
    </row>
    <row r="5978" spans="1:4" x14ac:dyDescent="0.25">
      <c r="A5978" s="155" t="s">
        <v>14096</v>
      </c>
      <c r="B5978" s="92" t="s">
        <v>18534</v>
      </c>
      <c r="C5978" s="97"/>
      <c r="D5978" s="94">
        <v>2</v>
      </c>
    </row>
    <row r="5979" spans="1:4" x14ac:dyDescent="0.25">
      <c r="A5979" s="155" t="s">
        <v>14097</v>
      </c>
      <c r="B5979" s="92" t="s">
        <v>18535</v>
      </c>
      <c r="C5979" s="97"/>
      <c r="D5979" s="94"/>
    </row>
    <row r="5980" spans="1:4" x14ac:dyDescent="0.25">
      <c r="A5980" s="155" t="s">
        <v>14098</v>
      </c>
      <c r="B5980" s="92" t="s">
        <v>18536</v>
      </c>
      <c r="C5980" s="97"/>
      <c r="D5980" s="94">
        <v>555793</v>
      </c>
    </row>
    <row r="5981" spans="1:4" x14ac:dyDescent="0.25">
      <c r="A5981" s="155" t="s">
        <v>5353</v>
      </c>
      <c r="B5981" s="92" t="s">
        <v>8638</v>
      </c>
      <c r="C5981" s="97"/>
      <c r="D5981" s="94">
        <v>806487</v>
      </c>
    </row>
    <row r="5982" spans="1:4" x14ac:dyDescent="0.25">
      <c r="A5982" s="155" t="s">
        <v>10234</v>
      </c>
      <c r="B5982" s="92" t="s">
        <v>10554</v>
      </c>
      <c r="C5982" s="97"/>
      <c r="D5982" s="94"/>
    </row>
    <row r="5983" spans="1:4" x14ac:dyDescent="0.25">
      <c r="A5983" s="155" t="s">
        <v>10235</v>
      </c>
      <c r="B5983" s="92" t="s">
        <v>10555</v>
      </c>
      <c r="C5983" s="97"/>
      <c r="D5983" s="94">
        <v>108681</v>
      </c>
    </row>
    <row r="5984" spans="1:4" x14ac:dyDescent="0.25">
      <c r="A5984" s="155" t="s">
        <v>14099</v>
      </c>
      <c r="B5984" s="92" t="s">
        <v>18537</v>
      </c>
      <c r="C5984" s="97"/>
      <c r="D5984" s="94">
        <v>4701</v>
      </c>
    </row>
    <row r="5985" spans="1:4" x14ac:dyDescent="0.25">
      <c r="A5985" s="155" t="s">
        <v>5354</v>
      </c>
      <c r="B5985" s="92" t="s">
        <v>8639</v>
      </c>
      <c r="C5985" s="97"/>
      <c r="D5985" s="94">
        <v>848374</v>
      </c>
    </row>
    <row r="5986" spans="1:4" x14ac:dyDescent="0.25">
      <c r="A5986" s="155" t="s">
        <v>1147</v>
      </c>
      <c r="B5986" s="92" t="s">
        <v>10556</v>
      </c>
      <c r="C5986" s="97"/>
      <c r="D5986" s="94">
        <v>17387</v>
      </c>
    </row>
    <row r="5987" spans="1:4" x14ac:dyDescent="0.25">
      <c r="A5987" s="155" t="s">
        <v>1149</v>
      </c>
      <c r="B5987" s="92" t="s">
        <v>18538</v>
      </c>
      <c r="C5987" s="97"/>
      <c r="D5987" s="94">
        <v>14918</v>
      </c>
    </row>
    <row r="5988" spans="1:4" x14ac:dyDescent="0.25">
      <c r="A5988" s="155" t="s">
        <v>1151</v>
      </c>
      <c r="B5988" s="92" t="s">
        <v>18539</v>
      </c>
      <c r="C5988" s="97"/>
      <c r="D5988" s="94"/>
    </row>
    <row r="5989" spans="1:4" x14ac:dyDescent="0.25">
      <c r="A5989" s="155" t="s">
        <v>1153</v>
      </c>
      <c r="B5989" s="92" t="s">
        <v>18540</v>
      </c>
      <c r="C5989" s="97"/>
      <c r="D5989" s="94">
        <v>11490</v>
      </c>
    </row>
    <row r="5990" spans="1:4" x14ac:dyDescent="0.25">
      <c r="A5990" s="155" t="s">
        <v>1155</v>
      </c>
      <c r="B5990" s="92" t="s">
        <v>18541</v>
      </c>
      <c r="C5990" s="97"/>
      <c r="D5990" s="94">
        <v>22855</v>
      </c>
    </row>
    <row r="5991" spans="1:4" x14ac:dyDescent="0.25">
      <c r="A5991" s="155" t="s">
        <v>14100</v>
      </c>
      <c r="B5991" s="92" t="s">
        <v>18542</v>
      </c>
      <c r="C5991" s="97"/>
      <c r="D5991" s="94"/>
    </row>
    <row r="5992" spans="1:4" x14ac:dyDescent="0.25">
      <c r="A5992" s="155" t="s">
        <v>14101</v>
      </c>
      <c r="B5992" s="92" t="s">
        <v>18543</v>
      </c>
      <c r="C5992" s="97"/>
      <c r="D5992" s="94">
        <v>239</v>
      </c>
    </row>
    <row r="5993" spans="1:4" x14ac:dyDescent="0.25">
      <c r="A5993" s="155" t="s">
        <v>14102</v>
      </c>
      <c r="B5993" s="92" t="s">
        <v>18544</v>
      </c>
      <c r="C5993" s="97"/>
      <c r="D5993" s="94">
        <v>64367</v>
      </c>
    </row>
    <row r="5994" spans="1:4" x14ac:dyDescent="0.25">
      <c r="A5994" s="155" t="s">
        <v>1157</v>
      </c>
      <c r="B5994" s="92" t="s">
        <v>8640</v>
      </c>
      <c r="C5994" s="97"/>
      <c r="D5994" s="94">
        <v>212852</v>
      </c>
    </row>
    <row r="5995" spans="1:4" x14ac:dyDescent="0.25">
      <c r="A5995" s="155" t="s">
        <v>1159</v>
      </c>
      <c r="B5995" s="92" t="s">
        <v>10557</v>
      </c>
      <c r="C5995" s="97"/>
      <c r="D5995" s="94">
        <v>2980</v>
      </c>
    </row>
    <row r="5996" spans="1:4" x14ac:dyDescent="0.25">
      <c r="A5996" s="155" t="s">
        <v>14103</v>
      </c>
      <c r="B5996" s="92" t="s">
        <v>18545</v>
      </c>
      <c r="C5996" s="97"/>
      <c r="D5996" s="94">
        <v>582732</v>
      </c>
    </row>
    <row r="5997" spans="1:4" x14ac:dyDescent="0.25">
      <c r="A5997" s="155" t="s">
        <v>1161</v>
      </c>
      <c r="B5997" s="92" t="s">
        <v>18546</v>
      </c>
      <c r="C5997" s="97"/>
      <c r="D5997" s="94">
        <v>3790</v>
      </c>
    </row>
    <row r="5998" spans="1:4" x14ac:dyDescent="0.25">
      <c r="A5998" s="155" t="s">
        <v>1163</v>
      </c>
      <c r="B5998" s="92" t="s">
        <v>18547</v>
      </c>
      <c r="C5998" s="97"/>
      <c r="D5998" s="94">
        <v>1694902</v>
      </c>
    </row>
    <row r="5999" spans="1:4" x14ac:dyDescent="0.25">
      <c r="A5999" s="155" t="s">
        <v>1165</v>
      </c>
      <c r="B5999" s="92" t="s">
        <v>8641</v>
      </c>
      <c r="C5999" s="97"/>
      <c r="D5999" s="94">
        <v>685412</v>
      </c>
    </row>
    <row r="6000" spans="1:4" x14ac:dyDescent="0.25">
      <c r="A6000" s="155" t="s">
        <v>14104</v>
      </c>
      <c r="B6000" s="92" t="s">
        <v>18548</v>
      </c>
      <c r="C6000" s="97"/>
      <c r="D6000" s="94"/>
    </row>
    <row r="6001" spans="1:4" x14ac:dyDescent="0.25">
      <c r="A6001" s="155" t="s">
        <v>14105</v>
      </c>
      <c r="B6001" s="92" t="s">
        <v>18549</v>
      </c>
      <c r="C6001" s="97"/>
      <c r="D6001" s="94"/>
    </row>
    <row r="6002" spans="1:4" x14ac:dyDescent="0.25">
      <c r="A6002" s="155" t="s">
        <v>14106</v>
      </c>
      <c r="B6002" s="92" t="s">
        <v>18550</v>
      </c>
      <c r="C6002" s="97"/>
      <c r="D6002" s="94">
        <v>5648</v>
      </c>
    </row>
    <row r="6003" spans="1:4" x14ac:dyDescent="0.25">
      <c r="A6003" s="155" t="s">
        <v>1175</v>
      </c>
      <c r="B6003" s="92" t="s">
        <v>18551</v>
      </c>
      <c r="C6003" s="97"/>
      <c r="D6003" s="94">
        <v>441661</v>
      </c>
    </row>
    <row r="6004" spans="1:4" x14ac:dyDescent="0.25">
      <c r="A6004" s="155" t="s">
        <v>10824</v>
      </c>
      <c r="B6004" s="92" t="s">
        <v>10945</v>
      </c>
      <c r="C6004" s="97"/>
      <c r="D6004" s="94"/>
    </row>
    <row r="6005" spans="1:4" x14ac:dyDescent="0.25">
      <c r="A6005" s="155" t="s">
        <v>1177</v>
      </c>
      <c r="B6005" s="92" t="s">
        <v>8642</v>
      </c>
      <c r="C6005" s="97"/>
      <c r="D6005" s="94">
        <v>9673904</v>
      </c>
    </row>
    <row r="6006" spans="1:4" x14ac:dyDescent="0.25">
      <c r="A6006" s="155" t="s">
        <v>14107</v>
      </c>
      <c r="B6006" s="92" t="s">
        <v>18552</v>
      </c>
      <c r="C6006" s="97"/>
      <c r="D6006" s="94"/>
    </row>
    <row r="6007" spans="1:4" x14ac:dyDescent="0.25">
      <c r="A6007" s="155" t="s">
        <v>14108</v>
      </c>
      <c r="B6007" s="92" t="s">
        <v>18553</v>
      </c>
      <c r="C6007" s="97"/>
      <c r="D6007" s="94"/>
    </row>
    <row r="6008" spans="1:4" x14ac:dyDescent="0.25">
      <c r="A6008" s="155" t="s">
        <v>14109</v>
      </c>
      <c r="B6008" s="92" t="s">
        <v>18554</v>
      </c>
      <c r="C6008" s="97"/>
      <c r="D6008" s="94"/>
    </row>
    <row r="6009" spans="1:4" x14ac:dyDescent="0.25">
      <c r="A6009" s="155" t="s">
        <v>14110</v>
      </c>
      <c r="B6009" s="92" t="s">
        <v>18555</v>
      </c>
      <c r="C6009" s="97"/>
      <c r="D6009" s="94"/>
    </row>
    <row r="6010" spans="1:4" x14ac:dyDescent="0.25">
      <c r="A6010" s="155" t="s">
        <v>14111</v>
      </c>
      <c r="B6010" s="92" t="s">
        <v>18556</v>
      </c>
      <c r="C6010" s="97"/>
      <c r="D6010" s="94"/>
    </row>
    <row r="6011" spans="1:4" x14ac:dyDescent="0.25">
      <c r="A6011" s="155" t="s">
        <v>14112</v>
      </c>
      <c r="B6011" s="92" t="s">
        <v>18557</v>
      </c>
      <c r="C6011" s="97"/>
      <c r="D6011" s="94">
        <v>226646</v>
      </c>
    </row>
    <row r="6012" spans="1:4" x14ac:dyDescent="0.25">
      <c r="A6012" s="155" t="s">
        <v>14113</v>
      </c>
      <c r="B6012" s="92" t="s">
        <v>18558</v>
      </c>
      <c r="C6012" s="97"/>
      <c r="D6012" s="94">
        <v>597000</v>
      </c>
    </row>
    <row r="6013" spans="1:4" x14ac:dyDescent="0.25">
      <c r="A6013" s="155" t="s">
        <v>14114</v>
      </c>
      <c r="B6013" s="92" t="s">
        <v>18559</v>
      </c>
      <c r="C6013" s="97"/>
      <c r="D6013" s="94">
        <v>664</v>
      </c>
    </row>
    <row r="6014" spans="1:4" x14ac:dyDescent="0.25">
      <c r="A6014" s="155" t="s">
        <v>14115</v>
      </c>
      <c r="B6014" s="92" t="s">
        <v>18560</v>
      </c>
      <c r="C6014" s="97"/>
      <c r="D6014" s="94">
        <v>2851</v>
      </c>
    </row>
    <row r="6015" spans="1:4" x14ac:dyDescent="0.25">
      <c r="A6015" s="155" t="s">
        <v>14116</v>
      </c>
      <c r="B6015" s="92" t="s">
        <v>18561</v>
      </c>
      <c r="C6015" s="97"/>
      <c r="D6015" s="94">
        <v>13207</v>
      </c>
    </row>
    <row r="6016" spans="1:4" x14ac:dyDescent="0.25">
      <c r="A6016" s="155" t="s">
        <v>14117</v>
      </c>
      <c r="B6016" s="92" t="s">
        <v>18562</v>
      </c>
      <c r="C6016" s="97"/>
      <c r="D6016" s="94"/>
    </row>
    <row r="6017" spans="1:4" x14ac:dyDescent="0.25">
      <c r="A6017" s="155" t="s">
        <v>14118</v>
      </c>
      <c r="B6017" s="92" t="s">
        <v>18563</v>
      </c>
      <c r="C6017" s="97"/>
      <c r="D6017" s="94"/>
    </row>
    <row r="6018" spans="1:4" x14ac:dyDescent="0.25">
      <c r="A6018" s="155" t="s">
        <v>1179</v>
      </c>
      <c r="B6018" s="92" t="s">
        <v>18564</v>
      </c>
      <c r="C6018" s="97"/>
      <c r="D6018" s="94">
        <v>12652</v>
      </c>
    </row>
    <row r="6019" spans="1:4" x14ac:dyDescent="0.25">
      <c r="A6019" s="155" t="s">
        <v>14119</v>
      </c>
      <c r="B6019" s="92" t="s">
        <v>18565</v>
      </c>
      <c r="C6019" s="97"/>
      <c r="D6019" s="94">
        <v>305640</v>
      </c>
    </row>
    <row r="6020" spans="1:4" x14ac:dyDescent="0.25">
      <c r="A6020" s="155" t="s">
        <v>14120</v>
      </c>
      <c r="B6020" s="92" t="s">
        <v>18566</v>
      </c>
      <c r="C6020" s="97"/>
      <c r="D6020" s="94"/>
    </row>
    <row r="6021" spans="1:4" x14ac:dyDescent="0.25">
      <c r="A6021" s="155" t="s">
        <v>14121</v>
      </c>
      <c r="B6021" s="92" t="s">
        <v>18567</v>
      </c>
      <c r="C6021" s="97"/>
      <c r="D6021" s="94">
        <v>12399</v>
      </c>
    </row>
    <row r="6022" spans="1:4" x14ac:dyDescent="0.25">
      <c r="A6022" s="155" t="s">
        <v>5355</v>
      </c>
      <c r="B6022" s="92" t="s">
        <v>8643</v>
      </c>
      <c r="C6022" s="97"/>
      <c r="D6022" s="94">
        <v>15034713</v>
      </c>
    </row>
    <row r="6023" spans="1:4" x14ac:dyDescent="0.25">
      <c r="A6023" s="155" t="s">
        <v>5356</v>
      </c>
      <c r="B6023" s="92" t="s">
        <v>8644</v>
      </c>
      <c r="C6023" s="97"/>
      <c r="D6023" s="94">
        <v>769010</v>
      </c>
    </row>
    <row r="6024" spans="1:4" x14ac:dyDescent="0.25">
      <c r="A6024" s="155" t="s">
        <v>5357</v>
      </c>
      <c r="B6024" s="92" t="s">
        <v>8645</v>
      </c>
      <c r="C6024" s="97"/>
      <c r="D6024" s="94">
        <v>3531680</v>
      </c>
    </row>
    <row r="6025" spans="1:4" x14ac:dyDescent="0.25">
      <c r="A6025" s="155" t="s">
        <v>14122</v>
      </c>
      <c r="B6025" s="92" t="s">
        <v>18568</v>
      </c>
      <c r="C6025" s="97"/>
      <c r="D6025" s="94"/>
    </row>
    <row r="6026" spans="1:4" x14ac:dyDescent="0.25">
      <c r="A6026" s="155" t="s">
        <v>14123</v>
      </c>
      <c r="B6026" s="92" t="s">
        <v>18569</v>
      </c>
      <c r="C6026" s="97"/>
      <c r="D6026" s="94">
        <v>104896899</v>
      </c>
    </row>
    <row r="6027" spans="1:4" x14ac:dyDescent="0.25">
      <c r="A6027" s="155" t="s">
        <v>1181</v>
      </c>
      <c r="B6027" s="92" t="s">
        <v>8646</v>
      </c>
      <c r="C6027" s="97"/>
      <c r="D6027" s="94">
        <v>279002743</v>
      </c>
    </row>
    <row r="6028" spans="1:4" x14ac:dyDescent="0.25">
      <c r="A6028" s="155" t="s">
        <v>10825</v>
      </c>
      <c r="B6028" s="92" t="s">
        <v>10946</v>
      </c>
      <c r="C6028" s="97"/>
      <c r="D6028" s="94">
        <v>4422018</v>
      </c>
    </row>
    <row r="6029" spans="1:4" x14ac:dyDescent="0.25">
      <c r="A6029" s="155" t="s">
        <v>14124</v>
      </c>
      <c r="B6029" s="92" t="s">
        <v>18570</v>
      </c>
      <c r="C6029" s="97"/>
      <c r="D6029" s="94"/>
    </row>
    <row r="6030" spans="1:4" x14ac:dyDescent="0.25">
      <c r="A6030" s="155" t="s">
        <v>14125</v>
      </c>
      <c r="B6030" s="92" t="s">
        <v>18571</v>
      </c>
      <c r="C6030" s="97"/>
      <c r="D6030" s="94"/>
    </row>
    <row r="6031" spans="1:4" x14ac:dyDescent="0.25">
      <c r="A6031" s="155" t="s">
        <v>14126</v>
      </c>
      <c r="B6031" s="92" t="s">
        <v>18572</v>
      </c>
      <c r="C6031" s="97"/>
      <c r="D6031" s="94">
        <v>45999</v>
      </c>
    </row>
    <row r="6032" spans="1:4" x14ac:dyDescent="0.25">
      <c r="A6032" s="155" t="s">
        <v>10826</v>
      </c>
      <c r="B6032" s="92" t="s">
        <v>10947</v>
      </c>
      <c r="C6032" s="97"/>
      <c r="D6032" s="94">
        <v>114342</v>
      </c>
    </row>
    <row r="6033" spans="1:4" x14ac:dyDescent="0.25">
      <c r="A6033" s="155" t="s">
        <v>10827</v>
      </c>
      <c r="B6033" s="92" t="s">
        <v>10948</v>
      </c>
      <c r="C6033" s="97"/>
      <c r="D6033" s="94">
        <v>279342</v>
      </c>
    </row>
    <row r="6034" spans="1:4" x14ac:dyDescent="0.25">
      <c r="A6034" s="155" t="s">
        <v>14127</v>
      </c>
      <c r="B6034" s="92" t="s">
        <v>18573</v>
      </c>
      <c r="C6034" s="97"/>
      <c r="D6034" s="94">
        <v>46516</v>
      </c>
    </row>
    <row r="6035" spans="1:4" x14ac:dyDescent="0.25">
      <c r="A6035" s="155" t="s">
        <v>10828</v>
      </c>
      <c r="B6035" s="92" t="s">
        <v>10949</v>
      </c>
      <c r="C6035" s="97"/>
      <c r="D6035" s="94">
        <v>22178</v>
      </c>
    </row>
    <row r="6036" spans="1:4" x14ac:dyDescent="0.25">
      <c r="A6036" s="155" t="s">
        <v>14128</v>
      </c>
      <c r="B6036" s="92" t="s">
        <v>18574</v>
      </c>
      <c r="C6036" s="97"/>
      <c r="D6036" s="94"/>
    </row>
    <row r="6037" spans="1:4" x14ac:dyDescent="0.25">
      <c r="A6037" s="155" t="s">
        <v>14129</v>
      </c>
      <c r="B6037" s="92" t="s">
        <v>18575</v>
      </c>
      <c r="C6037" s="97"/>
      <c r="D6037" s="94">
        <v>3025</v>
      </c>
    </row>
    <row r="6038" spans="1:4" x14ac:dyDescent="0.25">
      <c r="A6038" s="155" t="s">
        <v>14130</v>
      </c>
      <c r="B6038" s="92" t="s">
        <v>18576</v>
      </c>
      <c r="C6038" s="97"/>
      <c r="D6038" s="94"/>
    </row>
    <row r="6039" spans="1:4" x14ac:dyDescent="0.25">
      <c r="A6039" s="155" t="s">
        <v>14131</v>
      </c>
      <c r="B6039" s="92" t="s">
        <v>18577</v>
      </c>
      <c r="C6039" s="97"/>
      <c r="D6039" s="94">
        <v>2545</v>
      </c>
    </row>
    <row r="6040" spans="1:4" x14ac:dyDescent="0.25">
      <c r="A6040" s="155" t="s">
        <v>14132</v>
      </c>
      <c r="B6040" s="92" t="s">
        <v>18578</v>
      </c>
      <c r="C6040" s="97"/>
      <c r="D6040" s="94"/>
    </row>
    <row r="6041" spans="1:4" x14ac:dyDescent="0.25">
      <c r="A6041" s="155" t="s">
        <v>10829</v>
      </c>
      <c r="B6041" s="92" t="s">
        <v>10950</v>
      </c>
      <c r="C6041" s="97"/>
      <c r="D6041" s="94">
        <v>1388260</v>
      </c>
    </row>
    <row r="6042" spans="1:4" x14ac:dyDescent="0.25">
      <c r="A6042" s="155" t="s">
        <v>10830</v>
      </c>
      <c r="B6042" s="92" t="s">
        <v>10951</v>
      </c>
      <c r="C6042" s="97"/>
      <c r="D6042" s="94">
        <v>58648</v>
      </c>
    </row>
    <row r="6043" spans="1:4" x14ac:dyDescent="0.25">
      <c r="A6043" s="155" t="s">
        <v>10831</v>
      </c>
      <c r="B6043" s="92" t="s">
        <v>10952</v>
      </c>
      <c r="C6043" s="97"/>
      <c r="D6043" s="94">
        <v>7841435</v>
      </c>
    </row>
    <row r="6044" spans="1:4" x14ac:dyDescent="0.25">
      <c r="A6044" s="155" t="s">
        <v>5358</v>
      </c>
      <c r="B6044" s="92" t="s">
        <v>8647</v>
      </c>
      <c r="C6044" s="97"/>
      <c r="D6044" s="94">
        <v>3941804</v>
      </c>
    </row>
    <row r="6045" spans="1:4" x14ac:dyDescent="0.25">
      <c r="A6045" s="155" t="s">
        <v>5359</v>
      </c>
      <c r="B6045" s="92" t="s">
        <v>8648</v>
      </c>
      <c r="C6045" s="97"/>
      <c r="D6045" s="94">
        <v>32292701</v>
      </c>
    </row>
    <row r="6046" spans="1:4" x14ac:dyDescent="0.25">
      <c r="A6046" s="155" t="s">
        <v>14133</v>
      </c>
      <c r="B6046" s="92" t="s">
        <v>18579</v>
      </c>
      <c r="C6046" s="97"/>
      <c r="D6046" s="94">
        <v>30532</v>
      </c>
    </row>
    <row r="6047" spans="1:4" x14ac:dyDescent="0.25">
      <c r="A6047" s="155" t="s">
        <v>5360</v>
      </c>
      <c r="B6047" s="92" t="s">
        <v>8649</v>
      </c>
      <c r="C6047" s="97"/>
      <c r="D6047" s="94">
        <v>3116181</v>
      </c>
    </row>
    <row r="6048" spans="1:4" x14ac:dyDescent="0.25">
      <c r="A6048" s="155" t="s">
        <v>14134</v>
      </c>
      <c r="B6048" s="92" t="s">
        <v>18580</v>
      </c>
      <c r="C6048" s="97"/>
      <c r="D6048" s="94">
        <v>1628111</v>
      </c>
    </row>
    <row r="6049" spans="1:4" x14ac:dyDescent="0.25">
      <c r="A6049" s="155" t="s">
        <v>5361</v>
      </c>
      <c r="B6049" s="92" t="s">
        <v>8650</v>
      </c>
      <c r="C6049" s="97"/>
      <c r="D6049" s="94">
        <v>233772</v>
      </c>
    </row>
    <row r="6050" spans="1:4" x14ac:dyDescent="0.25">
      <c r="A6050" s="155" t="s">
        <v>14135</v>
      </c>
      <c r="B6050" s="92" t="s">
        <v>18581</v>
      </c>
      <c r="C6050" s="97"/>
      <c r="D6050" s="94"/>
    </row>
    <row r="6051" spans="1:4" x14ac:dyDescent="0.25">
      <c r="A6051" s="155" t="s">
        <v>5362</v>
      </c>
      <c r="B6051" s="92" t="s">
        <v>8651</v>
      </c>
      <c r="C6051" s="97"/>
      <c r="D6051" s="94">
        <v>599488</v>
      </c>
    </row>
    <row r="6052" spans="1:4" x14ac:dyDescent="0.25">
      <c r="A6052" s="155" t="s">
        <v>14136</v>
      </c>
      <c r="B6052" s="92" t="s">
        <v>18582</v>
      </c>
      <c r="C6052" s="97"/>
      <c r="D6052" s="94">
        <v>8968</v>
      </c>
    </row>
    <row r="6053" spans="1:4" x14ac:dyDescent="0.25">
      <c r="A6053" s="155" t="s">
        <v>5363</v>
      </c>
      <c r="B6053" s="92" t="s">
        <v>8652</v>
      </c>
      <c r="C6053" s="97"/>
      <c r="D6053" s="94">
        <v>482468</v>
      </c>
    </row>
    <row r="6054" spans="1:4" x14ac:dyDescent="0.25">
      <c r="A6054" s="155" t="s">
        <v>14137</v>
      </c>
      <c r="B6054" s="92" t="s">
        <v>18583</v>
      </c>
      <c r="C6054" s="97"/>
      <c r="D6054" s="94">
        <v>7017</v>
      </c>
    </row>
    <row r="6055" spans="1:4" x14ac:dyDescent="0.25">
      <c r="A6055" s="155" t="s">
        <v>14138</v>
      </c>
      <c r="B6055" s="92" t="s">
        <v>18584</v>
      </c>
      <c r="C6055" s="97"/>
      <c r="D6055" s="94">
        <v>146576</v>
      </c>
    </row>
    <row r="6056" spans="1:4" x14ac:dyDescent="0.25">
      <c r="A6056" s="155" t="s">
        <v>5364</v>
      </c>
      <c r="B6056" s="92" t="s">
        <v>8653</v>
      </c>
      <c r="C6056" s="97"/>
      <c r="D6056" s="94">
        <v>9983403</v>
      </c>
    </row>
    <row r="6057" spans="1:4" x14ac:dyDescent="0.25">
      <c r="A6057" s="155" t="s">
        <v>5365</v>
      </c>
      <c r="B6057" s="92" t="s">
        <v>8654</v>
      </c>
      <c r="C6057" s="97"/>
      <c r="D6057" s="94">
        <v>4307254</v>
      </c>
    </row>
    <row r="6058" spans="1:4" x14ac:dyDescent="0.25">
      <c r="A6058" s="155" t="s">
        <v>10832</v>
      </c>
      <c r="B6058" s="92" t="s">
        <v>10953</v>
      </c>
      <c r="C6058" s="97"/>
      <c r="D6058" s="94">
        <v>66001</v>
      </c>
    </row>
    <row r="6059" spans="1:4" x14ac:dyDescent="0.25">
      <c r="A6059" s="155" t="s">
        <v>6273</v>
      </c>
      <c r="B6059" s="92" t="s">
        <v>8655</v>
      </c>
      <c r="C6059" s="97"/>
      <c r="D6059" s="94">
        <v>1258347</v>
      </c>
    </row>
    <row r="6060" spans="1:4" x14ac:dyDescent="0.25">
      <c r="A6060" s="155" t="s">
        <v>14139</v>
      </c>
      <c r="B6060" s="92" t="s">
        <v>18585</v>
      </c>
      <c r="C6060" s="97"/>
      <c r="D6060" s="94">
        <v>1027606</v>
      </c>
    </row>
    <row r="6061" spans="1:4" x14ac:dyDescent="0.25">
      <c r="A6061" s="155" t="s">
        <v>14140</v>
      </c>
      <c r="B6061" s="92" t="s">
        <v>18586</v>
      </c>
      <c r="C6061" s="97"/>
      <c r="D6061" s="94">
        <v>650</v>
      </c>
    </row>
    <row r="6062" spans="1:4" x14ac:dyDescent="0.25">
      <c r="A6062" s="155" t="s">
        <v>14141</v>
      </c>
      <c r="B6062" s="92" t="s">
        <v>18587</v>
      </c>
      <c r="C6062" s="97"/>
      <c r="D6062" s="94"/>
    </row>
    <row r="6063" spans="1:4" x14ac:dyDescent="0.25">
      <c r="A6063" s="155" t="s">
        <v>14142</v>
      </c>
      <c r="B6063" s="92" t="s">
        <v>18588</v>
      </c>
      <c r="C6063" s="97"/>
      <c r="D6063" s="94"/>
    </row>
    <row r="6064" spans="1:4" x14ac:dyDescent="0.25">
      <c r="A6064" s="155" t="s">
        <v>14143</v>
      </c>
      <c r="B6064" s="92" t="s">
        <v>18589</v>
      </c>
      <c r="C6064" s="97"/>
      <c r="D6064" s="94"/>
    </row>
    <row r="6065" spans="1:4" x14ac:dyDescent="0.25">
      <c r="A6065" s="155" t="s">
        <v>1185</v>
      </c>
      <c r="B6065" s="92" t="s">
        <v>18590</v>
      </c>
      <c r="C6065" s="97"/>
      <c r="D6065" s="94">
        <v>4349890</v>
      </c>
    </row>
    <row r="6066" spans="1:4" x14ac:dyDescent="0.25">
      <c r="A6066" s="155" t="s">
        <v>14144</v>
      </c>
      <c r="B6066" s="92" t="s">
        <v>18591</v>
      </c>
      <c r="C6066" s="97"/>
      <c r="D6066" s="94"/>
    </row>
    <row r="6067" spans="1:4" x14ac:dyDescent="0.25">
      <c r="A6067" s="155" t="s">
        <v>14145</v>
      </c>
      <c r="B6067" s="92" t="s">
        <v>18592</v>
      </c>
      <c r="C6067" s="97"/>
      <c r="D6067" s="94">
        <v>31042</v>
      </c>
    </row>
    <row r="6068" spans="1:4" x14ac:dyDescent="0.25">
      <c r="A6068" s="155" t="s">
        <v>1187</v>
      </c>
      <c r="B6068" s="92" t="s">
        <v>18593</v>
      </c>
      <c r="C6068" s="97"/>
      <c r="D6068" s="94">
        <v>120550</v>
      </c>
    </row>
    <row r="6069" spans="1:4" x14ac:dyDescent="0.25">
      <c r="A6069" s="155" t="s">
        <v>14146</v>
      </c>
      <c r="B6069" s="92" t="s">
        <v>18594</v>
      </c>
      <c r="C6069" s="97"/>
      <c r="D6069" s="94">
        <v>15545</v>
      </c>
    </row>
    <row r="6070" spans="1:4" x14ac:dyDescent="0.25">
      <c r="A6070" s="155" t="s">
        <v>14147</v>
      </c>
      <c r="B6070" s="92" t="s">
        <v>18595</v>
      </c>
      <c r="C6070" s="97"/>
      <c r="D6070" s="94"/>
    </row>
    <row r="6071" spans="1:4" x14ac:dyDescent="0.25">
      <c r="A6071" s="155" t="s">
        <v>14148</v>
      </c>
      <c r="B6071" s="92" t="s">
        <v>18596</v>
      </c>
      <c r="C6071" s="97"/>
      <c r="D6071" s="94"/>
    </row>
    <row r="6072" spans="1:4" x14ac:dyDescent="0.25">
      <c r="A6072" s="155" t="s">
        <v>14149</v>
      </c>
      <c r="B6072" s="92" t="s">
        <v>18597</v>
      </c>
      <c r="C6072" s="97"/>
      <c r="D6072" s="94"/>
    </row>
    <row r="6073" spans="1:4" x14ac:dyDescent="0.25">
      <c r="A6073" s="155" t="s">
        <v>14150</v>
      </c>
      <c r="B6073" s="92" t="s">
        <v>18598</v>
      </c>
      <c r="C6073" s="97"/>
      <c r="D6073" s="94"/>
    </row>
    <row r="6074" spans="1:4" x14ac:dyDescent="0.25">
      <c r="A6074" s="155" t="s">
        <v>14151</v>
      </c>
      <c r="B6074" s="92" t="s">
        <v>18599</v>
      </c>
      <c r="C6074" s="97"/>
      <c r="D6074" s="94">
        <v>12879</v>
      </c>
    </row>
    <row r="6075" spans="1:4" x14ac:dyDescent="0.25">
      <c r="A6075" s="155" t="s">
        <v>14152</v>
      </c>
      <c r="B6075" s="92" t="s">
        <v>18600</v>
      </c>
      <c r="C6075" s="97"/>
      <c r="D6075" s="94">
        <v>54539</v>
      </c>
    </row>
    <row r="6076" spans="1:4" x14ac:dyDescent="0.25">
      <c r="A6076" s="155" t="s">
        <v>14153</v>
      </c>
      <c r="B6076" s="92" t="s">
        <v>18601</v>
      </c>
      <c r="C6076" s="97"/>
      <c r="D6076" s="94">
        <v>24554</v>
      </c>
    </row>
    <row r="6077" spans="1:4" x14ac:dyDescent="0.25">
      <c r="A6077" s="155" t="s">
        <v>14154</v>
      </c>
      <c r="B6077" s="92" t="s">
        <v>18602</v>
      </c>
      <c r="C6077" s="97"/>
      <c r="D6077" s="94"/>
    </row>
    <row r="6078" spans="1:4" x14ac:dyDescent="0.25">
      <c r="A6078" s="155" t="s">
        <v>14155</v>
      </c>
      <c r="B6078" s="92" t="s">
        <v>18603</v>
      </c>
      <c r="C6078" s="97"/>
      <c r="D6078" s="94"/>
    </row>
    <row r="6079" spans="1:4" x14ac:dyDescent="0.25">
      <c r="A6079" s="155" t="s">
        <v>10833</v>
      </c>
      <c r="B6079" s="92" t="s">
        <v>10954</v>
      </c>
      <c r="C6079" s="97"/>
      <c r="D6079" s="94">
        <v>340645</v>
      </c>
    </row>
    <row r="6080" spans="1:4" x14ac:dyDescent="0.25">
      <c r="A6080" s="155" t="s">
        <v>14156</v>
      </c>
      <c r="B6080" s="92" t="s">
        <v>18604</v>
      </c>
      <c r="C6080" s="97"/>
      <c r="D6080" s="94">
        <v>16402</v>
      </c>
    </row>
    <row r="6081" spans="1:4" x14ac:dyDescent="0.25">
      <c r="A6081" s="155" t="s">
        <v>1189</v>
      </c>
      <c r="B6081" s="92" t="s">
        <v>18605</v>
      </c>
      <c r="C6081" s="97"/>
      <c r="D6081" s="94">
        <v>72</v>
      </c>
    </row>
    <row r="6082" spans="1:4" x14ac:dyDescent="0.25">
      <c r="A6082" s="155" t="s">
        <v>14157</v>
      </c>
      <c r="B6082" s="92" t="s">
        <v>18606</v>
      </c>
      <c r="C6082" s="97"/>
      <c r="D6082" s="94">
        <v>1989</v>
      </c>
    </row>
    <row r="6083" spans="1:4" x14ac:dyDescent="0.25">
      <c r="A6083" s="155" t="s">
        <v>14158</v>
      </c>
      <c r="B6083" s="92" t="s">
        <v>18607</v>
      </c>
      <c r="C6083" s="97"/>
      <c r="D6083" s="94"/>
    </row>
    <row r="6084" spans="1:4" x14ac:dyDescent="0.25">
      <c r="A6084" s="155" t="s">
        <v>14159</v>
      </c>
      <c r="B6084" s="92" t="s">
        <v>18608</v>
      </c>
      <c r="C6084" s="97"/>
      <c r="D6084" s="94"/>
    </row>
    <row r="6085" spans="1:4" x14ac:dyDescent="0.25">
      <c r="A6085" s="155" t="s">
        <v>14160</v>
      </c>
      <c r="B6085" s="92" t="s">
        <v>18609</v>
      </c>
      <c r="C6085" s="97"/>
      <c r="D6085" s="94">
        <v>22791</v>
      </c>
    </row>
    <row r="6086" spans="1:4" x14ac:dyDescent="0.25">
      <c r="A6086" s="155" t="s">
        <v>14161</v>
      </c>
      <c r="B6086" s="92" t="s">
        <v>18610</v>
      </c>
      <c r="C6086" s="97"/>
      <c r="D6086" s="94"/>
    </row>
    <row r="6087" spans="1:4" x14ac:dyDescent="0.25">
      <c r="A6087" s="155" t="s">
        <v>1191</v>
      </c>
      <c r="B6087" s="92" t="s">
        <v>18611</v>
      </c>
      <c r="C6087" s="97"/>
      <c r="D6087" s="94"/>
    </row>
    <row r="6088" spans="1:4" x14ac:dyDescent="0.25">
      <c r="A6088" s="155" t="s">
        <v>14162</v>
      </c>
      <c r="B6088" s="92" t="s">
        <v>18612</v>
      </c>
      <c r="C6088" s="97"/>
      <c r="D6088" s="94">
        <v>1354</v>
      </c>
    </row>
    <row r="6089" spans="1:4" x14ac:dyDescent="0.25">
      <c r="A6089" s="155" t="s">
        <v>1193</v>
      </c>
      <c r="B6089" s="92" t="s">
        <v>18613</v>
      </c>
      <c r="C6089" s="97"/>
      <c r="D6089" s="94">
        <v>15095</v>
      </c>
    </row>
    <row r="6090" spans="1:4" x14ac:dyDescent="0.25">
      <c r="A6090" s="155" t="s">
        <v>1195</v>
      </c>
      <c r="B6090" s="92" t="s">
        <v>10955</v>
      </c>
      <c r="C6090" s="97"/>
      <c r="D6090" s="94">
        <v>29310986</v>
      </c>
    </row>
    <row r="6091" spans="1:4" x14ac:dyDescent="0.25">
      <c r="A6091" s="155" t="s">
        <v>6274</v>
      </c>
      <c r="B6091" s="92" t="s">
        <v>8656</v>
      </c>
      <c r="C6091" s="97"/>
      <c r="D6091" s="94">
        <v>7375309</v>
      </c>
    </row>
    <row r="6092" spans="1:4" x14ac:dyDescent="0.25">
      <c r="A6092" s="155" t="s">
        <v>6275</v>
      </c>
      <c r="B6092" s="92" t="s">
        <v>8657</v>
      </c>
      <c r="C6092" s="97"/>
      <c r="D6092" s="94">
        <v>12615359</v>
      </c>
    </row>
    <row r="6093" spans="1:4" x14ac:dyDescent="0.25">
      <c r="A6093" s="155" t="s">
        <v>1197</v>
      </c>
      <c r="B6093" s="92" t="s">
        <v>10558</v>
      </c>
      <c r="C6093" s="97"/>
      <c r="D6093" s="94">
        <v>4048189</v>
      </c>
    </row>
    <row r="6094" spans="1:4" x14ac:dyDescent="0.25">
      <c r="A6094" s="155" t="s">
        <v>6276</v>
      </c>
      <c r="B6094" s="92" t="s">
        <v>8658</v>
      </c>
      <c r="C6094" s="97"/>
      <c r="D6094" s="94">
        <v>5478095</v>
      </c>
    </row>
    <row r="6095" spans="1:4" x14ac:dyDescent="0.25">
      <c r="A6095" s="155" t="s">
        <v>14163</v>
      </c>
      <c r="B6095" s="92" t="s">
        <v>18614</v>
      </c>
      <c r="C6095" s="97"/>
      <c r="D6095" s="94">
        <v>11011921</v>
      </c>
    </row>
    <row r="6096" spans="1:4" x14ac:dyDescent="0.25">
      <c r="A6096" s="155" t="s">
        <v>14164</v>
      </c>
      <c r="B6096" s="92" t="s">
        <v>18615</v>
      </c>
      <c r="C6096" s="97"/>
      <c r="D6096" s="94"/>
    </row>
    <row r="6097" spans="1:4" x14ac:dyDescent="0.25">
      <c r="A6097" s="155" t="s">
        <v>14165</v>
      </c>
      <c r="B6097" s="92" t="s">
        <v>18616</v>
      </c>
      <c r="C6097" s="97"/>
      <c r="D6097" s="94">
        <v>148191</v>
      </c>
    </row>
    <row r="6098" spans="1:4" x14ac:dyDescent="0.25">
      <c r="A6098" s="155" t="s">
        <v>6277</v>
      </c>
      <c r="B6098" s="92" t="s">
        <v>8659</v>
      </c>
      <c r="C6098" s="97"/>
      <c r="D6098" s="94">
        <v>8293368</v>
      </c>
    </row>
    <row r="6099" spans="1:4" x14ac:dyDescent="0.25">
      <c r="A6099" s="155" t="s">
        <v>14166</v>
      </c>
      <c r="B6099" s="92" t="s">
        <v>18617</v>
      </c>
      <c r="C6099" s="97"/>
      <c r="D6099" s="94">
        <v>6331816</v>
      </c>
    </row>
    <row r="6100" spans="1:4" x14ac:dyDescent="0.25">
      <c r="A6100" s="155" t="s">
        <v>6278</v>
      </c>
      <c r="B6100" s="92" t="s">
        <v>8660</v>
      </c>
      <c r="C6100" s="97"/>
      <c r="D6100" s="94">
        <v>7497277</v>
      </c>
    </row>
    <row r="6101" spans="1:4" x14ac:dyDescent="0.25">
      <c r="A6101" s="155" t="s">
        <v>14167</v>
      </c>
      <c r="B6101" s="92" t="s">
        <v>18618</v>
      </c>
      <c r="C6101" s="97"/>
      <c r="D6101" s="94"/>
    </row>
    <row r="6102" spans="1:4" x14ac:dyDescent="0.25">
      <c r="A6102" s="155" t="s">
        <v>1199</v>
      </c>
      <c r="B6102" s="92" t="s">
        <v>10559</v>
      </c>
      <c r="C6102" s="97"/>
      <c r="D6102" s="94">
        <v>52748</v>
      </c>
    </row>
    <row r="6103" spans="1:4" x14ac:dyDescent="0.25">
      <c r="A6103" s="155" t="s">
        <v>1201</v>
      </c>
      <c r="B6103" s="92" t="s">
        <v>10956</v>
      </c>
      <c r="C6103" s="97"/>
      <c r="D6103" s="94">
        <v>1215</v>
      </c>
    </row>
    <row r="6104" spans="1:4" x14ac:dyDescent="0.25">
      <c r="A6104" s="155" t="s">
        <v>1203</v>
      </c>
      <c r="B6104" s="92" t="s">
        <v>18619</v>
      </c>
      <c r="C6104" s="97"/>
      <c r="D6104" s="94">
        <v>364208</v>
      </c>
    </row>
    <row r="6105" spans="1:4" x14ac:dyDescent="0.25">
      <c r="A6105" s="155" t="s">
        <v>6279</v>
      </c>
      <c r="B6105" s="92" t="s">
        <v>8661</v>
      </c>
      <c r="C6105" s="97"/>
      <c r="D6105" s="94">
        <v>1344258</v>
      </c>
    </row>
    <row r="6106" spans="1:4" x14ac:dyDescent="0.25">
      <c r="A6106" s="155" t="s">
        <v>1205</v>
      </c>
      <c r="B6106" s="92" t="s">
        <v>8662</v>
      </c>
      <c r="C6106" s="97"/>
      <c r="D6106" s="94">
        <v>45999</v>
      </c>
    </row>
    <row r="6107" spans="1:4" x14ac:dyDescent="0.25">
      <c r="A6107" s="155" t="s">
        <v>14168</v>
      </c>
      <c r="B6107" s="92" t="s">
        <v>18620</v>
      </c>
      <c r="C6107" s="97"/>
      <c r="D6107" s="94"/>
    </row>
    <row r="6108" spans="1:4" x14ac:dyDescent="0.25">
      <c r="A6108" s="155" t="s">
        <v>14169</v>
      </c>
      <c r="B6108" s="92" t="s">
        <v>18621</v>
      </c>
      <c r="C6108" s="97"/>
      <c r="D6108" s="94">
        <v>28885437</v>
      </c>
    </row>
    <row r="6109" spans="1:4" x14ac:dyDescent="0.25">
      <c r="A6109" s="155" t="s">
        <v>14170</v>
      </c>
      <c r="B6109" s="92" t="s">
        <v>18622</v>
      </c>
      <c r="C6109" s="97"/>
      <c r="D6109" s="94"/>
    </row>
    <row r="6110" spans="1:4" x14ac:dyDescent="0.25">
      <c r="A6110" s="155" t="s">
        <v>14171</v>
      </c>
      <c r="B6110" s="92" t="s">
        <v>18623</v>
      </c>
      <c r="C6110" s="97"/>
      <c r="D6110" s="94">
        <v>20670</v>
      </c>
    </row>
    <row r="6111" spans="1:4" x14ac:dyDescent="0.25">
      <c r="A6111" s="155" t="s">
        <v>14172</v>
      </c>
      <c r="B6111" s="92" t="s">
        <v>18624</v>
      </c>
      <c r="C6111" s="97"/>
      <c r="D6111" s="94"/>
    </row>
    <row r="6112" spans="1:4" x14ac:dyDescent="0.25">
      <c r="A6112" s="155" t="s">
        <v>14173</v>
      </c>
      <c r="B6112" s="92" t="s">
        <v>18625</v>
      </c>
      <c r="C6112" s="97"/>
      <c r="D6112" s="94"/>
    </row>
    <row r="6113" spans="1:4" x14ac:dyDescent="0.25">
      <c r="A6113" s="155" t="s">
        <v>1207</v>
      </c>
      <c r="B6113" s="92" t="s">
        <v>18626</v>
      </c>
      <c r="C6113" s="97"/>
      <c r="D6113" s="94">
        <v>151</v>
      </c>
    </row>
    <row r="6114" spans="1:4" x14ac:dyDescent="0.25">
      <c r="A6114" s="155" t="s">
        <v>14174</v>
      </c>
      <c r="B6114" s="92" t="s">
        <v>18627</v>
      </c>
      <c r="C6114" s="97"/>
      <c r="D6114" s="94"/>
    </row>
    <row r="6115" spans="1:4" x14ac:dyDescent="0.25">
      <c r="A6115" s="155" t="s">
        <v>14175</v>
      </c>
      <c r="B6115" s="92" t="s">
        <v>18628</v>
      </c>
      <c r="C6115" s="97"/>
      <c r="D6115" s="94">
        <v>9065</v>
      </c>
    </row>
    <row r="6116" spans="1:4" x14ac:dyDescent="0.25">
      <c r="A6116" s="155" t="s">
        <v>14176</v>
      </c>
      <c r="B6116" s="92" t="s">
        <v>18629</v>
      </c>
      <c r="C6116" s="97"/>
      <c r="D6116" s="94"/>
    </row>
    <row r="6117" spans="1:4" x14ac:dyDescent="0.25">
      <c r="A6117" s="155" t="s">
        <v>14177</v>
      </c>
      <c r="B6117" s="92" t="s">
        <v>18630</v>
      </c>
      <c r="C6117" s="97"/>
      <c r="D6117" s="94"/>
    </row>
    <row r="6118" spans="1:4" x14ac:dyDescent="0.25">
      <c r="A6118" s="155" t="s">
        <v>14178</v>
      </c>
      <c r="B6118" s="92" t="s">
        <v>18631</v>
      </c>
      <c r="C6118" s="97"/>
      <c r="D6118" s="94"/>
    </row>
    <row r="6119" spans="1:4" x14ac:dyDescent="0.25">
      <c r="A6119" s="155" t="s">
        <v>14179</v>
      </c>
      <c r="B6119" s="92" t="s">
        <v>18632</v>
      </c>
      <c r="C6119" s="97"/>
      <c r="D6119" s="94"/>
    </row>
    <row r="6120" spans="1:4" x14ac:dyDescent="0.25">
      <c r="A6120" s="155" t="s">
        <v>14180</v>
      </c>
      <c r="B6120" s="92" t="s">
        <v>18633</v>
      </c>
      <c r="C6120" s="97"/>
      <c r="D6120" s="94">
        <v>11712</v>
      </c>
    </row>
    <row r="6121" spans="1:4" x14ac:dyDescent="0.25">
      <c r="A6121" s="155" t="s">
        <v>1209</v>
      </c>
      <c r="B6121" s="92" t="s">
        <v>18634</v>
      </c>
      <c r="C6121" s="97"/>
      <c r="D6121" s="94"/>
    </row>
    <row r="6122" spans="1:4" x14ac:dyDescent="0.25">
      <c r="A6122" s="155" t="s">
        <v>14181</v>
      </c>
      <c r="B6122" s="92" t="s">
        <v>18635</v>
      </c>
      <c r="C6122" s="97"/>
      <c r="D6122" s="94"/>
    </row>
    <row r="6123" spans="1:4" x14ac:dyDescent="0.25">
      <c r="A6123" s="155" t="s">
        <v>14182</v>
      </c>
      <c r="B6123" s="92" t="s">
        <v>18636</v>
      </c>
      <c r="C6123" s="97"/>
      <c r="D6123" s="94"/>
    </row>
    <row r="6124" spans="1:4" x14ac:dyDescent="0.25">
      <c r="A6124" s="155" t="s">
        <v>1211</v>
      </c>
      <c r="B6124" s="92" t="s">
        <v>18637</v>
      </c>
      <c r="C6124" s="97"/>
      <c r="D6124" s="94">
        <v>738</v>
      </c>
    </row>
    <row r="6125" spans="1:4" x14ac:dyDescent="0.25">
      <c r="A6125" s="155" t="s">
        <v>1212</v>
      </c>
      <c r="B6125" s="92" t="s">
        <v>18638</v>
      </c>
      <c r="C6125" s="97"/>
      <c r="D6125" s="94">
        <v>498037</v>
      </c>
    </row>
    <row r="6126" spans="1:4" x14ac:dyDescent="0.25">
      <c r="A6126" s="155" t="s">
        <v>1214</v>
      </c>
      <c r="B6126" s="92" t="s">
        <v>18639</v>
      </c>
      <c r="C6126" s="97"/>
      <c r="D6126" s="94">
        <v>312947</v>
      </c>
    </row>
    <row r="6127" spans="1:4" x14ac:dyDescent="0.25">
      <c r="A6127" s="155" t="s">
        <v>1215</v>
      </c>
      <c r="B6127" s="92" t="s">
        <v>8663</v>
      </c>
      <c r="C6127" s="97"/>
      <c r="D6127" s="94">
        <v>530118</v>
      </c>
    </row>
    <row r="6128" spans="1:4" x14ac:dyDescent="0.25">
      <c r="A6128" s="155" t="s">
        <v>1216</v>
      </c>
      <c r="B6128" s="92" t="s">
        <v>18640</v>
      </c>
      <c r="C6128" s="97"/>
      <c r="D6128" s="94">
        <v>7199320</v>
      </c>
    </row>
    <row r="6129" spans="1:4" x14ac:dyDescent="0.25">
      <c r="A6129" s="155" t="s">
        <v>1217</v>
      </c>
      <c r="B6129" s="92" t="s">
        <v>18641</v>
      </c>
      <c r="C6129" s="97"/>
      <c r="D6129" s="94">
        <v>642874</v>
      </c>
    </row>
    <row r="6130" spans="1:4" x14ac:dyDescent="0.25">
      <c r="A6130" s="155" t="s">
        <v>1218</v>
      </c>
      <c r="B6130" s="92" t="s">
        <v>18642</v>
      </c>
      <c r="C6130" s="97"/>
      <c r="D6130" s="94">
        <v>2611872</v>
      </c>
    </row>
    <row r="6131" spans="1:4" x14ac:dyDescent="0.25">
      <c r="A6131" s="155" t="s">
        <v>14183</v>
      </c>
      <c r="B6131" s="92" t="s">
        <v>18643</v>
      </c>
      <c r="C6131" s="97"/>
      <c r="D6131" s="94">
        <v>613948</v>
      </c>
    </row>
    <row r="6132" spans="1:4" x14ac:dyDescent="0.25">
      <c r="A6132" s="155" t="s">
        <v>1219</v>
      </c>
      <c r="B6132" s="92" t="s">
        <v>18644</v>
      </c>
      <c r="C6132" s="97"/>
      <c r="D6132" s="94">
        <v>2458867</v>
      </c>
    </row>
    <row r="6133" spans="1:4" x14ac:dyDescent="0.25">
      <c r="A6133" s="155" t="s">
        <v>1220</v>
      </c>
      <c r="B6133" s="92" t="s">
        <v>18645</v>
      </c>
      <c r="C6133" s="97"/>
      <c r="D6133" s="94">
        <v>1656666</v>
      </c>
    </row>
    <row r="6134" spans="1:4" x14ac:dyDescent="0.25">
      <c r="A6134" s="155" t="s">
        <v>1222</v>
      </c>
      <c r="B6134" s="92" t="s">
        <v>8664</v>
      </c>
      <c r="C6134" s="97"/>
      <c r="D6134" s="94">
        <v>1574027</v>
      </c>
    </row>
    <row r="6135" spans="1:4" x14ac:dyDescent="0.25">
      <c r="A6135" s="155" t="s">
        <v>1223</v>
      </c>
      <c r="B6135" s="92" t="s">
        <v>18646</v>
      </c>
      <c r="C6135" s="97"/>
      <c r="D6135" s="94">
        <v>11712</v>
      </c>
    </row>
    <row r="6136" spans="1:4" x14ac:dyDescent="0.25">
      <c r="A6136" s="155" t="s">
        <v>1225</v>
      </c>
      <c r="B6136" s="92" t="s">
        <v>18647</v>
      </c>
      <c r="C6136" s="97"/>
      <c r="D6136" s="94">
        <v>1982228</v>
      </c>
    </row>
    <row r="6137" spans="1:4" x14ac:dyDescent="0.25">
      <c r="A6137" s="155" t="s">
        <v>1227</v>
      </c>
      <c r="B6137" s="92" t="s">
        <v>18648</v>
      </c>
      <c r="C6137" s="97"/>
      <c r="D6137" s="94">
        <v>27588</v>
      </c>
    </row>
    <row r="6138" spans="1:4" x14ac:dyDescent="0.25">
      <c r="A6138" s="155" t="s">
        <v>1229</v>
      </c>
      <c r="B6138" s="92" t="s">
        <v>18649</v>
      </c>
      <c r="C6138" s="97"/>
      <c r="D6138" s="94">
        <v>172922</v>
      </c>
    </row>
    <row r="6139" spans="1:4" x14ac:dyDescent="0.25">
      <c r="A6139" s="155" t="s">
        <v>1230</v>
      </c>
      <c r="B6139" s="92" t="s">
        <v>18650</v>
      </c>
      <c r="C6139" s="97"/>
      <c r="D6139" s="94">
        <v>4681162</v>
      </c>
    </row>
    <row r="6140" spans="1:4" x14ac:dyDescent="0.25">
      <c r="A6140" s="155" t="s">
        <v>14184</v>
      </c>
      <c r="B6140" s="92" t="s">
        <v>18651</v>
      </c>
      <c r="C6140" s="97"/>
      <c r="D6140" s="94">
        <v>69790</v>
      </c>
    </row>
    <row r="6141" spans="1:4" x14ac:dyDescent="0.25">
      <c r="A6141" s="155" t="s">
        <v>1232</v>
      </c>
      <c r="B6141" s="92" t="s">
        <v>18652</v>
      </c>
      <c r="C6141" s="97"/>
      <c r="D6141" s="94">
        <v>1473596</v>
      </c>
    </row>
    <row r="6142" spans="1:4" x14ac:dyDescent="0.25">
      <c r="A6142" s="155" t="s">
        <v>1233</v>
      </c>
      <c r="B6142" s="92" t="s">
        <v>18653</v>
      </c>
      <c r="C6142" s="97"/>
      <c r="D6142" s="94">
        <v>550666</v>
      </c>
    </row>
    <row r="6143" spans="1:4" x14ac:dyDescent="0.25">
      <c r="A6143" s="155" t="s">
        <v>1234</v>
      </c>
      <c r="B6143" s="92" t="s">
        <v>18654</v>
      </c>
      <c r="C6143" s="97"/>
      <c r="D6143" s="94"/>
    </row>
    <row r="6144" spans="1:4" x14ac:dyDescent="0.25">
      <c r="A6144" s="155" t="s">
        <v>1236</v>
      </c>
      <c r="B6144" s="92" t="s">
        <v>8665</v>
      </c>
      <c r="C6144" s="97"/>
      <c r="D6144" s="94">
        <v>2537438</v>
      </c>
    </row>
    <row r="6145" spans="1:4" x14ac:dyDescent="0.25">
      <c r="A6145" s="155" t="s">
        <v>1238</v>
      </c>
      <c r="B6145" s="92" t="s">
        <v>18655</v>
      </c>
      <c r="C6145" s="97"/>
      <c r="D6145" s="94">
        <v>58613</v>
      </c>
    </row>
    <row r="6146" spans="1:4" x14ac:dyDescent="0.25">
      <c r="A6146" s="155" t="s">
        <v>14185</v>
      </c>
      <c r="B6146" s="92" t="s">
        <v>18656</v>
      </c>
      <c r="C6146" s="97"/>
      <c r="D6146" s="94"/>
    </row>
    <row r="6147" spans="1:4" x14ac:dyDescent="0.25">
      <c r="A6147" s="155" t="s">
        <v>1239</v>
      </c>
      <c r="B6147" s="92" t="s">
        <v>18657</v>
      </c>
      <c r="C6147" s="97"/>
      <c r="D6147" s="94">
        <v>2842535</v>
      </c>
    </row>
    <row r="6148" spans="1:4" x14ac:dyDescent="0.25">
      <c r="A6148" s="155" t="s">
        <v>14186</v>
      </c>
      <c r="B6148" s="92" t="s">
        <v>18658</v>
      </c>
      <c r="C6148" s="97"/>
      <c r="D6148" s="94">
        <v>113513</v>
      </c>
    </row>
    <row r="6149" spans="1:4" x14ac:dyDescent="0.25">
      <c r="A6149" s="155" t="s">
        <v>1240</v>
      </c>
      <c r="B6149" s="92" t="s">
        <v>8666</v>
      </c>
      <c r="C6149" s="97"/>
      <c r="D6149" s="94">
        <v>10580838</v>
      </c>
    </row>
    <row r="6150" spans="1:4" x14ac:dyDescent="0.25">
      <c r="A6150" s="155" t="s">
        <v>14187</v>
      </c>
      <c r="B6150" s="92" t="s">
        <v>18659</v>
      </c>
      <c r="C6150" s="97"/>
      <c r="D6150" s="94">
        <v>248</v>
      </c>
    </row>
    <row r="6151" spans="1:4" x14ac:dyDescent="0.25">
      <c r="A6151" s="155" t="s">
        <v>1241</v>
      </c>
      <c r="B6151" s="92" t="s">
        <v>18660</v>
      </c>
      <c r="C6151" s="97"/>
      <c r="D6151" s="94">
        <v>8720</v>
      </c>
    </row>
    <row r="6152" spans="1:4" x14ac:dyDescent="0.25">
      <c r="A6152" s="155" t="s">
        <v>14188</v>
      </c>
      <c r="B6152" s="92" t="s">
        <v>18661</v>
      </c>
      <c r="C6152" s="97"/>
      <c r="D6152" s="94">
        <v>66299</v>
      </c>
    </row>
    <row r="6153" spans="1:4" x14ac:dyDescent="0.25">
      <c r="A6153" s="155" t="s">
        <v>1242</v>
      </c>
      <c r="B6153" s="92" t="s">
        <v>18662</v>
      </c>
      <c r="C6153" s="97"/>
      <c r="D6153" s="94">
        <v>126279</v>
      </c>
    </row>
    <row r="6154" spans="1:4" x14ac:dyDescent="0.25">
      <c r="A6154" s="155" t="s">
        <v>14189</v>
      </c>
      <c r="B6154" s="92" t="s">
        <v>18663</v>
      </c>
      <c r="C6154" s="97"/>
      <c r="D6154" s="94"/>
    </row>
    <row r="6155" spans="1:4" x14ac:dyDescent="0.25">
      <c r="A6155" s="155" t="s">
        <v>1243</v>
      </c>
      <c r="B6155" s="92" t="s">
        <v>18664</v>
      </c>
      <c r="C6155" s="97"/>
      <c r="D6155" s="94">
        <v>256316</v>
      </c>
    </row>
    <row r="6156" spans="1:4" x14ac:dyDescent="0.25">
      <c r="A6156" s="155" t="s">
        <v>14190</v>
      </c>
      <c r="B6156" s="92" t="s">
        <v>18665</v>
      </c>
      <c r="C6156" s="97"/>
      <c r="D6156" s="94"/>
    </row>
    <row r="6157" spans="1:4" x14ac:dyDescent="0.25">
      <c r="A6157" s="155" t="s">
        <v>1244</v>
      </c>
      <c r="B6157" s="92" t="s">
        <v>8667</v>
      </c>
      <c r="C6157" s="97"/>
      <c r="D6157" s="94">
        <v>1354947</v>
      </c>
    </row>
    <row r="6158" spans="1:4" x14ac:dyDescent="0.25">
      <c r="A6158" s="155" t="s">
        <v>14191</v>
      </c>
      <c r="B6158" s="92" t="s">
        <v>18666</v>
      </c>
      <c r="C6158" s="97"/>
      <c r="D6158" s="94"/>
    </row>
    <row r="6159" spans="1:4" x14ac:dyDescent="0.25">
      <c r="A6159" s="155" t="s">
        <v>1245</v>
      </c>
      <c r="B6159" s="92" t="s">
        <v>18667</v>
      </c>
      <c r="C6159" s="97"/>
      <c r="D6159" s="94">
        <v>10049</v>
      </c>
    </row>
    <row r="6160" spans="1:4" x14ac:dyDescent="0.25">
      <c r="A6160" s="155" t="s">
        <v>1246</v>
      </c>
      <c r="B6160" s="92" t="s">
        <v>18668</v>
      </c>
      <c r="C6160" s="97"/>
      <c r="D6160" s="94">
        <v>58375</v>
      </c>
    </row>
    <row r="6161" spans="1:4" x14ac:dyDescent="0.25">
      <c r="A6161" s="155" t="s">
        <v>1247</v>
      </c>
      <c r="B6161" s="92" t="s">
        <v>18669</v>
      </c>
      <c r="C6161" s="97"/>
      <c r="D6161" s="94">
        <v>356192</v>
      </c>
    </row>
    <row r="6162" spans="1:4" x14ac:dyDescent="0.25">
      <c r="A6162" s="155" t="s">
        <v>1248</v>
      </c>
      <c r="B6162" s="92" t="s">
        <v>18670</v>
      </c>
      <c r="C6162" s="97"/>
      <c r="D6162" s="94">
        <v>1036079</v>
      </c>
    </row>
    <row r="6163" spans="1:4" x14ac:dyDescent="0.25">
      <c r="A6163" s="155" t="s">
        <v>1250</v>
      </c>
      <c r="B6163" s="92" t="s">
        <v>10560</v>
      </c>
      <c r="C6163" s="97"/>
      <c r="D6163" s="94">
        <v>10165159</v>
      </c>
    </row>
    <row r="6164" spans="1:4" x14ac:dyDescent="0.25">
      <c r="A6164" s="155" t="s">
        <v>1252</v>
      </c>
      <c r="B6164" s="92" t="s">
        <v>18671</v>
      </c>
      <c r="C6164" s="97"/>
      <c r="D6164" s="94">
        <v>79380</v>
      </c>
    </row>
    <row r="6165" spans="1:4" x14ac:dyDescent="0.25">
      <c r="A6165" s="155" t="s">
        <v>14192</v>
      </c>
      <c r="B6165" s="92" t="s">
        <v>18672</v>
      </c>
      <c r="C6165" s="97"/>
      <c r="D6165" s="94"/>
    </row>
    <row r="6166" spans="1:4" x14ac:dyDescent="0.25">
      <c r="A6166" s="155" t="s">
        <v>1253</v>
      </c>
      <c r="B6166" s="92" t="s">
        <v>8668</v>
      </c>
      <c r="C6166" s="97"/>
      <c r="D6166" s="94">
        <v>1659537</v>
      </c>
    </row>
    <row r="6167" spans="1:4" x14ac:dyDescent="0.25">
      <c r="A6167" s="155" t="s">
        <v>1254</v>
      </c>
      <c r="B6167" s="92" t="s">
        <v>18673</v>
      </c>
      <c r="C6167" s="97"/>
      <c r="D6167" s="94">
        <v>472001</v>
      </c>
    </row>
    <row r="6168" spans="1:4" x14ac:dyDescent="0.25">
      <c r="A6168" s="155" t="s">
        <v>1255</v>
      </c>
      <c r="B6168" s="92" t="s">
        <v>8669</v>
      </c>
      <c r="C6168" s="97"/>
      <c r="D6168" s="94">
        <v>97061206</v>
      </c>
    </row>
    <row r="6169" spans="1:4" x14ac:dyDescent="0.25">
      <c r="A6169" s="155" t="s">
        <v>1256</v>
      </c>
      <c r="B6169" s="92" t="s">
        <v>18674</v>
      </c>
      <c r="C6169" s="97"/>
      <c r="D6169" s="94"/>
    </row>
    <row r="6170" spans="1:4" x14ac:dyDescent="0.25">
      <c r="A6170" s="155" t="s">
        <v>1257</v>
      </c>
      <c r="B6170" s="92" t="s">
        <v>18675</v>
      </c>
      <c r="C6170" s="97"/>
      <c r="D6170" s="94">
        <v>322295</v>
      </c>
    </row>
    <row r="6171" spans="1:4" x14ac:dyDescent="0.25">
      <c r="A6171" s="155" t="s">
        <v>1258</v>
      </c>
      <c r="B6171" s="92" t="s">
        <v>18676</v>
      </c>
      <c r="C6171" s="97"/>
      <c r="D6171" s="94">
        <v>363559</v>
      </c>
    </row>
    <row r="6172" spans="1:4" x14ac:dyDescent="0.25">
      <c r="A6172" s="155" t="s">
        <v>1259</v>
      </c>
      <c r="B6172" s="92" t="s">
        <v>18677</v>
      </c>
      <c r="C6172" s="97"/>
      <c r="D6172" s="94"/>
    </row>
    <row r="6173" spans="1:4" x14ac:dyDescent="0.25">
      <c r="A6173" s="155" t="s">
        <v>1261</v>
      </c>
      <c r="B6173" s="92" t="s">
        <v>18678</v>
      </c>
      <c r="C6173" s="97"/>
      <c r="D6173" s="94">
        <v>21426599</v>
      </c>
    </row>
    <row r="6174" spans="1:4" x14ac:dyDescent="0.25">
      <c r="A6174" s="155" t="s">
        <v>1262</v>
      </c>
      <c r="B6174" s="92" t="s">
        <v>18679</v>
      </c>
      <c r="C6174" s="97"/>
      <c r="D6174" s="94">
        <v>31600</v>
      </c>
    </row>
    <row r="6175" spans="1:4" x14ac:dyDescent="0.25">
      <c r="A6175" s="155" t="s">
        <v>1263</v>
      </c>
      <c r="B6175" s="92" t="s">
        <v>18680</v>
      </c>
      <c r="C6175" s="97"/>
      <c r="D6175" s="94">
        <v>6511516</v>
      </c>
    </row>
    <row r="6176" spans="1:4" x14ac:dyDescent="0.25">
      <c r="A6176" s="155" t="s">
        <v>1264</v>
      </c>
      <c r="B6176" s="92" t="s">
        <v>18681</v>
      </c>
      <c r="C6176" s="97"/>
      <c r="D6176" s="94">
        <v>1821312</v>
      </c>
    </row>
    <row r="6177" spans="1:4" x14ac:dyDescent="0.25">
      <c r="A6177" s="155" t="s">
        <v>1265</v>
      </c>
      <c r="B6177" s="92" t="s">
        <v>18682</v>
      </c>
      <c r="C6177" s="97"/>
      <c r="D6177" s="94">
        <v>85459</v>
      </c>
    </row>
    <row r="6178" spans="1:4" x14ac:dyDescent="0.25">
      <c r="A6178" s="155" t="s">
        <v>1267</v>
      </c>
      <c r="B6178" s="92" t="s">
        <v>8670</v>
      </c>
      <c r="C6178" s="97"/>
      <c r="D6178" s="94">
        <v>81755</v>
      </c>
    </row>
    <row r="6179" spans="1:4" x14ac:dyDescent="0.25">
      <c r="A6179" s="155" t="s">
        <v>1269</v>
      </c>
      <c r="B6179" s="92" t="s">
        <v>8671</v>
      </c>
      <c r="C6179" s="97"/>
      <c r="D6179" s="94">
        <v>1552596</v>
      </c>
    </row>
    <row r="6180" spans="1:4" x14ac:dyDescent="0.25">
      <c r="A6180" s="155" t="s">
        <v>14193</v>
      </c>
      <c r="B6180" s="92" t="s">
        <v>18683</v>
      </c>
      <c r="C6180" s="97"/>
      <c r="D6180" s="94"/>
    </row>
    <row r="6181" spans="1:4" x14ac:dyDescent="0.25">
      <c r="A6181" s="155" t="s">
        <v>1270</v>
      </c>
      <c r="B6181" s="92" t="s">
        <v>8672</v>
      </c>
      <c r="C6181" s="97"/>
      <c r="D6181" s="94">
        <v>1251148</v>
      </c>
    </row>
    <row r="6182" spans="1:4" x14ac:dyDescent="0.25">
      <c r="A6182" s="155" t="s">
        <v>14194</v>
      </c>
      <c r="B6182" s="92" t="s">
        <v>18684</v>
      </c>
      <c r="C6182" s="97"/>
      <c r="D6182" s="94">
        <v>126935</v>
      </c>
    </row>
    <row r="6183" spans="1:4" x14ac:dyDescent="0.25">
      <c r="A6183" s="155" t="s">
        <v>1272</v>
      </c>
      <c r="B6183" s="92" t="s">
        <v>8673</v>
      </c>
      <c r="C6183" s="97"/>
      <c r="D6183" s="94">
        <v>526438</v>
      </c>
    </row>
    <row r="6184" spans="1:4" x14ac:dyDescent="0.25">
      <c r="A6184" s="155" t="s">
        <v>1273</v>
      </c>
      <c r="B6184" s="92" t="s">
        <v>18685</v>
      </c>
      <c r="C6184" s="97"/>
      <c r="D6184" s="94">
        <v>9901</v>
      </c>
    </row>
    <row r="6185" spans="1:4" x14ac:dyDescent="0.25">
      <c r="A6185" s="155" t="s">
        <v>1275</v>
      </c>
      <c r="B6185" s="92" t="s">
        <v>8674</v>
      </c>
      <c r="C6185" s="97"/>
      <c r="D6185" s="94">
        <v>1770571</v>
      </c>
    </row>
    <row r="6186" spans="1:4" x14ac:dyDescent="0.25">
      <c r="A6186" s="155" t="s">
        <v>1277</v>
      </c>
      <c r="B6186" s="92" t="s">
        <v>18686</v>
      </c>
      <c r="C6186" s="97"/>
      <c r="D6186" s="94">
        <v>139827</v>
      </c>
    </row>
    <row r="6187" spans="1:4" x14ac:dyDescent="0.25">
      <c r="A6187" s="155" t="s">
        <v>1279</v>
      </c>
      <c r="B6187" s="92" t="s">
        <v>8675</v>
      </c>
      <c r="C6187" s="97"/>
      <c r="D6187" s="94">
        <v>634</v>
      </c>
    </row>
    <row r="6188" spans="1:4" x14ac:dyDescent="0.25">
      <c r="A6188" s="155" t="s">
        <v>1281</v>
      </c>
      <c r="B6188" s="92" t="s">
        <v>8676</v>
      </c>
      <c r="C6188" s="97"/>
      <c r="D6188" s="94">
        <v>1367469</v>
      </c>
    </row>
    <row r="6189" spans="1:4" x14ac:dyDescent="0.25">
      <c r="A6189" s="155" t="s">
        <v>1283</v>
      </c>
      <c r="B6189" s="92" t="s">
        <v>8677</v>
      </c>
      <c r="C6189" s="97"/>
      <c r="D6189" s="94">
        <v>6207405</v>
      </c>
    </row>
    <row r="6190" spans="1:4" x14ac:dyDescent="0.25">
      <c r="A6190" s="155" t="s">
        <v>1284</v>
      </c>
      <c r="B6190" s="92" t="s">
        <v>18687</v>
      </c>
      <c r="C6190" s="97"/>
      <c r="D6190" s="94">
        <v>193581</v>
      </c>
    </row>
    <row r="6191" spans="1:4" x14ac:dyDescent="0.25">
      <c r="A6191" s="155" t="s">
        <v>1286</v>
      </c>
      <c r="B6191" s="92" t="s">
        <v>18688</v>
      </c>
      <c r="C6191" s="97"/>
      <c r="D6191" s="94">
        <v>7882298</v>
      </c>
    </row>
    <row r="6192" spans="1:4" x14ac:dyDescent="0.25">
      <c r="A6192" s="155" t="s">
        <v>14195</v>
      </c>
      <c r="B6192" s="92" t="s">
        <v>18689</v>
      </c>
      <c r="C6192" s="97"/>
      <c r="D6192" s="94"/>
    </row>
    <row r="6193" spans="1:4" x14ac:dyDescent="0.25">
      <c r="A6193" s="155" t="s">
        <v>14196</v>
      </c>
      <c r="B6193" s="92" t="s">
        <v>18690</v>
      </c>
      <c r="C6193" s="97"/>
      <c r="D6193" s="94"/>
    </row>
    <row r="6194" spans="1:4" x14ac:dyDescent="0.25">
      <c r="A6194" s="155" t="s">
        <v>14197</v>
      </c>
      <c r="B6194" s="92" t="s">
        <v>18691</v>
      </c>
      <c r="C6194" s="97"/>
      <c r="D6194" s="94">
        <v>318</v>
      </c>
    </row>
    <row r="6195" spans="1:4" x14ac:dyDescent="0.25">
      <c r="A6195" s="155" t="s">
        <v>1287</v>
      </c>
      <c r="B6195" s="92" t="s">
        <v>18692</v>
      </c>
      <c r="C6195" s="97"/>
      <c r="D6195" s="94">
        <v>40117</v>
      </c>
    </row>
    <row r="6196" spans="1:4" x14ac:dyDescent="0.25">
      <c r="A6196" s="155" t="s">
        <v>14198</v>
      </c>
      <c r="B6196" s="92" t="s">
        <v>18693</v>
      </c>
      <c r="C6196" s="97"/>
      <c r="D6196" s="94">
        <v>896</v>
      </c>
    </row>
    <row r="6197" spans="1:4" x14ac:dyDescent="0.25">
      <c r="A6197" s="155" t="s">
        <v>1288</v>
      </c>
      <c r="B6197" s="92" t="s">
        <v>10561</v>
      </c>
      <c r="C6197" s="97"/>
      <c r="D6197" s="94">
        <v>53184</v>
      </c>
    </row>
    <row r="6198" spans="1:4" x14ac:dyDescent="0.25">
      <c r="A6198" s="155" t="s">
        <v>1289</v>
      </c>
      <c r="B6198" s="92" t="s">
        <v>18694</v>
      </c>
      <c r="C6198" s="97"/>
      <c r="D6198" s="94">
        <v>138219</v>
      </c>
    </row>
    <row r="6199" spans="1:4" x14ac:dyDescent="0.25">
      <c r="A6199" s="155" t="s">
        <v>1290</v>
      </c>
      <c r="B6199" s="92" t="s">
        <v>8678</v>
      </c>
      <c r="C6199" s="97"/>
      <c r="D6199" s="94">
        <v>53986816</v>
      </c>
    </row>
    <row r="6200" spans="1:4" x14ac:dyDescent="0.25">
      <c r="A6200" s="155" t="s">
        <v>1292</v>
      </c>
      <c r="B6200" s="92" t="s">
        <v>18695</v>
      </c>
      <c r="C6200" s="97"/>
      <c r="D6200" s="94">
        <v>7495</v>
      </c>
    </row>
    <row r="6201" spans="1:4" x14ac:dyDescent="0.25">
      <c r="A6201" s="155" t="s">
        <v>1294</v>
      </c>
      <c r="B6201" s="92" t="s">
        <v>8679</v>
      </c>
      <c r="C6201" s="97"/>
      <c r="D6201" s="94">
        <v>179514645</v>
      </c>
    </row>
    <row r="6202" spans="1:4" x14ac:dyDescent="0.25">
      <c r="A6202" s="155" t="s">
        <v>14199</v>
      </c>
      <c r="B6202" s="92" t="s">
        <v>18696</v>
      </c>
      <c r="C6202" s="97"/>
      <c r="D6202" s="94"/>
    </row>
    <row r="6203" spans="1:4" x14ac:dyDescent="0.25">
      <c r="A6203" s="155" t="s">
        <v>1296</v>
      </c>
      <c r="B6203" s="92" t="s">
        <v>18697</v>
      </c>
      <c r="C6203" s="97"/>
      <c r="D6203" s="94">
        <v>14545</v>
      </c>
    </row>
    <row r="6204" spans="1:4" x14ac:dyDescent="0.25">
      <c r="A6204" s="155" t="s">
        <v>14200</v>
      </c>
      <c r="B6204" s="92" t="s">
        <v>18698</v>
      </c>
      <c r="C6204" s="97"/>
      <c r="D6204" s="94">
        <v>55358</v>
      </c>
    </row>
    <row r="6205" spans="1:4" x14ac:dyDescent="0.25">
      <c r="A6205" s="155" t="s">
        <v>14201</v>
      </c>
      <c r="B6205" s="92" t="s">
        <v>18699</v>
      </c>
      <c r="C6205" s="97"/>
      <c r="D6205" s="94"/>
    </row>
    <row r="6206" spans="1:4" x14ac:dyDescent="0.25">
      <c r="A6206" s="155" t="s">
        <v>1298</v>
      </c>
      <c r="B6206" s="92" t="s">
        <v>18700</v>
      </c>
      <c r="C6206" s="97"/>
      <c r="D6206" s="94">
        <v>24013</v>
      </c>
    </row>
    <row r="6207" spans="1:4" x14ac:dyDescent="0.25">
      <c r="A6207" s="155" t="s">
        <v>1300</v>
      </c>
      <c r="B6207" s="92" t="s">
        <v>18701</v>
      </c>
      <c r="C6207" s="97"/>
      <c r="D6207" s="94">
        <v>392267</v>
      </c>
    </row>
    <row r="6208" spans="1:4" x14ac:dyDescent="0.25">
      <c r="A6208" s="155" t="s">
        <v>1302</v>
      </c>
      <c r="B6208" s="92" t="s">
        <v>18702</v>
      </c>
      <c r="C6208" s="97"/>
      <c r="D6208" s="94">
        <v>56793</v>
      </c>
    </row>
    <row r="6209" spans="1:4" x14ac:dyDescent="0.25">
      <c r="A6209" s="155" t="s">
        <v>1304</v>
      </c>
      <c r="B6209" s="92" t="s">
        <v>18703</v>
      </c>
      <c r="C6209" s="97"/>
      <c r="D6209" s="94">
        <v>105947</v>
      </c>
    </row>
    <row r="6210" spans="1:4" x14ac:dyDescent="0.25">
      <c r="A6210" s="155" t="s">
        <v>1306</v>
      </c>
      <c r="B6210" s="92" t="s">
        <v>8680</v>
      </c>
      <c r="C6210" s="97"/>
      <c r="D6210" s="94">
        <v>430220819</v>
      </c>
    </row>
    <row r="6211" spans="1:4" x14ac:dyDescent="0.25">
      <c r="A6211" s="155" t="s">
        <v>1308</v>
      </c>
      <c r="B6211" s="92" t="s">
        <v>18704</v>
      </c>
      <c r="C6211" s="97"/>
      <c r="D6211" s="94">
        <v>38292</v>
      </c>
    </row>
    <row r="6212" spans="1:4" x14ac:dyDescent="0.25">
      <c r="A6212" s="155" t="s">
        <v>1310</v>
      </c>
      <c r="B6212" s="92" t="s">
        <v>8681</v>
      </c>
      <c r="C6212" s="97"/>
      <c r="D6212" s="94">
        <v>1168637</v>
      </c>
    </row>
    <row r="6213" spans="1:4" x14ac:dyDescent="0.25">
      <c r="A6213" s="155" t="s">
        <v>1312</v>
      </c>
      <c r="B6213" s="92" t="s">
        <v>18705</v>
      </c>
      <c r="C6213" s="97"/>
      <c r="D6213" s="94">
        <v>288081</v>
      </c>
    </row>
    <row r="6214" spans="1:4" x14ac:dyDescent="0.25">
      <c r="A6214" s="155" t="s">
        <v>1313</v>
      </c>
      <c r="B6214" s="92" t="s">
        <v>18706</v>
      </c>
      <c r="C6214" s="97"/>
      <c r="D6214" s="94">
        <v>65522</v>
      </c>
    </row>
    <row r="6215" spans="1:4" x14ac:dyDescent="0.25">
      <c r="A6215" s="155" t="s">
        <v>1315</v>
      </c>
      <c r="B6215" s="92" t="s">
        <v>18707</v>
      </c>
      <c r="C6215" s="97"/>
      <c r="D6215" s="94">
        <v>59659</v>
      </c>
    </row>
    <row r="6216" spans="1:4" x14ac:dyDescent="0.25">
      <c r="A6216" s="155" t="s">
        <v>1316</v>
      </c>
      <c r="B6216" s="92" t="s">
        <v>8682</v>
      </c>
      <c r="C6216" s="97"/>
      <c r="D6216" s="94">
        <v>1873151</v>
      </c>
    </row>
    <row r="6217" spans="1:4" x14ac:dyDescent="0.25">
      <c r="A6217" s="155" t="s">
        <v>1317</v>
      </c>
      <c r="B6217" s="92" t="s">
        <v>18708</v>
      </c>
      <c r="C6217" s="97"/>
      <c r="D6217" s="94">
        <v>182871</v>
      </c>
    </row>
    <row r="6218" spans="1:4" x14ac:dyDescent="0.25">
      <c r="A6218" s="155" t="s">
        <v>1318</v>
      </c>
      <c r="B6218" s="92" t="s">
        <v>18709</v>
      </c>
      <c r="C6218" s="97"/>
      <c r="D6218" s="94">
        <v>17575</v>
      </c>
    </row>
    <row r="6219" spans="1:4" x14ac:dyDescent="0.25">
      <c r="A6219" s="155" t="s">
        <v>1319</v>
      </c>
      <c r="B6219" s="92" t="s">
        <v>18710</v>
      </c>
      <c r="C6219" s="97"/>
      <c r="D6219" s="94">
        <v>206651</v>
      </c>
    </row>
    <row r="6220" spans="1:4" x14ac:dyDescent="0.25">
      <c r="A6220" s="155" t="s">
        <v>1320</v>
      </c>
      <c r="B6220" s="92" t="s">
        <v>18711</v>
      </c>
      <c r="C6220" s="97"/>
      <c r="D6220" s="94">
        <v>434515</v>
      </c>
    </row>
    <row r="6221" spans="1:4" x14ac:dyDescent="0.25">
      <c r="A6221" s="155" t="s">
        <v>1321</v>
      </c>
      <c r="B6221" s="92" t="s">
        <v>18712</v>
      </c>
      <c r="C6221" s="97"/>
      <c r="D6221" s="94">
        <v>325670</v>
      </c>
    </row>
    <row r="6222" spans="1:4" x14ac:dyDescent="0.25">
      <c r="A6222" s="155" t="s">
        <v>1323</v>
      </c>
      <c r="B6222" s="92" t="s">
        <v>18713</v>
      </c>
      <c r="C6222" s="97"/>
      <c r="D6222" s="94">
        <v>36719</v>
      </c>
    </row>
    <row r="6223" spans="1:4" x14ac:dyDescent="0.25">
      <c r="A6223" s="155" t="s">
        <v>1325</v>
      </c>
      <c r="B6223" s="92" t="s">
        <v>10562</v>
      </c>
      <c r="C6223" s="97"/>
      <c r="D6223" s="94">
        <v>244246</v>
      </c>
    </row>
    <row r="6224" spans="1:4" x14ac:dyDescent="0.25">
      <c r="A6224" s="155" t="s">
        <v>1326</v>
      </c>
      <c r="B6224" s="92" t="s">
        <v>18714</v>
      </c>
      <c r="C6224" s="97"/>
      <c r="D6224" s="94">
        <v>905982</v>
      </c>
    </row>
    <row r="6225" spans="1:4" x14ac:dyDescent="0.25">
      <c r="A6225" s="155" t="s">
        <v>1327</v>
      </c>
      <c r="B6225" s="92" t="s">
        <v>18715</v>
      </c>
      <c r="C6225" s="97"/>
      <c r="D6225" s="94">
        <v>1784464</v>
      </c>
    </row>
    <row r="6226" spans="1:4" x14ac:dyDescent="0.25">
      <c r="A6226" s="155" t="s">
        <v>1329</v>
      </c>
      <c r="B6226" s="92" t="s">
        <v>18716</v>
      </c>
      <c r="C6226" s="97"/>
      <c r="D6226" s="94">
        <v>835503</v>
      </c>
    </row>
    <row r="6227" spans="1:4" x14ac:dyDescent="0.25">
      <c r="A6227" s="155" t="s">
        <v>1331</v>
      </c>
      <c r="B6227" s="92" t="s">
        <v>8683</v>
      </c>
      <c r="C6227" s="97"/>
      <c r="D6227" s="94">
        <v>1848875</v>
      </c>
    </row>
    <row r="6228" spans="1:4" x14ac:dyDescent="0.25">
      <c r="A6228" s="155" t="s">
        <v>1333</v>
      </c>
      <c r="B6228" s="92" t="s">
        <v>10563</v>
      </c>
      <c r="C6228" s="97"/>
      <c r="D6228" s="94">
        <v>219943</v>
      </c>
    </row>
    <row r="6229" spans="1:4" x14ac:dyDescent="0.25">
      <c r="A6229" s="155" t="s">
        <v>1335</v>
      </c>
      <c r="B6229" s="92" t="s">
        <v>8684</v>
      </c>
      <c r="C6229" s="97"/>
      <c r="D6229" s="94">
        <v>1646688</v>
      </c>
    </row>
    <row r="6230" spans="1:4" x14ac:dyDescent="0.25">
      <c r="A6230" s="155" t="s">
        <v>1337</v>
      </c>
      <c r="B6230" s="92" t="s">
        <v>18717</v>
      </c>
      <c r="C6230" s="97"/>
      <c r="D6230" s="94">
        <v>1203029</v>
      </c>
    </row>
    <row r="6231" spans="1:4" x14ac:dyDescent="0.25">
      <c r="A6231" s="155" t="s">
        <v>1338</v>
      </c>
      <c r="B6231" s="92" t="s">
        <v>18718</v>
      </c>
      <c r="C6231" s="97"/>
      <c r="D6231" s="94">
        <v>2192321</v>
      </c>
    </row>
    <row r="6232" spans="1:4" x14ac:dyDescent="0.25">
      <c r="A6232" s="155" t="s">
        <v>1340</v>
      </c>
      <c r="B6232" s="92" t="s">
        <v>18719</v>
      </c>
      <c r="C6232" s="97"/>
      <c r="D6232" s="94">
        <v>1864489</v>
      </c>
    </row>
    <row r="6233" spans="1:4" x14ac:dyDescent="0.25">
      <c r="A6233" s="155" t="s">
        <v>1342</v>
      </c>
      <c r="B6233" s="92" t="s">
        <v>18720</v>
      </c>
      <c r="C6233" s="97"/>
      <c r="D6233" s="94">
        <v>2386953</v>
      </c>
    </row>
    <row r="6234" spans="1:4" x14ac:dyDescent="0.25">
      <c r="A6234" s="155" t="s">
        <v>1343</v>
      </c>
      <c r="B6234" s="92" t="s">
        <v>18721</v>
      </c>
      <c r="C6234" s="97"/>
      <c r="D6234" s="94">
        <v>1381899</v>
      </c>
    </row>
    <row r="6235" spans="1:4" x14ac:dyDescent="0.25">
      <c r="A6235" s="155" t="s">
        <v>1345</v>
      </c>
      <c r="B6235" s="92" t="s">
        <v>18722</v>
      </c>
      <c r="C6235" s="97"/>
      <c r="D6235" s="94">
        <v>2736018</v>
      </c>
    </row>
    <row r="6236" spans="1:4" x14ac:dyDescent="0.25">
      <c r="A6236" s="155" t="s">
        <v>1347</v>
      </c>
      <c r="B6236" s="92" t="s">
        <v>18723</v>
      </c>
      <c r="C6236" s="97"/>
      <c r="D6236" s="94">
        <v>2333605</v>
      </c>
    </row>
    <row r="6237" spans="1:4" x14ac:dyDescent="0.25">
      <c r="A6237" s="155" t="s">
        <v>1348</v>
      </c>
      <c r="B6237" s="92" t="s">
        <v>18724</v>
      </c>
      <c r="C6237" s="97"/>
      <c r="D6237" s="94">
        <v>346573</v>
      </c>
    </row>
    <row r="6238" spans="1:4" x14ac:dyDescent="0.25">
      <c r="A6238" s="155" t="s">
        <v>1349</v>
      </c>
      <c r="B6238" s="92" t="s">
        <v>18725</v>
      </c>
      <c r="C6238" s="97"/>
      <c r="D6238" s="94">
        <v>46174</v>
      </c>
    </row>
    <row r="6239" spans="1:4" x14ac:dyDescent="0.25">
      <c r="A6239" s="155" t="s">
        <v>1350</v>
      </c>
      <c r="B6239" s="92" t="s">
        <v>18726</v>
      </c>
      <c r="C6239" s="97"/>
      <c r="D6239" s="94">
        <v>48540</v>
      </c>
    </row>
    <row r="6240" spans="1:4" x14ac:dyDescent="0.25">
      <c r="A6240" s="155" t="s">
        <v>14202</v>
      </c>
      <c r="B6240" s="92" t="s">
        <v>18727</v>
      </c>
      <c r="C6240" s="97"/>
      <c r="D6240" s="94">
        <v>307476</v>
      </c>
    </row>
    <row r="6241" spans="1:4" x14ac:dyDescent="0.25">
      <c r="A6241" s="155" t="s">
        <v>1352</v>
      </c>
      <c r="B6241" s="92" t="s">
        <v>18728</v>
      </c>
      <c r="C6241" s="97"/>
      <c r="D6241" s="94">
        <v>298354</v>
      </c>
    </row>
    <row r="6242" spans="1:4" x14ac:dyDescent="0.25">
      <c r="A6242" s="155" t="s">
        <v>1353</v>
      </c>
      <c r="B6242" s="92" t="s">
        <v>8685</v>
      </c>
      <c r="C6242" s="97"/>
      <c r="D6242" s="94">
        <v>10966514</v>
      </c>
    </row>
    <row r="6243" spans="1:4" x14ac:dyDescent="0.25">
      <c r="A6243" s="155" t="s">
        <v>1355</v>
      </c>
      <c r="B6243" s="92" t="s">
        <v>18729</v>
      </c>
      <c r="C6243" s="97"/>
      <c r="D6243" s="94">
        <v>1052624</v>
      </c>
    </row>
    <row r="6244" spans="1:4" x14ac:dyDescent="0.25">
      <c r="A6244" s="155" t="s">
        <v>1357</v>
      </c>
      <c r="B6244" s="92" t="s">
        <v>8686</v>
      </c>
      <c r="C6244" s="97"/>
      <c r="D6244" s="94">
        <v>2115295</v>
      </c>
    </row>
    <row r="6245" spans="1:4" x14ac:dyDescent="0.25">
      <c r="A6245" s="155" t="s">
        <v>1359</v>
      </c>
      <c r="B6245" s="92" t="s">
        <v>8687</v>
      </c>
      <c r="C6245" s="97"/>
      <c r="D6245" s="94">
        <v>2989717</v>
      </c>
    </row>
    <row r="6246" spans="1:4" x14ac:dyDescent="0.25">
      <c r="A6246" s="155" t="s">
        <v>1361</v>
      </c>
      <c r="B6246" s="92" t="s">
        <v>8688</v>
      </c>
      <c r="C6246" s="97"/>
      <c r="D6246" s="94">
        <v>1278178</v>
      </c>
    </row>
    <row r="6247" spans="1:4" x14ac:dyDescent="0.25">
      <c r="A6247" s="155" t="s">
        <v>1363</v>
      </c>
      <c r="B6247" s="92" t="s">
        <v>18730</v>
      </c>
      <c r="C6247" s="97"/>
      <c r="D6247" s="94">
        <v>2937161</v>
      </c>
    </row>
    <row r="6248" spans="1:4" x14ac:dyDescent="0.25">
      <c r="A6248" s="155" t="s">
        <v>1365</v>
      </c>
      <c r="B6248" s="92" t="s">
        <v>18731</v>
      </c>
      <c r="C6248" s="97"/>
      <c r="D6248" s="94">
        <v>656555</v>
      </c>
    </row>
    <row r="6249" spans="1:4" x14ac:dyDescent="0.25">
      <c r="A6249" s="155" t="s">
        <v>1367</v>
      </c>
      <c r="B6249" s="92" t="s">
        <v>18732</v>
      </c>
      <c r="C6249" s="97"/>
      <c r="D6249" s="94">
        <v>665094</v>
      </c>
    </row>
    <row r="6250" spans="1:4" x14ac:dyDescent="0.25">
      <c r="A6250" s="155" t="s">
        <v>1368</v>
      </c>
      <c r="B6250" s="92" t="s">
        <v>8689</v>
      </c>
      <c r="C6250" s="97"/>
      <c r="D6250" s="94">
        <v>11541878</v>
      </c>
    </row>
    <row r="6251" spans="1:4" x14ac:dyDescent="0.25">
      <c r="A6251" s="155" t="s">
        <v>1369</v>
      </c>
      <c r="B6251" s="92" t="s">
        <v>18733</v>
      </c>
      <c r="C6251" s="97"/>
      <c r="D6251" s="94">
        <v>333596</v>
      </c>
    </row>
    <row r="6252" spans="1:4" x14ac:dyDescent="0.25">
      <c r="A6252" s="155" t="s">
        <v>1371</v>
      </c>
      <c r="B6252" s="92" t="s">
        <v>8690</v>
      </c>
      <c r="C6252" s="97"/>
      <c r="D6252" s="94">
        <v>19613465</v>
      </c>
    </row>
    <row r="6253" spans="1:4" x14ac:dyDescent="0.25">
      <c r="A6253" s="155" t="s">
        <v>1373</v>
      </c>
      <c r="B6253" s="92" t="s">
        <v>18734</v>
      </c>
      <c r="C6253" s="97"/>
      <c r="D6253" s="94">
        <v>195341</v>
      </c>
    </row>
    <row r="6254" spans="1:4" x14ac:dyDescent="0.25">
      <c r="A6254" s="155" t="s">
        <v>1374</v>
      </c>
      <c r="B6254" s="92" t="s">
        <v>18735</v>
      </c>
      <c r="C6254" s="97"/>
      <c r="D6254" s="94">
        <v>7388141</v>
      </c>
    </row>
    <row r="6255" spans="1:4" x14ac:dyDescent="0.25">
      <c r="A6255" s="155" t="s">
        <v>1375</v>
      </c>
      <c r="B6255" s="92" t="s">
        <v>18736</v>
      </c>
      <c r="C6255" s="97"/>
      <c r="D6255" s="94">
        <v>84304</v>
      </c>
    </row>
    <row r="6256" spans="1:4" x14ac:dyDescent="0.25">
      <c r="A6256" s="155" t="s">
        <v>1376</v>
      </c>
      <c r="B6256" s="92" t="s">
        <v>10564</v>
      </c>
      <c r="C6256" s="97"/>
      <c r="D6256" s="94">
        <v>187443</v>
      </c>
    </row>
    <row r="6257" spans="1:4" x14ac:dyDescent="0.25">
      <c r="A6257" s="155" t="s">
        <v>14203</v>
      </c>
      <c r="B6257" s="92" t="s">
        <v>18737</v>
      </c>
      <c r="C6257" s="97"/>
      <c r="D6257" s="94">
        <v>394</v>
      </c>
    </row>
    <row r="6258" spans="1:4" x14ac:dyDescent="0.25">
      <c r="A6258" s="155" t="s">
        <v>1377</v>
      </c>
      <c r="B6258" s="92" t="s">
        <v>18738</v>
      </c>
      <c r="C6258" s="97"/>
      <c r="D6258" s="94">
        <v>291</v>
      </c>
    </row>
    <row r="6259" spans="1:4" x14ac:dyDescent="0.25">
      <c r="A6259" s="155" t="s">
        <v>14204</v>
      </c>
      <c r="B6259" s="92" t="s">
        <v>18739</v>
      </c>
      <c r="C6259" s="97"/>
      <c r="D6259" s="94"/>
    </row>
    <row r="6260" spans="1:4" x14ac:dyDescent="0.25">
      <c r="A6260" s="155" t="s">
        <v>1378</v>
      </c>
      <c r="B6260" s="92" t="s">
        <v>18740</v>
      </c>
      <c r="C6260" s="97"/>
      <c r="D6260" s="94">
        <v>8605</v>
      </c>
    </row>
    <row r="6261" spans="1:4" x14ac:dyDescent="0.25">
      <c r="A6261" s="155" t="s">
        <v>1379</v>
      </c>
      <c r="B6261" s="92" t="s">
        <v>8691</v>
      </c>
      <c r="C6261" s="97"/>
      <c r="D6261" s="94">
        <v>866423</v>
      </c>
    </row>
    <row r="6262" spans="1:4" x14ac:dyDescent="0.25">
      <c r="A6262" s="155" t="s">
        <v>14205</v>
      </c>
      <c r="B6262" s="92" t="s">
        <v>18741</v>
      </c>
      <c r="C6262" s="97"/>
      <c r="D6262" s="94">
        <v>17976</v>
      </c>
    </row>
    <row r="6263" spans="1:4" x14ac:dyDescent="0.25">
      <c r="A6263" s="155" t="s">
        <v>1380</v>
      </c>
      <c r="B6263" s="92" t="s">
        <v>18742</v>
      </c>
      <c r="C6263" s="97"/>
      <c r="D6263" s="94">
        <v>229237</v>
      </c>
    </row>
    <row r="6264" spans="1:4" x14ac:dyDescent="0.25">
      <c r="A6264" s="155" t="s">
        <v>1381</v>
      </c>
      <c r="B6264" s="92" t="s">
        <v>18743</v>
      </c>
      <c r="C6264" s="97"/>
      <c r="D6264" s="94">
        <v>355</v>
      </c>
    </row>
    <row r="6265" spans="1:4" x14ac:dyDescent="0.25">
      <c r="A6265" s="155" t="s">
        <v>1383</v>
      </c>
      <c r="B6265" s="92" t="s">
        <v>18744</v>
      </c>
      <c r="C6265" s="97"/>
      <c r="D6265" s="94">
        <v>798163</v>
      </c>
    </row>
    <row r="6266" spans="1:4" x14ac:dyDescent="0.25">
      <c r="A6266" s="155" t="s">
        <v>6280</v>
      </c>
      <c r="B6266" s="92" t="s">
        <v>8692</v>
      </c>
      <c r="C6266" s="97"/>
      <c r="D6266" s="94"/>
    </row>
    <row r="6267" spans="1:4" x14ac:dyDescent="0.25">
      <c r="A6267" s="155" t="s">
        <v>14206</v>
      </c>
      <c r="B6267" s="92" t="s">
        <v>18745</v>
      </c>
      <c r="C6267" s="97"/>
      <c r="D6267" s="94">
        <v>3129</v>
      </c>
    </row>
    <row r="6268" spans="1:4" x14ac:dyDescent="0.25">
      <c r="A6268" s="155" t="s">
        <v>1385</v>
      </c>
      <c r="B6268" s="92" t="s">
        <v>18746</v>
      </c>
      <c r="C6268" s="97"/>
      <c r="D6268" s="94">
        <v>145169</v>
      </c>
    </row>
    <row r="6269" spans="1:4" x14ac:dyDescent="0.25">
      <c r="A6269" s="155" t="s">
        <v>1387</v>
      </c>
      <c r="B6269" s="92" t="s">
        <v>8693</v>
      </c>
      <c r="C6269" s="97"/>
      <c r="D6269" s="94">
        <v>246379</v>
      </c>
    </row>
    <row r="6270" spans="1:4" x14ac:dyDescent="0.25">
      <c r="A6270" s="155" t="s">
        <v>1389</v>
      </c>
      <c r="B6270" s="92" t="s">
        <v>8694</v>
      </c>
      <c r="C6270" s="97"/>
      <c r="D6270" s="94">
        <v>377254</v>
      </c>
    </row>
    <row r="6271" spans="1:4" x14ac:dyDescent="0.25">
      <c r="A6271" s="155" t="s">
        <v>14207</v>
      </c>
      <c r="B6271" s="92" t="s">
        <v>18747</v>
      </c>
      <c r="C6271" s="97"/>
      <c r="D6271" s="94">
        <v>2786</v>
      </c>
    </row>
    <row r="6272" spans="1:4" x14ac:dyDescent="0.25">
      <c r="A6272" s="155" t="s">
        <v>14208</v>
      </c>
      <c r="B6272" s="92" t="s">
        <v>18748</v>
      </c>
      <c r="C6272" s="97"/>
      <c r="D6272" s="94"/>
    </row>
    <row r="6273" spans="1:4" x14ac:dyDescent="0.25">
      <c r="A6273" s="155" t="s">
        <v>1391</v>
      </c>
      <c r="B6273" s="92" t="s">
        <v>18749</v>
      </c>
      <c r="C6273" s="97"/>
      <c r="D6273" s="94">
        <v>32992</v>
      </c>
    </row>
    <row r="6274" spans="1:4" x14ac:dyDescent="0.25">
      <c r="A6274" s="155" t="s">
        <v>14209</v>
      </c>
      <c r="B6274" s="92" t="s">
        <v>18750</v>
      </c>
      <c r="C6274" s="97"/>
      <c r="D6274" s="94"/>
    </row>
    <row r="6275" spans="1:4" x14ac:dyDescent="0.25">
      <c r="A6275" s="155" t="s">
        <v>1393</v>
      </c>
      <c r="B6275" s="92" t="s">
        <v>18751</v>
      </c>
      <c r="C6275" s="97"/>
      <c r="D6275" s="94"/>
    </row>
    <row r="6276" spans="1:4" x14ac:dyDescent="0.25">
      <c r="A6276" s="155" t="s">
        <v>14210</v>
      </c>
      <c r="B6276" s="92" t="s">
        <v>18752</v>
      </c>
      <c r="C6276" s="97"/>
      <c r="D6276" s="94">
        <v>89165</v>
      </c>
    </row>
    <row r="6277" spans="1:4" x14ac:dyDescent="0.25">
      <c r="A6277" s="155" t="s">
        <v>1394</v>
      </c>
      <c r="B6277" s="92" t="s">
        <v>18753</v>
      </c>
      <c r="C6277" s="97"/>
      <c r="D6277" s="94">
        <v>65302</v>
      </c>
    </row>
    <row r="6278" spans="1:4" x14ac:dyDescent="0.25">
      <c r="A6278" s="155" t="s">
        <v>14211</v>
      </c>
      <c r="B6278" s="92" t="s">
        <v>18754</v>
      </c>
      <c r="C6278" s="97"/>
      <c r="D6278" s="94">
        <v>17935</v>
      </c>
    </row>
    <row r="6279" spans="1:4" x14ac:dyDescent="0.25">
      <c r="A6279" s="155" t="s">
        <v>1395</v>
      </c>
      <c r="B6279" s="92" t="s">
        <v>18755</v>
      </c>
      <c r="C6279" s="97"/>
      <c r="D6279" s="94">
        <v>141647</v>
      </c>
    </row>
    <row r="6280" spans="1:4" x14ac:dyDescent="0.25">
      <c r="A6280" s="155" t="s">
        <v>1396</v>
      </c>
      <c r="B6280" s="92" t="s">
        <v>18756</v>
      </c>
      <c r="C6280" s="97"/>
      <c r="D6280" s="94">
        <v>19339</v>
      </c>
    </row>
    <row r="6281" spans="1:4" x14ac:dyDescent="0.25">
      <c r="A6281" s="155" t="s">
        <v>1397</v>
      </c>
      <c r="B6281" s="92" t="s">
        <v>18757</v>
      </c>
      <c r="C6281" s="97"/>
      <c r="D6281" s="94"/>
    </row>
    <row r="6282" spans="1:4" x14ac:dyDescent="0.25">
      <c r="A6282" s="155" t="s">
        <v>1398</v>
      </c>
      <c r="B6282" s="92" t="s">
        <v>18758</v>
      </c>
      <c r="C6282" s="97"/>
      <c r="D6282" s="94">
        <v>95632</v>
      </c>
    </row>
    <row r="6283" spans="1:4" x14ac:dyDescent="0.25">
      <c r="A6283" s="155" t="s">
        <v>1399</v>
      </c>
      <c r="B6283" s="92" t="s">
        <v>18759</v>
      </c>
      <c r="C6283" s="97"/>
      <c r="D6283" s="94">
        <v>214841</v>
      </c>
    </row>
    <row r="6284" spans="1:4" x14ac:dyDescent="0.25">
      <c r="A6284" s="155" t="s">
        <v>1400</v>
      </c>
      <c r="B6284" s="92" t="s">
        <v>10565</v>
      </c>
      <c r="C6284" s="97"/>
      <c r="D6284" s="94">
        <v>33293</v>
      </c>
    </row>
    <row r="6285" spans="1:4" x14ac:dyDescent="0.25">
      <c r="A6285" s="155" t="s">
        <v>14212</v>
      </c>
      <c r="B6285" s="92" t="s">
        <v>18760</v>
      </c>
      <c r="C6285" s="97"/>
      <c r="D6285" s="94">
        <v>92302</v>
      </c>
    </row>
    <row r="6286" spans="1:4" x14ac:dyDescent="0.25">
      <c r="A6286" s="155" t="s">
        <v>1401</v>
      </c>
      <c r="B6286" s="92" t="s">
        <v>18761</v>
      </c>
      <c r="C6286" s="97"/>
      <c r="D6286" s="94">
        <v>6247</v>
      </c>
    </row>
    <row r="6287" spans="1:4" x14ac:dyDescent="0.25">
      <c r="A6287" s="155" t="s">
        <v>1402</v>
      </c>
      <c r="B6287" s="92" t="s">
        <v>18762</v>
      </c>
      <c r="C6287" s="97"/>
      <c r="D6287" s="94">
        <v>479722</v>
      </c>
    </row>
    <row r="6288" spans="1:4" x14ac:dyDescent="0.25">
      <c r="A6288" s="155" t="s">
        <v>1403</v>
      </c>
      <c r="B6288" s="92" t="s">
        <v>18763</v>
      </c>
      <c r="C6288" s="97"/>
      <c r="D6288" s="94">
        <v>247352</v>
      </c>
    </row>
    <row r="6289" spans="1:4" x14ac:dyDescent="0.25">
      <c r="A6289" s="155" t="s">
        <v>1404</v>
      </c>
      <c r="B6289" s="92" t="s">
        <v>8695</v>
      </c>
      <c r="C6289" s="97"/>
      <c r="D6289" s="94">
        <v>160143</v>
      </c>
    </row>
    <row r="6290" spans="1:4" x14ac:dyDescent="0.25">
      <c r="A6290" s="155" t="s">
        <v>1405</v>
      </c>
      <c r="B6290" s="92" t="s">
        <v>18764</v>
      </c>
      <c r="C6290" s="97"/>
      <c r="D6290" s="94"/>
    </row>
    <row r="6291" spans="1:4" x14ac:dyDescent="0.25">
      <c r="A6291" s="155" t="s">
        <v>14213</v>
      </c>
      <c r="B6291" s="92" t="s">
        <v>18765</v>
      </c>
      <c r="C6291" s="97"/>
      <c r="D6291" s="94"/>
    </row>
    <row r="6292" spans="1:4" x14ac:dyDescent="0.25">
      <c r="A6292" s="155" t="s">
        <v>14214</v>
      </c>
      <c r="B6292" s="92" t="s">
        <v>18766</v>
      </c>
      <c r="C6292" s="97"/>
      <c r="D6292" s="94"/>
    </row>
    <row r="6293" spans="1:4" x14ac:dyDescent="0.25">
      <c r="A6293" s="155" t="s">
        <v>1406</v>
      </c>
      <c r="B6293" s="92" t="s">
        <v>18767</v>
      </c>
      <c r="C6293" s="97"/>
      <c r="D6293" s="94">
        <v>11086</v>
      </c>
    </row>
    <row r="6294" spans="1:4" x14ac:dyDescent="0.25">
      <c r="A6294" s="155" t="s">
        <v>1408</v>
      </c>
      <c r="B6294" s="92" t="s">
        <v>18768</v>
      </c>
      <c r="C6294" s="97"/>
      <c r="D6294" s="94">
        <v>674306</v>
      </c>
    </row>
    <row r="6295" spans="1:4" x14ac:dyDescent="0.25">
      <c r="A6295" s="155" t="s">
        <v>1410</v>
      </c>
      <c r="B6295" s="92" t="s">
        <v>8696</v>
      </c>
      <c r="C6295" s="97"/>
      <c r="D6295" s="94">
        <v>17712</v>
      </c>
    </row>
    <row r="6296" spans="1:4" x14ac:dyDescent="0.25">
      <c r="A6296" s="155" t="s">
        <v>1412</v>
      </c>
      <c r="B6296" s="92" t="s">
        <v>18769</v>
      </c>
      <c r="C6296" s="97"/>
      <c r="D6296" s="94">
        <v>21656</v>
      </c>
    </row>
    <row r="6297" spans="1:4" x14ac:dyDescent="0.25">
      <c r="A6297" s="155" t="s">
        <v>14215</v>
      </c>
      <c r="B6297" s="92" t="s">
        <v>18770</v>
      </c>
      <c r="C6297" s="97"/>
      <c r="D6297" s="94"/>
    </row>
    <row r="6298" spans="1:4" x14ac:dyDescent="0.25">
      <c r="A6298" s="155" t="s">
        <v>1413</v>
      </c>
      <c r="B6298" s="92" t="s">
        <v>8697</v>
      </c>
      <c r="C6298" s="97"/>
      <c r="D6298" s="94">
        <v>10186</v>
      </c>
    </row>
    <row r="6299" spans="1:4" x14ac:dyDescent="0.25">
      <c r="A6299" s="155" t="s">
        <v>6281</v>
      </c>
      <c r="B6299" s="92" t="s">
        <v>8698</v>
      </c>
      <c r="C6299" s="97"/>
      <c r="D6299" s="94">
        <v>115891</v>
      </c>
    </row>
    <row r="6300" spans="1:4" x14ac:dyDescent="0.25">
      <c r="A6300" s="155" t="s">
        <v>6282</v>
      </c>
      <c r="B6300" s="92" t="s">
        <v>8699</v>
      </c>
      <c r="C6300" s="97"/>
      <c r="D6300" s="94">
        <v>7515</v>
      </c>
    </row>
    <row r="6301" spans="1:4" x14ac:dyDescent="0.25">
      <c r="A6301" s="155" t="s">
        <v>6283</v>
      </c>
      <c r="B6301" s="92" t="s">
        <v>8700</v>
      </c>
      <c r="C6301" s="97"/>
      <c r="D6301" s="94">
        <v>4140</v>
      </c>
    </row>
    <row r="6302" spans="1:4" x14ac:dyDescent="0.25">
      <c r="A6302" s="155" t="s">
        <v>14216</v>
      </c>
      <c r="B6302" s="92" t="s">
        <v>18771</v>
      </c>
      <c r="C6302" s="97"/>
      <c r="D6302" s="94"/>
    </row>
    <row r="6303" spans="1:4" x14ac:dyDescent="0.25">
      <c r="A6303" s="155" t="s">
        <v>10834</v>
      </c>
      <c r="B6303" s="92" t="s">
        <v>10957</v>
      </c>
      <c r="C6303" s="97"/>
      <c r="D6303" s="94">
        <v>168</v>
      </c>
    </row>
    <row r="6304" spans="1:4" x14ac:dyDescent="0.25">
      <c r="A6304" s="155" t="s">
        <v>1414</v>
      </c>
      <c r="B6304" s="92" t="s">
        <v>10566</v>
      </c>
      <c r="C6304" s="97"/>
      <c r="D6304" s="94">
        <v>92783</v>
      </c>
    </row>
    <row r="6305" spans="1:4" x14ac:dyDescent="0.25">
      <c r="A6305" s="155" t="s">
        <v>14217</v>
      </c>
      <c r="B6305" s="92" t="s">
        <v>18772</v>
      </c>
      <c r="C6305" s="97"/>
      <c r="D6305" s="94"/>
    </row>
    <row r="6306" spans="1:4" x14ac:dyDescent="0.25">
      <c r="A6306" s="155" t="s">
        <v>10236</v>
      </c>
      <c r="B6306" s="92" t="s">
        <v>10567</v>
      </c>
      <c r="C6306" s="97"/>
      <c r="D6306" s="94"/>
    </row>
    <row r="6307" spans="1:4" x14ac:dyDescent="0.25">
      <c r="A6307" s="155" t="s">
        <v>1416</v>
      </c>
      <c r="B6307" s="92" t="s">
        <v>8701</v>
      </c>
      <c r="C6307" s="97"/>
      <c r="D6307" s="94">
        <v>67172</v>
      </c>
    </row>
    <row r="6308" spans="1:4" x14ac:dyDescent="0.25">
      <c r="A6308" s="155" t="s">
        <v>1418</v>
      </c>
      <c r="B6308" s="92" t="s">
        <v>18773</v>
      </c>
      <c r="C6308" s="97"/>
      <c r="D6308" s="94">
        <v>13543</v>
      </c>
    </row>
    <row r="6309" spans="1:4" x14ac:dyDescent="0.25">
      <c r="A6309" s="155" t="s">
        <v>1419</v>
      </c>
      <c r="B6309" s="92" t="s">
        <v>18774</v>
      </c>
      <c r="C6309" s="97"/>
      <c r="D6309" s="94">
        <v>58819</v>
      </c>
    </row>
    <row r="6310" spans="1:4" x14ac:dyDescent="0.25">
      <c r="A6310" s="155" t="s">
        <v>1420</v>
      </c>
      <c r="B6310" s="92" t="s">
        <v>18775</v>
      </c>
      <c r="C6310" s="97"/>
      <c r="D6310" s="94">
        <v>72219</v>
      </c>
    </row>
    <row r="6311" spans="1:4" x14ac:dyDescent="0.25">
      <c r="A6311" s="155" t="s">
        <v>1421</v>
      </c>
      <c r="B6311" s="92" t="s">
        <v>8702</v>
      </c>
      <c r="C6311" s="97"/>
      <c r="D6311" s="94">
        <v>27645618</v>
      </c>
    </row>
    <row r="6312" spans="1:4" x14ac:dyDescent="0.25">
      <c r="A6312" s="155" t="s">
        <v>1423</v>
      </c>
      <c r="B6312" s="92" t="s">
        <v>18776</v>
      </c>
      <c r="C6312" s="97"/>
      <c r="D6312" s="94">
        <v>2643909</v>
      </c>
    </row>
    <row r="6313" spans="1:4" x14ac:dyDescent="0.25">
      <c r="A6313" s="155" t="s">
        <v>14218</v>
      </c>
      <c r="B6313" s="92" t="s">
        <v>18777</v>
      </c>
      <c r="C6313" s="97"/>
      <c r="D6313" s="94"/>
    </row>
    <row r="6314" spans="1:4" x14ac:dyDescent="0.25">
      <c r="A6314" s="155" t="s">
        <v>14219</v>
      </c>
      <c r="B6314" s="92" t="s">
        <v>18778</v>
      </c>
      <c r="C6314" s="97"/>
      <c r="D6314" s="94"/>
    </row>
    <row r="6315" spans="1:4" x14ac:dyDescent="0.25">
      <c r="A6315" s="155" t="s">
        <v>14220</v>
      </c>
      <c r="B6315" s="92" t="s">
        <v>18779</v>
      </c>
      <c r="C6315" s="97"/>
      <c r="D6315" s="94">
        <v>410</v>
      </c>
    </row>
    <row r="6316" spans="1:4" x14ac:dyDescent="0.25">
      <c r="A6316" s="155" t="s">
        <v>1424</v>
      </c>
      <c r="B6316" s="92" t="s">
        <v>18780</v>
      </c>
      <c r="C6316" s="97"/>
      <c r="D6316" s="94">
        <v>8902</v>
      </c>
    </row>
    <row r="6317" spans="1:4" x14ac:dyDescent="0.25">
      <c r="A6317" s="155" t="s">
        <v>1426</v>
      </c>
      <c r="B6317" s="92" t="s">
        <v>8703</v>
      </c>
      <c r="C6317" s="97"/>
      <c r="D6317" s="94">
        <v>24472</v>
      </c>
    </row>
    <row r="6318" spans="1:4" x14ac:dyDescent="0.25">
      <c r="A6318" s="155" t="s">
        <v>1427</v>
      </c>
      <c r="B6318" s="92" t="s">
        <v>18781</v>
      </c>
      <c r="C6318" s="97"/>
      <c r="D6318" s="94">
        <v>13359</v>
      </c>
    </row>
    <row r="6319" spans="1:4" x14ac:dyDescent="0.25">
      <c r="A6319" s="155" t="s">
        <v>1428</v>
      </c>
      <c r="B6319" s="92" t="s">
        <v>18782</v>
      </c>
      <c r="C6319" s="97"/>
      <c r="D6319" s="94">
        <v>3362933</v>
      </c>
    </row>
    <row r="6320" spans="1:4" x14ac:dyDescent="0.25">
      <c r="A6320" s="155" t="s">
        <v>1430</v>
      </c>
      <c r="B6320" s="92" t="s">
        <v>18783</v>
      </c>
      <c r="C6320" s="97"/>
      <c r="D6320" s="94">
        <v>454910</v>
      </c>
    </row>
    <row r="6321" spans="1:4" x14ac:dyDescent="0.25">
      <c r="A6321" s="155" t="s">
        <v>14221</v>
      </c>
      <c r="B6321" s="92" t="s">
        <v>18784</v>
      </c>
      <c r="C6321" s="97"/>
      <c r="D6321" s="94"/>
    </row>
    <row r="6322" spans="1:4" x14ac:dyDescent="0.25">
      <c r="A6322" s="155" t="s">
        <v>1431</v>
      </c>
      <c r="B6322" s="92" t="s">
        <v>18785</v>
      </c>
      <c r="C6322" s="97"/>
      <c r="D6322" s="94"/>
    </row>
    <row r="6323" spans="1:4" x14ac:dyDescent="0.25">
      <c r="A6323" s="155" t="s">
        <v>1433</v>
      </c>
      <c r="B6323" s="92" t="s">
        <v>18786</v>
      </c>
      <c r="C6323" s="97"/>
      <c r="D6323" s="94">
        <v>218563</v>
      </c>
    </row>
    <row r="6324" spans="1:4" x14ac:dyDescent="0.25">
      <c r="A6324" s="155" t="s">
        <v>1435</v>
      </c>
      <c r="B6324" s="92" t="s">
        <v>18787</v>
      </c>
      <c r="C6324" s="97"/>
      <c r="D6324" s="94">
        <v>114589</v>
      </c>
    </row>
    <row r="6325" spans="1:4" x14ac:dyDescent="0.25">
      <c r="A6325" s="155" t="s">
        <v>1437</v>
      </c>
      <c r="B6325" s="92" t="s">
        <v>8704</v>
      </c>
      <c r="C6325" s="97"/>
      <c r="D6325" s="94">
        <v>54675</v>
      </c>
    </row>
    <row r="6326" spans="1:4" x14ac:dyDescent="0.25">
      <c r="A6326" s="155" t="s">
        <v>1439</v>
      </c>
      <c r="B6326" s="92" t="s">
        <v>8705</v>
      </c>
      <c r="C6326" s="97"/>
      <c r="D6326" s="94">
        <v>1750582</v>
      </c>
    </row>
    <row r="6327" spans="1:4" x14ac:dyDescent="0.25">
      <c r="A6327" s="155" t="s">
        <v>1441</v>
      </c>
      <c r="B6327" s="92" t="s">
        <v>18788</v>
      </c>
      <c r="C6327" s="97"/>
      <c r="D6327" s="94"/>
    </row>
    <row r="6328" spans="1:4" x14ac:dyDescent="0.25">
      <c r="A6328" s="155" t="s">
        <v>1443</v>
      </c>
      <c r="B6328" s="92" t="s">
        <v>8706</v>
      </c>
      <c r="C6328" s="97"/>
      <c r="D6328" s="94">
        <v>80270</v>
      </c>
    </row>
    <row r="6329" spans="1:4" x14ac:dyDescent="0.25">
      <c r="A6329" s="155" t="s">
        <v>1445</v>
      </c>
      <c r="B6329" s="92" t="s">
        <v>18789</v>
      </c>
      <c r="C6329" s="97"/>
      <c r="D6329" s="94">
        <v>3547</v>
      </c>
    </row>
    <row r="6330" spans="1:4" x14ac:dyDescent="0.25">
      <c r="A6330" s="155" t="s">
        <v>1447</v>
      </c>
      <c r="B6330" s="92" t="s">
        <v>8707</v>
      </c>
      <c r="C6330" s="97"/>
      <c r="D6330" s="94">
        <v>50913</v>
      </c>
    </row>
    <row r="6331" spans="1:4" x14ac:dyDescent="0.25">
      <c r="A6331" s="155" t="s">
        <v>14222</v>
      </c>
      <c r="B6331" s="92" t="s">
        <v>18790</v>
      </c>
      <c r="C6331" s="97"/>
      <c r="D6331" s="94"/>
    </row>
    <row r="6332" spans="1:4" x14ac:dyDescent="0.25">
      <c r="A6332" s="155" t="s">
        <v>14223</v>
      </c>
      <c r="B6332" s="92" t="s">
        <v>18791</v>
      </c>
      <c r="C6332" s="97"/>
      <c r="D6332" s="94">
        <v>4245</v>
      </c>
    </row>
    <row r="6333" spans="1:4" x14ac:dyDescent="0.25">
      <c r="A6333" s="155" t="s">
        <v>10835</v>
      </c>
      <c r="B6333" s="92" t="s">
        <v>10958</v>
      </c>
      <c r="C6333" s="97"/>
      <c r="D6333" s="94">
        <v>9592</v>
      </c>
    </row>
    <row r="6334" spans="1:4" x14ac:dyDescent="0.25">
      <c r="A6334" s="155" t="s">
        <v>14224</v>
      </c>
      <c r="B6334" s="92" t="s">
        <v>18792</v>
      </c>
      <c r="C6334" s="97"/>
      <c r="D6334" s="94"/>
    </row>
    <row r="6335" spans="1:4" x14ac:dyDescent="0.25">
      <c r="A6335" s="155" t="s">
        <v>14225</v>
      </c>
      <c r="B6335" s="92" t="s">
        <v>18793</v>
      </c>
      <c r="C6335" s="97"/>
      <c r="D6335" s="94"/>
    </row>
    <row r="6336" spans="1:4" x14ac:dyDescent="0.25">
      <c r="A6336" s="155" t="s">
        <v>14226</v>
      </c>
      <c r="B6336" s="92" t="s">
        <v>18794</v>
      </c>
      <c r="C6336" s="97"/>
      <c r="D6336" s="94"/>
    </row>
    <row r="6337" spans="1:4" x14ac:dyDescent="0.25">
      <c r="A6337" s="155" t="s">
        <v>14227</v>
      </c>
      <c r="B6337" s="92" t="s">
        <v>18795</v>
      </c>
      <c r="C6337" s="97"/>
      <c r="D6337" s="94"/>
    </row>
    <row r="6338" spans="1:4" x14ac:dyDescent="0.25">
      <c r="A6338" s="155" t="s">
        <v>14228</v>
      </c>
      <c r="B6338" s="92" t="s">
        <v>18796</v>
      </c>
      <c r="C6338" s="97"/>
      <c r="D6338" s="94">
        <v>348</v>
      </c>
    </row>
    <row r="6339" spans="1:4" x14ac:dyDescent="0.25">
      <c r="A6339" s="155" t="s">
        <v>14229</v>
      </c>
      <c r="B6339" s="92" t="s">
        <v>18797</v>
      </c>
      <c r="C6339" s="97"/>
      <c r="D6339" s="94">
        <v>9007</v>
      </c>
    </row>
    <row r="6340" spans="1:4" x14ac:dyDescent="0.25">
      <c r="A6340" s="155" t="s">
        <v>10237</v>
      </c>
      <c r="B6340" s="92" t="s">
        <v>10568</v>
      </c>
      <c r="C6340" s="97"/>
      <c r="D6340" s="94">
        <v>91565</v>
      </c>
    </row>
    <row r="6341" spans="1:4" x14ac:dyDescent="0.25">
      <c r="A6341" s="155" t="s">
        <v>1449</v>
      </c>
      <c r="B6341" s="92" t="s">
        <v>18798</v>
      </c>
      <c r="C6341" s="97"/>
      <c r="D6341" s="94"/>
    </row>
    <row r="6342" spans="1:4" x14ac:dyDescent="0.25">
      <c r="A6342" s="155" t="s">
        <v>14230</v>
      </c>
      <c r="B6342" s="92" t="s">
        <v>18799</v>
      </c>
      <c r="C6342" s="97"/>
      <c r="D6342" s="94"/>
    </row>
    <row r="6343" spans="1:4" x14ac:dyDescent="0.25">
      <c r="A6343" s="155" t="s">
        <v>14231</v>
      </c>
      <c r="B6343" s="92" t="s">
        <v>18800</v>
      </c>
      <c r="C6343" s="97"/>
      <c r="D6343" s="94"/>
    </row>
    <row r="6344" spans="1:4" x14ac:dyDescent="0.25">
      <c r="A6344" s="155" t="s">
        <v>14232</v>
      </c>
      <c r="B6344" s="92" t="s">
        <v>18801</v>
      </c>
      <c r="C6344" s="97"/>
      <c r="D6344" s="94"/>
    </row>
    <row r="6345" spans="1:4" x14ac:dyDescent="0.25">
      <c r="A6345" s="155" t="s">
        <v>14233</v>
      </c>
      <c r="B6345" s="92" t="s">
        <v>18802</v>
      </c>
      <c r="C6345" s="97"/>
      <c r="D6345" s="94"/>
    </row>
    <row r="6346" spans="1:4" x14ac:dyDescent="0.25">
      <c r="A6346" s="155" t="s">
        <v>14234</v>
      </c>
      <c r="B6346" s="92" t="s">
        <v>18803</v>
      </c>
      <c r="C6346" s="97"/>
      <c r="D6346" s="94">
        <v>20097</v>
      </c>
    </row>
    <row r="6347" spans="1:4" x14ac:dyDescent="0.25">
      <c r="A6347" s="155" t="s">
        <v>1451</v>
      </c>
      <c r="B6347" s="92" t="s">
        <v>18804</v>
      </c>
      <c r="C6347" s="97"/>
      <c r="D6347" s="94">
        <v>107937</v>
      </c>
    </row>
    <row r="6348" spans="1:4" x14ac:dyDescent="0.25">
      <c r="A6348" s="155" t="s">
        <v>14235</v>
      </c>
      <c r="B6348" s="92" t="s">
        <v>18805</v>
      </c>
      <c r="C6348" s="97"/>
      <c r="D6348" s="94"/>
    </row>
    <row r="6349" spans="1:4" x14ac:dyDescent="0.25">
      <c r="A6349" s="155" t="s">
        <v>14236</v>
      </c>
      <c r="B6349" s="92" t="s">
        <v>18806</v>
      </c>
      <c r="C6349" s="97"/>
      <c r="D6349" s="94"/>
    </row>
    <row r="6350" spans="1:4" x14ac:dyDescent="0.25">
      <c r="A6350" s="155" t="s">
        <v>14237</v>
      </c>
      <c r="B6350" s="92" t="s">
        <v>18807</v>
      </c>
      <c r="C6350" s="97"/>
      <c r="D6350" s="94">
        <v>65016</v>
      </c>
    </row>
    <row r="6351" spans="1:4" x14ac:dyDescent="0.25">
      <c r="A6351" s="155" t="s">
        <v>14238</v>
      </c>
      <c r="B6351" s="92" t="s">
        <v>18808</v>
      </c>
      <c r="C6351" s="97"/>
      <c r="D6351" s="94">
        <v>14100</v>
      </c>
    </row>
    <row r="6352" spans="1:4" x14ac:dyDescent="0.25">
      <c r="A6352" s="155" t="s">
        <v>1453</v>
      </c>
      <c r="B6352" s="92" t="s">
        <v>18809</v>
      </c>
      <c r="C6352" s="97"/>
      <c r="D6352" s="94">
        <v>123621</v>
      </c>
    </row>
    <row r="6353" spans="1:4" x14ac:dyDescent="0.25">
      <c r="A6353" s="155" t="s">
        <v>14239</v>
      </c>
      <c r="B6353" s="92" t="s">
        <v>18810</v>
      </c>
      <c r="C6353" s="97"/>
      <c r="D6353" s="94"/>
    </row>
    <row r="6354" spans="1:4" x14ac:dyDescent="0.25">
      <c r="A6354" s="155" t="s">
        <v>1455</v>
      </c>
      <c r="B6354" s="92" t="s">
        <v>10569</v>
      </c>
      <c r="C6354" s="97"/>
      <c r="D6354" s="94">
        <v>508563</v>
      </c>
    </row>
    <row r="6355" spans="1:4" x14ac:dyDescent="0.25">
      <c r="A6355" s="155" t="s">
        <v>1456</v>
      </c>
      <c r="B6355" s="92" t="s">
        <v>10570</v>
      </c>
      <c r="C6355" s="97"/>
      <c r="D6355" s="94">
        <v>21835</v>
      </c>
    </row>
    <row r="6356" spans="1:4" x14ac:dyDescent="0.25">
      <c r="A6356" s="155" t="s">
        <v>1458</v>
      </c>
      <c r="B6356" s="92" t="s">
        <v>18811</v>
      </c>
      <c r="C6356" s="97"/>
      <c r="D6356" s="94">
        <v>15207</v>
      </c>
    </row>
    <row r="6357" spans="1:4" x14ac:dyDescent="0.25">
      <c r="A6357" s="155" t="s">
        <v>1459</v>
      </c>
      <c r="B6357" s="92" t="s">
        <v>18812</v>
      </c>
      <c r="C6357" s="97"/>
      <c r="D6357" s="94">
        <v>17192</v>
      </c>
    </row>
    <row r="6358" spans="1:4" x14ac:dyDescent="0.25">
      <c r="A6358" s="155" t="s">
        <v>1460</v>
      </c>
      <c r="B6358" s="92" t="s">
        <v>18813</v>
      </c>
      <c r="C6358" s="97"/>
      <c r="D6358" s="94">
        <v>60200</v>
      </c>
    </row>
    <row r="6359" spans="1:4" x14ac:dyDescent="0.25">
      <c r="A6359" s="155" t="s">
        <v>14240</v>
      </c>
      <c r="B6359" s="92" t="s">
        <v>18814</v>
      </c>
      <c r="C6359" s="97"/>
      <c r="D6359" s="94"/>
    </row>
    <row r="6360" spans="1:4" x14ac:dyDescent="0.25">
      <c r="A6360" s="155" t="s">
        <v>1462</v>
      </c>
      <c r="B6360" s="92" t="s">
        <v>18815</v>
      </c>
      <c r="C6360" s="97"/>
      <c r="D6360" s="94">
        <v>1679</v>
      </c>
    </row>
    <row r="6361" spans="1:4" x14ac:dyDescent="0.25">
      <c r="A6361" s="155" t="s">
        <v>1464</v>
      </c>
      <c r="B6361" s="92" t="s">
        <v>10571</v>
      </c>
      <c r="C6361" s="97"/>
      <c r="D6361" s="94">
        <v>37128</v>
      </c>
    </row>
    <row r="6362" spans="1:4" x14ac:dyDescent="0.25">
      <c r="A6362" s="155" t="s">
        <v>14241</v>
      </c>
      <c r="B6362" s="92" t="s">
        <v>18816</v>
      </c>
      <c r="C6362" s="97"/>
      <c r="D6362" s="94"/>
    </row>
    <row r="6363" spans="1:4" x14ac:dyDescent="0.25">
      <c r="A6363" s="155" t="s">
        <v>1466</v>
      </c>
      <c r="B6363" s="92" t="s">
        <v>18817</v>
      </c>
      <c r="C6363" s="97"/>
      <c r="D6363" s="94">
        <v>1385</v>
      </c>
    </row>
    <row r="6364" spans="1:4" x14ac:dyDescent="0.25">
      <c r="A6364" s="155" t="s">
        <v>1468</v>
      </c>
      <c r="B6364" s="92" t="s">
        <v>18818</v>
      </c>
      <c r="C6364" s="97"/>
      <c r="D6364" s="94">
        <v>53</v>
      </c>
    </row>
    <row r="6365" spans="1:4" x14ac:dyDescent="0.25">
      <c r="A6365" s="155" t="s">
        <v>1469</v>
      </c>
      <c r="B6365" s="92" t="s">
        <v>18819</v>
      </c>
      <c r="C6365" s="97"/>
      <c r="D6365" s="94">
        <v>207150</v>
      </c>
    </row>
    <row r="6366" spans="1:4" x14ac:dyDescent="0.25">
      <c r="A6366" s="155" t="s">
        <v>1471</v>
      </c>
      <c r="B6366" s="92" t="s">
        <v>18820</v>
      </c>
      <c r="C6366" s="97"/>
      <c r="D6366" s="94">
        <v>76</v>
      </c>
    </row>
    <row r="6367" spans="1:4" x14ac:dyDescent="0.25">
      <c r="A6367" s="155" t="s">
        <v>1473</v>
      </c>
      <c r="B6367" s="92" t="s">
        <v>18821</v>
      </c>
      <c r="C6367" s="97"/>
      <c r="D6367" s="94">
        <v>2480292</v>
      </c>
    </row>
    <row r="6368" spans="1:4" x14ac:dyDescent="0.25">
      <c r="A6368" s="155" t="s">
        <v>1474</v>
      </c>
      <c r="B6368" s="92" t="s">
        <v>18822</v>
      </c>
      <c r="C6368" s="97"/>
      <c r="D6368" s="94">
        <v>281372</v>
      </c>
    </row>
    <row r="6369" spans="1:4" x14ac:dyDescent="0.25">
      <c r="A6369" s="155" t="s">
        <v>1475</v>
      </c>
      <c r="B6369" s="92" t="s">
        <v>18823</v>
      </c>
      <c r="C6369" s="97"/>
      <c r="D6369" s="94"/>
    </row>
    <row r="6370" spans="1:4" x14ac:dyDescent="0.25">
      <c r="A6370" s="155" t="s">
        <v>14242</v>
      </c>
      <c r="B6370" s="92" t="s">
        <v>18824</v>
      </c>
      <c r="C6370" s="97"/>
      <c r="D6370" s="94"/>
    </row>
    <row r="6371" spans="1:4" x14ac:dyDescent="0.25">
      <c r="A6371" s="155" t="s">
        <v>14243</v>
      </c>
      <c r="B6371" s="92" t="s">
        <v>18825</v>
      </c>
      <c r="C6371" s="97"/>
      <c r="D6371" s="94"/>
    </row>
    <row r="6372" spans="1:4" x14ac:dyDescent="0.25">
      <c r="A6372" s="155" t="s">
        <v>1477</v>
      </c>
      <c r="B6372" s="92" t="s">
        <v>18826</v>
      </c>
      <c r="C6372" s="97"/>
      <c r="D6372" s="94"/>
    </row>
    <row r="6373" spans="1:4" x14ac:dyDescent="0.25">
      <c r="A6373" s="155" t="s">
        <v>14244</v>
      </c>
      <c r="B6373" s="92" t="s">
        <v>18827</v>
      </c>
      <c r="C6373" s="97"/>
      <c r="D6373" s="94">
        <v>71559</v>
      </c>
    </row>
    <row r="6374" spans="1:4" x14ac:dyDescent="0.25">
      <c r="A6374" s="155" t="s">
        <v>14245</v>
      </c>
      <c r="B6374" s="92" t="s">
        <v>18828</v>
      </c>
      <c r="C6374" s="97"/>
      <c r="D6374" s="94"/>
    </row>
    <row r="6375" spans="1:4" x14ac:dyDescent="0.25">
      <c r="A6375" s="155" t="s">
        <v>1479</v>
      </c>
      <c r="B6375" s="92" t="s">
        <v>18829</v>
      </c>
      <c r="C6375" s="97"/>
      <c r="D6375" s="94">
        <v>300</v>
      </c>
    </row>
    <row r="6376" spans="1:4" x14ac:dyDescent="0.25">
      <c r="A6376" s="155" t="s">
        <v>1481</v>
      </c>
      <c r="B6376" s="92" t="s">
        <v>10572</v>
      </c>
      <c r="C6376" s="97"/>
      <c r="D6376" s="94">
        <v>8322</v>
      </c>
    </row>
    <row r="6377" spans="1:4" x14ac:dyDescent="0.25">
      <c r="A6377" s="155" t="s">
        <v>1483</v>
      </c>
      <c r="B6377" s="92" t="s">
        <v>18830</v>
      </c>
      <c r="C6377" s="97"/>
      <c r="D6377" s="94">
        <v>3643</v>
      </c>
    </row>
    <row r="6378" spans="1:4" x14ac:dyDescent="0.25">
      <c r="A6378" s="155" t="s">
        <v>14246</v>
      </c>
      <c r="B6378" s="92" t="s">
        <v>18831</v>
      </c>
      <c r="C6378" s="97"/>
      <c r="D6378" s="94"/>
    </row>
    <row r="6379" spans="1:4" x14ac:dyDescent="0.25">
      <c r="A6379" s="155" t="s">
        <v>1485</v>
      </c>
      <c r="B6379" s="92" t="s">
        <v>18832</v>
      </c>
      <c r="C6379" s="97"/>
      <c r="D6379" s="94">
        <v>1207</v>
      </c>
    </row>
    <row r="6380" spans="1:4" x14ac:dyDescent="0.25">
      <c r="A6380" s="155" t="s">
        <v>14247</v>
      </c>
      <c r="B6380" s="92" t="s">
        <v>18833</v>
      </c>
      <c r="C6380" s="97"/>
      <c r="D6380" s="94">
        <v>984452</v>
      </c>
    </row>
    <row r="6381" spans="1:4" x14ac:dyDescent="0.25">
      <c r="A6381" s="155" t="s">
        <v>14248</v>
      </c>
      <c r="B6381" s="92" t="s">
        <v>18834</v>
      </c>
      <c r="C6381" s="97"/>
      <c r="D6381" s="94"/>
    </row>
    <row r="6382" spans="1:4" x14ac:dyDescent="0.25">
      <c r="A6382" s="155" t="s">
        <v>14249</v>
      </c>
      <c r="B6382" s="92" t="s">
        <v>18835</v>
      </c>
      <c r="C6382" s="97"/>
      <c r="D6382" s="94">
        <v>110817</v>
      </c>
    </row>
    <row r="6383" spans="1:4" x14ac:dyDescent="0.25">
      <c r="A6383" s="155" t="s">
        <v>1487</v>
      </c>
      <c r="B6383" s="92" t="s">
        <v>18836</v>
      </c>
      <c r="C6383" s="97"/>
      <c r="D6383" s="94">
        <v>17798</v>
      </c>
    </row>
    <row r="6384" spans="1:4" x14ac:dyDescent="0.25">
      <c r="A6384" s="155" t="s">
        <v>1489</v>
      </c>
      <c r="B6384" s="92" t="s">
        <v>18837</v>
      </c>
      <c r="C6384" s="97"/>
      <c r="D6384" s="94">
        <v>4865</v>
      </c>
    </row>
    <row r="6385" spans="1:4" x14ac:dyDescent="0.25">
      <c r="A6385" s="155" t="s">
        <v>10836</v>
      </c>
      <c r="B6385" s="92" t="s">
        <v>10959</v>
      </c>
      <c r="C6385" s="97"/>
      <c r="D6385" s="94"/>
    </row>
    <row r="6386" spans="1:4" x14ac:dyDescent="0.25">
      <c r="A6386" s="155" t="s">
        <v>1491</v>
      </c>
      <c r="B6386" s="92" t="s">
        <v>18838</v>
      </c>
      <c r="C6386" s="97"/>
      <c r="D6386" s="94">
        <v>17296</v>
      </c>
    </row>
    <row r="6387" spans="1:4" x14ac:dyDescent="0.25">
      <c r="A6387" s="155" t="s">
        <v>1493</v>
      </c>
      <c r="B6387" s="92" t="s">
        <v>18839</v>
      </c>
      <c r="C6387" s="97"/>
      <c r="D6387" s="94">
        <v>5729</v>
      </c>
    </row>
    <row r="6388" spans="1:4" x14ac:dyDescent="0.25">
      <c r="A6388" s="155" t="s">
        <v>14250</v>
      </c>
      <c r="B6388" s="92" t="s">
        <v>18840</v>
      </c>
      <c r="C6388" s="97"/>
      <c r="D6388" s="94"/>
    </row>
    <row r="6389" spans="1:4" x14ac:dyDescent="0.25">
      <c r="A6389" s="155" t="s">
        <v>14251</v>
      </c>
      <c r="B6389" s="92" t="s">
        <v>18841</v>
      </c>
      <c r="C6389" s="97"/>
      <c r="D6389" s="94"/>
    </row>
    <row r="6390" spans="1:4" x14ac:dyDescent="0.25">
      <c r="A6390" s="155" t="s">
        <v>14252</v>
      </c>
      <c r="B6390" s="92" t="s">
        <v>18842</v>
      </c>
      <c r="C6390" s="97"/>
      <c r="D6390" s="94"/>
    </row>
    <row r="6391" spans="1:4" x14ac:dyDescent="0.25">
      <c r="A6391" s="155" t="s">
        <v>14253</v>
      </c>
      <c r="B6391" s="92" t="s">
        <v>18843</v>
      </c>
      <c r="C6391" s="97"/>
      <c r="D6391" s="94">
        <v>9797</v>
      </c>
    </row>
    <row r="6392" spans="1:4" x14ac:dyDescent="0.25">
      <c r="A6392" s="155" t="s">
        <v>1495</v>
      </c>
      <c r="B6392" s="92" t="s">
        <v>18844</v>
      </c>
      <c r="C6392" s="97"/>
      <c r="D6392" s="94">
        <v>42597</v>
      </c>
    </row>
    <row r="6393" spans="1:4" x14ac:dyDescent="0.25">
      <c r="A6393" s="155" t="s">
        <v>1497</v>
      </c>
      <c r="B6393" s="92" t="s">
        <v>18845</v>
      </c>
      <c r="C6393" s="97"/>
      <c r="D6393" s="94">
        <v>11122</v>
      </c>
    </row>
    <row r="6394" spans="1:4" x14ac:dyDescent="0.25">
      <c r="A6394" s="155" t="s">
        <v>1499</v>
      </c>
      <c r="B6394" s="92" t="s">
        <v>10573</v>
      </c>
      <c r="C6394" s="97"/>
      <c r="D6394" s="94">
        <v>6202406</v>
      </c>
    </row>
    <row r="6395" spans="1:4" x14ac:dyDescent="0.25">
      <c r="A6395" s="155" t="s">
        <v>1501</v>
      </c>
      <c r="B6395" s="92" t="s">
        <v>18846</v>
      </c>
      <c r="C6395" s="97"/>
      <c r="D6395" s="94">
        <v>153855</v>
      </c>
    </row>
    <row r="6396" spans="1:4" x14ac:dyDescent="0.25">
      <c r="A6396" s="155" t="s">
        <v>1503</v>
      </c>
      <c r="B6396" s="92" t="s">
        <v>18847</v>
      </c>
      <c r="C6396" s="97"/>
      <c r="D6396" s="94">
        <v>315535</v>
      </c>
    </row>
    <row r="6397" spans="1:4" x14ac:dyDescent="0.25">
      <c r="A6397" s="155" t="s">
        <v>1505</v>
      </c>
      <c r="B6397" s="92" t="s">
        <v>18848</v>
      </c>
      <c r="C6397" s="97"/>
      <c r="D6397" s="94">
        <v>920</v>
      </c>
    </row>
    <row r="6398" spans="1:4" x14ac:dyDescent="0.25">
      <c r="A6398" s="155" t="s">
        <v>1507</v>
      </c>
      <c r="B6398" s="92" t="s">
        <v>8708</v>
      </c>
      <c r="C6398" s="97"/>
      <c r="D6398" s="94">
        <v>9191</v>
      </c>
    </row>
    <row r="6399" spans="1:4" x14ac:dyDescent="0.25">
      <c r="A6399" s="155" t="s">
        <v>14254</v>
      </c>
      <c r="B6399" s="92" t="s">
        <v>18849</v>
      </c>
      <c r="C6399" s="97"/>
      <c r="D6399" s="94">
        <v>38</v>
      </c>
    </row>
    <row r="6400" spans="1:4" x14ac:dyDescent="0.25">
      <c r="A6400" s="155" t="s">
        <v>14255</v>
      </c>
      <c r="B6400" s="92" t="s">
        <v>18850</v>
      </c>
      <c r="C6400" s="97"/>
      <c r="D6400" s="94"/>
    </row>
    <row r="6401" spans="1:4" x14ac:dyDescent="0.25">
      <c r="A6401" s="155" t="s">
        <v>1509</v>
      </c>
      <c r="B6401" s="92" t="s">
        <v>8709</v>
      </c>
      <c r="C6401" s="97"/>
      <c r="D6401" s="94">
        <v>6740781</v>
      </c>
    </row>
    <row r="6402" spans="1:4" x14ac:dyDescent="0.25">
      <c r="A6402" s="155" t="s">
        <v>1511</v>
      </c>
      <c r="B6402" s="92" t="s">
        <v>18851</v>
      </c>
      <c r="C6402" s="97"/>
      <c r="D6402" s="94">
        <v>2588549</v>
      </c>
    </row>
    <row r="6403" spans="1:4" x14ac:dyDescent="0.25">
      <c r="A6403" s="155" t="s">
        <v>1513</v>
      </c>
      <c r="B6403" s="92" t="s">
        <v>8710</v>
      </c>
      <c r="C6403" s="97"/>
      <c r="D6403" s="94">
        <v>1688922</v>
      </c>
    </row>
    <row r="6404" spans="1:4" x14ac:dyDescent="0.25">
      <c r="A6404" s="155" t="s">
        <v>1515</v>
      </c>
      <c r="B6404" s="92" t="s">
        <v>18852</v>
      </c>
      <c r="C6404" s="97"/>
      <c r="D6404" s="94">
        <v>7701</v>
      </c>
    </row>
    <row r="6405" spans="1:4" x14ac:dyDescent="0.25">
      <c r="A6405" s="155" t="s">
        <v>1517</v>
      </c>
      <c r="B6405" s="92" t="s">
        <v>18853</v>
      </c>
      <c r="C6405" s="97"/>
      <c r="D6405" s="94">
        <v>100</v>
      </c>
    </row>
    <row r="6406" spans="1:4" x14ac:dyDescent="0.25">
      <c r="A6406" s="155" t="s">
        <v>14256</v>
      </c>
      <c r="B6406" s="92" t="s">
        <v>18854</v>
      </c>
      <c r="C6406" s="97"/>
      <c r="D6406" s="94">
        <v>163650</v>
      </c>
    </row>
    <row r="6407" spans="1:4" x14ac:dyDescent="0.25">
      <c r="A6407" s="155" t="s">
        <v>1521</v>
      </c>
      <c r="B6407" s="92" t="s">
        <v>18855</v>
      </c>
      <c r="C6407" s="97"/>
      <c r="D6407" s="94">
        <v>137723</v>
      </c>
    </row>
    <row r="6408" spans="1:4" x14ac:dyDescent="0.25">
      <c r="A6408" s="155" t="s">
        <v>14257</v>
      </c>
      <c r="B6408" s="92" t="s">
        <v>18856</v>
      </c>
      <c r="C6408" s="97"/>
      <c r="D6408" s="94">
        <v>20042</v>
      </c>
    </row>
    <row r="6409" spans="1:4" x14ac:dyDescent="0.25">
      <c r="A6409" s="155" t="s">
        <v>1523</v>
      </c>
      <c r="B6409" s="92" t="s">
        <v>18857</v>
      </c>
      <c r="C6409" s="97"/>
      <c r="D6409" s="94"/>
    </row>
    <row r="6410" spans="1:4" x14ac:dyDescent="0.25">
      <c r="A6410" s="155" t="s">
        <v>1525</v>
      </c>
      <c r="B6410" s="92" t="s">
        <v>18858</v>
      </c>
      <c r="C6410" s="97"/>
      <c r="D6410" s="94"/>
    </row>
    <row r="6411" spans="1:4" x14ac:dyDescent="0.25">
      <c r="A6411" s="155" t="s">
        <v>1527</v>
      </c>
      <c r="B6411" s="92" t="s">
        <v>8711</v>
      </c>
      <c r="C6411" s="97"/>
      <c r="D6411" s="94">
        <v>2435495</v>
      </c>
    </row>
    <row r="6412" spans="1:4" x14ac:dyDescent="0.25">
      <c r="A6412" s="155" t="s">
        <v>1529</v>
      </c>
      <c r="B6412" s="92" t="s">
        <v>8712</v>
      </c>
      <c r="C6412" s="97"/>
      <c r="D6412" s="94">
        <v>521255</v>
      </c>
    </row>
    <row r="6413" spans="1:4" x14ac:dyDescent="0.25">
      <c r="A6413" s="155" t="s">
        <v>1531</v>
      </c>
      <c r="B6413" s="92" t="s">
        <v>8713</v>
      </c>
      <c r="C6413" s="97"/>
      <c r="D6413" s="94">
        <v>2345355</v>
      </c>
    </row>
    <row r="6414" spans="1:4" x14ac:dyDescent="0.25">
      <c r="A6414" s="155" t="s">
        <v>1533</v>
      </c>
      <c r="B6414" s="92" t="s">
        <v>18859</v>
      </c>
      <c r="C6414" s="97"/>
      <c r="D6414" s="94">
        <v>427746</v>
      </c>
    </row>
    <row r="6415" spans="1:4" x14ac:dyDescent="0.25">
      <c r="A6415" s="155" t="s">
        <v>1535</v>
      </c>
      <c r="B6415" s="92" t="s">
        <v>18860</v>
      </c>
      <c r="C6415" s="97"/>
      <c r="D6415" s="94">
        <v>165730</v>
      </c>
    </row>
    <row r="6416" spans="1:4" x14ac:dyDescent="0.25">
      <c r="A6416" s="155" t="s">
        <v>1537</v>
      </c>
      <c r="B6416" s="92" t="s">
        <v>18861</v>
      </c>
      <c r="C6416" s="97"/>
      <c r="D6416" s="94">
        <v>1332024</v>
      </c>
    </row>
    <row r="6417" spans="1:4" x14ac:dyDescent="0.25">
      <c r="A6417" s="155" t="s">
        <v>1538</v>
      </c>
      <c r="B6417" s="92" t="s">
        <v>18862</v>
      </c>
      <c r="C6417" s="97"/>
      <c r="D6417" s="94">
        <v>1344320</v>
      </c>
    </row>
    <row r="6418" spans="1:4" x14ac:dyDescent="0.25">
      <c r="A6418" s="155" t="s">
        <v>14258</v>
      </c>
      <c r="B6418" s="92" t="s">
        <v>18863</v>
      </c>
      <c r="C6418" s="97"/>
      <c r="D6418" s="94"/>
    </row>
    <row r="6419" spans="1:4" x14ac:dyDescent="0.25">
      <c r="A6419" s="155" t="s">
        <v>1539</v>
      </c>
      <c r="B6419" s="92" t="s">
        <v>18864</v>
      </c>
      <c r="C6419" s="97"/>
      <c r="D6419" s="94"/>
    </row>
    <row r="6420" spans="1:4" x14ac:dyDescent="0.25">
      <c r="A6420" s="155" t="s">
        <v>1541</v>
      </c>
      <c r="B6420" s="92" t="s">
        <v>18865</v>
      </c>
      <c r="C6420" s="97"/>
      <c r="D6420" s="94">
        <v>1138</v>
      </c>
    </row>
    <row r="6421" spans="1:4" x14ac:dyDescent="0.25">
      <c r="A6421" s="155" t="s">
        <v>1543</v>
      </c>
      <c r="B6421" s="92" t="s">
        <v>18866</v>
      </c>
      <c r="C6421" s="97"/>
      <c r="D6421" s="94">
        <v>101509</v>
      </c>
    </row>
    <row r="6422" spans="1:4" x14ac:dyDescent="0.25">
      <c r="A6422" s="155" t="s">
        <v>1545</v>
      </c>
      <c r="B6422" s="92" t="s">
        <v>18867</v>
      </c>
      <c r="C6422" s="97"/>
      <c r="D6422" s="94">
        <v>154879</v>
      </c>
    </row>
    <row r="6423" spans="1:4" x14ac:dyDescent="0.25">
      <c r="A6423" s="155" t="s">
        <v>1546</v>
      </c>
      <c r="B6423" s="92" t="s">
        <v>18868</v>
      </c>
      <c r="C6423" s="97"/>
      <c r="D6423" s="94">
        <v>32114</v>
      </c>
    </row>
    <row r="6424" spans="1:4" x14ac:dyDescent="0.25">
      <c r="A6424" s="155" t="s">
        <v>1547</v>
      </c>
      <c r="B6424" s="92" t="s">
        <v>8714</v>
      </c>
      <c r="C6424" s="97"/>
      <c r="D6424" s="94">
        <v>731317</v>
      </c>
    </row>
    <row r="6425" spans="1:4" x14ac:dyDescent="0.25">
      <c r="A6425" s="155" t="s">
        <v>1549</v>
      </c>
      <c r="B6425" s="92" t="s">
        <v>8715</v>
      </c>
      <c r="C6425" s="97"/>
      <c r="D6425" s="94">
        <v>366522</v>
      </c>
    </row>
    <row r="6426" spans="1:4" x14ac:dyDescent="0.25">
      <c r="A6426" s="155" t="s">
        <v>1551</v>
      </c>
      <c r="B6426" s="92" t="s">
        <v>18869</v>
      </c>
      <c r="C6426" s="97"/>
      <c r="D6426" s="94">
        <v>1626</v>
      </c>
    </row>
    <row r="6427" spans="1:4" x14ac:dyDescent="0.25">
      <c r="A6427" s="155" t="s">
        <v>1552</v>
      </c>
      <c r="B6427" s="92" t="s">
        <v>8716</v>
      </c>
      <c r="C6427" s="97"/>
      <c r="D6427" s="94">
        <v>90765</v>
      </c>
    </row>
    <row r="6428" spans="1:4" x14ac:dyDescent="0.25">
      <c r="A6428" s="155" t="s">
        <v>1554</v>
      </c>
      <c r="B6428" s="92" t="s">
        <v>18870</v>
      </c>
      <c r="C6428" s="97"/>
      <c r="D6428" s="94">
        <v>6984</v>
      </c>
    </row>
    <row r="6429" spans="1:4" x14ac:dyDescent="0.25">
      <c r="A6429" s="155" t="s">
        <v>1555</v>
      </c>
      <c r="B6429" s="92" t="s">
        <v>8717</v>
      </c>
      <c r="C6429" s="97"/>
      <c r="D6429" s="94">
        <v>996249</v>
      </c>
    </row>
    <row r="6430" spans="1:4" x14ac:dyDescent="0.25">
      <c r="A6430" s="155" t="s">
        <v>1556</v>
      </c>
      <c r="B6430" s="92" t="s">
        <v>18871</v>
      </c>
      <c r="C6430" s="97"/>
      <c r="D6430" s="94">
        <v>161255</v>
      </c>
    </row>
    <row r="6431" spans="1:4" x14ac:dyDescent="0.25">
      <c r="A6431" s="155" t="s">
        <v>1557</v>
      </c>
      <c r="B6431" s="92" t="s">
        <v>18872</v>
      </c>
      <c r="C6431" s="97"/>
      <c r="D6431" s="94">
        <v>37994</v>
      </c>
    </row>
    <row r="6432" spans="1:4" x14ac:dyDescent="0.25">
      <c r="A6432" s="155" t="s">
        <v>1558</v>
      </c>
      <c r="B6432" s="92" t="s">
        <v>8718</v>
      </c>
      <c r="C6432" s="97"/>
      <c r="D6432" s="94">
        <v>244794</v>
      </c>
    </row>
    <row r="6433" spans="1:4" x14ac:dyDescent="0.25">
      <c r="A6433" s="155" t="s">
        <v>1560</v>
      </c>
      <c r="B6433" s="92" t="s">
        <v>18873</v>
      </c>
      <c r="C6433" s="97"/>
      <c r="D6433" s="94">
        <v>121378</v>
      </c>
    </row>
    <row r="6434" spans="1:4" x14ac:dyDescent="0.25">
      <c r="A6434" s="155" t="s">
        <v>1562</v>
      </c>
      <c r="B6434" s="92" t="s">
        <v>18874</v>
      </c>
      <c r="C6434" s="97"/>
      <c r="D6434" s="94">
        <v>948108</v>
      </c>
    </row>
    <row r="6435" spans="1:4" x14ac:dyDescent="0.25">
      <c r="A6435" s="155" t="s">
        <v>1563</v>
      </c>
      <c r="B6435" s="92" t="s">
        <v>18875</v>
      </c>
      <c r="C6435" s="97"/>
      <c r="D6435" s="94">
        <v>161658</v>
      </c>
    </row>
    <row r="6436" spans="1:4" x14ac:dyDescent="0.25">
      <c r="A6436" s="155" t="s">
        <v>1564</v>
      </c>
      <c r="B6436" s="92" t="s">
        <v>18876</v>
      </c>
      <c r="C6436" s="97"/>
      <c r="D6436" s="94">
        <v>201492</v>
      </c>
    </row>
    <row r="6437" spans="1:4" x14ac:dyDescent="0.25">
      <c r="A6437" s="155" t="s">
        <v>14259</v>
      </c>
      <c r="B6437" s="92" t="s">
        <v>18877</v>
      </c>
      <c r="C6437" s="97"/>
      <c r="D6437" s="94"/>
    </row>
    <row r="6438" spans="1:4" x14ac:dyDescent="0.25">
      <c r="A6438" s="155" t="s">
        <v>14260</v>
      </c>
      <c r="B6438" s="92" t="s">
        <v>18878</v>
      </c>
      <c r="C6438" s="97"/>
      <c r="D6438" s="94"/>
    </row>
    <row r="6439" spans="1:4" x14ac:dyDescent="0.25">
      <c r="A6439" s="155" t="s">
        <v>1565</v>
      </c>
      <c r="B6439" s="92" t="s">
        <v>18879</v>
      </c>
      <c r="C6439" s="97"/>
      <c r="D6439" s="94"/>
    </row>
    <row r="6440" spans="1:4" x14ac:dyDescent="0.25">
      <c r="A6440" s="155" t="s">
        <v>1567</v>
      </c>
      <c r="B6440" s="92" t="s">
        <v>18880</v>
      </c>
      <c r="C6440" s="97"/>
      <c r="D6440" s="94">
        <v>10286</v>
      </c>
    </row>
    <row r="6441" spans="1:4" x14ac:dyDescent="0.25">
      <c r="A6441" s="155" t="s">
        <v>1569</v>
      </c>
      <c r="B6441" s="92" t="s">
        <v>18881</v>
      </c>
      <c r="C6441" s="97"/>
      <c r="D6441" s="94">
        <v>10258</v>
      </c>
    </row>
    <row r="6442" spans="1:4" x14ac:dyDescent="0.25">
      <c r="A6442" s="155" t="s">
        <v>14261</v>
      </c>
      <c r="B6442" s="92" t="s">
        <v>18882</v>
      </c>
      <c r="C6442" s="97"/>
      <c r="D6442" s="94"/>
    </row>
    <row r="6443" spans="1:4" x14ac:dyDescent="0.25">
      <c r="A6443" s="155" t="s">
        <v>14262</v>
      </c>
      <c r="B6443" s="92" t="s">
        <v>18883</v>
      </c>
      <c r="C6443" s="97"/>
      <c r="D6443" s="94"/>
    </row>
    <row r="6444" spans="1:4" x14ac:dyDescent="0.25">
      <c r="A6444" s="155" t="s">
        <v>1570</v>
      </c>
      <c r="B6444" s="92" t="s">
        <v>8719</v>
      </c>
      <c r="C6444" s="97"/>
      <c r="D6444" s="94">
        <v>471476</v>
      </c>
    </row>
    <row r="6445" spans="1:4" x14ac:dyDescent="0.25">
      <c r="A6445" s="155" t="s">
        <v>1571</v>
      </c>
      <c r="B6445" s="92" t="s">
        <v>18884</v>
      </c>
      <c r="C6445" s="97"/>
      <c r="D6445" s="94">
        <v>9582</v>
      </c>
    </row>
    <row r="6446" spans="1:4" x14ac:dyDescent="0.25">
      <c r="A6446" s="155" t="s">
        <v>1572</v>
      </c>
      <c r="B6446" s="92" t="s">
        <v>18885</v>
      </c>
      <c r="C6446" s="97"/>
      <c r="D6446" s="94">
        <v>115800</v>
      </c>
    </row>
    <row r="6447" spans="1:4" x14ac:dyDescent="0.25">
      <c r="A6447" s="155" t="s">
        <v>1573</v>
      </c>
      <c r="B6447" s="92" t="s">
        <v>8720</v>
      </c>
      <c r="C6447" s="97"/>
      <c r="D6447" s="94">
        <v>2460672</v>
      </c>
    </row>
    <row r="6448" spans="1:4" x14ac:dyDescent="0.25">
      <c r="A6448" s="155" t="s">
        <v>14263</v>
      </c>
      <c r="B6448" s="92" t="s">
        <v>18886</v>
      </c>
      <c r="C6448" s="97"/>
      <c r="D6448" s="94">
        <v>15589</v>
      </c>
    </row>
    <row r="6449" spans="1:4" x14ac:dyDescent="0.25">
      <c r="A6449" s="155" t="s">
        <v>14264</v>
      </c>
      <c r="B6449" s="92" t="s">
        <v>18887</v>
      </c>
      <c r="C6449" s="97"/>
      <c r="D6449" s="94">
        <v>1185</v>
      </c>
    </row>
    <row r="6450" spans="1:4" x14ac:dyDescent="0.25">
      <c r="A6450" s="155" t="s">
        <v>1575</v>
      </c>
      <c r="B6450" s="92" t="s">
        <v>18888</v>
      </c>
      <c r="C6450" s="97"/>
      <c r="D6450" s="94">
        <v>675606</v>
      </c>
    </row>
    <row r="6451" spans="1:4" x14ac:dyDescent="0.25">
      <c r="A6451" s="155" t="s">
        <v>1577</v>
      </c>
      <c r="B6451" s="92" t="s">
        <v>18889</v>
      </c>
      <c r="C6451" s="97"/>
      <c r="D6451" s="94">
        <v>50505</v>
      </c>
    </row>
    <row r="6452" spans="1:4" x14ac:dyDescent="0.25">
      <c r="A6452" s="155" t="s">
        <v>1579</v>
      </c>
      <c r="B6452" s="92" t="s">
        <v>8721</v>
      </c>
      <c r="C6452" s="97"/>
      <c r="D6452" s="94">
        <v>4757</v>
      </c>
    </row>
    <row r="6453" spans="1:4" x14ac:dyDescent="0.25">
      <c r="A6453" s="155" t="s">
        <v>1581</v>
      </c>
      <c r="B6453" s="92" t="s">
        <v>18890</v>
      </c>
      <c r="C6453" s="97"/>
      <c r="D6453" s="94">
        <v>31526</v>
      </c>
    </row>
    <row r="6454" spans="1:4" x14ac:dyDescent="0.25">
      <c r="A6454" s="155" t="s">
        <v>1583</v>
      </c>
      <c r="B6454" s="92" t="s">
        <v>18891</v>
      </c>
      <c r="C6454" s="97"/>
      <c r="D6454" s="94">
        <v>283374</v>
      </c>
    </row>
    <row r="6455" spans="1:4" x14ac:dyDescent="0.25">
      <c r="A6455" s="155" t="s">
        <v>1585</v>
      </c>
      <c r="B6455" s="92" t="s">
        <v>10574</v>
      </c>
      <c r="C6455" s="97"/>
      <c r="D6455" s="94">
        <v>22074</v>
      </c>
    </row>
    <row r="6456" spans="1:4" x14ac:dyDescent="0.25">
      <c r="A6456" s="155" t="s">
        <v>1587</v>
      </c>
      <c r="B6456" s="92" t="s">
        <v>18892</v>
      </c>
      <c r="C6456" s="97"/>
      <c r="D6456" s="94">
        <v>20442</v>
      </c>
    </row>
    <row r="6457" spans="1:4" x14ac:dyDescent="0.25">
      <c r="A6457" s="155" t="s">
        <v>1589</v>
      </c>
      <c r="B6457" s="92" t="s">
        <v>18893</v>
      </c>
      <c r="C6457" s="97"/>
      <c r="D6457" s="94">
        <v>271</v>
      </c>
    </row>
    <row r="6458" spans="1:4" x14ac:dyDescent="0.25">
      <c r="A6458" s="155" t="s">
        <v>1591</v>
      </c>
      <c r="B6458" s="92" t="s">
        <v>18894</v>
      </c>
      <c r="C6458" s="97"/>
      <c r="D6458" s="94">
        <v>782121</v>
      </c>
    </row>
    <row r="6459" spans="1:4" x14ac:dyDescent="0.25">
      <c r="A6459" s="155" t="s">
        <v>1593</v>
      </c>
      <c r="B6459" s="92" t="s">
        <v>18895</v>
      </c>
      <c r="C6459" s="97"/>
      <c r="D6459" s="94">
        <v>1489</v>
      </c>
    </row>
    <row r="6460" spans="1:4" x14ac:dyDescent="0.25">
      <c r="A6460" s="155" t="s">
        <v>1595</v>
      </c>
      <c r="B6460" s="92" t="s">
        <v>18896</v>
      </c>
      <c r="C6460" s="97"/>
      <c r="D6460" s="94">
        <v>101386</v>
      </c>
    </row>
    <row r="6461" spans="1:4" x14ac:dyDescent="0.25">
      <c r="A6461" s="155" t="s">
        <v>1596</v>
      </c>
      <c r="B6461" s="92" t="s">
        <v>8722</v>
      </c>
      <c r="C6461" s="97"/>
      <c r="D6461" s="94">
        <v>3799441</v>
      </c>
    </row>
    <row r="6462" spans="1:4" x14ac:dyDescent="0.25">
      <c r="A6462" s="155" t="s">
        <v>1598</v>
      </c>
      <c r="B6462" s="92" t="s">
        <v>8723</v>
      </c>
      <c r="C6462" s="97"/>
      <c r="D6462" s="94">
        <v>127777</v>
      </c>
    </row>
    <row r="6463" spans="1:4" x14ac:dyDescent="0.25">
      <c r="A6463" s="155" t="s">
        <v>1599</v>
      </c>
      <c r="B6463" s="92" t="s">
        <v>18897</v>
      </c>
      <c r="C6463" s="97"/>
      <c r="D6463" s="94">
        <v>7339107</v>
      </c>
    </row>
    <row r="6464" spans="1:4" x14ac:dyDescent="0.25">
      <c r="A6464" s="155" t="s">
        <v>1601</v>
      </c>
      <c r="B6464" s="92" t="s">
        <v>8724</v>
      </c>
      <c r="C6464" s="97"/>
      <c r="D6464" s="94">
        <v>3508525</v>
      </c>
    </row>
    <row r="6465" spans="1:4" x14ac:dyDescent="0.25">
      <c r="A6465" s="155" t="s">
        <v>1602</v>
      </c>
      <c r="B6465" s="92" t="s">
        <v>8725</v>
      </c>
      <c r="C6465" s="97"/>
      <c r="D6465" s="94">
        <v>4768235</v>
      </c>
    </row>
    <row r="6466" spans="1:4" x14ac:dyDescent="0.25">
      <c r="A6466" s="155" t="s">
        <v>1604</v>
      </c>
      <c r="B6466" s="92" t="s">
        <v>8726</v>
      </c>
      <c r="C6466" s="97"/>
      <c r="D6466" s="94">
        <v>18728178</v>
      </c>
    </row>
    <row r="6467" spans="1:4" x14ac:dyDescent="0.25">
      <c r="A6467" s="155" t="s">
        <v>1605</v>
      </c>
      <c r="B6467" s="92" t="s">
        <v>8727</v>
      </c>
      <c r="C6467" s="97"/>
      <c r="D6467" s="94">
        <v>4375128</v>
      </c>
    </row>
    <row r="6468" spans="1:4" x14ac:dyDescent="0.25">
      <c r="A6468" s="155" t="s">
        <v>1607</v>
      </c>
      <c r="B6468" s="92" t="s">
        <v>8728</v>
      </c>
      <c r="C6468" s="97"/>
      <c r="D6468" s="94">
        <v>1304319</v>
      </c>
    </row>
    <row r="6469" spans="1:4" x14ac:dyDescent="0.25">
      <c r="A6469" s="155" t="s">
        <v>1609</v>
      </c>
      <c r="B6469" s="92" t="s">
        <v>8729</v>
      </c>
      <c r="C6469" s="97"/>
      <c r="D6469" s="94">
        <v>1217689</v>
      </c>
    </row>
    <row r="6470" spans="1:4" x14ac:dyDescent="0.25">
      <c r="A6470" s="155" t="s">
        <v>14265</v>
      </c>
      <c r="B6470" s="92" t="s">
        <v>18898</v>
      </c>
      <c r="C6470" s="97"/>
      <c r="D6470" s="94"/>
    </row>
    <row r="6471" spans="1:4" x14ac:dyDescent="0.25">
      <c r="A6471" s="155" t="s">
        <v>1611</v>
      </c>
      <c r="B6471" s="92" t="s">
        <v>8730</v>
      </c>
      <c r="C6471" s="97"/>
      <c r="D6471" s="94">
        <v>3483581</v>
      </c>
    </row>
    <row r="6472" spans="1:4" x14ac:dyDescent="0.25">
      <c r="A6472" s="155" t="s">
        <v>1613</v>
      </c>
      <c r="B6472" s="92" t="s">
        <v>8731</v>
      </c>
      <c r="C6472" s="97"/>
      <c r="D6472" s="94">
        <v>1690744</v>
      </c>
    </row>
    <row r="6473" spans="1:4" x14ac:dyDescent="0.25">
      <c r="A6473" s="155" t="s">
        <v>1615</v>
      </c>
      <c r="B6473" s="92" t="s">
        <v>8732</v>
      </c>
      <c r="C6473" s="97"/>
      <c r="D6473" s="94">
        <v>23083274</v>
      </c>
    </row>
    <row r="6474" spans="1:4" x14ac:dyDescent="0.25">
      <c r="A6474" s="155" t="s">
        <v>1617</v>
      </c>
      <c r="B6474" s="92" t="s">
        <v>8733</v>
      </c>
      <c r="C6474" s="97"/>
      <c r="D6474" s="94">
        <v>36037116</v>
      </c>
    </row>
    <row r="6475" spans="1:4" x14ac:dyDescent="0.25">
      <c r="A6475" s="155" t="s">
        <v>1619</v>
      </c>
      <c r="B6475" s="92" t="s">
        <v>18899</v>
      </c>
      <c r="C6475" s="97"/>
      <c r="D6475" s="94">
        <v>29096</v>
      </c>
    </row>
    <row r="6476" spans="1:4" x14ac:dyDescent="0.25">
      <c r="A6476" s="155" t="s">
        <v>1621</v>
      </c>
      <c r="B6476" s="92" t="s">
        <v>18900</v>
      </c>
      <c r="C6476" s="97"/>
      <c r="D6476" s="94">
        <v>1137937</v>
      </c>
    </row>
    <row r="6477" spans="1:4" x14ac:dyDescent="0.25">
      <c r="A6477" s="155" t="s">
        <v>1623</v>
      </c>
      <c r="B6477" s="92" t="s">
        <v>8734</v>
      </c>
      <c r="C6477" s="97"/>
      <c r="D6477" s="94">
        <v>4874912</v>
      </c>
    </row>
    <row r="6478" spans="1:4" x14ac:dyDescent="0.25">
      <c r="A6478" s="155" t="s">
        <v>1625</v>
      </c>
      <c r="B6478" s="92" t="s">
        <v>18901</v>
      </c>
      <c r="C6478" s="97"/>
      <c r="D6478" s="94">
        <v>1278177</v>
      </c>
    </row>
    <row r="6479" spans="1:4" x14ac:dyDescent="0.25">
      <c r="A6479" s="155" t="s">
        <v>1627</v>
      </c>
      <c r="B6479" s="92" t="s">
        <v>8735</v>
      </c>
      <c r="C6479" s="97"/>
      <c r="D6479" s="94">
        <v>2691258</v>
      </c>
    </row>
    <row r="6480" spans="1:4" x14ac:dyDescent="0.25">
      <c r="A6480" s="155" t="s">
        <v>1629</v>
      </c>
      <c r="B6480" s="92" t="s">
        <v>18902</v>
      </c>
      <c r="C6480" s="97"/>
      <c r="D6480" s="94">
        <v>135612</v>
      </c>
    </row>
    <row r="6481" spans="1:4" x14ac:dyDescent="0.25">
      <c r="A6481" s="155" t="s">
        <v>1631</v>
      </c>
      <c r="B6481" s="92" t="s">
        <v>8736</v>
      </c>
      <c r="C6481" s="97"/>
      <c r="D6481" s="94">
        <v>2754794</v>
      </c>
    </row>
    <row r="6482" spans="1:4" x14ac:dyDescent="0.25">
      <c r="A6482" s="155" t="s">
        <v>1633</v>
      </c>
      <c r="B6482" s="92" t="s">
        <v>18903</v>
      </c>
      <c r="C6482" s="97"/>
      <c r="D6482" s="94">
        <v>673496</v>
      </c>
    </row>
    <row r="6483" spans="1:4" x14ac:dyDescent="0.25">
      <c r="A6483" s="155" t="s">
        <v>1635</v>
      </c>
      <c r="B6483" s="92" t="s">
        <v>18904</v>
      </c>
      <c r="C6483" s="97"/>
      <c r="D6483" s="94">
        <v>101987</v>
      </c>
    </row>
    <row r="6484" spans="1:4" x14ac:dyDescent="0.25">
      <c r="A6484" s="155" t="s">
        <v>1637</v>
      </c>
      <c r="B6484" s="92" t="s">
        <v>18905</v>
      </c>
      <c r="C6484" s="97"/>
      <c r="D6484" s="94">
        <v>349804</v>
      </c>
    </row>
    <row r="6485" spans="1:4" x14ac:dyDescent="0.25">
      <c r="A6485" s="155" t="s">
        <v>1639</v>
      </c>
      <c r="B6485" s="92" t="s">
        <v>18906</v>
      </c>
      <c r="C6485" s="97"/>
      <c r="D6485" s="94">
        <v>22307</v>
      </c>
    </row>
    <row r="6486" spans="1:4" x14ac:dyDescent="0.25">
      <c r="A6486" s="155" t="s">
        <v>1641</v>
      </c>
      <c r="B6486" s="92" t="s">
        <v>8737</v>
      </c>
      <c r="C6486" s="97"/>
      <c r="D6486" s="94">
        <v>500589</v>
      </c>
    </row>
    <row r="6487" spans="1:4" x14ac:dyDescent="0.25">
      <c r="A6487" s="155" t="s">
        <v>1643</v>
      </c>
      <c r="B6487" s="92" t="s">
        <v>18907</v>
      </c>
      <c r="C6487" s="97"/>
      <c r="D6487" s="94">
        <v>372389</v>
      </c>
    </row>
    <row r="6488" spans="1:4" x14ac:dyDescent="0.25">
      <c r="A6488" s="155" t="s">
        <v>1647</v>
      </c>
      <c r="B6488" s="92" t="s">
        <v>8738</v>
      </c>
      <c r="C6488" s="97"/>
      <c r="D6488" s="94">
        <v>944455</v>
      </c>
    </row>
    <row r="6489" spans="1:4" x14ac:dyDescent="0.25">
      <c r="A6489" s="155" t="s">
        <v>1651</v>
      </c>
      <c r="B6489" s="92" t="s">
        <v>8739</v>
      </c>
      <c r="C6489" s="97"/>
      <c r="D6489" s="94">
        <v>1526904</v>
      </c>
    </row>
    <row r="6490" spans="1:4" x14ac:dyDescent="0.25">
      <c r="A6490" s="155" t="s">
        <v>1653</v>
      </c>
      <c r="B6490" s="92" t="s">
        <v>8740</v>
      </c>
      <c r="C6490" s="97"/>
      <c r="D6490" s="94">
        <v>9616</v>
      </c>
    </row>
    <row r="6491" spans="1:4" x14ac:dyDescent="0.25">
      <c r="A6491" s="155" t="s">
        <v>1655</v>
      </c>
      <c r="B6491" s="92" t="s">
        <v>10575</v>
      </c>
      <c r="C6491" s="97"/>
      <c r="D6491" s="94">
        <v>1079429</v>
      </c>
    </row>
    <row r="6492" spans="1:4" x14ac:dyDescent="0.25">
      <c r="A6492" s="155" t="s">
        <v>1657</v>
      </c>
      <c r="B6492" s="92" t="s">
        <v>10576</v>
      </c>
      <c r="C6492" s="97"/>
      <c r="D6492" s="94">
        <v>16176</v>
      </c>
    </row>
    <row r="6493" spans="1:4" x14ac:dyDescent="0.25">
      <c r="A6493" s="155" t="s">
        <v>1659</v>
      </c>
      <c r="B6493" s="92" t="s">
        <v>18908</v>
      </c>
      <c r="C6493" s="97"/>
      <c r="D6493" s="94">
        <v>17210</v>
      </c>
    </row>
    <row r="6494" spans="1:4" x14ac:dyDescent="0.25">
      <c r="A6494" s="155" t="s">
        <v>1661</v>
      </c>
      <c r="B6494" s="92" t="s">
        <v>18909</v>
      </c>
      <c r="C6494" s="97"/>
      <c r="D6494" s="94">
        <v>2423</v>
      </c>
    </row>
    <row r="6495" spans="1:4" x14ac:dyDescent="0.25">
      <c r="A6495" s="155" t="s">
        <v>1662</v>
      </c>
      <c r="B6495" s="92" t="s">
        <v>18910</v>
      </c>
      <c r="C6495" s="97"/>
      <c r="D6495" s="94">
        <v>579668</v>
      </c>
    </row>
    <row r="6496" spans="1:4" x14ac:dyDescent="0.25">
      <c r="A6496" s="155" t="s">
        <v>1663</v>
      </c>
      <c r="B6496" s="92" t="s">
        <v>8741</v>
      </c>
      <c r="C6496" s="97"/>
      <c r="D6496" s="94">
        <v>1522901</v>
      </c>
    </row>
    <row r="6497" spans="1:4" x14ac:dyDescent="0.25">
      <c r="A6497" s="155" t="s">
        <v>1667</v>
      </c>
      <c r="B6497" s="92" t="s">
        <v>8742</v>
      </c>
      <c r="C6497" s="97"/>
      <c r="D6497" s="94">
        <v>3543476</v>
      </c>
    </row>
    <row r="6498" spans="1:4" x14ac:dyDescent="0.25">
      <c r="A6498" s="155" t="s">
        <v>1671</v>
      </c>
      <c r="B6498" s="92" t="s">
        <v>18911</v>
      </c>
      <c r="C6498" s="97"/>
      <c r="D6498" s="94">
        <v>17403101</v>
      </c>
    </row>
    <row r="6499" spans="1:4" x14ac:dyDescent="0.25">
      <c r="A6499" s="155" t="s">
        <v>1673</v>
      </c>
      <c r="B6499" s="92" t="s">
        <v>8743</v>
      </c>
      <c r="C6499" s="97"/>
      <c r="D6499" s="94">
        <v>86243833</v>
      </c>
    </row>
    <row r="6500" spans="1:4" x14ac:dyDescent="0.25">
      <c r="A6500" s="155" t="s">
        <v>1675</v>
      </c>
      <c r="B6500" s="92" t="s">
        <v>8744</v>
      </c>
      <c r="C6500" s="97"/>
      <c r="D6500" s="94">
        <v>31408348</v>
      </c>
    </row>
    <row r="6501" spans="1:4" x14ac:dyDescent="0.25">
      <c r="A6501" s="155" t="s">
        <v>1677</v>
      </c>
      <c r="B6501" s="92" t="s">
        <v>8745</v>
      </c>
      <c r="C6501" s="97"/>
      <c r="D6501" s="94">
        <v>42610243</v>
      </c>
    </row>
    <row r="6502" spans="1:4" x14ac:dyDescent="0.25">
      <c r="A6502" s="155" t="s">
        <v>1683</v>
      </c>
      <c r="B6502" s="92" t="s">
        <v>8746</v>
      </c>
      <c r="C6502" s="97"/>
      <c r="D6502" s="94">
        <v>8253877</v>
      </c>
    </row>
    <row r="6503" spans="1:4" x14ac:dyDescent="0.25">
      <c r="A6503" s="155" t="s">
        <v>1685</v>
      </c>
      <c r="B6503" s="92" t="s">
        <v>8747</v>
      </c>
      <c r="C6503" s="97"/>
      <c r="D6503" s="94">
        <v>55953315</v>
      </c>
    </row>
    <row r="6504" spans="1:4" x14ac:dyDescent="0.25">
      <c r="A6504" s="155" t="s">
        <v>1687</v>
      </c>
      <c r="B6504" s="92" t="s">
        <v>8748</v>
      </c>
      <c r="C6504" s="97"/>
      <c r="D6504" s="94">
        <v>217376838</v>
      </c>
    </row>
    <row r="6505" spans="1:4" x14ac:dyDescent="0.25">
      <c r="A6505" s="155" t="s">
        <v>1691</v>
      </c>
      <c r="B6505" s="92" t="s">
        <v>18912</v>
      </c>
      <c r="C6505" s="97"/>
      <c r="D6505" s="94">
        <v>1093104</v>
      </c>
    </row>
    <row r="6506" spans="1:4" x14ac:dyDescent="0.25">
      <c r="A6506" s="155" t="s">
        <v>1693</v>
      </c>
      <c r="B6506" s="92" t="s">
        <v>8749</v>
      </c>
      <c r="C6506" s="97"/>
      <c r="D6506" s="94">
        <v>4798518</v>
      </c>
    </row>
    <row r="6507" spans="1:4" x14ac:dyDescent="0.25">
      <c r="A6507" s="155" t="s">
        <v>1694</v>
      </c>
      <c r="B6507" s="92" t="s">
        <v>8750</v>
      </c>
      <c r="C6507" s="97"/>
      <c r="D6507" s="94">
        <v>2800505</v>
      </c>
    </row>
    <row r="6508" spans="1:4" x14ac:dyDescent="0.25">
      <c r="A6508" s="155" t="s">
        <v>1695</v>
      </c>
      <c r="B6508" s="92" t="s">
        <v>8751</v>
      </c>
      <c r="C6508" s="97"/>
      <c r="D6508" s="94">
        <v>19543415</v>
      </c>
    </row>
    <row r="6509" spans="1:4" x14ac:dyDescent="0.25">
      <c r="A6509" s="155" t="s">
        <v>1696</v>
      </c>
      <c r="B6509" s="92" t="s">
        <v>18913</v>
      </c>
      <c r="C6509" s="97"/>
      <c r="D6509" s="94">
        <v>5749197</v>
      </c>
    </row>
    <row r="6510" spans="1:4" x14ac:dyDescent="0.25">
      <c r="A6510" s="155" t="s">
        <v>1698</v>
      </c>
      <c r="B6510" s="92" t="s">
        <v>8752</v>
      </c>
      <c r="C6510" s="97"/>
      <c r="D6510" s="94">
        <v>26386303</v>
      </c>
    </row>
    <row r="6511" spans="1:4" x14ac:dyDescent="0.25">
      <c r="A6511" s="155" t="s">
        <v>14266</v>
      </c>
      <c r="B6511" s="92" t="s">
        <v>18914</v>
      </c>
      <c r="C6511" s="97"/>
      <c r="D6511" s="94">
        <v>1007607</v>
      </c>
    </row>
    <row r="6512" spans="1:4" x14ac:dyDescent="0.25">
      <c r="A6512" s="155" t="s">
        <v>14267</v>
      </c>
      <c r="B6512" s="92" t="s">
        <v>18915</v>
      </c>
      <c r="C6512" s="97"/>
      <c r="D6512" s="94">
        <v>11957</v>
      </c>
    </row>
    <row r="6513" spans="1:4" x14ac:dyDescent="0.25">
      <c r="A6513" s="155" t="s">
        <v>10238</v>
      </c>
      <c r="B6513" s="92" t="s">
        <v>10577</v>
      </c>
      <c r="C6513" s="97"/>
      <c r="D6513" s="94">
        <v>8336492</v>
      </c>
    </row>
    <row r="6514" spans="1:4" x14ac:dyDescent="0.25">
      <c r="A6514" s="155" t="s">
        <v>10239</v>
      </c>
      <c r="B6514" s="92" t="s">
        <v>10578</v>
      </c>
      <c r="C6514" s="97"/>
      <c r="D6514" s="94">
        <v>129163</v>
      </c>
    </row>
    <row r="6515" spans="1:4" x14ac:dyDescent="0.25">
      <c r="A6515" s="155" t="s">
        <v>5366</v>
      </c>
      <c r="B6515" s="92" t="s">
        <v>8753</v>
      </c>
      <c r="C6515" s="97"/>
      <c r="D6515" s="94">
        <v>42411002</v>
      </c>
    </row>
    <row r="6516" spans="1:4" x14ac:dyDescent="0.25">
      <c r="A6516" s="155" t="s">
        <v>5367</v>
      </c>
      <c r="B6516" s="92" t="s">
        <v>8754</v>
      </c>
      <c r="C6516" s="97"/>
      <c r="D6516" s="94">
        <v>223085</v>
      </c>
    </row>
    <row r="6517" spans="1:4" x14ac:dyDescent="0.25">
      <c r="A6517" s="155" t="s">
        <v>14268</v>
      </c>
      <c r="B6517" s="92" t="s">
        <v>18916</v>
      </c>
      <c r="C6517" s="97"/>
      <c r="D6517" s="94">
        <v>211055</v>
      </c>
    </row>
    <row r="6518" spans="1:4" x14ac:dyDescent="0.25">
      <c r="A6518" s="155" t="s">
        <v>14269</v>
      </c>
      <c r="B6518" s="92" t="s">
        <v>18917</v>
      </c>
      <c r="C6518" s="97"/>
      <c r="D6518" s="94">
        <v>1151131</v>
      </c>
    </row>
    <row r="6519" spans="1:4" x14ac:dyDescent="0.25">
      <c r="A6519" s="155" t="s">
        <v>14270</v>
      </c>
      <c r="B6519" s="92" t="s">
        <v>18918</v>
      </c>
      <c r="C6519" s="97"/>
      <c r="D6519" s="94">
        <v>6332</v>
      </c>
    </row>
    <row r="6520" spans="1:4" x14ac:dyDescent="0.25">
      <c r="A6520" s="155" t="s">
        <v>14271</v>
      </c>
      <c r="B6520" s="92" t="s">
        <v>18919</v>
      </c>
      <c r="C6520" s="97"/>
      <c r="D6520" s="94">
        <v>291030</v>
      </c>
    </row>
    <row r="6521" spans="1:4" x14ac:dyDescent="0.25">
      <c r="A6521" s="155" t="s">
        <v>5368</v>
      </c>
      <c r="B6521" s="92" t="s">
        <v>8755</v>
      </c>
      <c r="C6521" s="97"/>
      <c r="D6521" s="94">
        <v>62962916</v>
      </c>
    </row>
    <row r="6522" spans="1:4" x14ac:dyDescent="0.25">
      <c r="A6522" s="155" t="s">
        <v>5369</v>
      </c>
      <c r="B6522" s="92" t="s">
        <v>8756</v>
      </c>
      <c r="C6522" s="97"/>
      <c r="D6522" s="94">
        <v>6678129</v>
      </c>
    </row>
    <row r="6523" spans="1:4" x14ac:dyDescent="0.25">
      <c r="A6523" s="155" t="s">
        <v>1700</v>
      </c>
      <c r="B6523" s="92" t="s">
        <v>8757</v>
      </c>
      <c r="C6523" s="97"/>
      <c r="D6523" s="94">
        <v>1293444</v>
      </c>
    </row>
    <row r="6524" spans="1:4" x14ac:dyDescent="0.25">
      <c r="A6524" s="155" t="s">
        <v>1702</v>
      </c>
      <c r="B6524" s="92" t="s">
        <v>8758</v>
      </c>
      <c r="C6524" s="97"/>
      <c r="D6524" s="94">
        <v>5669086</v>
      </c>
    </row>
    <row r="6525" spans="1:4" x14ac:dyDescent="0.25">
      <c r="A6525" s="155" t="s">
        <v>1704</v>
      </c>
      <c r="B6525" s="92" t="s">
        <v>18920</v>
      </c>
      <c r="C6525" s="97"/>
      <c r="D6525" s="94">
        <v>45816</v>
      </c>
    </row>
    <row r="6526" spans="1:4" x14ac:dyDescent="0.25">
      <c r="A6526" s="155" t="s">
        <v>1706</v>
      </c>
      <c r="B6526" s="92" t="s">
        <v>8759</v>
      </c>
      <c r="C6526" s="97"/>
      <c r="D6526" s="94">
        <v>14632497</v>
      </c>
    </row>
    <row r="6527" spans="1:4" x14ac:dyDescent="0.25">
      <c r="A6527" s="155" t="s">
        <v>1708</v>
      </c>
      <c r="B6527" s="92" t="s">
        <v>18921</v>
      </c>
      <c r="C6527" s="97"/>
      <c r="D6527" s="94">
        <v>22411</v>
      </c>
    </row>
    <row r="6528" spans="1:4" x14ac:dyDescent="0.25">
      <c r="A6528" s="155" t="s">
        <v>1710</v>
      </c>
      <c r="B6528" s="92" t="s">
        <v>8760</v>
      </c>
      <c r="C6528" s="97"/>
      <c r="D6528" s="94">
        <v>1991908</v>
      </c>
    </row>
    <row r="6529" spans="1:4" x14ac:dyDescent="0.25">
      <c r="A6529" s="155" t="s">
        <v>1712</v>
      </c>
      <c r="B6529" s="92" t="s">
        <v>8761</v>
      </c>
      <c r="C6529" s="97"/>
      <c r="D6529" s="94">
        <v>2085014</v>
      </c>
    </row>
    <row r="6530" spans="1:4" x14ac:dyDescent="0.25">
      <c r="A6530" s="155" t="s">
        <v>1714</v>
      </c>
      <c r="B6530" s="92" t="s">
        <v>8762</v>
      </c>
      <c r="C6530" s="97"/>
      <c r="D6530" s="94">
        <v>35680201</v>
      </c>
    </row>
    <row r="6531" spans="1:4" x14ac:dyDescent="0.25">
      <c r="A6531" s="155" t="s">
        <v>1715</v>
      </c>
      <c r="B6531" s="92" t="s">
        <v>8763</v>
      </c>
      <c r="C6531" s="97"/>
      <c r="D6531" s="94">
        <v>13883743</v>
      </c>
    </row>
    <row r="6532" spans="1:4" x14ac:dyDescent="0.25">
      <c r="A6532" s="155" t="s">
        <v>1716</v>
      </c>
      <c r="B6532" s="92" t="s">
        <v>18922</v>
      </c>
      <c r="C6532" s="97"/>
      <c r="D6532" s="94">
        <v>181944</v>
      </c>
    </row>
    <row r="6533" spans="1:4" x14ac:dyDescent="0.25">
      <c r="A6533" s="155" t="s">
        <v>1717</v>
      </c>
      <c r="B6533" s="92" t="s">
        <v>8764</v>
      </c>
      <c r="C6533" s="97"/>
      <c r="D6533" s="94">
        <v>2338902</v>
      </c>
    </row>
    <row r="6534" spans="1:4" x14ac:dyDescent="0.25">
      <c r="A6534" s="155" t="s">
        <v>1719</v>
      </c>
      <c r="B6534" s="92" t="s">
        <v>8765</v>
      </c>
      <c r="C6534" s="97"/>
      <c r="D6534" s="94">
        <v>2432303</v>
      </c>
    </row>
    <row r="6535" spans="1:4" x14ac:dyDescent="0.25">
      <c r="A6535" s="155" t="s">
        <v>1721</v>
      </c>
      <c r="B6535" s="92" t="s">
        <v>18923</v>
      </c>
      <c r="C6535" s="97"/>
      <c r="D6535" s="94">
        <v>1976416</v>
      </c>
    </row>
    <row r="6536" spans="1:4" x14ac:dyDescent="0.25">
      <c r="A6536" s="155" t="s">
        <v>1723</v>
      </c>
      <c r="B6536" s="92" t="s">
        <v>8766</v>
      </c>
      <c r="C6536" s="97"/>
      <c r="D6536" s="94">
        <v>521334</v>
      </c>
    </row>
    <row r="6537" spans="1:4" x14ac:dyDescent="0.25">
      <c r="A6537" s="155" t="s">
        <v>1725</v>
      </c>
      <c r="B6537" s="92" t="s">
        <v>8767</v>
      </c>
      <c r="C6537" s="97"/>
      <c r="D6537" s="94">
        <v>225657</v>
      </c>
    </row>
    <row r="6538" spans="1:4" x14ac:dyDescent="0.25">
      <c r="A6538" s="155" t="s">
        <v>1727</v>
      </c>
      <c r="B6538" s="92" t="s">
        <v>8768</v>
      </c>
      <c r="C6538" s="97"/>
      <c r="D6538" s="94">
        <v>1888712</v>
      </c>
    </row>
    <row r="6539" spans="1:4" x14ac:dyDescent="0.25">
      <c r="A6539" s="155" t="s">
        <v>1729</v>
      </c>
      <c r="B6539" s="92" t="s">
        <v>18924</v>
      </c>
      <c r="C6539" s="97"/>
      <c r="D6539" s="94">
        <v>54624241</v>
      </c>
    </row>
    <row r="6540" spans="1:4" x14ac:dyDescent="0.25">
      <c r="A6540" s="155" t="s">
        <v>1731</v>
      </c>
      <c r="B6540" s="92" t="s">
        <v>8769</v>
      </c>
      <c r="C6540" s="97"/>
      <c r="D6540" s="94">
        <v>4949071</v>
      </c>
    </row>
    <row r="6541" spans="1:4" x14ac:dyDescent="0.25">
      <c r="A6541" s="155" t="s">
        <v>1733</v>
      </c>
      <c r="B6541" s="92" t="s">
        <v>8770</v>
      </c>
      <c r="C6541" s="97"/>
      <c r="D6541" s="94">
        <v>859703</v>
      </c>
    </row>
    <row r="6542" spans="1:4" x14ac:dyDescent="0.25">
      <c r="A6542" s="155" t="s">
        <v>1735</v>
      </c>
      <c r="B6542" s="92" t="s">
        <v>18925</v>
      </c>
      <c r="C6542" s="97"/>
      <c r="D6542" s="94">
        <v>5901024</v>
      </c>
    </row>
    <row r="6543" spans="1:4" x14ac:dyDescent="0.25">
      <c r="A6543" s="155" t="s">
        <v>1737</v>
      </c>
      <c r="B6543" s="92" t="s">
        <v>8771</v>
      </c>
      <c r="C6543" s="97"/>
      <c r="D6543" s="94">
        <v>5621765</v>
      </c>
    </row>
    <row r="6544" spans="1:4" x14ac:dyDescent="0.25">
      <c r="A6544" s="155" t="s">
        <v>1742</v>
      </c>
      <c r="B6544" s="92" t="s">
        <v>8772</v>
      </c>
      <c r="C6544" s="97"/>
      <c r="D6544" s="94">
        <v>1539051</v>
      </c>
    </row>
    <row r="6545" spans="1:4" x14ac:dyDescent="0.25">
      <c r="A6545" s="155" t="s">
        <v>1747</v>
      </c>
      <c r="B6545" s="92" t="s">
        <v>18926</v>
      </c>
      <c r="C6545" s="97"/>
      <c r="D6545" s="94">
        <v>1478910</v>
      </c>
    </row>
    <row r="6546" spans="1:4" x14ac:dyDescent="0.25">
      <c r="A6546" s="155" t="s">
        <v>1749</v>
      </c>
      <c r="B6546" s="92" t="s">
        <v>8773</v>
      </c>
      <c r="C6546" s="97"/>
      <c r="D6546" s="94">
        <v>4321544</v>
      </c>
    </row>
    <row r="6547" spans="1:4" x14ac:dyDescent="0.25">
      <c r="A6547" s="155" t="s">
        <v>1751</v>
      </c>
      <c r="B6547" s="92" t="s">
        <v>8774</v>
      </c>
      <c r="C6547" s="97"/>
      <c r="D6547" s="94">
        <v>8361349</v>
      </c>
    </row>
    <row r="6548" spans="1:4" x14ac:dyDescent="0.25">
      <c r="A6548" s="155" t="s">
        <v>1753</v>
      </c>
      <c r="B6548" s="92" t="s">
        <v>18927</v>
      </c>
      <c r="C6548" s="97"/>
      <c r="D6548" s="94">
        <v>213747</v>
      </c>
    </row>
    <row r="6549" spans="1:4" x14ac:dyDescent="0.25">
      <c r="A6549" s="155" t="s">
        <v>1755</v>
      </c>
      <c r="B6549" s="92" t="s">
        <v>18928</v>
      </c>
      <c r="C6549" s="97"/>
      <c r="D6549" s="94">
        <v>839341</v>
      </c>
    </row>
    <row r="6550" spans="1:4" x14ac:dyDescent="0.25">
      <c r="A6550" s="155" t="s">
        <v>1757</v>
      </c>
      <c r="B6550" s="92" t="s">
        <v>8775</v>
      </c>
      <c r="C6550" s="97"/>
      <c r="D6550" s="94">
        <v>632064</v>
      </c>
    </row>
    <row r="6551" spans="1:4" x14ac:dyDescent="0.25">
      <c r="A6551" s="155" t="s">
        <v>14272</v>
      </c>
      <c r="B6551" s="92" t="s">
        <v>18929</v>
      </c>
      <c r="C6551" s="97"/>
      <c r="D6551" s="94">
        <v>178780</v>
      </c>
    </row>
    <row r="6552" spans="1:4" x14ac:dyDescent="0.25">
      <c r="A6552" s="155" t="s">
        <v>14273</v>
      </c>
      <c r="B6552" s="92" t="s">
        <v>18930</v>
      </c>
      <c r="C6552" s="97"/>
      <c r="D6552" s="94">
        <v>256586</v>
      </c>
    </row>
    <row r="6553" spans="1:4" x14ac:dyDescent="0.25">
      <c r="A6553" s="155" t="s">
        <v>5370</v>
      </c>
      <c r="B6553" s="92" t="s">
        <v>8776</v>
      </c>
      <c r="C6553" s="97"/>
      <c r="D6553" s="94">
        <v>166390</v>
      </c>
    </row>
    <row r="6554" spans="1:4" x14ac:dyDescent="0.25">
      <c r="A6554" s="155" t="s">
        <v>14274</v>
      </c>
      <c r="B6554" s="92" t="s">
        <v>18931</v>
      </c>
      <c r="C6554" s="97"/>
      <c r="D6554" s="94">
        <v>483575</v>
      </c>
    </row>
    <row r="6555" spans="1:4" x14ac:dyDescent="0.25">
      <c r="A6555" s="155" t="s">
        <v>14275</v>
      </c>
      <c r="B6555" s="92" t="s">
        <v>18932</v>
      </c>
      <c r="C6555" s="97"/>
      <c r="D6555" s="94">
        <v>1503313</v>
      </c>
    </row>
    <row r="6556" spans="1:4" x14ac:dyDescent="0.25">
      <c r="A6556" s="155" t="s">
        <v>14276</v>
      </c>
      <c r="B6556" s="92" t="s">
        <v>18933</v>
      </c>
      <c r="C6556" s="97"/>
      <c r="D6556" s="94">
        <v>215222</v>
      </c>
    </row>
    <row r="6557" spans="1:4" x14ac:dyDescent="0.25">
      <c r="A6557" s="155" t="s">
        <v>1759</v>
      </c>
      <c r="B6557" s="92" t="s">
        <v>18934</v>
      </c>
      <c r="C6557" s="97"/>
      <c r="D6557" s="94">
        <v>97087</v>
      </c>
    </row>
    <row r="6558" spans="1:4" x14ac:dyDescent="0.25">
      <c r="A6558" s="155" t="s">
        <v>1763</v>
      </c>
      <c r="B6558" s="92" t="s">
        <v>8777</v>
      </c>
      <c r="C6558" s="97"/>
      <c r="D6558" s="94">
        <v>1727376</v>
      </c>
    </row>
    <row r="6559" spans="1:4" x14ac:dyDescent="0.25">
      <c r="A6559" s="155" t="s">
        <v>1768</v>
      </c>
      <c r="B6559" s="92" t="s">
        <v>8778</v>
      </c>
      <c r="C6559" s="97"/>
      <c r="D6559" s="94">
        <v>2399649</v>
      </c>
    </row>
    <row r="6560" spans="1:4" x14ac:dyDescent="0.25">
      <c r="A6560" s="155" t="s">
        <v>1772</v>
      </c>
      <c r="B6560" s="92" t="s">
        <v>8779</v>
      </c>
      <c r="C6560" s="97"/>
      <c r="D6560" s="94">
        <v>49646</v>
      </c>
    </row>
    <row r="6561" spans="1:4" x14ac:dyDescent="0.25">
      <c r="A6561" s="155" t="s">
        <v>1774</v>
      </c>
      <c r="B6561" s="92" t="s">
        <v>8780</v>
      </c>
      <c r="C6561" s="97"/>
      <c r="D6561" s="94">
        <v>108244</v>
      </c>
    </row>
    <row r="6562" spans="1:4" x14ac:dyDescent="0.25">
      <c r="A6562" s="155" t="s">
        <v>1776</v>
      </c>
      <c r="B6562" s="92" t="s">
        <v>8781</v>
      </c>
      <c r="C6562" s="97"/>
      <c r="D6562" s="94">
        <v>789054</v>
      </c>
    </row>
    <row r="6563" spans="1:4" x14ac:dyDescent="0.25">
      <c r="A6563" s="155" t="s">
        <v>1778</v>
      </c>
      <c r="B6563" s="92" t="s">
        <v>8782</v>
      </c>
      <c r="C6563" s="97"/>
      <c r="D6563" s="94">
        <v>139680</v>
      </c>
    </row>
    <row r="6564" spans="1:4" x14ac:dyDescent="0.25">
      <c r="A6564" s="155" t="s">
        <v>1780</v>
      </c>
      <c r="B6564" s="92" t="s">
        <v>8783</v>
      </c>
      <c r="C6564" s="97"/>
      <c r="D6564" s="94">
        <v>509765</v>
      </c>
    </row>
    <row r="6565" spans="1:4" x14ac:dyDescent="0.25">
      <c r="A6565" s="155" t="s">
        <v>1782</v>
      </c>
      <c r="B6565" s="92" t="s">
        <v>8784</v>
      </c>
      <c r="C6565" s="97"/>
      <c r="D6565" s="94">
        <v>589076</v>
      </c>
    </row>
    <row r="6566" spans="1:4" x14ac:dyDescent="0.25">
      <c r="A6566" s="155" t="s">
        <v>1784</v>
      </c>
      <c r="B6566" s="92" t="s">
        <v>8785</v>
      </c>
      <c r="C6566" s="97"/>
      <c r="D6566" s="94">
        <v>793532</v>
      </c>
    </row>
    <row r="6567" spans="1:4" x14ac:dyDescent="0.25">
      <c r="A6567" s="155" t="s">
        <v>1786</v>
      </c>
      <c r="B6567" s="92" t="s">
        <v>8786</v>
      </c>
      <c r="C6567" s="97"/>
      <c r="D6567" s="94">
        <v>897509</v>
      </c>
    </row>
    <row r="6568" spans="1:4" x14ac:dyDescent="0.25">
      <c r="A6568" s="155" t="s">
        <v>1788</v>
      </c>
      <c r="B6568" s="92" t="s">
        <v>18935</v>
      </c>
      <c r="C6568" s="97"/>
      <c r="D6568" s="94">
        <v>14554</v>
      </c>
    </row>
    <row r="6569" spans="1:4" x14ac:dyDescent="0.25">
      <c r="A6569" s="155" t="s">
        <v>1790</v>
      </c>
      <c r="B6569" s="92" t="s">
        <v>8787</v>
      </c>
      <c r="C6569" s="97"/>
      <c r="D6569" s="94">
        <v>845955</v>
      </c>
    </row>
    <row r="6570" spans="1:4" x14ac:dyDescent="0.25">
      <c r="A6570" s="155" t="s">
        <v>1792</v>
      </c>
      <c r="B6570" s="92" t="s">
        <v>8788</v>
      </c>
      <c r="C6570" s="97"/>
      <c r="D6570" s="94">
        <v>434723</v>
      </c>
    </row>
    <row r="6571" spans="1:4" x14ac:dyDescent="0.25">
      <c r="A6571" s="155" t="s">
        <v>1794</v>
      </c>
      <c r="B6571" s="92" t="s">
        <v>8789</v>
      </c>
      <c r="C6571" s="97"/>
      <c r="D6571" s="94">
        <v>115153</v>
      </c>
    </row>
    <row r="6572" spans="1:4" x14ac:dyDescent="0.25">
      <c r="A6572" s="155" t="s">
        <v>1795</v>
      </c>
      <c r="B6572" s="92" t="s">
        <v>8790</v>
      </c>
      <c r="C6572" s="97"/>
      <c r="D6572" s="94">
        <v>711639</v>
      </c>
    </row>
    <row r="6573" spans="1:4" x14ac:dyDescent="0.25">
      <c r="A6573" s="155" t="s">
        <v>1797</v>
      </c>
      <c r="B6573" s="92" t="s">
        <v>8791</v>
      </c>
      <c r="C6573" s="97"/>
      <c r="D6573" s="94">
        <v>986957</v>
      </c>
    </row>
    <row r="6574" spans="1:4" x14ac:dyDescent="0.25">
      <c r="A6574" s="155" t="s">
        <v>1799</v>
      </c>
      <c r="B6574" s="92" t="s">
        <v>8792</v>
      </c>
      <c r="C6574" s="97"/>
      <c r="D6574" s="94">
        <v>521868</v>
      </c>
    </row>
    <row r="6575" spans="1:4" x14ac:dyDescent="0.25">
      <c r="A6575" s="155" t="s">
        <v>1800</v>
      </c>
      <c r="B6575" s="92" t="s">
        <v>8793</v>
      </c>
      <c r="C6575" s="97"/>
      <c r="D6575" s="94">
        <v>314682</v>
      </c>
    </row>
    <row r="6576" spans="1:4" x14ac:dyDescent="0.25">
      <c r="A6576" s="155" t="s">
        <v>1801</v>
      </c>
      <c r="B6576" s="92" t="s">
        <v>8794</v>
      </c>
      <c r="C6576" s="97"/>
      <c r="D6576" s="94">
        <v>805485</v>
      </c>
    </row>
    <row r="6577" spans="1:4" x14ac:dyDescent="0.25">
      <c r="A6577" s="155" t="s">
        <v>1802</v>
      </c>
      <c r="B6577" s="92" t="s">
        <v>8795</v>
      </c>
      <c r="C6577" s="97"/>
      <c r="D6577" s="94">
        <v>97067</v>
      </c>
    </row>
    <row r="6578" spans="1:4" x14ac:dyDescent="0.25">
      <c r="A6578" s="155" t="s">
        <v>1803</v>
      </c>
      <c r="B6578" s="92" t="s">
        <v>8796</v>
      </c>
      <c r="C6578" s="97"/>
      <c r="D6578" s="94">
        <v>1530017</v>
      </c>
    </row>
    <row r="6579" spans="1:4" x14ac:dyDescent="0.25">
      <c r="A6579" s="155" t="s">
        <v>1804</v>
      </c>
      <c r="B6579" s="92" t="s">
        <v>8797</v>
      </c>
      <c r="C6579" s="97"/>
      <c r="D6579" s="94">
        <v>17254322</v>
      </c>
    </row>
    <row r="6580" spans="1:4" x14ac:dyDescent="0.25">
      <c r="A6580" s="155" t="s">
        <v>1805</v>
      </c>
      <c r="B6580" s="92" t="s">
        <v>8798</v>
      </c>
      <c r="C6580" s="97"/>
      <c r="D6580" s="94">
        <v>140251</v>
      </c>
    </row>
    <row r="6581" spans="1:4" x14ac:dyDescent="0.25">
      <c r="A6581" s="155" t="s">
        <v>1807</v>
      </c>
      <c r="B6581" s="92" t="s">
        <v>8799</v>
      </c>
      <c r="C6581" s="97"/>
      <c r="D6581" s="94">
        <v>340594</v>
      </c>
    </row>
    <row r="6582" spans="1:4" x14ac:dyDescent="0.25">
      <c r="A6582" s="155" t="s">
        <v>1809</v>
      </c>
      <c r="B6582" s="92" t="s">
        <v>8800</v>
      </c>
      <c r="C6582" s="97"/>
      <c r="D6582" s="94">
        <v>120049</v>
      </c>
    </row>
    <row r="6583" spans="1:4" x14ac:dyDescent="0.25">
      <c r="A6583" s="155" t="s">
        <v>1811</v>
      </c>
      <c r="B6583" s="92" t="s">
        <v>8801</v>
      </c>
      <c r="C6583" s="97"/>
      <c r="D6583" s="94">
        <v>339724</v>
      </c>
    </row>
    <row r="6584" spans="1:4" x14ac:dyDescent="0.25">
      <c r="A6584" s="155" t="s">
        <v>1813</v>
      </c>
      <c r="B6584" s="92" t="s">
        <v>8802</v>
      </c>
      <c r="C6584" s="97"/>
      <c r="D6584" s="94">
        <v>359389</v>
      </c>
    </row>
    <row r="6585" spans="1:4" x14ac:dyDescent="0.25">
      <c r="A6585" s="155" t="s">
        <v>1815</v>
      </c>
      <c r="B6585" s="92" t="s">
        <v>8803</v>
      </c>
      <c r="C6585" s="97"/>
      <c r="D6585" s="94">
        <v>5035936</v>
      </c>
    </row>
    <row r="6586" spans="1:4" x14ac:dyDescent="0.25">
      <c r="A6586" s="155" t="s">
        <v>1817</v>
      </c>
      <c r="B6586" s="92" t="s">
        <v>8804</v>
      </c>
      <c r="C6586" s="97"/>
      <c r="D6586" s="94">
        <v>543379</v>
      </c>
    </row>
    <row r="6587" spans="1:4" x14ac:dyDescent="0.25">
      <c r="A6587" s="155" t="s">
        <v>1819</v>
      </c>
      <c r="B6587" s="92" t="s">
        <v>8805</v>
      </c>
      <c r="C6587" s="97"/>
      <c r="D6587" s="94">
        <v>734381</v>
      </c>
    </row>
    <row r="6588" spans="1:4" x14ac:dyDescent="0.25">
      <c r="A6588" s="155" t="s">
        <v>1821</v>
      </c>
      <c r="B6588" s="92" t="s">
        <v>8806</v>
      </c>
      <c r="C6588" s="97"/>
      <c r="D6588" s="94">
        <v>532022</v>
      </c>
    </row>
    <row r="6589" spans="1:4" x14ac:dyDescent="0.25">
      <c r="A6589" s="155" t="s">
        <v>1823</v>
      </c>
      <c r="B6589" s="92" t="s">
        <v>8807</v>
      </c>
      <c r="C6589" s="97"/>
      <c r="D6589" s="94">
        <v>1745133</v>
      </c>
    </row>
    <row r="6590" spans="1:4" x14ac:dyDescent="0.25">
      <c r="A6590" s="155" t="s">
        <v>1825</v>
      </c>
      <c r="B6590" s="92" t="s">
        <v>8808</v>
      </c>
      <c r="C6590" s="97"/>
      <c r="D6590" s="94">
        <v>6720084</v>
      </c>
    </row>
    <row r="6591" spans="1:4" x14ac:dyDescent="0.25">
      <c r="A6591" s="155" t="s">
        <v>1831</v>
      </c>
      <c r="B6591" s="92" t="s">
        <v>8809</v>
      </c>
      <c r="C6591" s="97"/>
      <c r="D6591" s="94">
        <v>14004</v>
      </c>
    </row>
    <row r="6592" spans="1:4" x14ac:dyDescent="0.25">
      <c r="A6592" s="155" t="s">
        <v>5371</v>
      </c>
      <c r="B6592" s="92" t="s">
        <v>8810</v>
      </c>
      <c r="C6592" s="97"/>
      <c r="D6592" s="94">
        <v>2177365</v>
      </c>
    </row>
    <row r="6593" spans="1:4" x14ac:dyDescent="0.25">
      <c r="A6593" s="155" t="s">
        <v>5372</v>
      </c>
      <c r="B6593" s="92" t="s">
        <v>8811</v>
      </c>
      <c r="C6593" s="97"/>
      <c r="D6593" s="94">
        <v>19437</v>
      </c>
    </row>
    <row r="6594" spans="1:4" x14ac:dyDescent="0.25">
      <c r="A6594" s="155" t="s">
        <v>5373</v>
      </c>
      <c r="B6594" s="92" t="s">
        <v>8812</v>
      </c>
      <c r="C6594" s="97"/>
      <c r="D6594" s="94">
        <v>50911343</v>
      </c>
    </row>
    <row r="6595" spans="1:4" x14ac:dyDescent="0.25">
      <c r="A6595" s="155" t="s">
        <v>5374</v>
      </c>
      <c r="B6595" s="92" t="s">
        <v>8813</v>
      </c>
      <c r="C6595" s="97"/>
      <c r="D6595" s="94">
        <v>4735083</v>
      </c>
    </row>
    <row r="6596" spans="1:4" x14ac:dyDescent="0.25">
      <c r="A6596" s="155" t="s">
        <v>5375</v>
      </c>
      <c r="B6596" s="92" t="s">
        <v>8814</v>
      </c>
      <c r="C6596" s="97"/>
      <c r="D6596" s="94">
        <v>6120655</v>
      </c>
    </row>
    <row r="6597" spans="1:4" x14ac:dyDescent="0.25">
      <c r="A6597" s="155" t="s">
        <v>5376</v>
      </c>
      <c r="B6597" s="92" t="s">
        <v>8815</v>
      </c>
      <c r="C6597" s="97"/>
      <c r="D6597" s="94">
        <v>95497</v>
      </c>
    </row>
    <row r="6598" spans="1:4" x14ac:dyDescent="0.25">
      <c r="A6598" s="155" t="s">
        <v>5377</v>
      </c>
      <c r="B6598" s="92" t="s">
        <v>8816</v>
      </c>
      <c r="C6598" s="97"/>
      <c r="D6598" s="94">
        <v>535670</v>
      </c>
    </row>
    <row r="6599" spans="1:4" x14ac:dyDescent="0.25">
      <c r="A6599" s="155" t="s">
        <v>5378</v>
      </c>
      <c r="B6599" s="92" t="s">
        <v>8817</v>
      </c>
      <c r="C6599" s="97"/>
      <c r="D6599" s="94">
        <v>110118</v>
      </c>
    </row>
    <row r="6600" spans="1:4" x14ac:dyDescent="0.25">
      <c r="A6600" s="155" t="s">
        <v>5379</v>
      </c>
      <c r="B6600" s="92" t="s">
        <v>8818</v>
      </c>
      <c r="C6600" s="97"/>
      <c r="D6600" s="94">
        <v>399250</v>
      </c>
    </row>
    <row r="6601" spans="1:4" x14ac:dyDescent="0.25">
      <c r="A6601" s="155" t="s">
        <v>5380</v>
      </c>
      <c r="B6601" s="92" t="s">
        <v>8819</v>
      </c>
      <c r="C6601" s="97"/>
      <c r="D6601" s="94">
        <v>2073404</v>
      </c>
    </row>
    <row r="6602" spans="1:4" x14ac:dyDescent="0.25">
      <c r="A6602" s="155" t="s">
        <v>10240</v>
      </c>
      <c r="B6602" s="92" t="s">
        <v>10579</v>
      </c>
      <c r="C6602" s="97"/>
      <c r="D6602" s="94">
        <v>9456</v>
      </c>
    </row>
    <row r="6603" spans="1:4" x14ac:dyDescent="0.25">
      <c r="A6603" s="155" t="s">
        <v>5381</v>
      </c>
      <c r="B6603" s="92" t="s">
        <v>8820</v>
      </c>
      <c r="C6603" s="97"/>
      <c r="D6603" s="94">
        <v>6103400</v>
      </c>
    </row>
    <row r="6604" spans="1:4" x14ac:dyDescent="0.25">
      <c r="A6604" s="155" t="s">
        <v>1833</v>
      </c>
      <c r="B6604" s="92" t="s">
        <v>18936</v>
      </c>
      <c r="C6604" s="97"/>
      <c r="D6604" s="94">
        <v>10682851</v>
      </c>
    </row>
    <row r="6605" spans="1:4" x14ac:dyDescent="0.25">
      <c r="A6605" s="155" t="s">
        <v>1835</v>
      </c>
      <c r="B6605" s="92" t="s">
        <v>8821</v>
      </c>
      <c r="C6605" s="97"/>
      <c r="D6605" s="94">
        <v>6049582</v>
      </c>
    </row>
    <row r="6606" spans="1:4" x14ac:dyDescent="0.25">
      <c r="A6606" s="155" t="s">
        <v>1837</v>
      </c>
      <c r="B6606" s="92" t="s">
        <v>18937</v>
      </c>
      <c r="C6606" s="97"/>
      <c r="D6606" s="94">
        <v>99683</v>
      </c>
    </row>
    <row r="6607" spans="1:4" x14ac:dyDescent="0.25">
      <c r="A6607" s="155" t="s">
        <v>1838</v>
      </c>
      <c r="B6607" s="92" t="s">
        <v>8822</v>
      </c>
      <c r="C6607" s="97"/>
      <c r="D6607" s="94">
        <v>1351284</v>
      </c>
    </row>
    <row r="6608" spans="1:4" x14ac:dyDescent="0.25">
      <c r="A6608" s="155" t="s">
        <v>1840</v>
      </c>
      <c r="B6608" s="92" t="s">
        <v>8823</v>
      </c>
      <c r="C6608" s="97"/>
      <c r="D6608" s="94">
        <v>1909217</v>
      </c>
    </row>
    <row r="6609" spans="1:4" x14ac:dyDescent="0.25">
      <c r="A6609" s="155" t="s">
        <v>1845</v>
      </c>
      <c r="B6609" s="92" t="s">
        <v>18938</v>
      </c>
      <c r="C6609" s="97"/>
      <c r="D6609" s="94">
        <v>29699</v>
      </c>
    </row>
    <row r="6610" spans="1:4" x14ac:dyDescent="0.25">
      <c r="A6610" s="155" t="s">
        <v>1848</v>
      </c>
      <c r="B6610" s="92" t="s">
        <v>8824</v>
      </c>
      <c r="C6610" s="97"/>
      <c r="D6610" s="94">
        <v>7950105</v>
      </c>
    </row>
    <row r="6611" spans="1:4" x14ac:dyDescent="0.25">
      <c r="A6611" s="155" t="s">
        <v>1849</v>
      </c>
      <c r="B6611" s="92" t="s">
        <v>8825</v>
      </c>
      <c r="C6611" s="97"/>
      <c r="D6611" s="94">
        <v>1620956</v>
      </c>
    </row>
    <row r="6612" spans="1:4" x14ac:dyDescent="0.25">
      <c r="A6612" s="155" t="s">
        <v>1851</v>
      </c>
      <c r="B6612" s="92" t="s">
        <v>18939</v>
      </c>
      <c r="C6612" s="97"/>
      <c r="D6612" s="94">
        <v>2978</v>
      </c>
    </row>
    <row r="6613" spans="1:4" x14ac:dyDescent="0.25">
      <c r="A6613" s="155" t="s">
        <v>1853</v>
      </c>
      <c r="B6613" s="92" t="s">
        <v>8826</v>
      </c>
      <c r="C6613" s="97"/>
      <c r="D6613" s="94">
        <v>427515</v>
      </c>
    </row>
    <row r="6614" spans="1:4" x14ac:dyDescent="0.25">
      <c r="A6614" s="155" t="s">
        <v>1855</v>
      </c>
      <c r="B6614" s="92" t="s">
        <v>8827</v>
      </c>
      <c r="C6614" s="97"/>
      <c r="D6614" s="94">
        <v>184316</v>
      </c>
    </row>
    <row r="6615" spans="1:4" x14ac:dyDescent="0.25">
      <c r="A6615" s="155" t="s">
        <v>1857</v>
      </c>
      <c r="B6615" s="92" t="s">
        <v>8828</v>
      </c>
      <c r="C6615" s="97"/>
      <c r="D6615" s="94">
        <v>3234946</v>
      </c>
    </row>
    <row r="6616" spans="1:4" x14ac:dyDescent="0.25">
      <c r="A6616" s="155" t="s">
        <v>5382</v>
      </c>
      <c r="B6616" s="92" t="s">
        <v>8829</v>
      </c>
      <c r="C6616" s="97"/>
      <c r="D6616" s="94">
        <v>302862</v>
      </c>
    </row>
    <row r="6617" spans="1:4" x14ac:dyDescent="0.25">
      <c r="A6617" s="155" t="s">
        <v>14277</v>
      </c>
      <c r="B6617" s="92" t="s">
        <v>18940</v>
      </c>
      <c r="C6617" s="97"/>
      <c r="D6617" s="94">
        <v>48458</v>
      </c>
    </row>
    <row r="6618" spans="1:4" x14ac:dyDescent="0.25">
      <c r="A6618" s="155" t="s">
        <v>5383</v>
      </c>
      <c r="B6618" s="92" t="s">
        <v>8830</v>
      </c>
      <c r="C6618" s="97"/>
      <c r="D6618" s="94">
        <v>16842623</v>
      </c>
    </row>
    <row r="6619" spans="1:4" x14ac:dyDescent="0.25">
      <c r="A6619" s="155" t="s">
        <v>5384</v>
      </c>
      <c r="B6619" s="92" t="s">
        <v>8831</v>
      </c>
      <c r="C6619" s="97"/>
      <c r="D6619" s="94">
        <v>304798</v>
      </c>
    </row>
    <row r="6620" spans="1:4" x14ac:dyDescent="0.25">
      <c r="A6620" s="155" t="s">
        <v>5385</v>
      </c>
      <c r="B6620" s="92" t="s">
        <v>8832</v>
      </c>
      <c r="C6620" s="97"/>
      <c r="D6620" s="94">
        <v>14157084</v>
      </c>
    </row>
    <row r="6621" spans="1:4" x14ac:dyDescent="0.25">
      <c r="A6621" s="155" t="s">
        <v>1859</v>
      </c>
      <c r="B6621" s="92" t="s">
        <v>8833</v>
      </c>
      <c r="C6621" s="97"/>
      <c r="D6621" s="94">
        <v>12649612</v>
      </c>
    </row>
    <row r="6622" spans="1:4" x14ac:dyDescent="0.25">
      <c r="A6622" s="155" t="s">
        <v>1861</v>
      </c>
      <c r="B6622" s="92" t="s">
        <v>8834</v>
      </c>
      <c r="C6622" s="97"/>
      <c r="D6622" s="94">
        <v>4078675</v>
      </c>
    </row>
    <row r="6623" spans="1:4" x14ac:dyDescent="0.25">
      <c r="A6623" s="155" t="s">
        <v>1863</v>
      </c>
      <c r="B6623" s="92" t="s">
        <v>18941</v>
      </c>
      <c r="C6623" s="97"/>
      <c r="D6623" s="94">
        <v>15302234</v>
      </c>
    </row>
    <row r="6624" spans="1:4" x14ac:dyDescent="0.25">
      <c r="A6624" s="155" t="s">
        <v>1865</v>
      </c>
      <c r="B6624" s="92" t="s">
        <v>8835</v>
      </c>
      <c r="C6624" s="97"/>
      <c r="D6624" s="94">
        <v>6500387</v>
      </c>
    </row>
    <row r="6625" spans="1:4" x14ac:dyDescent="0.25">
      <c r="A6625" s="155" t="s">
        <v>1867</v>
      </c>
      <c r="B6625" s="92" t="s">
        <v>8836</v>
      </c>
      <c r="C6625" s="97"/>
      <c r="D6625" s="94"/>
    </row>
    <row r="6626" spans="1:4" x14ac:dyDescent="0.25">
      <c r="A6626" s="155" t="s">
        <v>1869</v>
      </c>
      <c r="B6626" s="92" t="s">
        <v>18942</v>
      </c>
      <c r="C6626" s="97"/>
      <c r="D6626" s="94">
        <v>1546509</v>
      </c>
    </row>
    <row r="6627" spans="1:4" x14ac:dyDescent="0.25">
      <c r="A6627" s="155" t="s">
        <v>1871</v>
      </c>
      <c r="B6627" s="92" t="s">
        <v>8837</v>
      </c>
      <c r="C6627" s="97"/>
      <c r="D6627" s="94">
        <v>3086494</v>
      </c>
    </row>
    <row r="6628" spans="1:4" x14ac:dyDescent="0.25">
      <c r="A6628" s="155" t="s">
        <v>1873</v>
      </c>
      <c r="B6628" s="92" t="s">
        <v>8838</v>
      </c>
      <c r="C6628" s="97"/>
      <c r="D6628" s="94">
        <v>4989410</v>
      </c>
    </row>
    <row r="6629" spans="1:4" x14ac:dyDescent="0.25">
      <c r="A6629" s="155" t="s">
        <v>14278</v>
      </c>
      <c r="B6629" s="92" t="s">
        <v>18943</v>
      </c>
      <c r="C6629" s="97"/>
      <c r="D6629" s="94"/>
    </row>
    <row r="6630" spans="1:4" x14ac:dyDescent="0.25">
      <c r="A6630" s="155" t="s">
        <v>1875</v>
      </c>
      <c r="B6630" s="92" t="s">
        <v>8839</v>
      </c>
      <c r="C6630" s="97"/>
      <c r="D6630" s="94">
        <v>783004</v>
      </c>
    </row>
    <row r="6631" spans="1:4" x14ac:dyDescent="0.25">
      <c r="A6631" s="155" t="s">
        <v>1877</v>
      </c>
      <c r="B6631" s="92" t="s">
        <v>8840</v>
      </c>
      <c r="C6631" s="97"/>
      <c r="D6631" s="94">
        <v>7149026</v>
      </c>
    </row>
    <row r="6632" spans="1:4" x14ac:dyDescent="0.25">
      <c r="A6632" s="155" t="s">
        <v>1879</v>
      </c>
      <c r="B6632" s="92" t="s">
        <v>18944</v>
      </c>
      <c r="C6632" s="97"/>
      <c r="D6632" s="94">
        <v>123451</v>
      </c>
    </row>
    <row r="6633" spans="1:4" x14ac:dyDescent="0.25">
      <c r="A6633" s="155" t="s">
        <v>1881</v>
      </c>
      <c r="B6633" s="92" t="s">
        <v>8841</v>
      </c>
      <c r="C6633" s="97"/>
      <c r="D6633" s="94">
        <v>1420298</v>
      </c>
    </row>
    <row r="6634" spans="1:4" x14ac:dyDescent="0.25">
      <c r="A6634" s="155" t="s">
        <v>1883</v>
      </c>
      <c r="B6634" s="92" t="s">
        <v>8842</v>
      </c>
      <c r="C6634" s="97"/>
      <c r="D6634" s="94">
        <v>4366117</v>
      </c>
    </row>
    <row r="6635" spans="1:4" x14ac:dyDescent="0.25">
      <c r="A6635" s="155" t="s">
        <v>1885</v>
      </c>
      <c r="B6635" s="92" t="s">
        <v>8843</v>
      </c>
      <c r="C6635" s="97"/>
      <c r="D6635" s="94">
        <v>8998309</v>
      </c>
    </row>
    <row r="6636" spans="1:4" x14ac:dyDescent="0.25">
      <c r="A6636" s="155" t="s">
        <v>1887</v>
      </c>
      <c r="B6636" s="92" t="s">
        <v>8844</v>
      </c>
      <c r="C6636" s="97"/>
      <c r="D6636" s="94">
        <v>3332069</v>
      </c>
    </row>
    <row r="6637" spans="1:4" x14ac:dyDescent="0.25">
      <c r="A6637" s="155" t="s">
        <v>1889</v>
      </c>
      <c r="B6637" s="92" t="s">
        <v>8845</v>
      </c>
      <c r="C6637" s="97"/>
      <c r="D6637" s="94">
        <v>3231142</v>
      </c>
    </row>
    <row r="6638" spans="1:4" x14ac:dyDescent="0.25">
      <c r="A6638" s="155" t="s">
        <v>1891</v>
      </c>
      <c r="B6638" s="92" t="s">
        <v>8846</v>
      </c>
      <c r="C6638" s="97"/>
      <c r="D6638" s="94">
        <v>200871</v>
      </c>
    </row>
    <row r="6639" spans="1:4" x14ac:dyDescent="0.25">
      <c r="A6639" s="155" t="s">
        <v>1893</v>
      </c>
      <c r="B6639" s="92" t="s">
        <v>8847</v>
      </c>
      <c r="C6639" s="97"/>
      <c r="D6639" s="94">
        <v>606575</v>
      </c>
    </row>
    <row r="6640" spans="1:4" x14ac:dyDescent="0.25">
      <c r="A6640" s="155" t="s">
        <v>1899</v>
      </c>
      <c r="B6640" s="92" t="s">
        <v>8848</v>
      </c>
      <c r="C6640" s="97"/>
      <c r="D6640" s="94">
        <v>895633</v>
      </c>
    </row>
    <row r="6641" spans="1:4" x14ac:dyDescent="0.25">
      <c r="A6641" s="155" t="s">
        <v>1903</v>
      </c>
      <c r="B6641" s="92" t="s">
        <v>8849</v>
      </c>
      <c r="C6641" s="97"/>
      <c r="D6641" s="94">
        <v>13842695</v>
      </c>
    </row>
    <row r="6642" spans="1:4" x14ac:dyDescent="0.25">
      <c r="A6642" s="155" t="s">
        <v>1907</v>
      </c>
      <c r="B6642" s="92" t="s">
        <v>8850</v>
      </c>
      <c r="C6642" s="97"/>
      <c r="D6642" s="94">
        <v>8795783</v>
      </c>
    </row>
    <row r="6643" spans="1:4" x14ac:dyDescent="0.25">
      <c r="A6643" s="155" t="s">
        <v>1909</v>
      </c>
      <c r="B6643" s="92" t="s">
        <v>8851</v>
      </c>
      <c r="C6643" s="97"/>
      <c r="D6643" s="94">
        <v>141919245</v>
      </c>
    </row>
    <row r="6644" spans="1:4" x14ac:dyDescent="0.25">
      <c r="A6644" s="155" t="s">
        <v>14279</v>
      </c>
      <c r="B6644" s="92" t="s">
        <v>18945</v>
      </c>
      <c r="C6644" s="97"/>
      <c r="D6644" s="94"/>
    </row>
    <row r="6645" spans="1:4" x14ac:dyDescent="0.25">
      <c r="A6645" s="155" t="s">
        <v>14280</v>
      </c>
      <c r="B6645" s="92" t="s">
        <v>18946</v>
      </c>
      <c r="C6645" s="97"/>
      <c r="D6645" s="94">
        <v>5405</v>
      </c>
    </row>
    <row r="6646" spans="1:4" x14ac:dyDescent="0.25">
      <c r="A6646" s="155" t="s">
        <v>10241</v>
      </c>
      <c r="B6646" s="92" t="s">
        <v>10580</v>
      </c>
      <c r="C6646" s="97"/>
      <c r="D6646" s="94">
        <v>575631</v>
      </c>
    </row>
    <row r="6647" spans="1:4" x14ac:dyDescent="0.25">
      <c r="A6647" s="155" t="s">
        <v>14281</v>
      </c>
      <c r="B6647" s="92" t="s">
        <v>18947</v>
      </c>
      <c r="C6647" s="97"/>
      <c r="D6647" s="94"/>
    </row>
    <row r="6648" spans="1:4" x14ac:dyDescent="0.25">
      <c r="A6648" s="155" t="s">
        <v>14282</v>
      </c>
      <c r="B6648" s="92" t="s">
        <v>18948</v>
      </c>
      <c r="C6648" s="97"/>
      <c r="D6648" s="94"/>
    </row>
    <row r="6649" spans="1:4" x14ac:dyDescent="0.25">
      <c r="A6649" s="155" t="s">
        <v>14283</v>
      </c>
      <c r="B6649" s="92" t="s">
        <v>18949</v>
      </c>
      <c r="C6649" s="97"/>
      <c r="D6649" s="94">
        <v>239732</v>
      </c>
    </row>
    <row r="6650" spans="1:4" x14ac:dyDescent="0.25">
      <c r="A6650" s="155" t="s">
        <v>14284</v>
      </c>
      <c r="B6650" s="92" t="s">
        <v>18950</v>
      </c>
      <c r="C6650" s="97"/>
      <c r="D6650" s="94">
        <v>1122024</v>
      </c>
    </row>
    <row r="6651" spans="1:4" x14ac:dyDescent="0.25">
      <c r="A6651" s="155" t="s">
        <v>10242</v>
      </c>
      <c r="B6651" s="92" t="s">
        <v>10581</v>
      </c>
      <c r="C6651" s="97"/>
      <c r="D6651" s="94">
        <v>709774</v>
      </c>
    </row>
    <row r="6652" spans="1:4" x14ac:dyDescent="0.25">
      <c r="A6652" s="155" t="s">
        <v>14285</v>
      </c>
      <c r="B6652" s="92" t="s">
        <v>18951</v>
      </c>
      <c r="C6652" s="97"/>
      <c r="D6652" s="94">
        <v>67058</v>
      </c>
    </row>
    <row r="6653" spans="1:4" x14ac:dyDescent="0.25">
      <c r="A6653" s="155" t="s">
        <v>6284</v>
      </c>
      <c r="B6653" s="92" t="s">
        <v>8852</v>
      </c>
      <c r="C6653" s="97"/>
      <c r="D6653" s="94">
        <v>35525817</v>
      </c>
    </row>
    <row r="6654" spans="1:4" x14ac:dyDescent="0.25">
      <c r="A6654" s="155" t="s">
        <v>6285</v>
      </c>
      <c r="B6654" s="92" t="s">
        <v>8853</v>
      </c>
      <c r="C6654" s="97"/>
      <c r="D6654" s="94">
        <v>33188465</v>
      </c>
    </row>
    <row r="6655" spans="1:4" x14ac:dyDescent="0.25">
      <c r="A6655" s="155" t="s">
        <v>5386</v>
      </c>
      <c r="B6655" s="92" t="s">
        <v>8854</v>
      </c>
      <c r="C6655" s="97"/>
      <c r="D6655" s="94">
        <v>55086661</v>
      </c>
    </row>
    <row r="6656" spans="1:4" x14ac:dyDescent="0.25">
      <c r="A6656" s="155" t="s">
        <v>14286</v>
      </c>
      <c r="B6656" s="92" t="s">
        <v>18952</v>
      </c>
      <c r="C6656" s="97"/>
      <c r="D6656" s="94"/>
    </row>
    <row r="6657" spans="1:4" x14ac:dyDescent="0.25">
      <c r="A6657" s="155" t="s">
        <v>14287</v>
      </c>
      <c r="B6657" s="92" t="s">
        <v>18953</v>
      </c>
      <c r="C6657" s="97"/>
      <c r="D6657" s="94">
        <v>30455</v>
      </c>
    </row>
    <row r="6658" spans="1:4" x14ac:dyDescent="0.25">
      <c r="A6658" s="155" t="s">
        <v>14288</v>
      </c>
      <c r="B6658" s="92" t="s">
        <v>18954</v>
      </c>
      <c r="C6658" s="97"/>
      <c r="D6658" s="94"/>
    </row>
    <row r="6659" spans="1:4" x14ac:dyDescent="0.25">
      <c r="A6659" s="155" t="s">
        <v>1911</v>
      </c>
      <c r="B6659" s="92" t="s">
        <v>10582</v>
      </c>
      <c r="C6659" s="97"/>
      <c r="D6659" s="94">
        <v>1411468</v>
      </c>
    </row>
    <row r="6660" spans="1:4" x14ac:dyDescent="0.25">
      <c r="A6660" s="155" t="s">
        <v>1913</v>
      </c>
      <c r="B6660" s="92" t="s">
        <v>8855</v>
      </c>
      <c r="C6660" s="97"/>
      <c r="D6660" s="94">
        <v>1555507</v>
      </c>
    </row>
    <row r="6661" spans="1:4" x14ac:dyDescent="0.25">
      <c r="A6661" s="155" t="s">
        <v>1915</v>
      </c>
      <c r="B6661" s="92" t="s">
        <v>8856</v>
      </c>
      <c r="C6661" s="97"/>
      <c r="D6661" s="94">
        <v>22097</v>
      </c>
    </row>
    <row r="6662" spans="1:4" x14ac:dyDescent="0.25">
      <c r="A6662" s="155" t="s">
        <v>1917</v>
      </c>
      <c r="B6662" s="92" t="s">
        <v>8857</v>
      </c>
      <c r="C6662" s="97"/>
      <c r="D6662" s="94">
        <v>1711929</v>
      </c>
    </row>
    <row r="6663" spans="1:4" x14ac:dyDescent="0.25">
      <c r="A6663" s="155" t="s">
        <v>1919</v>
      </c>
      <c r="B6663" s="92" t="s">
        <v>10583</v>
      </c>
      <c r="C6663" s="97"/>
      <c r="D6663" s="94">
        <v>1832017</v>
      </c>
    </row>
    <row r="6664" spans="1:4" x14ac:dyDescent="0.25">
      <c r="A6664" s="155" t="s">
        <v>1921</v>
      </c>
      <c r="B6664" s="92" t="s">
        <v>10584</v>
      </c>
      <c r="C6664" s="97"/>
      <c r="D6664" s="94">
        <v>7476917</v>
      </c>
    </row>
    <row r="6665" spans="1:4" x14ac:dyDescent="0.25">
      <c r="A6665" s="155" t="s">
        <v>1923</v>
      </c>
      <c r="B6665" s="92" t="s">
        <v>8858</v>
      </c>
      <c r="C6665" s="97"/>
      <c r="D6665" s="94">
        <v>13329696</v>
      </c>
    </row>
    <row r="6666" spans="1:4" x14ac:dyDescent="0.25">
      <c r="A6666" s="155" t="s">
        <v>1925</v>
      </c>
      <c r="B6666" s="92" t="s">
        <v>8859</v>
      </c>
      <c r="C6666" s="97"/>
      <c r="D6666" s="94">
        <v>181392</v>
      </c>
    </row>
    <row r="6667" spans="1:4" x14ac:dyDescent="0.25">
      <c r="A6667" s="155" t="s">
        <v>1927</v>
      </c>
      <c r="B6667" s="92" t="s">
        <v>18955</v>
      </c>
      <c r="C6667" s="97"/>
      <c r="D6667" s="94">
        <v>2758</v>
      </c>
    </row>
    <row r="6668" spans="1:4" x14ac:dyDescent="0.25">
      <c r="A6668" s="155" t="s">
        <v>1929</v>
      </c>
      <c r="B6668" s="92" t="s">
        <v>10585</v>
      </c>
      <c r="C6668" s="97"/>
      <c r="D6668" s="94">
        <v>8213721</v>
      </c>
    </row>
    <row r="6669" spans="1:4" x14ac:dyDescent="0.25">
      <c r="A6669" s="155" t="s">
        <v>1931</v>
      </c>
      <c r="B6669" s="92" t="s">
        <v>10586</v>
      </c>
      <c r="C6669" s="97"/>
      <c r="D6669" s="94">
        <v>8260837</v>
      </c>
    </row>
    <row r="6670" spans="1:4" x14ac:dyDescent="0.25">
      <c r="A6670" s="155" t="s">
        <v>1933</v>
      </c>
      <c r="B6670" s="92" t="s">
        <v>8860</v>
      </c>
      <c r="C6670" s="97"/>
      <c r="D6670" s="94">
        <v>31612</v>
      </c>
    </row>
    <row r="6671" spans="1:4" x14ac:dyDescent="0.25">
      <c r="A6671" s="155" t="s">
        <v>1935</v>
      </c>
      <c r="B6671" s="92" t="s">
        <v>18956</v>
      </c>
      <c r="C6671" s="97"/>
      <c r="D6671" s="94">
        <v>6686</v>
      </c>
    </row>
    <row r="6672" spans="1:4" x14ac:dyDescent="0.25">
      <c r="A6672" s="155" t="s">
        <v>1937</v>
      </c>
      <c r="B6672" s="92" t="s">
        <v>8861</v>
      </c>
      <c r="C6672" s="97"/>
      <c r="D6672" s="94">
        <v>355608</v>
      </c>
    </row>
    <row r="6673" spans="1:4" x14ac:dyDescent="0.25">
      <c r="A6673" s="155" t="s">
        <v>1939</v>
      </c>
      <c r="B6673" s="92" t="s">
        <v>18957</v>
      </c>
      <c r="C6673" s="97"/>
      <c r="D6673" s="94">
        <v>3273</v>
      </c>
    </row>
    <row r="6674" spans="1:4" x14ac:dyDescent="0.25">
      <c r="A6674" s="155" t="s">
        <v>1941</v>
      </c>
      <c r="B6674" s="92" t="s">
        <v>18958</v>
      </c>
      <c r="C6674" s="97"/>
      <c r="D6674" s="94">
        <v>10526</v>
      </c>
    </row>
    <row r="6675" spans="1:4" x14ac:dyDescent="0.25">
      <c r="A6675" s="155" t="s">
        <v>1942</v>
      </c>
      <c r="B6675" s="92" t="s">
        <v>18959</v>
      </c>
      <c r="C6675" s="97"/>
      <c r="D6675" s="94">
        <v>122</v>
      </c>
    </row>
    <row r="6676" spans="1:4" x14ac:dyDescent="0.25">
      <c r="A6676" s="155" t="s">
        <v>1944</v>
      </c>
      <c r="B6676" s="92" t="s">
        <v>10587</v>
      </c>
      <c r="C6676" s="97"/>
      <c r="D6676" s="94">
        <v>276932</v>
      </c>
    </row>
    <row r="6677" spans="1:4" x14ac:dyDescent="0.25">
      <c r="A6677" s="155" t="s">
        <v>1946</v>
      </c>
      <c r="B6677" s="92" t="s">
        <v>18960</v>
      </c>
      <c r="C6677" s="97"/>
      <c r="D6677" s="94">
        <v>888</v>
      </c>
    </row>
    <row r="6678" spans="1:4" x14ac:dyDescent="0.25">
      <c r="A6678" s="155" t="s">
        <v>1948</v>
      </c>
      <c r="B6678" s="92" t="s">
        <v>8862</v>
      </c>
      <c r="C6678" s="97"/>
      <c r="D6678" s="94">
        <v>11778</v>
      </c>
    </row>
    <row r="6679" spans="1:4" x14ac:dyDescent="0.25">
      <c r="A6679" s="155" t="s">
        <v>1950</v>
      </c>
      <c r="B6679" s="92" t="s">
        <v>18961</v>
      </c>
      <c r="C6679" s="97"/>
      <c r="D6679" s="94">
        <v>2868</v>
      </c>
    </row>
    <row r="6680" spans="1:4" x14ac:dyDescent="0.25">
      <c r="A6680" s="155" t="s">
        <v>1952</v>
      </c>
      <c r="B6680" s="92" t="s">
        <v>10588</v>
      </c>
      <c r="C6680" s="97"/>
      <c r="D6680" s="94">
        <v>7846</v>
      </c>
    </row>
    <row r="6681" spans="1:4" x14ac:dyDescent="0.25">
      <c r="A6681" s="155" t="s">
        <v>1954</v>
      </c>
      <c r="B6681" s="92" t="s">
        <v>8863</v>
      </c>
      <c r="C6681" s="97"/>
      <c r="D6681" s="94">
        <v>12331114</v>
      </c>
    </row>
    <row r="6682" spans="1:4" x14ac:dyDescent="0.25">
      <c r="A6682" s="155" t="s">
        <v>1956</v>
      </c>
      <c r="B6682" s="92" t="s">
        <v>8864</v>
      </c>
      <c r="C6682" s="97"/>
      <c r="D6682" s="94">
        <v>1548465</v>
      </c>
    </row>
    <row r="6683" spans="1:4" x14ac:dyDescent="0.25">
      <c r="A6683" s="155" t="s">
        <v>1958</v>
      </c>
      <c r="B6683" s="92" t="s">
        <v>8865</v>
      </c>
      <c r="C6683" s="97"/>
      <c r="D6683" s="94">
        <v>1973445</v>
      </c>
    </row>
    <row r="6684" spans="1:4" x14ac:dyDescent="0.25">
      <c r="A6684" s="155" t="s">
        <v>1960</v>
      </c>
      <c r="B6684" s="92" t="s">
        <v>8866</v>
      </c>
      <c r="C6684" s="97"/>
      <c r="D6684" s="94">
        <v>994882</v>
      </c>
    </row>
    <row r="6685" spans="1:4" x14ac:dyDescent="0.25">
      <c r="A6685" s="155" t="s">
        <v>1962</v>
      </c>
      <c r="B6685" s="92" t="s">
        <v>8867</v>
      </c>
      <c r="C6685" s="97"/>
      <c r="D6685" s="94">
        <v>1674281</v>
      </c>
    </row>
    <row r="6686" spans="1:4" x14ac:dyDescent="0.25">
      <c r="A6686" s="155" t="s">
        <v>1964</v>
      </c>
      <c r="B6686" s="92" t="s">
        <v>8868</v>
      </c>
      <c r="C6686" s="97"/>
      <c r="D6686" s="94">
        <v>1274950</v>
      </c>
    </row>
    <row r="6687" spans="1:4" x14ac:dyDescent="0.25">
      <c r="A6687" s="155" t="s">
        <v>1966</v>
      </c>
      <c r="B6687" s="92" t="s">
        <v>8869</v>
      </c>
      <c r="C6687" s="97"/>
      <c r="D6687" s="94">
        <v>1100500</v>
      </c>
    </row>
    <row r="6688" spans="1:4" x14ac:dyDescent="0.25">
      <c r="A6688" s="155" t="s">
        <v>1968</v>
      </c>
      <c r="B6688" s="92" t="s">
        <v>8870</v>
      </c>
      <c r="C6688" s="97"/>
      <c r="D6688" s="94">
        <v>5290812</v>
      </c>
    </row>
    <row r="6689" spans="1:4" x14ac:dyDescent="0.25">
      <c r="A6689" s="155" t="s">
        <v>1970</v>
      </c>
      <c r="B6689" s="92" t="s">
        <v>8871</v>
      </c>
      <c r="C6689" s="97"/>
      <c r="D6689" s="94">
        <v>5604358</v>
      </c>
    </row>
    <row r="6690" spans="1:4" x14ac:dyDescent="0.25">
      <c r="A6690" s="155" t="s">
        <v>1972</v>
      </c>
      <c r="B6690" s="92" t="s">
        <v>8872</v>
      </c>
      <c r="C6690" s="97"/>
      <c r="D6690" s="94">
        <v>111580</v>
      </c>
    </row>
    <row r="6691" spans="1:4" x14ac:dyDescent="0.25">
      <c r="A6691" s="155" t="s">
        <v>1974</v>
      </c>
      <c r="B6691" s="92" t="s">
        <v>10589</v>
      </c>
      <c r="C6691" s="97"/>
      <c r="D6691" s="94">
        <v>21880</v>
      </c>
    </row>
    <row r="6692" spans="1:4" x14ac:dyDescent="0.25">
      <c r="A6692" s="155" t="s">
        <v>1976</v>
      </c>
      <c r="B6692" s="92" t="s">
        <v>8873</v>
      </c>
      <c r="C6692" s="97"/>
      <c r="D6692" s="94">
        <v>94339</v>
      </c>
    </row>
    <row r="6693" spans="1:4" x14ac:dyDescent="0.25">
      <c r="A6693" s="155" t="s">
        <v>1978</v>
      </c>
      <c r="B6693" s="92" t="s">
        <v>8874</v>
      </c>
      <c r="C6693" s="97"/>
      <c r="D6693" s="94">
        <v>321356</v>
      </c>
    </row>
    <row r="6694" spans="1:4" x14ac:dyDescent="0.25">
      <c r="A6694" s="155" t="s">
        <v>1980</v>
      </c>
      <c r="B6694" s="92" t="s">
        <v>8875</v>
      </c>
      <c r="C6694" s="97"/>
      <c r="D6694" s="94">
        <v>141107</v>
      </c>
    </row>
    <row r="6695" spans="1:4" x14ac:dyDescent="0.25">
      <c r="A6695" s="155" t="s">
        <v>1982</v>
      </c>
      <c r="B6695" s="92" t="s">
        <v>10590</v>
      </c>
      <c r="C6695" s="97"/>
      <c r="D6695" s="94">
        <v>24791</v>
      </c>
    </row>
    <row r="6696" spans="1:4" x14ac:dyDescent="0.25">
      <c r="A6696" s="155" t="s">
        <v>5387</v>
      </c>
      <c r="B6696" s="92" t="s">
        <v>8876</v>
      </c>
      <c r="C6696" s="97"/>
      <c r="D6696" s="94">
        <v>1004841</v>
      </c>
    </row>
    <row r="6697" spans="1:4" x14ac:dyDescent="0.25">
      <c r="A6697" s="155" t="s">
        <v>5388</v>
      </c>
      <c r="B6697" s="92" t="s">
        <v>8877</v>
      </c>
      <c r="C6697" s="97"/>
      <c r="D6697" s="94">
        <v>4481473</v>
      </c>
    </row>
    <row r="6698" spans="1:4" x14ac:dyDescent="0.25">
      <c r="A6698" s="155" t="s">
        <v>5389</v>
      </c>
      <c r="B6698" s="92" t="s">
        <v>8878</v>
      </c>
      <c r="C6698" s="97"/>
      <c r="D6698" s="94">
        <v>687</v>
      </c>
    </row>
    <row r="6699" spans="1:4" x14ac:dyDescent="0.25">
      <c r="A6699" s="155" t="s">
        <v>5390</v>
      </c>
      <c r="B6699" s="92" t="s">
        <v>8879</v>
      </c>
      <c r="C6699" s="97"/>
      <c r="D6699" s="94">
        <v>70953</v>
      </c>
    </row>
    <row r="6700" spans="1:4" x14ac:dyDescent="0.25">
      <c r="A6700" s="155" t="s">
        <v>1984</v>
      </c>
      <c r="B6700" s="92" t="s">
        <v>8880</v>
      </c>
      <c r="C6700" s="97"/>
      <c r="D6700" s="94">
        <v>702022</v>
      </c>
    </row>
    <row r="6701" spans="1:4" x14ac:dyDescent="0.25">
      <c r="A6701" s="155" t="s">
        <v>10243</v>
      </c>
      <c r="B6701" s="92" t="s">
        <v>10591</v>
      </c>
      <c r="C6701" s="97"/>
      <c r="D6701" s="94">
        <v>343942</v>
      </c>
    </row>
    <row r="6702" spans="1:4" x14ac:dyDescent="0.25">
      <c r="A6702" s="155" t="s">
        <v>5391</v>
      </c>
      <c r="B6702" s="92" t="s">
        <v>8881</v>
      </c>
      <c r="C6702" s="97"/>
      <c r="D6702" s="94">
        <v>4126883</v>
      </c>
    </row>
    <row r="6703" spans="1:4" x14ac:dyDescent="0.25">
      <c r="A6703" s="155" t="s">
        <v>14289</v>
      </c>
      <c r="B6703" s="92" t="s">
        <v>18962</v>
      </c>
      <c r="C6703" s="97"/>
      <c r="D6703" s="94"/>
    </row>
    <row r="6704" spans="1:4" x14ac:dyDescent="0.25">
      <c r="A6704" s="155" t="s">
        <v>14290</v>
      </c>
      <c r="B6704" s="92" t="s">
        <v>18963</v>
      </c>
      <c r="C6704" s="97"/>
      <c r="D6704" s="94">
        <v>38760</v>
      </c>
    </row>
    <row r="6705" spans="1:4" x14ac:dyDescent="0.25">
      <c r="A6705" s="155" t="s">
        <v>14291</v>
      </c>
      <c r="B6705" s="92" t="s">
        <v>18964</v>
      </c>
      <c r="C6705" s="97"/>
      <c r="D6705" s="94"/>
    </row>
    <row r="6706" spans="1:4" x14ac:dyDescent="0.25">
      <c r="A6706" s="155" t="s">
        <v>10837</v>
      </c>
      <c r="B6706" s="92" t="s">
        <v>10960</v>
      </c>
      <c r="C6706" s="97"/>
      <c r="D6706" s="94">
        <v>186265</v>
      </c>
    </row>
    <row r="6707" spans="1:4" x14ac:dyDescent="0.25">
      <c r="A6707" s="155" t="s">
        <v>10838</v>
      </c>
      <c r="B6707" s="92" t="s">
        <v>10961</v>
      </c>
      <c r="C6707" s="97"/>
      <c r="D6707" s="94">
        <v>412757</v>
      </c>
    </row>
    <row r="6708" spans="1:4" x14ac:dyDescent="0.25">
      <c r="A6708" s="155" t="s">
        <v>14292</v>
      </c>
      <c r="B6708" s="92" t="s">
        <v>18965</v>
      </c>
      <c r="C6708" s="97"/>
      <c r="D6708" s="94">
        <v>39331</v>
      </c>
    </row>
    <row r="6709" spans="1:4" x14ac:dyDescent="0.25">
      <c r="A6709" s="155" t="s">
        <v>14293</v>
      </c>
      <c r="B6709" s="92" t="s">
        <v>18966</v>
      </c>
      <c r="C6709" s="97"/>
      <c r="D6709" s="94"/>
    </row>
    <row r="6710" spans="1:4" x14ac:dyDescent="0.25">
      <c r="A6710" s="155" t="s">
        <v>14294</v>
      </c>
      <c r="B6710" s="92" t="s">
        <v>18967</v>
      </c>
      <c r="C6710" s="97"/>
      <c r="D6710" s="94">
        <v>1079</v>
      </c>
    </row>
    <row r="6711" spans="1:4" x14ac:dyDescent="0.25">
      <c r="A6711" s="155" t="s">
        <v>14295</v>
      </c>
      <c r="B6711" s="92" t="s">
        <v>18968</v>
      </c>
      <c r="C6711" s="97"/>
      <c r="D6711" s="94"/>
    </row>
    <row r="6712" spans="1:4" x14ac:dyDescent="0.25">
      <c r="A6712" s="155" t="s">
        <v>14296</v>
      </c>
      <c r="B6712" s="92" t="s">
        <v>18969</v>
      </c>
      <c r="C6712" s="97"/>
      <c r="D6712" s="94">
        <v>3669</v>
      </c>
    </row>
    <row r="6713" spans="1:4" x14ac:dyDescent="0.25">
      <c r="A6713" s="155" t="s">
        <v>14297</v>
      </c>
      <c r="B6713" s="92" t="s">
        <v>18970</v>
      </c>
      <c r="C6713" s="97"/>
      <c r="D6713" s="94"/>
    </row>
    <row r="6714" spans="1:4" x14ac:dyDescent="0.25">
      <c r="A6714" s="155" t="s">
        <v>10244</v>
      </c>
      <c r="B6714" s="92" t="s">
        <v>10592</v>
      </c>
      <c r="C6714" s="97"/>
      <c r="D6714" s="94">
        <v>53034</v>
      </c>
    </row>
    <row r="6715" spans="1:4" x14ac:dyDescent="0.25">
      <c r="A6715" s="155" t="s">
        <v>14298</v>
      </c>
      <c r="B6715" s="92" t="s">
        <v>18971</v>
      </c>
      <c r="C6715" s="97"/>
      <c r="D6715" s="94"/>
    </row>
    <row r="6716" spans="1:4" x14ac:dyDescent="0.25">
      <c r="A6716" s="155" t="s">
        <v>14299</v>
      </c>
      <c r="B6716" s="92" t="s">
        <v>18972</v>
      </c>
      <c r="C6716" s="97"/>
      <c r="D6716" s="94"/>
    </row>
    <row r="6717" spans="1:4" x14ac:dyDescent="0.25">
      <c r="A6717" s="155" t="s">
        <v>14300</v>
      </c>
      <c r="B6717" s="92" t="s">
        <v>18973</v>
      </c>
      <c r="C6717" s="97"/>
      <c r="D6717" s="94">
        <v>4491</v>
      </c>
    </row>
    <row r="6718" spans="1:4" x14ac:dyDescent="0.25">
      <c r="A6718" s="155" t="s">
        <v>14301</v>
      </c>
      <c r="B6718" s="92" t="s">
        <v>18974</v>
      </c>
      <c r="C6718" s="97"/>
      <c r="D6718" s="94"/>
    </row>
    <row r="6719" spans="1:4" x14ac:dyDescent="0.25">
      <c r="A6719" s="155" t="s">
        <v>5392</v>
      </c>
      <c r="B6719" s="92" t="s">
        <v>8882</v>
      </c>
      <c r="C6719" s="97"/>
      <c r="D6719" s="94">
        <v>99742</v>
      </c>
    </row>
    <row r="6720" spans="1:4" x14ac:dyDescent="0.25">
      <c r="A6720" s="155" t="s">
        <v>10245</v>
      </c>
      <c r="B6720" s="92" t="s">
        <v>10593</v>
      </c>
      <c r="C6720" s="97"/>
      <c r="D6720" s="94">
        <v>72943</v>
      </c>
    </row>
    <row r="6721" spans="1:4" x14ac:dyDescent="0.25">
      <c r="A6721" s="155" t="s">
        <v>14302</v>
      </c>
      <c r="B6721" s="92" t="s">
        <v>18975</v>
      </c>
      <c r="C6721" s="97"/>
      <c r="D6721" s="94"/>
    </row>
    <row r="6722" spans="1:4" x14ac:dyDescent="0.25">
      <c r="A6722" s="155" t="s">
        <v>14303</v>
      </c>
      <c r="B6722" s="92" t="s">
        <v>18976</v>
      </c>
      <c r="C6722" s="97"/>
      <c r="D6722" s="94">
        <v>7447905</v>
      </c>
    </row>
    <row r="6723" spans="1:4" x14ac:dyDescent="0.25">
      <c r="A6723" s="155" t="s">
        <v>10246</v>
      </c>
      <c r="B6723" s="92" t="s">
        <v>10594</v>
      </c>
      <c r="C6723" s="97"/>
      <c r="D6723" s="94">
        <v>1570422</v>
      </c>
    </row>
    <row r="6724" spans="1:4" x14ac:dyDescent="0.25">
      <c r="A6724" s="155" t="s">
        <v>10839</v>
      </c>
      <c r="B6724" s="92" t="s">
        <v>10962</v>
      </c>
      <c r="C6724" s="97"/>
      <c r="D6724" s="94"/>
    </row>
    <row r="6725" spans="1:4" x14ac:dyDescent="0.25">
      <c r="A6725" s="155" t="s">
        <v>14304</v>
      </c>
      <c r="B6725" s="92" t="s">
        <v>18977</v>
      </c>
      <c r="C6725" s="97"/>
      <c r="D6725" s="94"/>
    </row>
    <row r="6726" spans="1:4" x14ac:dyDescent="0.25">
      <c r="A6726" s="155" t="s">
        <v>10840</v>
      </c>
      <c r="B6726" s="92" t="s">
        <v>10963</v>
      </c>
      <c r="C6726" s="97"/>
      <c r="D6726" s="94">
        <v>5229679</v>
      </c>
    </row>
    <row r="6727" spans="1:4" x14ac:dyDescent="0.25">
      <c r="A6727" s="155" t="s">
        <v>10841</v>
      </c>
      <c r="B6727" s="92" t="s">
        <v>10964</v>
      </c>
      <c r="C6727" s="97"/>
      <c r="D6727" s="94">
        <v>16841056</v>
      </c>
    </row>
    <row r="6728" spans="1:4" x14ac:dyDescent="0.25">
      <c r="A6728" s="155" t="s">
        <v>6286</v>
      </c>
      <c r="B6728" s="92" t="s">
        <v>8883</v>
      </c>
      <c r="C6728" s="97"/>
      <c r="D6728" s="94">
        <v>26440258</v>
      </c>
    </row>
    <row r="6729" spans="1:4" x14ac:dyDescent="0.25">
      <c r="A6729" s="155" t="s">
        <v>14305</v>
      </c>
      <c r="B6729" s="92" t="s">
        <v>18978</v>
      </c>
      <c r="C6729" s="97"/>
      <c r="D6729" s="94"/>
    </row>
    <row r="6730" spans="1:4" x14ac:dyDescent="0.25">
      <c r="A6730" s="155" t="s">
        <v>14306</v>
      </c>
      <c r="B6730" s="92" t="s">
        <v>18979</v>
      </c>
      <c r="C6730" s="97"/>
      <c r="D6730" s="94"/>
    </row>
    <row r="6731" spans="1:4" x14ac:dyDescent="0.25">
      <c r="A6731" s="155" t="s">
        <v>5393</v>
      </c>
      <c r="B6731" s="92" t="s">
        <v>8884</v>
      </c>
      <c r="C6731" s="97"/>
      <c r="D6731" s="94">
        <v>298957</v>
      </c>
    </row>
    <row r="6732" spans="1:4" x14ac:dyDescent="0.25">
      <c r="A6732" s="155" t="s">
        <v>1986</v>
      </c>
      <c r="B6732" s="92" t="s">
        <v>8885</v>
      </c>
      <c r="C6732" s="97"/>
      <c r="D6732" s="94">
        <v>8863508</v>
      </c>
    </row>
    <row r="6733" spans="1:4" x14ac:dyDescent="0.25">
      <c r="A6733" s="155" t="s">
        <v>1988</v>
      </c>
      <c r="B6733" s="92" t="s">
        <v>8886</v>
      </c>
      <c r="C6733" s="97"/>
      <c r="D6733" s="94">
        <v>1203770</v>
      </c>
    </row>
    <row r="6734" spans="1:4" x14ac:dyDescent="0.25">
      <c r="A6734" s="155" t="s">
        <v>1990</v>
      </c>
      <c r="B6734" s="92" t="s">
        <v>8887</v>
      </c>
      <c r="C6734" s="97"/>
      <c r="D6734" s="94">
        <v>2086950</v>
      </c>
    </row>
    <row r="6735" spans="1:4" x14ac:dyDescent="0.25">
      <c r="A6735" s="155" t="s">
        <v>1992</v>
      </c>
      <c r="B6735" s="92" t="s">
        <v>8888</v>
      </c>
      <c r="C6735" s="97"/>
      <c r="D6735" s="94">
        <v>74488069</v>
      </c>
    </row>
    <row r="6736" spans="1:4" x14ac:dyDescent="0.25">
      <c r="A6736" s="155" t="s">
        <v>14307</v>
      </c>
      <c r="B6736" s="92" t="s">
        <v>18980</v>
      </c>
      <c r="C6736" s="97"/>
      <c r="D6736" s="94">
        <v>6842413</v>
      </c>
    </row>
    <row r="6737" spans="1:4" x14ac:dyDescent="0.25">
      <c r="A6737" s="155" t="s">
        <v>14308</v>
      </c>
      <c r="B6737" s="92" t="s">
        <v>18981</v>
      </c>
      <c r="C6737" s="97"/>
      <c r="D6737" s="94">
        <v>1998978</v>
      </c>
    </row>
    <row r="6738" spans="1:4" x14ac:dyDescent="0.25">
      <c r="A6738" s="155" t="s">
        <v>14309</v>
      </c>
      <c r="B6738" s="92" t="s">
        <v>18982</v>
      </c>
      <c r="C6738" s="97"/>
      <c r="D6738" s="94">
        <v>927372</v>
      </c>
    </row>
    <row r="6739" spans="1:4" x14ac:dyDescent="0.25">
      <c r="A6739" s="155" t="s">
        <v>1994</v>
      </c>
      <c r="B6739" s="92" t="s">
        <v>18983</v>
      </c>
      <c r="C6739" s="97"/>
      <c r="D6739" s="94">
        <v>34709</v>
      </c>
    </row>
    <row r="6740" spans="1:4" x14ac:dyDescent="0.25">
      <c r="A6740" s="155" t="s">
        <v>1996</v>
      </c>
      <c r="B6740" s="92" t="s">
        <v>8889</v>
      </c>
      <c r="C6740" s="97"/>
      <c r="D6740" s="94">
        <v>564385</v>
      </c>
    </row>
    <row r="6741" spans="1:4" x14ac:dyDescent="0.25">
      <c r="A6741" s="155" t="s">
        <v>1998</v>
      </c>
      <c r="B6741" s="92" t="s">
        <v>8890</v>
      </c>
      <c r="C6741" s="97"/>
      <c r="D6741" s="94">
        <v>512524</v>
      </c>
    </row>
    <row r="6742" spans="1:4" x14ac:dyDescent="0.25">
      <c r="A6742" s="155" t="s">
        <v>2000</v>
      </c>
      <c r="B6742" s="92" t="s">
        <v>8891</v>
      </c>
      <c r="C6742" s="97"/>
      <c r="D6742" s="94">
        <v>217692</v>
      </c>
    </row>
    <row r="6743" spans="1:4" x14ac:dyDescent="0.25">
      <c r="A6743" s="155" t="s">
        <v>2002</v>
      </c>
      <c r="B6743" s="92" t="s">
        <v>18984</v>
      </c>
      <c r="C6743" s="97"/>
      <c r="D6743" s="94">
        <v>407314</v>
      </c>
    </row>
    <row r="6744" spans="1:4" x14ac:dyDescent="0.25">
      <c r="A6744" s="155" t="s">
        <v>2004</v>
      </c>
      <c r="B6744" s="92" t="s">
        <v>8892</v>
      </c>
      <c r="C6744" s="97"/>
      <c r="D6744" s="94">
        <v>222482</v>
      </c>
    </row>
    <row r="6745" spans="1:4" x14ac:dyDescent="0.25">
      <c r="A6745" s="155" t="s">
        <v>2006</v>
      </c>
      <c r="B6745" s="92" t="s">
        <v>8893</v>
      </c>
      <c r="C6745" s="97"/>
      <c r="D6745" s="94">
        <v>1628812</v>
      </c>
    </row>
    <row r="6746" spans="1:4" x14ac:dyDescent="0.25">
      <c r="A6746" s="155" t="s">
        <v>2008</v>
      </c>
      <c r="B6746" s="92" t="s">
        <v>8894</v>
      </c>
      <c r="C6746" s="97"/>
      <c r="D6746" s="94">
        <v>2153737</v>
      </c>
    </row>
    <row r="6747" spans="1:4" x14ac:dyDescent="0.25">
      <c r="A6747" s="155" t="s">
        <v>2010</v>
      </c>
      <c r="B6747" s="92" t="s">
        <v>18985</v>
      </c>
      <c r="C6747" s="97"/>
      <c r="D6747" s="94">
        <v>523220</v>
      </c>
    </row>
    <row r="6748" spans="1:4" x14ac:dyDescent="0.25">
      <c r="A6748" s="155" t="s">
        <v>2012</v>
      </c>
      <c r="B6748" s="92" t="s">
        <v>8895</v>
      </c>
      <c r="C6748" s="97"/>
      <c r="D6748" s="94">
        <v>411956</v>
      </c>
    </row>
    <row r="6749" spans="1:4" x14ac:dyDescent="0.25">
      <c r="A6749" s="155" t="s">
        <v>2014</v>
      </c>
      <c r="B6749" s="92" t="s">
        <v>18986</v>
      </c>
      <c r="C6749" s="97"/>
      <c r="D6749" s="94">
        <v>607185</v>
      </c>
    </row>
    <row r="6750" spans="1:4" x14ac:dyDescent="0.25">
      <c r="A6750" s="155" t="s">
        <v>2016</v>
      </c>
      <c r="B6750" s="92" t="s">
        <v>18987</v>
      </c>
      <c r="C6750" s="97"/>
      <c r="D6750" s="94">
        <v>2915364</v>
      </c>
    </row>
    <row r="6751" spans="1:4" x14ac:dyDescent="0.25">
      <c r="A6751" s="155" t="s">
        <v>2018</v>
      </c>
      <c r="B6751" s="92" t="s">
        <v>18988</v>
      </c>
      <c r="C6751" s="97"/>
      <c r="D6751" s="94">
        <v>197620</v>
      </c>
    </row>
    <row r="6752" spans="1:4" x14ac:dyDescent="0.25">
      <c r="A6752" s="155" t="s">
        <v>2019</v>
      </c>
      <c r="B6752" s="92" t="s">
        <v>18989</v>
      </c>
      <c r="C6752" s="97"/>
      <c r="D6752" s="94">
        <v>843580</v>
      </c>
    </row>
    <row r="6753" spans="1:4" x14ac:dyDescent="0.25">
      <c r="A6753" s="155" t="s">
        <v>2021</v>
      </c>
      <c r="B6753" s="92" t="s">
        <v>18990</v>
      </c>
      <c r="C6753" s="97"/>
      <c r="D6753" s="94">
        <v>13702</v>
      </c>
    </row>
    <row r="6754" spans="1:4" x14ac:dyDescent="0.25">
      <c r="A6754" s="155" t="s">
        <v>2023</v>
      </c>
      <c r="B6754" s="92" t="s">
        <v>8896</v>
      </c>
      <c r="C6754" s="97"/>
      <c r="D6754" s="94">
        <v>408364</v>
      </c>
    </row>
    <row r="6755" spans="1:4" x14ac:dyDescent="0.25">
      <c r="A6755" s="155" t="s">
        <v>2024</v>
      </c>
      <c r="B6755" s="92" t="s">
        <v>18991</v>
      </c>
      <c r="C6755" s="97"/>
      <c r="D6755" s="94">
        <v>1426557</v>
      </c>
    </row>
    <row r="6756" spans="1:4" x14ac:dyDescent="0.25">
      <c r="A6756" s="155" t="s">
        <v>2026</v>
      </c>
      <c r="B6756" s="92" t="s">
        <v>18992</v>
      </c>
      <c r="C6756" s="97"/>
      <c r="D6756" s="94">
        <v>86158</v>
      </c>
    </row>
    <row r="6757" spans="1:4" x14ac:dyDescent="0.25">
      <c r="A6757" s="155" t="s">
        <v>2028</v>
      </c>
      <c r="B6757" s="92" t="s">
        <v>8897</v>
      </c>
      <c r="C6757" s="97"/>
      <c r="D6757" s="94">
        <v>2572502</v>
      </c>
    </row>
    <row r="6758" spans="1:4" x14ac:dyDescent="0.25">
      <c r="A6758" s="155" t="s">
        <v>2030</v>
      </c>
      <c r="B6758" s="92" t="s">
        <v>18993</v>
      </c>
      <c r="C6758" s="97"/>
      <c r="D6758" s="94">
        <v>1126788</v>
      </c>
    </row>
    <row r="6759" spans="1:4" x14ac:dyDescent="0.25">
      <c r="A6759" s="155" t="s">
        <v>2032</v>
      </c>
      <c r="B6759" s="92" t="s">
        <v>10595</v>
      </c>
      <c r="C6759" s="97"/>
      <c r="D6759" s="94">
        <v>6065</v>
      </c>
    </row>
    <row r="6760" spans="1:4" x14ac:dyDescent="0.25">
      <c r="A6760" s="155" t="s">
        <v>2034</v>
      </c>
      <c r="B6760" s="92" t="s">
        <v>8898</v>
      </c>
      <c r="C6760" s="97"/>
      <c r="D6760" s="94">
        <v>755965</v>
      </c>
    </row>
    <row r="6761" spans="1:4" x14ac:dyDescent="0.25">
      <c r="A6761" s="155" t="s">
        <v>2036</v>
      </c>
      <c r="B6761" s="92" t="s">
        <v>8899</v>
      </c>
      <c r="C6761" s="97"/>
      <c r="D6761" s="94">
        <v>273378</v>
      </c>
    </row>
    <row r="6762" spans="1:4" x14ac:dyDescent="0.25">
      <c r="A6762" s="155" t="s">
        <v>2038</v>
      </c>
      <c r="B6762" s="92" t="s">
        <v>8900</v>
      </c>
      <c r="C6762" s="97"/>
      <c r="D6762" s="94">
        <v>102555620</v>
      </c>
    </row>
    <row r="6763" spans="1:4" x14ac:dyDescent="0.25">
      <c r="A6763" s="155" t="s">
        <v>2040</v>
      </c>
      <c r="B6763" s="92" t="s">
        <v>18994</v>
      </c>
      <c r="C6763" s="97"/>
      <c r="D6763" s="94">
        <v>56769</v>
      </c>
    </row>
    <row r="6764" spans="1:4" x14ac:dyDescent="0.25">
      <c r="A6764" s="155" t="s">
        <v>2042</v>
      </c>
      <c r="B6764" s="92" t="s">
        <v>8901</v>
      </c>
      <c r="C6764" s="97"/>
      <c r="D6764" s="94">
        <v>35880980</v>
      </c>
    </row>
    <row r="6765" spans="1:4" x14ac:dyDescent="0.25">
      <c r="A6765" s="155" t="s">
        <v>2044</v>
      </c>
      <c r="B6765" s="92" t="s">
        <v>18995</v>
      </c>
      <c r="C6765" s="97"/>
      <c r="D6765" s="94">
        <v>867497</v>
      </c>
    </row>
    <row r="6766" spans="1:4" x14ac:dyDescent="0.25">
      <c r="A6766" s="155" t="s">
        <v>10247</v>
      </c>
      <c r="B6766" s="92" t="s">
        <v>10596</v>
      </c>
      <c r="C6766" s="97"/>
      <c r="D6766" s="94">
        <v>5990578</v>
      </c>
    </row>
    <row r="6767" spans="1:4" x14ac:dyDescent="0.25">
      <c r="A6767" s="155" t="s">
        <v>14310</v>
      </c>
      <c r="B6767" s="92" t="s">
        <v>18996</v>
      </c>
      <c r="C6767" s="97"/>
      <c r="D6767" s="94"/>
    </row>
    <row r="6768" spans="1:4" x14ac:dyDescent="0.25">
      <c r="A6768" s="155" t="s">
        <v>14311</v>
      </c>
      <c r="B6768" s="92" t="s">
        <v>18997</v>
      </c>
      <c r="C6768" s="97"/>
      <c r="D6768" s="94"/>
    </row>
    <row r="6769" spans="1:4" x14ac:dyDescent="0.25">
      <c r="A6769" s="155" t="s">
        <v>5394</v>
      </c>
      <c r="B6769" s="92" t="s">
        <v>8902</v>
      </c>
      <c r="C6769" s="97"/>
      <c r="D6769" s="94"/>
    </row>
    <row r="6770" spans="1:4" x14ac:dyDescent="0.25">
      <c r="A6770" s="155" t="s">
        <v>5395</v>
      </c>
      <c r="B6770" s="92" t="s">
        <v>8903</v>
      </c>
      <c r="C6770" s="97"/>
      <c r="D6770" s="94">
        <v>6043370</v>
      </c>
    </row>
    <row r="6771" spans="1:4" x14ac:dyDescent="0.25">
      <c r="A6771" s="155" t="s">
        <v>14312</v>
      </c>
      <c r="B6771" s="92" t="s">
        <v>18998</v>
      </c>
      <c r="C6771" s="97"/>
      <c r="D6771" s="94">
        <v>35695</v>
      </c>
    </row>
    <row r="6772" spans="1:4" x14ac:dyDescent="0.25">
      <c r="A6772" s="155" t="s">
        <v>2046</v>
      </c>
      <c r="B6772" s="92" t="s">
        <v>8904</v>
      </c>
      <c r="C6772" s="97"/>
      <c r="D6772" s="94">
        <v>3324685</v>
      </c>
    </row>
    <row r="6773" spans="1:4" x14ac:dyDescent="0.25">
      <c r="A6773" s="155" t="s">
        <v>2048</v>
      </c>
      <c r="B6773" s="92" t="s">
        <v>18999</v>
      </c>
      <c r="C6773" s="97"/>
      <c r="D6773" s="94">
        <v>7246215</v>
      </c>
    </row>
    <row r="6774" spans="1:4" x14ac:dyDescent="0.25">
      <c r="A6774" s="155" t="s">
        <v>5396</v>
      </c>
      <c r="B6774" s="92" t="s">
        <v>8905</v>
      </c>
      <c r="C6774" s="97"/>
      <c r="D6774" s="94">
        <v>1909122</v>
      </c>
    </row>
    <row r="6775" spans="1:4" x14ac:dyDescent="0.25">
      <c r="A6775" s="155" t="s">
        <v>14313</v>
      </c>
      <c r="B6775" s="92" t="s">
        <v>19000</v>
      </c>
      <c r="C6775" s="97"/>
      <c r="D6775" s="94"/>
    </row>
    <row r="6776" spans="1:4" x14ac:dyDescent="0.25">
      <c r="A6776" s="155" t="s">
        <v>5397</v>
      </c>
      <c r="B6776" s="92" t="s">
        <v>8906</v>
      </c>
      <c r="C6776" s="97"/>
      <c r="D6776" s="94"/>
    </row>
    <row r="6777" spans="1:4" x14ac:dyDescent="0.25">
      <c r="A6777" s="155" t="s">
        <v>5398</v>
      </c>
      <c r="B6777" s="92" t="s">
        <v>8907</v>
      </c>
      <c r="C6777" s="97"/>
      <c r="D6777" s="94">
        <v>7874904</v>
      </c>
    </row>
    <row r="6778" spans="1:4" x14ac:dyDescent="0.25">
      <c r="A6778" s="155" t="s">
        <v>5399</v>
      </c>
      <c r="B6778" s="92" t="s">
        <v>8908</v>
      </c>
      <c r="C6778" s="97"/>
      <c r="D6778" s="94">
        <v>351390</v>
      </c>
    </row>
    <row r="6779" spans="1:4" x14ac:dyDescent="0.25">
      <c r="A6779" s="155" t="s">
        <v>2050</v>
      </c>
      <c r="B6779" s="92" t="s">
        <v>8909</v>
      </c>
      <c r="C6779" s="97"/>
      <c r="D6779" s="94">
        <v>1076779</v>
      </c>
    </row>
    <row r="6780" spans="1:4" x14ac:dyDescent="0.25">
      <c r="A6780" s="155" t="s">
        <v>2052</v>
      </c>
      <c r="B6780" s="92" t="s">
        <v>8910</v>
      </c>
      <c r="C6780" s="97"/>
      <c r="D6780" s="94">
        <v>338633</v>
      </c>
    </row>
    <row r="6781" spans="1:4" x14ac:dyDescent="0.25">
      <c r="A6781" s="155" t="s">
        <v>2054</v>
      </c>
      <c r="B6781" s="92" t="s">
        <v>8911</v>
      </c>
      <c r="C6781" s="97"/>
      <c r="D6781" s="94">
        <v>54691720</v>
      </c>
    </row>
    <row r="6782" spans="1:4" x14ac:dyDescent="0.25">
      <c r="A6782" s="155" t="s">
        <v>2056</v>
      </c>
      <c r="B6782" s="92" t="s">
        <v>8912</v>
      </c>
      <c r="C6782" s="97"/>
      <c r="D6782" s="94">
        <v>27431650</v>
      </c>
    </row>
    <row r="6783" spans="1:4" x14ac:dyDescent="0.25">
      <c r="A6783" s="155" t="s">
        <v>14314</v>
      </c>
      <c r="B6783" s="92" t="s">
        <v>19001</v>
      </c>
      <c r="C6783" s="97"/>
      <c r="D6783" s="94">
        <v>3421372</v>
      </c>
    </row>
    <row r="6784" spans="1:4" x14ac:dyDescent="0.25">
      <c r="A6784" s="155" t="s">
        <v>14315</v>
      </c>
      <c r="B6784" s="92" t="s">
        <v>19002</v>
      </c>
      <c r="C6784" s="97"/>
      <c r="D6784" s="94"/>
    </row>
    <row r="6785" spans="1:4" x14ac:dyDescent="0.25">
      <c r="A6785" s="155" t="s">
        <v>14316</v>
      </c>
      <c r="B6785" s="92" t="s">
        <v>19003</v>
      </c>
      <c r="C6785" s="97"/>
      <c r="D6785" s="94">
        <v>1689565</v>
      </c>
    </row>
    <row r="6786" spans="1:4" x14ac:dyDescent="0.25">
      <c r="A6786" s="155" t="s">
        <v>5400</v>
      </c>
      <c r="B6786" s="92" t="s">
        <v>8913</v>
      </c>
      <c r="C6786" s="97"/>
      <c r="D6786" s="94">
        <v>2374654</v>
      </c>
    </row>
    <row r="6787" spans="1:4" x14ac:dyDescent="0.25">
      <c r="A6787" s="155" t="s">
        <v>14317</v>
      </c>
      <c r="B6787" s="92" t="s">
        <v>19004</v>
      </c>
      <c r="C6787" s="97"/>
      <c r="D6787" s="94">
        <v>3014147</v>
      </c>
    </row>
    <row r="6788" spans="1:4" x14ac:dyDescent="0.25">
      <c r="A6788" s="155" t="s">
        <v>14318</v>
      </c>
      <c r="B6788" s="92" t="s">
        <v>19005</v>
      </c>
      <c r="C6788" s="97"/>
      <c r="D6788" s="94">
        <v>6859</v>
      </c>
    </row>
    <row r="6789" spans="1:4" x14ac:dyDescent="0.25">
      <c r="A6789" s="155" t="s">
        <v>14319</v>
      </c>
      <c r="B6789" s="92" t="s">
        <v>19006</v>
      </c>
      <c r="C6789" s="97"/>
      <c r="D6789" s="94">
        <v>30189</v>
      </c>
    </row>
    <row r="6790" spans="1:4" x14ac:dyDescent="0.25">
      <c r="A6790" s="155" t="s">
        <v>14320</v>
      </c>
      <c r="B6790" s="92" t="s">
        <v>19007</v>
      </c>
      <c r="C6790" s="97"/>
      <c r="D6790" s="94"/>
    </row>
    <row r="6791" spans="1:4" x14ac:dyDescent="0.25">
      <c r="A6791" s="155" t="s">
        <v>14321</v>
      </c>
      <c r="B6791" s="92" t="s">
        <v>19008</v>
      </c>
      <c r="C6791" s="97"/>
      <c r="D6791" s="94"/>
    </row>
    <row r="6792" spans="1:4" x14ac:dyDescent="0.25">
      <c r="A6792" s="155" t="s">
        <v>5401</v>
      </c>
      <c r="B6792" s="92" t="s">
        <v>8914</v>
      </c>
      <c r="C6792" s="97"/>
      <c r="D6792" s="94">
        <v>1091530</v>
      </c>
    </row>
    <row r="6793" spans="1:4" x14ac:dyDescent="0.25">
      <c r="A6793" s="155" t="s">
        <v>14322</v>
      </c>
      <c r="B6793" s="92" t="s">
        <v>19009</v>
      </c>
      <c r="C6793" s="97"/>
      <c r="D6793" s="94">
        <v>628813</v>
      </c>
    </row>
    <row r="6794" spans="1:4" x14ac:dyDescent="0.25">
      <c r="A6794" s="155" t="s">
        <v>14323</v>
      </c>
      <c r="B6794" s="92" t="s">
        <v>19010</v>
      </c>
      <c r="C6794" s="97"/>
      <c r="D6794" s="94"/>
    </row>
    <row r="6795" spans="1:4" x14ac:dyDescent="0.25">
      <c r="A6795" s="155" t="s">
        <v>14324</v>
      </c>
      <c r="B6795" s="92" t="s">
        <v>19011</v>
      </c>
      <c r="C6795" s="97"/>
      <c r="D6795" s="94"/>
    </row>
    <row r="6796" spans="1:4" x14ac:dyDescent="0.25">
      <c r="A6796" s="155" t="s">
        <v>14325</v>
      </c>
      <c r="B6796" s="92" t="s">
        <v>19012</v>
      </c>
      <c r="C6796" s="97"/>
      <c r="D6796" s="94">
        <v>190983</v>
      </c>
    </row>
    <row r="6797" spans="1:4" x14ac:dyDescent="0.25">
      <c r="A6797" s="155" t="s">
        <v>14326</v>
      </c>
      <c r="B6797" s="92" t="s">
        <v>19013</v>
      </c>
      <c r="C6797" s="97"/>
      <c r="D6797" s="94">
        <v>211452</v>
      </c>
    </row>
    <row r="6798" spans="1:4" x14ac:dyDescent="0.25">
      <c r="A6798" s="155" t="s">
        <v>6287</v>
      </c>
      <c r="B6798" s="92" t="s">
        <v>8915</v>
      </c>
      <c r="C6798" s="97"/>
      <c r="D6798" s="94">
        <v>1385705</v>
      </c>
    </row>
    <row r="6799" spans="1:4" x14ac:dyDescent="0.25">
      <c r="A6799" s="155" t="s">
        <v>14327</v>
      </c>
      <c r="B6799" s="92" t="s">
        <v>19014</v>
      </c>
      <c r="C6799" s="97"/>
      <c r="D6799" s="94">
        <v>72661</v>
      </c>
    </row>
    <row r="6800" spans="1:4" x14ac:dyDescent="0.25">
      <c r="A6800" s="155" t="s">
        <v>14328</v>
      </c>
      <c r="B6800" s="92" t="s">
        <v>19015</v>
      </c>
      <c r="C6800" s="97"/>
      <c r="D6800" s="94">
        <v>24</v>
      </c>
    </row>
    <row r="6801" spans="1:4" x14ac:dyDescent="0.25">
      <c r="A6801" s="155" t="s">
        <v>2058</v>
      </c>
      <c r="B6801" s="92" t="s">
        <v>19016</v>
      </c>
      <c r="C6801" s="97"/>
      <c r="D6801" s="94">
        <v>148916</v>
      </c>
    </row>
    <row r="6802" spans="1:4" x14ac:dyDescent="0.25">
      <c r="A6802" s="155" t="s">
        <v>2060</v>
      </c>
      <c r="B6802" s="92" t="s">
        <v>19017</v>
      </c>
      <c r="C6802" s="97"/>
      <c r="D6802" s="94">
        <v>253272</v>
      </c>
    </row>
    <row r="6803" spans="1:4" x14ac:dyDescent="0.25">
      <c r="A6803" s="155" t="s">
        <v>2062</v>
      </c>
      <c r="B6803" s="92" t="s">
        <v>8916</v>
      </c>
      <c r="C6803" s="97"/>
      <c r="D6803" s="94">
        <v>4285711</v>
      </c>
    </row>
    <row r="6804" spans="1:4" x14ac:dyDescent="0.25">
      <c r="A6804" s="155" t="s">
        <v>14329</v>
      </c>
      <c r="B6804" s="92" t="s">
        <v>19018</v>
      </c>
      <c r="C6804" s="97"/>
      <c r="D6804" s="94">
        <v>1508854</v>
      </c>
    </row>
    <row r="6805" spans="1:4" x14ac:dyDescent="0.25">
      <c r="A6805" s="155" t="s">
        <v>5402</v>
      </c>
      <c r="B6805" s="92" t="s">
        <v>8917</v>
      </c>
      <c r="C6805" s="97"/>
      <c r="D6805" s="94">
        <v>53139</v>
      </c>
    </row>
    <row r="6806" spans="1:4" x14ac:dyDescent="0.25">
      <c r="A6806" s="155" t="s">
        <v>10842</v>
      </c>
      <c r="B6806" s="92" t="s">
        <v>10965</v>
      </c>
      <c r="C6806" s="97"/>
      <c r="D6806" s="94">
        <v>621162</v>
      </c>
    </row>
    <row r="6807" spans="1:4" x14ac:dyDescent="0.25">
      <c r="A6807" s="155" t="s">
        <v>2064</v>
      </c>
      <c r="B6807" s="92" t="s">
        <v>19019</v>
      </c>
      <c r="C6807" s="97"/>
      <c r="D6807" s="94">
        <v>288222</v>
      </c>
    </row>
    <row r="6808" spans="1:4" x14ac:dyDescent="0.25">
      <c r="A6808" s="155" t="s">
        <v>2066</v>
      </c>
      <c r="B6808" s="92" t="s">
        <v>19020</v>
      </c>
      <c r="C6808" s="97"/>
      <c r="D6808" s="94">
        <v>192</v>
      </c>
    </row>
    <row r="6809" spans="1:4" x14ac:dyDescent="0.25">
      <c r="A6809" s="155" t="s">
        <v>5403</v>
      </c>
      <c r="B6809" s="92" t="s">
        <v>8918</v>
      </c>
      <c r="C6809" s="97"/>
      <c r="D6809" s="94">
        <v>4091278</v>
      </c>
    </row>
    <row r="6810" spans="1:4" x14ac:dyDescent="0.25">
      <c r="A6810" s="155" t="s">
        <v>10843</v>
      </c>
      <c r="B6810" s="92" t="s">
        <v>10966</v>
      </c>
      <c r="C6810" s="97"/>
      <c r="D6810" s="94"/>
    </row>
    <row r="6811" spans="1:4" x14ac:dyDescent="0.25">
      <c r="A6811" s="155" t="s">
        <v>10248</v>
      </c>
      <c r="B6811" s="92" t="s">
        <v>10597</v>
      </c>
      <c r="C6811" s="97"/>
      <c r="D6811" s="94">
        <v>42294</v>
      </c>
    </row>
    <row r="6812" spans="1:4" x14ac:dyDescent="0.25">
      <c r="A6812" s="155" t="s">
        <v>14330</v>
      </c>
      <c r="B6812" s="92" t="s">
        <v>19021</v>
      </c>
      <c r="C6812" s="97"/>
      <c r="D6812" s="94">
        <v>12644</v>
      </c>
    </row>
    <row r="6813" spans="1:4" x14ac:dyDescent="0.25">
      <c r="A6813" s="155" t="s">
        <v>10844</v>
      </c>
      <c r="B6813" s="92" t="s">
        <v>10967</v>
      </c>
      <c r="C6813" s="97"/>
      <c r="D6813" s="94">
        <v>66726</v>
      </c>
    </row>
    <row r="6814" spans="1:4" x14ac:dyDescent="0.25">
      <c r="A6814" s="155" t="s">
        <v>10845</v>
      </c>
      <c r="B6814" s="92" t="s">
        <v>10968</v>
      </c>
      <c r="C6814" s="97"/>
      <c r="D6814" s="94">
        <v>59265</v>
      </c>
    </row>
    <row r="6815" spans="1:4" x14ac:dyDescent="0.25">
      <c r="A6815" s="155" t="s">
        <v>14331</v>
      </c>
      <c r="B6815" s="92" t="s">
        <v>19022</v>
      </c>
      <c r="C6815" s="97"/>
      <c r="D6815" s="94">
        <v>5334</v>
      </c>
    </row>
    <row r="6816" spans="1:4" x14ac:dyDescent="0.25">
      <c r="A6816" s="155" t="s">
        <v>14332</v>
      </c>
      <c r="B6816" s="92" t="s">
        <v>19023</v>
      </c>
      <c r="C6816" s="97"/>
      <c r="D6816" s="94"/>
    </row>
    <row r="6817" spans="1:4" x14ac:dyDescent="0.25">
      <c r="A6817" s="155" t="s">
        <v>14333</v>
      </c>
      <c r="B6817" s="92" t="s">
        <v>19024</v>
      </c>
      <c r="C6817" s="97"/>
      <c r="D6817" s="94"/>
    </row>
    <row r="6818" spans="1:4" x14ac:dyDescent="0.25">
      <c r="A6818" s="155" t="s">
        <v>14334</v>
      </c>
      <c r="B6818" s="92" t="s">
        <v>19025</v>
      </c>
      <c r="C6818" s="97"/>
      <c r="D6818" s="94"/>
    </row>
    <row r="6819" spans="1:4" x14ac:dyDescent="0.25">
      <c r="A6819" s="155" t="s">
        <v>14335</v>
      </c>
      <c r="B6819" s="92" t="s">
        <v>19026</v>
      </c>
      <c r="C6819" s="97"/>
      <c r="D6819" s="94"/>
    </row>
    <row r="6820" spans="1:4" x14ac:dyDescent="0.25">
      <c r="A6820" s="155" t="s">
        <v>14336</v>
      </c>
      <c r="B6820" s="92" t="s">
        <v>19027</v>
      </c>
      <c r="C6820" s="97"/>
      <c r="D6820" s="94"/>
    </row>
    <row r="6821" spans="1:4" x14ac:dyDescent="0.25">
      <c r="A6821" s="155" t="s">
        <v>14337</v>
      </c>
      <c r="B6821" s="92" t="s">
        <v>19028</v>
      </c>
      <c r="C6821" s="97"/>
      <c r="D6821" s="94"/>
    </row>
    <row r="6822" spans="1:4" x14ac:dyDescent="0.25">
      <c r="A6822" s="155" t="s">
        <v>14338</v>
      </c>
      <c r="B6822" s="92" t="s">
        <v>19029</v>
      </c>
      <c r="C6822" s="97"/>
      <c r="D6822" s="94">
        <v>89784</v>
      </c>
    </row>
    <row r="6823" spans="1:4" x14ac:dyDescent="0.25">
      <c r="A6823" s="155" t="s">
        <v>14339</v>
      </c>
      <c r="B6823" s="92" t="s">
        <v>19030</v>
      </c>
      <c r="C6823" s="97"/>
      <c r="D6823" s="94">
        <v>526519</v>
      </c>
    </row>
    <row r="6824" spans="1:4" x14ac:dyDescent="0.25">
      <c r="A6824" s="155" t="s">
        <v>14340</v>
      </c>
      <c r="B6824" s="92" t="s">
        <v>19031</v>
      </c>
      <c r="C6824" s="97"/>
      <c r="D6824" s="94">
        <v>7712</v>
      </c>
    </row>
    <row r="6825" spans="1:4" x14ac:dyDescent="0.25">
      <c r="A6825" s="155" t="s">
        <v>14341</v>
      </c>
      <c r="B6825" s="92" t="s">
        <v>19032</v>
      </c>
      <c r="C6825" s="97"/>
      <c r="D6825" s="94">
        <v>208757</v>
      </c>
    </row>
    <row r="6826" spans="1:4" x14ac:dyDescent="0.25">
      <c r="A6826" s="155" t="s">
        <v>14342</v>
      </c>
      <c r="B6826" s="92" t="s">
        <v>19033</v>
      </c>
      <c r="C6826" s="97"/>
      <c r="D6826" s="94">
        <v>18</v>
      </c>
    </row>
    <row r="6827" spans="1:4" x14ac:dyDescent="0.25">
      <c r="A6827" s="155" t="s">
        <v>10249</v>
      </c>
      <c r="B6827" s="92" t="s">
        <v>10598</v>
      </c>
      <c r="C6827" s="97"/>
      <c r="D6827" s="94"/>
    </row>
    <row r="6828" spans="1:4" x14ac:dyDescent="0.25">
      <c r="A6828" s="155" t="s">
        <v>14343</v>
      </c>
      <c r="B6828" s="92" t="s">
        <v>19034</v>
      </c>
      <c r="C6828" s="97"/>
      <c r="D6828" s="94"/>
    </row>
    <row r="6829" spans="1:4" x14ac:dyDescent="0.25">
      <c r="A6829" s="155" t="s">
        <v>5404</v>
      </c>
      <c r="B6829" s="92" t="s">
        <v>8919</v>
      </c>
      <c r="C6829" s="97"/>
      <c r="D6829" s="94">
        <v>504611</v>
      </c>
    </row>
    <row r="6830" spans="1:4" x14ac:dyDescent="0.25">
      <c r="A6830" s="155" t="s">
        <v>14344</v>
      </c>
      <c r="B6830" s="92" t="s">
        <v>19035</v>
      </c>
      <c r="C6830" s="97"/>
      <c r="D6830" s="94">
        <v>273794</v>
      </c>
    </row>
    <row r="6831" spans="1:4" x14ac:dyDescent="0.25">
      <c r="A6831" s="155" t="s">
        <v>10846</v>
      </c>
      <c r="B6831" s="92" t="s">
        <v>10969</v>
      </c>
      <c r="C6831" s="97"/>
      <c r="D6831" s="94">
        <v>3910</v>
      </c>
    </row>
    <row r="6832" spans="1:4" x14ac:dyDescent="0.25">
      <c r="A6832" s="155" t="s">
        <v>14345</v>
      </c>
      <c r="B6832" s="92" t="s">
        <v>19036</v>
      </c>
      <c r="C6832" s="97"/>
      <c r="D6832" s="94"/>
    </row>
    <row r="6833" spans="1:4" x14ac:dyDescent="0.25">
      <c r="A6833" s="155" t="s">
        <v>14346</v>
      </c>
      <c r="B6833" s="92" t="s">
        <v>19037</v>
      </c>
      <c r="C6833" s="97"/>
      <c r="D6833" s="94"/>
    </row>
    <row r="6834" spans="1:4" x14ac:dyDescent="0.25">
      <c r="A6834" s="155" t="s">
        <v>14347</v>
      </c>
      <c r="B6834" s="92" t="s">
        <v>19038</v>
      </c>
      <c r="C6834" s="97"/>
      <c r="D6834" s="94"/>
    </row>
    <row r="6835" spans="1:4" x14ac:dyDescent="0.25">
      <c r="A6835" s="155" t="s">
        <v>14348</v>
      </c>
      <c r="B6835" s="92" t="s">
        <v>19039</v>
      </c>
      <c r="C6835" s="97"/>
      <c r="D6835" s="94"/>
    </row>
    <row r="6836" spans="1:4" x14ac:dyDescent="0.25">
      <c r="A6836" s="155" t="s">
        <v>14349</v>
      </c>
      <c r="B6836" s="92" t="s">
        <v>19040</v>
      </c>
      <c r="C6836" s="97"/>
      <c r="D6836" s="94"/>
    </row>
    <row r="6837" spans="1:4" x14ac:dyDescent="0.25">
      <c r="A6837" s="155" t="s">
        <v>14350</v>
      </c>
      <c r="B6837" s="92" t="s">
        <v>19041</v>
      </c>
      <c r="C6837" s="97"/>
      <c r="D6837" s="94"/>
    </row>
    <row r="6838" spans="1:4" x14ac:dyDescent="0.25">
      <c r="A6838" s="155" t="s">
        <v>10847</v>
      </c>
      <c r="B6838" s="92" t="s">
        <v>10970</v>
      </c>
      <c r="C6838" s="97"/>
      <c r="D6838" s="94">
        <v>15398</v>
      </c>
    </row>
    <row r="6839" spans="1:4" x14ac:dyDescent="0.25">
      <c r="A6839" s="155" t="s">
        <v>10250</v>
      </c>
      <c r="B6839" s="92" t="s">
        <v>10599</v>
      </c>
      <c r="C6839" s="97"/>
      <c r="D6839" s="94">
        <v>21561</v>
      </c>
    </row>
    <row r="6840" spans="1:4" x14ac:dyDescent="0.25">
      <c r="A6840" s="155" t="s">
        <v>14351</v>
      </c>
      <c r="B6840" s="92" t="s">
        <v>19042</v>
      </c>
      <c r="C6840" s="97"/>
      <c r="D6840" s="94"/>
    </row>
    <row r="6841" spans="1:4" x14ac:dyDescent="0.25">
      <c r="A6841" s="155" t="s">
        <v>5405</v>
      </c>
      <c r="B6841" s="92" t="s">
        <v>8920</v>
      </c>
      <c r="C6841" s="97"/>
      <c r="D6841" s="94">
        <v>77951</v>
      </c>
    </row>
    <row r="6842" spans="1:4" x14ac:dyDescent="0.25">
      <c r="A6842" s="155" t="s">
        <v>5406</v>
      </c>
      <c r="B6842" s="92" t="s">
        <v>8921</v>
      </c>
      <c r="C6842" s="97"/>
      <c r="D6842" s="94">
        <v>74529</v>
      </c>
    </row>
    <row r="6843" spans="1:4" x14ac:dyDescent="0.25">
      <c r="A6843" s="155" t="s">
        <v>14352</v>
      </c>
      <c r="B6843" s="92" t="s">
        <v>19043</v>
      </c>
      <c r="C6843" s="97"/>
      <c r="D6843" s="94"/>
    </row>
    <row r="6844" spans="1:4" x14ac:dyDescent="0.25">
      <c r="A6844" s="155" t="s">
        <v>14353</v>
      </c>
      <c r="B6844" s="92" t="s">
        <v>19044</v>
      </c>
      <c r="C6844" s="97"/>
      <c r="D6844" s="94"/>
    </row>
    <row r="6845" spans="1:4" x14ac:dyDescent="0.25">
      <c r="A6845" s="155" t="s">
        <v>14354</v>
      </c>
      <c r="B6845" s="92" t="s">
        <v>19045</v>
      </c>
      <c r="C6845" s="97"/>
      <c r="D6845" s="94">
        <v>285453</v>
      </c>
    </row>
    <row r="6846" spans="1:4" x14ac:dyDescent="0.25">
      <c r="A6846" s="155" t="s">
        <v>14355</v>
      </c>
      <c r="B6846" s="92" t="s">
        <v>19046</v>
      </c>
      <c r="C6846" s="97"/>
      <c r="D6846" s="94">
        <v>8350</v>
      </c>
    </row>
    <row r="6847" spans="1:4" x14ac:dyDescent="0.25">
      <c r="A6847" s="155" t="s">
        <v>10848</v>
      </c>
      <c r="B6847" s="92" t="s">
        <v>10971</v>
      </c>
      <c r="C6847" s="97"/>
      <c r="D6847" s="94">
        <v>128067</v>
      </c>
    </row>
    <row r="6848" spans="1:4" x14ac:dyDescent="0.25">
      <c r="A6848" s="155" t="s">
        <v>14356</v>
      </c>
      <c r="B6848" s="92" t="s">
        <v>19047</v>
      </c>
      <c r="C6848" s="97"/>
      <c r="D6848" s="94"/>
    </row>
    <row r="6849" spans="1:4" x14ac:dyDescent="0.25">
      <c r="A6849" s="155" t="s">
        <v>14357</v>
      </c>
      <c r="B6849" s="92" t="s">
        <v>19048</v>
      </c>
      <c r="C6849" s="97"/>
      <c r="D6849" s="94"/>
    </row>
    <row r="6850" spans="1:4" x14ac:dyDescent="0.25">
      <c r="A6850" s="155" t="s">
        <v>10849</v>
      </c>
      <c r="B6850" s="92" t="s">
        <v>10972</v>
      </c>
      <c r="C6850" s="97"/>
      <c r="D6850" s="94">
        <v>6157</v>
      </c>
    </row>
    <row r="6851" spans="1:4" x14ac:dyDescent="0.25">
      <c r="A6851" s="155" t="s">
        <v>14358</v>
      </c>
      <c r="B6851" s="92" t="s">
        <v>19049</v>
      </c>
      <c r="C6851" s="97"/>
      <c r="D6851" s="94">
        <v>1083</v>
      </c>
    </row>
    <row r="6852" spans="1:4" x14ac:dyDescent="0.25">
      <c r="A6852" s="155" t="s">
        <v>14359</v>
      </c>
      <c r="B6852" s="92" t="s">
        <v>19050</v>
      </c>
      <c r="C6852" s="97"/>
      <c r="D6852" s="94"/>
    </row>
    <row r="6853" spans="1:4" x14ac:dyDescent="0.25">
      <c r="A6853" s="155" t="s">
        <v>14360</v>
      </c>
      <c r="B6853" s="92" t="s">
        <v>19051</v>
      </c>
      <c r="C6853" s="97"/>
      <c r="D6853" s="94"/>
    </row>
    <row r="6854" spans="1:4" x14ac:dyDescent="0.25">
      <c r="A6854" s="155" t="s">
        <v>14361</v>
      </c>
      <c r="B6854" s="92" t="s">
        <v>19052</v>
      </c>
      <c r="C6854" s="97"/>
      <c r="D6854" s="94"/>
    </row>
    <row r="6855" spans="1:4" x14ac:dyDescent="0.25">
      <c r="A6855" s="155" t="s">
        <v>14362</v>
      </c>
      <c r="B6855" s="92" t="s">
        <v>19053</v>
      </c>
      <c r="C6855" s="97"/>
      <c r="D6855" s="94"/>
    </row>
    <row r="6856" spans="1:4" x14ac:dyDescent="0.25">
      <c r="A6856" s="155" t="s">
        <v>14363</v>
      </c>
      <c r="B6856" s="92" t="s">
        <v>19054</v>
      </c>
      <c r="C6856" s="97"/>
      <c r="D6856" s="94">
        <v>249</v>
      </c>
    </row>
    <row r="6857" spans="1:4" x14ac:dyDescent="0.25">
      <c r="A6857" s="155" t="s">
        <v>14364</v>
      </c>
      <c r="B6857" s="92" t="s">
        <v>19055</v>
      </c>
      <c r="C6857" s="97"/>
      <c r="D6857" s="94"/>
    </row>
    <row r="6858" spans="1:4" x14ac:dyDescent="0.25">
      <c r="A6858" s="155" t="s">
        <v>14365</v>
      </c>
      <c r="B6858" s="92" t="s">
        <v>19056</v>
      </c>
      <c r="C6858" s="97"/>
      <c r="D6858" s="94"/>
    </row>
    <row r="6859" spans="1:4" x14ac:dyDescent="0.25">
      <c r="A6859" s="155" t="s">
        <v>14366</v>
      </c>
      <c r="B6859" s="92" t="s">
        <v>19057</v>
      </c>
      <c r="C6859" s="97"/>
      <c r="D6859" s="94"/>
    </row>
    <row r="6860" spans="1:4" x14ac:dyDescent="0.25">
      <c r="A6860" s="155" t="s">
        <v>14367</v>
      </c>
      <c r="B6860" s="92" t="s">
        <v>19058</v>
      </c>
      <c r="C6860" s="97"/>
      <c r="D6860" s="94"/>
    </row>
    <row r="6861" spans="1:4" x14ac:dyDescent="0.25">
      <c r="A6861" s="155" t="s">
        <v>14368</v>
      </c>
      <c r="B6861" s="92" t="s">
        <v>19059</v>
      </c>
      <c r="C6861" s="97"/>
      <c r="D6861" s="94"/>
    </row>
    <row r="6862" spans="1:4" x14ac:dyDescent="0.25">
      <c r="A6862" s="155" t="s">
        <v>14369</v>
      </c>
      <c r="B6862" s="92" t="s">
        <v>19060</v>
      </c>
      <c r="C6862" s="97"/>
      <c r="D6862" s="94"/>
    </row>
    <row r="6863" spans="1:4" x14ac:dyDescent="0.25">
      <c r="A6863" s="155" t="s">
        <v>10850</v>
      </c>
      <c r="B6863" s="92" t="s">
        <v>10973</v>
      </c>
      <c r="C6863" s="97"/>
      <c r="D6863" s="94">
        <v>24098</v>
      </c>
    </row>
    <row r="6864" spans="1:4" x14ac:dyDescent="0.25">
      <c r="A6864" s="155" t="s">
        <v>14370</v>
      </c>
      <c r="B6864" s="92" t="s">
        <v>19061</v>
      </c>
      <c r="C6864" s="97"/>
      <c r="D6864" s="94"/>
    </row>
    <row r="6865" spans="1:4" x14ac:dyDescent="0.25">
      <c r="A6865" s="155" t="s">
        <v>14371</v>
      </c>
      <c r="B6865" s="92" t="s">
        <v>19062</v>
      </c>
      <c r="C6865" s="97"/>
      <c r="D6865" s="94">
        <v>748275</v>
      </c>
    </row>
    <row r="6866" spans="1:4" x14ac:dyDescent="0.25">
      <c r="A6866" s="155" t="s">
        <v>14372</v>
      </c>
      <c r="B6866" s="92" t="s">
        <v>19063</v>
      </c>
      <c r="C6866" s="97"/>
      <c r="D6866" s="94">
        <v>182806</v>
      </c>
    </row>
    <row r="6867" spans="1:4" x14ac:dyDescent="0.25">
      <c r="A6867" s="155" t="s">
        <v>2068</v>
      </c>
      <c r="B6867" s="92" t="s">
        <v>8922</v>
      </c>
      <c r="C6867" s="97"/>
      <c r="D6867" s="94">
        <v>880151</v>
      </c>
    </row>
    <row r="6868" spans="1:4" x14ac:dyDescent="0.25">
      <c r="A6868" s="155" t="s">
        <v>2070</v>
      </c>
      <c r="B6868" s="92" t="s">
        <v>19064</v>
      </c>
      <c r="C6868" s="97"/>
      <c r="D6868" s="94">
        <v>472595</v>
      </c>
    </row>
    <row r="6869" spans="1:4" x14ac:dyDescent="0.25">
      <c r="A6869" s="155" t="s">
        <v>2072</v>
      </c>
      <c r="B6869" s="92" t="s">
        <v>8923</v>
      </c>
      <c r="C6869" s="97"/>
      <c r="D6869" s="94">
        <v>1299653</v>
      </c>
    </row>
    <row r="6870" spans="1:4" x14ac:dyDescent="0.25">
      <c r="A6870" s="155" t="s">
        <v>2074</v>
      </c>
      <c r="B6870" s="92" t="s">
        <v>8924</v>
      </c>
      <c r="C6870" s="97"/>
      <c r="D6870" s="94">
        <v>136834</v>
      </c>
    </row>
    <row r="6871" spans="1:4" x14ac:dyDescent="0.25">
      <c r="A6871" s="155" t="s">
        <v>2076</v>
      </c>
      <c r="B6871" s="92" t="s">
        <v>8925</v>
      </c>
      <c r="C6871" s="97"/>
      <c r="D6871" s="94">
        <v>1007930</v>
      </c>
    </row>
    <row r="6872" spans="1:4" x14ac:dyDescent="0.25">
      <c r="A6872" s="155" t="s">
        <v>2078</v>
      </c>
      <c r="B6872" s="92" t="s">
        <v>8926</v>
      </c>
      <c r="C6872" s="97"/>
      <c r="D6872" s="94">
        <v>1780468</v>
      </c>
    </row>
    <row r="6873" spans="1:4" x14ac:dyDescent="0.25">
      <c r="A6873" s="155" t="s">
        <v>2080</v>
      </c>
      <c r="B6873" s="92" t="s">
        <v>8927</v>
      </c>
      <c r="C6873" s="97"/>
      <c r="D6873" s="94">
        <v>554087</v>
      </c>
    </row>
    <row r="6874" spans="1:4" x14ac:dyDescent="0.25">
      <c r="A6874" s="155" t="s">
        <v>2082</v>
      </c>
      <c r="B6874" s="92" t="s">
        <v>8928</v>
      </c>
      <c r="C6874" s="97"/>
      <c r="D6874" s="94">
        <v>1486931</v>
      </c>
    </row>
    <row r="6875" spans="1:4" x14ac:dyDescent="0.25">
      <c r="A6875" s="155" t="s">
        <v>2084</v>
      </c>
      <c r="B6875" s="92" t="s">
        <v>8929</v>
      </c>
      <c r="C6875" s="97"/>
      <c r="D6875" s="94">
        <v>1555514</v>
      </c>
    </row>
    <row r="6876" spans="1:4" x14ac:dyDescent="0.25">
      <c r="A6876" s="155" t="s">
        <v>2086</v>
      </c>
      <c r="B6876" s="92" t="s">
        <v>8930</v>
      </c>
      <c r="C6876" s="97"/>
      <c r="D6876" s="94">
        <v>17218</v>
      </c>
    </row>
    <row r="6877" spans="1:4" x14ac:dyDescent="0.25">
      <c r="A6877" s="155" t="s">
        <v>2088</v>
      </c>
      <c r="B6877" s="92" t="s">
        <v>19065</v>
      </c>
      <c r="C6877" s="97"/>
      <c r="D6877" s="94">
        <v>31392</v>
      </c>
    </row>
    <row r="6878" spans="1:4" x14ac:dyDescent="0.25">
      <c r="A6878" s="155" t="s">
        <v>2090</v>
      </c>
      <c r="B6878" s="92" t="s">
        <v>8931</v>
      </c>
      <c r="C6878" s="97"/>
      <c r="D6878" s="94">
        <v>98231</v>
      </c>
    </row>
    <row r="6879" spans="1:4" x14ac:dyDescent="0.25">
      <c r="A6879" s="155" t="s">
        <v>2092</v>
      </c>
      <c r="B6879" s="92" t="s">
        <v>8932</v>
      </c>
      <c r="C6879" s="97"/>
      <c r="D6879" s="94">
        <v>10106669</v>
      </c>
    </row>
    <row r="6880" spans="1:4" x14ac:dyDescent="0.25">
      <c r="A6880" s="155" t="s">
        <v>2093</v>
      </c>
      <c r="B6880" s="92" t="s">
        <v>8933</v>
      </c>
      <c r="C6880" s="97"/>
      <c r="D6880" s="94">
        <v>8632443</v>
      </c>
    </row>
    <row r="6881" spans="1:4" x14ac:dyDescent="0.25">
      <c r="A6881" s="155" t="s">
        <v>2095</v>
      </c>
      <c r="B6881" s="92" t="s">
        <v>8934</v>
      </c>
      <c r="C6881" s="97"/>
      <c r="D6881" s="94">
        <v>1338492</v>
      </c>
    </row>
    <row r="6882" spans="1:4" x14ac:dyDescent="0.25">
      <c r="A6882" s="155" t="s">
        <v>2097</v>
      </c>
      <c r="B6882" s="92" t="s">
        <v>8935</v>
      </c>
      <c r="C6882" s="97"/>
      <c r="D6882" s="94">
        <v>9153</v>
      </c>
    </row>
    <row r="6883" spans="1:4" x14ac:dyDescent="0.25">
      <c r="A6883" s="155" t="s">
        <v>2099</v>
      </c>
      <c r="B6883" s="92" t="s">
        <v>8936</v>
      </c>
      <c r="C6883" s="97"/>
      <c r="D6883" s="94">
        <v>155188</v>
      </c>
    </row>
    <row r="6884" spans="1:4" x14ac:dyDescent="0.25">
      <c r="A6884" s="155" t="s">
        <v>2101</v>
      </c>
      <c r="B6884" s="92" t="s">
        <v>8937</v>
      </c>
      <c r="C6884" s="97"/>
      <c r="D6884" s="94">
        <v>469316</v>
      </c>
    </row>
    <row r="6885" spans="1:4" x14ac:dyDescent="0.25">
      <c r="A6885" s="155" t="s">
        <v>2103</v>
      </c>
      <c r="B6885" s="92" t="s">
        <v>8938</v>
      </c>
      <c r="C6885" s="97"/>
      <c r="D6885" s="94">
        <v>378187</v>
      </c>
    </row>
    <row r="6886" spans="1:4" x14ac:dyDescent="0.25">
      <c r="A6886" s="155" t="s">
        <v>2104</v>
      </c>
      <c r="B6886" s="92" t="s">
        <v>8939</v>
      </c>
      <c r="C6886" s="97"/>
      <c r="D6886" s="94">
        <v>308418</v>
      </c>
    </row>
    <row r="6887" spans="1:4" x14ac:dyDescent="0.25">
      <c r="A6887" s="155" t="s">
        <v>2106</v>
      </c>
      <c r="B6887" s="92" t="s">
        <v>8940</v>
      </c>
      <c r="C6887" s="97"/>
      <c r="D6887" s="94">
        <v>1250213</v>
      </c>
    </row>
    <row r="6888" spans="1:4" x14ac:dyDescent="0.25">
      <c r="A6888" s="155" t="s">
        <v>2108</v>
      </c>
      <c r="B6888" s="92" t="s">
        <v>8941</v>
      </c>
      <c r="C6888" s="97"/>
      <c r="D6888" s="94">
        <v>438578</v>
      </c>
    </row>
    <row r="6889" spans="1:4" x14ac:dyDescent="0.25">
      <c r="A6889" s="155" t="s">
        <v>2110</v>
      </c>
      <c r="B6889" s="92" t="s">
        <v>8942</v>
      </c>
      <c r="C6889" s="97"/>
      <c r="D6889" s="94">
        <v>102463</v>
      </c>
    </row>
    <row r="6890" spans="1:4" x14ac:dyDescent="0.25">
      <c r="A6890" s="155" t="s">
        <v>2112</v>
      </c>
      <c r="B6890" s="92" t="s">
        <v>8943</v>
      </c>
      <c r="C6890" s="97"/>
      <c r="D6890" s="94">
        <v>204350</v>
      </c>
    </row>
    <row r="6891" spans="1:4" x14ac:dyDescent="0.25">
      <c r="A6891" s="155" t="s">
        <v>2114</v>
      </c>
      <c r="B6891" s="92" t="s">
        <v>8944</v>
      </c>
      <c r="C6891" s="97"/>
      <c r="D6891" s="94">
        <v>1718140</v>
      </c>
    </row>
    <row r="6892" spans="1:4" x14ac:dyDescent="0.25">
      <c r="A6892" s="155" t="s">
        <v>2116</v>
      </c>
      <c r="B6892" s="92" t="s">
        <v>8945</v>
      </c>
      <c r="C6892" s="97"/>
      <c r="D6892" s="94">
        <v>2892251</v>
      </c>
    </row>
    <row r="6893" spans="1:4" x14ac:dyDescent="0.25">
      <c r="A6893" s="155" t="s">
        <v>2118</v>
      </c>
      <c r="B6893" s="92" t="s">
        <v>8946</v>
      </c>
      <c r="C6893" s="97"/>
      <c r="D6893" s="94">
        <v>7708829</v>
      </c>
    </row>
    <row r="6894" spans="1:4" x14ac:dyDescent="0.25">
      <c r="A6894" s="155" t="s">
        <v>2120</v>
      </c>
      <c r="B6894" s="92" t="s">
        <v>10600</v>
      </c>
      <c r="C6894" s="97"/>
      <c r="D6894" s="94">
        <v>35817</v>
      </c>
    </row>
    <row r="6895" spans="1:4" x14ac:dyDescent="0.25">
      <c r="A6895" s="155" t="s">
        <v>2122</v>
      </c>
      <c r="B6895" s="92" t="s">
        <v>8947</v>
      </c>
      <c r="C6895" s="97"/>
      <c r="D6895" s="94">
        <v>234244</v>
      </c>
    </row>
    <row r="6896" spans="1:4" x14ac:dyDescent="0.25">
      <c r="A6896" s="155" t="s">
        <v>2128</v>
      </c>
      <c r="B6896" s="92" t="s">
        <v>19066</v>
      </c>
      <c r="C6896" s="97"/>
      <c r="D6896" s="94">
        <v>3238</v>
      </c>
    </row>
    <row r="6897" spans="1:4" x14ac:dyDescent="0.25">
      <c r="A6897" s="155" t="s">
        <v>2129</v>
      </c>
      <c r="B6897" s="92" t="s">
        <v>8948</v>
      </c>
      <c r="C6897" s="97"/>
      <c r="D6897" s="94">
        <v>1336300</v>
      </c>
    </row>
    <row r="6898" spans="1:4" x14ac:dyDescent="0.25">
      <c r="A6898" s="155" t="s">
        <v>2131</v>
      </c>
      <c r="B6898" s="92" t="s">
        <v>8949</v>
      </c>
      <c r="C6898" s="97"/>
      <c r="D6898" s="94">
        <v>7524622</v>
      </c>
    </row>
    <row r="6899" spans="1:4" x14ac:dyDescent="0.25">
      <c r="A6899" s="155" t="s">
        <v>2133</v>
      </c>
      <c r="B6899" s="92" t="s">
        <v>8950</v>
      </c>
      <c r="C6899" s="97"/>
      <c r="D6899" s="94">
        <v>946363</v>
      </c>
    </row>
    <row r="6900" spans="1:4" x14ac:dyDescent="0.25">
      <c r="A6900" s="155" t="s">
        <v>2135</v>
      </c>
      <c r="B6900" s="92" t="s">
        <v>8951</v>
      </c>
      <c r="C6900" s="97"/>
      <c r="D6900" s="94">
        <v>224144</v>
      </c>
    </row>
    <row r="6901" spans="1:4" x14ac:dyDescent="0.25">
      <c r="A6901" s="155" t="s">
        <v>2137</v>
      </c>
      <c r="B6901" s="92" t="s">
        <v>8952</v>
      </c>
      <c r="C6901" s="97"/>
      <c r="D6901" s="94">
        <v>5323473</v>
      </c>
    </row>
    <row r="6902" spans="1:4" x14ac:dyDescent="0.25">
      <c r="A6902" s="155" t="s">
        <v>14373</v>
      </c>
      <c r="B6902" s="92" t="s">
        <v>19067</v>
      </c>
      <c r="C6902" s="97"/>
      <c r="D6902" s="94">
        <v>311</v>
      </c>
    </row>
    <row r="6903" spans="1:4" x14ac:dyDescent="0.25">
      <c r="A6903" s="155" t="s">
        <v>2138</v>
      </c>
      <c r="B6903" s="92" t="s">
        <v>8953</v>
      </c>
      <c r="C6903" s="97"/>
      <c r="D6903" s="94">
        <v>1919713</v>
      </c>
    </row>
    <row r="6904" spans="1:4" x14ac:dyDescent="0.25">
      <c r="A6904" s="155" t="s">
        <v>2140</v>
      </c>
      <c r="B6904" s="92" t="s">
        <v>8954</v>
      </c>
      <c r="C6904" s="97"/>
      <c r="D6904" s="94">
        <v>9401647</v>
      </c>
    </row>
    <row r="6905" spans="1:4" x14ac:dyDescent="0.25">
      <c r="A6905" s="155" t="s">
        <v>2142</v>
      </c>
      <c r="B6905" s="92" t="s">
        <v>8955</v>
      </c>
      <c r="C6905" s="97"/>
      <c r="D6905" s="94">
        <v>2285520</v>
      </c>
    </row>
    <row r="6906" spans="1:4" x14ac:dyDescent="0.25">
      <c r="A6906" s="155" t="s">
        <v>2144</v>
      </c>
      <c r="B6906" s="92" t="s">
        <v>8956</v>
      </c>
      <c r="C6906" s="97"/>
      <c r="D6906" s="94">
        <v>68042</v>
      </c>
    </row>
    <row r="6907" spans="1:4" x14ac:dyDescent="0.25">
      <c r="A6907" s="155" t="s">
        <v>2146</v>
      </c>
      <c r="B6907" s="92" t="s">
        <v>8957</v>
      </c>
      <c r="C6907" s="97"/>
      <c r="D6907" s="94">
        <v>234142</v>
      </c>
    </row>
    <row r="6908" spans="1:4" x14ac:dyDescent="0.25">
      <c r="A6908" s="155" t="s">
        <v>2148</v>
      </c>
      <c r="B6908" s="92" t="s">
        <v>10601</v>
      </c>
      <c r="C6908" s="97"/>
      <c r="D6908" s="94">
        <v>363454</v>
      </c>
    </row>
    <row r="6909" spans="1:4" x14ac:dyDescent="0.25">
      <c r="A6909" s="155" t="s">
        <v>2150</v>
      </c>
      <c r="B6909" s="92" t="s">
        <v>8958</v>
      </c>
      <c r="C6909" s="97"/>
      <c r="D6909" s="94">
        <v>544588</v>
      </c>
    </row>
    <row r="6910" spans="1:4" x14ac:dyDescent="0.25">
      <c r="A6910" s="155" t="s">
        <v>2152</v>
      </c>
      <c r="B6910" s="92" t="s">
        <v>8959</v>
      </c>
      <c r="C6910" s="97"/>
      <c r="D6910" s="94">
        <v>337307</v>
      </c>
    </row>
    <row r="6911" spans="1:4" x14ac:dyDescent="0.25">
      <c r="A6911" s="155" t="s">
        <v>2154</v>
      </c>
      <c r="B6911" s="92" t="s">
        <v>8960</v>
      </c>
      <c r="C6911" s="97"/>
      <c r="D6911" s="94">
        <v>133486</v>
      </c>
    </row>
    <row r="6912" spans="1:4" x14ac:dyDescent="0.25">
      <c r="A6912" s="155" t="s">
        <v>2156</v>
      </c>
      <c r="B6912" s="92" t="s">
        <v>8961</v>
      </c>
      <c r="C6912" s="97"/>
      <c r="D6912" s="94">
        <v>453268</v>
      </c>
    </row>
    <row r="6913" spans="1:4" x14ac:dyDescent="0.25">
      <c r="A6913" s="155" t="s">
        <v>2158</v>
      </c>
      <c r="B6913" s="92" t="s">
        <v>8962</v>
      </c>
      <c r="C6913" s="97"/>
      <c r="D6913" s="94">
        <v>777604</v>
      </c>
    </row>
    <row r="6914" spans="1:4" x14ac:dyDescent="0.25">
      <c r="A6914" s="155" t="s">
        <v>2160</v>
      </c>
      <c r="B6914" s="92" t="s">
        <v>8963</v>
      </c>
      <c r="C6914" s="97"/>
      <c r="D6914" s="94">
        <v>1530446</v>
      </c>
    </row>
    <row r="6915" spans="1:4" x14ac:dyDescent="0.25">
      <c r="A6915" s="155" t="s">
        <v>2162</v>
      </c>
      <c r="B6915" s="92" t="s">
        <v>8964</v>
      </c>
      <c r="C6915" s="97"/>
      <c r="D6915" s="94">
        <v>154263</v>
      </c>
    </row>
    <row r="6916" spans="1:4" x14ac:dyDescent="0.25">
      <c r="A6916" s="155" t="s">
        <v>2164</v>
      </c>
      <c r="B6916" s="92" t="s">
        <v>8965</v>
      </c>
      <c r="C6916" s="97"/>
      <c r="D6916" s="94">
        <v>188364</v>
      </c>
    </row>
    <row r="6917" spans="1:4" x14ac:dyDescent="0.25">
      <c r="A6917" s="155" t="s">
        <v>2166</v>
      </c>
      <c r="B6917" s="92" t="s">
        <v>19068</v>
      </c>
      <c r="C6917" s="97"/>
      <c r="D6917" s="94">
        <v>155137</v>
      </c>
    </row>
    <row r="6918" spans="1:4" x14ac:dyDescent="0.25">
      <c r="A6918" s="155" t="s">
        <v>2168</v>
      </c>
      <c r="B6918" s="92" t="s">
        <v>8966</v>
      </c>
      <c r="C6918" s="97"/>
      <c r="D6918" s="94">
        <v>83471</v>
      </c>
    </row>
    <row r="6919" spans="1:4" x14ac:dyDescent="0.25">
      <c r="A6919" s="155" t="s">
        <v>2170</v>
      </c>
      <c r="B6919" s="92" t="s">
        <v>8967</v>
      </c>
      <c r="C6919" s="97"/>
      <c r="D6919" s="94">
        <v>21950</v>
      </c>
    </row>
    <row r="6920" spans="1:4" x14ac:dyDescent="0.25">
      <c r="A6920" s="155" t="s">
        <v>2172</v>
      </c>
      <c r="B6920" s="92" t="s">
        <v>8968</v>
      </c>
      <c r="C6920" s="97"/>
      <c r="D6920" s="94">
        <v>1175994</v>
      </c>
    </row>
    <row r="6921" spans="1:4" x14ac:dyDescent="0.25">
      <c r="A6921" s="155" t="s">
        <v>2174</v>
      </c>
      <c r="B6921" s="92" t="s">
        <v>19069</v>
      </c>
      <c r="C6921" s="97"/>
      <c r="D6921" s="94">
        <v>8020</v>
      </c>
    </row>
    <row r="6922" spans="1:4" x14ac:dyDescent="0.25">
      <c r="A6922" s="155" t="s">
        <v>2176</v>
      </c>
      <c r="B6922" s="92" t="s">
        <v>8969</v>
      </c>
      <c r="C6922" s="97"/>
      <c r="D6922" s="94">
        <v>2176132</v>
      </c>
    </row>
    <row r="6923" spans="1:4" x14ac:dyDescent="0.25">
      <c r="A6923" s="155" t="s">
        <v>2180</v>
      </c>
      <c r="B6923" s="92" t="s">
        <v>8970</v>
      </c>
      <c r="C6923" s="97"/>
      <c r="D6923" s="94">
        <v>2854959</v>
      </c>
    </row>
    <row r="6924" spans="1:4" x14ac:dyDescent="0.25">
      <c r="A6924" s="155" t="s">
        <v>2182</v>
      </c>
      <c r="B6924" s="92" t="s">
        <v>8971</v>
      </c>
      <c r="C6924" s="97"/>
      <c r="D6924" s="94">
        <v>136326</v>
      </c>
    </row>
    <row r="6925" spans="1:4" x14ac:dyDescent="0.25">
      <c r="A6925" s="155" t="s">
        <v>2184</v>
      </c>
      <c r="B6925" s="92" t="s">
        <v>8972</v>
      </c>
      <c r="C6925" s="97"/>
      <c r="D6925" s="94">
        <v>545171</v>
      </c>
    </row>
    <row r="6926" spans="1:4" x14ac:dyDescent="0.25">
      <c r="A6926" s="155" t="s">
        <v>2186</v>
      </c>
      <c r="B6926" s="92" t="s">
        <v>8973</v>
      </c>
      <c r="C6926" s="97"/>
      <c r="D6926" s="94">
        <v>169489</v>
      </c>
    </row>
    <row r="6927" spans="1:4" x14ac:dyDescent="0.25">
      <c r="A6927" s="155" t="s">
        <v>2188</v>
      </c>
      <c r="B6927" s="92" t="s">
        <v>8974</v>
      </c>
      <c r="C6927" s="97"/>
      <c r="D6927" s="94">
        <v>17068803</v>
      </c>
    </row>
    <row r="6928" spans="1:4" x14ac:dyDescent="0.25">
      <c r="A6928" s="155" t="s">
        <v>2190</v>
      </c>
      <c r="B6928" s="92" t="s">
        <v>8975</v>
      </c>
      <c r="C6928" s="97"/>
      <c r="D6928" s="94">
        <v>1886</v>
      </c>
    </row>
    <row r="6929" spans="1:4" x14ac:dyDescent="0.25">
      <c r="A6929" s="155" t="s">
        <v>2192</v>
      </c>
      <c r="B6929" s="92" t="s">
        <v>10602</v>
      </c>
      <c r="C6929" s="97"/>
      <c r="D6929" s="94">
        <v>445</v>
      </c>
    </row>
    <row r="6930" spans="1:4" x14ac:dyDescent="0.25">
      <c r="A6930" s="155" t="s">
        <v>2194</v>
      </c>
      <c r="B6930" s="92" t="s">
        <v>8976</v>
      </c>
      <c r="C6930" s="97"/>
      <c r="D6930" s="94">
        <v>3679943</v>
      </c>
    </row>
    <row r="6931" spans="1:4" x14ac:dyDescent="0.25">
      <c r="A6931" s="155" t="s">
        <v>2196</v>
      </c>
      <c r="B6931" s="92" t="s">
        <v>8977</v>
      </c>
      <c r="C6931" s="97"/>
      <c r="D6931" s="94">
        <v>12374418</v>
      </c>
    </row>
    <row r="6932" spans="1:4" x14ac:dyDescent="0.25">
      <c r="A6932" s="155" t="s">
        <v>2197</v>
      </c>
      <c r="B6932" s="92" t="s">
        <v>8978</v>
      </c>
      <c r="C6932" s="97"/>
      <c r="D6932" s="94">
        <v>670228</v>
      </c>
    </row>
    <row r="6933" spans="1:4" x14ac:dyDescent="0.25">
      <c r="A6933" s="155" t="s">
        <v>2198</v>
      </c>
      <c r="B6933" s="92" t="s">
        <v>8979</v>
      </c>
      <c r="C6933" s="97"/>
      <c r="D6933" s="94">
        <v>8191324</v>
      </c>
    </row>
    <row r="6934" spans="1:4" x14ac:dyDescent="0.25">
      <c r="A6934" s="155" t="s">
        <v>5407</v>
      </c>
      <c r="B6934" s="92" t="s">
        <v>8980</v>
      </c>
      <c r="C6934" s="97"/>
      <c r="D6934" s="94">
        <v>861645</v>
      </c>
    </row>
    <row r="6935" spans="1:4" x14ac:dyDescent="0.25">
      <c r="A6935" s="155" t="s">
        <v>5408</v>
      </c>
      <c r="B6935" s="92" t="s">
        <v>8981</v>
      </c>
      <c r="C6935" s="97"/>
      <c r="D6935" s="94">
        <v>866646</v>
      </c>
    </row>
    <row r="6936" spans="1:4" x14ac:dyDescent="0.25">
      <c r="A6936" s="155" t="s">
        <v>14374</v>
      </c>
      <c r="B6936" s="92" t="s">
        <v>19070</v>
      </c>
      <c r="C6936" s="97"/>
      <c r="D6936" s="94">
        <v>96253</v>
      </c>
    </row>
    <row r="6937" spans="1:4" x14ac:dyDescent="0.25">
      <c r="A6937" s="155" t="s">
        <v>10251</v>
      </c>
      <c r="B6937" s="92" t="s">
        <v>10603</v>
      </c>
      <c r="C6937" s="97"/>
      <c r="D6937" s="94">
        <v>95100</v>
      </c>
    </row>
    <row r="6938" spans="1:4" x14ac:dyDescent="0.25">
      <c r="A6938" s="155" t="s">
        <v>5409</v>
      </c>
      <c r="B6938" s="92" t="s">
        <v>8982</v>
      </c>
      <c r="C6938" s="97"/>
      <c r="D6938" s="94">
        <v>1177330</v>
      </c>
    </row>
    <row r="6939" spans="1:4" x14ac:dyDescent="0.25">
      <c r="A6939" s="155" t="s">
        <v>5410</v>
      </c>
      <c r="B6939" s="92" t="s">
        <v>8983</v>
      </c>
      <c r="C6939" s="97"/>
      <c r="D6939" s="94">
        <v>2444348</v>
      </c>
    </row>
    <row r="6940" spans="1:4" x14ac:dyDescent="0.25">
      <c r="A6940" s="155" t="s">
        <v>2199</v>
      </c>
      <c r="B6940" s="92" t="s">
        <v>8984</v>
      </c>
      <c r="C6940" s="97"/>
      <c r="D6940" s="94">
        <v>3882559</v>
      </c>
    </row>
    <row r="6941" spans="1:4" x14ac:dyDescent="0.25">
      <c r="A6941" s="155" t="s">
        <v>2201</v>
      </c>
      <c r="B6941" s="92" t="s">
        <v>8985</v>
      </c>
      <c r="C6941" s="97"/>
      <c r="D6941" s="94">
        <v>7774659</v>
      </c>
    </row>
    <row r="6942" spans="1:4" x14ac:dyDescent="0.25">
      <c r="A6942" s="155" t="s">
        <v>5411</v>
      </c>
      <c r="B6942" s="92" t="s">
        <v>8986</v>
      </c>
      <c r="C6942" s="97"/>
      <c r="D6942" s="94">
        <v>646875</v>
      </c>
    </row>
    <row r="6943" spans="1:4" x14ac:dyDescent="0.25">
      <c r="A6943" s="155" t="s">
        <v>5412</v>
      </c>
      <c r="B6943" s="92" t="s">
        <v>8987</v>
      </c>
      <c r="C6943" s="97"/>
      <c r="D6943" s="94">
        <v>3080764</v>
      </c>
    </row>
    <row r="6944" spans="1:4" x14ac:dyDescent="0.25">
      <c r="A6944" s="155" t="s">
        <v>5413</v>
      </c>
      <c r="B6944" s="92" t="s">
        <v>8988</v>
      </c>
      <c r="C6944" s="97"/>
      <c r="D6944" s="94">
        <v>8903141</v>
      </c>
    </row>
    <row r="6945" spans="1:4" x14ac:dyDescent="0.25">
      <c r="A6945" s="155" t="s">
        <v>5414</v>
      </c>
      <c r="B6945" s="92" t="s">
        <v>8989</v>
      </c>
      <c r="C6945" s="97"/>
      <c r="D6945" s="94">
        <v>102726</v>
      </c>
    </row>
    <row r="6946" spans="1:4" x14ac:dyDescent="0.25">
      <c r="A6946" s="155" t="s">
        <v>5415</v>
      </c>
      <c r="B6946" s="92" t="s">
        <v>8990</v>
      </c>
      <c r="C6946" s="97"/>
      <c r="D6946" s="94">
        <v>881886</v>
      </c>
    </row>
    <row r="6947" spans="1:4" x14ac:dyDescent="0.25">
      <c r="A6947" s="155" t="s">
        <v>14375</v>
      </c>
      <c r="B6947" s="92" t="s">
        <v>19071</v>
      </c>
      <c r="C6947" s="97"/>
      <c r="D6947" s="94">
        <v>85845</v>
      </c>
    </row>
    <row r="6948" spans="1:4" x14ac:dyDescent="0.25">
      <c r="A6948" s="155" t="s">
        <v>14376</v>
      </c>
      <c r="B6948" s="92" t="s">
        <v>19072</v>
      </c>
      <c r="C6948" s="97"/>
      <c r="D6948" s="94">
        <v>524577</v>
      </c>
    </row>
    <row r="6949" spans="1:4" x14ac:dyDescent="0.25">
      <c r="A6949" s="155" t="s">
        <v>14377</v>
      </c>
      <c r="B6949" s="92" t="s">
        <v>19073</v>
      </c>
      <c r="C6949" s="97"/>
      <c r="D6949" s="94">
        <v>370970</v>
      </c>
    </row>
    <row r="6950" spans="1:4" x14ac:dyDescent="0.25">
      <c r="A6950" s="155" t="s">
        <v>5416</v>
      </c>
      <c r="B6950" s="92" t="s">
        <v>8991</v>
      </c>
      <c r="C6950" s="97"/>
      <c r="D6950" s="94">
        <v>923511</v>
      </c>
    </row>
    <row r="6951" spans="1:4" x14ac:dyDescent="0.25">
      <c r="A6951" s="155" t="s">
        <v>14378</v>
      </c>
      <c r="B6951" s="92" t="s">
        <v>19074</v>
      </c>
      <c r="C6951" s="97"/>
      <c r="D6951" s="94">
        <v>776</v>
      </c>
    </row>
    <row r="6952" spans="1:4" x14ac:dyDescent="0.25">
      <c r="A6952" s="155" t="s">
        <v>5417</v>
      </c>
      <c r="B6952" s="92" t="s">
        <v>8992</v>
      </c>
      <c r="C6952" s="97"/>
      <c r="D6952" s="94">
        <v>403233</v>
      </c>
    </row>
    <row r="6953" spans="1:4" x14ac:dyDescent="0.25">
      <c r="A6953" s="155" t="s">
        <v>14379</v>
      </c>
      <c r="B6953" s="92" t="s">
        <v>19075</v>
      </c>
      <c r="C6953" s="97"/>
      <c r="D6953" s="94">
        <v>78333</v>
      </c>
    </row>
    <row r="6954" spans="1:4" x14ac:dyDescent="0.25">
      <c r="A6954" s="155" t="s">
        <v>5418</v>
      </c>
      <c r="B6954" s="92" t="s">
        <v>8993</v>
      </c>
      <c r="C6954" s="97"/>
      <c r="D6954" s="94">
        <v>250353</v>
      </c>
    </row>
    <row r="6955" spans="1:4" x14ac:dyDescent="0.25">
      <c r="A6955" s="155" t="s">
        <v>5419</v>
      </c>
      <c r="B6955" s="92" t="s">
        <v>8994</v>
      </c>
      <c r="C6955" s="97"/>
      <c r="D6955" s="94">
        <v>893619</v>
      </c>
    </row>
    <row r="6956" spans="1:4" x14ac:dyDescent="0.25">
      <c r="A6956" s="155" t="s">
        <v>14380</v>
      </c>
      <c r="B6956" s="92" t="s">
        <v>19076</v>
      </c>
      <c r="C6956" s="97"/>
      <c r="D6956" s="94">
        <v>478771</v>
      </c>
    </row>
    <row r="6957" spans="1:4" x14ac:dyDescent="0.25">
      <c r="A6957" s="155" t="s">
        <v>5420</v>
      </c>
      <c r="B6957" s="92" t="s">
        <v>8995</v>
      </c>
      <c r="C6957" s="97"/>
      <c r="D6957" s="94">
        <v>1415867</v>
      </c>
    </row>
    <row r="6958" spans="1:4" x14ac:dyDescent="0.25">
      <c r="A6958" s="155" t="s">
        <v>14381</v>
      </c>
      <c r="B6958" s="92" t="s">
        <v>19077</v>
      </c>
      <c r="C6958" s="97"/>
      <c r="D6958" s="94">
        <v>67578</v>
      </c>
    </row>
    <row r="6959" spans="1:4" x14ac:dyDescent="0.25">
      <c r="A6959" s="155" t="s">
        <v>5421</v>
      </c>
      <c r="B6959" s="92" t="s">
        <v>8996</v>
      </c>
      <c r="C6959" s="97"/>
      <c r="D6959" s="94">
        <v>11106310</v>
      </c>
    </row>
    <row r="6960" spans="1:4" x14ac:dyDescent="0.25">
      <c r="A6960" s="155" t="s">
        <v>14382</v>
      </c>
      <c r="B6960" s="92" t="s">
        <v>19078</v>
      </c>
      <c r="C6960" s="97"/>
      <c r="D6960" s="94">
        <v>1431194</v>
      </c>
    </row>
    <row r="6961" spans="1:4" x14ac:dyDescent="0.25">
      <c r="A6961" s="155" t="s">
        <v>5422</v>
      </c>
      <c r="B6961" s="92" t="s">
        <v>8997</v>
      </c>
      <c r="C6961" s="97"/>
      <c r="D6961" s="94">
        <v>550726</v>
      </c>
    </row>
    <row r="6962" spans="1:4" x14ac:dyDescent="0.25">
      <c r="A6962" s="155" t="s">
        <v>5423</v>
      </c>
      <c r="B6962" s="92" t="s">
        <v>8998</v>
      </c>
      <c r="C6962" s="97"/>
      <c r="D6962" s="94">
        <v>1470112</v>
      </c>
    </row>
    <row r="6963" spans="1:4" x14ac:dyDescent="0.25">
      <c r="A6963" s="155" t="s">
        <v>5424</v>
      </c>
      <c r="B6963" s="92" t="s">
        <v>8999</v>
      </c>
      <c r="C6963" s="97"/>
      <c r="D6963" s="94">
        <v>1252963</v>
      </c>
    </row>
    <row r="6964" spans="1:4" x14ac:dyDescent="0.25">
      <c r="A6964" s="155" t="s">
        <v>2203</v>
      </c>
      <c r="B6964" s="92" t="s">
        <v>9000</v>
      </c>
      <c r="C6964" s="97"/>
      <c r="D6964" s="94">
        <v>824589</v>
      </c>
    </row>
    <row r="6965" spans="1:4" x14ac:dyDescent="0.25">
      <c r="A6965" s="155" t="s">
        <v>2205</v>
      </c>
      <c r="B6965" s="92" t="s">
        <v>9001</v>
      </c>
      <c r="C6965" s="97"/>
      <c r="D6965" s="94">
        <v>123024158</v>
      </c>
    </row>
    <row r="6966" spans="1:4" x14ac:dyDescent="0.25">
      <c r="A6966" s="155" t="s">
        <v>2207</v>
      </c>
      <c r="B6966" s="92" t="s">
        <v>9002</v>
      </c>
      <c r="C6966" s="97"/>
      <c r="D6966" s="94">
        <v>802576</v>
      </c>
    </row>
    <row r="6967" spans="1:4" x14ac:dyDescent="0.25">
      <c r="A6967" s="155" t="s">
        <v>2209</v>
      </c>
      <c r="B6967" s="92" t="s">
        <v>9003</v>
      </c>
      <c r="C6967" s="97"/>
      <c r="D6967" s="94">
        <v>7968499</v>
      </c>
    </row>
    <row r="6968" spans="1:4" x14ac:dyDescent="0.25">
      <c r="A6968" s="155" t="s">
        <v>2211</v>
      </c>
      <c r="B6968" s="92" t="s">
        <v>9004</v>
      </c>
      <c r="C6968" s="97"/>
      <c r="D6968" s="94">
        <v>1760174</v>
      </c>
    </row>
    <row r="6969" spans="1:4" x14ac:dyDescent="0.25">
      <c r="A6969" s="155" t="s">
        <v>2213</v>
      </c>
      <c r="B6969" s="92" t="s">
        <v>9005</v>
      </c>
      <c r="C6969" s="97"/>
      <c r="D6969" s="94">
        <v>7174242</v>
      </c>
    </row>
    <row r="6970" spans="1:4" x14ac:dyDescent="0.25">
      <c r="A6970" s="155" t="s">
        <v>2215</v>
      </c>
      <c r="B6970" s="92" t="s">
        <v>9006</v>
      </c>
      <c r="C6970" s="97"/>
      <c r="D6970" s="94">
        <v>1763449</v>
      </c>
    </row>
    <row r="6971" spans="1:4" x14ac:dyDescent="0.25">
      <c r="A6971" s="155" t="s">
        <v>2217</v>
      </c>
      <c r="B6971" s="92" t="s">
        <v>9007</v>
      </c>
      <c r="C6971" s="97"/>
      <c r="D6971" s="94">
        <v>3792397</v>
      </c>
    </row>
    <row r="6972" spans="1:4" x14ac:dyDescent="0.25">
      <c r="A6972" s="155" t="s">
        <v>2219</v>
      </c>
      <c r="B6972" s="92" t="s">
        <v>9008</v>
      </c>
      <c r="C6972" s="97"/>
      <c r="D6972" s="94">
        <v>165504</v>
      </c>
    </row>
    <row r="6973" spans="1:4" x14ac:dyDescent="0.25">
      <c r="A6973" s="155" t="s">
        <v>2221</v>
      </c>
      <c r="B6973" s="92" t="s">
        <v>9009</v>
      </c>
      <c r="C6973" s="97"/>
      <c r="D6973" s="94">
        <v>11306070</v>
      </c>
    </row>
    <row r="6974" spans="1:4" x14ac:dyDescent="0.25">
      <c r="A6974" s="155" t="s">
        <v>2223</v>
      </c>
      <c r="B6974" s="92" t="s">
        <v>9010</v>
      </c>
      <c r="C6974" s="97"/>
      <c r="D6974" s="94">
        <v>2682879</v>
      </c>
    </row>
    <row r="6975" spans="1:4" x14ac:dyDescent="0.25">
      <c r="A6975" s="155" t="s">
        <v>2225</v>
      </c>
      <c r="B6975" s="92" t="s">
        <v>9011</v>
      </c>
      <c r="C6975" s="97"/>
      <c r="D6975" s="94">
        <v>2373748</v>
      </c>
    </row>
    <row r="6976" spans="1:4" x14ac:dyDescent="0.25">
      <c r="A6976" s="155" t="s">
        <v>2227</v>
      </c>
      <c r="B6976" s="92" t="s">
        <v>9012</v>
      </c>
      <c r="C6976" s="97"/>
      <c r="D6976" s="94">
        <v>14220481</v>
      </c>
    </row>
    <row r="6977" spans="1:4" x14ac:dyDescent="0.25">
      <c r="A6977" s="155" t="s">
        <v>2229</v>
      </c>
      <c r="B6977" s="92" t="s">
        <v>9013</v>
      </c>
      <c r="C6977" s="97"/>
      <c r="D6977" s="94">
        <v>2805622</v>
      </c>
    </row>
    <row r="6978" spans="1:4" x14ac:dyDescent="0.25">
      <c r="A6978" s="155" t="s">
        <v>2231</v>
      </c>
      <c r="B6978" s="92" t="s">
        <v>9014</v>
      </c>
      <c r="C6978" s="97"/>
      <c r="D6978" s="94">
        <v>7351474</v>
      </c>
    </row>
    <row r="6979" spans="1:4" x14ac:dyDescent="0.25">
      <c r="A6979" s="155" t="s">
        <v>2233</v>
      </c>
      <c r="B6979" s="92" t="s">
        <v>9015</v>
      </c>
      <c r="C6979" s="97"/>
      <c r="D6979" s="94">
        <v>2647837</v>
      </c>
    </row>
    <row r="6980" spans="1:4" x14ac:dyDescent="0.25">
      <c r="A6980" s="155" t="s">
        <v>2235</v>
      </c>
      <c r="B6980" s="92" t="s">
        <v>9016</v>
      </c>
      <c r="C6980" s="97"/>
      <c r="D6980" s="94">
        <v>23884546</v>
      </c>
    </row>
    <row r="6981" spans="1:4" x14ac:dyDescent="0.25">
      <c r="A6981" s="155" t="s">
        <v>2237</v>
      </c>
      <c r="B6981" s="92" t="s">
        <v>9017</v>
      </c>
      <c r="C6981" s="97"/>
      <c r="D6981" s="94">
        <v>1026538</v>
      </c>
    </row>
    <row r="6982" spans="1:4" x14ac:dyDescent="0.25">
      <c r="A6982" s="155" t="s">
        <v>2239</v>
      </c>
      <c r="B6982" s="92" t="s">
        <v>9018</v>
      </c>
      <c r="C6982" s="97"/>
      <c r="D6982" s="94">
        <v>749933</v>
      </c>
    </row>
    <row r="6983" spans="1:4" x14ac:dyDescent="0.25">
      <c r="A6983" s="155" t="s">
        <v>2241</v>
      </c>
      <c r="B6983" s="92" t="s">
        <v>19079</v>
      </c>
      <c r="C6983" s="97"/>
      <c r="D6983" s="94">
        <v>5761448</v>
      </c>
    </row>
    <row r="6984" spans="1:4" x14ac:dyDescent="0.25">
      <c r="A6984" s="155" t="s">
        <v>2243</v>
      </c>
      <c r="B6984" s="92" t="s">
        <v>9019</v>
      </c>
      <c r="C6984" s="97"/>
      <c r="D6984" s="94">
        <v>11607769</v>
      </c>
    </row>
    <row r="6985" spans="1:4" x14ac:dyDescent="0.25">
      <c r="A6985" s="155" t="s">
        <v>14383</v>
      </c>
      <c r="B6985" s="92" t="s">
        <v>19080</v>
      </c>
      <c r="C6985" s="97"/>
      <c r="D6985" s="94">
        <v>113449</v>
      </c>
    </row>
    <row r="6986" spans="1:4" x14ac:dyDescent="0.25">
      <c r="A6986" s="155" t="s">
        <v>14384</v>
      </c>
      <c r="B6986" s="92" t="s">
        <v>19081</v>
      </c>
      <c r="C6986" s="97"/>
      <c r="D6986" s="94">
        <v>196055</v>
      </c>
    </row>
    <row r="6987" spans="1:4" x14ac:dyDescent="0.25">
      <c r="A6987" s="155" t="s">
        <v>2245</v>
      </c>
      <c r="B6987" s="92" t="s">
        <v>9020</v>
      </c>
      <c r="C6987" s="97"/>
      <c r="D6987" s="94">
        <v>228273</v>
      </c>
    </row>
    <row r="6988" spans="1:4" x14ac:dyDescent="0.25">
      <c r="A6988" s="155" t="s">
        <v>5425</v>
      </c>
      <c r="B6988" s="92" t="s">
        <v>9021</v>
      </c>
      <c r="C6988" s="97"/>
      <c r="D6988" s="94">
        <v>161611</v>
      </c>
    </row>
    <row r="6989" spans="1:4" x14ac:dyDescent="0.25">
      <c r="A6989" s="155" t="s">
        <v>2247</v>
      </c>
      <c r="B6989" s="92" t="s">
        <v>19082</v>
      </c>
      <c r="C6989" s="97"/>
      <c r="D6989" s="94">
        <v>39804</v>
      </c>
    </row>
    <row r="6990" spans="1:4" x14ac:dyDescent="0.25">
      <c r="A6990" s="155" t="s">
        <v>5426</v>
      </c>
      <c r="B6990" s="92" t="s">
        <v>9022</v>
      </c>
      <c r="C6990" s="97"/>
      <c r="D6990" s="94">
        <v>6037362</v>
      </c>
    </row>
    <row r="6991" spans="1:4" x14ac:dyDescent="0.25">
      <c r="A6991" s="155" t="s">
        <v>5427</v>
      </c>
      <c r="B6991" s="92" t="s">
        <v>9023</v>
      </c>
      <c r="C6991" s="97"/>
      <c r="D6991" s="94">
        <v>884203</v>
      </c>
    </row>
    <row r="6992" spans="1:4" x14ac:dyDescent="0.25">
      <c r="A6992" s="155" t="s">
        <v>5428</v>
      </c>
      <c r="B6992" s="92" t="s">
        <v>9024</v>
      </c>
      <c r="C6992" s="97"/>
      <c r="D6992" s="94">
        <v>933400</v>
      </c>
    </row>
    <row r="6993" spans="1:4" x14ac:dyDescent="0.25">
      <c r="A6993" s="155" t="s">
        <v>2249</v>
      </c>
      <c r="B6993" s="92" t="s">
        <v>9025</v>
      </c>
      <c r="C6993" s="97"/>
      <c r="D6993" s="94">
        <v>1675767</v>
      </c>
    </row>
    <row r="6994" spans="1:4" x14ac:dyDescent="0.25">
      <c r="A6994" s="155" t="s">
        <v>2251</v>
      </c>
      <c r="B6994" s="92" t="s">
        <v>9026</v>
      </c>
      <c r="C6994" s="97"/>
      <c r="D6994" s="94">
        <v>416793</v>
      </c>
    </row>
    <row r="6995" spans="1:4" x14ac:dyDescent="0.25">
      <c r="A6995" s="155" t="s">
        <v>2253</v>
      </c>
      <c r="B6995" s="92" t="s">
        <v>9027</v>
      </c>
      <c r="C6995" s="97"/>
      <c r="D6995" s="94">
        <v>574473</v>
      </c>
    </row>
    <row r="6996" spans="1:4" x14ac:dyDescent="0.25">
      <c r="A6996" s="155" t="s">
        <v>2255</v>
      </c>
      <c r="B6996" s="92" t="s">
        <v>9028</v>
      </c>
      <c r="C6996" s="97"/>
      <c r="D6996" s="94">
        <v>177225</v>
      </c>
    </row>
    <row r="6997" spans="1:4" x14ac:dyDescent="0.25">
      <c r="A6997" s="155" t="s">
        <v>5429</v>
      </c>
      <c r="B6997" s="92" t="s">
        <v>9029</v>
      </c>
      <c r="C6997" s="97"/>
      <c r="D6997" s="94">
        <v>7407044</v>
      </c>
    </row>
    <row r="6998" spans="1:4" x14ac:dyDescent="0.25">
      <c r="A6998" s="155" t="s">
        <v>14385</v>
      </c>
      <c r="B6998" s="92" t="s">
        <v>19083</v>
      </c>
      <c r="C6998" s="97"/>
      <c r="D6998" s="94">
        <v>1565980</v>
      </c>
    </row>
    <row r="6999" spans="1:4" x14ac:dyDescent="0.25">
      <c r="A6999" s="155" t="s">
        <v>5430</v>
      </c>
      <c r="B6999" s="92" t="s">
        <v>9030</v>
      </c>
      <c r="C6999" s="97"/>
      <c r="D6999" s="94">
        <v>2590575</v>
      </c>
    </row>
    <row r="7000" spans="1:4" x14ac:dyDescent="0.25">
      <c r="A7000" s="155" t="s">
        <v>5431</v>
      </c>
      <c r="B7000" s="92" t="s">
        <v>9031</v>
      </c>
      <c r="C7000" s="97"/>
      <c r="D7000" s="94">
        <v>9579099</v>
      </c>
    </row>
    <row r="7001" spans="1:4" x14ac:dyDescent="0.25">
      <c r="A7001" s="155" t="s">
        <v>2257</v>
      </c>
      <c r="B7001" s="92" t="s">
        <v>9032</v>
      </c>
      <c r="C7001" s="97"/>
      <c r="D7001" s="94">
        <v>2908631</v>
      </c>
    </row>
    <row r="7002" spans="1:4" x14ac:dyDescent="0.25">
      <c r="A7002" s="155" t="s">
        <v>2258</v>
      </c>
      <c r="B7002" s="92" t="s">
        <v>9033</v>
      </c>
      <c r="C7002" s="97"/>
      <c r="D7002" s="94">
        <v>9825763</v>
      </c>
    </row>
    <row r="7003" spans="1:4" x14ac:dyDescent="0.25">
      <c r="A7003" s="155" t="s">
        <v>2259</v>
      </c>
      <c r="B7003" s="92" t="s">
        <v>9034</v>
      </c>
      <c r="C7003" s="97"/>
      <c r="D7003" s="94">
        <v>772866</v>
      </c>
    </row>
    <row r="7004" spans="1:4" x14ac:dyDescent="0.25">
      <c r="A7004" s="155" t="s">
        <v>2260</v>
      </c>
      <c r="B7004" s="92" t="s">
        <v>9035</v>
      </c>
      <c r="C7004" s="97"/>
      <c r="D7004" s="94">
        <v>327429</v>
      </c>
    </row>
    <row r="7005" spans="1:4" x14ac:dyDescent="0.25">
      <c r="A7005" s="155" t="s">
        <v>2261</v>
      </c>
      <c r="B7005" s="92" t="s">
        <v>9036</v>
      </c>
      <c r="C7005" s="97"/>
      <c r="D7005" s="94">
        <v>4865738</v>
      </c>
    </row>
    <row r="7006" spans="1:4" x14ac:dyDescent="0.25">
      <c r="A7006" s="155" t="s">
        <v>14386</v>
      </c>
      <c r="B7006" s="92" t="s">
        <v>19084</v>
      </c>
      <c r="C7006" s="97"/>
      <c r="D7006" s="94"/>
    </row>
    <row r="7007" spans="1:4" x14ac:dyDescent="0.25">
      <c r="A7007" s="155" t="s">
        <v>14387</v>
      </c>
      <c r="B7007" s="92" t="s">
        <v>19085</v>
      </c>
      <c r="C7007" s="97"/>
      <c r="D7007" s="94"/>
    </row>
    <row r="7008" spans="1:4" x14ac:dyDescent="0.25">
      <c r="A7008" s="155" t="s">
        <v>14388</v>
      </c>
      <c r="B7008" s="92" t="s">
        <v>19086</v>
      </c>
      <c r="C7008" s="97"/>
      <c r="D7008" s="94"/>
    </row>
    <row r="7009" spans="1:4" x14ac:dyDescent="0.25">
      <c r="A7009" s="155" t="s">
        <v>14389</v>
      </c>
      <c r="B7009" s="92" t="s">
        <v>19087</v>
      </c>
      <c r="C7009" s="97"/>
      <c r="D7009" s="94"/>
    </row>
    <row r="7010" spans="1:4" x14ac:dyDescent="0.25">
      <c r="A7010" s="155" t="s">
        <v>14390</v>
      </c>
      <c r="B7010" s="92" t="s">
        <v>19088</v>
      </c>
      <c r="C7010" s="97"/>
      <c r="D7010" s="94">
        <v>27594</v>
      </c>
    </row>
    <row r="7011" spans="1:4" x14ac:dyDescent="0.25">
      <c r="A7011" s="155" t="s">
        <v>14391</v>
      </c>
      <c r="B7011" s="92" t="s">
        <v>19089</v>
      </c>
      <c r="C7011" s="97"/>
      <c r="D7011" s="94">
        <v>96445</v>
      </c>
    </row>
    <row r="7012" spans="1:4" x14ac:dyDescent="0.25">
      <c r="A7012" s="155" t="s">
        <v>14392</v>
      </c>
      <c r="B7012" s="92" t="s">
        <v>19090</v>
      </c>
      <c r="C7012" s="97"/>
      <c r="D7012" s="94">
        <v>276800</v>
      </c>
    </row>
    <row r="7013" spans="1:4" x14ac:dyDescent="0.25">
      <c r="A7013" s="155" t="s">
        <v>2262</v>
      </c>
      <c r="B7013" s="92" t="s">
        <v>9037</v>
      </c>
      <c r="C7013" s="97"/>
      <c r="D7013" s="94">
        <v>24819567</v>
      </c>
    </row>
    <row r="7014" spans="1:4" x14ac:dyDescent="0.25">
      <c r="A7014" s="155" t="s">
        <v>2263</v>
      </c>
      <c r="B7014" s="92" t="s">
        <v>9038</v>
      </c>
      <c r="C7014" s="97"/>
      <c r="D7014" s="94">
        <v>6256916</v>
      </c>
    </row>
    <row r="7015" spans="1:4" x14ac:dyDescent="0.25">
      <c r="A7015" s="155" t="s">
        <v>2264</v>
      </c>
      <c r="B7015" s="92" t="s">
        <v>9039</v>
      </c>
      <c r="C7015" s="97"/>
      <c r="D7015" s="94">
        <v>30073559</v>
      </c>
    </row>
    <row r="7016" spans="1:4" x14ac:dyDescent="0.25">
      <c r="A7016" s="155" t="s">
        <v>2265</v>
      </c>
      <c r="B7016" s="92" t="s">
        <v>9040</v>
      </c>
      <c r="C7016" s="97"/>
      <c r="D7016" s="94">
        <v>168218</v>
      </c>
    </row>
    <row r="7017" spans="1:4" x14ac:dyDescent="0.25">
      <c r="A7017" s="155" t="s">
        <v>2267</v>
      </c>
      <c r="B7017" s="92" t="s">
        <v>9041</v>
      </c>
      <c r="C7017" s="97"/>
      <c r="D7017" s="94">
        <v>25455344</v>
      </c>
    </row>
    <row r="7018" spans="1:4" x14ac:dyDescent="0.25">
      <c r="A7018" s="155" t="s">
        <v>2269</v>
      </c>
      <c r="B7018" s="92" t="s">
        <v>9042</v>
      </c>
      <c r="C7018" s="97"/>
      <c r="D7018" s="94">
        <v>138230</v>
      </c>
    </row>
    <row r="7019" spans="1:4" x14ac:dyDescent="0.25">
      <c r="A7019" s="155" t="s">
        <v>2271</v>
      </c>
      <c r="B7019" s="92" t="s">
        <v>9043</v>
      </c>
      <c r="C7019" s="97"/>
      <c r="D7019" s="94">
        <v>1050291</v>
      </c>
    </row>
    <row r="7020" spans="1:4" x14ac:dyDescent="0.25">
      <c r="A7020" s="155" t="s">
        <v>2273</v>
      </c>
      <c r="B7020" s="92" t="s">
        <v>9044</v>
      </c>
      <c r="C7020" s="97"/>
      <c r="D7020" s="94">
        <v>85844</v>
      </c>
    </row>
    <row r="7021" spans="1:4" x14ac:dyDescent="0.25">
      <c r="A7021" s="155" t="s">
        <v>2275</v>
      </c>
      <c r="B7021" s="92" t="s">
        <v>19091</v>
      </c>
      <c r="C7021" s="97"/>
      <c r="D7021" s="94">
        <v>101</v>
      </c>
    </row>
    <row r="7022" spans="1:4" x14ac:dyDescent="0.25">
      <c r="A7022" s="155" t="s">
        <v>2277</v>
      </c>
      <c r="B7022" s="92" t="s">
        <v>9045</v>
      </c>
      <c r="C7022" s="97"/>
      <c r="D7022" s="94">
        <v>112415</v>
      </c>
    </row>
    <row r="7023" spans="1:4" x14ac:dyDescent="0.25">
      <c r="A7023" s="155" t="s">
        <v>2279</v>
      </c>
      <c r="B7023" s="92" t="s">
        <v>9046</v>
      </c>
      <c r="C7023" s="97"/>
      <c r="D7023" s="94">
        <v>2541608</v>
      </c>
    </row>
    <row r="7024" spans="1:4" x14ac:dyDescent="0.25">
      <c r="A7024" s="155" t="s">
        <v>2281</v>
      </c>
      <c r="B7024" s="92" t="s">
        <v>19092</v>
      </c>
      <c r="C7024" s="97"/>
      <c r="D7024" s="94">
        <v>44265</v>
      </c>
    </row>
    <row r="7025" spans="1:4" x14ac:dyDescent="0.25">
      <c r="A7025" s="155" t="s">
        <v>14393</v>
      </c>
      <c r="B7025" s="92" t="s">
        <v>19093</v>
      </c>
      <c r="C7025" s="97"/>
      <c r="D7025" s="94">
        <v>472</v>
      </c>
    </row>
    <row r="7026" spans="1:4" x14ac:dyDescent="0.25">
      <c r="A7026" s="155" t="s">
        <v>14394</v>
      </c>
      <c r="B7026" s="92" t="s">
        <v>19094</v>
      </c>
      <c r="C7026" s="97"/>
      <c r="D7026" s="94">
        <v>786</v>
      </c>
    </row>
    <row r="7027" spans="1:4" x14ac:dyDescent="0.25">
      <c r="A7027" s="155" t="s">
        <v>14395</v>
      </c>
      <c r="B7027" s="92" t="s">
        <v>19095</v>
      </c>
      <c r="C7027" s="97"/>
      <c r="D7027" s="94">
        <v>3923</v>
      </c>
    </row>
    <row r="7028" spans="1:4" x14ac:dyDescent="0.25">
      <c r="A7028" s="155" t="s">
        <v>14396</v>
      </c>
      <c r="B7028" s="92" t="s">
        <v>19096</v>
      </c>
      <c r="C7028" s="97"/>
      <c r="D7028" s="94">
        <v>798576</v>
      </c>
    </row>
    <row r="7029" spans="1:4" x14ac:dyDescent="0.25">
      <c r="A7029" s="155" t="s">
        <v>14397</v>
      </c>
      <c r="B7029" s="92" t="s">
        <v>19097</v>
      </c>
      <c r="C7029" s="97"/>
      <c r="D7029" s="94">
        <v>4000</v>
      </c>
    </row>
    <row r="7030" spans="1:4" x14ac:dyDescent="0.25">
      <c r="A7030" s="155" t="s">
        <v>14398</v>
      </c>
      <c r="B7030" s="92" t="s">
        <v>19098</v>
      </c>
      <c r="C7030" s="97"/>
      <c r="D7030" s="94">
        <v>199069</v>
      </c>
    </row>
    <row r="7031" spans="1:4" x14ac:dyDescent="0.25">
      <c r="A7031" s="155" t="s">
        <v>14399</v>
      </c>
      <c r="B7031" s="92" t="s">
        <v>19099</v>
      </c>
      <c r="C7031" s="97"/>
      <c r="D7031" s="94">
        <v>131614</v>
      </c>
    </row>
    <row r="7032" spans="1:4" x14ac:dyDescent="0.25">
      <c r="A7032" s="155" t="s">
        <v>5432</v>
      </c>
      <c r="B7032" s="92" t="s">
        <v>9047</v>
      </c>
      <c r="C7032" s="97"/>
      <c r="D7032" s="94">
        <v>60480</v>
      </c>
    </row>
    <row r="7033" spans="1:4" x14ac:dyDescent="0.25">
      <c r="A7033" s="155" t="s">
        <v>5433</v>
      </c>
      <c r="B7033" s="92" t="s">
        <v>9048</v>
      </c>
      <c r="C7033" s="97"/>
      <c r="D7033" s="94">
        <v>1421771</v>
      </c>
    </row>
    <row r="7034" spans="1:4" x14ac:dyDescent="0.25">
      <c r="A7034" s="155" t="s">
        <v>14400</v>
      </c>
      <c r="B7034" s="92" t="s">
        <v>19100</v>
      </c>
      <c r="C7034" s="97"/>
      <c r="D7034" s="94">
        <v>125630</v>
      </c>
    </row>
    <row r="7035" spans="1:4" x14ac:dyDescent="0.25">
      <c r="A7035" s="155" t="s">
        <v>14401</v>
      </c>
      <c r="B7035" s="92" t="s">
        <v>19101</v>
      </c>
      <c r="C7035" s="97"/>
      <c r="D7035" s="94">
        <v>24795</v>
      </c>
    </row>
    <row r="7036" spans="1:4" x14ac:dyDescent="0.25">
      <c r="A7036" s="155" t="s">
        <v>14402</v>
      </c>
      <c r="B7036" s="92" t="s">
        <v>19102</v>
      </c>
      <c r="C7036" s="97"/>
      <c r="D7036" s="94">
        <v>233506</v>
      </c>
    </row>
    <row r="7037" spans="1:4" x14ac:dyDescent="0.25">
      <c r="A7037" s="155" t="s">
        <v>14403</v>
      </c>
      <c r="B7037" s="92" t="s">
        <v>19103</v>
      </c>
      <c r="C7037" s="97"/>
      <c r="D7037" s="94">
        <v>133011</v>
      </c>
    </row>
    <row r="7038" spans="1:4" x14ac:dyDescent="0.25">
      <c r="A7038" s="155" t="s">
        <v>14404</v>
      </c>
      <c r="B7038" s="92" t="s">
        <v>19104</v>
      </c>
      <c r="C7038" s="97"/>
      <c r="D7038" s="94">
        <v>39657</v>
      </c>
    </row>
    <row r="7039" spans="1:4" x14ac:dyDescent="0.25">
      <c r="A7039" s="155" t="s">
        <v>14405</v>
      </c>
      <c r="B7039" s="92" t="s">
        <v>19105</v>
      </c>
      <c r="C7039" s="97"/>
      <c r="D7039" s="94"/>
    </row>
    <row r="7040" spans="1:4" x14ac:dyDescent="0.25">
      <c r="A7040" s="155" t="s">
        <v>14406</v>
      </c>
      <c r="B7040" s="92" t="s">
        <v>19106</v>
      </c>
      <c r="C7040" s="97"/>
      <c r="D7040" s="94"/>
    </row>
    <row r="7041" spans="1:4" x14ac:dyDescent="0.25">
      <c r="A7041" s="155" t="s">
        <v>14407</v>
      </c>
      <c r="B7041" s="92" t="s">
        <v>19107</v>
      </c>
      <c r="C7041" s="97"/>
      <c r="D7041" s="94">
        <v>2333</v>
      </c>
    </row>
    <row r="7042" spans="1:4" x14ac:dyDescent="0.25">
      <c r="A7042" s="155" t="s">
        <v>14408</v>
      </c>
      <c r="B7042" s="92" t="s">
        <v>19108</v>
      </c>
      <c r="C7042" s="97"/>
      <c r="D7042" s="94">
        <v>192752</v>
      </c>
    </row>
    <row r="7043" spans="1:4" x14ac:dyDescent="0.25">
      <c r="A7043" s="155" t="s">
        <v>14409</v>
      </c>
      <c r="B7043" s="92" t="s">
        <v>19109</v>
      </c>
      <c r="C7043" s="97"/>
      <c r="D7043" s="94">
        <v>7709</v>
      </c>
    </row>
    <row r="7044" spans="1:4" x14ac:dyDescent="0.25">
      <c r="A7044" s="155" t="s">
        <v>14410</v>
      </c>
      <c r="B7044" s="92" t="s">
        <v>19110</v>
      </c>
      <c r="C7044" s="97"/>
      <c r="D7044" s="94">
        <v>1689362</v>
      </c>
    </row>
    <row r="7045" spans="1:4" x14ac:dyDescent="0.25">
      <c r="A7045" s="155" t="s">
        <v>14411</v>
      </c>
      <c r="B7045" s="92" t="s">
        <v>19111</v>
      </c>
      <c r="C7045" s="97"/>
      <c r="D7045" s="94">
        <v>130396</v>
      </c>
    </row>
    <row r="7046" spans="1:4" x14ac:dyDescent="0.25">
      <c r="A7046" s="155" t="s">
        <v>14412</v>
      </c>
      <c r="B7046" s="92" t="s">
        <v>19112</v>
      </c>
      <c r="C7046" s="97"/>
      <c r="D7046" s="94"/>
    </row>
    <row r="7047" spans="1:4" x14ac:dyDescent="0.25">
      <c r="A7047" s="155" t="s">
        <v>14413</v>
      </c>
      <c r="B7047" s="92" t="s">
        <v>19113</v>
      </c>
      <c r="C7047" s="97"/>
      <c r="D7047" s="94">
        <v>17169</v>
      </c>
    </row>
    <row r="7048" spans="1:4" x14ac:dyDescent="0.25">
      <c r="A7048" s="155" t="s">
        <v>14414</v>
      </c>
      <c r="B7048" s="92" t="s">
        <v>19114</v>
      </c>
      <c r="C7048" s="97"/>
      <c r="D7048" s="94">
        <v>413680</v>
      </c>
    </row>
    <row r="7049" spans="1:4" x14ac:dyDescent="0.25">
      <c r="A7049" s="155" t="s">
        <v>14415</v>
      </c>
      <c r="B7049" s="92" t="s">
        <v>19115</v>
      </c>
      <c r="C7049" s="97"/>
      <c r="D7049" s="94">
        <v>10250</v>
      </c>
    </row>
    <row r="7050" spans="1:4" x14ac:dyDescent="0.25">
      <c r="A7050" s="155" t="s">
        <v>14416</v>
      </c>
      <c r="B7050" s="92" t="s">
        <v>19116</v>
      </c>
      <c r="C7050" s="97"/>
      <c r="D7050" s="94">
        <v>43332</v>
      </c>
    </row>
    <row r="7051" spans="1:4" x14ac:dyDescent="0.25">
      <c r="A7051" s="155" t="s">
        <v>14417</v>
      </c>
      <c r="B7051" s="92" t="s">
        <v>19117</v>
      </c>
      <c r="C7051" s="97"/>
      <c r="D7051" s="94">
        <v>1475</v>
      </c>
    </row>
    <row r="7052" spans="1:4" x14ac:dyDescent="0.25">
      <c r="A7052" s="155" t="s">
        <v>14418</v>
      </c>
      <c r="B7052" s="92" t="s">
        <v>19118</v>
      </c>
      <c r="C7052" s="97"/>
      <c r="D7052" s="94">
        <v>10556</v>
      </c>
    </row>
    <row r="7053" spans="1:4" x14ac:dyDescent="0.25">
      <c r="A7053" s="155" t="s">
        <v>5434</v>
      </c>
      <c r="B7053" s="92" t="s">
        <v>9049</v>
      </c>
      <c r="C7053" s="97"/>
      <c r="D7053" s="94">
        <v>598141</v>
      </c>
    </row>
    <row r="7054" spans="1:4" x14ac:dyDescent="0.25">
      <c r="A7054" s="155" t="s">
        <v>14419</v>
      </c>
      <c r="B7054" s="92" t="s">
        <v>19119</v>
      </c>
      <c r="C7054" s="97"/>
      <c r="D7054" s="94">
        <v>2245</v>
      </c>
    </row>
    <row r="7055" spans="1:4" x14ac:dyDescent="0.25">
      <c r="A7055" s="155" t="s">
        <v>14420</v>
      </c>
      <c r="B7055" s="92" t="s">
        <v>19120</v>
      </c>
      <c r="C7055" s="97"/>
      <c r="D7055" s="94"/>
    </row>
    <row r="7056" spans="1:4" x14ac:dyDescent="0.25">
      <c r="A7056" s="155" t="s">
        <v>14421</v>
      </c>
      <c r="B7056" s="92" t="s">
        <v>19121</v>
      </c>
      <c r="C7056" s="97"/>
      <c r="D7056" s="94">
        <v>163737</v>
      </c>
    </row>
    <row r="7057" spans="1:4" x14ac:dyDescent="0.25">
      <c r="A7057" s="155" t="s">
        <v>14422</v>
      </c>
      <c r="B7057" s="92" t="s">
        <v>19122</v>
      </c>
      <c r="C7057" s="97"/>
      <c r="D7057" s="94">
        <v>32046</v>
      </c>
    </row>
    <row r="7058" spans="1:4" x14ac:dyDescent="0.25">
      <c r="A7058" s="155" t="s">
        <v>14423</v>
      </c>
      <c r="B7058" s="92" t="s">
        <v>19123</v>
      </c>
      <c r="C7058" s="97"/>
      <c r="D7058" s="94"/>
    </row>
    <row r="7059" spans="1:4" x14ac:dyDescent="0.25">
      <c r="A7059" s="155" t="s">
        <v>14424</v>
      </c>
      <c r="B7059" s="92" t="s">
        <v>19124</v>
      </c>
      <c r="C7059" s="97"/>
      <c r="D7059" s="94">
        <v>27890</v>
      </c>
    </row>
    <row r="7060" spans="1:4" x14ac:dyDescent="0.25">
      <c r="A7060" s="155" t="s">
        <v>14425</v>
      </c>
      <c r="B7060" s="92" t="s">
        <v>19125</v>
      </c>
      <c r="C7060" s="97"/>
      <c r="D7060" s="94">
        <v>25883</v>
      </c>
    </row>
    <row r="7061" spans="1:4" x14ac:dyDescent="0.25">
      <c r="A7061" s="155" t="s">
        <v>14426</v>
      </c>
      <c r="B7061" s="92" t="s">
        <v>19126</v>
      </c>
      <c r="C7061" s="97"/>
      <c r="D7061" s="94"/>
    </row>
    <row r="7062" spans="1:4" x14ac:dyDescent="0.25">
      <c r="A7062" s="155" t="s">
        <v>14427</v>
      </c>
      <c r="B7062" s="92" t="s">
        <v>19127</v>
      </c>
      <c r="C7062" s="97"/>
      <c r="D7062" s="94"/>
    </row>
    <row r="7063" spans="1:4" x14ac:dyDescent="0.25">
      <c r="A7063" s="155" t="s">
        <v>14428</v>
      </c>
      <c r="B7063" s="92" t="s">
        <v>19128</v>
      </c>
      <c r="C7063" s="97"/>
      <c r="D7063" s="94"/>
    </row>
    <row r="7064" spans="1:4" x14ac:dyDescent="0.25">
      <c r="A7064" s="155" t="s">
        <v>14429</v>
      </c>
      <c r="B7064" s="92" t="s">
        <v>19129</v>
      </c>
      <c r="C7064" s="97"/>
      <c r="D7064" s="94">
        <v>21600</v>
      </c>
    </row>
    <row r="7065" spans="1:4" x14ac:dyDescent="0.25">
      <c r="A7065" s="155" t="s">
        <v>14430</v>
      </c>
      <c r="B7065" s="92" t="s">
        <v>19130</v>
      </c>
      <c r="C7065" s="97"/>
      <c r="D7065" s="94">
        <v>45873</v>
      </c>
    </row>
    <row r="7066" spans="1:4" x14ac:dyDescent="0.25">
      <c r="A7066" s="155" t="s">
        <v>14431</v>
      </c>
      <c r="B7066" s="92" t="s">
        <v>19131</v>
      </c>
      <c r="C7066" s="97"/>
      <c r="D7066" s="94">
        <v>121104</v>
      </c>
    </row>
    <row r="7067" spans="1:4" x14ac:dyDescent="0.25">
      <c r="A7067" s="155" t="s">
        <v>14432</v>
      </c>
      <c r="B7067" s="92" t="s">
        <v>19132</v>
      </c>
      <c r="C7067" s="97"/>
      <c r="D7067" s="94">
        <v>67501</v>
      </c>
    </row>
    <row r="7068" spans="1:4" x14ac:dyDescent="0.25">
      <c r="A7068" s="155" t="s">
        <v>14433</v>
      </c>
      <c r="B7068" s="92" t="s">
        <v>19133</v>
      </c>
      <c r="C7068" s="97"/>
      <c r="D7068" s="94">
        <v>38374</v>
      </c>
    </row>
    <row r="7069" spans="1:4" x14ac:dyDescent="0.25">
      <c r="A7069" s="155" t="s">
        <v>14434</v>
      </c>
      <c r="B7069" s="92" t="s">
        <v>19134</v>
      </c>
      <c r="C7069" s="97"/>
      <c r="D7069" s="94">
        <v>22997</v>
      </c>
    </row>
    <row r="7070" spans="1:4" x14ac:dyDescent="0.25">
      <c r="A7070" s="155" t="s">
        <v>14435</v>
      </c>
      <c r="B7070" s="92" t="s">
        <v>19135</v>
      </c>
      <c r="C7070" s="97"/>
      <c r="D7070" s="94">
        <v>121406</v>
      </c>
    </row>
    <row r="7071" spans="1:4" x14ac:dyDescent="0.25">
      <c r="A7071" s="155" t="s">
        <v>14436</v>
      </c>
      <c r="B7071" s="92" t="s">
        <v>19136</v>
      </c>
      <c r="C7071" s="97"/>
      <c r="D7071" s="94">
        <v>299079</v>
      </c>
    </row>
    <row r="7072" spans="1:4" x14ac:dyDescent="0.25">
      <c r="A7072" s="155" t="s">
        <v>14437</v>
      </c>
      <c r="B7072" s="92" t="s">
        <v>19137</v>
      </c>
      <c r="C7072" s="97"/>
      <c r="D7072" s="94">
        <v>511798</v>
      </c>
    </row>
    <row r="7073" spans="1:4" x14ac:dyDescent="0.25">
      <c r="A7073" s="155" t="s">
        <v>14438</v>
      </c>
      <c r="B7073" s="92" t="s">
        <v>19138</v>
      </c>
      <c r="C7073" s="97"/>
      <c r="D7073" s="94">
        <v>1331112</v>
      </c>
    </row>
    <row r="7074" spans="1:4" x14ac:dyDescent="0.25">
      <c r="A7074" s="155" t="s">
        <v>14439</v>
      </c>
      <c r="B7074" s="92" t="s">
        <v>19139</v>
      </c>
      <c r="C7074" s="97"/>
      <c r="D7074" s="94">
        <v>5076</v>
      </c>
    </row>
    <row r="7075" spans="1:4" x14ac:dyDescent="0.25">
      <c r="A7075" s="155" t="s">
        <v>14440</v>
      </c>
      <c r="B7075" s="92" t="s">
        <v>19140</v>
      </c>
      <c r="C7075" s="97"/>
      <c r="D7075" s="94">
        <v>1173013</v>
      </c>
    </row>
    <row r="7076" spans="1:4" x14ac:dyDescent="0.25">
      <c r="A7076" s="155" t="s">
        <v>14441</v>
      </c>
      <c r="B7076" s="92" t="s">
        <v>19141</v>
      </c>
      <c r="C7076" s="97"/>
      <c r="D7076" s="94">
        <v>216152</v>
      </c>
    </row>
    <row r="7077" spans="1:4" x14ac:dyDescent="0.25">
      <c r="A7077" s="155" t="s">
        <v>14442</v>
      </c>
      <c r="B7077" s="92" t="s">
        <v>19142</v>
      </c>
      <c r="C7077" s="97"/>
      <c r="D7077" s="94">
        <v>37354</v>
      </c>
    </row>
    <row r="7078" spans="1:4" x14ac:dyDescent="0.25">
      <c r="A7078" s="155" t="s">
        <v>14443</v>
      </c>
      <c r="B7078" s="92" t="s">
        <v>19143</v>
      </c>
      <c r="C7078" s="97"/>
      <c r="D7078" s="94">
        <v>45067</v>
      </c>
    </row>
    <row r="7079" spans="1:4" x14ac:dyDescent="0.25">
      <c r="A7079" s="155" t="s">
        <v>14444</v>
      </c>
      <c r="B7079" s="92" t="s">
        <v>19144</v>
      </c>
      <c r="C7079" s="97"/>
      <c r="D7079" s="94">
        <v>35124</v>
      </c>
    </row>
    <row r="7080" spans="1:4" x14ac:dyDescent="0.25">
      <c r="A7080" s="155" t="s">
        <v>14445</v>
      </c>
      <c r="B7080" s="92" t="s">
        <v>19145</v>
      </c>
      <c r="C7080" s="97"/>
      <c r="D7080" s="94">
        <v>97252</v>
      </c>
    </row>
    <row r="7081" spans="1:4" x14ac:dyDescent="0.25">
      <c r="A7081" s="155" t="s">
        <v>14446</v>
      </c>
      <c r="B7081" s="92" t="s">
        <v>19146</v>
      </c>
      <c r="C7081" s="97"/>
      <c r="D7081" s="94">
        <v>187381</v>
      </c>
    </row>
    <row r="7082" spans="1:4" x14ac:dyDescent="0.25">
      <c r="A7082" s="155" t="s">
        <v>14447</v>
      </c>
      <c r="B7082" s="92" t="s">
        <v>19147</v>
      </c>
      <c r="C7082" s="97"/>
      <c r="D7082" s="94">
        <v>333773</v>
      </c>
    </row>
    <row r="7083" spans="1:4" x14ac:dyDescent="0.25">
      <c r="A7083" s="155" t="s">
        <v>14448</v>
      </c>
      <c r="B7083" s="92" t="s">
        <v>19148</v>
      </c>
      <c r="C7083" s="97"/>
      <c r="D7083" s="94">
        <v>182828</v>
      </c>
    </row>
    <row r="7084" spans="1:4" x14ac:dyDescent="0.25">
      <c r="A7084" s="155" t="s">
        <v>14449</v>
      </c>
      <c r="B7084" s="92" t="s">
        <v>19149</v>
      </c>
      <c r="C7084" s="97"/>
      <c r="D7084" s="94">
        <v>23413</v>
      </c>
    </row>
    <row r="7085" spans="1:4" x14ac:dyDescent="0.25">
      <c r="A7085" s="155" t="s">
        <v>14450</v>
      </c>
      <c r="B7085" s="92" t="s">
        <v>19150</v>
      </c>
      <c r="C7085" s="97"/>
      <c r="D7085" s="94">
        <v>165474</v>
      </c>
    </row>
    <row r="7086" spans="1:4" x14ac:dyDescent="0.25">
      <c r="A7086" s="155" t="s">
        <v>14451</v>
      </c>
      <c r="B7086" s="92" t="s">
        <v>19151</v>
      </c>
      <c r="C7086" s="97"/>
      <c r="D7086" s="94">
        <v>1257580</v>
      </c>
    </row>
    <row r="7087" spans="1:4" x14ac:dyDescent="0.25">
      <c r="A7087" s="155" t="s">
        <v>5435</v>
      </c>
      <c r="B7087" s="92" t="s">
        <v>9050</v>
      </c>
      <c r="C7087" s="97"/>
      <c r="D7087" s="94">
        <v>154989462</v>
      </c>
    </row>
    <row r="7088" spans="1:4" x14ac:dyDescent="0.25">
      <c r="A7088" s="155" t="s">
        <v>5436</v>
      </c>
      <c r="B7088" s="92" t="s">
        <v>9051</v>
      </c>
      <c r="C7088" s="97"/>
      <c r="D7088" s="94">
        <v>64460587</v>
      </c>
    </row>
    <row r="7089" spans="1:4" x14ac:dyDescent="0.25">
      <c r="A7089" s="155" t="s">
        <v>2283</v>
      </c>
      <c r="B7089" s="92" t="s">
        <v>19152</v>
      </c>
      <c r="C7089" s="97"/>
      <c r="D7089" s="94">
        <v>881810</v>
      </c>
    </row>
    <row r="7090" spans="1:4" x14ac:dyDescent="0.25">
      <c r="A7090" s="155" t="s">
        <v>2285</v>
      </c>
      <c r="B7090" s="92" t="s">
        <v>19153</v>
      </c>
      <c r="C7090" s="97"/>
      <c r="D7090" s="94">
        <v>29035</v>
      </c>
    </row>
    <row r="7091" spans="1:4" x14ac:dyDescent="0.25">
      <c r="A7091" s="155" t="s">
        <v>2287</v>
      </c>
      <c r="B7091" s="92" t="s">
        <v>19154</v>
      </c>
      <c r="C7091" s="97"/>
      <c r="D7091" s="94">
        <v>540</v>
      </c>
    </row>
    <row r="7092" spans="1:4" x14ac:dyDescent="0.25">
      <c r="A7092" s="155" t="s">
        <v>2289</v>
      </c>
      <c r="B7092" s="92" t="s">
        <v>9052</v>
      </c>
      <c r="C7092" s="97"/>
      <c r="D7092" s="94">
        <v>475558</v>
      </c>
    </row>
    <row r="7093" spans="1:4" x14ac:dyDescent="0.25">
      <c r="A7093" s="155" t="s">
        <v>14452</v>
      </c>
      <c r="B7093" s="92" t="s">
        <v>19155</v>
      </c>
      <c r="C7093" s="97"/>
      <c r="D7093" s="94"/>
    </row>
    <row r="7094" spans="1:4" x14ac:dyDescent="0.25">
      <c r="A7094" s="155" t="s">
        <v>14453</v>
      </c>
      <c r="B7094" s="92" t="s">
        <v>19156</v>
      </c>
      <c r="C7094" s="97"/>
      <c r="D7094" s="94"/>
    </row>
    <row r="7095" spans="1:4" x14ac:dyDescent="0.25">
      <c r="A7095" s="155" t="s">
        <v>14454</v>
      </c>
      <c r="B7095" s="92" t="s">
        <v>19157</v>
      </c>
      <c r="C7095" s="97"/>
      <c r="D7095" s="94"/>
    </row>
    <row r="7096" spans="1:4" x14ac:dyDescent="0.25">
      <c r="A7096" s="155" t="s">
        <v>14455</v>
      </c>
      <c r="B7096" s="92" t="s">
        <v>19158</v>
      </c>
      <c r="C7096" s="97"/>
      <c r="D7096" s="94"/>
    </row>
    <row r="7097" spans="1:4" x14ac:dyDescent="0.25">
      <c r="A7097" s="155" t="s">
        <v>14456</v>
      </c>
      <c r="B7097" s="92" t="s">
        <v>19159</v>
      </c>
      <c r="C7097" s="97"/>
      <c r="D7097" s="94">
        <v>22862</v>
      </c>
    </row>
    <row r="7098" spans="1:4" x14ac:dyDescent="0.25">
      <c r="A7098" s="155" t="s">
        <v>14457</v>
      </c>
      <c r="B7098" s="92" t="s">
        <v>19160</v>
      </c>
      <c r="C7098" s="97"/>
      <c r="D7098" s="94">
        <v>9846</v>
      </c>
    </row>
    <row r="7099" spans="1:4" x14ac:dyDescent="0.25">
      <c r="A7099" s="155" t="s">
        <v>14458</v>
      </c>
      <c r="B7099" s="92" t="s">
        <v>19161</v>
      </c>
      <c r="C7099" s="97"/>
      <c r="D7099" s="94">
        <v>10071</v>
      </c>
    </row>
    <row r="7100" spans="1:4" x14ac:dyDescent="0.25">
      <c r="A7100" s="155" t="s">
        <v>14459</v>
      </c>
      <c r="B7100" s="92" t="s">
        <v>19162</v>
      </c>
      <c r="C7100" s="97"/>
      <c r="D7100" s="94"/>
    </row>
    <row r="7101" spans="1:4" x14ac:dyDescent="0.25">
      <c r="A7101" s="155" t="s">
        <v>14460</v>
      </c>
      <c r="B7101" s="92" t="s">
        <v>19163</v>
      </c>
      <c r="C7101" s="97"/>
      <c r="D7101" s="94"/>
    </row>
    <row r="7102" spans="1:4" x14ac:dyDescent="0.25">
      <c r="A7102" s="155" t="s">
        <v>14461</v>
      </c>
      <c r="B7102" s="92" t="s">
        <v>19164</v>
      </c>
      <c r="C7102" s="97"/>
      <c r="D7102" s="94">
        <v>4716640</v>
      </c>
    </row>
    <row r="7103" spans="1:4" x14ac:dyDescent="0.25">
      <c r="A7103" s="155" t="s">
        <v>2291</v>
      </c>
      <c r="B7103" s="92" t="s">
        <v>10604</v>
      </c>
      <c r="C7103" s="97"/>
      <c r="D7103" s="94">
        <v>1201345</v>
      </c>
    </row>
    <row r="7104" spans="1:4" x14ac:dyDescent="0.25">
      <c r="A7104" s="155" t="s">
        <v>14462</v>
      </c>
      <c r="B7104" s="92" t="s">
        <v>19165</v>
      </c>
      <c r="C7104" s="97"/>
      <c r="D7104" s="94"/>
    </row>
    <row r="7105" spans="1:4" x14ac:dyDescent="0.25">
      <c r="A7105" s="155" t="s">
        <v>2293</v>
      </c>
      <c r="B7105" s="92" t="s">
        <v>9053</v>
      </c>
      <c r="C7105" s="97"/>
      <c r="D7105" s="94">
        <v>860064</v>
      </c>
    </row>
    <row r="7106" spans="1:4" x14ac:dyDescent="0.25">
      <c r="A7106" s="155" t="s">
        <v>2295</v>
      </c>
      <c r="B7106" s="92" t="s">
        <v>10605</v>
      </c>
      <c r="C7106" s="97"/>
      <c r="D7106" s="94">
        <v>224389</v>
      </c>
    </row>
    <row r="7107" spans="1:4" x14ac:dyDescent="0.25">
      <c r="A7107" s="155" t="s">
        <v>2297</v>
      </c>
      <c r="B7107" s="92" t="s">
        <v>10606</v>
      </c>
      <c r="C7107" s="97"/>
      <c r="D7107" s="94">
        <v>635274</v>
      </c>
    </row>
    <row r="7108" spans="1:4" x14ac:dyDescent="0.25">
      <c r="A7108" s="155" t="s">
        <v>2299</v>
      </c>
      <c r="B7108" s="92" t="s">
        <v>9054</v>
      </c>
      <c r="C7108" s="97"/>
      <c r="D7108" s="94">
        <v>253437</v>
      </c>
    </row>
    <row r="7109" spans="1:4" x14ac:dyDescent="0.25">
      <c r="A7109" s="155" t="s">
        <v>2301</v>
      </c>
      <c r="B7109" s="92" t="s">
        <v>19166</v>
      </c>
      <c r="C7109" s="97"/>
      <c r="D7109" s="94">
        <v>175443</v>
      </c>
    </row>
    <row r="7110" spans="1:4" x14ac:dyDescent="0.25">
      <c r="A7110" s="155" t="s">
        <v>2303</v>
      </c>
      <c r="B7110" s="92" t="s">
        <v>9055</v>
      </c>
      <c r="C7110" s="97"/>
      <c r="D7110" s="94">
        <v>160947</v>
      </c>
    </row>
    <row r="7111" spans="1:4" x14ac:dyDescent="0.25">
      <c r="A7111" s="155" t="s">
        <v>2305</v>
      </c>
      <c r="B7111" s="92" t="s">
        <v>19167</v>
      </c>
      <c r="C7111" s="97"/>
      <c r="D7111" s="94">
        <v>76657</v>
      </c>
    </row>
    <row r="7112" spans="1:4" x14ac:dyDescent="0.25">
      <c r="A7112" s="155" t="s">
        <v>14463</v>
      </c>
      <c r="B7112" s="92" t="s">
        <v>19168</v>
      </c>
      <c r="C7112" s="97"/>
      <c r="D7112" s="94">
        <v>26376</v>
      </c>
    </row>
    <row r="7113" spans="1:4" x14ac:dyDescent="0.25">
      <c r="A7113" s="155" t="s">
        <v>5437</v>
      </c>
      <c r="B7113" s="92" t="s">
        <v>9056</v>
      </c>
      <c r="C7113" s="97"/>
      <c r="D7113" s="94">
        <v>1156135</v>
      </c>
    </row>
    <row r="7114" spans="1:4" x14ac:dyDescent="0.25">
      <c r="A7114" s="155" t="s">
        <v>14464</v>
      </c>
      <c r="B7114" s="92" t="s">
        <v>19169</v>
      </c>
      <c r="C7114" s="97"/>
      <c r="D7114" s="94">
        <v>2757</v>
      </c>
    </row>
    <row r="7115" spans="1:4" x14ac:dyDescent="0.25">
      <c r="A7115" s="155" t="s">
        <v>5438</v>
      </c>
      <c r="B7115" s="92" t="s">
        <v>9057</v>
      </c>
      <c r="C7115" s="97"/>
      <c r="D7115" s="94">
        <v>60013</v>
      </c>
    </row>
    <row r="7116" spans="1:4" x14ac:dyDescent="0.25">
      <c r="A7116" s="155" t="s">
        <v>5439</v>
      </c>
      <c r="B7116" s="92" t="s">
        <v>9058</v>
      </c>
      <c r="C7116" s="97"/>
      <c r="D7116" s="94">
        <v>46839648</v>
      </c>
    </row>
    <row r="7117" spans="1:4" x14ac:dyDescent="0.25">
      <c r="A7117" s="155" t="s">
        <v>5440</v>
      </c>
      <c r="B7117" s="92" t="s">
        <v>9059</v>
      </c>
      <c r="C7117" s="97"/>
      <c r="D7117" s="94">
        <v>8701415</v>
      </c>
    </row>
    <row r="7118" spans="1:4" x14ac:dyDescent="0.25">
      <c r="A7118" s="155" t="s">
        <v>2307</v>
      </c>
      <c r="B7118" s="92" t="s">
        <v>9060</v>
      </c>
      <c r="C7118" s="97"/>
      <c r="D7118" s="94">
        <v>801406</v>
      </c>
    </row>
    <row r="7119" spans="1:4" x14ac:dyDescent="0.25">
      <c r="A7119" s="155" t="s">
        <v>5441</v>
      </c>
      <c r="B7119" s="92" t="s">
        <v>9061</v>
      </c>
      <c r="C7119" s="97"/>
      <c r="D7119" s="94">
        <v>499750</v>
      </c>
    </row>
    <row r="7120" spans="1:4" x14ac:dyDescent="0.25">
      <c r="A7120" s="155" t="s">
        <v>10252</v>
      </c>
      <c r="B7120" s="92" t="s">
        <v>10607</v>
      </c>
      <c r="C7120" s="97"/>
      <c r="D7120" s="94">
        <v>916658</v>
      </c>
    </row>
    <row r="7121" spans="1:4" x14ac:dyDescent="0.25">
      <c r="A7121" s="155" t="s">
        <v>5442</v>
      </c>
      <c r="B7121" s="92" t="s">
        <v>9062</v>
      </c>
      <c r="C7121" s="97"/>
      <c r="D7121" s="94">
        <v>14061498</v>
      </c>
    </row>
    <row r="7122" spans="1:4" x14ac:dyDescent="0.25">
      <c r="A7122" s="155" t="s">
        <v>2309</v>
      </c>
      <c r="B7122" s="92" t="s">
        <v>19170</v>
      </c>
      <c r="C7122" s="97"/>
      <c r="D7122" s="94">
        <v>765840</v>
      </c>
    </row>
    <row r="7123" spans="1:4" x14ac:dyDescent="0.25">
      <c r="A7123" s="155" t="s">
        <v>2311</v>
      </c>
      <c r="B7123" s="92" t="s">
        <v>9063</v>
      </c>
      <c r="C7123" s="97"/>
      <c r="D7123" s="94">
        <v>269034</v>
      </c>
    </row>
    <row r="7124" spans="1:4" x14ac:dyDescent="0.25">
      <c r="A7124" s="155" t="s">
        <v>2313</v>
      </c>
      <c r="B7124" s="92" t="s">
        <v>9064</v>
      </c>
      <c r="C7124" s="97"/>
      <c r="D7124" s="94">
        <v>277966</v>
      </c>
    </row>
    <row r="7125" spans="1:4" x14ac:dyDescent="0.25">
      <c r="A7125" s="155" t="s">
        <v>2315</v>
      </c>
      <c r="B7125" s="92" t="s">
        <v>9065</v>
      </c>
      <c r="C7125" s="97"/>
      <c r="D7125" s="94">
        <v>2156231</v>
      </c>
    </row>
    <row r="7126" spans="1:4" x14ac:dyDescent="0.25">
      <c r="A7126" s="155" t="s">
        <v>2317</v>
      </c>
      <c r="B7126" s="92" t="s">
        <v>9066</v>
      </c>
      <c r="C7126" s="97"/>
      <c r="D7126" s="94">
        <v>58322</v>
      </c>
    </row>
    <row r="7127" spans="1:4" x14ac:dyDescent="0.25">
      <c r="A7127" s="155" t="s">
        <v>2319</v>
      </c>
      <c r="B7127" s="92" t="s">
        <v>19171</v>
      </c>
      <c r="C7127" s="97"/>
      <c r="D7127" s="94">
        <v>269436</v>
      </c>
    </row>
    <row r="7128" spans="1:4" x14ac:dyDescent="0.25">
      <c r="A7128" s="155" t="s">
        <v>2321</v>
      </c>
      <c r="B7128" s="92" t="s">
        <v>10608</v>
      </c>
      <c r="C7128" s="97"/>
      <c r="D7128" s="94">
        <v>128925</v>
      </c>
    </row>
    <row r="7129" spans="1:4" x14ac:dyDescent="0.25">
      <c r="A7129" s="155" t="s">
        <v>2323</v>
      </c>
      <c r="B7129" s="92" t="s">
        <v>9067</v>
      </c>
      <c r="C7129" s="97"/>
      <c r="D7129" s="94">
        <v>815802</v>
      </c>
    </row>
    <row r="7130" spans="1:4" x14ac:dyDescent="0.25">
      <c r="A7130" s="155" t="s">
        <v>2324</v>
      </c>
      <c r="B7130" s="92" t="s">
        <v>10609</v>
      </c>
      <c r="C7130" s="97"/>
      <c r="D7130" s="94">
        <v>607129</v>
      </c>
    </row>
    <row r="7131" spans="1:4" x14ac:dyDescent="0.25">
      <c r="A7131" s="155" t="s">
        <v>2326</v>
      </c>
      <c r="B7131" s="92" t="s">
        <v>9068</v>
      </c>
      <c r="C7131" s="97"/>
      <c r="D7131" s="94">
        <v>362154</v>
      </c>
    </row>
    <row r="7132" spans="1:4" x14ac:dyDescent="0.25">
      <c r="A7132" s="155" t="s">
        <v>2328</v>
      </c>
      <c r="B7132" s="92" t="s">
        <v>9069</v>
      </c>
      <c r="C7132" s="97"/>
      <c r="D7132" s="94">
        <v>23304</v>
      </c>
    </row>
    <row r="7133" spans="1:4" x14ac:dyDescent="0.25">
      <c r="A7133" s="155" t="s">
        <v>2330</v>
      </c>
      <c r="B7133" s="92" t="s">
        <v>19172</v>
      </c>
      <c r="C7133" s="97"/>
      <c r="D7133" s="94"/>
    </row>
    <row r="7134" spans="1:4" x14ac:dyDescent="0.25">
      <c r="A7134" s="155" t="s">
        <v>2332</v>
      </c>
      <c r="B7134" s="92" t="s">
        <v>9070</v>
      </c>
      <c r="C7134" s="97"/>
      <c r="D7134" s="94">
        <v>482912</v>
      </c>
    </row>
    <row r="7135" spans="1:4" x14ac:dyDescent="0.25">
      <c r="A7135" s="155" t="s">
        <v>2334</v>
      </c>
      <c r="B7135" s="92" t="s">
        <v>9071</v>
      </c>
      <c r="C7135" s="97"/>
      <c r="D7135" s="94">
        <v>1043582</v>
      </c>
    </row>
    <row r="7136" spans="1:4" x14ac:dyDescent="0.25">
      <c r="A7136" s="155" t="s">
        <v>2336</v>
      </c>
      <c r="B7136" s="92" t="s">
        <v>9072</v>
      </c>
      <c r="C7136" s="97"/>
      <c r="D7136" s="94">
        <v>2394077</v>
      </c>
    </row>
    <row r="7137" spans="1:4" x14ac:dyDescent="0.25">
      <c r="A7137" s="155" t="s">
        <v>2338</v>
      </c>
      <c r="B7137" s="92" t="s">
        <v>19173</v>
      </c>
      <c r="C7137" s="97"/>
      <c r="D7137" s="94">
        <v>71848</v>
      </c>
    </row>
    <row r="7138" spans="1:4" x14ac:dyDescent="0.25">
      <c r="A7138" s="155" t="s">
        <v>2340</v>
      </c>
      <c r="B7138" s="92" t="s">
        <v>19174</v>
      </c>
      <c r="C7138" s="97"/>
      <c r="D7138" s="94">
        <v>130663</v>
      </c>
    </row>
    <row r="7139" spans="1:4" x14ac:dyDescent="0.25">
      <c r="A7139" s="155" t="s">
        <v>2342</v>
      </c>
      <c r="B7139" s="92" t="s">
        <v>19175</v>
      </c>
      <c r="C7139" s="97"/>
      <c r="D7139" s="94">
        <v>259245</v>
      </c>
    </row>
    <row r="7140" spans="1:4" x14ac:dyDescent="0.25">
      <c r="A7140" s="155" t="s">
        <v>2344</v>
      </c>
      <c r="B7140" s="92" t="s">
        <v>19176</v>
      </c>
      <c r="C7140" s="97"/>
      <c r="D7140" s="94">
        <v>4164</v>
      </c>
    </row>
    <row r="7141" spans="1:4" x14ac:dyDescent="0.25">
      <c r="A7141" s="155" t="s">
        <v>2346</v>
      </c>
      <c r="B7141" s="92" t="s">
        <v>9073</v>
      </c>
      <c r="C7141" s="97"/>
      <c r="D7141" s="94">
        <v>17208</v>
      </c>
    </row>
    <row r="7142" spans="1:4" x14ac:dyDescent="0.25">
      <c r="A7142" s="155" t="s">
        <v>2347</v>
      </c>
      <c r="B7142" s="92" t="s">
        <v>19177</v>
      </c>
      <c r="C7142" s="97"/>
      <c r="D7142" s="94">
        <v>5041</v>
      </c>
    </row>
    <row r="7143" spans="1:4" x14ac:dyDescent="0.25">
      <c r="A7143" s="155" t="s">
        <v>2348</v>
      </c>
      <c r="B7143" s="92" t="s">
        <v>19178</v>
      </c>
      <c r="C7143" s="97"/>
      <c r="D7143" s="94">
        <v>839</v>
      </c>
    </row>
    <row r="7144" spans="1:4" x14ac:dyDescent="0.25">
      <c r="A7144" s="155" t="s">
        <v>2350</v>
      </c>
      <c r="B7144" s="92" t="s">
        <v>19179</v>
      </c>
      <c r="C7144" s="97"/>
      <c r="D7144" s="94">
        <v>690210</v>
      </c>
    </row>
    <row r="7145" spans="1:4" x14ac:dyDescent="0.25">
      <c r="A7145" s="155" t="s">
        <v>2352</v>
      </c>
      <c r="B7145" s="92" t="s">
        <v>19180</v>
      </c>
      <c r="C7145" s="97"/>
      <c r="D7145" s="94">
        <v>616562</v>
      </c>
    </row>
    <row r="7146" spans="1:4" x14ac:dyDescent="0.25">
      <c r="A7146" s="155" t="s">
        <v>2353</v>
      </c>
      <c r="B7146" s="92" t="s">
        <v>9074</v>
      </c>
      <c r="C7146" s="97"/>
      <c r="D7146" s="94">
        <v>12598654</v>
      </c>
    </row>
    <row r="7147" spans="1:4" x14ac:dyDescent="0.25">
      <c r="A7147" s="155" t="s">
        <v>14465</v>
      </c>
      <c r="B7147" s="92" t="s">
        <v>19181</v>
      </c>
      <c r="C7147" s="97"/>
      <c r="D7147" s="94">
        <v>1666360</v>
      </c>
    </row>
    <row r="7148" spans="1:4" x14ac:dyDescent="0.25">
      <c r="A7148" s="155" t="s">
        <v>5443</v>
      </c>
      <c r="B7148" s="92" t="s">
        <v>9075</v>
      </c>
      <c r="C7148" s="97"/>
      <c r="D7148" s="94">
        <v>10260214</v>
      </c>
    </row>
    <row r="7149" spans="1:4" x14ac:dyDescent="0.25">
      <c r="A7149" s="155" t="s">
        <v>5444</v>
      </c>
      <c r="B7149" s="92" t="s">
        <v>9076</v>
      </c>
      <c r="C7149" s="97"/>
      <c r="D7149" s="94">
        <v>429303</v>
      </c>
    </row>
    <row r="7150" spans="1:4" x14ac:dyDescent="0.25">
      <c r="A7150" s="155" t="s">
        <v>14466</v>
      </c>
      <c r="B7150" s="92" t="s">
        <v>19182</v>
      </c>
      <c r="C7150" s="97"/>
      <c r="D7150" s="94">
        <v>12911</v>
      </c>
    </row>
    <row r="7151" spans="1:4" x14ac:dyDescent="0.25">
      <c r="A7151" s="155" t="s">
        <v>14467</v>
      </c>
      <c r="B7151" s="92" t="s">
        <v>19183</v>
      </c>
      <c r="C7151" s="97"/>
      <c r="D7151" s="94">
        <v>258435</v>
      </c>
    </row>
    <row r="7152" spans="1:4" x14ac:dyDescent="0.25">
      <c r="A7152" s="155" t="s">
        <v>14468</v>
      </c>
      <c r="B7152" s="92" t="s">
        <v>19184</v>
      </c>
      <c r="C7152" s="97"/>
      <c r="D7152" s="94">
        <v>50256</v>
      </c>
    </row>
    <row r="7153" spans="1:4" x14ac:dyDescent="0.25">
      <c r="A7153" s="155" t="s">
        <v>5445</v>
      </c>
      <c r="B7153" s="92" t="s">
        <v>9077</v>
      </c>
      <c r="C7153" s="97"/>
      <c r="D7153" s="94">
        <v>296173</v>
      </c>
    </row>
    <row r="7154" spans="1:4" x14ac:dyDescent="0.25">
      <c r="A7154" s="155" t="s">
        <v>14469</v>
      </c>
      <c r="B7154" s="92" t="s">
        <v>19185</v>
      </c>
      <c r="C7154" s="97"/>
      <c r="D7154" s="94">
        <v>18480</v>
      </c>
    </row>
    <row r="7155" spans="1:4" x14ac:dyDescent="0.25">
      <c r="A7155" s="155" t="s">
        <v>5446</v>
      </c>
      <c r="B7155" s="92" t="s">
        <v>9078</v>
      </c>
      <c r="C7155" s="97"/>
      <c r="D7155" s="94">
        <v>225768</v>
      </c>
    </row>
    <row r="7156" spans="1:4" x14ac:dyDescent="0.25">
      <c r="A7156" s="155" t="s">
        <v>5447</v>
      </c>
      <c r="B7156" s="92" t="s">
        <v>9079</v>
      </c>
      <c r="C7156" s="97"/>
      <c r="D7156" s="94">
        <v>323114</v>
      </c>
    </row>
    <row r="7157" spans="1:4" x14ac:dyDescent="0.25">
      <c r="A7157" s="155" t="s">
        <v>2355</v>
      </c>
      <c r="B7157" s="92" t="s">
        <v>9080</v>
      </c>
      <c r="C7157" s="97"/>
      <c r="D7157" s="94">
        <v>772661</v>
      </c>
    </row>
    <row r="7158" spans="1:4" x14ac:dyDescent="0.25">
      <c r="A7158" s="155" t="s">
        <v>2357</v>
      </c>
      <c r="B7158" s="92" t="s">
        <v>9081</v>
      </c>
      <c r="C7158" s="97"/>
      <c r="D7158" s="94">
        <v>3257203</v>
      </c>
    </row>
    <row r="7159" spans="1:4" x14ac:dyDescent="0.25">
      <c r="A7159" s="155" t="s">
        <v>2359</v>
      </c>
      <c r="B7159" s="92" t="s">
        <v>19186</v>
      </c>
      <c r="C7159" s="97"/>
      <c r="D7159" s="94">
        <v>880855</v>
      </c>
    </row>
    <row r="7160" spans="1:4" x14ac:dyDescent="0.25">
      <c r="A7160" s="155" t="s">
        <v>2361</v>
      </c>
      <c r="B7160" s="92" t="s">
        <v>19187</v>
      </c>
      <c r="C7160" s="97"/>
      <c r="D7160" s="94">
        <v>1767831</v>
      </c>
    </row>
    <row r="7161" spans="1:4" x14ac:dyDescent="0.25">
      <c r="A7161" s="155" t="s">
        <v>2363</v>
      </c>
      <c r="B7161" s="92" t="s">
        <v>9082</v>
      </c>
      <c r="C7161" s="97"/>
      <c r="D7161" s="94">
        <v>872408</v>
      </c>
    </row>
    <row r="7162" spans="1:4" x14ac:dyDescent="0.25">
      <c r="A7162" s="155" t="s">
        <v>2365</v>
      </c>
      <c r="B7162" s="92" t="s">
        <v>9083</v>
      </c>
      <c r="C7162" s="97"/>
      <c r="D7162" s="94">
        <v>693418</v>
      </c>
    </row>
    <row r="7163" spans="1:4" x14ac:dyDescent="0.25">
      <c r="A7163" s="155" t="s">
        <v>2367</v>
      </c>
      <c r="B7163" s="92" t="s">
        <v>9084</v>
      </c>
      <c r="C7163" s="97"/>
      <c r="D7163" s="94">
        <v>1304622</v>
      </c>
    </row>
    <row r="7164" spans="1:4" x14ac:dyDescent="0.25">
      <c r="A7164" s="155" t="s">
        <v>2369</v>
      </c>
      <c r="B7164" s="92" t="s">
        <v>9085</v>
      </c>
      <c r="C7164" s="97"/>
      <c r="D7164" s="94">
        <v>5734093</v>
      </c>
    </row>
    <row r="7165" spans="1:4" x14ac:dyDescent="0.25">
      <c r="A7165" s="155" t="s">
        <v>2371</v>
      </c>
      <c r="B7165" s="92" t="s">
        <v>9086</v>
      </c>
      <c r="C7165" s="97"/>
      <c r="D7165" s="94">
        <v>13287879</v>
      </c>
    </row>
    <row r="7166" spans="1:4" x14ac:dyDescent="0.25">
      <c r="A7166" s="155" t="s">
        <v>5448</v>
      </c>
      <c r="B7166" s="92" t="s">
        <v>9087</v>
      </c>
      <c r="C7166" s="97"/>
      <c r="D7166" s="94">
        <v>4711959</v>
      </c>
    </row>
    <row r="7167" spans="1:4" x14ac:dyDescent="0.25">
      <c r="A7167" s="155" t="s">
        <v>14470</v>
      </c>
      <c r="B7167" s="92" t="s">
        <v>19188</v>
      </c>
      <c r="C7167" s="97"/>
      <c r="D7167" s="94">
        <v>2938786</v>
      </c>
    </row>
    <row r="7168" spans="1:4" x14ac:dyDescent="0.25">
      <c r="A7168" s="155" t="s">
        <v>2373</v>
      </c>
      <c r="B7168" s="92" t="s">
        <v>9088</v>
      </c>
      <c r="C7168" s="97"/>
      <c r="D7168" s="94">
        <v>544876</v>
      </c>
    </row>
    <row r="7169" spans="1:4" x14ac:dyDescent="0.25">
      <c r="A7169" s="155" t="s">
        <v>2375</v>
      </c>
      <c r="B7169" s="92" t="s">
        <v>9089</v>
      </c>
      <c r="C7169" s="97"/>
      <c r="D7169" s="94">
        <v>76946</v>
      </c>
    </row>
    <row r="7170" spans="1:4" x14ac:dyDescent="0.25">
      <c r="A7170" s="155" t="s">
        <v>2376</v>
      </c>
      <c r="B7170" s="92" t="s">
        <v>9090</v>
      </c>
      <c r="C7170" s="97"/>
      <c r="D7170" s="94">
        <v>175500</v>
      </c>
    </row>
    <row r="7171" spans="1:4" x14ac:dyDescent="0.25">
      <c r="A7171" s="155" t="s">
        <v>2378</v>
      </c>
      <c r="B7171" s="92" t="s">
        <v>19189</v>
      </c>
      <c r="C7171" s="97"/>
      <c r="D7171" s="94">
        <v>380240</v>
      </c>
    </row>
    <row r="7172" spans="1:4" x14ac:dyDescent="0.25">
      <c r="A7172" s="155" t="s">
        <v>2379</v>
      </c>
      <c r="B7172" s="92" t="s">
        <v>9091</v>
      </c>
      <c r="C7172" s="97"/>
      <c r="D7172" s="94">
        <v>864944</v>
      </c>
    </row>
    <row r="7173" spans="1:4" x14ac:dyDescent="0.25">
      <c r="A7173" s="155" t="s">
        <v>2381</v>
      </c>
      <c r="B7173" s="92" t="s">
        <v>19190</v>
      </c>
      <c r="C7173" s="97"/>
      <c r="D7173" s="94">
        <v>133885</v>
      </c>
    </row>
    <row r="7174" spans="1:4" x14ac:dyDescent="0.25">
      <c r="A7174" s="155" t="s">
        <v>2383</v>
      </c>
      <c r="B7174" s="92" t="s">
        <v>19191</v>
      </c>
      <c r="C7174" s="97"/>
      <c r="D7174" s="94">
        <v>222439</v>
      </c>
    </row>
    <row r="7175" spans="1:4" x14ac:dyDescent="0.25">
      <c r="A7175" s="155" t="s">
        <v>2385</v>
      </c>
      <c r="B7175" s="92" t="s">
        <v>9092</v>
      </c>
      <c r="C7175" s="97"/>
      <c r="D7175" s="94">
        <v>73897853</v>
      </c>
    </row>
    <row r="7176" spans="1:4" x14ac:dyDescent="0.25">
      <c r="A7176" s="155" t="s">
        <v>2387</v>
      </c>
      <c r="B7176" s="92" t="s">
        <v>9093</v>
      </c>
      <c r="C7176" s="97"/>
      <c r="D7176" s="94">
        <v>18548924</v>
      </c>
    </row>
    <row r="7177" spans="1:4" x14ac:dyDescent="0.25">
      <c r="A7177" s="155" t="s">
        <v>2389</v>
      </c>
      <c r="B7177" s="92" t="s">
        <v>9094</v>
      </c>
      <c r="C7177" s="97"/>
      <c r="D7177" s="94">
        <v>4787872</v>
      </c>
    </row>
    <row r="7178" spans="1:4" x14ac:dyDescent="0.25">
      <c r="A7178" s="155" t="s">
        <v>2391</v>
      </c>
      <c r="B7178" s="92" t="s">
        <v>9095</v>
      </c>
      <c r="C7178" s="97"/>
      <c r="D7178" s="94">
        <v>8571663</v>
      </c>
    </row>
    <row r="7179" spans="1:4" x14ac:dyDescent="0.25">
      <c r="A7179" s="155" t="s">
        <v>2393</v>
      </c>
      <c r="B7179" s="92" t="s">
        <v>9096</v>
      </c>
      <c r="C7179" s="97"/>
      <c r="D7179" s="94">
        <v>11651372</v>
      </c>
    </row>
    <row r="7180" spans="1:4" x14ac:dyDescent="0.25">
      <c r="A7180" s="155" t="s">
        <v>2395</v>
      </c>
      <c r="B7180" s="92" t="s">
        <v>9097</v>
      </c>
      <c r="C7180" s="97"/>
      <c r="D7180" s="94">
        <v>6415921</v>
      </c>
    </row>
    <row r="7181" spans="1:4" x14ac:dyDescent="0.25">
      <c r="A7181" s="155" t="s">
        <v>2397</v>
      </c>
      <c r="B7181" s="92" t="s">
        <v>9098</v>
      </c>
      <c r="C7181" s="97"/>
      <c r="D7181" s="94">
        <v>19452211</v>
      </c>
    </row>
    <row r="7182" spans="1:4" x14ac:dyDescent="0.25">
      <c r="A7182" s="155" t="s">
        <v>2399</v>
      </c>
      <c r="B7182" s="92" t="s">
        <v>19192</v>
      </c>
      <c r="C7182" s="97"/>
      <c r="D7182" s="94">
        <v>1448322</v>
      </c>
    </row>
    <row r="7183" spans="1:4" x14ac:dyDescent="0.25">
      <c r="A7183" s="155" t="s">
        <v>2401</v>
      </c>
      <c r="B7183" s="92" t="s">
        <v>9099</v>
      </c>
      <c r="C7183" s="97"/>
      <c r="D7183" s="94">
        <v>23655233</v>
      </c>
    </row>
    <row r="7184" spans="1:4" x14ac:dyDescent="0.25">
      <c r="A7184" s="155" t="s">
        <v>2403</v>
      </c>
      <c r="B7184" s="92" t="s">
        <v>19193</v>
      </c>
      <c r="C7184" s="97"/>
      <c r="D7184" s="94">
        <v>490</v>
      </c>
    </row>
    <row r="7185" spans="1:4" x14ac:dyDescent="0.25">
      <c r="A7185" s="155" t="s">
        <v>2405</v>
      </c>
      <c r="B7185" s="92" t="s">
        <v>9100</v>
      </c>
      <c r="C7185" s="97"/>
      <c r="D7185" s="94">
        <v>2603286</v>
      </c>
    </row>
    <row r="7186" spans="1:4" x14ac:dyDescent="0.25">
      <c r="A7186" s="155" t="s">
        <v>2407</v>
      </c>
      <c r="B7186" s="92" t="s">
        <v>9101</v>
      </c>
      <c r="C7186" s="97"/>
      <c r="D7186" s="94">
        <v>123807</v>
      </c>
    </row>
    <row r="7187" spans="1:4" x14ac:dyDescent="0.25">
      <c r="A7187" s="155" t="s">
        <v>2409</v>
      </c>
      <c r="B7187" s="92" t="s">
        <v>9102</v>
      </c>
      <c r="C7187" s="97"/>
      <c r="D7187" s="94">
        <v>1129</v>
      </c>
    </row>
    <row r="7188" spans="1:4" x14ac:dyDescent="0.25">
      <c r="A7188" s="155" t="s">
        <v>2411</v>
      </c>
      <c r="B7188" s="92" t="s">
        <v>19194</v>
      </c>
      <c r="C7188" s="97"/>
      <c r="D7188" s="94">
        <v>942770</v>
      </c>
    </row>
    <row r="7189" spans="1:4" x14ac:dyDescent="0.25">
      <c r="A7189" s="155" t="s">
        <v>14471</v>
      </c>
      <c r="B7189" s="92" t="s">
        <v>19195</v>
      </c>
      <c r="C7189" s="97"/>
      <c r="D7189" s="94">
        <v>819635</v>
      </c>
    </row>
    <row r="7190" spans="1:4" x14ac:dyDescent="0.25">
      <c r="A7190" s="155" t="s">
        <v>2413</v>
      </c>
      <c r="B7190" s="92" t="s">
        <v>9103</v>
      </c>
      <c r="C7190" s="97"/>
      <c r="D7190" s="94">
        <v>778894</v>
      </c>
    </row>
    <row r="7191" spans="1:4" x14ac:dyDescent="0.25">
      <c r="A7191" s="155" t="s">
        <v>2415</v>
      </c>
      <c r="B7191" s="92" t="s">
        <v>9104</v>
      </c>
      <c r="C7191" s="97"/>
      <c r="D7191" s="94">
        <v>3524</v>
      </c>
    </row>
    <row r="7192" spans="1:4" x14ac:dyDescent="0.25">
      <c r="A7192" s="155" t="s">
        <v>14472</v>
      </c>
      <c r="B7192" s="92" t="s">
        <v>19196</v>
      </c>
      <c r="C7192" s="97"/>
      <c r="D7192" s="94"/>
    </row>
    <row r="7193" spans="1:4" x14ac:dyDescent="0.25">
      <c r="A7193" s="155" t="s">
        <v>2417</v>
      </c>
      <c r="B7193" s="92" t="s">
        <v>9105</v>
      </c>
      <c r="C7193" s="97"/>
      <c r="D7193" s="94">
        <v>5136274</v>
      </c>
    </row>
    <row r="7194" spans="1:4" x14ac:dyDescent="0.25">
      <c r="A7194" s="155" t="s">
        <v>2419</v>
      </c>
      <c r="B7194" s="92" t="s">
        <v>19197</v>
      </c>
      <c r="C7194" s="97"/>
      <c r="D7194" s="94">
        <v>4683741</v>
      </c>
    </row>
    <row r="7195" spans="1:4" x14ac:dyDescent="0.25">
      <c r="A7195" s="155" t="s">
        <v>2421</v>
      </c>
      <c r="B7195" s="92" t="s">
        <v>19198</v>
      </c>
      <c r="C7195" s="97"/>
      <c r="D7195" s="94">
        <v>1950499</v>
      </c>
    </row>
    <row r="7196" spans="1:4" x14ac:dyDescent="0.25">
      <c r="A7196" s="155" t="s">
        <v>2423</v>
      </c>
      <c r="B7196" s="92" t="s">
        <v>19199</v>
      </c>
      <c r="C7196" s="97"/>
      <c r="D7196" s="94">
        <v>1223260</v>
      </c>
    </row>
    <row r="7197" spans="1:4" x14ac:dyDescent="0.25">
      <c r="A7197" s="155" t="s">
        <v>2425</v>
      </c>
      <c r="B7197" s="92" t="s">
        <v>9106</v>
      </c>
      <c r="C7197" s="97"/>
      <c r="D7197" s="94">
        <v>10752111</v>
      </c>
    </row>
    <row r="7198" spans="1:4" x14ac:dyDescent="0.25">
      <c r="A7198" s="155" t="s">
        <v>2427</v>
      </c>
      <c r="B7198" s="92" t="s">
        <v>9107</v>
      </c>
      <c r="C7198" s="97"/>
      <c r="D7198" s="94">
        <v>2254585</v>
      </c>
    </row>
    <row r="7199" spans="1:4" x14ac:dyDescent="0.25">
      <c r="A7199" s="155" t="s">
        <v>2429</v>
      </c>
      <c r="B7199" s="92" t="s">
        <v>9108</v>
      </c>
      <c r="C7199" s="97"/>
      <c r="D7199" s="94">
        <v>4568664</v>
      </c>
    </row>
    <row r="7200" spans="1:4" x14ac:dyDescent="0.25">
      <c r="A7200" s="155" t="s">
        <v>2431</v>
      </c>
      <c r="B7200" s="92" t="s">
        <v>9109</v>
      </c>
      <c r="C7200" s="97"/>
      <c r="D7200" s="94">
        <v>763088</v>
      </c>
    </row>
    <row r="7201" spans="1:4" x14ac:dyDescent="0.25">
      <c r="A7201" s="155" t="s">
        <v>2433</v>
      </c>
      <c r="B7201" s="92" t="s">
        <v>19200</v>
      </c>
      <c r="C7201" s="97"/>
      <c r="D7201" s="94">
        <v>90828</v>
      </c>
    </row>
    <row r="7202" spans="1:4" x14ac:dyDescent="0.25">
      <c r="A7202" s="155" t="s">
        <v>2435</v>
      </c>
      <c r="B7202" s="92" t="s">
        <v>19201</v>
      </c>
      <c r="C7202" s="97"/>
      <c r="D7202" s="94">
        <v>123347</v>
      </c>
    </row>
    <row r="7203" spans="1:4" x14ac:dyDescent="0.25">
      <c r="A7203" s="155" t="s">
        <v>2437</v>
      </c>
      <c r="B7203" s="92" t="s">
        <v>9110</v>
      </c>
      <c r="C7203" s="97"/>
      <c r="D7203" s="94">
        <v>2734017</v>
      </c>
    </row>
    <row r="7204" spans="1:4" x14ac:dyDescent="0.25">
      <c r="A7204" s="155" t="s">
        <v>2439</v>
      </c>
      <c r="B7204" s="92" t="s">
        <v>19202</v>
      </c>
      <c r="C7204" s="97"/>
      <c r="D7204" s="94">
        <v>1864156</v>
      </c>
    </row>
    <row r="7205" spans="1:4" x14ac:dyDescent="0.25">
      <c r="A7205" s="155" t="s">
        <v>2441</v>
      </c>
      <c r="B7205" s="92" t="s">
        <v>19203</v>
      </c>
      <c r="C7205" s="97"/>
      <c r="D7205" s="94">
        <v>1130455</v>
      </c>
    </row>
    <row r="7206" spans="1:4" x14ac:dyDescent="0.25">
      <c r="A7206" s="155" t="s">
        <v>2443</v>
      </c>
      <c r="B7206" s="92" t="s">
        <v>9111</v>
      </c>
      <c r="C7206" s="97"/>
      <c r="D7206" s="94">
        <v>17812976</v>
      </c>
    </row>
    <row r="7207" spans="1:4" x14ac:dyDescent="0.25">
      <c r="A7207" s="155" t="s">
        <v>2445</v>
      </c>
      <c r="B7207" s="92" t="s">
        <v>9112</v>
      </c>
      <c r="C7207" s="97"/>
      <c r="D7207" s="94">
        <v>11987504</v>
      </c>
    </row>
    <row r="7208" spans="1:4" x14ac:dyDescent="0.25">
      <c r="A7208" s="155" t="s">
        <v>2447</v>
      </c>
      <c r="B7208" s="92" t="s">
        <v>19204</v>
      </c>
      <c r="C7208" s="97"/>
      <c r="D7208" s="94">
        <v>982868</v>
      </c>
    </row>
    <row r="7209" spans="1:4" x14ac:dyDescent="0.25">
      <c r="A7209" s="155" t="s">
        <v>2449</v>
      </c>
      <c r="B7209" s="92" t="s">
        <v>19205</v>
      </c>
      <c r="C7209" s="97"/>
      <c r="D7209" s="94">
        <v>1683976</v>
      </c>
    </row>
    <row r="7210" spans="1:4" x14ac:dyDescent="0.25">
      <c r="A7210" s="155" t="s">
        <v>2451</v>
      </c>
      <c r="B7210" s="92" t="s">
        <v>9113</v>
      </c>
      <c r="C7210" s="97"/>
      <c r="D7210" s="94">
        <v>13691490</v>
      </c>
    </row>
    <row r="7211" spans="1:4" x14ac:dyDescent="0.25">
      <c r="A7211" s="155" t="s">
        <v>2453</v>
      </c>
      <c r="B7211" s="92" t="s">
        <v>9114</v>
      </c>
      <c r="C7211" s="97"/>
      <c r="D7211" s="94">
        <v>44147706</v>
      </c>
    </row>
    <row r="7212" spans="1:4" x14ac:dyDescent="0.25">
      <c r="A7212" s="155" t="s">
        <v>2454</v>
      </c>
      <c r="B7212" s="92" t="s">
        <v>9115</v>
      </c>
      <c r="C7212" s="97"/>
      <c r="D7212" s="94">
        <v>9158617</v>
      </c>
    </row>
    <row r="7213" spans="1:4" x14ac:dyDescent="0.25">
      <c r="A7213" s="155" t="s">
        <v>2456</v>
      </c>
      <c r="B7213" s="92" t="s">
        <v>9116</v>
      </c>
      <c r="C7213" s="97"/>
      <c r="D7213" s="94">
        <v>3159957</v>
      </c>
    </row>
    <row r="7214" spans="1:4" x14ac:dyDescent="0.25">
      <c r="A7214" s="155" t="s">
        <v>2458</v>
      </c>
      <c r="B7214" s="92" t="s">
        <v>9117</v>
      </c>
      <c r="C7214" s="97"/>
      <c r="D7214" s="94">
        <v>10901451</v>
      </c>
    </row>
    <row r="7215" spans="1:4" x14ac:dyDescent="0.25">
      <c r="A7215" s="155" t="s">
        <v>2460</v>
      </c>
      <c r="B7215" s="92" t="s">
        <v>9118</v>
      </c>
      <c r="C7215" s="97"/>
      <c r="D7215" s="94">
        <v>13343242</v>
      </c>
    </row>
    <row r="7216" spans="1:4" x14ac:dyDescent="0.25">
      <c r="A7216" s="155" t="s">
        <v>2462</v>
      </c>
      <c r="B7216" s="92" t="s">
        <v>9119</v>
      </c>
      <c r="C7216" s="97"/>
      <c r="D7216" s="94">
        <v>2180920</v>
      </c>
    </row>
    <row r="7217" spans="1:4" x14ac:dyDescent="0.25">
      <c r="A7217" s="155" t="s">
        <v>2464</v>
      </c>
      <c r="B7217" s="92" t="s">
        <v>9120</v>
      </c>
      <c r="C7217" s="97"/>
      <c r="D7217" s="94">
        <v>14652706</v>
      </c>
    </row>
    <row r="7218" spans="1:4" x14ac:dyDescent="0.25">
      <c r="A7218" s="155" t="s">
        <v>2466</v>
      </c>
      <c r="B7218" s="92" t="s">
        <v>9121</v>
      </c>
      <c r="C7218" s="97"/>
      <c r="D7218" s="94">
        <v>74058230</v>
      </c>
    </row>
    <row r="7219" spans="1:4" x14ac:dyDescent="0.25">
      <c r="A7219" s="155" t="s">
        <v>2468</v>
      </c>
      <c r="B7219" s="92" t="s">
        <v>9122</v>
      </c>
      <c r="C7219" s="97"/>
      <c r="D7219" s="94">
        <v>3749829</v>
      </c>
    </row>
    <row r="7220" spans="1:4" x14ac:dyDescent="0.25">
      <c r="A7220" s="155" t="s">
        <v>5449</v>
      </c>
      <c r="B7220" s="92" t="s">
        <v>9123</v>
      </c>
      <c r="C7220" s="97"/>
      <c r="D7220" s="94">
        <v>4968577</v>
      </c>
    </row>
    <row r="7221" spans="1:4" x14ac:dyDescent="0.25">
      <c r="A7221" s="155" t="s">
        <v>14473</v>
      </c>
      <c r="B7221" s="92" t="s">
        <v>19206</v>
      </c>
      <c r="C7221" s="97"/>
      <c r="D7221" s="94">
        <v>180400</v>
      </c>
    </row>
    <row r="7222" spans="1:4" x14ac:dyDescent="0.25">
      <c r="A7222" s="155" t="s">
        <v>14474</v>
      </c>
      <c r="B7222" s="92" t="s">
        <v>19207</v>
      </c>
      <c r="C7222" s="97"/>
      <c r="D7222" s="94">
        <v>1547381</v>
      </c>
    </row>
    <row r="7223" spans="1:4" x14ac:dyDescent="0.25">
      <c r="A7223" s="155" t="s">
        <v>14475</v>
      </c>
      <c r="B7223" s="92" t="s">
        <v>19208</v>
      </c>
      <c r="C7223" s="97"/>
      <c r="D7223" s="94">
        <v>2656264</v>
      </c>
    </row>
    <row r="7224" spans="1:4" x14ac:dyDescent="0.25">
      <c r="A7224" s="155" t="s">
        <v>14476</v>
      </c>
      <c r="B7224" s="92" t="s">
        <v>19209</v>
      </c>
      <c r="C7224" s="97"/>
      <c r="D7224" s="94">
        <v>1570609</v>
      </c>
    </row>
    <row r="7225" spans="1:4" x14ac:dyDescent="0.25">
      <c r="A7225" s="155" t="s">
        <v>5450</v>
      </c>
      <c r="B7225" s="92" t="s">
        <v>9124</v>
      </c>
      <c r="C7225" s="97"/>
      <c r="D7225" s="94">
        <v>8786632</v>
      </c>
    </row>
    <row r="7226" spans="1:4" x14ac:dyDescent="0.25">
      <c r="A7226" s="155" t="s">
        <v>14477</v>
      </c>
      <c r="B7226" s="92" t="s">
        <v>19210</v>
      </c>
      <c r="C7226" s="97"/>
      <c r="D7226" s="94">
        <v>31540</v>
      </c>
    </row>
    <row r="7227" spans="1:4" x14ac:dyDescent="0.25">
      <c r="A7227" s="155" t="s">
        <v>5451</v>
      </c>
      <c r="B7227" s="92" t="s">
        <v>9125</v>
      </c>
      <c r="C7227" s="97"/>
      <c r="D7227" s="94">
        <v>5880802</v>
      </c>
    </row>
    <row r="7228" spans="1:4" x14ac:dyDescent="0.25">
      <c r="A7228" s="155" t="s">
        <v>5452</v>
      </c>
      <c r="B7228" s="92" t="s">
        <v>9126</v>
      </c>
      <c r="C7228" s="97"/>
      <c r="D7228" s="94">
        <v>3707391</v>
      </c>
    </row>
    <row r="7229" spans="1:4" x14ac:dyDescent="0.25">
      <c r="A7229" s="155" t="s">
        <v>2470</v>
      </c>
      <c r="B7229" s="92" t="s">
        <v>19211</v>
      </c>
      <c r="C7229" s="97"/>
      <c r="D7229" s="94">
        <v>148160</v>
      </c>
    </row>
    <row r="7230" spans="1:4" x14ac:dyDescent="0.25">
      <c r="A7230" s="155" t="s">
        <v>2472</v>
      </c>
      <c r="B7230" s="92" t="s">
        <v>19212</v>
      </c>
      <c r="C7230" s="97"/>
      <c r="D7230" s="94">
        <v>75898</v>
      </c>
    </row>
    <row r="7231" spans="1:4" x14ac:dyDescent="0.25">
      <c r="A7231" s="155" t="s">
        <v>2474</v>
      </c>
      <c r="B7231" s="92" t="s">
        <v>9127</v>
      </c>
      <c r="C7231" s="97"/>
      <c r="D7231" s="94">
        <v>11211852</v>
      </c>
    </row>
    <row r="7232" spans="1:4" x14ac:dyDescent="0.25">
      <c r="A7232" s="155" t="s">
        <v>5453</v>
      </c>
      <c r="B7232" s="92" t="s">
        <v>9128</v>
      </c>
      <c r="C7232" s="97"/>
      <c r="D7232" s="94">
        <v>76034</v>
      </c>
    </row>
    <row r="7233" spans="1:4" x14ac:dyDescent="0.25">
      <c r="A7233" s="155" t="s">
        <v>5454</v>
      </c>
      <c r="B7233" s="92" t="s">
        <v>9129</v>
      </c>
      <c r="C7233" s="97"/>
      <c r="D7233" s="94">
        <v>65261745</v>
      </c>
    </row>
    <row r="7234" spans="1:4" x14ac:dyDescent="0.25">
      <c r="A7234" s="155" t="s">
        <v>10253</v>
      </c>
      <c r="B7234" s="92" t="s">
        <v>10610</v>
      </c>
      <c r="C7234" s="97"/>
      <c r="D7234" s="94">
        <v>40769</v>
      </c>
    </row>
    <row r="7235" spans="1:4" x14ac:dyDescent="0.25">
      <c r="A7235" s="155" t="s">
        <v>14478</v>
      </c>
      <c r="B7235" s="92" t="s">
        <v>19213</v>
      </c>
      <c r="C7235" s="97"/>
      <c r="D7235" s="94">
        <v>40604</v>
      </c>
    </row>
    <row r="7236" spans="1:4" x14ac:dyDescent="0.25">
      <c r="A7236" s="155" t="s">
        <v>5455</v>
      </c>
      <c r="B7236" s="92" t="s">
        <v>9130</v>
      </c>
      <c r="C7236" s="97"/>
      <c r="D7236" s="94">
        <v>3766355</v>
      </c>
    </row>
    <row r="7237" spans="1:4" x14ac:dyDescent="0.25">
      <c r="A7237" s="155" t="s">
        <v>14479</v>
      </c>
      <c r="B7237" s="92" t="s">
        <v>19214</v>
      </c>
      <c r="C7237" s="97"/>
      <c r="D7237" s="94">
        <v>27207</v>
      </c>
    </row>
    <row r="7238" spans="1:4" x14ac:dyDescent="0.25">
      <c r="A7238" s="155" t="s">
        <v>10254</v>
      </c>
      <c r="B7238" s="92" t="s">
        <v>10611</v>
      </c>
      <c r="C7238" s="97"/>
      <c r="D7238" s="94">
        <v>4884</v>
      </c>
    </row>
    <row r="7239" spans="1:4" x14ac:dyDescent="0.25">
      <c r="A7239" s="155" t="s">
        <v>5456</v>
      </c>
      <c r="B7239" s="92" t="s">
        <v>9131</v>
      </c>
      <c r="C7239" s="97"/>
      <c r="D7239" s="94">
        <v>75806</v>
      </c>
    </row>
    <row r="7240" spans="1:4" x14ac:dyDescent="0.25">
      <c r="A7240" s="155" t="s">
        <v>14480</v>
      </c>
      <c r="B7240" s="92" t="s">
        <v>19215</v>
      </c>
      <c r="C7240" s="97"/>
      <c r="D7240" s="94">
        <v>262</v>
      </c>
    </row>
    <row r="7241" spans="1:4" x14ac:dyDescent="0.25">
      <c r="A7241" s="155" t="s">
        <v>14481</v>
      </c>
      <c r="B7241" s="92" t="s">
        <v>19216</v>
      </c>
      <c r="C7241" s="97"/>
      <c r="D7241" s="94">
        <v>246394</v>
      </c>
    </row>
    <row r="7242" spans="1:4" x14ac:dyDescent="0.25">
      <c r="A7242" s="155" t="s">
        <v>14482</v>
      </c>
      <c r="B7242" s="92" t="s">
        <v>19217</v>
      </c>
      <c r="C7242" s="97"/>
      <c r="D7242" s="94">
        <v>157233</v>
      </c>
    </row>
    <row r="7243" spans="1:4" x14ac:dyDescent="0.25">
      <c r="A7243" s="155" t="s">
        <v>5457</v>
      </c>
      <c r="B7243" s="92" t="s">
        <v>9132</v>
      </c>
      <c r="C7243" s="97"/>
      <c r="D7243" s="94">
        <v>204998</v>
      </c>
    </row>
    <row r="7244" spans="1:4" x14ac:dyDescent="0.25">
      <c r="A7244" s="155" t="s">
        <v>2476</v>
      </c>
      <c r="B7244" s="92" t="s">
        <v>9133</v>
      </c>
      <c r="C7244" s="97"/>
      <c r="D7244" s="94">
        <v>16277698</v>
      </c>
    </row>
    <row r="7245" spans="1:4" x14ac:dyDescent="0.25">
      <c r="A7245" s="155" t="s">
        <v>14483</v>
      </c>
      <c r="B7245" s="92" t="s">
        <v>19218</v>
      </c>
      <c r="C7245" s="97"/>
      <c r="D7245" s="94">
        <v>341903</v>
      </c>
    </row>
    <row r="7246" spans="1:4" x14ac:dyDescent="0.25">
      <c r="A7246" s="155" t="s">
        <v>5458</v>
      </c>
      <c r="B7246" s="92" t="s">
        <v>9134</v>
      </c>
      <c r="C7246" s="97"/>
      <c r="D7246" s="94">
        <v>6301263</v>
      </c>
    </row>
    <row r="7247" spans="1:4" x14ac:dyDescent="0.25">
      <c r="A7247" s="155" t="s">
        <v>5459</v>
      </c>
      <c r="B7247" s="92" t="s">
        <v>9135</v>
      </c>
      <c r="C7247" s="97"/>
      <c r="D7247" s="94">
        <v>7818922</v>
      </c>
    </row>
    <row r="7248" spans="1:4" x14ac:dyDescent="0.25">
      <c r="A7248" s="155" t="s">
        <v>5460</v>
      </c>
      <c r="B7248" s="92" t="s">
        <v>9136</v>
      </c>
      <c r="C7248" s="97"/>
      <c r="D7248" s="94">
        <v>6857746</v>
      </c>
    </row>
    <row r="7249" spans="1:4" x14ac:dyDescent="0.25">
      <c r="A7249" s="155" t="s">
        <v>5461</v>
      </c>
      <c r="B7249" s="92" t="s">
        <v>9137</v>
      </c>
      <c r="C7249" s="97"/>
      <c r="D7249" s="94">
        <v>8111458</v>
      </c>
    </row>
    <row r="7250" spans="1:4" x14ac:dyDescent="0.25">
      <c r="A7250" s="155" t="s">
        <v>5462</v>
      </c>
      <c r="B7250" s="92" t="s">
        <v>9138</v>
      </c>
      <c r="C7250" s="97"/>
      <c r="D7250" s="94">
        <v>1544403</v>
      </c>
    </row>
    <row r="7251" spans="1:4" x14ac:dyDescent="0.25">
      <c r="A7251" s="155" t="s">
        <v>5463</v>
      </c>
      <c r="B7251" s="92" t="s">
        <v>9139</v>
      </c>
      <c r="C7251" s="97"/>
      <c r="D7251" s="94">
        <v>3008756</v>
      </c>
    </row>
    <row r="7252" spans="1:4" x14ac:dyDescent="0.25">
      <c r="A7252" s="155" t="s">
        <v>5464</v>
      </c>
      <c r="B7252" s="92" t="s">
        <v>9140</v>
      </c>
      <c r="C7252" s="97"/>
      <c r="D7252" s="94">
        <v>275518</v>
      </c>
    </row>
    <row r="7253" spans="1:4" x14ac:dyDescent="0.25">
      <c r="A7253" s="155" t="s">
        <v>5465</v>
      </c>
      <c r="B7253" s="92" t="s">
        <v>9141</v>
      </c>
      <c r="C7253" s="97"/>
      <c r="D7253" s="94">
        <v>5347846</v>
      </c>
    </row>
    <row r="7254" spans="1:4" x14ac:dyDescent="0.25">
      <c r="A7254" s="155" t="s">
        <v>2478</v>
      </c>
      <c r="B7254" s="92" t="s">
        <v>9142</v>
      </c>
      <c r="C7254" s="97"/>
      <c r="D7254" s="94">
        <v>1289928</v>
      </c>
    </row>
    <row r="7255" spans="1:4" x14ac:dyDescent="0.25">
      <c r="A7255" s="155" t="s">
        <v>2480</v>
      </c>
      <c r="B7255" s="92" t="s">
        <v>9143</v>
      </c>
      <c r="C7255" s="97"/>
      <c r="D7255" s="94">
        <v>2123677</v>
      </c>
    </row>
    <row r="7256" spans="1:4" x14ac:dyDescent="0.25">
      <c r="A7256" s="155" t="s">
        <v>14484</v>
      </c>
      <c r="B7256" s="92" t="s">
        <v>19219</v>
      </c>
      <c r="C7256" s="97"/>
      <c r="D7256" s="94">
        <v>564487</v>
      </c>
    </row>
    <row r="7257" spans="1:4" x14ac:dyDescent="0.25">
      <c r="A7257" s="155" t="s">
        <v>5466</v>
      </c>
      <c r="B7257" s="92" t="s">
        <v>9144</v>
      </c>
      <c r="C7257" s="97"/>
      <c r="D7257" s="94">
        <v>4264793</v>
      </c>
    </row>
    <row r="7258" spans="1:4" x14ac:dyDescent="0.25">
      <c r="A7258" s="155" t="s">
        <v>5467</v>
      </c>
      <c r="B7258" s="92" t="s">
        <v>9145</v>
      </c>
      <c r="C7258" s="97"/>
      <c r="D7258" s="94">
        <v>6158470</v>
      </c>
    </row>
    <row r="7259" spans="1:4" x14ac:dyDescent="0.25">
      <c r="A7259" s="155" t="s">
        <v>2482</v>
      </c>
      <c r="B7259" s="92" t="s">
        <v>9146</v>
      </c>
      <c r="C7259" s="97"/>
      <c r="D7259" s="94">
        <v>58262</v>
      </c>
    </row>
    <row r="7260" spans="1:4" x14ac:dyDescent="0.25">
      <c r="A7260" s="155" t="s">
        <v>5468</v>
      </c>
      <c r="B7260" s="92" t="s">
        <v>9147</v>
      </c>
      <c r="C7260" s="97"/>
      <c r="D7260" s="94">
        <v>5037184</v>
      </c>
    </row>
    <row r="7261" spans="1:4" x14ac:dyDescent="0.25">
      <c r="A7261" s="155" t="s">
        <v>5469</v>
      </c>
      <c r="B7261" s="92" t="s">
        <v>9148</v>
      </c>
      <c r="C7261" s="97"/>
      <c r="D7261" s="94">
        <v>544442</v>
      </c>
    </row>
    <row r="7262" spans="1:4" x14ac:dyDescent="0.25">
      <c r="A7262" s="155" t="s">
        <v>14485</v>
      </c>
      <c r="B7262" s="92" t="s">
        <v>19220</v>
      </c>
      <c r="C7262" s="97"/>
      <c r="D7262" s="94">
        <v>436502</v>
      </c>
    </row>
    <row r="7263" spans="1:4" x14ac:dyDescent="0.25">
      <c r="A7263" s="155" t="s">
        <v>14486</v>
      </c>
      <c r="B7263" s="92" t="s">
        <v>19221</v>
      </c>
      <c r="C7263" s="97"/>
      <c r="D7263" s="94">
        <v>418071</v>
      </c>
    </row>
    <row r="7264" spans="1:4" x14ac:dyDescent="0.25">
      <c r="A7264" s="155" t="s">
        <v>5470</v>
      </c>
      <c r="B7264" s="92" t="s">
        <v>9149</v>
      </c>
      <c r="C7264" s="97"/>
      <c r="D7264" s="94">
        <v>1369664</v>
      </c>
    </row>
    <row r="7265" spans="1:4" x14ac:dyDescent="0.25">
      <c r="A7265" s="155" t="s">
        <v>14487</v>
      </c>
      <c r="B7265" s="92" t="s">
        <v>19222</v>
      </c>
      <c r="C7265" s="97"/>
      <c r="D7265" s="94">
        <v>60657</v>
      </c>
    </row>
    <row r="7266" spans="1:4" x14ac:dyDescent="0.25">
      <c r="A7266" s="155" t="s">
        <v>14488</v>
      </c>
      <c r="B7266" s="92" t="s">
        <v>19223</v>
      </c>
      <c r="C7266" s="97"/>
      <c r="D7266" s="94">
        <v>243</v>
      </c>
    </row>
    <row r="7267" spans="1:4" x14ac:dyDescent="0.25">
      <c r="A7267" s="155" t="s">
        <v>5471</v>
      </c>
      <c r="B7267" s="92" t="s">
        <v>9150</v>
      </c>
      <c r="C7267" s="97"/>
      <c r="D7267" s="94">
        <v>579464</v>
      </c>
    </row>
    <row r="7268" spans="1:4" x14ac:dyDescent="0.25">
      <c r="A7268" s="155" t="s">
        <v>5472</v>
      </c>
      <c r="B7268" s="92" t="s">
        <v>9151</v>
      </c>
      <c r="C7268" s="97"/>
      <c r="D7268" s="94">
        <v>1308154</v>
      </c>
    </row>
    <row r="7269" spans="1:4" x14ac:dyDescent="0.25">
      <c r="A7269" s="155" t="s">
        <v>14489</v>
      </c>
      <c r="B7269" s="92" t="s">
        <v>19224</v>
      </c>
      <c r="C7269" s="97"/>
      <c r="D7269" s="94">
        <v>42985</v>
      </c>
    </row>
    <row r="7270" spans="1:4" x14ac:dyDescent="0.25">
      <c r="A7270" s="155" t="s">
        <v>5473</v>
      </c>
      <c r="B7270" s="92" t="s">
        <v>9152</v>
      </c>
      <c r="C7270" s="97"/>
      <c r="D7270" s="94">
        <v>741859</v>
      </c>
    </row>
    <row r="7271" spans="1:4" x14ac:dyDescent="0.25">
      <c r="A7271" s="155" t="s">
        <v>14490</v>
      </c>
      <c r="B7271" s="92" t="s">
        <v>19225</v>
      </c>
      <c r="C7271" s="97"/>
      <c r="D7271" s="94">
        <v>1493421</v>
      </c>
    </row>
    <row r="7272" spans="1:4" x14ac:dyDescent="0.25">
      <c r="A7272" s="155" t="s">
        <v>5474</v>
      </c>
      <c r="B7272" s="92" t="s">
        <v>9153</v>
      </c>
      <c r="C7272" s="97"/>
      <c r="D7272" s="94">
        <v>606553</v>
      </c>
    </row>
    <row r="7273" spans="1:4" x14ac:dyDescent="0.25">
      <c r="A7273" s="155" t="s">
        <v>2484</v>
      </c>
      <c r="B7273" s="92" t="s">
        <v>9154</v>
      </c>
      <c r="C7273" s="97"/>
      <c r="D7273" s="94">
        <v>1494185</v>
      </c>
    </row>
    <row r="7274" spans="1:4" x14ac:dyDescent="0.25">
      <c r="A7274" s="155" t="s">
        <v>2486</v>
      </c>
      <c r="B7274" s="92" t="s">
        <v>9155</v>
      </c>
      <c r="C7274" s="97"/>
      <c r="D7274" s="94">
        <v>397199</v>
      </c>
    </row>
    <row r="7275" spans="1:4" x14ac:dyDescent="0.25">
      <c r="A7275" s="155" t="s">
        <v>2488</v>
      </c>
      <c r="B7275" s="92" t="s">
        <v>19226</v>
      </c>
      <c r="C7275" s="97"/>
      <c r="D7275" s="94">
        <v>786985</v>
      </c>
    </row>
    <row r="7276" spans="1:4" x14ac:dyDescent="0.25">
      <c r="A7276" s="155" t="s">
        <v>2490</v>
      </c>
      <c r="B7276" s="92" t="s">
        <v>9156</v>
      </c>
      <c r="C7276" s="97"/>
      <c r="D7276" s="94">
        <v>1628415</v>
      </c>
    </row>
    <row r="7277" spans="1:4" x14ac:dyDescent="0.25">
      <c r="A7277" s="155" t="s">
        <v>2492</v>
      </c>
      <c r="B7277" s="92" t="s">
        <v>19227</v>
      </c>
      <c r="C7277" s="97"/>
      <c r="D7277" s="94">
        <v>65735</v>
      </c>
    </row>
    <row r="7278" spans="1:4" x14ac:dyDescent="0.25">
      <c r="A7278" s="155" t="s">
        <v>2494</v>
      </c>
      <c r="B7278" s="92" t="s">
        <v>9157</v>
      </c>
      <c r="C7278" s="97"/>
      <c r="D7278" s="94">
        <v>1517030</v>
      </c>
    </row>
    <row r="7279" spans="1:4" x14ac:dyDescent="0.25">
      <c r="A7279" s="155" t="s">
        <v>5475</v>
      </c>
      <c r="B7279" s="92" t="s">
        <v>9158</v>
      </c>
      <c r="C7279" s="97"/>
      <c r="D7279" s="94">
        <v>4233233</v>
      </c>
    </row>
    <row r="7280" spans="1:4" x14ac:dyDescent="0.25">
      <c r="A7280" s="155" t="s">
        <v>5476</v>
      </c>
      <c r="B7280" s="92" t="s">
        <v>9159</v>
      </c>
      <c r="C7280" s="97"/>
      <c r="D7280" s="94">
        <v>1002950</v>
      </c>
    </row>
    <row r="7281" spans="1:4" x14ac:dyDescent="0.25">
      <c r="A7281" s="155" t="s">
        <v>14491</v>
      </c>
      <c r="B7281" s="92" t="s">
        <v>19228</v>
      </c>
      <c r="C7281" s="97"/>
      <c r="D7281" s="94">
        <v>2910023</v>
      </c>
    </row>
    <row r="7282" spans="1:4" x14ac:dyDescent="0.25">
      <c r="A7282" s="155" t="s">
        <v>14492</v>
      </c>
      <c r="B7282" s="92" t="s">
        <v>19229</v>
      </c>
      <c r="C7282" s="97"/>
      <c r="D7282" s="94">
        <v>446612</v>
      </c>
    </row>
    <row r="7283" spans="1:4" x14ac:dyDescent="0.25">
      <c r="A7283" s="155" t="s">
        <v>5477</v>
      </c>
      <c r="B7283" s="92" t="s">
        <v>9160</v>
      </c>
      <c r="C7283" s="97"/>
      <c r="D7283" s="94">
        <v>4683090</v>
      </c>
    </row>
    <row r="7284" spans="1:4" x14ac:dyDescent="0.25">
      <c r="A7284" s="155" t="s">
        <v>2496</v>
      </c>
      <c r="B7284" s="92" t="s">
        <v>9161</v>
      </c>
      <c r="C7284" s="97"/>
      <c r="D7284" s="94">
        <v>5423699</v>
      </c>
    </row>
    <row r="7285" spans="1:4" x14ac:dyDescent="0.25">
      <c r="A7285" s="155" t="s">
        <v>10255</v>
      </c>
      <c r="B7285" s="92" t="s">
        <v>10612</v>
      </c>
      <c r="C7285" s="97"/>
      <c r="D7285" s="94">
        <v>82026</v>
      </c>
    </row>
    <row r="7286" spans="1:4" x14ac:dyDescent="0.25">
      <c r="A7286" s="155" t="s">
        <v>5478</v>
      </c>
      <c r="B7286" s="92" t="s">
        <v>9162</v>
      </c>
      <c r="C7286" s="97"/>
      <c r="D7286" s="94">
        <v>126609</v>
      </c>
    </row>
    <row r="7287" spans="1:4" x14ac:dyDescent="0.25">
      <c r="A7287" s="155" t="s">
        <v>5479</v>
      </c>
      <c r="B7287" s="92" t="s">
        <v>9163</v>
      </c>
      <c r="C7287" s="97"/>
      <c r="D7287" s="94">
        <v>1456278</v>
      </c>
    </row>
    <row r="7288" spans="1:4" x14ac:dyDescent="0.25">
      <c r="A7288" s="155" t="s">
        <v>5480</v>
      </c>
      <c r="B7288" s="92" t="s">
        <v>9164</v>
      </c>
      <c r="C7288" s="97"/>
      <c r="D7288" s="94">
        <v>723100</v>
      </c>
    </row>
    <row r="7289" spans="1:4" x14ac:dyDescent="0.25">
      <c r="A7289" s="155" t="s">
        <v>2498</v>
      </c>
      <c r="B7289" s="92" t="s">
        <v>19230</v>
      </c>
      <c r="C7289" s="97"/>
      <c r="D7289" s="94">
        <v>744255</v>
      </c>
    </row>
    <row r="7290" spans="1:4" x14ac:dyDescent="0.25">
      <c r="A7290" s="155" t="s">
        <v>2500</v>
      </c>
      <c r="B7290" s="92" t="s">
        <v>9165</v>
      </c>
      <c r="C7290" s="97"/>
      <c r="D7290" s="94">
        <v>1508835</v>
      </c>
    </row>
    <row r="7291" spans="1:4" x14ac:dyDescent="0.25">
      <c r="A7291" s="155" t="s">
        <v>5481</v>
      </c>
      <c r="B7291" s="92" t="s">
        <v>9166</v>
      </c>
      <c r="C7291" s="97"/>
      <c r="D7291" s="94">
        <v>2768459</v>
      </c>
    </row>
    <row r="7292" spans="1:4" x14ac:dyDescent="0.25">
      <c r="A7292" s="155" t="s">
        <v>2502</v>
      </c>
      <c r="B7292" s="92" t="s">
        <v>9167</v>
      </c>
      <c r="C7292" s="97"/>
      <c r="D7292" s="94">
        <v>2101135</v>
      </c>
    </row>
    <row r="7293" spans="1:4" x14ac:dyDescent="0.25">
      <c r="A7293" s="155" t="s">
        <v>2504</v>
      </c>
      <c r="B7293" s="92" t="s">
        <v>19231</v>
      </c>
      <c r="C7293" s="97"/>
      <c r="D7293" s="94">
        <v>523961</v>
      </c>
    </row>
    <row r="7294" spans="1:4" x14ac:dyDescent="0.25">
      <c r="A7294" s="155" t="s">
        <v>2506</v>
      </c>
      <c r="B7294" s="92" t="s">
        <v>9168</v>
      </c>
      <c r="C7294" s="97"/>
      <c r="D7294" s="94">
        <v>2083541</v>
      </c>
    </row>
    <row r="7295" spans="1:4" x14ac:dyDescent="0.25">
      <c r="A7295" s="155" t="s">
        <v>2508</v>
      </c>
      <c r="B7295" s="92" t="s">
        <v>9169</v>
      </c>
      <c r="C7295" s="97"/>
      <c r="D7295" s="94">
        <v>42709156</v>
      </c>
    </row>
    <row r="7296" spans="1:4" x14ac:dyDescent="0.25">
      <c r="A7296" s="155" t="s">
        <v>2510</v>
      </c>
      <c r="B7296" s="92" t="s">
        <v>19232</v>
      </c>
      <c r="C7296" s="97"/>
      <c r="D7296" s="94">
        <v>42536</v>
      </c>
    </row>
    <row r="7297" spans="1:4" x14ac:dyDescent="0.25">
      <c r="A7297" s="155" t="s">
        <v>2512</v>
      </c>
      <c r="B7297" s="92" t="s">
        <v>19233</v>
      </c>
      <c r="C7297" s="97"/>
      <c r="D7297" s="94">
        <v>3411365</v>
      </c>
    </row>
    <row r="7298" spans="1:4" x14ac:dyDescent="0.25">
      <c r="A7298" s="155" t="s">
        <v>2514</v>
      </c>
      <c r="B7298" s="92" t="s">
        <v>9170</v>
      </c>
      <c r="C7298" s="97"/>
      <c r="D7298" s="94">
        <v>3241449</v>
      </c>
    </row>
    <row r="7299" spans="1:4" x14ac:dyDescent="0.25">
      <c r="A7299" s="155" t="s">
        <v>2516</v>
      </c>
      <c r="B7299" s="92" t="s">
        <v>19234</v>
      </c>
      <c r="C7299" s="97"/>
      <c r="D7299" s="94">
        <v>485421</v>
      </c>
    </row>
    <row r="7300" spans="1:4" x14ac:dyDescent="0.25">
      <c r="A7300" s="155" t="s">
        <v>2518</v>
      </c>
      <c r="B7300" s="92" t="s">
        <v>19235</v>
      </c>
      <c r="C7300" s="97"/>
      <c r="D7300" s="94">
        <v>425403</v>
      </c>
    </row>
    <row r="7301" spans="1:4" x14ac:dyDescent="0.25">
      <c r="A7301" s="155" t="s">
        <v>2520</v>
      </c>
      <c r="B7301" s="92" t="s">
        <v>19236</v>
      </c>
      <c r="C7301" s="97"/>
      <c r="D7301" s="94">
        <v>3535503</v>
      </c>
    </row>
    <row r="7302" spans="1:4" x14ac:dyDescent="0.25">
      <c r="A7302" s="155" t="s">
        <v>5482</v>
      </c>
      <c r="B7302" s="92" t="s">
        <v>9171</v>
      </c>
      <c r="C7302" s="97"/>
      <c r="D7302" s="94">
        <v>5112168</v>
      </c>
    </row>
    <row r="7303" spans="1:4" x14ac:dyDescent="0.25">
      <c r="A7303" s="155" t="s">
        <v>10256</v>
      </c>
      <c r="B7303" s="92" t="s">
        <v>10613</v>
      </c>
      <c r="C7303" s="97"/>
      <c r="D7303" s="94">
        <v>963588</v>
      </c>
    </row>
    <row r="7304" spans="1:4" x14ac:dyDescent="0.25">
      <c r="A7304" s="155" t="s">
        <v>5483</v>
      </c>
      <c r="B7304" s="92" t="s">
        <v>9172</v>
      </c>
      <c r="C7304" s="97"/>
      <c r="D7304" s="94">
        <v>5443636</v>
      </c>
    </row>
    <row r="7305" spans="1:4" x14ac:dyDescent="0.25">
      <c r="A7305" s="155" t="s">
        <v>5484</v>
      </c>
      <c r="B7305" s="92" t="s">
        <v>9173</v>
      </c>
      <c r="C7305" s="97"/>
      <c r="D7305" s="94">
        <v>7284399</v>
      </c>
    </row>
    <row r="7306" spans="1:4" x14ac:dyDescent="0.25">
      <c r="A7306" s="155" t="s">
        <v>14493</v>
      </c>
      <c r="B7306" s="92" t="s">
        <v>19237</v>
      </c>
      <c r="C7306" s="97"/>
      <c r="D7306" s="94">
        <v>2377169</v>
      </c>
    </row>
    <row r="7307" spans="1:4" x14ac:dyDescent="0.25">
      <c r="A7307" s="155" t="s">
        <v>14494</v>
      </c>
      <c r="B7307" s="92" t="s">
        <v>19238</v>
      </c>
      <c r="C7307" s="97"/>
      <c r="D7307" s="94">
        <v>1536225</v>
      </c>
    </row>
    <row r="7308" spans="1:4" x14ac:dyDescent="0.25">
      <c r="A7308" s="155" t="s">
        <v>2522</v>
      </c>
      <c r="B7308" s="92" t="s">
        <v>9174</v>
      </c>
      <c r="C7308" s="97"/>
      <c r="D7308" s="94">
        <v>7374719</v>
      </c>
    </row>
    <row r="7309" spans="1:4" x14ac:dyDescent="0.25">
      <c r="A7309" s="155" t="s">
        <v>2524</v>
      </c>
      <c r="B7309" s="92" t="s">
        <v>19239</v>
      </c>
      <c r="C7309" s="97"/>
      <c r="D7309" s="94">
        <v>2259884</v>
      </c>
    </row>
    <row r="7310" spans="1:4" x14ac:dyDescent="0.25">
      <c r="A7310" s="155" t="s">
        <v>2526</v>
      </c>
      <c r="B7310" s="92" t="s">
        <v>19240</v>
      </c>
      <c r="C7310" s="97"/>
      <c r="D7310" s="94">
        <v>285683</v>
      </c>
    </row>
    <row r="7311" spans="1:4" x14ac:dyDescent="0.25">
      <c r="A7311" s="155" t="s">
        <v>2528</v>
      </c>
      <c r="B7311" s="92" t="s">
        <v>9175</v>
      </c>
      <c r="C7311" s="97"/>
      <c r="D7311" s="94">
        <v>3009119</v>
      </c>
    </row>
    <row r="7312" spans="1:4" x14ac:dyDescent="0.25">
      <c r="A7312" s="155" t="s">
        <v>14495</v>
      </c>
      <c r="B7312" s="92" t="s">
        <v>19241</v>
      </c>
      <c r="C7312" s="97"/>
      <c r="D7312" s="94"/>
    </row>
    <row r="7313" spans="1:4" x14ac:dyDescent="0.25">
      <c r="A7313" s="155" t="s">
        <v>2530</v>
      </c>
      <c r="B7313" s="92" t="s">
        <v>19242</v>
      </c>
      <c r="C7313" s="97"/>
      <c r="D7313" s="94">
        <v>47029</v>
      </c>
    </row>
    <row r="7314" spans="1:4" x14ac:dyDescent="0.25">
      <c r="A7314" s="155" t="s">
        <v>2532</v>
      </c>
      <c r="B7314" s="92" t="s">
        <v>19243</v>
      </c>
      <c r="C7314" s="97"/>
      <c r="D7314" s="94">
        <v>2398970</v>
      </c>
    </row>
    <row r="7315" spans="1:4" x14ac:dyDescent="0.25">
      <c r="A7315" s="155" t="s">
        <v>2534</v>
      </c>
      <c r="B7315" s="92" t="s">
        <v>9176</v>
      </c>
      <c r="C7315" s="97"/>
      <c r="D7315" s="94">
        <v>24549194</v>
      </c>
    </row>
    <row r="7316" spans="1:4" x14ac:dyDescent="0.25">
      <c r="A7316" s="155" t="s">
        <v>2536</v>
      </c>
      <c r="B7316" s="92" t="s">
        <v>19244</v>
      </c>
      <c r="C7316" s="97"/>
      <c r="D7316" s="94">
        <v>7145145</v>
      </c>
    </row>
    <row r="7317" spans="1:4" x14ac:dyDescent="0.25">
      <c r="A7317" s="155" t="s">
        <v>2538</v>
      </c>
      <c r="B7317" s="92" t="s">
        <v>9177</v>
      </c>
      <c r="C7317" s="97"/>
      <c r="D7317" s="94">
        <v>1254952</v>
      </c>
    </row>
    <row r="7318" spans="1:4" x14ac:dyDescent="0.25">
      <c r="A7318" s="155" t="s">
        <v>14496</v>
      </c>
      <c r="B7318" s="92" t="s">
        <v>19245</v>
      </c>
      <c r="C7318" s="97"/>
      <c r="D7318" s="94"/>
    </row>
    <row r="7319" spans="1:4" x14ac:dyDescent="0.25">
      <c r="A7319" s="155" t="s">
        <v>5485</v>
      </c>
      <c r="B7319" s="92" t="s">
        <v>9178</v>
      </c>
      <c r="C7319" s="97"/>
      <c r="D7319" s="94">
        <v>131390</v>
      </c>
    </row>
    <row r="7320" spans="1:4" x14ac:dyDescent="0.25">
      <c r="A7320" s="155" t="s">
        <v>5486</v>
      </c>
      <c r="B7320" s="92" t="s">
        <v>9179</v>
      </c>
      <c r="C7320" s="97"/>
      <c r="D7320" s="94">
        <v>166769</v>
      </c>
    </row>
    <row r="7321" spans="1:4" x14ac:dyDescent="0.25">
      <c r="A7321" s="155" t="s">
        <v>2540</v>
      </c>
      <c r="B7321" s="92" t="s">
        <v>9180</v>
      </c>
      <c r="C7321" s="97"/>
      <c r="D7321" s="94">
        <v>18978988</v>
      </c>
    </row>
    <row r="7322" spans="1:4" x14ac:dyDescent="0.25">
      <c r="A7322" s="155" t="s">
        <v>2542</v>
      </c>
      <c r="B7322" s="92" t="s">
        <v>9181</v>
      </c>
      <c r="C7322" s="97"/>
      <c r="D7322" s="94">
        <v>4621959</v>
      </c>
    </row>
    <row r="7323" spans="1:4" x14ac:dyDescent="0.25">
      <c r="A7323" s="155" t="s">
        <v>2544</v>
      </c>
      <c r="B7323" s="92" t="s">
        <v>19246</v>
      </c>
      <c r="C7323" s="97"/>
      <c r="D7323" s="94">
        <v>2297864</v>
      </c>
    </row>
    <row r="7324" spans="1:4" x14ac:dyDescent="0.25">
      <c r="A7324" s="155" t="s">
        <v>2546</v>
      </c>
      <c r="B7324" s="92" t="s">
        <v>9182</v>
      </c>
      <c r="C7324" s="97"/>
      <c r="D7324" s="94">
        <v>3445866</v>
      </c>
    </row>
    <row r="7325" spans="1:4" x14ac:dyDescent="0.25">
      <c r="A7325" s="155" t="s">
        <v>2548</v>
      </c>
      <c r="B7325" s="92" t="s">
        <v>19247</v>
      </c>
      <c r="C7325" s="97"/>
      <c r="D7325" s="94">
        <v>65214</v>
      </c>
    </row>
    <row r="7326" spans="1:4" x14ac:dyDescent="0.25">
      <c r="A7326" s="155" t="s">
        <v>2550</v>
      </c>
      <c r="B7326" s="92" t="s">
        <v>9183</v>
      </c>
      <c r="C7326" s="97"/>
      <c r="D7326" s="94">
        <v>1781912</v>
      </c>
    </row>
    <row r="7327" spans="1:4" x14ac:dyDescent="0.25">
      <c r="A7327" s="155" t="s">
        <v>2552</v>
      </c>
      <c r="B7327" s="92" t="s">
        <v>9184</v>
      </c>
      <c r="C7327" s="97"/>
      <c r="D7327" s="94">
        <v>2335395</v>
      </c>
    </row>
    <row r="7328" spans="1:4" x14ac:dyDescent="0.25">
      <c r="A7328" s="155" t="s">
        <v>2554</v>
      </c>
      <c r="B7328" s="92" t="s">
        <v>9185</v>
      </c>
      <c r="C7328" s="97"/>
      <c r="D7328" s="94">
        <v>2575060</v>
      </c>
    </row>
    <row r="7329" spans="1:4" x14ac:dyDescent="0.25">
      <c r="A7329" s="155" t="s">
        <v>2556</v>
      </c>
      <c r="B7329" s="92" t="s">
        <v>9186</v>
      </c>
      <c r="C7329" s="97"/>
      <c r="D7329" s="94">
        <v>105464</v>
      </c>
    </row>
    <row r="7330" spans="1:4" x14ac:dyDescent="0.25">
      <c r="A7330" s="155" t="s">
        <v>2558</v>
      </c>
      <c r="B7330" s="92" t="s">
        <v>10614</v>
      </c>
      <c r="C7330" s="97"/>
      <c r="D7330" s="94">
        <v>3157324</v>
      </c>
    </row>
    <row r="7331" spans="1:4" x14ac:dyDescent="0.25">
      <c r="A7331" s="155" t="s">
        <v>2560</v>
      </c>
      <c r="B7331" s="92" t="s">
        <v>9187</v>
      </c>
      <c r="C7331" s="97"/>
      <c r="D7331" s="94">
        <v>18917691</v>
      </c>
    </row>
    <row r="7332" spans="1:4" x14ac:dyDescent="0.25">
      <c r="A7332" s="155" t="s">
        <v>2562</v>
      </c>
      <c r="B7332" s="92" t="s">
        <v>9188</v>
      </c>
      <c r="C7332" s="97"/>
      <c r="D7332" s="94">
        <v>15047743</v>
      </c>
    </row>
    <row r="7333" spans="1:4" x14ac:dyDescent="0.25">
      <c r="A7333" s="155" t="s">
        <v>2564</v>
      </c>
      <c r="B7333" s="92" t="s">
        <v>9189</v>
      </c>
      <c r="C7333" s="97"/>
      <c r="D7333" s="94">
        <v>4616679</v>
      </c>
    </row>
    <row r="7334" spans="1:4" x14ac:dyDescent="0.25">
      <c r="A7334" s="155" t="s">
        <v>2566</v>
      </c>
      <c r="B7334" s="92" t="s">
        <v>9190</v>
      </c>
      <c r="C7334" s="97"/>
      <c r="D7334" s="94">
        <v>11703067</v>
      </c>
    </row>
    <row r="7335" spans="1:4" x14ac:dyDescent="0.25">
      <c r="A7335" s="155" t="s">
        <v>2568</v>
      </c>
      <c r="B7335" s="92" t="s">
        <v>19248</v>
      </c>
      <c r="C7335" s="97"/>
      <c r="D7335" s="94"/>
    </row>
    <row r="7336" spans="1:4" x14ac:dyDescent="0.25">
      <c r="A7336" s="155" t="s">
        <v>14497</v>
      </c>
      <c r="B7336" s="92" t="s">
        <v>19249</v>
      </c>
      <c r="C7336" s="97"/>
      <c r="D7336" s="94"/>
    </row>
    <row r="7337" spans="1:4" x14ac:dyDescent="0.25">
      <c r="A7337" s="155" t="s">
        <v>14498</v>
      </c>
      <c r="B7337" s="92" t="s">
        <v>19250</v>
      </c>
      <c r="C7337" s="97"/>
      <c r="D7337" s="94">
        <v>322306</v>
      </c>
    </row>
    <row r="7338" spans="1:4" x14ac:dyDescent="0.25">
      <c r="A7338" s="155" t="s">
        <v>14499</v>
      </c>
      <c r="B7338" s="92" t="s">
        <v>19251</v>
      </c>
      <c r="C7338" s="97"/>
      <c r="D7338" s="94">
        <v>542601</v>
      </c>
    </row>
    <row r="7339" spans="1:4" x14ac:dyDescent="0.25">
      <c r="A7339" s="155" t="s">
        <v>2570</v>
      </c>
      <c r="B7339" s="92" t="s">
        <v>9191</v>
      </c>
      <c r="C7339" s="97"/>
      <c r="D7339" s="94">
        <v>4700912</v>
      </c>
    </row>
    <row r="7340" spans="1:4" x14ac:dyDescent="0.25">
      <c r="A7340" s="155" t="s">
        <v>2572</v>
      </c>
      <c r="B7340" s="92" t="s">
        <v>9192</v>
      </c>
      <c r="C7340" s="97"/>
      <c r="D7340" s="94">
        <v>3521187</v>
      </c>
    </row>
    <row r="7341" spans="1:4" x14ac:dyDescent="0.25">
      <c r="A7341" s="155" t="s">
        <v>2573</v>
      </c>
      <c r="B7341" s="92" t="s">
        <v>9193</v>
      </c>
      <c r="C7341" s="97"/>
      <c r="D7341" s="94">
        <v>5003657</v>
      </c>
    </row>
    <row r="7342" spans="1:4" x14ac:dyDescent="0.25">
      <c r="A7342" s="155" t="s">
        <v>2575</v>
      </c>
      <c r="B7342" s="92" t="s">
        <v>19252</v>
      </c>
      <c r="C7342" s="97"/>
      <c r="D7342" s="94">
        <v>250992</v>
      </c>
    </row>
    <row r="7343" spans="1:4" x14ac:dyDescent="0.25">
      <c r="A7343" s="155" t="s">
        <v>2577</v>
      </c>
      <c r="B7343" s="92" t="s">
        <v>9194</v>
      </c>
      <c r="C7343" s="97"/>
      <c r="D7343" s="94">
        <v>1345610</v>
      </c>
    </row>
    <row r="7344" spans="1:4" x14ac:dyDescent="0.25">
      <c r="A7344" s="155" t="s">
        <v>5487</v>
      </c>
      <c r="B7344" s="92" t="s">
        <v>9195</v>
      </c>
      <c r="C7344" s="97"/>
      <c r="D7344" s="94">
        <v>979542</v>
      </c>
    </row>
    <row r="7345" spans="1:4" x14ac:dyDescent="0.25">
      <c r="A7345" s="155" t="s">
        <v>5488</v>
      </c>
      <c r="B7345" s="92" t="s">
        <v>9196</v>
      </c>
      <c r="C7345" s="97"/>
      <c r="D7345" s="94">
        <v>4080976</v>
      </c>
    </row>
    <row r="7346" spans="1:4" x14ac:dyDescent="0.25">
      <c r="A7346" s="155" t="s">
        <v>5489</v>
      </c>
      <c r="B7346" s="92" t="s">
        <v>9197</v>
      </c>
      <c r="C7346" s="97"/>
      <c r="D7346" s="94">
        <v>10843695</v>
      </c>
    </row>
    <row r="7347" spans="1:4" x14ac:dyDescent="0.25">
      <c r="A7347" s="155" t="s">
        <v>5490</v>
      </c>
      <c r="B7347" s="92" t="s">
        <v>9198</v>
      </c>
      <c r="C7347" s="97"/>
      <c r="D7347" s="94">
        <v>5399896</v>
      </c>
    </row>
    <row r="7348" spans="1:4" x14ac:dyDescent="0.25">
      <c r="A7348" s="155" t="s">
        <v>2578</v>
      </c>
      <c r="B7348" s="92" t="s">
        <v>19253</v>
      </c>
      <c r="C7348" s="97"/>
      <c r="D7348" s="94">
        <v>6862374</v>
      </c>
    </row>
    <row r="7349" spans="1:4" x14ac:dyDescent="0.25">
      <c r="A7349" s="155" t="s">
        <v>2580</v>
      </c>
      <c r="B7349" s="92" t="s">
        <v>19254</v>
      </c>
      <c r="C7349" s="97"/>
      <c r="D7349" s="94">
        <v>799583</v>
      </c>
    </row>
    <row r="7350" spans="1:4" x14ac:dyDescent="0.25">
      <c r="A7350" s="155" t="s">
        <v>2582</v>
      </c>
      <c r="B7350" s="92" t="s">
        <v>9199</v>
      </c>
      <c r="C7350" s="97"/>
      <c r="D7350" s="94">
        <v>7783982</v>
      </c>
    </row>
    <row r="7351" spans="1:4" x14ac:dyDescent="0.25">
      <c r="A7351" s="155" t="s">
        <v>5491</v>
      </c>
      <c r="B7351" s="92" t="s">
        <v>9200</v>
      </c>
      <c r="C7351" s="97"/>
      <c r="D7351" s="94">
        <v>6843165</v>
      </c>
    </row>
    <row r="7352" spans="1:4" x14ac:dyDescent="0.25">
      <c r="A7352" s="155" t="s">
        <v>5492</v>
      </c>
      <c r="B7352" s="92" t="s">
        <v>9201</v>
      </c>
      <c r="C7352" s="97"/>
      <c r="D7352" s="94">
        <v>34275161</v>
      </c>
    </row>
    <row r="7353" spans="1:4" x14ac:dyDescent="0.25">
      <c r="A7353" s="155" t="s">
        <v>5493</v>
      </c>
      <c r="B7353" s="92" t="s">
        <v>9202</v>
      </c>
      <c r="C7353" s="97"/>
      <c r="D7353" s="94">
        <v>3289332</v>
      </c>
    </row>
    <row r="7354" spans="1:4" x14ac:dyDescent="0.25">
      <c r="A7354" s="155" t="s">
        <v>5494</v>
      </c>
      <c r="B7354" s="92" t="s">
        <v>9203</v>
      </c>
      <c r="C7354" s="97"/>
      <c r="D7354" s="94">
        <v>4251288</v>
      </c>
    </row>
    <row r="7355" spans="1:4" x14ac:dyDescent="0.25">
      <c r="A7355" s="155" t="s">
        <v>5495</v>
      </c>
      <c r="B7355" s="92" t="s">
        <v>9204</v>
      </c>
      <c r="C7355" s="97"/>
      <c r="D7355" s="94">
        <v>1503509</v>
      </c>
    </row>
    <row r="7356" spans="1:4" x14ac:dyDescent="0.25">
      <c r="A7356" s="155" t="s">
        <v>14500</v>
      </c>
      <c r="B7356" s="92" t="s">
        <v>19255</v>
      </c>
      <c r="C7356" s="97"/>
      <c r="D7356" s="94">
        <v>13123</v>
      </c>
    </row>
    <row r="7357" spans="1:4" x14ac:dyDescent="0.25">
      <c r="A7357" s="155" t="s">
        <v>14501</v>
      </c>
      <c r="B7357" s="92" t="s">
        <v>19256</v>
      </c>
      <c r="C7357" s="97"/>
      <c r="D7357" s="94">
        <v>2102205</v>
      </c>
    </row>
    <row r="7358" spans="1:4" x14ac:dyDescent="0.25">
      <c r="A7358" s="155" t="s">
        <v>14502</v>
      </c>
      <c r="B7358" s="92" t="s">
        <v>19257</v>
      </c>
      <c r="C7358" s="97"/>
      <c r="D7358" s="94">
        <v>331174</v>
      </c>
    </row>
    <row r="7359" spans="1:4" x14ac:dyDescent="0.25">
      <c r="A7359" s="155" t="s">
        <v>14503</v>
      </c>
      <c r="B7359" s="92" t="s">
        <v>19258</v>
      </c>
      <c r="C7359" s="97"/>
      <c r="D7359" s="94"/>
    </row>
    <row r="7360" spans="1:4" x14ac:dyDescent="0.25">
      <c r="A7360" s="155" t="s">
        <v>14504</v>
      </c>
      <c r="B7360" s="92" t="s">
        <v>19259</v>
      </c>
      <c r="C7360" s="97"/>
      <c r="D7360" s="94">
        <v>324978</v>
      </c>
    </row>
    <row r="7361" spans="1:4" x14ac:dyDescent="0.25">
      <c r="A7361" s="155" t="s">
        <v>14505</v>
      </c>
      <c r="B7361" s="92" t="s">
        <v>19260</v>
      </c>
      <c r="C7361" s="97"/>
      <c r="D7361" s="94">
        <v>435141</v>
      </c>
    </row>
    <row r="7362" spans="1:4" x14ac:dyDescent="0.25">
      <c r="A7362" s="155" t="s">
        <v>14506</v>
      </c>
      <c r="B7362" s="92" t="s">
        <v>19261</v>
      </c>
      <c r="C7362" s="97"/>
      <c r="D7362" s="94">
        <v>283142</v>
      </c>
    </row>
    <row r="7363" spans="1:4" x14ac:dyDescent="0.25">
      <c r="A7363" s="155" t="s">
        <v>14507</v>
      </c>
      <c r="B7363" s="92" t="s">
        <v>19262</v>
      </c>
      <c r="C7363" s="97"/>
      <c r="D7363" s="94">
        <v>12160</v>
      </c>
    </row>
    <row r="7364" spans="1:4" x14ac:dyDescent="0.25">
      <c r="A7364" s="155" t="s">
        <v>5496</v>
      </c>
      <c r="B7364" s="92" t="s">
        <v>9205</v>
      </c>
      <c r="C7364" s="97"/>
      <c r="D7364" s="94">
        <v>4415307</v>
      </c>
    </row>
    <row r="7365" spans="1:4" x14ac:dyDescent="0.25">
      <c r="A7365" s="155" t="s">
        <v>5497</v>
      </c>
      <c r="B7365" s="92" t="s">
        <v>9206</v>
      </c>
      <c r="C7365" s="97"/>
      <c r="D7365" s="94">
        <v>5163606</v>
      </c>
    </row>
    <row r="7366" spans="1:4" x14ac:dyDescent="0.25">
      <c r="A7366" s="155" t="s">
        <v>5498</v>
      </c>
      <c r="B7366" s="92" t="s">
        <v>9207</v>
      </c>
      <c r="C7366" s="97"/>
      <c r="D7366" s="94">
        <v>195562</v>
      </c>
    </row>
    <row r="7367" spans="1:4" x14ac:dyDescent="0.25">
      <c r="A7367" s="155" t="s">
        <v>14508</v>
      </c>
      <c r="B7367" s="92" t="s">
        <v>19263</v>
      </c>
      <c r="C7367" s="97"/>
      <c r="D7367" s="94">
        <v>23997</v>
      </c>
    </row>
    <row r="7368" spans="1:4" x14ac:dyDescent="0.25">
      <c r="A7368" s="155" t="s">
        <v>5499</v>
      </c>
      <c r="B7368" s="92" t="s">
        <v>9208</v>
      </c>
      <c r="C7368" s="97"/>
      <c r="D7368" s="94">
        <v>437404</v>
      </c>
    </row>
    <row r="7369" spans="1:4" x14ac:dyDescent="0.25">
      <c r="A7369" s="155" t="s">
        <v>5500</v>
      </c>
      <c r="B7369" s="92" t="s">
        <v>9209</v>
      </c>
      <c r="C7369" s="97"/>
      <c r="D7369" s="94">
        <v>124231</v>
      </c>
    </row>
    <row r="7370" spans="1:4" x14ac:dyDescent="0.25">
      <c r="A7370" s="155" t="s">
        <v>14509</v>
      </c>
      <c r="B7370" s="92" t="s">
        <v>19264</v>
      </c>
      <c r="C7370" s="97"/>
      <c r="D7370" s="94">
        <v>114633</v>
      </c>
    </row>
    <row r="7371" spans="1:4" x14ac:dyDescent="0.25">
      <c r="A7371" s="155" t="s">
        <v>14510</v>
      </c>
      <c r="B7371" s="92" t="s">
        <v>19265</v>
      </c>
      <c r="C7371" s="97"/>
      <c r="D7371" s="94">
        <v>16110</v>
      </c>
    </row>
    <row r="7372" spans="1:4" x14ac:dyDescent="0.25">
      <c r="A7372" s="155" t="s">
        <v>14511</v>
      </c>
      <c r="B7372" s="92" t="s">
        <v>19266</v>
      </c>
      <c r="C7372" s="97"/>
      <c r="D7372" s="94"/>
    </row>
    <row r="7373" spans="1:4" x14ac:dyDescent="0.25">
      <c r="A7373" s="155" t="s">
        <v>14512</v>
      </c>
      <c r="B7373" s="92" t="s">
        <v>19267</v>
      </c>
      <c r="C7373" s="97"/>
      <c r="D7373" s="94">
        <v>82343</v>
      </c>
    </row>
    <row r="7374" spans="1:4" x14ac:dyDescent="0.25">
      <c r="A7374" s="155" t="s">
        <v>14513</v>
      </c>
      <c r="B7374" s="92" t="s">
        <v>19268</v>
      </c>
      <c r="C7374" s="97"/>
      <c r="D7374" s="94">
        <v>3371</v>
      </c>
    </row>
    <row r="7375" spans="1:4" x14ac:dyDescent="0.25">
      <c r="A7375" s="155" t="s">
        <v>14514</v>
      </c>
      <c r="B7375" s="92" t="s">
        <v>19269</v>
      </c>
      <c r="C7375" s="97"/>
      <c r="D7375" s="94">
        <v>29070</v>
      </c>
    </row>
    <row r="7376" spans="1:4" x14ac:dyDescent="0.25">
      <c r="A7376" s="155" t="s">
        <v>14515</v>
      </c>
      <c r="B7376" s="92" t="s">
        <v>19270</v>
      </c>
      <c r="C7376" s="97"/>
      <c r="D7376" s="94">
        <v>707813</v>
      </c>
    </row>
    <row r="7377" spans="1:4" x14ac:dyDescent="0.25">
      <c r="A7377" s="155" t="s">
        <v>14516</v>
      </c>
      <c r="B7377" s="92" t="s">
        <v>19271</v>
      </c>
      <c r="C7377" s="97"/>
      <c r="D7377" s="94">
        <v>29940</v>
      </c>
    </row>
    <row r="7378" spans="1:4" x14ac:dyDescent="0.25">
      <c r="A7378" s="155" t="s">
        <v>14517</v>
      </c>
      <c r="B7378" s="92" t="s">
        <v>19272</v>
      </c>
      <c r="C7378" s="97"/>
      <c r="D7378" s="94">
        <v>55305</v>
      </c>
    </row>
    <row r="7379" spans="1:4" x14ac:dyDescent="0.25">
      <c r="A7379" s="155" t="s">
        <v>14518</v>
      </c>
      <c r="B7379" s="92" t="s">
        <v>19273</v>
      </c>
      <c r="C7379" s="97"/>
      <c r="D7379" s="94">
        <v>500232</v>
      </c>
    </row>
    <row r="7380" spans="1:4" x14ac:dyDescent="0.25">
      <c r="A7380" s="155" t="s">
        <v>14519</v>
      </c>
      <c r="B7380" s="92" t="s">
        <v>19274</v>
      </c>
      <c r="C7380" s="97"/>
      <c r="D7380" s="94">
        <v>385952</v>
      </c>
    </row>
    <row r="7381" spans="1:4" x14ac:dyDescent="0.25">
      <c r="A7381" s="155" t="s">
        <v>14520</v>
      </c>
      <c r="B7381" s="92" t="s">
        <v>19275</v>
      </c>
      <c r="C7381" s="97"/>
      <c r="D7381" s="94"/>
    </row>
    <row r="7382" spans="1:4" x14ac:dyDescent="0.25">
      <c r="A7382" s="155" t="s">
        <v>14521</v>
      </c>
      <c r="B7382" s="92" t="s">
        <v>19276</v>
      </c>
      <c r="C7382" s="97"/>
      <c r="D7382" s="94">
        <v>215911</v>
      </c>
    </row>
    <row r="7383" spans="1:4" x14ac:dyDescent="0.25">
      <c r="A7383" s="155" t="s">
        <v>14522</v>
      </c>
      <c r="B7383" s="92" t="s">
        <v>19277</v>
      </c>
      <c r="C7383" s="97"/>
      <c r="D7383" s="94">
        <v>25000</v>
      </c>
    </row>
    <row r="7384" spans="1:4" x14ac:dyDescent="0.25">
      <c r="A7384" s="155" t="s">
        <v>14523</v>
      </c>
      <c r="B7384" s="92" t="s">
        <v>19278</v>
      </c>
      <c r="C7384" s="97"/>
      <c r="D7384" s="94">
        <v>5601</v>
      </c>
    </row>
    <row r="7385" spans="1:4" x14ac:dyDescent="0.25">
      <c r="A7385" s="155" t="s">
        <v>14524</v>
      </c>
      <c r="B7385" s="92" t="s">
        <v>19279</v>
      </c>
      <c r="C7385" s="97"/>
      <c r="D7385" s="94">
        <v>1337438</v>
      </c>
    </row>
    <row r="7386" spans="1:4" x14ac:dyDescent="0.25">
      <c r="A7386" s="155" t="s">
        <v>14525</v>
      </c>
      <c r="B7386" s="92" t="s">
        <v>19280</v>
      </c>
      <c r="C7386" s="97"/>
      <c r="D7386" s="94">
        <v>50371</v>
      </c>
    </row>
    <row r="7387" spans="1:4" x14ac:dyDescent="0.25">
      <c r="A7387" s="155" t="s">
        <v>14526</v>
      </c>
      <c r="B7387" s="92" t="s">
        <v>19281</v>
      </c>
      <c r="C7387" s="97"/>
      <c r="D7387" s="94">
        <v>38359</v>
      </c>
    </row>
    <row r="7388" spans="1:4" x14ac:dyDescent="0.25">
      <c r="A7388" s="155" t="s">
        <v>14527</v>
      </c>
      <c r="B7388" s="92" t="s">
        <v>19282</v>
      </c>
      <c r="C7388" s="97"/>
      <c r="D7388" s="94">
        <v>2023262</v>
      </c>
    </row>
    <row r="7389" spans="1:4" x14ac:dyDescent="0.25">
      <c r="A7389" s="155" t="s">
        <v>5501</v>
      </c>
      <c r="B7389" s="92" t="s">
        <v>9210</v>
      </c>
      <c r="C7389" s="97"/>
      <c r="D7389" s="94">
        <v>430103</v>
      </c>
    </row>
    <row r="7390" spans="1:4" x14ac:dyDescent="0.25">
      <c r="A7390" s="155" t="s">
        <v>14528</v>
      </c>
      <c r="B7390" s="92" t="s">
        <v>19283</v>
      </c>
      <c r="C7390" s="97"/>
      <c r="D7390" s="94">
        <v>520000</v>
      </c>
    </row>
    <row r="7391" spans="1:4" x14ac:dyDescent="0.25">
      <c r="A7391" s="155" t="s">
        <v>5502</v>
      </c>
      <c r="B7391" s="92" t="s">
        <v>9211</v>
      </c>
      <c r="C7391" s="97"/>
      <c r="D7391" s="94">
        <v>4160969</v>
      </c>
    </row>
    <row r="7392" spans="1:4" x14ac:dyDescent="0.25">
      <c r="A7392" s="155" t="s">
        <v>14529</v>
      </c>
      <c r="B7392" s="92" t="s">
        <v>19284</v>
      </c>
      <c r="C7392" s="97"/>
      <c r="D7392" s="94">
        <v>434840</v>
      </c>
    </row>
    <row r="7393" spans="1:4" x14ac:dyDescent="0.25">
      <c r="A7393" s="155" t="s">
        <v>14530</v>
      </c>
      <c r="B7393" s="92" t="s">
        <v>19285</v>
      </c>
      <c r="C7393" s="97"/>
      <c r="D7393" s="94">
        <v>449932</v>
      </c>
    </row>
    <row r="7394" spans="1:4" x14ac:dyDescent="0.25">
      <c r="A7394" s="155" t="s">
        <v>14531</v>
      </c>
      <c r="B7394" s="92" t="s">
        <v>19286</v>
      </c>
      <c r="C7394" s="97"/>
      <c r="D7394" s="94">
        <v>312699</v>
      </c>
    </row>
    <row r="7395" spans="1:4" x14ac:dyDescent="0.25">
      <c r="A7395" s="155" t="s">
        <v>14532</v>
      </c>
      <c r="B7395" s="92" t="s">
        <v>19287</v>
      </c>
      <c r="C7395" s="97"/>
      <c r="D7395" s="94">
        <v>163687</v>
      </c>
    </row>
    <row r="7396" spans="1:4" x14ac:dyDescent="0.25">
      <c r="A7396" s="155" t="s">
        <v>14533</v>
      </c>
      <c r="B7396" s="92" t="s">
        <v>19288</v>
      </c>
      <c r="C7396" s="97"/>
      <c r="D7396" s="94">
        <v>1201121</v>
      </c>
    </row>
    <row r="7397" spans="1:4" x14ac:dyDescent="0.25">
      <c r="A7397" s="155" t="s">
        <v>14534</v>
      </c>
      <c r="B7397" s="92" t="s">
        <v>19289</v>
      </c>
      <c r="C7397" s="97"/>
      <c r="D7397" s="94">
        <v>510463</v>
      </c>
    </row>
    <row r="7398" spans="1:4" x14ac:dyDescent="0.25">
      <c r="A7398" s="155" t="s">
        <v>14535</v>
      </c>
      <c r="B7398" s="92" t="s">
        <v>19290</v>
      </c>
      <c r="C7398" s="97"/>
      <c r="D7398" s="94">
        <v>32410</v>
      </c>
    </row>
    <row r="7399" spans="1:4" x14ac:dyDescent="0.25">
      <c r="A7399" s="155" t="s">
        <v>5503</v>
      </c>
      <c r="B7399" s="92" t="s">
        <v>9212</v>
      </c>
      <c r="C7399" s="97"/>
      <c r="D7399" s="94">
        <v>1018031</v>
      </c>
    </row>
    <row r="7400" spans="1:4" x14ac:dyDescent="0.25">
      <c r="A7400" s="155" t="s">
        <v>14536</v>
      </c>
      <c r="B7400" s="92" t="s">
        <v>19291</v>
      </c>
      <c r="C7400" s="97"/>
      <c r="D7400" s="94">
        <v>314889</v>
      </c>
    </row>
    <row r="7401" spans="1:4" x14ac:dyDescent="0.25">
      <c r="A7401" s="155" t="s">
        <v>5504</v>
      </c>
      <c r="B7401" s="92" t="s">
        <v>9213</v>
      </c>
      <c r="C7401" s="97"/>
      <c r="D7401" s="94">
        <v>506057</v>
      </c>
    </row>
    <row r="7402" spans="1:4" x14ac:dyDescent="0.25">
      <c r="A7402" s="155" t="s">
        <v>14537</v>
      </c>
      <c r="B7402" s="92" t="s">
        <v>19292</v>
      </c>
      <c r="C7402" s="97"/>
      <c r="D7402" s="94">
        <v>28688</v>
      </c>
    </row>
    <row r="7403" spans="1:4" x14ac:dyDescent="0.25">
      <c r="A7403" s="155" t="s">
        <v>5505</v>
      </c>
      <c r="B7403" s="92" t="s">
        <v>9214</v>
      </c>
      <c r="C7403" s="97"/>
      <c r="D7403" s="94">
        <v>1228565</v>
      </c>
    </row>
    <row r="7404" spans="1:4" x14ac:dyDescent="0.25">
      <c r="A7404" s="155" t="s">
        <v>14538</v>
      </c>
      <c r="B7404" s="92" t="s">
        <v>19293</v>
      </c>
      <c r="C7404" s="97"/>
      <c r="D7404" s="94">
        <v>16008</v>
      </c>
    </row>
    <row r="7405" spans="1:4" x14ac:dyDescent="0.25">
      <c r="A7405" s="155" t="s">
        <v>5506</v>
      </c>
      <c r="B7405" s="92" t="s">
        <v>9215</v>
      </c>
      <c r="C7405" s="97"/>
      <c r="D7405" s="94">
        <v>10583119</v>
      </c>
    </row>
    <row r="7406" spans="1:4" x14ac:dyDescent="0.25">
      <c r="A7406" s="155" t="s">
        <v>14539</v>
      </c>
      <c r="B7406" s="92" t="s">
        <v>19294</v>
      </c>
      <c r="C7406" s="97"/>
      <c r="D7406" s="94">
        <v>1168</v>
      </c>
    </row>
    <row r="7407" spans="1:4" x14ac:dyDescent="0.25">
      <c r="A7407" s="155" t="s">
        <v>14540</v>
      </c>
      <c r="B7407" s="92" t="s">
        <v>19295</v>
      </c>
      <c r="C7407" s="97"/>
      <c r="D7407" s="94">
        <v>76919</v>
      </c>
    </row>
    <row r="7408" spans="1:4" x14ac:dyDescent="0.25">
      <c r="A7408" s="155" t="s">
        <v>14541</v>
      </c>
      <c r="B7408" s="92" t="s">
        <v>19296</v>
      </c>
      <c r="C7408" s="97"/>
      <c r="D7408" s="94">
        <v>6622</v>
      </c>
    </row>
    <row r="7409" spans="1:4" x14ac:dyDescent="0.25">
      <c r="A7409" s="155" t="s">
        <v>14542</v>
      </c>
      <c r="B7409" s="92" t="s">
        <v>19297</v>
      </c>
      <c r="C7409" s="97"/>
      <c r="D7409" s="94">
        <v>606925</v>
      </c>
    </row>
    <row r="7410" spans="1:4" x14ac:dyDescent="0.25">
      <c r="A7410" s="155" t="s">
        <v>14543</v>
      </c>
      <c r="B7410" s="92" t="s">
        <v>19298</v>
      </c>
      <c r="C7410" s="97"/>
      <c r="D7410" s="94">
        <v>1558448</v>
      </c>
    </row>
    <row r="7411" spans="1:4" x14ac:dyDescent="0.25">
      <c r="A7411" s="155" t="s">
        <v>14544</v>
      </c>
      <c r="B7411" s="92" t="s">
        <v>19299</v>
      </c>
      <c r="C7411" s="97"/>
      <c r="D7411" s="94">
        <v>979179</v>
      </c>
    </row>
    <row r="7412" spans="1:4" x14ac:dyDescent="0.25">
      <c r="A7412" s="155" t="s">
        <v>5507</v>
      </c>
      <c r="B7412" s="92" t="s">
        <v>9216</v>
      </c>
      <c r="C7412" s="97"/>
      <c r="D7412" s="94">
        <v>501012</v>
      </c>
    </row>
    <row r="7413" spans="1:4" x14ac:dyDescent="0.25">
      <c r="A7413" s="155" t="s">
        <v>14545</v>
      </c>
      <c r="B7413" s="92" t="s">
        <v>19300</v>
      </c>
      <c r="C7413" s="97"/>
      <c r="D7413" s="94">
        <v>82132</v>
      </c>
    </row>
    <row r="7414" spans="1:4" x14ac:dyDescent="0.25">
      <c r="A7414" s="155" t="s">
        <v>5508</v>
      </c>
      <c r="B7414" s="92" t="s">
        <v>9217</v>
      </c>
      <c r="C7414" s="97"/>
      <c r="D7414" s="94">
        <v>3326316</v>
      </c>
    </row>
    <row r="7415" spans="1:4" x14ac:dyDescent="0.25">
      <c r="A7415" s="155" t="s">
        <v>5509</v>
      </c>
      <c r="B7415" s="92" t="s">
        <v>9218</v>
      </c>
      <c r="C7415" s="97"/>
      <c r="D7415" s="94">
        <v>3045920</v>
      </c>
    </row>
    <row r="7416" spans="1:4" x14ac:dyDescent="0.25">
      <c r="A7416" s="155" t="s">
        <v>14546</v>
      </c>
      <c r="B7416" s="92" t="s">
        <v>19301</v>
      </c>
      <c r="C7416" s="97"/>
      <c r="D7416" s="94"/>
    </row>
    <row r="7417" spans="1:4" x14ac:dyDescent="0.25">
      <c r="A7417" s="155" t="s">
        <v>14547</v>
      </c>
      <c r="B7417" s="92" t="s">
        <v>19302</v>
      </c>
      <c r="C7417" s="97"/>
      <c r="D7417" s="94">
        <v>504434</v>
      </c>
    </row>
    <row r="7418" spans="1:4" x14ac:dyDescent="0.25">
      <c r="A7418" s="155" t="s">
        <v>14548</v>
      </c>
      <c r="B7418" s="92" t="s">
        <v>19303</v>
      </c>
      <c r="C7418" s="97"/>
      <c r="D7418" s="94">
        <v>370200</v>
      </c>
    </row>
    <row r="7419" spans="1:4" x14ac:dyDescent="0.25">
      <c r="A7419" s="155" t="s">
        <v>14549</v>
      </c>
      <c r="B7419" s="92" t="s">
        <v>19304</v>
      </c>
      <c r="C7419" s="97"/>
      <c r="D7419" s="94">
        <v>386</v>
      </c>
    </row>
    <row r="7420" spans="1:4" x14ac:dyDescent="0.25">
      <c r="A7420" s="155" t="s">
        <v>14550</v>
      </c>
      <c r="B7420" s="92" t="s">
        <v>19305</v>
      </c>
      <c r="C7420" s="97"/>
      <c r="D7420" s="94">
        <v>559184</v>
      </c>
    </row>
    <row r="7421" spans="1:4" x14ac:dyDescent="0.25">
      <c r="A7421" s="155" t="s">
        <v>5510</v>
      </c>
      <c r="B7421" s="92" t="s">
        <v>9219</v>
      </c>
      <c r="C7421" s="97"/>
      <c r="D7421" s="94">
        <v>9345432</v>
      </c>
    </row>
    <row r="7422" spans="1:4" x14ac:dyDescent="0.25">
      <c r="A7422" s="155" t="s">
        <v>14551</v>
      </c>
      <c r="B7422" s="92" t="s">
        <v>19306</v>
      </c>
      <c r="C7422" s="97"/>
      <c r="D7422" s="94">
        <v>211895</v>
      </c>
    </row>
    <row r="7423" spans="1:4" x14ac:dyDescent="0.25">
      <c r="A7423" s="155" t="s">
        <v>14552</v>
      </c>
      <c r="B7423" s="92" t="s">
        <v>19307</v>
      </c>
      <c r="C7423" s="97"/>
      <c r="D7423" s="94">
        <v>572402</v>
      </c>
    </row>
    <row r="7424" spans="1:4" x14ac:dyDescent="0.25">
      <c r="A7424" s="155" t="s">
        <v>5511</v>
      </c>
      <c r="B7424" s="92" t="s">
        <v>9220</v>
      </c>
      <c r="C7424" s="97"/>
      <c r="D7424" s="94">
        <v>1122520</v>
      </c>
    </row>
    <row r="7425" spans="1:4" x14ac:dyDescent="0.25">
      <c r="A7425" s="155" t="s">
        <v>5512</v>
      </c>
      <c r="B7425" s="92" t="s">
        <v>9221</v>
      </c>
      <c r="C7425" s="97"/>
      <c r="D7425" s="94">
        <v>8447276</v>
      </c>
    </row>
    <row r="7426" spans="1:4" x14ac:dyDescent="0.25">
      <c r="A7426" s="155" t="s">
        <v>5513</v>
      </c>
      <c r="B7426" s="92" t="s">
        <v>9222</v>
      </c>
      <c r="C7426" s="97"/>
      <c r="D7426" s="94">
        <v>4049759</v>
      </c>
    </row>
    <row r="7427" spans="1:4" x14ac:dyDescent="0.25">
      <c r="A7427" s="155" t="s">
        <v>14553</v>
      </c>
      <c r="B7427" s="92" t="s">
        <v>19308</v>
      </c>
      <c r="C7427" s="97"/>
      <c r="D7427" s="94">
        <v>97667</v>
      </c>
    </row>
    <row r="7428" spans="1:4" x14ac:dyDescent="0.25">
      <c r="A7428" s="155" t="s">
        <v>14554</v>
      </c>
      <c r="B7428" s="92" t="s">
        <v>19309</v>
      </c>
      <c r="C7428" s="97"/>
      <c r="D7428" s="94">
        <v>418882</v>
      </c>
    </row>
    <row r="7429" spans="1:4" x14ac:dyDescent="0.25">
      <c r="A7429" s="155" t="s">
        <v>14555</v>
      </c>
      <c r="B7429" s="92" t="s">
        <v>19310</v>
      </c>
      <c r="C7429" s="97"/>
      <c r="D7429" s="94">
        <v>32503</v>
      </c>
    </row>
    <row r="7430" spans="1:4" x14ac:dyDescent="0.25">
      <c r="A7430" s="155" t="s">
        <v>5514</v>
      </c>
      <c r="B7430" s="92" t="s">
        <v>9223</v>
      </c>
      <c r="C7430" s="97"/>
      <c r="D7430" s="94">
        <v>3109663</v>
      </c>
    </row>
    <row r="7431" spans="1:4" x14ac:dyDescent="0.25">
      <c r="A7431" s="155" t="s">
        <v>14556</v>
      </c>
      <c r="B7431" s="92" t="s">
        <v>19311</v>
      </c>
      <c r="C7431" s="97"/>
      <c r="D7431" s="94">
        <v>10220</v>
      </c>
    </row>
    <row r="7432" spans="1:4" x14ac:dyDescent="0.25">
      <c r="A7432" s="155" t="s">
        <v>14557</v>
      </c>
      <c r="B7432" s="92" t="s">
        <v>19312</v>
      </c>
      <c r="C7432" s="97"/>
      <c r="D7432" s="94">
        <v>351297</v>
      </c>
    </row>
    <row r="7433" spans="1:4" x14ac:dyDescent="0.25">
      <c r="A7433" s="155" t="s">
        <v>14558</v>
      </c>
      <c r="B7433" s="92" t="s">
        <v>19313</v>
      </c>
      <c r="C7433" s="97"/>
      <c r="D7433" s="94">
        <v>329457</v>
      </c>
    </row>
    <row r="7434" spans="1:4" x14ac:dyDescent="0.25">
      <c r="A7434" s="155" t="s">
        <v>14559</v>
      </c>
      <c r="B7434" s="92" t="s">
        <v>19314</v>
      </c>
      <c r="C7434" s="97"/>
      <c r="D7434" s="94">
        <v>1053119</v>
      </c>
    </row>
    <row r="7435" spans="1:4" x14ac:dyDescent="0.25">
      <c r="A7435" s="155" t="s">
        <v>14560</v>
      </c>
      <c r="B7435" s="92" t="s">
        <v>19315</v>
      </c>
      <c r="C7435" s="97"/>
      <c r="D7435" s="94">
        <v>4467563</v>
      </c>
    </row>
    <row r="7436" spans="1:4" x14ac:dyDescent="0.25">
      <c r="A7436" s="155" t="s">
        <v>5515</v>
      </c>
      <c r="B7436" s="92" t="s">
        <v>9224</v>
      </c>
      <c r="C7436" s="97"/>
      <c r="D7436" s="94">
        <v>899671</v>
      </c>
    </row>
    <row r="7437" spans="1:4" x14ac:dyDescent="0.25">
      <c r="A7437" s="155" t="s">
        <v>14561</v>
      </c>
      <c r="B7437" s="92" t="s">
        <v>19316</v>
      </c>
      <c r="C7437" s="97"/>
      <c r="D7437" s="94">
        <v>14925</v>
      </c>
    </row>
    <row r="7438" spans="1:4" x14ac:dyDescent="0.25">
      <c r="A7438" s="155" t="s">
        <v>14562</v>
      </c>
      <c r="B7438" s="92" t="s">
        <v>19317</v>
      </c>
      <c r="C7438" s="97"/>
      <c r="D7438" s="94">
        <v>500</v>
      </c>
    </row>
    <row r="7439" spans="1:4" x14ac:dyDescent="0.25">
      <c r="A7439" s="155" t="s">
        <v>5516</v>
      </c>
      <c r="B7439" s="92" t="s">
        <v>9225</v>
      </c>
      <c r="C7439" s="97"/>
      <c r="D7439" s="94">
        <v>218068</v>
      </c>
    </row>
    <row r="7440" spans="1:4" x14ac:dyDescent="0.25">
      <c r="A7440" s="155" t="s">
        <v>14563</v>
      </c>
      <c r="B7440" s="92" t="s">
        <v>19318</v>
      </c>
      <c r="C7440" s="97"/>
      <c r="D7440" s="94">
        <v>1645422</v>
      </c>
    </row>
    <row r="7441" spans="1:4" x14ac:dyDescent="0.25">
      <c r="A7441" s="155" t="s">
        <v>5517</v>
      </c>
      <c r="B7441" s="92" t="s">
        <v>9226</v>
      </c>
      <c r="C7441" s="97"/>
      <c r="D7441" s="94">
        <v>3337798</v>
      </c>
    </row>
    <row r="7442" spans="1:4" x14ac:dyDescent="0.25">
      <c r="A7442" s="155" t="s">
        <v>14564</v>
      </c>
      <c r="B7442" s="92" t="s">
        <v>19319</v>
      </c>
      <c r="C7442" s="97"/>
      <c r="D7442" s="94">
        <v>895841</v>
      </c>
    </row>
    <row r="7443" spans="1:4" x14ac:dyDescent="0.25">
      <c r="A7443" s="155" t="s">
        <v>10257</v>
      </c>
      <c r="B7443" s="92" t="s">
        <v>10615</v>
      </c>
      <c r="C7443" s="97"/>
      <c r="D7443" s="94">
        <v>1176105</v>
      </c>
    </row>
    <row r="7444" spans="1:4" x14ac:dyDescent="0.25">
      <c r="A7444" s="155" t="s">
        <v>10258</v>
      </c>
      <c r="B7444" s="92" t="s">
        <v>10616</v>
      </c>
      <c r="C7444" s="97"/>
      <c r="D7444" s="94">
        <v>1055604</v>
      </c>
    </row>
    <row r="7445" spans="1:4" x14ac:dyDescent="0.25">
      <c r="A7445" s="155" t="s">
        <v>5518</v>
      </c>
      <c r="B7445" s="92" t="s">
        <v>9227</v>
      </c>
      <c r="C7445" s="97"/>
      <c r="D7445" s="94">
        <v>1782096</v>
      </c>
    </row>
    <row r="7446" spans="1:4" x14ac:dyDescent="0.25">
      <c r="A7446" s="155" t="s">
        <v>14565</v>
      </c>
      <c r="B7446" s="92" t="s">
        <v>19320</v>
      </c>
      <c r="C7446" s="97"/>
      <c r="D7446" s="94">
        <v>113916</v>
      </c>
    </row>
    <row r="7447" spans="1:4" x14ac:dyDescent="0.25">
      <c r="A7447" s="155" t="s">
        <v>14566</v>
      </c>
      <c r="B7447" s="92" t="s">
        <v>19321</v>
      </c>
      <c r="C7447" s="97"/>
      <c r="D7447" s="94"/>
    </row>
    <row r="7448" spans="1:4" x14ac:dyDescent="0.25">
      <c r="A7448" s="155" t="s">
        <v>14567</v>
      </c>
      <c r="B7448" s="92" t="s">
        <v>19322</v>
      </c>
      <c r="C7448" s="97"/>
      <c r="D7448" s="94"/>
    </row>
    <row r="7449" spans="1:4" x14ac:dyDescent="0.25">
      <c r="A7449" s="155" t="s">
        <v>10259</v>
      </c>
      <c r="B7449" s="92" t="s">
        <v>10617</v>
      </c>
      <c r="C7449" s="97"/>
      <c r="D7449" s="94">
        <v>1073053</v>
      </c>
    </row>
    <row r="7450" spans="1:4" x14ac:dyDescent="0.25">
      <c r="A7450" s="155" t="s">
        <v>5519</v>
      </c>
      <c r="B7450" s="92" t="s">
        <v>9228</v>
      </c>
      <c r="C7450" s="97"/>
      <c r="D7450" s="94">
        <v>3960153</v>
      </c>
    </row>
    <row r="7451" spans="1:4" x14ac:dyDescent="0.25">
      <c r="A7451" s="155" t="s">
        <v>14568</v>
      </c>
      <c r="B7451" s="92" t="s">
        <v>19323</v>
      </c>
      <c r="C7451" s="97"/>
      <c r="D7451" s="94">
        <v>48731</v>
      </c>
    </row>
    <row r="7452" spans="1:4" x14ac:dyDescent="0.25">
      <c r="A7452" s="155" t="s">
        <v>14569</v>
      </c>
      <c r="B7452" s="92" t="s">
        <v>19324</v>
      </c>
      <c r="C7452" s="97"/>
      <c r="D7452" s="94">
        <v>299501</v>
      </c>
    </row>
    <row r="7453" spans="1:4" x14ac:dyDescent="0.25">
      <c r="A7453" s="155" t="s">
        <v>14570</v>
      </c>
      <c r="B7453" s="92" t="s">
        <v>19325</v>
      </c>
      <c r="C7453" s="97"/>
      <c r="D7453" s="94">
        <v>10132</v>
      </c>
    </row>
    <row r="7454" spans="1:4" x14ac:dyDescent="0.25">
      <c r="A7454" s="155" t="s">
        <v>5520</v>
      </c>
      <c r="B7454" s="92" t="s">
        <v>9229</v>
      </c>
      <c r="C7454" s="97"/>
      <c r="D7454" s="94">
        <v>12345088</v>
      </c>
    </row>
    <row r="7455" spans="1:4" x14ac:dyDescent="0.25">
      <c r="A7455" s="155" t="s">
        <v>14571</v>
      </c>
      <c r="B7455" s="92" t="s">
        <v>19326</v>
      </c>
      <c r="C7455" s="97"/>
      <c r="D7455" s="94"/>
    </row>
    <row r="7456" spans="1:4" x14ac:dyDescent="0.25">
      <c r="A7456" s="155" t="s">
        <v>10260</v>
      </c>
      <c r="B7456" s="92" t="s">
        <v>10618</v>
      </c>
      <c r="C7456" s="97"/>
      <c r="D7456" s="94">
        <v>1261296</v>
      </c>
    </row>
    <row r="7457" spans="1:4" x14ac:dyDescent="0.25">
      <c r="A7457" s="155" t="s">
        <v>5521</v>
      </c>
      <c r="B7457" s="92" t="s">
        <v>9230</v>
      </c>
      <c r="C7457" s="97"/>
      <c r="D7457" s="94">
        <v>406691</v>
      </c>
    </row>
    <row r="7458" spans="1:4" x14ac:dyDescent="0.25">
      <c r="A7458" s="155" t="s">
        <v>5522</v>
      </c>
      <c r="B7458" s="92" t="s">
        <v>9231</v>
      </c>
      <c r="C7458" s="97"/>
      <c r="D7458" s="94">
        <v>2146831</v>
      </c>
    </row>
    <row r="7459" spans="1:4" x14ac:dyDescent="0.25">
      <c r="A7459" s="155" t="s">
        <v>5523</v>
      </c>
      <c r="B7459" s="92" t="s">
        <v>9232</v>
      </c>
      <c r="C7459" s="97"/>
      <c r="D7459" s="94">
        <v>5535103</v>
      </c>
    </row>
    <row r="7460" spans="1:4" x14ac:dyDescent="0.25">
      <c r="A7460" s="155" t="s">
        <v>10261</v>
      </c>
      <c r="B7460" s="92" t="s">
        <v>10619</v>
      </c>
      <c r="C7460" s="97"/>
      <c r="D7460" s="94">
        <v>12165</v>
      </c>
    </row>
    <row r="7461" spans="1:4" x14ac:dyDescent="0.25">
      <c r="A7461" s="155" t="s">
        <v>5524</v>
      </c>
      <c r="B7461" s="92" t="s">
        <v>9233</v>
      </c>
      <c r="C7461" s="97"/>
      <c r="D7461" s="94">
        <v>540103</v>
      </c>
    </row>
    <row r="7462" spans="1:4" x14ac:dyDescent="0.25">
      <c r="A7462" s="155" t="s">
        <v>5525</v>
      </c>
      <c r="B7462" s="92" t="s">
        <v>9234</v>
      </c>
      <c r="C7462" s="97"/>
      <c r="D7462" s="94">
        <v>155463</v>
      </c>
    </row>
    <row r="7463" spans="1:4" x14ac:dyDescent="0.25">
      <c r="A7463" s="155" t="s">
        <v>14572</v>
      </c>
      <c r="B7463" s="92" t="s">
        <v>19327</v>
      </c>
      <c r="C7463" s="97"/>
      <c r="D7463" s="94">
        <v>450318</v>
      </c>
    </row>
    <row r="7464" spans="1:4" x14ac:dyDescent="0.25">
      <c r="A7464" s="155" t="s">
        <v>5526</v>
      </c>
      <c r="B7464" s="92" t="s">
        <v>9235</v>
      </c>
      <c r="C7464" s="97"/>
      <c r="D7464" s="94">
        <v>151528</v>
      </c>
    </row>
    <row r="7465" spans="1:4" x14ac:dyDescent="0.25">
      <c r="A7465" s="155" t="s">
        <v>14573</v>
      </c>
      <c r="B7465" s="92" t="s">
        <v>19328</v>
      </c>
      <c r="C7465" s="97"/>
      <c r="D7465" s="94">
        <v>1201081</v>
      </c>
    </row>
    <row r="7466" spans="1:4" x14ac:dyDescent="0.25">
      <c r="A7466" s="155" t="s">
        <v>14574</v>
      </c>
      <c r="B7466" s="92" t="s">
        <v>19329</v>
      </c>
      <c r="C7466" s="97"/>
      <c r="D7466" s="94">
        <v>80879</v>
      </c>
    </row>
    <row r="7467" spans="1:4" x14ac:dyDescent="0.25">
      <c r="A7467" s="155" t="s">
        <v>14575</v>
      </c>
      <c r="B7467" s="92" t="s">
        <v>19330</v>
      </c>
      <c r="C7467" s="97"/>
      <c r="D7467" s="94">
        <v>1122081</v>
      </c>
    </row>
    <row r="7468" spans="1:4" x14ac:dyDescent="0.25">
      <c r="A7468" s="155" t="s">
        <v>10262</v>
      </c>
      <c r="B7468" s="92" t="s">
        <v>10620</v>
      </c>
      <c r="C7468" s="97"/>
      <c r="D7468" s="94">
        <v>213272</v>
      </c>
    </row>
    <row r="7469" spans="1:4" x14ac:dyDescent="0.25">
      <c r="A7469" s="155" t="s">
        <v>5527</v>
      </c>
      <c r="B7469" s="92" t="s">
        <v>9236</v>
      </c>
      <c r="C7469" s="97"/>
      <c r="D7469" s="94">
        <v>32342</v>
      </c>
    </row>
    <row r="7470" spans="1:4" x14ac:dyDescent="0.25">
      <c r="A7470" s="155" t="s">
        <v>5528</v>
      </c>
      <c r="B7470" s="92" t="s">
        <v>9237</v>
      </c>
      <c r="C7470" s="97"/>
      <c r="D7470" s="94">
        <v>3003611</v>
      </c>
    </row>
    <row r="7471" spans="1:4" x14ac:dyDescent="0.25">
      <c r="A7471" s="155" t="s">
        <v>5529</v>
      </c>
      <c r="B7471" s="92" t="s">
        <v>9238</v>
      </c>
      <c r="C7471" s="97"/>
      <c r="D7471" s="94">
        <v>85715</v>
      </c>
    </row>
    <row r="7472" spans="1:4" x14ac:dyDescent="0.25">
      <c r="A7472" s="155" t="s">
        <v>5530</v>
      </c>
      <c r="B7472" s="92" t="s">
        <v>9239</v>
      </c>
      <c r="C7472" s="97"/>
      <c r="D7472" s="94">
        <v>68173504</v>
      </c>
    </row>
    <row r="7473" spans="1:4" x14ac:dyDescent="0.25">
      <c r="A7473" s="155" t="s">
        <v>14576</v>
      </c>
      <c r="B7473" s="92" t="s">
        <v>19331</v>
      </c>
      <c r="C7473" s="97"/>
      <c r="D7473" s="94">
        <v>6235</v>
      </c>
    </row>
    <row r="7474" spans="1:4" x14ac:dyDescent="0.25">
      <c r="A7474" s="155" t="s">
        <v>10263</v>
      </c>
      <c r="B7474" s="92" t="s">
        <v>10621</v>
      </c>
      <c r="C7474" s="97"/>
      <c r="D7474" s="94">
        <v>102854</v>
      </c>
    </row>
    <row r="7475" spans="1:4" x14ac:dyDescent="0.25">
      <c r="A7475" s="155" t="s">
        <v>14577</v>
      </c>
      <c r="B7475" s="92" t="s">
        <v>19332</v>
      </c>
      <c r="C7475" s="97"/>
      <c r="D7475" s="94">
        <v>99687</v>
      </c>
    </row>
    <row r="7476" spans="1:4" x14ac:dyDescent="0.25">
      <c r="A7476" s="155" t="s">
        <v>14578</v>
      </c>
      <c r="B7476" s="92" t="s">
        <v>19333</v>
      </c>
      <c r="C7476" s="97"/>
      <c r="D7476" s="94"/>
    </row>
    <row r="7477" spans="1:4" x14ac:dyDescent="0.25">
      <c r="A7477" s="155" t="s">
        <v>14579</v>
      </c>
      <c r="B7477" s="92" t="s">
        <v>19334</v>
      </c>
      <c r="C7477" s="97"/>
      <c r="D7477" s="94">
        <v>11940</v>
      </c>
    </row>
    <row r="7478" spans="1:4" x14ac:dyDescent="0.25">
      <c r="A7478" s="155" t="s">
        <v>14580</v>
      </c>
      <c r="B7478" s="92" t="s">
        <v>19335</v>
      </c>
      <c r="C7478" s="97"/>
      <c r="D7478" s="94">
        <v>1516470</v>
      </c>
    </row>
    <row r="7479" spans="1:4" x14ac:dyDescent="0.25">
      <c r="A7479" s="155" t="s">
        <v>10851</v>
      </c>
      <c r="B7479" s="92" t="s">
        <v>10974</v>
      </c>
      <c r="C7479" s="97"/>
      <c r="D7479" s="94">
        <v>2838177</v>
      </c>
    </row>
    <row r="7480" spans="1:4" x14ac:dyDescent="0.25">
      <c r="A7480" s="155" t="s">
        <v>10852</v>
      </c>
      <c r="B7480" s="92" t="s">
        <v>10975</v>
      </c>
      <c r="C7480" s="97"/>
      <c r="D7480" s="94">
        <v>33793</v>
      </c>
    </row>
    <row r="7481" spans="1:4" x14ac:dyDescent="0.25">
      <c r="A7481" s="155" t="s">
        <v>14581</v>
      </c>
      <c r="B7481" s="92" t="s">
        <v>19336</v>
      </c>
      <c r="C7481" s="97"/>
      <c r="D7481" s="94">
        <v>211144</v>
      </c>
    </row>
    <row r="7482" spans="1:4" x14ac:dyDescent="0.25">
      <c r="A7482" s="155" t="s">
        <v>14582</v>
      </c>
      <c r="B7482" s="92" t="s">
        <v>19337</v>
      </c>
      <c r="C7482" s="97"/>
      <c r="D7482" s="94">
        <v>711851</v>
      </c>
    </row>
    <row r="7483" spans="1:4" x14ac:dyDescent="0.25">
      <c r="A7483" s="155" t="s">
        <v>14583</v>
      </c>
      <c r="B7483" s="92" t="s">
        <v>19338</v>
      </c>
      <c r="C7483" s="97"/>
      <c r="D7483" s="94">
        <v>143200</v>
      </c>
    </row>
    <row r="7484" spans="1:4" x14ac:dyDescent="0.25">
      <c r="A7484" s="155" t="s">
        <v>14584</v>
      </c>
      <c r="B7484" s="92" t="s">
        <v>19339</v>
      </c>
      <c r="C7484" s="97"/>
      <c r="D7484" s="94"/>
    </row>
    <row r="7485" spans="1:4" x14ac:dyDescent="0.25">
      <c r="A7485" s="155" t="s">
        <v>14585</v>
      </c>
      <c r="B7485" s="92" t="s">
        <v>19340</v>
      </c>
      <c r="C7485" s="97"/>
      <c r="D7485" s="94">
        <v>525798</v>
      </c>
    </row>
    <row r="7486" spans="1:4" x14ac:dyDescent="0.25">
      <c r="A7486" s="155" t="s">
        <v>14586</v>
      </c>
      <c r="B7486" s="92" t="s">
        <v>19341</v>
      </c>
      <c r="C7486" s="97"/>
      <c r="D7486" s="94">
        <v>2141177</v>
      </c>
    </row>
    <row r="7487" spans="1:4" x14ac:dyDescent="0.25">
      <c r="A7487" s="155" t="s">
        <v>14587</v>
      </c>
      <c r="B7487" s="92" t="s">
        <v>19342</v>
      </c>
      <c r="C7487" s="97"/>
      <c r="D7487" s="94">
        <v>132150</v>
      </c>
    </row>
    <row r="7488" spans="1:4" x14ac:dyDescent="0.25">
      <c r="A7488" s="155" t="s">
        <v>14588</v>
      </c>
      <c r="B7488" s="92" t="s">
        <v>19343</v>
      </c>
      <c r="C7488" s="97"/>
      <c r="D7488" s="94">
        <v>37190</v>
      </c>
    </row>
    <row r="7489" spans="1:4" x14ac:dyDescent="0.25">
      <c r="A7489" s="155" t="s">
        <v>14589</v>
      </c>
      <c r="B7489" s="92" t="s">
        <v>19344</v>
      </c>
      <c r="C7489" s="97"/>
      <c r="D7489" s="94">
        <v>138664</v>
      </c>
    </row>
    <row r="7490" spans="1:4" x14ac:dyDescent="0.25">
      <c r="A7490" s="155" t="s">
        <v>10264</v>
      </c>
      <c r="B7490" s="92" t="s">
        <v>10622</v>
      </c>
      <c r="C7490" s="97"/>
      <c r="D7490" s="94">
        <v>160789</v>
      </c>
    </row>
    <row r="7491" spans="1:4" x14ac:dyDescent="0.25">
      <c r="A7491" s="155" t="s">
        <v>14590</v>
      </c>
      <c r="B7491" s="92" t="s">
        <v>19345</v>
      </c>
      <c r="C7491" s="97"/>
      <c r="D7491" s="94">
        <v>408601</v>
      </c>
    </row>
    <row r="7492" spans="1:4" x14ac:dyDescent="0.25">
      <c r="A7492" s="155" t="s">
        <v>14591</v>
      </c>
      <c r="B7492" s="92" t="s">
        <v>19346</v>
      </c>
      <c r="C7492" s="97"/>
      <c r="D7492" s="94">
        <v>449317</v>
      </c>
    </row>
    <row r="7493" spans="1:4" x14ac:dyDescent="0.25">
      <c r="A7493" s="155" t="s">
        <v>14592</v>
      </c>
      <c r="B7493" s="92" t="s">
        <v>19347</v>
      </c>
      <c r="C7493" s="97"/>
      <c r="D7493" s="94">
        <v>764791</v>
      </c>
    </row>
    <row r="7494" spans="1:4" x14ac:dyDescent="0.25">
      <c r="A7494" s="155" t="s">
        <v>10265</v>
      </c>
      <c r="B7494" s="92" t="s">
        <v>10623</v>
      </c>
      <c r="C7494" s="97"/>
      <c r="D7494" s="94">
        <v>15727</v>
      </c>
    </row>
    <row r="7495" spans="1:4" x14ac:dyDescent="0.25">
      <c r="A7495" s="155" t="s">
        <v>14593</v>
      </c>
      <c r="B7495" s="92" t="s">
        <v>19348</v>
      </c>
      <c r="C7495" s="97"/>
      <c r="D7495" s="94"/>
    </row>
    <row r="7496" spans="1:4" x14ac:dyDescent="0.25">
      <c r="A7496" s="155" t="s">
        <v>6288</v>
      </c>
      <c r="B7496" s="92" t="s">
        <v>9240</v>
      </c>
      <c r="C7496" s="97"/>
      <c r="D7496" s="94">
        <v>362377</v>
      </c>
    </row>
    <row r="7497" spans="1:4" x14ac:dyDescent="0.25">
      <c r="A7497" s="155" t="s">
        <v>14594</v>
      </c>
      <c r="B7497" s="92" t="s">
        <v>19349</v>
      </c>
      <c r="C7497" s="97"/>
      <c r="D7497" s="94">
        <v>605</v>
      </c>
    </row>
    <row r="7498" spans="1:4" x14ac:dyDescent="0.25">
      <c r="A7498" s="155" t="s">
        <v>10266</v>
      </c>
      <c r="B7498" s="92" t="s">
        <v>10624</v>
      </c>
      <c r="C7498" s="97"/>
      <c r="D7498" s="94">
        <v>499105</v>
      </c>
    </row>
    <row r="7499" spans="1:4" x14ac:dyDescent="0.25">
      <c r="A7499" s="155" t="s">
        <v>14595</v>
      </c>
      <c r="B7499" s="92" t="s">
        <v>19350</v>
      </c>
      <c r="C7499" s="97"/>
      <c r="D7499" s="94">
        <v>1572</v>
      </c>
    </row>
    <row r="7500" spans="1:4" x14ac:dyDescent="0.25">
      <c r="A7500" s="155" t="s">
        <v>10853</v>
      </c>
      <c r="B7500" s="92" t="s">
        <v>10976</v>
      </c>
      <c r="C7500" s="97"/>
      <c r="D7500" s="94">
        <v>51304</v>
      </c>
    </row>
    <row r="7501" spans="1:4" x14ac:dyDescent="0.25">
      <c r="A7501" s="155" t="s">
        <v>10854</v>
      </c>
      <c r="B7501" s="92" t="s">
        <v>10977</v>
      </c>
      <c r="C7501" s="97"/>
      <c r="D7501" s="94">
        <v>26</v>
      </c>
    </row>
    <row r="7502" spans="1:4" x14ac:dyDescent="0.25">
      <c r="A7502" s="155" t="s">
        <v>10267</v>
      </c>
      <c r="B7502" s="92" t="s">
        <v>10625</v>
      </c>
      <c r="C7502" s="97"/>
      <c r="D7502" s="94">
        <v>21554388</v>
      </c>
    </row>
    <row r="7503" spans="1:4" x14ac:dyDescent="0.25">
      <c r="A7503" s="155" t="s">
        <v>5531</v>
      </c>
      <c r="B7503" s="92" t="s">
        <v>9241</v>
      </c>
      <c r="C7503" s="97"/>
      <c r="D7503" s="94">
        <v>34060</v>
      </c>
    </row>
    <row r="7504" spans="1:4" x14ac:dyDescent="0.25">
      <c r="A7504" s="155" t="s">
        <v>10268</v>
      </c>
      <c r="B7504" s="92" t="s">
        <v>10626</v>
      </c>
      <c r="C7504" s="97"/>
      <c r="D7504" s="94">
        <v>16945879</v>
      </c>
    </row>
    <row r="7505" spans="1:4" x14ac:dyDescent="0.25">
      <c r="A7505" s="155" t="s">
        <v>2584</v>
      </c>
      <c r="B7505" s="92" t="s">
        <v>9242</v>
      </c>
      <c r="C7505" s="97"/>
      <c r="D7505" s="94">
        <v>907479</v>
      </c>
    </row>
    <row r="7506" spans="1:4" x14ac:dyDescent="0.25">
      <c r="A7506" s="155" t="s">
        <v>2586</v>
      </c>
      <c r="B7506" s="92" t="s">
        <v>19351</v>
      </c>
      <c r="C7506" s="97"/>
      <c r="D7506" s="94">
        <v>3597</v>
      </c>
    </row>
    <row r="7507" spans="1:4" x14ac:dyDescent="0.25">
      <c r="A7507" s="155" t="s">
        <v>2588</v>
      </c>
      <c r="B7507" s="92" t="s">
        <v>9243</v>
      </c>
      <c r="C7507" s="97"/>
      <c r="D7507" s="94">
        <v>890322</v>
      </c>
    </row>
    <row r="7508" spans="1:4" x14ac:dyDescent="0.25">
      <c r="A7508" s="155" t="s">
        <v>2590</v>
      </c>
      <c r="B7508" s="92" t="s">
        <v>19352</v>
      </c>
      <c r="C7508" s="97"/>
      <c r="D7508" s="94">
        <v>133393</v>
      </c>
    </row>
    <row r="7509" spans="1:4" x14ac:dyDescent="0.25">
      <c r="A7509" s="155" t="s">
        <v>2592</v>
      </c>
      <c r="B7509" s="92" t="s">
        <v>19353</v>
      </c>
      <c r="C7509" s="97"/>
      <c r="D7509" s="94">
        <v>659842</v>
      </c>
    </row>
    <row r="7510" spans="1:4" x14ac:dyDescent="0.25">
      <c r="A7510" s="155" t="s">
        <v>10269</v>
      </c>
      <c r="B7510" s="92" t="s">
        <v>10627</v>
      </c>
      <c r="C7510" s="97"/>
      <c r="D7510" s="94">
        <v>1034878</v>
      </c>
    </row>
    <row r="7511" spans="1:4" x14ac:dyDescent="0.25">
      <c r="A7511" s="155" t="s">
        <v>2594</v>
      </c>
      <c r="B7511" s="92" t="s">
        <v>9244</v>
      </c>
      <c r="C7511" s="97"/>
      <c r="D7511" s="94">
        <v>194718</v>
      </c>
    </row>
    <row r="7512" spans="1:4" x14ac:dyDescent="0.25">
      <c r="A7512" s="155" t="s">
        <v>10270</v>
      </c>
      <c r="B7512" s="92" t="s">
        <v>10628</v>
      </c>
      <c r="C7512" s="97"/>
      <c r="D7512" s="94">
        <v>173724</v>
      </c>
    </row>
    <row r="7513" spans="1:4" x14ac:dyDescent="0.25">
      <c r="A7513" s="155" t="s">
        <v>2596</v>
      </c>
      <c r="B7513" s="92" t="s">
        <v>9245</v>
      </c>
      <c r="C7513" s="97"/>
      <c r="D7513" s="94">
        <v>344630</v>
      </c>
    </row>
    <row r="7514" spans="1:4" x14ac:dyDescent="0.25">
      <c r="A7514" s="155" t="s">
        <v>10271</v>
      </c>
      <c r="B7514" s="92" t="s">
        <v>10629</v>
      </c>
      <c r="C7514" s="97"/>
      <c r="D7514" s="94">
        <v>543653</v>
      </c>
    </row>
    <row r="7515" spans="1:4" x14ac:dyDescent="0.25">
      <c r="A7515" s="155" t="s">
        <v>10272</v>
      </c>
      <c r="B7515" s="92" t="s">
        <v>10630</v>
      </c>
      <c r="C7515" s="97"/>
      <c r="D7515" s="94">
        <v>2065431</v>
      </c>
    </row>
    <row r="7516" spans="1:4" x14ac:dyDescent="0.25">
      <c r="A7516" s="155" t="s">
        <v>10273</v>
      </c>
      <c r="B7516" s="92" t="s">
        <v>10631</v>
      </c>
      <c r="C7516" s="97"/>
      <c r="D7516" s="94">
        <v>466761</v>
      </c>
    </row>
    <row r="7517" spans="1:4" x14ac:dyDescent="0.25">
      <c r="A7517" s="155" t="s">
        <v>10274</v>
      </c>
      <c r="B7517" s="92" t="s">
        <v>10632</v>
      </c>
      <c r="C7517" s="97"/>
      <c r="D7517" s="94">
        <v>1175593</v>
      </c>
    </row>
    <row r="7518" spans="1:4" x14ac:dyDescent="0.25">
      <c r="A7518" s="155" t="s">
        <v>14596</v>
      </c>
      <c r="B7518" s="92" t="s">
        <v>19354</v>
      </c>
      <c r="C7518" s="97"/>
      <c r="D7518" s="94">
        <v>160517</v>
      </c>
    </row>
    <row r="7519" spans="1:4" x14ac:dyDescent="0.25">
      <c r="A7519" s="155" t="s">
        <v>14597</v>
      </c>
      <c r="B7519" s="92" t="s">
        <v>19355</v>
      </c>
      <c r="C7519" s="97"/>
      <c r="D7519" s="94">
        <v>1437561</v>
      </c>
    </row>
    <row r="7520" spans="1:4" x14ac:dyDescent="0.25">
      <c r="A7520" s="155" t="s">
        <v>10275</v>
      </c>
      <c r="B7520" s="92" t="s">
        <v>10633</v>
      </c>
      <c r="C7520" s="97"/>
      <c r="D7520" s="94">
        <v>408731</v>
      </c>
    </row>
    <row r="7521" spans="1:4" x14ac:dyDescent="0.25">
      <c r="A7521" s="155" t="s">
        <v>2598</v>
      </c>
      <c r="B7521" s="92" t="s">
        <v>9246</v>
      </c>
      <c r="C7521" s="97"/>
      <c r="D7521" s="94">
        <v>412311</v>
      </c>
    </row>
    <row r="7522" spans="1:4" x14ac:dyDescent="0.25">
      <c r="A7522" s="155" t="s">
        <v>14598</v>
      </c>
      <c r="B7522" s="92" t="s">
        <v>19356</v>
      </c>
      <c r="C7522" s="97"/>
      <c r="D7522" s="94">
        <v>2035</v>
      </c>
    </row>
    <row r="7523" spans="1:4" x14ac:dyDescent="0.25">
      <c r="A7523" s="155" t="s">
        <v>14599</v>
      </c>
      <c r="B7523" s="92" t="s">
        <v>19357</v>
      </c>
      <c r="C7523" s="97"/>
      <c r="D7523" s="94">
        <v>10057</v>
      </c>
    </row>
    <row r="7524" spans="1:4" x14ac:dyDescent="0.25">
      <c r="A7524" s="155" t="s">
        <v>10276</v>
      </c>
      <c r="B7524" s="92" t="s">
        <v>10634</v>
      </c>
      <c r="C7524" s="97"/>
      <c r="D7524" s="94">
        <v>29838</v>
      </c>
    </row>
    <row r="7525" spans="1:4" x14ac:dyDescent="0.25">
      <c r="A7525" s="155" t="s">
        <v>10277</v>
      </c>
      <c r="B7525" s="92" t="s">
        <v>10635</v>
      </c>
      <c r="C7525" s="97"/>
      <c r="D7525" s="94">
        <v>731840</v>
      </c>
    </row>
    <row r="7526" spans="1:4" x14ac:dyDescent="0.25">
      <c r="A7526" s="155" t="s">
        <v>5532</v>
      </c>
      <c r="B7526" s="92" t="s">
        <v>9247</v>
      </c>
      <c r="C7526" s="97"/>
      <c r="D7526" s="94">
        <v>1115194</v>
      </c>
    </row>
    <row r="7527" spans="1:4" x14ac:dyDescent="0.25">
      <c r="A7527" s="155" t="s">
        <v>10278</v>
      </c>
      <c r="B7527" s="92" t="s">
        <v>10636</v>
      </c>
      <c r="C7527" s="97"/>
      <c r="D7527" s="94">
        <v>3908</v>
      </c>
    </row>
    <row r="7528" spans="1:4" x14ac:dyDescent="0.25">
      <c r="A7528" s="155" t="s">
        <v>5533</v>
      </c>
      <c r="B7528" s="92" t="s">
        <v>9248</v>
      </c>
      <c r="C7528" s="97"/>
      <c r="D7528" s="94">
        <v>386054</v>
      </c>
    </row>
    <row r="7529" spans="1:4" x14ac:dyDescent="0.25">
      <c r="A7529" s="155" t="s">
        <v>14600</v>
      </c>
      <c r="B7529" s="92" t="s">
        <v>19358</v>
      </c>
      <c r="C7529" s="97"/>
      <c r="D7529" s="94">
        <v>57429</v>
      </c>
    </row>
    <row r="7530" spans="1:4" x14ac:dyDescent="0.25">
      <c r="A7530" s="155" t="s">
        <v>5534</v>
      </c>
      <c r="B7530" s="92" t="s">
        <v>9249</v>
      </c>
      <c r="C7530" s="97"/>
      <c r="D7530" s="94">
        <v>644628</v>
      </c>
    </row>
    <row r="7531" spans="1:4" x14ac:dyDescent="0.25">
      <c r="A7531" s="155" t="s">
        <v>14601</v>
      </c>
      <c r="B7531" s="92" t="s">
        <v>19359</v>
      </c>
      <c r="C7531" s="97"/>
      <c r="D7531" s="94">
        <v>529986</v>
      </c>
    </row>
    <row r="7532" spans="1:4" x14ac:dyDescent="0.25">
      <c r="A7532" s="155" t="s">
        <v>5535</v>
      </c>
      <c r="B7532" s="92" t="s">
        <v>9250</v>
      </c>
      <c r="C7532" s="97"/>
      <c r="D7532" s="94">
        <v>469157</v>
      </c>
    </row>
    <row r="7533" spans="1:4" x14ac:dyDescent="0.25">
      <c r="A7533" s="155" t="s">
        <v>14602</v>
      </c>
      <c r="B7533" s="92" t="s">
        <v>19360</v>
      </c>
      <c r="C7533" s="97"/>
      <c r="D7533" s="94">
        <v>30486</v>
      </c>
    </row>
    <row r="7534" spans="1:4" x14ac:dyDescent="0.25">
      <c r="A7534" s="155" t="s">
        <v>14603</v>
      </c>
      <c r="B7534" s="92" t="s">
        <v>19361</v>
      </c>
      <c r="C7534" s="97"/>
      <c r="D7534" s="94">
        <v>940</v>
      </c>
    </row>
    <row r="7535" spans="1:4" x14ac:dyDescent="0.25">
      <c r="A7535" s="155" t="s">
        <v>14604</v>
      </c>
      <c r="B7535" s="92" t="s">
        <v>19362</v>
      </c>
      <c r="C7535" s="97"/>
      <c r="D7535" s="94"/>
    </row>
    <row r="7536" spans="1:4" x14ac:dyDescent="0.25">
      <c r="A7536" s="155" t="s">
        <v>10279</v>
      </c>
      <c r="B7536" s="92" t="s">
        <v>10637</v>
      </c>
      <c r="C7536" s="97"/>
      <c r="D7536" s="94">
        <v>188515</v>
      </c>
    </row>
    <row r="7537" spans="1:4" x14ac:dyDescent="0.25">
      <c r="A7537" s="155" t="s">
        <v>14605</v>
      </c>
      <c r="B7537" s="92" t="s">
        <v>19363</v>
      </c>
      <c r="C7537" s="97"/>
      <c r="D7537" s="94">
        <v>9407</v>
      </c>
    </row>
    <row r="7538" spans="1:4" x14ac:dyDescent="0.25">
      <c r="A7538" s="155" t="s">
        <v>14606</v>
      </c>
      <c r="B7538" s="92" t="s">
        <v>19364</v>
      </c>
      <c r="C7538" s="97"/>
      <c r="D7538" s="94"/>
    </row>
    <row r="7539" spans="1:4" x14ac:dyDescent="0.25">
      <c r="A7539" s="155" t="s">
        <v>14607</v>
      </c>
      <c r="B7539" s="92" t="s">
        <v>19365</v>
      </c>
      <c r="C7539" s="97"/>
      <c r="D7539" s="94"/>
    </row>
    <row r="7540" spans="1:4" x14ac:dyDescent="0.25">
      <c r="A7540" s="155" t="s">
        <v>14608</v>
      </c>
      <c r="B7540" s="92" t="s">
        <v>19366</v>
      </c>
      <c r="C7540" s="97"/>
      <c r="D7540" s="94">
        <v>65200</v>
      </c>
    </row>
    <row r="7541" spans="1:4" x14ac:dyDescent="0.25">
      <c r="A7541" s="155" t="s">
        <v>14609</v>
      </c>
      <c r="B7541" s="92" t="s">
        <v>19367</v>
      </c>
      <c r="C7541" s="97"/>
      <c r="D7541" s="94"/>
    </row>
    <row r="7542" spans="1:4" x14ac:dyDescent="0.25">
      <c r="A7542" s="155" t="s">
        <v>14610</v>
      </c>
      <c r="B7542" s="92" t="s">
        <v>19368</v>
      </c>
      <c r="C7542" s="97"/>
      <c r="D7542" s="94">
        <v>2751</v>
      </c>
    </row>
    <row r="7543" spans="1:4" x14ac:dyDescent="0.25">
      <c r="A7543" s="155" t="s">
        <v>14611</v>
      </c>
      <c r="B7543" s="92" t="s">
        <v>19369</v>
      </c>
      <c r="C7543" s="97"/>
      <c r="D7543" s="94"/>
    </row>
    <row r="7544" spans="1:4" x14ac:dyDescent="0.25">
      <c r="A7544" s="155" t="s">
        <v>10855</v>
      </c>
      <c r="B7544" s="92" t="s">
        <v>10978</v>
      </c>
      <c r="C7544" s="97"/>
      <c r="D7544" s="94">
        <v>54009</v>
      </c>
    </row>
    <row r="7545" spans="1:4" x14ac:dyDescent="0.25">
      <c r="A7545" s="155" t="s">
        <v>14612</v>
      </c>
      <c r="B7545" s="92" t="s">
        <v>19370</v>
      </c>
      <c r="C7545" s="97"/>
      <c r="D7545" s="94">
        <v>76385</v>
      </c>
    </row>
    <row r="7546" spans="1:4" x14ac:dyDescent="0.25">
      <c r="A7546" s="155" t="s">
        <v>5536</v>
      </c>
      <c r="B7546" s="92" t="s">
        <v>9251</v>
      </c>
      <c r="C7546" s="97"/>
      <c r="D7546" s="94">
        <v>2382228</v>
      </c>
    </row>
    <row r="7547" spans="1:4" x14ac:dyDescent="0.25">
      <c r="A7547" s="155" t="s">
        <v>14613</v>
      </c>
      <c r="B7547" s="92" t="s">
        <v>19371</v>
      </c>
      <c r="C7547" s="97"/>
      <c r="D7547" s="94"/>
    </row>
    <row r="7548" spans="1:4" x14ac:dyDescent="0.25">
      <c r="A7548" s="155" t="s">
        <v>14614</v>
      </c>
      <c r="B7548" s="92" t="s">
        <v>19372</v>
      </c>
      <c r="C7548" s="97"/>
      <c r="D7548" s="94">
        <v>22647</v>
      </c>
    </row>
    <row r="7549" spans="1:4" x14ac:dyDescent="0.25">
      <c r="A7549" s="155" t="s">
        <v>14615</v>
      </c>
      <c r="B7549" s="92" t="s">
        <v>19373</v>
      </c>
      <c r="C7549" s="97"/>
      <c r="D7549" s="94">
        <v>17035</v>
      </c>
    </row>
    <row r="7550" spans="1:4" x14ac:dyDescent="0.25">
      <c r="A7550" s="155" t="s">
        <v>14616</v>
      </c>
      <c r="B7550" s="92" t="s">
        <v>19374</v>
      </c>
      <c r="C7550" s="97"/>
      <c r="D7550" s="94">
        <v>28064</v>
      </c>
    </row>
    <row r="7551" spans="1:4" x14ac:dyDescent="0.25">
      <c r="A7551" s="155" t="s">
        <v>14617</v>
      </c>
      <c r="B7551" s="92" t="s">
        <v>19375</v>
      </c>
      <c r="C7551" s="97"/>
      <c r="D7551" s="94">
        <v>100200</v>
      </c>
    </row>
    <row r="7552" spans="1:4" x14ac:dyDescent="0.25">
      <c r="A7552" s="155" t="s">
        <v>14618</v>
      </c>
      <c r="B7552" s="92" t="s">
        <v>19376</v>
      </c>
      <c r="C7552" s="97"/>
      <c r="D7552" s="94">
        <v>298058</v>
      </c>
    </row>
    <row r="7553" spans="1:4" x14ac:dyDescent="0.25">
      <c r="A7553" s="155" t="s">
        <v>5537</v>
      </c>
      <c r="B7553" s="92" t="s">
        <v>9252</v>
      </c>
      <c r="C7553" s="97"/>
      <c r="D7553" s="94">
        <v>1475000</v>
      </c>
    </row>
    <row r="7554" spans="1:4" x14ac:dyDescent="0.25">
      <c r="A7554" s="155" t="s">
        <v>14619</v>
      </c>
      <c r="B7554" s="92" t="s">
        <v>19377</v>
      </c>
      <c r="C7554" s="97"/>
      <c r="D7554" s="94">
        <v>1091315</v>
      </c>
    </row>
    <row r="7555" spans="1:4" x14ac:dyDescent="0.25">
      <c r="A7555" s="155" t="s">
        <v>14620</v>
      </c>
      <c r="B7555" s="92" t="s">
        <v>19378</v>
      </c>
      <c r="C7555" s="97"/>
      <c r="D7555" s="94"/>
    </row>
    <row r="7556" spans="1:4" x14ac:dyDescent="0.25">
      <c r="A7556" s="155" t="s">
        <v>2600</v>
      </c>
      <c r="B7556" s="92" t="s">
        <v>19379</v>
      </c>
      <c r="C7556" s="97"/>
      <c r="D7556" s="94">
        <v>239000</v>
      </c>
    </row>
    <row r="7557" spans="1:4" x14ac:dyDescent="0.25">
      <c r="A7557" s="155" t="s">
        <v>2602</v>
      </c>
      <c r="B7557" s="92" t="s">
        <v>19380</v>
      </c>
      <c r="C7557" s="97"/>
      <c r="D7557" s="94">
        <v>123629</v>
      </c>
    </row>
    <row r="7558" spans="1:4" x14ac:dyDescent="0.25">
      <c r="A7558" s="155" t="s">
        <v>2604</v>
      </c>
      <c r="B7558" s="92" t="s">
        <v>19381</v>
      </c>
      <c r="C7558" s="97"/>
      <c r="D7558" s="94">
        <v>1163173</v>
      </c>
    </row>
    <row r="7559" spans="1:4" x14ac:dyDescent="0.25">
      <c r="A7559" s="155" t="s">
        <v>14621</v>
      </c>
      <c r="B7559" s="92" t="s">
        <v>19382</v>
      </c>
      <c r="C7559" s="97"/>
      <c r="D7559" s="94">
        <v>1036</v>
      </c>
    </row>
    <row r="7560" spans="1:4" x14ac:dyDescent="0.25">
      <c r="A7560" s="155" t="s">
        <v>10856</v>
      </c>
      <c r="B7560" s="92" t="s">
        <v>10979</v>
      </c>
      <c r="C7560" s="97"/>
      <c r="D7560" s="94">
        <v>736</v>
      </c>
    </row>
    <row r="7561" spans="1:4" x14ac:dyDescent="0.25">
      <c r="A7561" s="155" t="s">
        <v>2606</v>
      </c>
      <c r="B7561" s="92" t="s">
        <v>19383</v>
      </c>
      <c r="C7561" s="97"/>
      <c r="D7561" s="94">
        <v>49372</v>
      </c>
    </row>
    <row r="7562" spans="1:4" x14ac:dyDescent="0.25">
      <c r="A7562" s="155" t="s">
        <v>2608</v>
      </c>
      <c r="B7562" s="92" t="s">
        <v>19384</v>
      </c>
      <c r="C7562" s="97"/>
      <c r="D7562" s="94">
        <v>117670</v>
      </c>
    </row>
    <row r="7563" spans="1:4" x14ac:dyDescent="0.25">
      <c r="A7563" s="155" t="s">
        <v>2610</v>
      </c>
      <c r="B7563" s="92" t="s">
        <v>19385</v>
      </c>
      <c r="C7563" s="97"/>
      <c r="D7563" s="94">
        <v>124289</v>
      </c>
    </row>
    <row r="7564" spans="1:4" x14ac:dyDescent="0.25">
      <c r="A7564" s="155" t="s">
        <v>2612</v>
      </c>
      <c r="B7564" s="92" t="s">
        <v>19386</v>
      </c>
      <c r="C7564" s="97"/>
      <c r="D7564" s="94">
        <v>31130</v>
      </c>
    </row>
    <row r="7565" spans="1:4" x14ac:dyDescent="0.25">
      <c r="A7565" s="155" t="s">
        <v>2614</v>
      </c>
      <c r="B7565" s="92" t="s">
        <v>9253</v>
      </c>
      <c r="C7565" s="97"/>
      <c r="D7565" s="94">
        <v>309652</v>
      </c>
    </row>
    <row r="7566" spans="1:4" x14ac:dyDescent="0.25">
      <c r="A7566" s="155" t="s">
        <v>2616</v>
      </c>
      <c r="B7566" s="92" t="s">
        <v>19387</v>
      </c>
      <c r="C7566" s="97"/>
      <c r="D7566" s="94">
        <v>55855</v>
      </c>
    </row>
    <row r="7567" spans="1:4" x14ac:dyDescent="0.25">
      <c r="A7567" s="155" t="s">
        <v>2618</v>
      </c>
      <c r="B7567" s="92" t="s">
        <v>19388</v>
      </c>
      <c r="C7567" s="97"/>
      <c r="D7567" s="94">
        <v>236630</v>
      </c>
    </row>
    <row r="7568" spans="1:4" x14ac:dyDescent="0.25">
      <c r="A7568" s="155" t="s">
        <v>2620</v>
      </c>
      <c r="B7568" s="92" t="s">
        <v>10638</v>
      </c>
      <c r="C7568" s="97"/>
      <c r="D7568" s="94">
        <v>540410</v>
      </c>
    </row>
    <row r="7569" spans="1:4" x14ac:dyDescent="0.25">
      <c r="A7569" s="155" t="s">
        <v>14622</v>
      </c>
      <c r="B7569" s="92" t="s">
        <v>19389</v>
      </c>
      <c r="C7569" s="97"/>
      <c r="D7569" s="94"/>
    </row>
    <row r="7570" spans="1:4" x14ac:dyDescent="0.25">
      <c r="A7570" s="155" t="s">
        <v>2622</v>
      </c>
      <c r="B7570" s="92" t="s">
        <v>19390</v>
      </c>
      <c r="C7570" s="97"/>
      <c r="D7570" s="94">
        <v>22319</v>
      </c>
    </row>
    <row r="7571" spans="1:4" x14ac:dyDescent="0.25">
      <c r="A7571" s="155" t="s">
        <v>14623</v>
      </c>
      <c r="B7571" s="92" t="s">
        <v>19391</v>
      </c>
      <c r="C7571" s="97"/>
      <c r="D7571" s="94"/>
    </row>
    <row r="7572" spans="1:4" x14ac:dyDescent="0.25">
      <c r="A7572" s="155" t="s">
        <v>2624</v>
      </c>
      <c r="B7572" s="92" t="s">
        <v>19392</v>
      </c>
      <c r="C7572" s="97"/>
      <c r="D7572" s="94">
        <v>27762</v>
      </c>
    </row>
    <row r="7573" spans="1:4" x14ac:dyDescent="0.25">
      <c r="A7573" s="155" t="s">
        <v>2626</v>
      </c>
      <c r="B7573" s="92" t="s">
        <v>19393</v>
      </c>
      <c r="C7573" s="97"/>
      <c r="D7573" s="94"/>
    </row>
    <row r="7574" spans="1:4" x14ac:dyDescent="0.25">
      <c r="A7574" s="155" t="s">
        <v>2628</v>
      </c>
      <c r="B7574" s="92" t="s">
        <v>19394</v>
      </c>
      <c r="C7574" s="97"/>
      <c r="D7574" s="94">
        <v>69856</v>
      </c>
    </row>
    <row r="7575" spans="1:4" x14ac:dyDescent="0.25">
      <c r="A7575" s="155" t="s">
        <v>2630</v>
      </c>
      <c r="B7575" s="92" t="s">
        <v>19395</v>
      </c>
      <c r="C7575" s="97"/>
      <c r="D7575" s="94">
        <v>2605499</v>
      </c>
    </row>
    <row r="7576" spans="1:4" x14ac:dyDescent="0.25">
      <c r="A7576" s="155" t="s">
        <v>2632</v>
      </c>
      <c r="B7576" s="92" t="s">
        <v>19396</v>
      </c>
      <c r="C7576" s="97"/>
      <c r="D7576" s="94">
        <v>205905</v>
      </c>
    </row>
    <row r="7577" spans="1:4" x14ac:dyDescent="0.25">
      <c r="A7577" s="155" t="s">
        <v>2634</v>
      </c>
      <c r="B7577" s="92" t="s">
        <v>10639</v>
      </c>
      <c r="C7577" s="97"/>
      <c r="D7577" s="94">
        <v>46567</v>
      </c>
    </row>
    <row r="7578" spans="1:4" x14ac:dyDescent="0.25">
      <c r="A7578" s="155" t="s">
        <v>2636</v>
      </c>
      <c r="B7578" s="92" t="s">
        <v>9254</v>
      </c>
      <c r="C7578" s="97"/>
      <c r="D7578" s="94">
        <v>349268</v>
      </c>
    </row>
    <row r="7579" spans="1:4" x14ac:dyDescent="0.25">
      <c r="A7579" s="155" t="s">
        <v>2638</v>
      </c>
      <c r="B7579" s="92" t="s">
        <v>10640</v>
      </c>
      <c r="C7579" s="97"/>
      <c r="D7579" s="94">
        <v>267489</v>
      </c>
    </row>
    <row r="7580" spans="1:4" x14ac:dyDescent="0.25">
      <c r="A7580" s="155" t="s">
        <v>2640</v>
      </c>
      <c r="B7580" s="92" t="s">
        <v>10641</v>
      </c>
      <c r="C7580" s="97"/>
      <c r="D7580" s="94">
        <v>669</v>
      </c>
    </row>
    <row r="7581" spans="1:4" x14ac:dyDescent="0.25">
      <c r="A7581" s="155" t="s">
        <v>2642</v>
      </c>
      <c r="B7581" s="92" t="s">
        <v>19397</v>
      </c>
      <c r="C7581" s="97"/>
      <c r="D7581" s="94">
        <v>247846</v>
      </c>
    </row>
    <row r="7582" spans="1:4" x14ac:dyDescent="0.25">
      <c r="A7582" s="155" t="s">
        <v>2643</v>
      </c>
      <c r="B7582" s="92" t="s">
        <v>19398</v>
      </c>
      <c r="C7582" s="97"/>
      <c r="D7582" s="94">
        <v>795</v>
      </c>
    </row>
    <row r="7583" spans="1:4" x14ac:dyDescent="0.25">
      <c r="A7583" s="155" t="s">
        <v>14624</v>
      </c>
      <c r="B7583" s="92" t="s">
        <v>19399</v>
      </c>
      <c r="C7583" s="97"/>
      <c r="D7583" s="94"/>
    </row>
    <row r="7584" spans="1:4" x14ac:dyDescent="0.25">
      <c r="A7584" s="155" t="s">
        <v>2645</v>
      </c>
      <c r="B7584" s="92" t="s">
        <v>19400</v>
      </c>
      <c r="C7584" s="97"/>
      <c r="D7584" s="94">
        <v>9270</v>
      </c>
    </row>
    <row r="7585" spans="1:4" x14ac:dyDescent="0.25">
      <c r="A7585" s="155" t="s">
        <v>2647</v>
      </c>
      <c r="B7585" s="92" t="s">
        <v>19401</v>
      </c>
      <c r="C7585" s="97"/>
      <c r="D7585" s="94">
        <v>4968</v>
      </c>
    </row>
    <row r="7586" spans="1:4" x14ac:dyDescent="0.25">
      <c r="A7586" s="155" t="s">
        <v>2649</v>
      </c>
      <c r="B7586" s="92" t="s">
        <v>10642</v>
      </c>
      <c r="C7586" s="97"/>
      <c r="D7586" s="94">
        <v>1348</v>
      </c>
    </row>
    <row r="7587" spans="1:4" x14ac:dyDescent="0.25">
      <c r="A7587" s="155" t="s">
        <v>2650</v>
      </c>
      <c r="B7587" s="92" t="s">
        <v>9255</v>
      </c>
      <c r="C7587" s="97"/>
      <c r="D7587" s="94">
        <v>194329</v>
      </c>
    </row>
    <row r="7588" spans="1:4" x14ac:dyDescent="0.25">
      <c r="A7588" s="155" t="s">
        <v>10857</v>
      </c>
      <c r="B7588" s="92" t="s">
        <v>10980</v>
      </c>
      <c r="C7588" s="97"/>
      <c r="D7588" s="94"/>
    </row>
    <row r="7589" spans="1:4" x14ac:dyDescent="0.25">
      <c r="A7589" s="155" t="s">
        <v>2651</v>
      </c>
      <c r="B7589" s="92" t="s">
        <v>9256</v>
      </c>
      <c r="C7589" s="97"/>
      <c r="D7589" s="94">
        <v>176361</v>
      </c>
    </row>
    <row r="7590" spans="1:4" x14ac:dyDescent="0.25">
      <c r="A7590" s="155" t="s">
        <v>14625</v>
      </c>
      <c r="B7590" s="92" t="s">
        <v>19402</v>
      </c>
      <c r="C7590" s="97"/>
      <c r="D7590" s="94"/>
    </row>
    <row r="7591" spans="1:4" x14ac:dyDescent="0.25">
      <c r="A7591" s="155" t="s">
        <v>2653</v>
      </c>
      <c r="B7591" s="92" t="s">
        <v>19403</v>
      </c>
      <c r="C7591" s="97"/>
      <c r="D7591" s="94">
        <v>234315</v>
      </c>
    </row>
    <row r="7592" spans="1:4" x14ac:dyDescent="0.25">
      <c r="A7592" s="155" t="s">
        <v>2655</v>
      </c>
      <c r="B7592" s="92" t="s">
        <v>19404</v>
      </c>
      <c r="C7592" s="97"/>
      <c r="D7592" s="94">
        <v>1859</v>
      </c>
    </row>
    <row r="7593" spans="1:4" x14ac:dyDescent="0.25">
      <c r="A7593" s="155" t="s">
        <v>2657</v>
      </c>
      <c r="B7593" s="92" t="s">
        <v>9257</v>
      </c>
      <c r="C7593" s="97"/>
      <c r="D7593" s="94">
        <v>2065107</v>
      </c>
    </row>
    <row r="7594" spans="1:4" x14ac:dyDescent="0.25">
      <c r="A7594" s="155" t="s">
        <v>2659</v>
      </c>
      <c r="B7594" s="92" t="s">
        <v>19405</v>
      </c>
      <c r="C7594" s="97"/>
      <c r="D7594" s="94">
        <v>182663</v>
      </c>
    </row>
    <row r="7595" spans="1:4" x14ac:dyDescent="0.25">
      <c r="A7595" s="155" t="s">
        <v>2661</v>
      </c>
      <c r="B7595" s="92" t="s">
        <v>19406</v>
      </c>
      <c r="C7595" s="97"/>
      <c r="D7595" s="94">
        <v>177660</v>
      </c>
    </row>
    <row r="7596" spans="1:4" x14ac:dyDescent="0.25">
      <c r="A7596" s="155" t="s">
        <v>2663</v>
      </c>
      <c r="B7596" s="92" t="s">
        <v>19407</v>
      </c>
      <c r="C7596" s="97"/>
      <c r="D7596" s="94">
        <v>60419</v>
      </c>
    </row>
    <row r="7597" spans="1:4" x14ac:dyDescent="0.25">
      <c r="A7597" s="155" t="s">
        <v>2665</v>
      </c>
      <c r="B7597" s="92" t="s">
        <v>19408</v>
      </c>
      <c r="C7597" s="97"/>
      <c r="D7597" s="94">
        <v>9534</v>
      </c>
    </row>
    <row r="7598" spans="1:4" x14ac:dyDescent="0.25">
      <c r="A7598" s="155" t="s">
        <v>2667</v>
      </c>
      <c r="B7598" s="92" t="s">
        <v>19409</v>
      </c>
      <c r="C7598" s="97"/>
      <c r="D7598" s="94">
        <v>3109</v>
      </c>
    </row>
    <row r="7599" spans="1:4" x14ac:dyDescent="0.25">
      <c r="A7599" s="155" t="s">
        <v>14626</v>
      </c>
      <c r="B7599" s="92" t="s">
        <v>19410</v>
      </c>
      <c r="C7599" s="97"/>
      <c r="D7599" s="94"/>
    </row>
    <row r="7600" spans="1:4" x14ac:dyDescent="0.25">
      <c r="A7600" s="155" t="s">
        <v>2669</v>
      </c>
      <c r="B7600" s="92" t="s">
        <v>19411</v>
      </c>
      <c r="C7600" s="97"/>
      <c r="D7600" s="94">
        <v>185541</v>
      </c>
    </row>
    <row r="7601" spans="1:4" x14ac:dyDescent="0.25">
      <c r="A7601" s="155" t="s">
        <v>2671</v>
      </c>
      <c r="B7601" s="92" t="s">
        <v>19412</v>
      </c>
      <c r="C7601" s="97"/>
      <c r="D7601" s="94">
        <v>37589</v>
      </c>
    </row>
    <row r="7602" spans="1:4" x14ac:dyDescent="0.25">
      <c r="A7602" s="155" t="s">
        <v>2673</v>
      </c>
      <c r="B7602" s="92" t="s">
        <v>19413</v>
      </c>
      <c r="C7602" s="97"/>
      <c r="D7602" s="94">
        <v>51523</v>
      </c>
    </row>
    <row r="7603" spans="1:4" x14ac:dyDescent="0.25">
      <c r="A7603" s="155" t="s">
        <v>2675</v>
      </c>
      <c r="B7603" s="92" t="s">
        <v>10643</v>
      </c>
      <c r="C7603" s="97"/>
      <c r="D7603" s="94">
        <v>350980</v>
      </c>
    </row>
    <row r="7604" spans="1:4" x14ac:dyDescent="0.25">
      <c r="A7604" s="155" t="s">
        <v>2677</v>
      </c>
      <c r="B7604" s="92" t="s">
        <v>19414</v>
      </c>
      <c r="C7604" s="97"/>
      <c r="D7604" s="94">
        <v>191642</v>
      </c>
    </row>
    <row r="7605" spans="1:4" x14ac:dyDescent="0.25">
      <c r="A7605" s="155" t="s">
        <v>2679</v>
      </c>
      <c r="B7605" s="92" t="s">
        <v>19415</v>
      </c>
      <c r="C7605" s="97"/>
      <c r="D7605" s="94">
        <v>924675</v>
      </c>
    </row>
    <row r="7606" spans="1:4" x14ac:dyDescent="0.25">
      <c r="A7606" s="155" t="s">
        <v>2681</v>
      </c>
      <c r="B7606" s="92" t="s">
        <v>19416</v>
      </c>
      <c r="C7606" s="97"/>
      <c r="D7606" s="94">
        <v>260669</v>
      </c>
    </row>
    <row r="7607" spans="1:4" x14ac:dyDescent="0.25">
      <c r="A7607" s="155" t="s">
        <v>2683</v>
      </c>
      <c r="B7607" s="92" t="s">
        <v>9258</v>
      </c>
      <c r="C7607" s="97"/>
      <c r="D7607" s="94">
        <v>812734</v>
      </c>
    </row>
    <row r="7608" spans="1:4" x14ac:dyDescent="0.25">
      <c r="A7608" s="155" t="s">
        <v>2684</v>
      </c>
      <c r="B7608" s="92" t="s">
        <v>9259</v>
      </c>
      <c r="C7608" s="97"/>
      <c r="D7608" s="94">
        <v>10633501</v>
      </c>
    </row>
    <row r="7609" spans="1:4" x14ac:dyDescent="0.25">
      <c r="A7609" s="155" t="s">
        <v>2686</v>
      </c>
      <c r="B7609" s="92" t="s">
        <v>10644</v>
      </c>
      <c r="C7609" s="97"/>
      <c r="D7609" s="94">
        <v>3134954</v>
      </c>
    </row>
    <row r="7610" spans="1:4" x14ac:dyDescent="0.25">
      <c r="A7610" s="155" t="s">
        <v>2687</v>
      </c>
      <c r="B7610" s="92" t="s">
        <v>9260</v>
      </c>
      <c r="C7610" s="97"/>
      <c r="D7610" s="94">
        <v>3712703</v>
      </c>
    </row>
    <row r="7611" spans="1:4" x14ac:dyDescent="0.25">
      <c r="A7611" s="155" t="s">
        <v>2689</v>
      </c>
      <c r="B7611" s="92" t="s">
        <v>9261</v>
      </c>
      <c r="C7611" s="97"/>
      <c r="D7611" s="94">
        <v>460482</v>
      </c>
    </row>
    <row r="7612" spans="1:4" x14ac:dyDescent="0.25">
      <c r="A7612" s="155" t="s">
        <v>2690</v>
      </c>
      <c r="B7612" s="92" t="s">
        <v>19417</v>
      </c>
      <c r="C7612" s="97"/>
      <c r="D7612" s="94">
        <v>1595666</v>
      </c>
    </row>
    <row r="7613" spans="1:4" x14ac:dyDescent="0.25">
      <c r="A7613" s="155" t="s">
        <v>2691</v>
      </c>
      <c r="B7613" s="92" t="s">
        <v>9262</v>
      </c>
      <c r="C7613" s="97"/>
      <c r="D7613" s="94">
        <v>1597728</v>
      </c>
    </row>
    <row r="7614" spans="1:4" x14ac:dyDescent="0.25">
      <c r="A7614" s="155" t="s">
        <v>2693</v>
      </c>
      <c r="B7614" s="92" t="s">
        <v>19418</v>
      </c>
      <c r="C7614" s="97"/>
      <c r="D7614" s="94">
        <v>63571</v>
      </c>
    </row>
    <row r="7615" spans="1:4" x14ac:dyDescent="0.25">
      <c r="A7615" s="155" t="s">
        <v>2695</v>
      </c>
      <c r="B7615" s="92" t="s">
        <v>9263</v>
      </c>
      <c r="C7615" s="97"/>
      <c r="D7615" s="94">
        <v>1334961</v>
      </c>
    </row>
    <row r="7616" spans="1:4" x14ac:dyDescent="0.25">
      <c r="A7616" s="155" t="s">
        <v>2697</v>
      </c>
      <c r="B7616" s="92" t="s">
        <v>19419</v>
      </c>
      <c r="C7616" s="97"/>
      <c r="D7616" s="94">
        <v>80495</v>
      </c>
    </row>
    <row r="7617" spans="1:4" x14ac:dyDescent="0.25">
      <c r="A7617" s="155" t="s">
        <v>14627</v>
      </c>
      <c r="B7617" s="92" t="s">
        <v>19420</v>
      </c>
      <c r="C7617" s="97"/>
      <c r="D7617" s="94"/>
    </row>
    <row r="7618" spans="1:4" x14ac:dyDescent="0.25">
      <c r="A7618" s="155" t="s">
        <v>2699</v>
      </c>
      <c r="B7618" s="92" t="s">
        <v>19421</v>
      </c>
      <c r="C7618" s="97"/>
      <c r="D7618" s="94">
        <v>723</v>
      </c>
    </row>
    <row r="7619" spans="1:4" x14ac:dyDescent="0.25">
      <c r="A7619" s="155" t="s">
        <v>2701</v>
      </c>
      <c r="B7619" s="92" t="s">
        <v>19422</v>
      </c>
      <c r="C7619" s="97"/>
      <c r="D7619" s="94">
        <v>177720</v>
      </c>
    </row>
    <row r="7620" spans="1:4" x14ac:dyDescent="0.25">
      <c r="A7620" s="155" t="s">
        <v>2703</v>
      </c>
      <c r="B7620" s="92" t="s">
        <v>19423</v>
      </c>
      <c r="C7620" s="97"/>
      <c r="D7620" s="94">
        <v>582341</v>
      </c>
    </row>
    <row r="7621" spans="1:4" x14ac:dyDescent="0.25">
      <c r="A7621" s="155" t="s">
        <v>2704</v>
      </c>
      <c r="B7621" s="92" t="s">
        <v>19424</v>
      </c>
      <c r="C7621" s="97"/>
      <c r="D7621" s="94">
        <v>50730</v>
      </c>
    </row>
    <row r="7622" spans="1:4" x14ac:dyDescent="0.25">
      <c r="A7622" s="155" t="s">
        <v>2706</v>
      </c>
      <c r="B7622" s="92" t="s">
        <v>19425</v>
      </c>
      <c r="C7622" s="97"/>
      <c r="D7622" s="94">
        <v>1281477</v>
      </c>
    </row>
    <row r="7623" spans="1:4" x14ac:dyDescent="0.25">
      <c r="A7623" s="155" t="s">
        <v>14628</v>
      </c>
      <c r="B7623" s="92" t="s">
        <v>19426</v>
      </c>
      <c r="C7623" s="97"/>
      <c r="D7623" s="94"/>
    </row>
    <row r="7624" spans="1:4" x14ac:dyDescent="0.25">
      <c r="A7624" s="155" t="s">
        <v>2708</v>
      </c>
      <c r="B7624" s="92" t="s">
        <v>10645</v>
      </c>
      <c r="C7624" s="97"/>
      <c r="D7624" s="94">
        <v>1825761</v>
      </c>
    </row>
    <row r="7625" spans="1:4" x14ac:dyDescent="0.25">
      <c r="A7625" s="155" t="s">
        <v>2710</v>
      </c>
      <c r="B7625" s="92" t="s">
        <v>19427</v>
      </c>
      <c r="C7625" s="97"/>
      <c r="D7625" s="94">
        <v>82096</v>
      </c>
    </row>
    <row r="7626" spans="1:4" x14ac:dyDescent="0.25">
      <c r="A7626" s="155" t="s">
        <v>2712</v>
      </c>
      <c r="B7626" s="92" t="s">
        <v>19428</v>
      </c>
      <c r="C7626" s="97"/>
      <c r="D7626" s="94">
        <v>229406</v>
      </c>
    </row>
    <row r="7627" spans="1:4" x14ac:dyDescent="0.25">
      <c r="A7627" s="155" t="s">
        <v>2714</v>
      </c>
      <c r="B7627" s="92" t="s">
        <v>19429</v>
      </c>
      <c r="C7627" s="97"/>
      <c r="D7627" s="94">
        <v>22438</v>
      </c>
    </row>
    <row r="7628" spans="1:4" x14ac:dyDescent="0.25">
      <c r="A7628" s="155" t="s">
        <v>2716</v>
      </c>
      <c r="B7628" s="92" t="s">
        <v>19430</v>
      </c>
      <c r="C7628" s="97"/>
      <c r="D7628" s="94">
        <v>550437</v>
      </c>
    </row>
    <row r="7629" spans="1:4" x14ac:dyDescent="0.25">
      <c r="A7629" s="155" t="s">
        <v>2718</v>
      </c>
      <c r="B7629" s="92" t="s">
        <v>19431</v>
      </c>
      <c r="C7629" s="97"/>
      <c r="D7629" s="94">
        <v>1393610</v>
      </c>
    </row>
    <row r="7630" spans="1:4" x14ac:dyDescent="0.25">
      <c r="A7630" s="155" t="s">
        <v>2720</v>
      </c>
      <c r="B7630" s="92" t="s">
        <v>19432</v>
      </c>
      <c r="C7630" s="97"/>
      <c r="D7630" s="94">
        <v>2649690</v>
      </c>
    </row>
    <row r="7631" spans="1:4" x14ac:dyDescent="0.25">
      <c r="A7631" s="155" t="s">
        <v>2722</v>
      </c>
      <c r="B7631" s="92" t="s">
        <v>10646</v>
      </c>
      <c r="C7631" s="97"/>
      <c r="D7631" s="94">
        <v>453000</v>
      </c>
    </row>
    <row r="7632" spans="1:4" x14ac:dyDescent="0.25">
      <c r="A7632" s="155" t="s">
        <v>2724</v>
      </c>
      <c r="B7632" s="92" t="s">
        <v>19433</v>
      </c>
      <c r="C7632" s="97"/>
      <c r="D7632" s="94">
        <v>143689</v>
      </c>
    </row>
    <row r="7633" spans="1:4" x14ac:dyDescent="0.25">
      <c r="A7633" s="155" t="s">
        <v>2726</v>
      </c>
      <c r="B7633" s="92" t="s">
        <v>19434</v>
      </c>
      <c r="C7633" s="97"/>
      <c r="D7633" s="94">
        <v>315460</v>
      </c>
    </row>
    <row r="7634" spans="1:4" x14ac:dyDescent="0.25">
      <c r="A7634" s="155" t="s">
        <v>2728</v>
      </c>
      <c r="B7634" s="92" t="s">
        <v>19435</v>
      </c>
      <c r="C7634" s="97"/>
      <c r="D7634" s="94">
        <v>5060238</v>
      </c>
    </row>
    <row r="7635" spans="1:4" x14ac:dyDescent="0.25">
      <c r="A7635" s="155" t="s">
        <v>2730</v>
      </c>
      <c r="B7635" s="92" t="s">
        <v>19436</v>
      </c>
      <c r="C7635" s="97"/>
      <c r="D7635" s="94">
        <v>282100</v>
      </c>
    </row>
    <row r="7636" spans="1:4" x14ac:dyDescent="0.25">
      <c r="A7636" s="155" t="s">
        <v>2732</v>
      </c>
      <c r="B7636" s="92" t="s">
        <v>10647</v>
      </c>
      <c r="C7636" s="97"/>
      <c r="D7636" s="94">
        <v>562919</v>
      </c>
    </row>
    <row r="7637" spans="1:4" x14ac:dyDescent="0.25">
      <c r="A7637" s="155" t="s">
        <v>2733</v>
      </c>
      <c r="B7637" s="92" t="s">
        <v>9264</v>
      </c>
      <c r="C7637" s="97"/>
      <c r="D7637" s="94">
        <v>183802</v>
      </c>
    </row>
    <row r="7638" spans="1:4" x14ac:dyDescent="0.25">
      <c r="A7638" s="155" t="s">
        <v>2735</v>
      </c>
      <c r="B7638" s="92" t="s">
        <v>9265</v>
      </c>
      <c r="C7638" s="97"/>
      <c r="D7638" s="94">
        <v>267833</v>
      </c>
    </row>
    <row r="7639" spans="1:4" x14ac:dyDescent="0.25">
      <c r="A7639" s="155" t="s">
        <v>2737</v>
      </c>
      <c r="B7639" s="92" t="s">
        <v>9266</v>
      </c>
      <c r="C7639" s="97"/>
      <c r="D7639" s="94">
        <v>609967</v>
      </c>
    </row>
    <row r="7640" spans="1:4" x14ac:dyDescent="0.25">
      <c r="A7640" s="155" t="s">
        <v>2739</v>
      </c>
      <c r="B7640" s="92" t="s">
        <v>9267</v>
      </c>
      <c r="C7640" s="97"/>
      <c r="D7640" s="94">
        <v>570014</v>
      </c>
    </row>
    <row r="7641" spans="1:4" x14ac:dyDescent="0.25">
      <c r="A7641" s="155" t="s">
        <v>2741</v>
      </c>
      <c r="B7641" s="92" t="s">
        <v>10648</v>
      </c>
      <c r="C7641" s="97"/>
      <c r="D7641" s="94">
        <v>275496</v>
      </c>
    </row>
    <row r="7642" spans="1:4" x14ac:dyDescent="0.25">
      <c r="A7642" s="155" t="s">
        <v>2743</v>
      </c>
      <c r="B7642" s="92" t="s">
        <v>19437</v>
      </c>
      <c r="C7642" s="97"/>
      <c r="D7642" s="94">
        <v>31291</v>
      </c>
    </row>
    <row r="7643" spans="1:4" x14ac:dyDescent="0.25">
      <c r="A7643" s="155" t="s">
        <v>2745</v>
      </c>
      <c r="B7643" s="92" t="s">
        <v>19438</v>
      </c>
      <c r="C7643" s="97"/>
      <c r="D7643" s="94">
        <v>240253</v>
      </c>
    </row>
    <row r="7644" spans="1:4" x14ac:dyDescent="0.25">
      <c r="A7644" s="155" t="s">
        <v>2747</v>
      </c>
      <c r="B7644" s="92" t="s">
        <v>19439</v>
      </c>
      <c r="C7644" s="97"/>
      <c r="D7644" s="94">
        <v>430174</v>
      </c>
    </row>
    <row r="7645" spans="1:4" x14ac:dyDescent="0.25">
      <c r="A7645" s="155" t="s">
        <v>2749</v>
      </c>
      <c r="B7645" s="92" t="s">
        <v>9268</v>
      </c>
      <c r="C7645" s="97"/>
      <c r="D7645" s="94">
        <v>5020128</v>
      </c>
    </row>
    <row r="7646" spans="1:4" x14ac:dyDescent="0.25">
      <c r="A7646" s="155" t="s">
        <v>2751</v>
      </c>
      <c r="B7646" s="92" t="s">
        <v>9269</v>
      </c>
      <c r="C7646" s="97"/>
      <c r="D7646" s="94">
        <v>58951</v>
      </c>
    </row>
    <row r="7647" spans="1:4" x14ac:dyDescent="0.25">
      <c r="A7647" s="155" t="s">
        <v>2753</v>
      </c>
      <c r="B7647" s="92" t="s">
        <v>9270</v>
      </c>
      <c r="C7647" s="97"/>
      <c r="D7647" s="94">
        <v>153981</v>
      </c>
    </row>
    <row r="7648" spans="1:4" x14ac:dyDescent="0.25">
      <c r="A7648" s="155" t="s">
        <v>2755</v>
      </c>
      <c r="B7648" s="92" t="s">
        <v>9271</v>
      </c>
      <c r="C7648" s="97"/>
      <c r="D7648" s="94">
        <v>247846</v>
      </c>
    </row>
    <row r="7649" spans="1:4" x14ac:dyDescent="0.25">
      <c r="A7649" s="155" t="s">
        <v>14629</v>
      </c>
      <c r="B7649" s="92" t="s">
        <v>19440</v>
      </c>
      <c r="C7649" s="97"/>
      <c r="D7649" s="94">
        <v>4573</v>
      </c>
    </row>
    <row r="7650" spans="1:4" x14ac:dyDescent="0.25">
      <c r="A7650" s="155" t="s">
        <v>5538</v>
      </c>
      <c r="B7650" s="92" t="s">
        <v>9272</v>
      </c>
      <c r="C7650" s="97"/>
      <c r="D7650" s="94">
        <v>2618391</v>
      </c>
    </row>
    <row r="7651" spans="1:4" x14ac:dyDescent="0.25">
      <c r="A7651" s="155" t="s">
        <v>14630</v>
      </c>
      <c r="B7651" s="92" t="s">
        <v>19441</v>
      </c>
      <c r="C7651" s="97"/>
      <c r="D7651" s="94">
        <v>2460</v>
      </c>
    </row>
    <row r="7652" spans="1:4" x14ac:dyDescent="0.25">
      <c r="A7652" s="155" t="s">
        <v>5539</v>
      </c>
      <c r="B7652" s="92" t="s">
        <v>9273</v>
      </c>
      <c r="C7652" s="97"/>
      <c r="D7652" s="94">
        <v>1492213</v>
      </c>
    </row>
    <row r="7653" spans="1:4" x14ac:dyDescent="0.25">
      <c r="A7653" s="155" t="s">
        <v>5540</v>
      </c>
      <c r="B7653" s="92" t="s">
        <v>9274</v>
      </c>
      <c r="C7653" s="97"/>
      <c r="D7653" s="94">
        <v>236134</v>
      </c>
    </row>
    <row r="7654" spans="1:4" x14ac:dyDescent="0.25">
      <c r="A7654" s="155" t="s">
        <v>5541</v>
      </c>
      <c r="B7654" s="92" t="s">
        <v>9275</v>
      </c>
      <c r="C7654" s="97"/>
      <c r="D7654" s="94">
        <v>554816</v>
      </c>
    </row>
    <row r="7655" spans="1:4" x14ac:dyDescent="0.25">
      <c r="A7655" s="155" t="s">
        <v>5542</v>
      </c>
      <c r="B7655" s="92" t="s">
        <v>9276</v>
      </c>
      <c r="C7655" s="97"/>
      <c r="D7655" s="94">
        <v>3977590</v>
      </c>
    </row>
    <row r="7656" spans="1:4" x14ac:dyDescent="0.25">
      <c r="A7656" s="155" t="s">
        <v>5543</v>
      </c>
      <c r="B7656" s="92" t="s">
        <v>9277</v>
      </c>
      <c r="C7656" s="97"/>
      <c r="D7656" s="94">
        <v>520329</v>
      </c>
    </row>
    <row r="7657" spans="1:4" x14ac:dyDescent="0.25">
      <c r="A7657" s="155" t="s">
        <v>5544</v>
      </c>
      <c r="B7657" s="92" t="s">
        <v>9278</v>
      </c>
      <c r="C7657" s="97"/>
      <c r="D7657" s="94">
        <v>1937938</v>
      </c>
    </row>
    <row r="7658" spans="1:4" x14ac:dyDescent="0.25">
      <c r="A7658" s="155" t="s">
        <v>14631</v>
      </c>
      <c r="B7658" s="92" t="s">
        <v>19442</v>
      </c>
      <c r="C7658" s="97"/>
      <c r="D7658" s="94">
        <v>4828</v>
      </c>
    </row>
    <row r="7659" spans="1:4" x14ac:dyDescent="0.25">
      <c r="A7659" s="155" t="s">
        <v>5545</v>
      </c>
      <c r="B7659" s="92" t="s">
        <v>9279</v>
      </c>
      <c r="C7659" s="97"/>
      <c r="D7659" s="94">
        <v>2384763</v>
      </c>
    </row>
    <row r="7660" spans="1:4" x14ac:dyDescent="0.25">
      <c r="A7660" s="155" t="s">
        <v>5546</v>
      </c>
      <c r="B7660" s="92" t="s">
        <v>9280</v>
      </c>
      <c r="C7660" s="97"/>
      <c r="D7660" s="94">
        <v>6781217</v>
      </c>
    </row>
    <row r="7661" spans="1:4" x14ac:dyDescent="0.25">
      <c r="A7661" s="155" t="s">
        <v>2757</v>
      </c>
      <c r="B7661" s="92" t="s">
        <v>19443</v>
      </c>
      <c r="C7661" s="97"/>
      <c r="D7661" s="94">
        <v>34026</v>
      </c>
    </row>
    <row r="7662" spans="1:4" x14ac:dyDescent="0.25">
      <c r="A7662" s="155" t="s">
        <v>2759</v>
      </c>
      <c r="B7662" s="92" t="s">
        <v>9281</v>
      </c>
      <c r="C7662" s="97"/>
      <c r="D7662" s="94">
        <v>672182</v>
      </c>
    </row>
    <row r="7663" spans="1:4" x14ac:dyDescent="0.25">
      <c r="A7663" s="155" t="s">
        <v>2761</v>
      </c>
      <c r="B7663" s="92" t="s">
        <v>9282</v>
      </c>
      <c r="C7663" s="97"/>
      <c r="D7663" s="94">
        <v>1453999</v>
      </c>
    </row>
    <row r="7664" spans="1:4" x14ac:dyDescent="0.25">
      <c r="A7664" s="155" t="s">
        <v>2763</v>
      </c>
      <c r="B7664" s="92" t="s">
        <v>9283</v>
      </c>
      <c r="C7664" s="97"/>
      <c r="D7664" s="94">
        <v>211362</v>
      </c>
    </row>
    <row r="7665" spans="1:4" x14ac:dyDescent="0.25">
      <c r="A7665" s="155" t="s">
        <v>2765</v>
      </c>
      <c r="B7665" s="92" t="s">
        <v>9284</v>
      </c>
      <c r="C7665" s="97"/>
      <c r="D7665" s="94">
        <v>336867</v>
      </c>
    </row>
    <row r="7666" spans="1:4" x14ac:dyDescent="0.25">
      <c r="A7666" s="155" t="s">
        <v>2767</v>
      </c>
      <c r="B7666" s="92" t="s">
        <v>9285</v>
      </c>
      <c r="C7666" s="97"/>
      <c r="D7666" s="94">
        <v>1332470</v>
      </c>
    </row>
    <row r="7667" spans="1:4" x14ac:dyDescent="0.25">
      <c r="A7667" s="155" t="s">
        <v>2769</v>
      </c>
      <c r="B7667" s="92" t="s">
        <v>10649</v>
      </c>
      <c r="C7667" s="97"/>
      <c r="D7667" s="94">
        <v>149856</v>
      </c>
    </row>
    <row r="7668" spans="1:4" x14ac:dyDescent="0.25">
      <c r="A7668" s="155" t="s">
        <v>2771</v>
      </c>
      <c r="B7668" s="92" t="s">
        <v>9286</v>
      </c>
      <c r="C7668" s="97"/>
      <c r="D7668" s="94">
        <v>468871</v>
      </c>
    </row>
    <row r="7669" spans="1:4" x14ac:dyDescent="0.25">
      <c r="A7669" s="155" t="s">
        <v>2773</v>
      </c>
      <c r="B7669" s="92" t="s">
        <v>9287</v>
      </c>
      <c r="C7669" s="97"/>
      <c r="D7669" s="94">
        <v>442427</v>
      </c>
    </row>
    <row r="7670" spans="1:4" x14ac:dyDescent="0.25">
      <c r="A7670" s="155" t="s">
        <v>2777</v>
      </c>
      <c r="B7670" s="92" t="s">
        <v>9288</v>
      </c>
      <c r="C7670" s="97"/>
      <c r="D7670" s="94">
        <v>121710</v>
      </c>
    </row>
    <row r="7671" spans="1:4" x14ac:dyDescent="0.25">
      <c r="A7671" s="155" t="s">
        <v>2781</v>
      </c>
      <c r="B7671" s="92" t="s">
        <v>9289</v>
      </c>
      <c r="C7671" s="97"/>
      <c r="D7671" s="94">
        <v>574432</v>
      </c>
    </row>
    <row r="7672" spans="1:4" x14ac:dyDescent="0.25">
      <c r="A7672" s="155" t="s">
        <v>2783</v>
      </c>
      <c r="B7672" s="92" t="s">
        <v>9290</v>
      </c>
      <c r="C7672" s="97"/>
      <c r="D7672" s="94">
        <v>64338</v>
      </c>
    </row>
    <row r="7673" spans="1:4" x14ac:dyDescent="0.25">
      <c r="A7673" s="155" t="s">
        <v>2785</v>
      </c>
      <c r="B7673" s="92" t="s">
        <v>9291</v>
      </c>
      <c r="C7673" s="97"/>
      <c r="D7673" s="94">
        <v>1339943</v>
      </c>
    </row>
    <row r="7674" spans="1:4" x14ac:dyDescent="0.25">
      <c r="A7674" s="155" t="s">
        <v>2787</v>
      </c>
      <c r="B7674" s="92" t="s">
        <v>19444</v>
      </c>
      <c r="C7674" s="97"/>
      <c r="D7674" s="94">
        <v>35481</v>
      </c>
    </row>
    <row r="7675" spans="1:4" x14ac:dyDescent="0.25">
      <c r="A7675" s="155" t="s">
        <v>2789</v>
      </c>
      <c r="B7675" s="92" t="s">
        <v>19445</v>
      </c>
      <c r="C7675" s="97"/>
      <c r="D7675" s="94">
        <v>121273</v>
      </c>
    </row>
    <row r="7676" spans="1:4" x14ac:dyDescent="0.25">
      <c r="A7676" s="155" t="s">
        <v>2791</v>
      </c>
      <c r="B7676" s="92" t="s">
        <v>9292</v>
      </c>
      <c r="C7676" s="97"/>
      <c r="D7676" s="94">
        <v>1179210</v>
      </c>
    </row>
    <row r="7677" spans="1:4" x14ac:dyDescent="0.25">
      <c r="A7677" s="155" t="s">
        <v>2795</v>
      </c>
      <c r="B7677" s="92" t="s">
        <v>19446</v>
      </c>
      <c r="C7677" s="97"/>
      <c r="D7677" s="94">
        <v>315884</v>
      </c>
    </row>
    <row r="7678" spans="1:4" x14ac:dyDescent="0.25">
      <c r="A7678" s="155" t="s">
        <v>2797</v>
      </c>
      <c r="B7678" s="92" t="s">
        <v>9293</v>
      </c>
      <c r="C7678" s="97"/>
      <c r="D7678" s="94">
        <v>2026402</v>
      </c>
    </row>
    <row r="7679" spans="1:4" x14ac:dyDescent="0.25">
      <c r="A7679" s="155" t="s">
        <v>2799</v>
      </c>
      <c r="B7679" s="92" t="s">
        <v>9294</v>
      </c>
      <c r="C7679" s="97"/>
      <c r="D7679" s="94">
        <v>53218</v>
      </c>
    </row>
    <row r="7680" spans="1:4" x14ac:dyDescent="0.25">
      <c r="A7680" s="155" t="s">
        <v>2801</v>
      </c>
      <c r="B7680" s="92" t="s">
        <v>9295</v>
      </c>
      <c r="C7680" s="97"/>
      <c r="D7680" s="94">
        <v>1000889</v>
      </c>
    </row>
    <row r="7681" spans="1:4" x14ac:dyDescent="0.25">
      <c r="A7681" s="155" t="s">
        <v>2803</v>
      </c>
      <c r="B7681" s="92" t="s">
        <v>9296</v>
      </c>
      <c r="C7681" s="97"/>
      <c r="D7681" s="94">
        <v>853554</v>
      </c>
    </row>
    <row r="7682" spans="1:4" x14ac:dyDescent="0.25">
      <c r="A7682" s="155" t="s">
        <v>2805</v>
      </c>
      <c r="B7682" s="92" t="s">
        <v>9297</v>
      </c>
      <c r="C7682" s="97"/>
      <c r="D7682" s="94">
        <v>136753</v>
      </c>
    </row>
    <row r="7683" spans="1:4" x14ac:dyDescent="0.25">
      <c r="A7683" s="155" t="s">
        <v>2807</v>
      </c>
      <c r="B7683" s="92" t="s">
        <v>19447</v>
      </c>
      <c r="C7683" s="97"/>
      <c r="D7683" s="94">
        <v>71544</v>
      </c>
    </row>
    <row r="7684" spans="1:4" x14ac:dyDescent="0.25">
      <c r="A7684" s="155" t="s">
        <v>2809</v>
      </c>
      <c r="B7684" s="92" t="s">
        <v>19448</v>
      </c>
      <c r="C7684" s="97"/>
      <c r="D7684" s="94">
        <v>552558</v>
      </c>
    </row>
    <row r="7685" spans="1:4" x14ac:dyDescent="0.25">
      <c r="A7685" s="155" t="s">
        <v>2811</v>
      </c>
      <c r="B7685" s="92" t="s">
        <v>19449</v>
      </c>
      <c r="C7685" s="97"/>
      <c r="D7685" s="94">
        <v>409380</v>
      </c>
    </row>
    <row r="7686" spans="1:4" x14ac:dyDescent="0.25">
      <c r="A7686" s="155" t="s">
        <v>14632</v>
      </c>
      <c r="B7686" s="92" t="s">
        <v>19450</v>
      </c>
      <c r="C7686" s="97"/>
      <c r="D7686" s="94">
        <v>3658</v>
      </c>
    </row>
    <row r="7687" spans="1:4" x14ac:dyDescent="0.25">
      <c r="A7687" s="155" t="s">
        <v>14633</v>
      </c>
      <c r="B7687" s="92" t="s">
        <v>19451</v>
      </c>
      <c r="C7687" s="97"/>
      <c r="D7687" s="94">
        <v>5596</v>
      </c>
    </row>
    <row r="7688" spans="1:4" x14ac:dyDescent="0.25">
      <c r="A7688" s="155" t="s">
        <v>14634</v>
      </c>
      <c r="B7688" s="92" t="s">
        <v>19452</v>
      </c>
      <c r="C7688" s="97"/>
      <c r="D7688" s="94">
        <v>52133</v>
      </c>
    </row>
    <row r="7689" spans="1:4" x14ac:dyDescent="0.25">
      <c r="A7689" s="155" t="s">
        <v>5547</v>
      </c>
      <c r="B7689" s="92" t="s">
        <v>9298</v>
      </c>
      <c r="C7689" s="97"/>
      <c r="D7689" s="94">
        <v>73952</v>
      </c>
    </row>
    <row r="7690" spans="1:4" x14ac:dyDescent="0.25">
      <c r="A7690" s="155" t="s">
        <v>14635</v>
      </c>
      <c r="B7690" s="92" t="s">
        <v>19453</v>
      </c>
      <c r="C7690" s="97"/>
      <c r="D7690" s="94">
        <v>12160</v>
      </c>
    </row>
    <row r="7691" spans="1:4" x14ac:dyDescent="0.25">
      <c r="A7691" s="155" t="s">
        <v>14636</v>
      </c>
      <c r="B7691" s="92" t="s">
        <v>19454</v>
      </c>
      <c r="C7691" s="97"/>
      <c r="D7691" s="94">
        <v>220869</v>
      </c>
    </row>
    <row r="7692" spans="1:4" x14ac:dyDescent="0.25">
      <c r="A7692" s="155" t="s">
        <v>14637</v>
      </c>
      <c r="B7692" s="92" t="s">
        <v>19455</v>
      </c>
      <c r="C7692" s="97"/>
      <c r="D7692" s="94">
        <v>109986</v>
      </c>
    </row>
    <row r="7693" spans="1:4" x14ac:dyDescent="0.25">
      <c r="A7693" s="155" t="s">
        <v>5548</v>
      </c>
      <c r="B7693" s="92" t="s">
        <v>9299</v>
      </c>
      <c r="C7693" s="97"/>
      <c r="D7693" s="94">
        <v>851898</v>
      </c>
    </row>
    <row r="7694" spans="1:4" x14ac:dyDescent="0.25">
      <c r="A7694" s="155" t="s">
        <v>14638</v>
      </c>
      <c r="B7694" s="92" t="s">
        <v>19456</v>
      </c>
      <c r="C7694" s="97"/>
      <c r="D7694" s="94">
        <v>139385</v>
      </c>
    </row>
    <row r="7695" spans="1:4" x14ac:dyDescent="0.25">
      <c r="A7695" s="155" t="s">
        <v>5549</v>
      </c>
      <c r="B7695" s="92" t="s">
        <v>9300</v>
      </c>
      <c r="C7695" s="97"/>
      <c r="D7695" s="94">
        <v>38276416</v>
      </c>
    </row>
    <row r="7696" spans="1:4" x14ac:dyDescent="0.25">
      <c r="A7696" s="155" t="s">
        <v>5550</v>
      </c>
      <c r="B7696" s="92" t="s">
        <v>9301</v>
      </c>
      <c r="C7696" s="97"/>
      <c r="D7696" s="94">
        <v>7162174</v>
      </c>
    </row>
    <row r="7697" spans="1:4" x14ac:dyDescent="0.25">
      <c r="A7697" s="155" t="s">
        <v>5551</v>
      </c>
      <c r="B7697" s="92" t="s">
        <v>9302</v>
      </c>
      <c r="C7697" s="97"/>
      <c r="D7697" s="94">
        <v>12250612</v>
      </c>
    </row>
    <row r="7698" spans="1:4" x14ac:dyDescent="0.25">
      <c r="A7698" s="155" t="s">
        <v>5552</v>
      </c>
      <c r="B7698" s="92" t="s">
        <v>9303</v>
      </c>
      <c r="C7698" s="97"/>
      <c r="D7698" s="94">
        <v>7651280</v>
      </c>
    </row>
    <row r="7699" spans="1:4" x14ac:dyDescent="0.25">
      <c r="A7699" s="155" t="s">
        <v>5553</v>
      </c>
      <c r="B7699" s="92" t="s">
        <v>9304</v>
      </c>
      <c r="C7699" s="97"/>
      <c r="D7699" s="94">
        <v>317528</v>
      </c>
    </row>
    <row r="7700" spans="1:4" x14ac:dyDescent="0.25">
      <c r="A7700" s="155" t="s">
        <v>5554</v>
      </c>
      <c r="B7700" s="92" t="s">
        <v>9305</v>
      </c>
      <c r="C7700" s="97"/>
      <c r="D7700" s="94">
        <v>7198106</v>
      </c>
    </row>
    <row r="7701" spans="1:4" x14ac:dyDescent="0.25">
      <c r="A7701" s="155" t="s">
        <v>5555</v>
      </c>
      <c r="B7701" s="92" t="s">
        <v>9306</v>
      </c>
      <c r="C7701" s="97"/>
      <c r="D7701" s="94">
        <v>295760</v>
      </c>
    </row>
    <row r="7702" spans="1:4" x14ac:dyDescent="0.25">
      <c r="A7702" s="155" t="s">
        <v>5556</v>
      </c>
      <c r="B7702" s="92" t="s">
        <v>9307</v>
      </c>
      <c r="C7702" s="97"/>
      <c r="D7702" s="94">
        <v>456425</v>
      </c>
    </row>
    <row r="7703" spans="1:4" x14ac:dyDescent="0.25">
      <c r="A7703" s="155" t="s">
        <v>5557</v>
      </c>
      <c r="B7703" s="92" t="s">
        <v>9308</v>
      </c>
      <c r="C7703" s="97"/>
      <c r="D7703" s="94">
        <v>4908107</v>
      </c>
    </row>
    <row r="7704" spans="1:4" x14ac:dyDescent="0.25">
      <c r="A7704" s="155" t="s">
        <v>5558</v>
      </c>
      <c r="B7704" s="92" t="s">
        <v>9309</v>
      </c>
      <c r="C7704" s="97"/>
      <c r="D7704" s="94">
        <v>273315</v>
      </c>
    </row>
    <row r="7705" spans="1:4" x14ac:dyDescent="0.25">
      <c r="A7705" s="155" t="s">
        <v>5559</v>
      </c>
      <c r="B7705" s="92" t="s">
        <v>9310</v>
      </c>
      <c r="C7705" s="97"/>
      <c r="D7705" s="94">
        <v>690020</v>
      </c>
    </row>
    <row r="7706" spans="1:4" x14ac:dyDescent="0.25">
      <c r="A7706" s="155" t="s">
        <v>5560</v>
      </c>
      <c r="B7706" s="92" t="s">
        <v>9311</v>
      </c>
      <c r="C7706" s="97"/>
      <c r="D7706" s="94">
        <v>1442451</v>
      </c>
    </row>
    <row r="7707" spans="1:4" x14ac:dyDescent="0.25">
      <c r="A7707" s="155" t="s">
        <v>5561</v>
      </c>
      <c r="B7707" s="92" t="s">
        <v>9312</v>
      </c>
      <c r="C7707" s="97"/>
      <c r="D7707" s="94">
        <v>4623780</v>
      </c>
    </row>
    <row r="7708" spans="1:4" x14ac:dyDescent="0.25">
      <c r="A7708" s="155" t="s">
        <v>5562</v>
      </c>
      <c r="B7708" s="92" t="s">
        <v>9313</v>
      </c>
      <c r="C7708" s="97"/>
      <c r="D7708" s="94">
        <v>5793177</v>
      </c>
    </row>
    <row r="7709" spans="1:4" x14ac:dyDescent="0.25">
      <c r="A7709" s="155" t="s">
        <v>14639</v>
      </c>
      <c r="B7709" s="92" t="s">
        <v>19457</v>
      </c>
      <c r="C7709" s="97"/>
      <c r="D7709" s="94">
        <v>51498</v>
      </c>
    </row>
    <row r="7710" spans="1:4" x14ac:dyDescent="0.25">
      <c r="A7710" s="155" t="s">
        <v>14640</v>
      </c>
      <c r="B7710" s="92" t="s">
        <v>19458</v>
      </c>
      <c r="C7710" s="97"/>
      <c r="D7710" s="94">
        <v>17930</v>
      </c>
    </row>
    <row r="7711" spans="1:4" x14ac:dyDescent="0.25">
      <c r="A7711" s="155" t="s">
        <v>14641</v>
      </c>
      <c r="B7711" s="92" t="s">
        <v>19459</v>
      </c>
      <c r="C7711" s="97"/>
      <c r="D7711" s="94">
        <v>489504</v>
      </c>
    </row>
    <row r="7712" spans="1:4" x14ac:dyDescent="0.25">
      <c r="A7712" s="155" t="s">
        <v>5563</v>
      </c>
      <c r="B7712" s="92" t="s">
        <v>9314</v>
      </c>
      <c r="C7712" s="97"/>
      <c r="D7712" s="94">
        <v>3481211</v>
      </c>
    </row>
    <row r="7713" spans="1:4" x14ac:dyDescent="0.25">
      <c r="A7713" s="155" t="s">
        <v>5564</v>
      </c>
      <c r="B7713" s="92" t="s">
        <v>9315</v>
      </c>
      <c r="C7713" s="97"/>
      <c r="D7713" s="94">
        <v>1889668</v>
      </c>
    </row>
    <row r="7714" spans="1:4" x14ac:dyDescent="0.25">
      <c r="A7714" s="155" t="s">
        <v>14642</v>
      </c>
      <c r="B7714" s="92" t="s">
        <v>19460</v>
      </c>
      <c r="C7714" s="97"/>
      <c r="D7714" s="94">
        <v>433</v>
      </c>
    </row>
    <row r="7715" spans="1:4" x14ac:dyDescent="0.25">
      <c r="A7715" s="155" t="s">
        <v>14643</v>
      </c>
      <c r="B7715" s="92" t="s">
        <v>19461</v>
      </c>
      <c r="C7715" s="97"/>
      <c r="D7715" s="94">
        <v>29460</v>
      </c>
    </row>
    <row r="7716" spans="1:4" x14ac:dyDescent="0.25">
      <c r="A7716" s="155" t="s">
        <v>10280</v>
      </c>
      <c r="B7716" s="92" t="s">
        <v>10650</v>
      </c>
      <c r="C7716" s="97"/>
      <c r="D7716" s="94">
        <v>137982</v>
      </c>
    </row>
    <row r="7717" spans="1:4" x14ac:dyDescent="0.25">
      <c r="A7717" s="155" t="s">
        <v>14644</v>
      </c>
      <c r="B7717" s="92" t="s">
        <v>19462</v>
      </c>
      <c r="C7717" s="97"/>
      <c r="D7717" s="94"/>
    </row>
    <row r="7718" spans="1:4" x14ac:dyDescent="0.25">
      <c r="A7718" s="155" t="s">
        <v>14645</v>
      </c>
      <c r="B7718" s="92" t="s">
        <v>19463</v>
      </c>
      <c r="C7718" s="97"/>
      <c r="D7718" s="94">
        <v>35360</v>
      </c>
    </row>
    <row r="7719" spans="1:4" x14ac:dyDescent="0.25">
      <c r="A7719" s="155" t="s">
        <v>5565</v>
      </c>
      <c r="B7719" s="92" t="s">
        <v>9316</v>
      </c>
      <c r="C7719" s="97"/>
      <c r="D7719" s="94">
        <v>4401</v>
      </c>
    </row>
    <row r="7720" spans="1:4" x14ac:dyDescent="0.25">
      <c r="A7720" s="155" t="s">
        <v>5566</v>
      </c>
      <c r="B7720" s="92" t="s">
        <v>9317</v>
      </c>
      <c r="C7720" s="97"/>
      <c r="D7720" s="94">
        <v>475198</v>
      </c>
    </row>
    <row r="7721" spans="1:4" x14ac:dyDescent="0.25">
      <c r="A7721" s="155" t="s">
        <v>5567</v>
      </c>
      <c r="B7721" s="92" t="s">
        <v>9318</v>
      </c>
      <c r="C7721" s="97"/>
      <c r="D7721" s="94">
        <v>3406556</v>
      </c>
    </row>
    <row r="7722" spans="1:4" x14ac:dyDescent="0.25">
      <c r="A7722" s="155" t="s">
        <v>5568</v>
      </c>
      <c r="B7722" s="92" t="s">
        <v>9319</v>
      </c>
      <c r="C7722" s="97"/>
      <c r="D7722" s="94">
        <v>9042028</v>
      </c>
    </row>
    <row r="7723" spans="1:4" x14ac:dyDescent="0.25">
      <c r="A7723" s="155" t="s">
        <v>5569</v>
      </c>
      <c r="B7723" s="92" t="s">
        <v>9320</v>
      </c>
      <c r="C7723" s="97"/>
      <c r="D7723" s="94">
        <v>1420949</v>
      </c>
    </row>
    <row r="7724" spans="1:4" x14ac:dyDescent="0.25">
      <c r="A7724" s="155" t="s">
        <v>14646</v>
      </c>
      <c r="B7724" s="92" t="s">
        <v>19464</v>
      </c>
      <c r="C7724" s="97"/>
      <c r="D7724" s="94">
        <v>13732</v>
      </c>
    </row>
    <row r="7725" spans="1:4" x14ac:dyDescent="0.25">
      <c r="A7725" s="155" t="s">
        <v>5570</v>
      </c>
      <c r="B7725" s="92" t="s">
        <v>9321</v>
      </c>
      <c r="C7725" s="97"/>
      <c r="D7725" s="94">
        <v>2857207</v>
      </c>
    </row>
    <row r="7726" spans="1:4" x14ac:dyDescent="0.25">
      <c r="A7726" s="155" t="s">
        <v>14647</v>
      </c>
      <c r="B7726" s="92" t="s">
        <v>19465</v>
      </c>
      <c r="C7726" s="97"/>
      <c r="D7726" s="94"/>
    </row>
    <row r="7727" spans="1:4" x14ac:dyDescent="0.25">
      <c r="A7727" s="155" t="s">
        <v>14648</v>
      </c>
      <c r="B7727" s="92" t="s">
        <v>19466</v>
      </c>
      <c r="C7727" s="97"/>
      <c r="D7727" s="94">
        <v>390018</v>
      </c>
    </row>
    <row r="7728" spans="1:4" x14ac:dyDescent="0.25">
      <c r="A7728" s="155" t="s">
        <v>2813</v>
      </c>
      <c r="B7728" s="92" t="s">
        <v>9322</v>
      </c>
      <c r="C7728" s="97"/>
      <c r="D7728" s="94">
        <v>6958099</v>
      </c>
    </row>
    <row r="7729" spans="1:4" x14ac:dyDescent="0.25">
      <c r="A7729" s="155" t="s">
        <v>2815</v>
      </c>
      <c r="B7729" s="92" t="s">
        <v>9323</v>
      </c>
      <c r="C7729" s="97"/>
      <c r="D7729" s="94">
        <v>11140738</v>
      </c>
    </row>
    <row r="7730" spans="1:4" x14ac:dyDescent="0.25">
      <c r="A7730" s="155" t="s">
        <v>2817</v>
      </c>
      <c r="B7730" s="92" t="s">
        <v>9324</v>
      </c>
      <c r="C7730" s="97"/>
      <c r="D7730" s="94">
        <v>15419243</v>
      </c>
    </row>
    <row r="7731" spans="1:4" x14ac:dyDescent="0.25">
      <c r="A7731" s="155" t="s">
        <v>2819</v>
      </c>
      <c r="B7731" s="92" t="s">
        <v>19467</v>
      </c>
      <c r="C7731" s="97"/>
      <c r="D7731" s="94">
        <v>617797</v>
      </c>
    </row>
    <row r="7732" spans="1:4" x14ac:dyDescent="0.25">
      <c r="A7732" s="155" t="s">
        <v>2821</v>
      </c>
      <c r="B7732" s="92" t="s">
        <v>19468</v>
      </c>
      <c r="C7732" s="97"/>
      <c r="D7732" s="94">
        <v>5957039</v>
      </c>
    </row>
    <row r="7733" spans="1:4" x14ac:dyDescent="0.25">
      <c r="A7733" s="155" t="s">
        <v>2823</v>
      </c>
      <c r="B7733" s="92" t="s">
        <v>19469</v>
      </c>
      <c r="C7733" s="97"/>
      <c r="D7733" s="94">
        <v>14576121</v>
      </c>
    </row>
    <row r="7734" spans="1:4" x14ac:dyDescent="0.25">
      <c r="A7734" s="155" t="s">
        <v>2825</v>
      </c>
      <c r="B7734" s="92" t="s">
        <v>19470</v>
      </c>
      <c r="C7734" s="97"/>
      <c r="D7734" s="94">
        <v>9575838</v>
      </c>
    </row>
    <row r="7735" spans="1:4" x14ac:dyDescent="0.25">
      <c r="A7735" s="155" t="s">
        <v>2827</v>
      </c>
      <c r="B7735" s="92" t="s">
        <v>9325</v>
      </c>
      <c r="C7735" s="97"/>
      <c r="D7735" s="94">
        <v>15821344</v>
      </c>
    </row>
    <row r="7736" spans="1:4" x14ac:dyDescent="0.25">
      <c r="A7736" s="155" t="s">
        <v>2829</v>
      </c>
      <c r="B7736" s="92" t="s">
        <v>9326</v>
      </c>
      <c r="C7736" s="97"/>
      <c r="D7736" s="94">
        <v>21318823</v>
      </c>
    </row>
    <row r="7737" spans="1:4" x14ac:dyDescent="0.25">
      <c r="A7737" s="155" t="s">
        <v>14649</v>
      </c>
      <c r="B7737" s="92" t="s">
        <v>19471</v>
      </c>
      <c r="C7737" s="97"/>
      <c r="D7737" s="94">
        <v>110</v>
      </c>
    </row>
    <row r="7738" spans="1:4" x14ac:dyDescent="0.25">
      <c r="A7738" s="155" t="s">
        <v>2830</v>
      </c>
      <c r="B7738" s="92" t="s">
        <v>19472</v>
      </c>
      <c r="C7738" s="97"/>
      <c r="D7738" s="94"/>
    </row>
    <row r="7739" spans="1:4" x14ac:dyDescent="0.25">
      <c r="A7739" s="155" t="s">
        <v>2832</v>
      </c>
      <c r="B7739" s="92" t="s">
        <v>19473</v>
      </c>
      <c r="C7739" s="97"/>
      <c r="D7739" s="94">
        <v>1621856</v>
      </c>
    </row>
    <row r="7740" spans="1:4" x14ac:dyDescent="0.25">
      <c r="A7740" s="155" t="s">
        <v>2834</v>
      </c>
      <c r="B7740" s="92" t="s">
        <v>19474</v>
      </c>
      <c r="C7740" s="97"/>
      <c r="D7740" s="94">
        <v>1152616</v>
      </c>
    </row>
    <row r="7741" spans="1:4" x14ac:dyDescent="0.25">
      <c r="A7741" s="155" t="s">
        <v>14650</v>
      </c>
      <c r="B7741" s="92" t="s">
        <v>19475</v>
      </c>
      <c r="C7741" s="97"/>
      <c r="D7741" s="94">
        <v>24729</v>
      </c>
    </row>
    <row r="7742" spans="1:4" x14ac:dyDescent="0.25">
      <c r="A7742" s="155" t="s">
        <v>14651</v>
      </c>
      <c r="B7742" s="92" t="s">
        <v>19476</v>
      </c>
      <c r="C7742" s="97"/>
      <c r="D7742" s="94">
        <v>2410</v>
      </c>
    </row>
    <row r="7743" spans="1:4" x14ac:dyDescent="0.25">
      <c r="A7743" s="155" t="s">
        <v>14652</v>
      </c>
      <c r="B7743" s="92" t="s">
        <v>19477</v>
      </c>
      <c r="C7743" s="97"/>
      <c r="D7743" s="94">
        <v>70299</v>
      </c>
    </row>
    <row r="7744" spans="1:4" x14ac:dyDescent="0.25">
      <c r="A7744" s="155" t="s">
        <v>5571</v>
      </c>
      <c r="B7744" s="92" t="s">
        <v>9327</v>
      </c>
      <c r="C7744" s="97"/>
      <c r="D7744" s="94">
        <v>1266662</v>
      </c>
    </row>
    <row r="7745" spans="1:4" x14ac:dyDescent="0.25">
      <c r="A7745" s="155" t="s">
        <v>14653</v>
      </c>
      <c r="B7745" s="92" t="s">
        <v>19478</v>
      </c>
      <c r="C7745" s="97"/>
      <c r="D7745" s="94">
        <v>294932</v>
      </c>
    </row>
    <row r="7746" spans="1:4" x14ac:dyDescent="0.25">
      <c r="A7746" s="155" t="s">
        <v>2836</v>
      </c>
      <c r="B7746" s="92" t="s">
        <v>9328</v>
      </c>
      <c r="C7746" s="97"/>
      <c r="D7746" s="94">
        <v>1031001</v>
      </c>
    </row>
    <row r="7747" spans="1:4" x14ac:dyDescent="0.25">
      <c r="A7747" s="155" t="s">
        <v>2838</v>
      </c>
      <c r="B7747" s="92" t="s">
        <v>10651</v>
      </c>
      <c r="C7747" s="97"/>
      <c r="D7747" s="94">
        <v>2121828</v>
      </c>
    </row>
    <row r="7748" spans="1:4" x14ac:dyDescent="0.25">
      <c r="A7748" s="155" t="s">
        <v>2840</v>
      </c>
      <c r="B7748" s="92" t="s">
        <v>19479</v>
      </c>
      <c r="C7748" s="97"/>
      <c r="D7748" s="94">
        <v>562715</v>
      </c>
    </row>
    <row r="7749" spans="1:4" x14ac:dyDescent="0.25">
      <c r="A7749" s="155" t="s">
        <v>2842</v>
      </c>
      <c r="B7749" s="92" t="s">
        <v>19480</v>
      </c>
      <c r="C7749" s="97"/>
      <c r="D7749" s="94">
        <v>64555</v>
      </c>
    </row>
    <row r="7750" spans="1:4" x14ac:dyDescent="0.25">
      <c r="A7750" s="155" t="s">
        <v>14654</v>
      </c>
      <c r="B7750" s="92" t="s">
        <v>19481</v>
      </c>
      <c r="C7750" s="97"/>
      <c r="D7750" s="94">
        <v>84730</v>
      </c>
    </row>
    <row r="7751" spans="1:4" x14ac:dyDescent="0.25">
      <c r="A7751" s="155" t="s">
        <v>2844</v>
      </c>
      <c r="B7751" s="92" t="s">
        <v>19482</v>
      </c>
      <c r="C7751" s="97"/>
      <c r="D7751" s="94">
        <v>108924</v>
      </c>
    </row>
    <row r="7752" spans="1:4" x14ac:dyDescent="0.25">
      <c r="A7752" s="155" t="s">
        <v>2846</v>
      </c>
      <c r="B7752" s="92" t="s">
        <v>9329</v>
      </c>
      <c r="C7752" s="97"/>
      <c r="D7752" s="94">
        <v>54476</v>
      </c>
    </row>
    <row r="7753" spans="1:4" x14ac:dyDescent="0.25">
      <c r="A7753" s="155" t="s">
        <v>2848</v>
      </c>
      <c r="B7753" s="92" t="s">
        <v>19483</v>
      </c>
      <c r="C7753" s="97"/>
      <c r="D7753" s="94"/>
    </row>
    <row r="7754" spans="1:4" x14ac:dyDescent="0.25">
      <c r="A7754" s="155" t="s">
        <v>2850</v>
      </c>
      <c r="B7754" s="92" t="s">
        <v>19484</v>
      </c>
      <c r="C7754" s="97"/>
      <c r="D7754" s="94">
        <v>279094</v>
      </c>
    </row>
    <row r="7755" spans="1:4" x14ac:dyDescent="0.25">
      <c r="A7755" s="155" t="s">
        <v>2852</v>
      </c>
      <c r="B7755" s="92" t="s">
        <v>10652</v>
      </c>
      <c r="C7755" s="97"/>
      <c r="D7755" s="94">
        <v>441110</v>
      </c>
    </row>
    <row r="7756" spans="1:4" x14ac:dyDescent="0.25">
      <c r="A7756" s="155" t="s">
        <v>2854</v>
      </c>
      <c r="B7756" s="92" t="s">
        <v>19485</v>
      </c>
      <c r="C7756" s="97"/>
      <c r="D7756" s="94">
        <v>291378</v>
      </c>
    </row>
    <row r="7757" spans="1:4" x14ac:dyDescent="0.25">
      <c r="A7757" s="155" t="s">
        <v>2856</v>
      </c>
      <c r="B7757" s="92" t="s">
        <v>19486</v>
      </c>
      <c r="C7757" s="97"/>
      <c r="D7757" s="94">
        <v>215349</v>
      </c>
    </row>
    <row r="7758" spans="1:4" x14ac:dyDescent="0.25">
      <c r="A7758" s="155" t="s">
        <v>2858</v>
      </c>
      <c r="B7758" s="92" t="s">
        <v>9330</v>
      </c>
      <c r="C7758" s="97"/>
      <c r="D7758" s="94">
        <v>4610575</v>
      </c>
    </row>
    <row r="7759" spans="1:4" x14ac:dyDescent="0.25">
      <c r="A7759" s="155" t="s">
        <v>5572</v>
      </c>
      <c r="B7759" s="92" t="s">
        <v>9331</v>
      </c>
      <c r="C7759" s="97"/>
      <c r="D7759" s="94">
        <v>2113230</v>
      </c>
    </row>
    <row r="7760" spans="1:4" x14ac:dyDescent="0.25">
      <c r="A7760" s="155" t="s">
        <v>5573</v>
      </c>
      <c r="B7760" s="92" t="s">
        <v>9332</v>
      </c>
      <c r="C7760" s="97"/>
      <c r="D7760" s="94">
        <v>7409302</v>
      </c>
    </row>
    <row r="7761" spans="1:4" x14ac:dyDescent="0.25">
      <c r="A7761" s="155" t="s">
        <v>10281</v>
      </c>
      <c r="B7761" s="92" t="s">
        <v>10653</v>
      </c>
      <c r="C7761" s="97"/>
      <c r="D7761" s="94">
        <v>259141</v>
      </c>
    </row>
    <row r="7762" spans="1:4" x14ac:dyDescent="0.25">
      <c r="A7762" s="155" t="s">
        <v>10282</v>
      </c>
      <c r="B7762" s="92" t="s">
        <v>10654</v>
      </c>
      <c r="C7762" s="97"/>
      <c r="D7762" s="94">
        <v>70813</v>
      </c>
    </row>
    <row r="7763" spans="1:4" x14ac:dyDescent="0.25">
      <c r="A7763" s="155" t="s">
        <v>2860</v>
      </c>
      <c r="B7763" s="92" t="s">
        <v>9333</v>
      </c>
      <c r="C7763" s="97"/>
      <c r="D7763" s="94">
        <v>27237596</v>
      </c>
    </row>
    <row r="7764" spans="1:4" x14ac:dyDescent="0.25">
      <c r="A7764" s="155" t="s">
        <v>14655</v>
      </c>
      <c r="B7764" s="92" t="s">
        <v>19487</v>
      </c>
      <c r="C7764" s="97"/>
      <c r="D7764" s="94">
        <v>41455</v>
      </c>
    </row>
    <row r="7765" spans="1:4" x14ac:dyDescent="0.25">
      <c r="A7765" s="155" t="s">
        <v>2862</v>
      </c>
      <c r="B7765" s="92" t="s">
        <v>19488</v>
      </c>
      <c r="C7765" s="97"/>
      <c r="D7765" s="94">
        <v>39185</v>
      </c>
    </row>
    <row r="7766" spans="1:4" x14ac:dyDescent="0.25">
      <c r="A7766" s="155" t="s">
        <v>2864</v>
      </c>
      <c r="B7766" s="92" t="s">
        <v>19489</v>
      </c>
      <c r="C7766" s="97"/>
      <c r="D7766" s="94">
        <v>224296</v>
      </c>
    </row>
    <row r="7767" spans="1:4" x14ac:dyDescent="0.25">
      <c r="A7767" s="155" t="s">
        <v>2866</v>
      </c>
      <c r="B7767" s="92" t="s">
        <v>10655</v>
      </c>
      <c r="C7767" s="97"/>
      <c r="D7767" s="94">
        <v>289213</v>
      </c>
    </row>
    <row r="7768" spans="1:4" x14ac:dyDescent="0.25">
      <c r="A7768" s="155" t="s">
        <v>5574</v>
      </c>
      <c r="B7768" s="92" t="s">
        <v>9334</v>
      </c>
      <c r="C7768" s="97"/>
      <c r="D7768" s="94">
        <v>6664238</v>
      </c>
    </row>
    <row r="7769" spans="1:4" x14ac:dyDescent="0.25">
      <c r="A7769" s="155" t="s">
        <v>5575</v>
      </c>
      <c r="B7769" s="92" t="s">
        <v>9335</v>
      </c>
      <c r="C7769" s="97"/>
      <c r="D7769" s="94">
        <v>379092</v>
      </c>
    </row>
    <row r="7770" spans="1:4" x14ac:dyDescent="0.25">
      <c r="A7770" s="155" t="s">
        <v>14656</v>
      </c>
      <c r="B7770" s="92" t="s">
        <v>19490</v>
      </c>
      <c r="C7770" s="97"/>
      <c r="D7770" s="94"/>
    </row>
    <row r="7771" spans="1:4" x14ac:dyDescent="0.25">
      <c r="A7771" s="155" t="s">
        <v>14657</v>
      </c>
      <c r="B7771" s="92" t="s">
        <v>19491</v>
      </c>
      <c r="C7771" s="97"/>
      <c r="D7771" s="94">
        <v>418094</v>
      </c>
    </row>
    <row r="7772" spans="1:4" x14ac:dyDescent="0.25">
      <c r="A7772" s="155" t="s">
        <v>2868</v>
      </c>
      <c r="B7772" s="92" t="s">
        <v>9336</v>
      </c>
      <c r="C7772" s="97"/>
      <c r="D7772" s="94">
        <v>473748</v>
      </c>
    </row>
    <row r="7773" spans="1:4" x14ac:dyDescent="0.25">
      <c r="A7773" s="155" t="s">
        <v>2870</v>
      </c>
      <c r="B7773" s="92" t="s">
        <v>9337</v>
      </c>
      <c r="C7773" s="97"/>
      <c r="D7773" s="94">
        <v>9103670</v>
      </c>
    </row>
    <row r="7774" spans="1:4" x14ac:dyDescent="0.25">
      <c r="A7774" s="155" t="s">
        <v>14658</v>
      </c>
      <c r="B7774" s="92" t="s">
        <v>19492</v>
      </c>
      <c r="C7774" s="97"/>
      <c r="D7774" s="94"/>
    </row>
    <row r="7775" spans="1:4" x14ac:dyDescent="0.25">
      <c r="A7775" s="155" t="s">
        <v>5576</v>
      </c>
      <c r="B7775" s="92" t="s">
        <v>9338</v>
      </c>
      <c r="C7775" s="97"/>
      <c r="D7775" s="94">
        <v>84798</v>
      </c>
    </row>
    <row r="7776" spans="1:4" x14ac:dyDescent="0.25">
      <c r="A7776" s="155" t="s">
        <v>5577</v>
      </c>
      <c r="B7776" s="92" t="s">
        <v>9339</v>
      </c>
      <c r="C7776" s="97"/>
      <c r="D7776" s="94">
        <v>33775599</v>
      </c>
    </row>
    <row r="7777" spans="1:4" x14ac:dyDescent="0.25">
      <c r="A7777" s="155" t="s">
        <v>5578</v>
      </c>
      <c r="B7777" s="92" t="s">
        <v>9340</v>
      </c>
      <c r="C7777" s="97"/>
      <c r="D7777" s="94">
        <v>805679</v>
      </c>
    </row>
    <row r="7778" spans="1:4" x14ac:dyDescent="0.25">
      <c r="A7778" s="155" t="s">
        <v>5579</v>
      </c>
      <c r="B7778" s="92" t="s">
        <v>9341</v>
      </c>
      <c r="C7778" s="97"/>
      <c r="D7778" s="94">
        <v>27464465</v>
      </c>
    </row>
    <row r="7779" spans="1:4" x14ac:dyDescent="0.25">
      <c r="A7779" s="155" t="s">
        <v>10858</v>
      </c>
      <c r="B7779" s="92" t="s">
        <v>10981</v>
      </c>
      <c r="C7779" s="97"/>
      <c r="D7779" s="94">
        <v>21651</v>
      </c>
    </row>
    <row r="7780" spans="1:4" x14ac:dyDescent="0.25">
      <c r="A7780" s="155" t="s">
        <v>5580</v>
      </c>
      <c r="B7780" s="92" t="s">
        <v>9342</v>
      </c>
      <c r="C7780" s="97"/>
      <c r="D7780" s="94">
        <v>2326040</v>
      </c>
    </row>
    <row r="7781" spans="1:4" x14ac:dyDescent="0.25">
      <c r="A7781" s="155" t="s">
        <v>5581</v>
      </c>
      <c r="B7781" s="92" t="s">
        <v>9343</v>
      </c>
      <c r="C7781" s="97"/>
      <c r="D7781" s="94">
        <v>204726</v>
      </c>
    </row>
    <row r="7782" spans="1:4" x14ac:dyDescent="0.25">
      <c r="A7782" s="155" t="s">
        <v>5582</v>
      </c>
      <c r="B7782" s="92" t="s">
        <v>9344</v>
      </c>
      <c r="C7782" s="97"/>
      <c r="D7782" s="94">
        <v>1917609</v>
      </c>
    </row>
    <row r="7783" spans="1:4" x14ac:dyDescent="0.25">
      <c r="A7783" s="155" t="s">
        <v>5583</v>
      </c>
      <c r="B7783" s="92" t="s">
        <v>9345</v>
      </c>
      <c r="C7783" s="97"/>
      <c r="D7783" s="94">
        <v>25142430</v>
      </c>
    </row>
    <row r="7784" spans="1:4" x14ac:dyDescent="0.25">
      <c r="A7784" s="155" t="s">
        <v>5584</v>
      </c>
      <c r="B7784" s="92" t="s">
        <v>9346</v>
      </c>
      <c r="C7784" s="97"/>
      <c r="D7784" s="94">
        <v>4647985</v>
      </c>
    </row>
    <row r="7785" spans="1:4" x14ac:dyDescent="0.25">
      <c r="A7785" s="155" t="s">
        <v>5585</v>
      </c>
      <c r="B7785" s="92" t="s">
        <v>9347</v>
      </c>
      <c r="C7785" s="97"/>
      <c r="D7785" s="94">
        <v>12345758</v>
      </c>
    </row>
    <row r="7786" spans="1:4" x14ac:dyDescent="0.25">
      <c r="A7786" s="155" t="s">
        <v>5586</v>
      </c>
      <c r="B7786" s="92" t="s">
        <v>9348</v>
      </c>
      <c r="C7786" s="97"/>
      <c r="D7786" s="94">
        <v>4702889</v>
      </c>
    </row>
    <row r="7787" spans="1:4" x14ac:dyDescent="0.25">
      <c r="A7787" s="155" t="s">
        <v>5587</v>
      </c>
      <c r="B7787" s="92" t="s">
        <v>9349</v>
      </c>
      <c r="C7787" s="97"/>
      <c r="D7787" s="94">
        <v>461304482</v>
      </c>
    </row>
    <row r="7788" spans="1:4" x14ac:dyDescent="0.25">
      <c r="A7788" s="155" t="s">
        <v>5588</v>
      </c>
      <c r="B7788" s="92" t="s">
        <v>9350</v>
      </c>
      <c r="C7788" s="97"/>
      <c r="D7788" s="94">
        <v>28635692</v>
      </c>
    </row>
    <row r="7789" spans="1:4" x14ac:dyDescent="0.25">
      <c r="A7789" s="155" t="s">
        <v>2872</v>
      </c>
      <c r="B7789" s="92" t="s">
        <v>19493</v>
      </c>
      <c r="C7789" s="97"/>
      <c r="D7789" s="94">
        <v>221060</v>
      </c>
    </row>
    <row r="7790" spans="1:4" x14ac:dyDescent="0.25">
      <c r="A7790" s="155" t="s">
        <v>2874</v>
      </c>
      <c r="B7790" s="92" t="s">
        <v>9351</v>
      </c>
      <c r="C7790" s="97"/>
      <c r="D7790" s="94">
        <v>1210584</v>
      </c>
    </row>
    <row r="7791" spans="1:4" x14ac:dyDescent="0.25">
      <c r="A7791" s="155" t="s">
        <v>2876</v>
      </c>
      <c r="B7791" s="92" t="s">
        <v>9352</v>
      </c>
      <c r="C7791" s="97"/>
      <c r="D7791" s="94">
        <v>2221479</v>
      </c>
    </row>
    <row r="7792" spans="1:4" x14ac:dyDescent="0.25">
      <c r="A7792" s="155" t="s">
        <v>5589</v>
      </c>
      <c r="B7792" s="92" t="s">
        <v>9353</v>
      </c>
      <c r="C7792" s="97"/>
      <c r="D7792" s="94">
        <v>1692094</v>
      </c>
    </row>
    <row r="7793" spans="1:4" x14ac:dyDescent="0.25">
      <c r="A7793" s="155" t="s">
        <v>5590</v>
      </c>
      <c r="B7793" s="92" t="s">
        <v>9354</v>
      </c>
      <c r="C7793" s="97"/>
      <c r="D7793" s="94">
        <v>292276</v>
      </c>
    </row>
    <row r="7794" spans="1:4" x14ac:dyDescent="0.25">
      <c r="A7794" s="155" t="s">
        <v>2878</v>
      </c>
      <c r="B7794" s="92" t="s">
        <v>9355</v>
      </c>
      <c r="C7794" s="97"/>
      <c r="D7794" s="94">
        <v>4500014</v>
      </c>
    </row>
    <row r="7795" spans="1:4" x14ac:dyDescent="0.25">
      <c r="A7795" s="155" t="s">
        <v>2880</v>
      </c>
      <c r="B7795" s="92" t="s">
        <v>9356</v>
      </c>
      <c r="C7795" s="97"/>
      <c r="D7795" s="94">
        <v>951388</v>
      </c>
    </row>
    <row r="7796" spans="1:4" x14ac:dyDescent="0.25">
      <c r="A7796" s="155" t="s">
        <v>2881</v>
      </c>
      <c r="B7796" s="92" t="s">
        <v>9357</v>
      </c>
      <c r="C7796" s="97"/>
      <c r="D7796" s="94">
        <v>5493240</v>
      </c>
    </row>
    <row r="7797" spans="1:4" x14ac:dyDescent="0.25">
      <c r="A7797" s="155" t="s">
        <v>2883</v>
      </c>
      <c r="B7797" s="92" t="s">
        <v>9358</v>
      </c>
      <c r="C7797" s="97"/>
      <c r="D7797" s="94">
        <v>2395876</v>
      </c>
    </row>
    <row r="7798" spans="1:4" x14ac:dyDescent="0.25">
      <c r="A7798" s="155" t="s">
        <v>2885</v>
      </c>
      <c r="B7798" s="92" t="s">
        <v>9359</v>
      </c>
      <c r="C7798" s="97"/>
      <c r="D7798" s="94">
        <v>163181466</v>
      </c>
    </row>
    <row r="7799" spans="1:4" x14ac:dyDescent="0.25">
      <c r="A7799" s="155" t="s">
        <v>2887</v>
      </c>
      <c r="B7799" s="92" t="s">
        <v>9360</v>
      </c>
      <c r="C7799" s="97"/>
      <c r="D7799" s="94">
        <v>11461300</v>
      </c>
    </row>
    <row r="7800" spans="1:4" x14ac:dyDescent="0.25">
      <c r="A7800" s="155" t="s">
        <v>2889</v>
      </c>
      <c r="B7800" s="92" t="s">
        <v>9361</v>
      </c>
      <c r="C7800" s="97"/>
      <c r="D7800" s="94">
        <v>546607</v>
      </c>
    </row>
    <row r="7801" spans="1:4" x14ac:dyDescent="0.25">
      <c r="A7801" s="155" t="s">
        <v>2891</v>
      </c>
      <c r="B7801" s="92" t="s">
        <v>9362</v>
      </c>
      <c r="C7801" s="97"/>
      <c r="D7801" s="94">
        <v>122782</v>
      </c>
    </row>
    <row r="7802" spans="1:4" x14ac:dyDescent="0.25">
      <c r="A7802" s="155" t="s">
        <v>2893</v>
      </c>
      <c r="B7802" s="92" t="s">
        <v>19494</v>
      </c>
      <c r="C7802" s="97"/>
      <c r="D7802" s="94">
        <v>40657</v>
      </c>
    </row>
    <row r="7803" spans="1:4" x14ac:dyDescent="0.25">
      <c r="A7803" s="155" t="s">
        <v>2895</v>
      </c>
      <c r="B7803" s="92" t="s">
        <v>9363</v>
      </c>
      <c r="C7803" s="97"/>
      <c r="D7803" s="94">
        <v>299120</v>
      </c>
    </row>
    <row r="7804" spans="1:4" x14ac:dyDescent="0.25">
      <c r="A7804" s="155" t="s">
        <v>2897</v>
      </c>
      <c r="B7804" s="92" t="s">
        <v>9364</v>
      </c>
      <c r="C7804" s="97"/>
      <c r="D7804" s="94">
        <v>6250423</v>
      </c>
    </row>
    <row r="7805" spans="1:4" x14ac:dyDescent="0.25">
      <c r="A7805" s="155" t="s">
        <v>2899</v>
      </c>
      <c r="B7805" s="92" t="s">
        <v>19495</v>
      </c>
      <c r="C7805" s="97"/>
      <c r="D7805" s="94">
        <v>759269</v>
      </c>
    </row>
    <row r="7806" spans="1:4" x14ac:dyDescent="0.25">
      <c r="A7806" s="155" t="s">
        <v>2901</v>
      </c>
      <c r="B7806" s="92" t="s">
        <v>9365</v>
      </c>
      <c r="C7806" s="97"/>
      <c r="D7806" s="94">
        <v>928542</v>
      </c>
    </row>
    <row r="7807" spans="1:4" x14ac:dyDescent="0.25">
      <c r="A7807" s="155" t="s">
        <v>2902</v>
      </c>
      <c r="B7807" s="92" t="s">
        <v>9366</v>
      </c>
      <c r="C7807" s="97"/>
      <c r="D7807" s="94">
        <v>215836</v>
      </c>
    </row>
    <row r="7808" spans="1:4" x14ac:dyDescent="0.25">
      <c r="A7808" s="155" t="s">
        <v>2903</v>
      </c>
      <c r="B7808" s="92" t="s">
        <v>19496</v>
      </c>
      <c r="C7808" s="97"/>
      <c r="D7808" s="94">
        <v>43428</v>
      </c>
    </row>
    <row r="7809" spans="1:4" x14ac:dyDescent="0.25">
      <c r="A7809" s="155" t="s">
        <v>2905</v>
      </c>
      <c r="B7809" s="92" t="s">
        <v>9367</v>
      </c>
      <c r="C7809" s="97"/>
      <c r="D7809" s="94">
        <v>332611</v>
      </c>
    </row>
    <row r="7810" spans="1:4" x14ac:dyDescent="0.25">
      <c r="A7810" s="155" t="s">
        <v>2907</v>
      </c>
      <c r="B7810" s="92" t="s">
        <v>9368</v>
      </c>
      <c r="C7810" s="97"/>
      <c r="D7810" s="94">
        <v>347668</v>
      </c>
    </row>
    <row r="7811" spans="1:4" x14ac:dyDescent="0.25">
      <c r="A7811" s="155" t="s">
        <v>2909</v>
      </c>
      <c r="B7811" s="92" t="s">
        <v>9369</v>
      </c>
      <c r="C7811" s="97"/>
      <c r="D7811" s="94">
        <v>273534</v>
      </c>
    </row>
    <row r="7812" spans="1:4" x14ac:dyDescent="0.25">
      <c r="A7812" s="155" t="s">
        <v>2911</v>
      </c>
      <c r="B7812" s="92" t="s">
        <v>19497</v>
      </c>
      <c r="C7812" s="97"/>
      <c r="D7812" s="94">
        <v>1086896</v>
      </c>
    </row>
    <row r="7813" spans="1:4" x14ac:dyDescent="0.25">
      <c r="A7813" s="155" t="s">
        <v>2913</v>
      </c>
      <c r="B7813" s="92" t="s">
        <v>10656</v>
      </c>
      <c r="C7813" s="97"/>
      <c r="D7813" s="94">
        <v>4224</v>
      </c>
    </row>
    <row r="7814" spans="1:4" x14ac:dyDescent="0.25">
      <c r="A7814" s="155" t="s">
        <v>2915</v>
      </c>
      <c r="B7814" s="92" t="s">
        <v>9370</v>
      </c>
      <c r="C7814" s="97"/>
      <c r="D7814" s="94">
        <v>26679852</v>
      </c>
    </row>
    <row r="7815" spans="1:4" x14ac:dyDescent="0.25">
      <c r="A7815" s="155" t="s">
        <v>2917</v>
      </c>
      <c r="B7815" s="92" t="s">
        <v>9371</v>
      </c>
      <c r="C7815" s="97"/>
      <c r="D7815" s="94">
        <v>21659990</v>
      </c>
    </row>
    <row r="7816" spans="1:4" x14ac:dyDescent="0.25">
      <c r="A7816" s="155" t="s">
        <v>5591</v>
      </c>
      <c r="B7816" s="92" t="s">
        <v>9372</v>
      </c>
      <c r="C7816" s="97"/>
      <c r="D7816" s="94">
        <v>6593218</v>
      </c>
    </row>
    <row r="7817" spans="1:4" x14ac:dyDescent="0.25">
      <c r="A7817" s="155" t="s">
        <v>5592</v>
      </c>
      <c r="B7817" s="92" t="s">
        <v>9373</v>
      </c>
      <c r="C7817" s="97"/>
      <c r="D7817" s="94">
        <v>40742495</v>
      </c>
    </row>
    <row r="7818" spans="1:4" x14ac:dyDescent="0.25">
      <c r="A7818" s="155" t="s">
        <v>5593</v>
      </c>
      <c r="B7818" s="92" t="s">
        <v>9374</v>
      </c>
      <c r="C7818" s="97"/>
      <c r="D7818" s="94">
        <v>349005</v>
      </c>
    </row>
    <row r="7819" spans="1:4" x14ac:dyDescent="0.25">
      <c r="A7819" s="155" t="s">
        <v>5594</v>
      </c>
      <c r="B7819" s="92" t="s">
        <v>9375</v>
      </c>
      <c r="C7819" s="97"/>
      <c r="D7819" s="94">
        <v>62181</v>
      </c>
    </row>
    <row r="7820" spans="1:4" x14ac:dyDescent="0.25">
      <c r="A7820" s="155" t="s">
        <v>5595</v>
      </c>
      <c r="B7820" s="92" t="s">
        <v>9376</v>
      </c>
      <c r="C7820" s="97"/>
      <c r="D7820" s="94">
        <v>37220</v>
      </c>
    </row>
    <row r="7821" spans="1:4" x14ac:dyDescent="0.25">
      <c r="A7821" s="155" t="s">
        <v>14659</v>
      </c>
      <c r="B7821" s="92" t="s">
        <v>19498</v>
      </c>
      <c r="C7821" s="97"/>
      <c r="D7821" s="94">
        <v>95143</v>
      </c>
    </row>
    <row r="7822" spans="1:4" x14ac:dyDescent="0.25">
      <c r="A7822" s="155" t="s">
        <v>5596</v>
      </c>
      <c r="B7822" s="92" t="s">
        <v>9377</v>
      </c>
      <c r="C7822" s="97"/>
      <c r="D7822" s="94">
        <v>737268</v>
      </c>
    </row>
    <row r="7823" spans="1:4" x14ac:dyDescent="0.25">
      <c r="A7823" s="155" t="s">
        <v>10283</v>
      </c>
      <c r="B7823" s="92" t="s">
        <v>10657</v>
      </c>
      <c r="C7823" s="97"/>
      <c r="D7823" s="94">
        <v>78556</v>
      </c>
    </row>
    <row r="7824" spans="1:4" x14ac:dyDescent="0.25">
      <c r="A7824" s="155" t="s">
        <v>10284</v>
      </c>
      <c r="B7824" s="92" t="s">
        <v>10658</v>
      </c>
      <c r="C7824" s="97"/>
      <c r="D7824" s="94">
        <v>46484</v>
      </c>
    </row>
    <row r="7825" spans="1:4" x14ac:dyDescent="0.25">
      <c r="A7825" s="155" t="s">
        <v>5597</v>
      </c>
      <c r="B7825" s="92" t="s">
        <v>9378</v>
      </c>
      <c r="C7825" s="97"/>
      <c r="D7825" s="94">
        <v>318984</v>
      </c>
    </row>
    <row r="7826" spans="1:4" x14ac:dyDescent="0.25">
      <c r="A7826" s="155" t="s">
        <v>14660</v>
      </c>
      <c r="B7826" s="92" t="s">
        <v>19499</v>
      </c>
      <c r="C7826" s="97"/>
      <c r="D7826" s="94">
        <v>278247</v>
      </c>
    </row>
    <row r="7827" spans="1:4" x14ac:dyDescent="0.25">
      <c r="A7827" s="155" t="s">
        <v>14661</v>
      </c>
      <c r="B7827" s="92" t="s">
        <v>19500</v>
      </c>
      <c r="C7827" s="97"/>
      <c r="D7827" s="94">
        <v>2996</v>
      </c>
    </row>
    <row r="7828" spans="1:4" x14ac:dyDescent="0.25">
      <c r="A7828" s="155" t="s">
        <v>5598</v>
      </c>
      <c r="B7828" s="92" t="s">
        <v>9379</v>
      </c>
      <c r="C7828" s="97"/>
      <c r="D7828" s="94">
        <v>364366</v>
      </c>
    </row>
    <row r="7829" spans="1:4" x14ac:dyDescent="0.25">
      <c r="A7829" s="155" t="s">
        <v>5599</v>
      </c>
      <c r="B7829" s="92" t="s">
        <v>9380</v>
      </c>
      <c r="C7829" s="97"/>
      <c r="D7829" s="94">
        <v>63845</v>
      </c>
    </row>
    <row r="7830" spans="1:4" x14ac:dyDescent="0.25">
      <c r="A7830" s="155" t="s">
        <v>5600</v>
      </c>
      <c r="B7830" s="92" t="s">
        <v>9381</v>
      </c>
      <c r="C7830" s="97"/>
      <c r="D7830" s="94">
        <v>702689</v>
      </c>
    </row>
    <row r="7831" spans="1:4" x14ac:dyDescent="0.25">
      <c r="A7831" s="155" t="s">
        <v>5601</v>
      </c>
      <c r="B7831" s="92" t="s">
        <v>9382</v>
      </c>
      <c r="C7831" s="97"/>
      <c r="D7831" s="94">
        <v>486781</v>
      </c>
    </row>
    <row r="7832" spans="1:4" x14ac:dyDescent="0.25">
      <c r="A7832" s="155" t="s">
        <v>5602</v>
      </c>
      <c r="B7832" s="92" t="s">
        <v>9383</v>
      </c>
      <c r="C7832" s="97"/>
      <c r="D7832" s="94">
        <v>143225</v>
      </c>
    </row>
    <row r="7833" spans="1:4" x14ac:dyDescent="0.25">
      <c r="A7833" s="155" t="s">
        <v>14662</v>
      </c>
      <c r="B7833" s="92" t="s">
        <v>19501</v>
      </c>
      <c r="C7833" s="97"/>
      <c r="D7833" s="94">
        <v>439536</v>
      </c>
    </row>
    <row r="7834" spans="1:4" x14ac:dyDescent="0.25">
      <c r="A7834" s="155" t="s">
        <v>5603</v>
      </c>
      <c r="B7834" s="92" t="s">
        <v>9384</v>
      </c>
      <c r="C7834" s="97"/>
      <c r="D7834" s="94">
        <v>11582760</v>
      </c>
    </row>
    <row r="7835" spans="1:4" x14ac:dyDescent="0.25">
      <c r="A7835" s="155" t="s">
        <v>14663</v>
      </c>
      <c r="B7835" s="92" t="s">
        <v>19502</v>
      </c>
      <c r="C7835" s="97"/>
      <c r="D7835" s="94">
        <v>165503</v>
      </c>
    </row>
    <row r="7836" spans="1:4" x14ac:dyDescent="0.25">
      <c r="A7836" s="155" t="s">
        <v>14664</v>
      </c>
      <c r="B7836" s="92" t="s">
        <v>19503</v>
      </c>
      <c r="C7836" s="97"/>
      <c r="D7836" s="94">
        <v>42817</v>
      </c>
    </row>
    <row r="7837" spans="1:4" x14ac:dyDescent="0.25">
      <c r="A7837" s="155" t="s">
        <v>14665</v>
      </c>
      <c r="B7837" s="92" t="s">
        <v>19504</v>
      </c>
      <c r="C7837" s="97"/>
      <c r="D7837" s="94"/>
    </row>
    <row r="7838" spans="1:4" x14ac:dyDescent="0.25">
      <c r="A7838" s="155" t="s">
        <v>5604</v>
      </c>
      <c r="B7838" s="92" t="s">
        <v>9385</v>
      </c>
      <c r="C7838" s="97"/>
      <c r="D7838" s="94">
        <v>639057</v>
      </c>
    </row>
    <row r="7839" spans="1:4" x14ac:dyDescent="0.25">
      <c r="A7839" s="155" t="s">
        <v>14666</v>
      </c>
      <c r="B7839" s="92" t="s">
        <v>19505</v>
      </c>
      <c r="C7839" s="97"/>
      <c r="D7839" s="94">
        <v>95052</v>
      </c>
    </row>
    <row r="7840" spans="1:4" x14ac:dyDescent="0.25">
      <c r="A7840" s="155" t="s">
        <v>5605</v>
      </c>
      <c r="B7840" s="92" t="s">
        <v>9386</v>
      </c>
      <c r="C7840" s="97"/>
      <c r="D7840" s="94">
        <v>1980450</v>
      </c>
    </row>
    <row r="7841" spans="1:4" x14ac:dyDescent="0.25">
      <c r="A7841" s="155" t="s">
        <v>5606</v>
      </c>
      <c r="B7841" s="92" t="s">
        <v>9387</v>
      </c>
      <c r="C7841" s="97"/>
      <c r="D7841" s="94">
        <v>436038</v>
      </c>
    </row>
    <row r="7842" spans="1:4" x14ac:dyDescent="0.25">
      <c r="A7842" s="155" t="s">
        <v>5607</v>
      </c>
      <c r="B7842" s="92" t="s">
        <v>9388</v>
      </c>
      <c r="C7842" s="97"/>
      <c r="D7842" s="94">
        <v>2109572</v>
      </c>
    </row>
    <row r="7843" spans="1:4" x14ac:dyDescent="0.25">
      <c r="A7843" s="155" t="s">
        <v>5608</v>
      </c>
      <c r="B7843" s="92" t="s">
        <v>9389</v>
      </c>
      <c r="C7843" s="97"/>
      <c r="D7843" s="94">
        <v>279583</v>
      </c>
    </row>
    <row r="7844" spans="1:4" x14ac:dyDescent="0.25">
      <c r="A7844" s="155" t="s">
        <v>5609</v>
      </c>
      <c r="B7844" s="92" t="s">
        <v>9390</v>
      </c>
      <c r="C7844" s="97"/>
      <c r="D7844" s="94">
        <v>7594649</v>
      </c>
    </row>
    <row r="7845" spans="1:4" x14ac:dyDescent="0.25">
      <c r="A7845" s="155" t="s">
        <v>14667</v>
      </c>
      <c r="B7845" s="92" t="s">
        <v>19506</v>
      </c>
      <c r="C7845" s="97"/>
      <c r="D7845" s="94">
        <v>573414</v>
      </c>
    </row>
    <row r="7846" spans="1:4" x14ac:dyDescent="0.25">
      <c r="A7846" s="155" t="s">
        <v>5610</v>
      </c>
      <c r="B7846" s="92" t="s">
        <v>9391</v>
      </c>
      <c r="C7846" s="97"/>
      <c r="D7846" s="94">
        <v>8278640</v>
      </c>
    </row>
    <row r="7847" spans="1:4" x14ac:dyDescent="0.25">
      <c r="A7847" s="155" t="s">
        <v>14668</v>
      </c>
      <c r="B7847" s="92" t="s">
        <v>19507</v>
      </c>
      <c r="C7847" s="97"/>
      <c r="D7847" s="94">
        <v>61505</v>
      </c>
    </row>
    <row r="7848" spans="1:4" x14ac:dyDescent="0.25">
      <c r="A7848" s="155" t="s">
        <v>5611</v>
      </c>
      <c r="B7848" s="92" t="s">
        <v>9392</v>
      </c>
      <c r="C7848" s="97"/>
      <c r="D7848" s="94">
        <v>166533</v>
      </c>
    </row>
    <row r="7849" spans="1:4" x14ac:dyDescent="0.25">
      <c r="A7849" s="155" t="s">
        <v>5612</v>
      </c>
      <c r="B7849" s="92" t="s">
        <v>9393</v>
      </c>
      <c r="C7849" s="97"/>
      <c r="D7849" s="94">
        <v>2170072</v>
      </c>
    </row>
    <row r="7850" spans="1:4" x14ac:dyDescent="0.25">
      <c r="A7850" s="155" t="s">
        <v>5613</v>
      </c>
      <c r="B7850" s="92" t="s">
        <v>9394</v>
      </c>
      <c r="C7850" s="97"/>
      <c r="D7850" s="94">
        <v>2060692</v>
      </c>
    </row>
    <row r="7851" spans="1:4" x14ac:dyDescent="0.25">
      <c r="A7851" s="155" t="s">
        <v>5614</v>
      </c>
      <c r="B7851" s="92" t="s">
        <v>9395</v>
      </c>
      <c r="C7851" s="97"/>
      <c r="D7851" s="94">
        <v>430891</v>
      </c>
    </row>
    <row r="7852" spans="1:4" x14ac:dyDescent="0.25">
      <c r="A7852" s="155" t="s">
        <v>5615</v>
      </c>
      <c r="B7852" s="92" t="s">
        <v>9396</v>
      </c>
      <c r="C7852" s="97"/>
      <c r="D7852" s="94">
        <v>1233623</v>
      </c>
    </row>
    <row r="7853" spans="1:4" x14ac:dyDescent="0.25">
      <c r="A7853" s="155" t="s">
        <v>14669</v>
      </c>
      <c r="B7853" s="92" t="s">
        <v>19508</v>
      </c>
      <c r="C7853" s="97"/>
      <c r="D7853" s="94">
        <v>156250</v>
      </c>
    </row>
    <row r="7854" spans="1:4" x14ac:dyDescent="0.25">
      <c r="A7854" s="155" t="s">
        <v>14670</v>
      </c>
      <c r="B7854" s="92" t="s">
        <v>19509</v>
      </c>
      <c r="C7854" s="97"/>
      <c r="D7854" s="94"/>
    </row>
    <row r="7855" spans="1:4" x14ac:dyDescent="0.25">
      <c r="A7855" s="155" t="s">
        <v>14671</v>
      </c>
      <c r="B7855" s="92" t="s">
        <v>19510</v>
      </c>
      <c r="C7855" s="97"/>
      <c r="D7855" s="94">
        <v>571754</v>
      </c>
    </row>
    <row r="7856" spans="1:4" x14ac:dyDescent="0.25">
      <c r="A7856" s="155" t="s">
        <v>10859</v>
      </c>
      <c r="B7856" s="92" t="s">
        <v>10982</v>
      </c>
      <c r="C7856" s="97"/>
      <c r="D7856" s="94"/>
    </row>
    <row r="7857" spans="1:4" x14ac:dyDescent="0.25">
      <c r="A7857" s="155" t="s">
        <v>14672</v>
      </c>
      <c r="B7857" s="92" t="s">
        <v>19511</v>
      </c>
      <c r="C7857" s="97"/>
      <c r="D7857" s="94"/>
    </row>
    <row r="7858" spans="1:4" x14ac:dyDescent="0.25">
      <c r="A7858" s="155" t="s">
        <v>14673</v>
      </c>
      <c r="B7858" s="92" t="s">
        <v>19512</v>
      </c>
      <c r="C7858" s="97"/>
      <c r="D7858" s="94"/>
    </row>
    <row r="7859" spans="1:4" x14ac:dyDescent="0.25">
      <c r="A7859" s="155" t="s">
        <v>14674</v>
      </c>
      <c r="B7859" s="92" t="s">
        <v>19513</v>
      </c>
      <c r="C7859" s="97"/>
      <c r="D7859" s="94">
        <v>72887</v>
      </c>
    </row>
    <row r="7860" spans="1:4" x14ac:dyDescent="0.25">
      <c r="A7860" s="155" t="s">
        <v>14675</v>
      </c>
      <c r="B7860" s="92" t="s">
        <v>19514</v>
      </c>
      <c r="C7860" s="97"/>
      <c r="D7860" s="94">
        <v>2900</v>
      </c>
    </row>
    <row r="7861" spans="1:4" x14ac:dyDescent="0.25">
      <c r="A7861" s="155" t="s">
        <v>14676</v>
      </c>
      <c r="B7861" s="92" t="s">
        <v>19515</v>
      </c>
      <c r="C7861" s="97"/>
      <c r="D7861" s="94">
        <v>2006</v>
      </c>
    </row>
    <row r="7862" spans="1:4" x14ac:dyDescent="0.25">
      <c r="A7862" s="155" t="s">
        <v>14677</v>
      </c>
      <c r="B7862" s="92" t="s">
        <v>19516</v>
      </c>
      <c r="C7862" s="97"/>
      <c r="D7862" s="94"/>
    </row>
    <row r="7863" spans="1:4" x14ac:dyDescent="0.25">
      <c r="A7863" s="155" t="s">
        <v>14678</v>
      </c>
      <c r="B7863" s="92" t="s">
        <v>19517</v>
      </c>
      <c r="C7863" s="97"/>
      <c r="D7863" s="94">
        <v>675</v>
      </c>
    </row>
    <row r="7864" spans="1:4" x14ac:dyDescent="0.25">
      <c r="A7864" s="155" t="s">
        <v>14679</v>
      </c>
      <c r="B7864" s="92" t="s">
        <v>19518</v>
      </c>
      <c r="C7864" s="97"/>
      <c r="D7864" s="94"/>
    </row>
    <row r="7865" spans="1:4" x14ac:dyDescent="0.25">
      <c r="A7865" s="155" t="s">
        <v>14680</v>
      </c>
      <c r="B7865" s="92" t="s">
        <v>19519</v>
      </c>
      <c r="C7865" s="97"/>
      <c r="D7865" s="94"/>
    </row>
    <row r="7866" spans="1:4" x14ac:dyDescent="0.25">
      <c r="A7866" s="155" t="s">
        <v>14681</v>
      </c>
      <c r="B7866" s="92" t="s">
        <v>19520</v>
      </c>
      <c r="C7866" s="97"/>
      <c r="D7866" s="94">
        <v>48521</v>
      </c>
    </row>
    <row r="7867" spans="1:4" x14ac:dyDescent="0.25">
      <c r="A7867" s="155" t="s">
        <v>14682</v>
      </c>
      <c r="B7867" s="92" t="s">
        <v>19521</v>
      </c>
      <c r="C7867" s="97"/>
      <c r="D7867" s="94"/>
    </row>
    <row r="7868" spans="1:4" x14ac:dyDescent="0.25">
      <c r="A7868" s="155" t="s">
        <v>14683</v>
      </c>
      <c r="B7868" s="92" t="s">
        <v>19522</v>
      </c>
      <c r="C7868" s="97"/>
      <c r="D7868" s="94">
        <v>40107</v>
      </c>
    </row>
    <row r="7869" spans="1:4" x14ac:dyDescent="0.25">
      <c r="A7869" s="155" t="s">
        <v>5616</v>
      </c>
      <c r="B7869" s="92" t="s">
        <v>9397</v>
      </c>
      <c r="C7869" s="97"/>
      <c r="D7869" s="94">
        <v>30233264</v>
      </c>
    </row>
    <row r="7870" spans="1:4" x14ac:dyDescent="0.25">
      <c r="A7870" s="155" t="s">
        <v>5617</v>
      </c>
      <c r="B7870" s="92" t="s">
        <v>9398</v>
      </c>
      <c r="C7870" s="97"/>
      <c r="D7870" s="94">
        <v>465892</v>
      </c>
    </row>
    <row r="7871" spans="1:4" x14ac:dyDescent="0.25">
      <c r="A7871" s="155" t="s">
        <v>14684</v>
      </c>
      <c r="B7871" s="92" t="s">
        <v>19523</v>
      </c>
      <c r="C7871" s="97"/>
      <c r="D7871" s="94">
        <v>215545</v>
      </c>
    </row>
    <row r="7872" spans="1:4" x14ac:dyDescent="0.25">
      <c r="A7872" s="155" t="s">
        <v>5618</v>
      </c>
      <c r="B7872" s="92" t="s">
        <v>9399</v>
      </c>
      <c r="C7872" s="97"/>
      <c r="D7872" s="94">
        <v>17557</v>
      </c>
    </row>
    <row r="7873" spans="1:4" x14ac:dyDescent="0.25">
      <c r="A7873" s="155" t="s">
        <v>14685</v>
      </c>
      <c r="B7873" s="92" t="s">
        <v>19524</v>
      </c>
      <c r="C7873" s="97"/>
      <c r="D7873" s="94">
        <v>1757621</v>
      </c>
    </row>
    <row r="7874" spans="1:4" x14ac:dyDescent="0.25">
      <c r="A7874" s="155" t="s">
        <v>5619</v>
      </c>
      <c r="B7874" s="92" t="s">
        <v>9400</v>
      </c>
      <c r="C7874" s="97"/>
      <c r="D7874" s="94">
        <v>77778</v>
      </c>
    </row>
    <row r="7875" spans="1:4" x14ac:dyDescent="0.25">
      <c r="A7875" s="155" t="s">
        <v>5620</v>
      </c>
      <c r="B7875" s="92" t="s">
        <v>9401</v>
      </c>
      <c r="C7875" s="97"/>
      <c r="D7875" s="94">
        <v>5314723</v>
      </c>
    </row>
    <row r="7876" spans="1:4" x14ac:dyDescent="0.25">
      <c r="A7876" s="155" t="s">
        <v>5621</v>
      </c>
      <c r="B7876" s="92" t="s">
        <v>9402</v>
      </c>
      <c r="C7876" s="97"/>
      <c r="D7876" s="94">
        <v>559134</v>
      </c>
    </row>
    <row r="7877" spans="1:4" x14ac:dyDescent="0.25">
      <c r="A7877" s="155" t="s">
        <v>5622</v>
      </c>
      <c r="B7877" s="92" t="s">
        <v>9403</v>
      </c>
      <c r="C7877" s="97"/>
      <c r="D7877" s="94">
        <v>498477</v>
      </c>
    </row>
    <row r="7878" spans="1:4" x14ac:dyDescent="0.25">
      <c r="A7878" s="155" t="s">
        <v>5623</v>
      </c>
      <c r="B7878" s="92" t="s">
        <v>9404</v>
      </c>
      <c r="C7878" s="97"/>
      <c r="D7878" s="94">
        <v>616884</v>
      </c>
    </row>
    <row r="7879" spans="1:4" x14ac:dyDescent="0.25">
      <c r="A7879" s="155" t="s">
        <v>5624</v>
      </c>
      <c r="B7879" s="92" t="s">
        <v>9405</v>
      </c>
      <c r="C7879" s="97"/>
      <c r="D7879" s="94">
        <v>8659999</v>
      </c>
    </row>
    <row r="7880" spans="1:4" x14ac:dyDescent="0.25">
      <c r="A7880" s="155" t="s">
        <v>5625</v>
      </c>
      <c r="B7880" s="92" t="s">
        <v>9406</v>
      </c>
      <c r="C7880" s="97"/>
      <c r="D7880" s="94">
        <v>612902</v>
      </c>
    </row>
    <row r="7881" spans="1:4" x14ac:dyDescent="0.25">
      <c r="A7881" s="155" t="s">
        <v>5626</v>
      </c>
      <c r="B7881" s="92" t="s">
        <v>9407</v>
      </c>
      <c r="C7881" s="97"/>
      <c r="D7881" s="94">
        <v>2046529</v>
      </c>
    </row>
    <row r="7882" spans="1:4" x14ac:dyDescent="0.25">
      <c r="A7882" s="155" t="s">
        <v>5627</v>
      </c>
      <c r="B7882" s="92" t="s">
        <v>9408</v>
      </c>
      <c r="C7882" s="97"/>
      <c r="D7882" s="94">
        <v>17535161</v>
      </c>
    </row>
    <row r="7883" spans="1:4" x14ac:dyDescent="0.25">
      <c r="A7883" s="155" t="s">
        <v>14686</v>
      </c>
      <c r="B7883" s="92" t="s">
        <v>19525</v>
      </c>
      <c r="C7883" s="97"/>
      <c r="D7883" s="94">
        <v>420806</v>
      </c>
    </row>
    <row r="7884" spans="1:4" x14ac:dyDescent="0.25">
      <c r="A7884" s="155" t="s">
        <v>14687</v>
      </c>
      <c r="B7884" s="92" t="s">
        <v>19526</v>
      </c>
      <c r="C7884" s="97"/>
      <c r="D7884" s="94">
        <v>465887</v>
      </c>
    </row>
    <row r="7885" spans="1:4" x14ac:dyDescent="0.25">
      <c r="A7885" s="155" t="s">
        <v>5628</v>
      </c>
      <c r="B7885" s="92" t="s">
        <v>9409</v>
      </c>
      <c r="C7885" s="97"/>
      <c r="D7885" s="94">
        <v>2284957</v>
      </c>
    </row>
    <row r="7886" spans="1:4" x14ac:dyDescent="0.25">
      <c r="A7886" s="155" t="s">
        <v>14688</v>
      </c>
      <c r="B7886" s="92" t="s">
        <v>19527</v>
      </c>
      <c r="C7886" s="97"/>
      <c r="D7886" s="94">
        <v>398787</v>
      </c>
    </row>
    <row r="7887" spans="1:4" x14ac:dyDescent="0.25">
      <c r="A7887" s="155" t="s">
        <v>5629</v>
      </c>
      <c r="B7887" s="92" t="s">
        <v>9410</v>
      </c>
      <c r="C7887" s="97"/>
      <c r="D7887" s="94">
        <v>318142</v>
      </c>
    </row>
    <row r="7888" spans="1:4" x14ac:dyDescent="0.25">
      <c r="A7888" s="155" t="s">
        <v>5630</v>
      </c>
      <c r="B7888" s="92" t="s">
        <v>9411</v>
      </c>
      <c r="C7888" s="97"/>
      <c r="D7888" s="94">
        <v>804436</v>
      </c>
    </row>
    <row r="7889" spans="1:4" x14ac:dyDescent="0.25">
      <c r="A7889" s="155" t="s">
        <v>5631</v>
      </c>
      <c r="B7889" s="92" t="s">
        <v>9412</v>
      </c>
      <c r="C7889" s="97"/>
      <c r="D7889" s="94">
        <v>1514320</v>
      </c>
    </row>
    <row r="7890" spans="1:4" x14ac:dyDescent="0.25">
      <c r="A7890" s="155" t="s">
        <v>5632</v>
      </c>
      <c r="B7890" s="92" t="s">
        <v>9413</v>
      </c>
      <c r="C7890" s="97"/>
      <c r="D7890" s="94">
        <v>4282914</v>
      </c>
    </row>
    <row r="7891" spans="1:4" x14ac:dyDescent="0.25">
      <c r="A7891" s="155" t="s">
        <v>14689</v>
      </c>
      <c r="B7891" s="92" t="s">
        <v>19528</v>
      </c>
      <c r="C7891" s="97"/>
      <c r="D7891" s="94">
        <v>109922</v>
      </c>
    </row>
    <row r="7892" spans="1:4" x14ac:dyDescent="0.25">
      <c r="A7892" s="155" t="s">
        <v>5633</v>
      </c>
      <c r="B7892" s="92" t="s">
        <v>9414</v>
      </c>
      <c r="C7892" s="97"/>
      <c r="D7892" s="94">
        <v>17536179</v>
      </c>
    </row>
    <row r="7893" spans="1:4" x14ac:dyDescent="0.25">
      <c r="A7893" s="155" t="s">
        <v>5634</v>
      </c>
      <c r="B7893" s="92" t="s">
        <v>9415</v>
      </c>
      <c r="C7893" s="97"/>
      <c r="D7893" s="94">
        <v>5213191</v>
      </c>
    </row>
    <row r="7894" spans="1:4" x14ac:dyDescent="0.25">
      <c r="A7894" s="155" t="s">
        <v>5635</v>
      </c>
      <c r="B7894" s="92" t="s">
        <v>9416</v>
      </c>
      <c r="C7894" s="97"/>
      <c r="D7894" s="94">
        <v>3572219</v>
      </c>
    </row>
    <row r="7895" spans="1:4" x14ac:dyDescent="0.25">
      <c r="A7895" s="155" t="s">
        <v>14690</v>
      </c>
      <c r="B7895" s="92" t="s">
        <v>19529</v>
      </c>
      <c r="C7895" s="97"/>
      <c r="D7895" s="94">
        <v>1042738</v>
      </c>
    </row>
    <row r="7896" spans="1:4" x14ac:dyDescent="0.25">
      <c r="A7896" s="155" t="s">
        <v>14691</v>
      </c>
      <c r="B7896" s="92" t="s">
        <v>19530</v>
      </c>
      <c r="C7896" s="97"/>
      <c r="D7896" s="94">
        <v>6589288</v>
      </c>
    </row>
    <row r="7897" spans="1:4" x14ac:dyDescent="0.25">
      <c r="A7897" s="155" t="s">
        <v>14692</v>
      </c>
      <c r="B7897" s="92" t="s">
        <v>19531</v>
      </c>
      <c r="C7897" s="97"/>
      <c r="D7897" s="94">
        <v>2347825</v>
      </c>
    </row>
    <row r="7898" spans="1:4" x14ac:dyDescent="0.25">
      <c r="A7898" s="155" t="s">
        <v>14693</v>
      </c>
      <c r="B7898" s="92" t="s">
        <v>19532</v>
      </c>
      <c r="C7898" s="97"/>
      <c r="D7898" s="94">
        <v>3181902</v>
      </c>
    </row>
    <row r="7899" spans="1:4" x14ac:dyDescent="0.25">
      <c r="A7899" s="155" t="s">
        <v>5636</v>
      </c>
      <c r="B7899" s="92" t="s">
        <v>9417</v>
      </c>
      <c r="C7899" s="97"/>
      <c r="D7899" s="94">
        <v>17360148</v>
      </c>
    </row>
    <row r="7900" spans="1:4" x14ac:dyDescent="0.25">
      <c r="A7900" s="155" t="s">
        <v>10285</v>
      </c>
      <c r="B7900" s="92" t="s">
        <v>10659</v>
      </c>
      <c r="C7900" s="97"/>
      <c r="D7900" s="94">
        <v>778220</v>
      </c>
    </row>
    <row r="7901" spans="1:4" x14ac:dyDescent="0.25">
      <c r="A7901" s="155" t="s">
        <v>14694</v>
      </c>
      <c r="B7901" s="92" t="s">
        <v>19533</v>
      </c>
      <c r="C7901" s="97"/>
      <c r="D7901" s="94">
        <v>10712002</v>
      </c>
    </row>
    <row r="7902" spans="1:4" x14ac:dyDescent="0.25">
      <c r="A7902" s="155" t="s">
        <v>14695</v>
      </c>
      <c r="B7902" s="92" t="s">
        <v>19534</v>
      </c>
      <c r="C7902" s="97"/>
      <c r="D7902" s="94">
        <v>8897925</v>
      </c>
    </row>
    <row r="7903" spans="1:4" x14ac:dyDescent="0.25">
      <c r="A7903" s="155" t="s">
        <v>5637</v>
      </c>
      <c r="B7903" s="92" t="s">
        <v>9418</v>
      </c>
      <c r="C7903" s="97"/>
      <c r="D7903" s="94">
        <v>6814388</v>
      </c>
    </row>
    <row r="7904" spans="1:4" x14ac:dyDescent="0.25">
      <c r="A7904" s="155" t="s">
        <v>10286</v>
      </c>
      <c r="B7904" s="92" t="s">
        <v>10660</v>
      </c>
      <c r="C7904" s="97"/>
      <c r="D7904" s="94">
        <v>3856261</v>
      </c>
    </row>
    <row r="7905" spans="1:4" x14ac:dyDescent="0.25">
      <c r="A7905" s="155" t="s">
        <v>14696</v>
      </c>
      <c r="B7905" s="92" t="s">
        <v>19535</v>
      </c>
      <c r="C7905" s="97"/>
      <c r="D7905" s="94">
        <v>3678124</v>
      </c>
    </row>
    <row r="7906" spans="1:4" x14ac:dyDescent="0.25">
      <c r="A7906" s="155" t="s">
        <v>14697</v>
      </c>
      <c r="B7906" s="92" t="s">
        <v>19536</v>
      </c>
      <c r="C7906" s="97"/>
      <c r="D7906" s="94">
        <v>77688</v>
      </c>
    </row>
    <row r="7907" spans="1:4" x14ac:dyDescent="0.25">
      <c r="A7907" s="155" t="s">
        <v>14698</v>
      </c>
      <c r="B7907" s="92" t="s">
        <v>19537</v>
      </c>
      <c r="C7907" s="97"/>
      <c r="D7907" s="94">
        <v>299917</v>
      </c>
    </row>
    <row r="7908" spans="1:4" x14ac:dyDescent="0.25">
      <c r="A7908" s="155" t="s">
        <v>14699</v>
      </c>
      <c r="B7908" s="92" t="s">
        <v>19538</v>
      </c>
      <c r="C7908" s="97"/>
      <c r="D7908" s="94">
        <v>81151</v>
      </c>
    </row>
    <row r="7909" spans="1:4" x14ac:dyDescent="0.25">
      <c r="A7909" s="155" t="s">
        <v>14700</v>
      </c>
      <c r="B7909" s="92" t="s">
        <v>19539</v>
      </c>
      <c r="C7909" s="97"/>
      <c r="D7909" s="94">
        <v>1677576</v>
      </c>
    </row>
    <row r="7910" spans="1:4" x14ac:dyDescent="0.25">
      <c r="A7910" s="155" t="s">
        <v>5638</v>
      </c>
      <c r="B7910" s="92" t="s">
        <v>9419</v>
      </c>
      <c r="C7910" s="97"/>
      <c r="D7910" s="94">
        <v>9888920</v>
      </c>
    </row>
    <row r="7911" spans="1:4" x14ac:dyDescent="0.25">
      <c r="A7911" s="155" t="s">
        <v>14701</v>
      </c>
      <c r="B7911" s="92" t="s">
        <v>19540</v>
      </c>
      <c r="C7911" s="97"/>
      <c r="D7911" s="94">
        <v>68568</v>
      </c>
    </row>
    <row r="7912" spans="1:4" x14ac:dyDescent="0.25">
      <c r="A7912" s="155" t="s">
        <v>10287</v>
      </c>
      <c r="B7912" s="92" t="s">
        <v>10661</v>
      </c>
      <c r="C7912" s="97"/>
      <c r="D7912" s="94">
        <v>9026348</v>
      </c>
    </row>
    <row r="7913" spans="1:4" x14ac:dyDescent="0.25">
      <c r="A7913" s="155" t="s">
        <v>10288</v>
      </c>
      <c r="B7913" s="92" t="s">
        <v>10662</v>
      </c>
      <c r="C7913" s="97"/>
      <c r="D7913" s="94">
        <v>101541</v>
      </c>
    </row>
    <row r="7914" spans="1:4" x14ac:dyDescent="0.25">
      <c r="A7914" s="155" t="s">
        <v>14702</v>
      </c>
      <c r="B7914" s="92" t="s">
        <v>19541</v>
      </c>
      <c r="C7914" s="97"/>
      <c r="D7914" s="94">
        <v>13452</v>
      </c>
    </row>
    <row r="7915" spans="1:4" x14ac:dyDescent="0.25">
      <c r="A7915" s="155" t="s">
        <v>5639</v>
      </c>
      <c r="B7915" s="92" t="s">
        <v>9420</v>
      </c>
      <c r="C7915" s="97"/>
      <c r="D7915" s="94">
        <v>3717376</v>
      </c>
    </row>
    <row r="7916" spans="1:4" x14ac:dyDescent="0.25">
      <c r="A7916" s="155" t="s">
        <v>5640</v>
      </c>
      <c r="B7916" s="92" t="s">
        <v>9421</v>
      </c>
      <c r="C7916" s="97"/>
      <c r="D7916" s="94">
        <v>211331658</v>
      </c>
    </row>
    <row r="7917" spans="1:4" x14ac:dyDescent="0.25">
      <c r="A7917" s="155" t="s">
        <v>14703</v>
      </c>
      <c r="B7917" s="92" t="s">
        <v>19542</v>
      </c>
      <c r="C7917" s="97"/>
      <c r="D7917" s="94">
        <v>257752</v>
      </c>
    </row>
    <row r="7918" spans="1:4" x14ac:dyDescent="0.25">
      <c r="A7918" s="155" t="s">
        <v>2919</v>
      </c>
      <c r="B7918" s="92" t="s">
        <v>9422</v>
      </c>
      <c r="C7918" s="97"/>
      <c r="D7918" s="94">
        <v>409322</v>
      </c>
    </row>
    <row r="7919" spans="1:4" x14ac:dyDescent="0.25">
      <c r="A7919" s="155" t="s">
        <v>2921</v>
      </c>
      <c r="B7919" s="92" t="s">
        <v>9423</v>
      </c>
      <c r="C7919" s="97"/>
      <c r="D7919" s="94">
        <v>34905443</v>
      </c>
    </row>
    <row r="7920" spans="1:4" x14ac:dyDescent="0.25">
      <c r="A7920" s="155" t="s">
        <v>2923</v>
      </c>
      <c r="B7920" s="92" t="s">
        <v>9424</v>
      </c>
      <c r="C7920" s="97"/>
      <c r="D7920" s="94">
        <v>12681258</v>
      </c>
    </row>
    <row r="7921" spans="1:4" x14ac:dyDescent="0.25">
      <c r="A7921" s="155" t="s">
        <v>2925</v>
      </c>
      <c r="B7921" s="92" t="s">
        <v>9425</v>
      </c>
      <c r="C7921" s="97"/>
      <c r="D7921" s="94">
        <v>13906415</v>
      </c>
    </row>
    <row r="7922" spans="1:4" x14ac:dyDescent="0.25">
      <c r="A7922" s="155" t="s">
        <v>2927</v>
      </c>
      <c r="B7922" s="92" t="s">
        <v>9426</v>
      </c>
      <c r="C7922" s="97"/>
      <c r="D7922" s="94">
        <v>86021340</v>
      </c>
    </row>
    <row r="7923" spans="1:4" x14ac:dyDescent="0.25">
      <c r="A7923" s="155" t="s">
        <v>2929</v>
      </c>
      <c r="B7923" s="92" t="s">
        <v>9427</v>
      </c>
      <c r="C7923" s="97"/>
      <c r="D7923" s="94">
        <v>255834</v>
      </c>
    </row>
    <row r="7924" spans="1:4" x14ac:dyDescent="0.25">
      <c r="A7924" s="155" t="s">
        <v>2931</v>
      </c>
      <c r="B7924" s="92" t="s">
        <v>9428</v>
      </c>
      <c r="C7924" s="97"/>
      <c r="D7924" s="94">
        <v>523664</v>
      </c>
    </row>
    <row r="7925" spans="1:4" x14ac:dyDescent="0.25">
      <c r="A7925" s="155" t="s">
        <v>2933</v>
      </c>
      <c r="B7925" s="92" t="s">
        <v>9429</v>
      </c>
      <c r="C7925" s="97"/>
      <c r="D7925" s="94">
        <v>1898750</v>
      </c>
    </row>
    <row r="7926" spans="1:4" x14ac:dyDescent="0.25">
      <c r="A7926" s="155" t="s">
        <v>2935</v>
      </c>
      <c r="B7926" s="92" t="s">
        <v>9430</v>
      </c>
      <c r="C7926" s="97"/>
      <c r="D7926" s="94">
        <v>329656</v>
      </c>
    </row>
    <row r="7927" spans="1:4" x14ac:dyDescent="0.25">
      <c r="A7927" s="155" t="s">
        <v>2937</v>
      </c>
      <c r="B7927" s="92" t="s">
        <v>9431</v>
      </c>
      <c r="C7927" s="97"/>
      <c r="D7927" s="94">
        <v>5461719</v>
      </c>
    </row>
    <row r="7928" spans="1:4" x14ac:dyDescent="0.25">
      <c r="A7928" s="155" t="s">
        <v>2939</v>
      </c>
      <c r="B7928" s="92" t="s">
        <v>19543</v>
      </c>
      <c r="C7928" s="97"/>
      <c r="D7928" s="94">
        <v>9000056</v>
      </c>
    </row>
    <row r="7929" spans="1:4" x14ac:dyDescent="0.25">
      <c r="A7929" s="155" t="s">
        <v>2941</v>
      </c>
      <c r="B7929" s="92" t="s">
        <v>9432</v>
      </c>
      <c r="C7929" s="97"/>
      <c r="D7929" s="94">
        <v>5908401</v>
      </c>
    </row>
    <row r="7930" spans="1:4" x14ac:dyDescent="0.25">
      <c r="A7930" s="155" t="s">
        <v>2943</v>
      </c>
      <c r="B7930" s="92" t="s">
        <v>9433</v>
      </c>
      <c r="C7930" s="97"/>
      <c r="D7930" s="94">
        <v>2501821</v>
      </c>
    </row>
    <row r="7931" spans="1:4" x14ac:dyDescent="0.25">
      <c r="A7931" s="155" t="s">
        <v>2945</v>
      </c>
      <c r="B7931" s="92" t="s">
        <v>9434</v>
      </c>
      <c r="C7931" s="97"/>
      <c r="D7931" s="94">
        <v>906737</v>
      </c>
    </row>
    <row r="7932" spans="1:4" x14ac:dyDescent="0.25">
      <c r="A7932" s="155" t="s">
        <v>2947</v>
      </c>
      <c r="B7932" s="92" t="s">
        <v>9435</v>
      </c>
      <c r="C7932" s="97"/>
      <c r="D7932" s="94">
        <v>1566499</v>
      </c>
    </row>
    <row r="7933" spans="1:4" x14ac:dyDescent="0.25">
      <c r="A7933" s="155" t="s">
        <v>2949</v>
      </c>
      <c r="B7933" s="92" t="s">
        <v>9436</v>
      </c>
      <c r="C7933" s="97"/>
      <c r="D7933" s="94">
        <v>4303405</v>
      </c>
    </row>
    <row r="7934" spans="1:4" x14ac:dyDescent="0.25">
      <c r="A7934" s="155" t="s">
        <v>2951</v>
      </c>
      <c r="B7934" s="92" t="s">
        <v>9437</v>
      </c>
      <c r="C7934" s="97"/>
      <c r="D7934" s="94">
        <v>5327333</v>
      </c>
    </row>
    <row r="7935" spans="1:4" x14ac:dyDescent="0.25">
      <c r="A7935" s="155" t="s">
        <v>2953</v>
      </c>
      <c r="B7935" s="92" t="s">
        <v>9438</v>
      </c>
      <c r="C7935" s="97"/>
      <c r="D7935" s="94">
        <v>1227310</v>
      </c>
    </row>
    <row r="7936" spans="1:4" x14ac:dyDescent="0.25">
      <c r="A7936" s="155" t="s">
        <v>2955</v>
      </c>
      <c r="B7936" s="92" t="s">
        <v>9439</v>
      </c>
      <c r="C7936" s="97"/>
      <c r="D7936" s="94">
        <v>890000</v>
      </c>
    </row>
    <row r="7937" spans="1:4" x14ac:dyDescent="0.25">
      <c r="A7937" s="155" t="s">
        <v>2957</v>
      </c>
      <c r="B7937" s="92" t="s">
        <v>19544</v>
      </c>
      <c r="C7937" s="97"/>
      <c r="D7937" s="94">
        <v>1992333</v>
      </c>
    </row>
    <row r="7938" spans="1:4" x14ac:dyDescent="0.25">
      <c r="A7938" s="155" t="s">
        <v>2959</v>
      </c>
      <c r="B7938" s="92" t="s">
        <v>10663</v>
      </c>
      <c r="C7938" s="97"/>
      <c r="D7938" s="94">
        <v>13030</v>
      </c>
    </row>
    <row r="7939" spans="1:4" x14ac:dyDescent="0.25">
      <c r="A7939" s="155" t="s">
        <v>2961</v>
      </c>
      <c r="B7939" s="92" t="s">
        <v>9440</v>
      </c>
      <c r="C7939" s="97"/>
      <c r="D7939" s="94">
        <v>7035658</v>
      </c>
    </row>
    <row r="7940" spans="1:4" x14ac:dyDescent="0.25">
      <c r="A7940" s="155" t="s">
        <v>2963</v>
      </c>
      <c r="B7940" s="92" t="s">
        <v>10664</v>
      </c>
      <c r="C7940" s="97"/>
      <c r="D7940" s="94">
        <v>66142</v>
      </c>
    </row>
    <row r="7941" spans="1:4" x14ac:dyDescent="0.25">
      <c r="A7941" s="155" t="s">
        <v>2965</v>
      </c>
      <c r="B7941" s="92" t="s">
        <v>9441</v>
      </c>
      <c r="C7941" s="97"/>
      <c r="D7941" s="94">
        <v>5618696</v>
      </c>
    </row>
    <row r="7942" spans="1:4" x14ac:dyDescent="0.25">
      <c r="A7942" s="155" t="s">
        <v>5641</v>
      </c>
      <c r="B7942" s="92" t="s">
        <v>9442</v>
      </c>
      <c r="C7942" s="97"/>
      <c r="D7942" s="94">
        <v>190298</v>
      </c>
    </row>
    <row r="7943" spans="1:4" x14ac:dyDescent="0.25">
      <c r="A7943" s="155" t="s">
        <v>5642</v>
      </c>
      <c r="B7943" s="92" t="s">
        <v>9443</v>
      </c>
      <c r="C7943" s="97"/>
      <c r="D7943" s="94">
        <v>382553</v>
      </c>
    </row>
    <row r="7944" spans="1:4" x14ac:dyDescent="0.25">
      <c r="A7944" s="155" t="s">
        <v>5643</v>
      </c>
      <c r="B7944" s="92" t="s">
        <v>9444</v>
      </c>
      <c r="C7944" s="97"/>
      <c r="D7944" s="94">
        <v>64029</v>
      </c>
    </row>
    <row r="7945" spans="1:4" x14ac:dyDescent="0.25">
      <c r="A7945" s="155" t="s">
        <v>5644</v>
      </c>
      <c r="B7945" s="92" t="s">
        <v>9445</v>
      </c>
      <c r="C7945" s="97"/>
      <c r="D7945" s="94">
        <v>2339998</v>
      </c>
    </row>
    <row r="7946" spans="1:4" x14ac:dyDescent="0.25">
      <c r="A7946" s="155" t="s">
        <v>10289</v>
      </c>
      <c r="B7946" s="92" t="s">
        <v>10665</v>
      </c>
      <c r="C7946" s="97"/>
      <c r="D7946" s="94">
        <v>27977</v>
      </c>
    </row>
    <row r="7947" spans="1:4" x14ac:dyDescent="0.25">
      <c r="A7947" s="155" t="s">
        <v>14704</v>
      </c>
      <c r="B7947" s="92" t="s">
        <v>19545</v>
      </c>
      <c r="C7947" s="97"/>
      <c r="D7947" s="94">
        <v>40640</v>
      </c>
    </row>
    <row r="7948" spans="1:4" x14ac:dyDescent="0.25">
      <c r="A7948" s="155" t="s">
        <v>5645</v>
      </c>
      <c r="B7948" s="92" t="s">
        <v>9446</v>
      </c>
      <c r="C7948" s="97"/>
      <c r="D7948" s="94">
        <v>554914</v>
      </c>
    </row>
    <row r="7949" spans="1:4" x14ac:dyDescent="0.25">
      <c r="A7949" s="155" t="s">
        <v>5646</v>
      </c>
      <c r="B7949" s="92" t="s">
        <v>9447</v>
      </c>
      <c r="C7949" s="97"/>
      <c r="D7949" s="94">
        <v>590181</v>
      </c>
    </row>
    <row r="7950" spans="1:4" x14ac:dyDescent="0.25">
      <c r="A7950" s="155" t="s">
        <v>14705</v>
      </c>
      <c r="B7950" s="92" t="s">
        <v>19546</v>
      </c>
      <c r="C7950" s="97"/>
      <c r="D7950" s="94">
        <v>74908</v>
      </c>
    </row>
    <row r="7951" spans="1:4" x14ac:dyDescent="0.25">
      <c r="A7951" s="155" t="s">
        <v>14706</v>
      </c>
      <c r="B7951" s="92" t="s">
        <v>19547</v>
      </c>
      <c r="C7951" s="97"/>
      <c r="D7951" s="94">
        <v>126244</v>
      </c>
    </row>
    <row r="7952" spans="1:4" x14ac:dyDescent="0.25">
      <c r="A7952" s="155" t="s">
        <v>14707</v>
      </c>
      <c r="B7952" s="92" t="s">
        <v>19548</v>
      </c>
      <c r="C7952" s="97"/>
      <c r="D7952" s="94">
        <v>360177</v>
      </c>
    </row>
    <row r="7953" spans="1:4" x14ac:dyDescent="0.25">
      <c r="A7953" s="155" t="s">
        <v>14708</v>
      </c>
      <c r="B7953" s="92" t="s">
        <v>19549</v>
      </c>
      <c r="C7953" s="97"/>
      <c r="D7953" s="94">
        <v>10100</v>
      </c>
    </row>
    <row r="7954" spans="1:4" x14ac:dyDescent="0.25">
      <c r="A7954" s="155" t="s">
        <v>14709</v>
      </c>
      <c r="B7954" s="92" t="s">
        <v>19550</v>
      </c>
      <c r="C7954" s="97"/>
      <c r="D7954" s="94">
        <v>8198</v>
      </c>
    </row>
    <row r="7955" spans="1:4" x14ac:dyDescent="0.25">
      <c r="A7955" s="155" t="s">
        <v>5647</v>
      </c>
      <c r="B7955" s="92" t="s">
        <v>9448</v>
      </c>
      <c r="C7955" s="97"/>
      <c r="D7955" s="94">
        <v>91780</v>
      </c>
    </row>
    <row r="7956" spans="1:4" x14ac:dyDescent="0.25">
      <c r="A7956" s="155" t="s">
        <v>14710</v>
      </c>
      <c r="B7956" s="92" t="s">
        <v>19551</v>
      </c>
      <c r="C7956" s="97"/>
      <c r="D7956" s="94">
        <v>28671</v>
      </c>
    </row>
    <row r="7957" spans="1:4" x14ac:dyDescent="0.25">
      <c r="A7957" s="155" t="s">
        <v>5648</v>
      </c>
      <c r="B7957" s="92" t="s">
        <v>9449</v>
      </c>
      <c r="C7957" s="97"/>
      <c r="D7957" s="94">
        <v>203942</v>
      </c>
    </row>
    <row r="7958" spans="1:4" x14ac:dyDescent="0.25">
      <c r="A7958" s="155" t="s">
        <v>5649</v>
      </c>
      <c r="B7958" s="92" t="s">
        <v>9450</v>
      </c>
      <c r="C7958" s="97"/>
      <c r="D7958" s="94">
        <v>92728</v>
      </c>
    </row>
    <row r="7959" spans="1:4" x14ac:dyDescent="0.25">
      <c r="A7959" s="155" t="s">
        <v>14711</v>
      </c>
      <c r="B7959" s="92" t="s">
        <v>19552</v>
      </c>
      <c r="C7959" s="97"/>
      <c r="D7959" s="94">
        <v>20289</v>
      </c>
    </row>
    <row r="7960" spans="1:4" x14ac:dyDescent="0.25">
      <c r="A7960" s="155" t="s">
        <v>5650</v>
      </c>
      <c r="B7960" s="92" t="s">
        <v>9451</v>
      </c>
      <c r="C7960" s="97"/>
      <c r="D7960" s="94">
        <v>3414474</v>
      </c>
    </row>
    <row r="7961" spans="1:4" x14ac:dyDescent="0.25">
      <c r="A7961" s="155" t="s">
        <v>14712</v>
      </c>
      <c r="B7961" s="92" t="s">
        <v>19553</v>
      </c>
      <c r="C7961" s="97"/>
      <c r="D7961" s="94">
        <v>20167</v>
      </c>
    </row>
    <row r="7962" spans="1:4" x14ac:dyDescent="0.25">
      <c r="A7962" s="155" t="s">
        <v>5651</v>
      </c>
      <c r="B7962" s="92" t="s">
        <v>9452</v>
      </c>
      <c r="C7962" s="97"/>
      <c r="D7962" s="94">
        <v>6851270</v>
      </c>
    </row>
    <row r="7963" spans="1:4" x14ac:dyDescent="0.25">
      <c r="A7963" s="155" t="s">
        <v>5652</v>
      </c>
      <c r="B7963" s="92" t="s">
        <v>9453</v>
      </c>
      <c r="C7963" s="97"/>
      <c r="D7963" s="94">
        <v>2341181</v>
      </c>
    </row>
    <row r="7964" spans="1:4" x14ac:dyDescent="0.25">
      <c r="A7964" s="155" t="s">
        <v>5653</v>
      </c>
      <c r="B7964" s="92" t="s">
        <v>9454</v>
      </c>
      <c r="C7964" s="97"/>
      <c r="D7964" s="94">
        <v>2610809</v>
      </c>
    </row>
    <row r="7965" spans="1:4" x14ac:dyDescent="0.25">
      <c r="A7965" s="155" t="s">
        <v>5654</v>
      </c>
      <c r="B7965" s="92" t="s">
        <v>9455</v>
      </c>
      <c r="C7965" s="97"/>
      <c r="D7965" s="94">
        <v>64264902</v>
      </c>
    </row>
    <row r="7966" spans="1:4" x14ac:dyDescent="0.25">
      <c r="A7966" s="155" t="s">
        <v>5655</v>
      </c>
      <c r="B7966" s="92" t="s">
        <v>9456</v>
      </c>
      <c r="C7966" s="97"/>
      <c r="D7966" s="94">
        <v>218436</v>
      </c>
    </row>
    <row r="7967" spans="1:4" x14ac:dyDescent="0.25">
      <c r="A7967" s="155" t="s">
        <v>14713</v>
      </c>
      <c r="B7967" s="92" t="s">
        <v>19554</v>
      </c>
      <c r="C7967" s="97"/>
      <c r="D7967" s="94">
        <v>80968</v>
      </c>
    </row>
    <row r="7968" spans="1:4" x14ac:dyDescent="0.25">
      <c r="A7968" s="155" t="s">
        <v>14714</v>
      </c>
      <c r="B7968" s="92" t="s">
        <v>19555</v>
      </c>
      <c r="C7968" s="97"/>
      <c r="D7968" s="94">
        <v>165693</v>
      </c>
    </row>
    <row r="7969" spans="1:4" x14ac:dyDescent="0.25">
      <c r="A7969" s="155" t="s">
        <v>5656</v>
      </c>
      <c r="B7969" s="92" t="s">
        <v>9457</v>
      </c>
      <c r="C7969" s="97"/>
      <c r="D7969" s="94">
        <v>12663</v>
      </c>
    </row>
    <row r="7970" spans="1:4" x14ac:dyDescent="0.25">
      <c r="A7970" s="155" t="s">
        <v>5657</v>
      </c>
      <c r="B7970" s="92" t="s">
        <v>9458</v>
      </c>
      <c r="C7970" s="97"/>
      <c r="D7970" s="94">
        <v>235261</v>
      </c>
    </row>
    <row r="7971" spans="1:4" x14ac:dyDescent="0.25">
      <c r="A7971" s="155" t="s">
        <v>5658</v>
      </c>
      <c r="B7971" s="92" t="s">
        <v>9459</v>
      </c>
      <c r="C7971" s="97"/>
      <c r="D7971" s="94">
        <v>3703419</v>
      </c>
    </row>
    <row r="7972" spans="1:4" x14ac:dyDescent="0.25">
      <c r="A7972" s="155" t="s">
        <v>14715</v>
      </c>
      <c r="B7972" s="92" t="s">
        <v>19556</v>
      </c>
      <c r="C7972" s="97"/>
      <c r="D7972" s="94">
        <v>19536</v>
      </c>
    </row>
    <row r="7973" spans="1:4" x14ac:dyDescent="0.25">
      <c r="A7973" s="155" t="s">
        <v>5659</v>
      </c>
      <c r="B7973" s="92" t="s">
        <v>9460</v>
      </c>
      <c r="C7973" s="97"/>
      <c r="D7973" s="94">
        <v>199069</v>
      </c>
    </row>
    <row r="7974" spans="1:4" x14ac:dyDescent="0.25">
      <c r="A7974" s="155" t="s">
        <v>2967</v>
      </c>
      <c r="B7974" s="92" t="s">
        <v>9461</v>
      </c>
      <c r="C7974" s="97"/>
      <c r="D7974" s="94">
        <v>5034003</v>
      </c>
    </row>
    <row r="7975" spans="1:4" x14ac:dyDescent="0.25">
      <c r="A7975" s="155" t="s">
        <v>2969</v>
      </c>
      <c r="B7975" s="92" t="s">
        <v>9462</v>
      </c>
      <c r="C7975" s="97"/>
      <c r="D7975" s="94">
        <v>826225</v>
      </c>
    </row>
    <row r="7976" spans="1:4" x14ac:dyDescent="0.25">
      <c r="A7976" s="155" t="s">
        <v>2971</v>
      </c>
      <c r="B7976" s="92" t="s">
        <v>19557</v>
      </c>
      <c r="C7976" s="97"/>
      <c r="D7976" s="94">
        <v>603986</v>
      </c>
    </row>
    <row r="7977" spans="1:4" x14ac:dyDescent="0.25">
      <c r="A7977" s="155" t="s">
        <v>2973</v>
      </c>
      <c r="B7977" s="92" t="s">
        <v>9463</v>
      </c>
      <c r="C7977" s="97"/>
      <c r="D7977" s="94">
        <v>891637</v>
      </c>
    </row>
    <row r="7978" spans="1:4" x14ac:dyDescent="0.25">
      <c r="A7978" s="155" t="s">
        <v>5660</v>
      </c>
      <c r="B7978" s="92" t="s">
        <v>9464</v>
      </c>
      <c r="C7978" s="97"/>
      <c r="D7978" s="94">
        <v>1758872</v>
      </c>
    </row>
    <row r="7979" spans="1:4" x14ac:dyDescent="0.25">
      <c r="A7979" s="155" t="s">
        <v>5661</v>
      </c>
      <c r="B7979" s="92" t="s">
        <v>9465</v>
      </c>
      <c r="C7979" s="97"/>
      <c r="D7979" s="94">
        <v>1727542</v>
      </c>
    </row>
    <row r="7980" spans="1:4" x14ac:dyDescent="0.25">
      <c r="A7980" s="155" t="s">
        <v>5662</v>
      </c>
      <c r="B7980" s="92" t="s">
        <v>9466</v>
      </c>
      <c r="C7980" s="97"/>
      <c r="D7980" s="94">
        <v>7517213</v>
      </c>
    </row>
    <row r="7981" spans="1:4" x14ac:dyDescent="0.25">
      <c r="A7981" s="155" t="s">
        <v>14716</v>
      </c>
      <c r="B7981" s="92" t="s">
        <v>19558</v>
      </c>
      <c r="C7981" s="97"/>
      <c r="D7981" s="94">
        <v>132422</v>
      </c>
    </row>
    <row r="7982" spans="1:4" x14ac:dyDescent="0.25">
      <c r="A7982" s="155" t="s">
        <v>14717</v>
      </c>
      <c r="B7982" s="92" t="s">
        <v>19559</v>
      </c>
      <c r="C7982" s="97"/>
      <c r="D7982" s="94">
        <v>145151</v>
      </c>
    </row>
    <row r="7983" spans="1:4" x14ac:dyDescent="0.25">
      <c r="A7983" s="155" t="s">
        <v>5663</v>
      </c>
      <c r="B7983" s="92" t="s">
        <v>9467</v>
      </c>
      <c r="C7983" s="97"/>
      <c r="D7983" s="94">
        <v>115743</v>
      </c>
    </row>
    <row r="7984" spans="1:4" x14ac:dyDescent="0.25">
      <c r="A7984" s="155" t="s">
        <v>5664</v>
      </c>
      <c r="B7984" s="92" t="s">
        <v>9468</v>
      </c>
      <c r="C7984" s="97"/>
      <c r="D7984" s="94">
        <v>31541</v>
      </c>
    </row>
    <row r="7985" spans="1:4" x14ac:dyDescent="0.25">
      <c r="A7985" s="155" t="s">
        <v>10290</v>
      </c>
      <c r="B7985" s="92" t="s">
        <v>10666</v>
      </c>
      <c r="C7985" s="97"/>
      <c r="D7985" s="94">
        <v>500055</v>
      </c>
    </row>
    <row r="7986" spans="1:4" x14ac:dyDescent="0.25">
      <c r="A7986" s="155" t="s">
        <v>14718</v>
      </c>
      <c r="B7986" s="92" t="s">
        <v>19560</v>
      </c>
      <c r="C7986" s="97"/>
      <c r="D7986" s="94">
        <v>19784</v>
      </c>
    </row>
    <row r="7987" spans="1:4" x14ac:dyDescent="0.25">
      <c r="A7987" s="155" t="s">
        <v>5665</v>
      </c>
      <c r="B7987" s="92" t="s">
        <v>9469</v>
      </c>
      <c r="C7987" s="97"/>
      <c r="D7987" s="94">
        <v>65434416</v>
      </c>
    </row>
    <row r="7988" spans="1:4" x14ac:dyDescent="0.25">
      <c r="A7988" s="155" t="s">
        <v>14719</v>
      </c>
      <c r="B7988" s="92" t="s">
        <v>19561</v>
      </c>
      <c r="C7988" s="97"/>
      <c r="D7988" s="94">
        <v>1312864</v>
      </c>
    </row>
    <row r="7989" spans="1:4" x14ac:dyDescent="0.25">
      <c r="A7989" s="155" t="s">
        <v>14720</v>
      </c>
      <c r="B7989" s="92" t="s">
        <v>19562</v>
      </c>
      <c r="C7989" s="97"/>
      <c r="D7989" s="94">
        <v>1507700</v>
      </c>
    </row>
    <row r="7990" spans="1:4" x14ac:dyDescent="0.25">
      <c r="A7990" s="155" t="s">
        <v>5666</v>
      </c>
      <c r="B7990" s="92" t="s">
        <v>9470</v>
      </c>
      <c r="C7990" s="97"/>
      <c r="D7990" s="94">
        <v>261204</v>
      </c>
    </row>
    <row r="7991" spans="1:4" x14ac:dyDescent="0.25">
      <c r="A7991" s="155" t="s">
        <v>5667</v>
      </c>
      <c r="B7991" s="92" t="s">
        <v>9471</v>
      </c>
      <c r="C7991" s="97"/>
      <c r="D7991" s="94">
        <v>2746212</v>
      </c>
    </row>
    <row r="7992" spans="1:4" x14ac:dyDescent="0.25">
      <c r="A7992" s="155" t="s">
        <v>2975</v>
      </c>
      <c r="B7992" s="92" t="s">
        <v>9472</v>
      </c>
      <c r="C7992" s="97"/>
      <c r="D7992" s="94">
        <v>141408</v>
      </c>
    </row>
    <row r="7993" spans="1:4" x14ac:dyDescent="0.25">
      <c r="A7993" s="155" t="s">
        <v>2977</v>
      </c>
      <c r="B7993" s="92" t="s">
        <v>9473</v>
      </c>
      <c r="C7993" s="97"/>
      <c r="D7993" s="94">
        <v>38895272</v>
      </c>
    </row>
    <row r="7994" spans="1:4" x14ac:dyDescent="0.25">
      <c r="A7994" s="155" t="s">
        <v>2979</v>
      </c>
      <c r="B7994" s="92" t="s">
        <v>9474</v>
      </c>
      <c r="C7994" s="97"/>
      <c r="D7994" s="94">
        <v>35223</v>
      </c>
    </row>
    <row r="7995" spans="1:4" x14ac:dyDescent="0.25">
      <c r="A7995" s="155" t="s">
        <v>2981</v>
      </c>
      <c r="B7995" s="92" t="s">
        <v>19563</v>
      </c>
      <c r="C7995" s="97"/>
      <c r="D7995" s="94">
        <v>221492</v>
      </c>
    </row>
    <row r="7996" spans="1:4" x14ac:dyDescent="0.25">
      <c r="A7996" s="155" t="s">
        <v>2983</v>
      </c>
      <c r="B7996" s="92" t="s">
        <v>9475</v>
      </c>
      <c r="C7996" s="97"/>
      <c r="D7996" s="94">
        <v>13167697</v>
      </c>
    </row>
    <row r="7997" spans="1:4" x14ac:dyDescent="0.25">
      <c r="A7997" s="155" t="s">
        <v>2985</v>
      </c>
      <c r="B7997" s="92" t="s">
        <v>19564</v>
      </c>
      <c r="C7997" s="97"/>
      <c r="D7997" s="94">
        <v>8716</v>
      </c>
    </row>
    <row r="7998" spans="1:4" x14ac:dyDescent="0.25">
      <c r="A7998" s="155" t="s">
        <v>2987</v>
      </c>
      <c r="B7998" s="92" t="s">
        <v>9476</v>
      </c>
      <c r="C7998" s="97"/>
      <c r="D7998" s="94">
        <v>2555437</v>
      </c>
    </row>
    <row r="7999" spans="1:4" x14ac:dyDescent="0.25">
      <c r="A7999" s="155" t="s">
        <v>2989</v>
      </c>
      <c r="B7999" s="92" t="s">
        <v>9477</v>
      </c>
      <c r="C7999" s="97"/>
      <c r="D7999" s="94">
        <v>523194</v>
      </c>
    </row>
    <row r="8000" spans="1:4" x14ac:dyDescent="0.25">
      <c r="A8000" s="155" t="s">
        <v>2991</v>
      </c>
      <c r="B8000" s="92" t="s">
        <v>19565</v>
      </c>
      <c r="C8000" s="97"/>
      <c r="D8000" s="94">
        <v>1090</v>
      </c>
    </row>
    <row r="8001" spans="1:4" x14ac:dyDescent="0.25">
      <c r="A8001" s="155" t="s">
        <v>14721</v>
      </c>
      <c r="B8001" s="92" t="s">
        <v>19566</v>
      </c>
      <c r="C8001" s="97"/>
      <c r="D8001" s="94">
        <v>2537124</v>
      </c>
    </row>
    <row r="8002" spans="1:4" x14ac:dyDescent="0.25">
      <c r="A8002" s="155" t="s">
        <v>5668</v>
      </c>
      <c r="B8002" s="92" t="s">
        <v>9478</v>
      </c>
      <c r="C8002" s="97"/>
      <c r="D8002" s="94">
        <v>607628</v>
      </c>
    </row>
    <row r="8003" spans="1:4" x14ac:dyDescent="0.25">
      <c r="A8003" s="155" t="s">
        <v>14722</v>
      </c>
      <c r="B8003" s="92" t="s">
        <v>19567</v>
      </c>
      <c r="C8003" s="97"/>
      <c r="D8003" s="94">
        <v>4118</v>
      </c>
    </row>
    <row r="8004" spans="1:4" x14ac:dyDescent="0.25">
      <c r="A8004" s="155" t="s">
        <v>14723</v>
      </c>
      <c r="B8004" s="92" t="s">
        <v>19568</v>
      </c>
      <c r="C8004" s="97"/>
      <c r="D8004" s="94">
        <v>37524</v>
      </c>
    </row>
    <row r="8005" spans="1:4" x14ac:dyDescent="0.25">
      <c r="A8005" s="155" t="s">
        <v>5669</v>
      </c>
      <c r="B8005" s="92" t="s">
        <v>9479</v>
      </c>
      <c r="C8005" s="97"/>
      <c r="D8005" s="94">
        <v>1687585</v>
      </c>
    </row>
    <row r="8006" spans="1:4" x14ac:dyDescent="0.25">
      <c r="A8006" s="155" t="s">
        <v>14724</v>
      </c>
      <c r="B8006" s="92" t="s">
        <v>19569</v>
      </c>
      <c r="C8006" s="97"/>
      <c r="D8006" s="94">
        <v>42315</v>
      </c>
    </row>
    <row r="8007" spans="1:4" x14ac:dyDescent="0.25">
      <c r="A8007" s="155" t="s">
        <v>5670</v>
      </c>
      <c r="B8007" s="92" t="s">
        <v>9480</v>
      </c>
      <c r="C8007" s="97"/>
      <c r="D8007" s="94">
        <v>463272</v>
      </c>
    </row>
    <row r="8008" spans="1:4" x14ac:dyDescent="0.25">
      <c r="A8008" s="155" t="s">
        <v>2993</v>
      </c>
      <c r="B8008" s="92" t="s">
        <v>19570</v>
      </c>
      <c r="C8008" s="97"/>
      <c r="D8008" s="94">
        <v>65972</v>
      </c>
    </row>
    <row r="8009" spans="1:4" x14ac:dyDescent="0.25">
      <c r="A8009" s="155" t="s">
        <v>2995</v>
      </c>
      <c r="B8009" s="92" t="s">
        <v>9481</v>
      </c>
      <c r="C8009" s="97"/>
      <c r="D8009" s="94">
        <v>887828</v>
      </c>
    </row>
    <row r="8010" spans="1:4" x14ac:dyDescent="0.25">
      <c r="A8010" s="155" t="s">
        <v>2997</v>
      </c>
      <c r="B8010" s="92" t="s">
        <v>19571</v>
      </c>
      <c r="C8010" s="97"/>
      <c r="D8010" s="94">
        <v>195355</v>
      </c>
    </row>
    <row r="8011" spans="1:4" x14ac:dyDescent="0.25">
      <c r="A8011" s="155" t="s">
        <v>2999</v>
      </c>
      <c r="B8011" s="92" t="s">
        <v>19572</v>
      </c>
      <c r="C8011" s="97"/>
      <c r="D8011" s="94">
        <v>1038074</v>
      </c>
    </row>
    <row r="8012" spans="1:4" x14ac:dyDescent="0.25">
      <c r="A8012" s="155" t="s">
        <v>3001</v>
      </c>
      <c r="B8012" s="92" t="s">
        <v>9482</v>
      </c>
      <c r="C8012" s="97"/>
      <c r="D8012" s="94">
        <v>3095305</v>
      </c>
    </row>
    <row r="8013" spans="1:4" x14ac:dyDescent="0.25">
      <c r="A8013" s="155" t="s">
        <v>3003</v>
      </c>
      <c r="B8013" s="92" t="s">
        <v>19573</v>
      </c>
      <c r="C8013" s="97"/>
      <c r="D8013" s="94">
        <v>15502</v>
      </c>
    </row>
    <row r="8014" spans="1:4" x14ac:dyDescent="0.25">
      <c r="A8014" s="155" t="s">
        <v>3005</v>
      </c>
      <c r="B8014" s="92" t="s">
        <v>19574</v>
      </c>
      <c r="C8014" s="97"/>
      <c r="D8014" s="94">
        <v>39867</v>
      </c>
    </row>
    <row r="8015" spans="1:4" x14ac:dyDescent="0.25">
      <c r="A8015" s="155" t="s">
        <v>3006</v>
      </c>
      <c r="B8015" s="92" t="s">
        <v>19575</v>
      </c>
      <c r="C8015" s="97"/>
      <c r="D8015" s="94">
        <v>1501753</v>
      </c>
    </row>
    <row r="8016" spans="1:4" x14ac:dyDescent="0.25">
      <c r="A8016" s="155" t="s">
        <v>3008</v>
      </c>
      <c r="B8016" s="92" t="s">
        <v>19576</v>
      </c>
      <c r="C8016" s="97"/>
      <c r="D8016" s="94">
        <v>496205</v>
      </c>
    </row>
    <row r="8017" spans="1:4" x14ac:dyDescent="0.25">
      <c r="A8017" s="155" t="s">
        <v>3010</v>
      </c>
      <c r="B8017" s="92" t="s">
        <v>19577</v>
      </c>
      <c r="C8017" s="97"/>
      <c r="D8017" s="94">
        <v>1584609</v>
      </c>
    </row>
    <row r="8018" spans="1:4" x14ac:dyDescent="0.25">
      <c r="A8018" s="155" t="s">
        <v>3012</v>
      </c>
      <c r="B8018" s="92" t="s">
        <v>9483</v>
      </c>
      <c r="C8018" s="97"/>
      <c r="D8018" s="94">
        <v>1482404</v>
      </c>
    </row>
    <row r="8019" spans="1:4" x14ac:dyDescent="0.25">
      <c r="A8019" s="155" t="s">
        <v>3014</v>
      </c>
      <c r="B8019" s="92" t="s">
        <v>19578</v>
      </c>
      <c r="C8019" s="97"/>
      <c r="D8019" s="94">
        <v>209561</v>
      </c>
    </row>
    <row r="8020" spans="1:4" x14ac:dyDescent="0.25">
      <c r="A8020" s="155" t="s">
        <v>3016</v>
      </c>
      <c r="B8020" s="92" t="s">
        <v>9484</v>
      </c>
      <c r="C8020" s="97"/>
      <c r="D8020" s="94">
        <v>7658781</v>
      </c>
    </row>
    <row r="8021" spans="1:4" x14ac:dyDescent="0.25">
      <c r="A8021" s="155" t="s">
        <v>3018</v>
      </c>
      <c r="B8021" s="92" t="s">
        <v>19579</v>
      </c>
      <c r="C8021" s="97"/>
      <c r="D8021" s="94">
        <v>19931</v>
      </c>
    </row>
    <row r="8022" spans="1:4" x14ac:dyDescent="0.25">
      <c r="A8022" s="155" t="s">
        <v>3020</v>
      </c>
      <c r="B8022" s="92" t="s">
        <v>19580</v>
      </c>
      <c r="C8022" s="97"/>
      <c r="D8022" s="94">
        <v>146407</v>
      </c>
    </row>
    <row r="8023" spans="1:4" x14ac:dyDescent="0.25">
      <c r="A8023" s="155" t="s">
        <v>3022</v>
      </c>
      <c r="B8023" s="92" t="s">
        <v>9485</v>
      </c>
      <c r="C8023" s="97"/>
      <c r="D8023" s="94">
        <v>436875</v>
      </c>
    </row>
    <row r="8024" spans="1:4" x14ac:dyDescent="0.25">
      <c r="A8024" s="155" t="s">
        <v>3024</v>
      </c>
      <c r="B8024" s="92" t="s">
        <v>9486</v>
      </c>
      <c r="C8024" s="97"/>
      <c r="D8024" s="94">
        <v>667038</v>
      </c>
    </row>
    <row r="8025" spans="1:4" x14ac:dyDescent="0.25">
      <c r="A8025" s="155" t="s">
        <v>3026</v>
      </c>
      <c r="B8025" s="92" t="s">
        <v>9487</v>
      </c>
      <c r="C8025" s="97"/>
      <c r="D8025" s="94">
        <v>453227</v>
      </c>
    </row>
    <row r="8026" spans="1:4" x14ac:dyDescent="0.25">
      <c r="A8026" s="155" t="s">
        <v>3028</v>
      </c>
      <c r="B8026" s="92" t="s">
        <v>19581</v>
      </c>
      <c r="C8026" s="97"/>
      <c r="D8026" s="94">
        <v>220670</v>
      </c>
    </row>
    <row r="8027" spans="1:4" x14ac:dyDescent="0.25">
      <c r="A8027" s="155" t="s">
        <v>3030</v>
      </c>
      <c r="B8027" s="92" t="s">
        <v>19582</v>
      </c>
      <c r="C8027" s="97"/>
      <c r="D8027" s="94">
        <v>188892</v>
      </c>
    </row>
    <row r="8028" spans="1:4" x14ac:dyDescent="0.25">
      <c r="A8028" s="155" t="s">
        <v>3032</v>
      </c>
      <c r="B8028" s="92" t="s">
        <v>19583</v>
      </c>
      <c r="C8028" s="97"/>
      <c r="D8028" s="94">
        <v>376695</v>
      </c>
    </row>
    <row r="8029" spans="1:4" x14ac:dyDescent="0.25">
      <c r="A8029" s="155" t="s">
        <v>3034</v>
      </c>
      <c r="B8029" s="92" t="s">
        <v>9488</v>
      </c>
      <c r="C8029" s="97"/>
      <c r="D8029" s="94">
        <v>16821964</v>
      </c>
    </row>
    <row r="8030" spans="1:4" x14ac:dyDescent="0.25">
      <c r="A8030" s="155" t="s">
        <v>3036</v>
      </c>
      <c r="B8030" s="92" t="s">
        <v>9489</v>
      </c>
      <c r="C8030" s="97"/>
      <c r="D8030" s="94">
        <v>28111927</v>
      </c>
    </row>
    <row r="8031" spans="1:4" x14ac:dyDescent="0.25">
      <c r="A8031" s="155" t="s">
        <v>3038</v>
      </c>
      <c r="B8031" s="92" t="s">
        <v>19584</v>
      </c>
      <c r="C8031" s="97"/>
      <c r="D8031" s="94">
        <v>3207590</v>
      </c>
    </row>
    <row r="8032" spans="1:4" x14ac:dyDescent="0.25">
      <c r="A8032" s="155" t="s">
        <v>3040</v>
      </c>
      <c r="B8032" s="92" t="s">
        <v>9490</v>
      </c>
      <c r="C8032" s="97"/>
      <c r="D8032" s="94">
        <v>897896</v>
      </c>
    </row>
    <row r="8033" spans="1:4" x14ac:dyDescent="0.25">
      <c r="A8033" s="155" t="s">
        <v>3042</v>
      </c>
      <c r="B8033" s="92" t="s">
        <v>9491</v>
      </c>
      <c r="C8033" s="97"/>
      <c r="D8033" s="94">
        <v>6225254</v>
      </c>
    </row>
    <row r="8034" spans="1:4" x14ac:dyDescent="0.25">
      <c r="A8034" s="155" t="s">
        <v>3044</v>
      </c>
      <c r="B8034" s="92" t="s">
        <v>9492</v>
      </c>
      <c r="C8034" s="97"/>
      <c r="D8034" s="94">
        <v>5699314</v>
      </c>
    </row>
    <row r="8035" spans="1:4" x14ac:dyDescent="0.25">
      <c r="A8035" s="155" t="s">
        <v>3046</v>
      </c>
      <c r="B8035" s="92" t="s">
        <v>9493</v>
      </c>
      <c r="C8035" s="97"/>
      <c r="D8035" s="94">
        <v>3149536</v>
      </c>
    </row>
    <row r="8036" spans="1:4" x14ac:dyDescent="0.25">
      <c r="A8036" s="155" t="s">
        <v>3048</v>
      </c>
      <c r="B8036" s="92" t="s">
        <v>9494</v>
      </c>
      <c r="C8036" s="97"/>
      <c r="D8036" s="94">
        <v>50763551</v>
      </c>
    </row>
    <row r="8037" spans="1:4" x14ac:dyDescent="0.25">
      <c r="A8037" s="155" t="s">
        <v>3050</v>
      </c>
      <c r="B8037" s="92" t="s">
        <v>9495</v>
      </c>
      <c r="C8037" s="97"/>
      <c r="D8037" s="94">
        <v>433189</v>
      </c>
    </row>
    <row r="8038" spans="1:4" x14ac:dyDescent="0.25">
      <c r="A8038" s="155" t="s">
        <v>3052</v>
      </c>
      <c r="B8038" s="92" t="s">
        <v>19585</v>
      </c>
      <c r="C8038" s="97"/>
      <c r="D8038" s="94">
        <v>1029533</v>
      </c>
    </row>
    <row r="8039" spans="1:4" x14ac:dyDescent="0.25">
      <c r="A8039" s="155" t="s">
        <v>3054</v>
      </c>
      <c r="B8039" s="92" t="s">
        <v>9496</v>
      </c>
      <c r="C8039" s="97"/>
      <c r="D8039" s="94">
        <v>8780218</v>
      </c>
    </row>
    <row r="8040" spans="1:4" x14ac:dyDescent="0.25">
      <c r="A8040" s="155" t="s">
        <v>3056</v>
      </c>
      <c r="B8040" s="92" t="s">
        <v>9497</v>
      </c>
      <c r="C8040" s="97"/>
      <c r="D8040" s="94">
        <v>287228</v>
      </c>
    </row>
    <row r="8041" spans="1:4" x14ac:dyDescent="0.25">
      <c r="A8041" s="155" t="s">
        <v>3058</v>
      </c>
      <c r="B8041" s="92" t="s">
        <v>9498</v>
      </c>
      <c r="C8041" s="97"/>
      <c r="D8041" s="94">
        <v>1599826</v>
      </c>
    </row>
    <row r="8042" spans="1:4" x14ac:dyDescent="0.25">
      <c r="A8042" s="155" t="s">
        <v>3060</v>
      </c>
      <c r="B8042" s="92" t="s">
        <v>9499</v>
      </c>
      <c r="C8042" s="97"/>
      <c r="D8042" s="94">
        <v>15718410</v>
      </c>
    </row>
    <row r="8043" spans="1:4" x14ac:dyDescent="0.25">
      <c r="A8043" s="155" t="s">
        <v>3062</v>
      </c>
      <c r="B8043" s="92" t="s">
        <v>10667</v>
      </c>
      <c r="C8043" s="97"/>
      <c r="D8043" s="94">
        <v>441641</v>
      </c>
    </row>
    <row r="8044" spans="1:4" x14ac:dyDescent="0.25">
      <c r="A8044" s="155" t="s">
        <v>3064</v>
      </c>
      <c r="B8044" s="92" t="s">
        <v>9500</v>
      </c>
      <c r="C8044" s="97"/>
      <c r="D8044" s="94">
        <v>89756294</v>
      </c>
    </row>
    <row r="8045" spans="1:4" x14ac:dyDescent="0.25">
      <c r="A8045" s="155" t="s">
        <v>3066</v>
      </c>
      <c r="B8045" s="92" t="s">
        <v>9501</v>
      </c>
      <c r="C8045" s="97"/>
      <c r="D8045" s="94">
        <v>4146223</v>
      </c>
    </row>
    <row r="8046" spans="1:4" x14ac:dyDescent="0.25">
      <c r="A8046" s="155" t="s">
        <v>14725</v>
      </c>
      <c r="B8046" s="92" t="s">
        <v>19586</v>
      </c>
      <c r="C8046" s="97"/>
      <c r="D8046" s="94">
        <v>6374037</v>
      </c>
    </row>
    <row r="8047" spans="1:4" x14ac:dyDescent="0.25">
      <c r="A8047" s="155" t="s">
        <v>5671</v>
      </c>
      <c r="B8047" s="92" t="s">
        <v>9502</v>
      </c>
      <c r="C8047" s="97"/>
      <c r="D8047" s="94">
        <v>24195782</v>
      </c>
    </row>
    <row r="8048" spans="1:4" x14ac:dyDescent="0.25">
      <c r="A8048" s="155" t="s">
        <v>14726</v>
      </c>
      <c r="B8048" s="92" t="s">
        <v>19587</v>
      </c>
      <c r="C8048" s="97"/>
      <c r="D8048" s="94">
        <v>217690</v>
      </c>
    </row>
    <row r="8049" spans="1:4" x14ac:dyDescent="0.25">
      <c r="A8049" s="155" t="s">
        <v>3068</v>
      </c>
      <c r="B8049" s="92" t="s">
        <v>9503</v>
      </c>
      <c r="C8049" s="97"/>
      <c r="D8049" s="94">
        <v>371907</v>
      </c>
    </row>
    <row r="8050" spans="1:4" x14ac:dyDescent="0.25">
      <c r="A8050" s="155" t="s">
        <v>3070</v>
      </c>
      <c r="B8050" s="92" t="s">
        <v>19588</v>
      </c>
      <c r="C8050" s="97"/>
      <c r="D8050" s="94">
        <v>39097</v>
      </c>
    </row>
    <row r="8051" spans="1:4" x14ac:dyDescent="0.25">
      <c r="A8051" s="155" t="s">
        <v>14727</v>
      </c>
      <c r="B8051" s="92" t="s">
        <v>19589</v>
      </c>
      <c r="C8051" s="97"/>
      <c r="D8051" s="94">
        <v>210063</v>
      </c>
    </row>
    <row r="8052" spans="1:4" x14ac:dyDescent="0.25">
      <c r="A8052" s="155" t="s">
        <v>5672</v>
      </c>
      <c r="B8052" s="92" t="s">
        <v>9504</v>
      </c>
      <c r="C8052" s="97"/>
      <c r="D8052" s="94">
        <v>13642471</v>
      </c>
    </row>
    <row r="8053" spans="1:4" x14ac:dyDescent="0.25">
      <c r="A8053" s="155" t="s">
        <v>5673</v>
      </c>
      <c r="B8053" s="92" t="s">
        <v>9505</v>
      </c>
      <c r="C8053" s="97"/>
      <c r="D8053" s="94">
        <v>521687</v>
      </c>
    </row>
    <row r="8054" spans="1:4" x14ac:dyDescent="0.25">
      <c r="A8054" s="155" t="s">
        <v>14728</v>
      </c>
      <c r="B8054" s="92" t="s">
        <v>19590</v>
      </c>
      <c r="C8054" s="97"/>
      <c r="D8054" s="94">
        <v>1595</v>
      </c>
    </row>
    <row r="8055" spans="1:4" x14ac:dyDescent="0.25">
      <c r="A8055" s="155" t="s">
        <v>5674</v>
      </c>
      <c r="B8055" s="92" t="s">
        <v>9506</v>
      </c>
      <c r="C8055" s="97"/>
      <c r="D8055" s="94">
        <v>193857</v>
      </c>
    </row>
    <row r="8056" spans="1:4" x14ac:dyDescent="0.25">
      <c r="A8056" s="155" t="s">
        <v>5675</v>
      </c>
      <c r="B8056" s="92" t="s">
        <v>9507</v>
      </c>
      <c r="C8056" s="97"/>
      <c r="D8056" s="94">
        <v>12588805</v>
      </c>
    </row>
    <row r="8057" spans="1:4" x14ac:dyDescent="0.25">
      <c r="A8057" s="155" t="s">
        <v>3072</v>
      </c>
      <c r="B8057" s="92" t="s">
        <v>19591</v>
      </c>
      <c r="C8057" s="97"/>
      <c r="D8057" s="94">
        <v>14830</v>
      </c>
    </row>
    <row r="8058" spans="1:4" x14ac:dyDescent="0.25">
      <c r="A8058" s="155" t="s">
        <v>3074</v>
      </c>
      <c r="B8058" s="92" t="s">
        <v>9508</v>
      </c>
      <c r="C8058" s="97"/>
      <c r="D8058" s="94">
        <v>523382</v>
      </c>
    </row>
    <row r="8059" spans="1:4" x14ac:dyDescent="0.25">
      <c r="A8059" s="155" t="s">
        <v>3076</v>
      </c>
      <c r="B8059" s="92" t="s">
        <v>9509</v>
      </c>
      <c r="C8059" s="97"/>
      <c r="D8059" s="94">
        <v>1446185</v>
      </c>
    </row>
    <row r="8060" spans="1:4" x14ac:dyDescent="0.25">
      <c r="A8060" s="155" t="s">
        <v>3078</v>
      </c>
      <c r="B8060" s="92" t="s">
        <v>9510</v>
      </c>
      <c r="C8060" s="97"/>
      <c r="D8060" s="94">
        <v>1331375</v>
      </c>
    </row>
    <row r="8061" spans="1:4" x14ac:dyDescent="0.25">
      <c r="A8061" s="155" t="s">
        <v>3080</v>
      </c>
      <c r="B8061" s="92" t="s">
        <v>19592</v>
      </c>
      <c r="C8061" s="97"/>
      <c r="D8061" s="94">
        <v>665023</v>
      </c>
    </row>
    <row r="8062" spans="1:4" x14ac:dyDescent="0.25">
      <c r="A8062" s="155" t="s">
        <v>3082</v>
      </c>
      <c r="B8062" s="92" t="s">
        <v>9511</v>
      </c>
      <c r="C8062" s="97"/>
      <c r="D8062" s="94">
        <v>456887</v>
      </c>
    </row>
    <row r="8063" spans="1:4" x14ac:dyDescent="0.25">
      <c r="A8063" s="155" t="s">
        <v>3084</v>
      </c>
      <c r="B8063" s="92" t="s">
        <v>19593</v>
      </c>
      <c r="C8063" s="97"/>
      <c r="D8063" s="94">
        <v>428515</v>
      </c>
    </row>
    <row r="8064" spans="1:4" x14ac:dyDescent="0.25">
      <c r="A8064" s="155" t="s">
        <v>3086</v>
      </c>
      <c r="B8064" s="92" t="s">
        <v>9512</v>
      </c>
      <c r="C8064" s="97"/>
      <c r="D8064" s="94">
        <v>5095134</v>
      </c>
    </row>
    <row r="8065" spans="1:4" x14ac:dyDescent="0.25">
      <c r="A8065" s="155" t="s">
        <v>3088</v>
      </c>
      <c r="B8065" s="92" t="s">
        <v>10668</v>
      </c>
      <c r="C8065" s="97"/>
      <c r="D8065" s="94">
        <v>93216</v>
      </c>
    </row>
    <row r="8066" spans="1:4" x14ac:dyDescent="0.25">
      <c r="A8066" s="155" t="s">
        <v>3090</v>
      </c>
      <c r="B8066" s="92" t="s">
        <v>10669</v>
      </c>
      <c r="C8066" s="97"/>
      <c r="D8066" s="94">
        <v>416569</v>
      </c>
    </row>
    <row r="8067" spans="1:4" x14ac:dyDescent="0.25">
      <c r="A8067" s="155" t="s">
        <v>3092</v>
      </c>
      <c r="B8067" s="92" t="s">
        <v>9513</v>
      </c>
      <c r="C8067" s="97"/>
      <c r="D8067" s="94">
        <v>1448299</v>
      </c>
    </row>
    <row r="8068" spans="1:4" x14ac:dyDescent="0.25">
      <c r="A8068" s="155" t="s">
        <v>5676</v>
      </c>
      <c r="B8068" s="92" t="s">
        <v>9514</v>
      </c>
      <c r="C8068" s="97"/>
      <c r="D8068" s="94">
        <v>2992161</v>
      </c>
    </row>
    <row r="8069" spans="1:4" x14ac:dyDescent="0.25">
      <c r="A8069" s="155" t="s">
        <v>14729</v>
      </c>
      <c r="B8069" s="92" t="s">
        <v>19594</v>
      </c>
      <c r="C8069" s="97"/>
      <c r="D8069" s="94"/>
    </row>
    <row r="8070" spans="1:4" x14ac:dyDescent="0.25">
      <c r="A8070" s="155" t="s">
        <v>14730</v>
      </c>
      <c r="B8070" s="92" t="s">
        <v>19595</v>
      </c>
      <c r="C8070" s="97"/>
      <c r="D8070" s="94">
        <v>42772</v>
      </c>
    </row>
    <row r="8071" spans="1:4" x14ac:dyDescent="0.25">
      <c r="A8071" s="155" t="s">
        <v>14731</v>
      </c>
      <c r="B8071" s="92" t="s">
        <v>19596</v>
      </c>
      <c r="C8071" s="97"/>
      <c r="D8071" s="94">
        <v>35830</v>
      </c>
    </row>
    <row r="8072" spans="1:4" x14ac:dyDescent="0.25">
      <c r="A8072" s="155" t="s">
        <v>14732</v>
      </c>
      <c r="B8072" s="92" t="s">
        <v>19597</v>
      </c>
      <c r="C8072" s="97"/>
      <c r="D8072" s="94">
        <v>5664</v>
      </c>
    </row>
    <row r="8073" spans="1:4" x14ac:dyDescent="0.25">
      <c r="A8073" s="155" t="s">
        <v>14733</v>
      </c>
      <c r="B8073" s="92" t="s">
        <v>19598</v>
      </c>
      <c r="C8073" s="97"/>
      <c r="D8073" s="94">
        <v>50</v>
      </c>
    </row>
    <row r="8074" spans="1:4" x14ac:dyDescent="0.25">
      <c r="A8074" s="155" t="s">
        <v>14734</v>
      </c>
      <c r="B8074" s="92" t="s">
        <v>19599</v>
      </c>
      <c r="C8074" s="97"/>
      <c r="D8074" s="94"/>
    </row>
    <row r="8075" spans="1:4" x14ac:dyDescent="0.25">
      <c r="A8075" s="155" t="s">
        <v>14735</v>
      </c>
      <c r="B8075" s="92" t="s">
        <v>19600</v>
      </c>
      <c r="C8075" s="97"/>
      <c r="D8075" s="94"/>
    </row>
    <row r="8076" spans="1:4" x14ac:dyDescent="0.25">
      <c r="A8076" s="155" t="s">
        <v>14736</v>
      </c>
      <c r="B8076" s="92" t="s">
        <v>19601</v>
      </c>
      <c r="C8076" s="97"/>
      <c r="D8076" s="94">
        <v>53869</v>
      </c>
    </row>
    <row r="8077" spans="1:4" x14ac:dyDescent="0.25">
      <c r="A8077" s="155" t="s">
        <v>14737</v>
      </c>
      <c r="B8077" s="92" t="s">
        <v>19602</v>
      </c>
      <c r="C8077" s="97"/>
      <c r="D8077" s="94">
        <v>755</v>
      </c>
    </row>
    <row r="8078" spans="1:4" x14ac:dyDescent="0.25">
      <c r="A8078" s="155" t="s">
        <v>5677</v>
      </c>
      <c r="B8078" s="92" t="s">
        <v>9515</v>
      </c>
      <c r="C8078" s="97"/>
      <c r="D8078" s="94">
        <v>5425884</v>
      </c>
    </row>
    <row r="8079" spans="1:4" x14ac:dyDescent="0.25">
      <c r="A8079" s="155" t="s">
        <v>14738</v>
      </c>
      <c r="B8079" s="92" t="s">
        <v>19603</v>
      </c>
      <c r="C8079" s="97"/>
      <c r="D8079" s="94">
        <v>164806</v>
      </c>
    </row>
    <row r="8080" spans="1:4" x14ac:dyDescent="0.25">
      <c r="A8080" s="155" t="s">
        <v>14739</v>
      </c>
      <c r="B8080" s="92" t="s">
        <v>19604</v>
      </c>
      <c r="C8080" s="97"/>
      <c r="D8080" s="94">
        <v>114780</v>
      </c>
    </row>
    <row r="8081" spans="1:4" x14ac:dyDescent="0.25">
      <c r="A8081" s="155" t="s">
        <v>14740</v>
      </c>
      <c r="B8081" s="92" t="s">
        <v>19605</v>
      </c>
      <c r="C8081" s="97"/>
      <c r="D8081" s="94">
        <v>2510</v>
      </c>
    </row>
    <row r="8082" spans="1:4" x14ac:dyDescent="0.25">
      <c r="A8082" s="155" t="s">
        <v>14741</v>
      </c>
      <c r="B8082" s="92" t="s">
        <v>19606</v>
      </c>
      <c r="C8082" s="97"/>
      <c r="D8082" s="94">
        <v>18</v>
      </c>
    </row>
    <row r="8083" spans="1:4" x14ac:dyDescent="0.25">
      <c r="A8083" s="155" t="s">
        <v>14742</v>
      </c>
      <c r="B8083" s="92" t="s">
        <v>19607</v>
      </c>
      <c r="C8083" s="97"/>
      <c r="D8083" s="94">
        <v>6038</v>
      </c>
    </row>
    <row r="8084" spans="1:4" x14ac:dyDescent="0.25">
      <c r="A8084" s="155" t="s">
        <v>14743</v>
      </c>
      <c r="B8084" s="92" t="s">
        <v>19608</v>
      </c>
      <c r="C8084" s="97"/>
      <c r="D8084" s="94">
        <v>567</v>
      </c>
    </row>
    <row r="8085" spans="1:4" x14ac:dyDescent="0.25">
      <c r="A8085" s="155" t="s">
        <v>14744</v>
      </c>
      <c r="B8085" s="92" t="s">
        <v>19609</v>
      </c>
      <c r="C8085" s="97"/>
      <c r="D8085" s="94">
        <v>12869</v>
      </c>
    </row>
    <row r="8086" spans="1:4" x14ac:dyDescent="0.25">
      <c r="A8086" s="155" t="s">
        <v>14745</v>
      </c>
      <c r="B8086" s="92" t="s">
        <v>19610</v>
      </c>
      <c r="C8086" s="97"/>
      <c r="D8086" s="94">
        <v>4799</v>
      </c>
    </row>
    <row r="8087" spans="1:4" x14ac:dyDescent="0.25">
      <c r="A8087" s="155" t="s">
        <v>5678</v>
      </c>
      <c r="B8087" s="92" t="s">
        <v>9516</v>
      </c>
      <c r="C8087" s="97"/>
      <c r="D8087" s="94">
        <v>464289</v>
      </c>
    </row>
    <row r="8088" spans="1:4" x14ac:dyDescent="0.25">
      <c r="A8088" s="155" t="s">
        <v>14746</v>
      </c>
      <c r="B8088" s="92" t="s">
        <v>19611</v>
      </c>
      <c r="C8088" s="97"/>
      <c r="D8088" s="94"/>
    </row>
    <row r="8089" spans="1:4" x14ac:dyDescent="0.25">
      <c r="A8089" s="155" t="s">
        <v>14747</v>
      </c>
      <c r="B8089" s="92" t="s">
        <v>19612</v>
      </c>
      <c r="C8089" s="97"/>
      <c r="D8089" s="94"/>
    </row>
    <row r="8090" spans="1:4" x14ac:dyDescent="0.25">
      <c r="A8090" s="155" t="s">
        <v>14748</v>
      </c>
      <c r="B8090" s="92" t="s">
        <v>19613</v>
      </c>
      <c r="C8090" s="97"/>
      <c r="D8090" s="94">
        <v>24924</v>
      </c>
    </row>
    <row r="8091" spans="1:4" x14ac:dyDescent="0.25">
      <c r="A8091" s="155" t="s">
        <v>5679</v>
      </c>
      <c r="B8091" s="92" t="s">
        <v>9517</v>
      </c>
      <c r="C8091" s="97"/>
      <c r="D8091" s="94">
        <v>1440512</v>
      </c>
    </row>
    <row r="8092" spans="1:4" x14ac:dyDescent="0.25">
      <c r="A8092" s="155" t="s">
        <v>10291</v>
      </c>
      <c r="B8092" s="92" t="s">
        <v>10670</v>
      </c>
      <c r="C8092" s="97"/>
      <c r="D8092" s="94">
        <v>29456</v>
      </c>
    </row>
    <row r="8093" spans="1:4" x14ac:dyDescent="0.25">
      <c r="A8093" s="155" t="s">
        <v>14749</v>
      </c>
      <c r="B8093" s="92" t="s">
        <v>19614</v>
      </c>
      <c r="C8093" s="97"/>
      <c r="D8093" s="94">
        <v>40760</v>
      </c>
    </row>
    <row r="8094" spans="1:4" x14ac:dyDescent="0.25">
      <c r="A8094" s="155" t="s">
        <v>5680</v>
      </c>
      <c r="B8094" s="92" t="s">
        <v>9518</v>
      </c>
      <c r="C8094" s="97"/>
      <c r="D8094" s="94">
        <v>4400606</v>
      </c>
    </row>
    <row r="8095" spans="1:4" x14ac:dyDescent="0.25">
      <c r="A8095" s="155" t="s">
        <v>14750</v>
      </c>
      <c r="B8095" s="92" t="s">
        <v>19615</v>
      </c>
      <c r="C8095" s="97"/>
      <c r="D8095" s="94"/>
    </row>
    <row r="8096" spans="1:4" x14ac:dyDescent="0.25">
      <c r="A8096" s="155" t="s">
        <v>14751</v>
      </c>
      <c r="B8096" s="92" t="s">
        <v>19616</v>
      </c>
      <c r="C8096" s="97"/>
      <c r="D8096" s="94"/>
    </row>
    <row r="8097" spans="1:4" x14ac:dyDescent="0.25">
      <c r="A8097" s="155" t="s">
        <v>14752</v>
      </c>
      <c r="B8097" s="92" t="s">
        <v>19617</v>
      </c>
      <c r="C8097" s="97"/>
      <c r="D8097" s="94"/>
    </row>
    <row r="8098" spans="1:4" x14ac:dyDescent="0.25">
      <c r="A8098" s="155" t="s">
        <v>10292</v>
      </c>
      <c r="B8098" s="92" t="s">
        <v>10671</v>
      </c>
      <c r="C8098" s="97"/>
      <c r="D8098" s="94">
        <v>2240</v>
      </c>
    </row>
    <row r="8099" spans="1:4" x14ac:dyDescent="0.25">
      <c r="A8099" s="155" t="s">
        <v>14753</v>
      </c>
      <c r="B8099" s="92" t="s">
        <v>19618</v>
      </c>
      <c r="C8099" s="97"/>
      <c r="D8099" s="94">
        <v>26454</v>
      </c>
    </row>
    <row r="8100" spans="1:4" x14ac:dyDescent="0.25">
      <c r="A8100" s="155" t="s">
        <v>5681</v>
      </c>
      <c r="B8100" s="92" t="s">
        <v>9519</v>
      </c>
      <c r="C8100" s="97"/>
      <c r="D8100" s="94">
        <v>5406033</v>
      </c>
    </row>
    <row r="8101" spans="1:4" x14ac:dyDescent="0.25">
      <c r="A8101" s="155" t="s">
        <v>14754</v>
      </c>
      <c r="B8101" s="92" t="s">
        <v>19619</v>
      </c>
      <c r="C8101" s="97"/>
      <c r="D8101" s="94">
        <v>2180223</v>
      </c>
    </row>
    <row r="8102" spans="1:4" x14ac:dyDescent="0.25">
      <c r="A8102" s="155" t="s">
        <v>5682</v>
      </c>
      <c r="B8102" s="92" t="s">
        <v>9520</v>
      </c>
      <c r="C8102" s="97"/>
      <c r="D8102" s="94">
        <v>270723</v>
      </c>
    </row>
    <row r="8103" spans="1:4" x14ac:dyDescent="0.25">
      <c r="A8103" s="155" t="s">
        <v>14755</v>
      </c>
      <c r="B8103" s="92" t="s">
        <v>19620</v>
      </c>
      <c r="C8103" s="97"/>
      <c r="D8103" s="94">
        <v>66591</v>
      </c>
    </row>
    <row r="8104" spans="1:4" x14ac:dyDescent="0.25">
      <c r="A8104" s="155" t="s">
        <v>14756</v>
      </c>
      <c r="B8104" s="92" t="s">
        <v>19621</v>
      </c>
      <c r="C8104" s="97"/>
      <c r="D8104" s="94">
        <v>114451</v>
      </c>
    </row>
    <row r="8105" spans="1:4" x14ac:dyDescent="0.25">
      <c r="A8105" s="155" t="s">
        <v>10293</v>
      </c>
      <c r="B8105" s="92" t="s">
        <v>10672</v>
      </c>
      <c r="C8105" s="97"/>
      <c r="D8105" s="94">
        <v>774918</v>
      </c>
    </row>
    <row r="8106" spans="1:4" x14ac:dyDescent="0.25">
      <c r="A8106" s="155" t="s">
        <v>14757</v>
      </c>
      <c r="B8106" s="92" t="s">
        <v>19622</v>
      </c>
      <c r="C8106" s="97"/>
      <c r="D8106" s="94">
        <v>252248</v>
      </c>
    </row>
    <row r="8107" spans="1:4" x14ac:dyDescent="0.25">
      <c r="A8107" s="155" t="s">
        <v>10294</v>
      </c>
      <c r="B8107" s="92" t="s">
        <v>10673</v>
      </c>
      <c r="C8107" s="97"/>
      <c r="D8107" s="94">
        <v>490144</v>
      </c>
    </row>
    <row r="8108" spans="1:4" x14ac:dyDescent="0.25">
      <c r="A8108" s="155" t="s">
        <v>10295</v>
      </c>
      <c r="B8108" s="92" t="s">
        <v>10674</v>
      </c>
      <c r="C8108" s="97"/>
      <c r="D8108" s="94">
        <v>1142550</v>
      </c>
    </row>
    <row r="8109" spans="1:4" x14ac:dyDescent="0.25">
      <c r="A8109" s="155" t="s">
        <v>5683</v>
      </c>
      <c r="B8109" s="92" t="s">
        <v>9521</v>
      </c>
      <c r="C8109" s="97"/>
      <c r="D8109" s="94">
        <v>118005</v>
      </c>
    </row>
    <row r="8110" spans="1:4" x14ac:dyDescent="0.25">
      <c r="A8110" s="155" t="s">
        <v>5684</v>
      </c>
      <c r="B8110" s="92" t="s">
        <v>9522</v>
      </c>
      <c r="C8110" s="97"/>
      <c r="D8110" s="94">
        <v>1130769</v>
      </c>
    </row>
    <row r="8111" spans="1:4" x14ac:dyDescent="0.25">
      <c r="A8111" s="155" t="s">
        <v>14758</v>
      </c>
      <c r="B8111" s="92" t="s">
        <v>19623</v>
      </c>
      <c r="C8111" s="97"/>
      <c r="D8111" s="94">
        <v>950912</v>
      </c>
    </row>
    <row r="8112" spans="1:4" x14ac:dyDescent="0.25">
      <c r="A8112" s="155" t="s">
        <v>14759</v>
      </c>
      <c r="B8112" s="92" t="s">
        <v>19624</v>
      </c>
      <c r="C8112" s="97"/>
      <c r="D8112" s="94">
        <v>965402</v>
      </c>
    </row>
    <row r="8113" spans="1:4" x14ac:dyDescent="0.25">
      <c r="A8113" s="155" t="s">
        <v>5685</v>
      </c>
      <c r="B8113" s="92" t="s">
        <v>9523</v>
      </c>
      <c r="C8113" s="97"/>
      <c r="D8113" s="94">
        <v>1551962</v>
      </c>
    </row>
    <row r="8114" spans="1:4" x14ac:dyDescent="0.25">
      <c r="A8114" s="155" t="s">
        <v>5686</v>
      </c>
      <c r="B8114" s="92" t="s">
        <v>9524</v>
      </c>
      <c r="C8114" s="97"/>
      <c r="D8114" s="94">
        <v>2541828</v>
      </c>
    </row>
    <row r="8115" spans="1:4" x14ac:dyDescent="0.25">
      <c r="A8115" s="155" t="s">
        <v>10296</v>
      </c>
      <c r="B8115" s="92" t="s">
        <v>10675</v>
      </c>
      <c r="C8115" s="97"/>
      <c r="D8115" s="94">
        <v>1595371</v>
      </c>
    </row>
    <row r="8116" spans="1:4" x14ac:dyDescent="0.25">
      <c r="A8116" s="155" t="s">
        <v>14760</v>
      </c>
      <c r="B8116" s="92" t="s">
        <v>19625</v>
      </c>
      <c r="C8116" s="97"/>
      <c r="D8116" s="94"/>
    </row>
    <row r="8117" spans="1:4" x14ac:dyDescent="0.25">
      <c r="A8117" s="155" t="s">
        <v>14761</v>
      </c>
      <c r="B8117" s="92" t="s">
        <v>19626</v>
      </c>
      <c r="C8117" s="97"/>
      <c r="D8117" s="94">
        <v>17705</v>
      </c>
    </row>
    <row r="8118" spans="1:4" x14ac:dyDescent="0.25">
      <c r="A8118" s="155" t="s">
        <v>14762</v>
      </c>
      <c r="B8118" s="92" t="s">
        <v>19627</v>
      </c>
      <c r="C8118" s="97"/>
      <c r="D8118" s="94">
        <v>79655</v>
      </c>
    </row>
    <row r="8119" spans="1:4" x14ac:dyDescent="0.25">
      <c r="A8119" s="155" t="s">
        <v>5687</v>
      </c>
      <c r="B8119" s="92" t="s">
        <v>9525</v>
      </c>
      <c r="C8119" s="97"/>
      <c r="D8119" s="94">
        <v>1424417</v>
      </c>
    </row>
    <row r="8120" spans="1:4" x14ac:dyDescent="0.25">
      <c r="A8120" s="155" t="s">
        <v>14763</v>
      </c>
      <c r="B8120" s="92" t="s">
        <v>19628</v>
      </c>
      <c r="C8120" s="97"/>
      <c r="D8120" s="94">
        <v>10720</v>
      </c>
    </row>
    <row r="8121" spans="1:4" x14ac:dyDescent="0.25">
      <c r="A8121" s="155" t="s">
        <v>5688</v>
      </c>
      <c r="B8121" s="92" t="s">
        <v>9526</v>
      </c>
      <c r="C8121" s="97"/>
      <c r="D8121" s="94">
        <v>147918</v>
      </c>
    </row>
    <row r="8122" spans="1:4" x14ac:dyDescent="0.25">
      <c r="A8122" s="155" t="s">
        <v>14764</v>
      </c>
      <c r="B8122" s="92" t="s">
        <v>19629</v>
      </c>
      <c r="C8122" s="97"/>
      <c r="D8122" s="94">
        <v>290655</v>
      </c>
    </row>
    <row r="8123" spans="1:4" x14ac:dyDescent="0.25">
      <c r="A8123" s="155" t="s">
        <v>14765</v>
      </c>
      <c r="B8123" s="92" t="s">
        <v>19630</v>
      </c>
      <c r="C8123" s="97"/>
      <c r="D8123" s="94">
        <v>65751</v>
      </c>
    </row>
    <row r="8124" spans="1:4" x14ac:dyDescent="0.25">
      <c r="A8124" s="155" t="s">
        <v>10297</v>
      </c>
      <c r="B8124" s="92" t="s">
        <v>10676</v>
      </c>
      <c r="C8124" s="97"/>
      <c r="D8124" s="94">
        <v>2095216</v>
      </c>
    </row>
    <row r="8125" spans="1:4" x14ac:dyDescent="0.25">
      <c r="A8125" s="155" t="s">
        <v>14766</v>
      </c>
      <c r="B8125" s="92" t="s">
        <v>19631</v>
      </c>
      <c r="C8125" s="97"/>
      <c r="D8125" s="94">
        <v>93706</v>
      </c>
    </row>
    <row r="8126" spans="1:4" x14ac:dyDescent="0.25">
      <c r="A8126" s="155" t="s">
        <v>14767</v>
      </c>
      <c r="B8126" s="92" t="s">
        <v>19632</v>
      </c>
      <c r="C8126" s="97"/>
      <c r="D8126" s="94">
        <v>10178</v>
      </c>
    </row>
    <row r="8127" spans="1:4" x14ac:dyDescent="0.25">
      <c r="A8127" s="155" t="s">
        <v>14768</v>
      </c>
      <c r="B8127" s="92" t="s">
        <v>19633</v>
      </c>
      <c r="C8127" s="97"/>
      <c r="D8127" s="94">
        <v>29921</v>
      </c>
    </row>
    <row r="8128" spans="1:4" x14ac:dyDescent="0.25">
      <c r="A8128" s="155" t="s">
        <v>14769</v>
      </c>
      <c r="B8128" s="92" t="s">
        <v>19634</v>
      </c>
      <c r="C8128" s="97"/>
      <c r="D8128" s="94">
        <v>55787</v>
      </c>
    </row>
    <row r="8129" spans="1:4" x14ac:dyDescent="0.25">
      <c r="A8129" s="155" t="s">
        <v>5689</v>
      </c>
      <c r="B8129" s="92" t="s">
        <v>9527</v>
      </c>
      <c r="C8129" s="97"/>
      <c r="D8129" s="94">
        <v>359826</v>
      </c>
    </row>
    <row r="8130" spans="1:4" x14ac:dyDescent="0.25">
      <c r="A8130" s="155" t="s">
        <v>14770</v>
      </c>
      <c r="B8130" s="92" t="s">
        <v>19635</v>
      </c>
      <c r="C8130" s="97"/>
      <c r="D8130" s="94">
        <v>849247</v>
      </c>
    </row>
    <row r="8131" spans="1:4" x14ac:dyDescent="0.25">
      <c r="A8131" s="155" t="s">
        <v>14771</v>
      </c>
      <c r="B8131" s="92" t="s">
        <v>19636</v>
      </c>
      <c r="C8131" s="97"/>
      <c r="D8131" s="94">
        <v>994322</v>
      </c>
    </row>
    <row r="8132" spans="1:4" x14ac:dyDescent="0.25">
      <c r="A8132" s="155" t="s">
        <v>5690</v>
      </c>
      <c r="B8132" s="92" t="s">
        <v>9528</v>
      </c>
      <c r="C8132" s="97"/>
      <c r="D8132" s="94">
        <v>1127199</v>
      </c>
    </row>
    <row r="8133" spans="1:4" x14ac:dyDescent="0.25">
      <c r="A8133" s="155" t="s">
        <v>5691</v>
      </c>
      <c r="B8133" s="92" t="s">
        <v>9529</v>
      </c>
      <c r="C8133" s="97"/>
      <c r="D8133" s="94">
        <v>829788</v>
      </c>
    </row>
    <row r="8134" spans="1:4" x14ac:dyDescent="0.25">
      <c r="A8134" s="155" t="s">
        <v>5692</v>
      </c>
      <c r="B8134" s="92" t="s">
        <v>9530</v>
      </c>
      <c r="C8134" s="97"/>
      <c r="D8134" s="94">
        <v>28909118</v>
      </c>
    </row>
    <row r="8135" spans="1:4" x14ac:dyDescent="0.25">
      <c r="A8135" s="155" t="s">
        <v>14772</v>
      </c>
      <c r="B8135" s="92" t="s">
        <v>19637</v>
      </c>
      <c r="C8135" s="97"/>
      <c r="D8135" s="94"/>
    </row>
    <row r="8136" spans="1:4" x14ac:dyDescent="0.25">
      <c r="A8136" s="155" t="s">
        <v>5693</v>
      </c>
      <c r="B8136" s="92" t="s">
        <v>9531</v>
      </c>
      <c r="C8136" s="97"/>
      <c r="D8136" s="94">
        <v>46797942</v>
      </c>
    </row>
    <row r="8137" spans="1:4" x14ac:dyDescent="0.25">
      <c r="A8137" s="155" t="s">
        <v>5694</v>
      </c>
      <c r="B8137" s="92" t="s">
        <v>9532</v>
      </c>
      <c r="C8137" s="97"/>
      <c r="D8137" s="94">
        <v>25233874</v>
      </c>
    </row>
    <row r="8138" spans="1:4" x14ac:dyDescent="0.25">
      <c r="A8138" s="155" t="s">
        <v>5695</v>
      </c>
      <c r="B8138" s="92" t="s">
        <v>9533</v>
      </c>
      <c r="C8138" s="97"/>
      <c r="D8138" s="94">
        <v>1513656</v>
      </c>
    </row>
    <row r="8139" spans="1:4" x14ac:dyDescent="0.25">
      <c r="A8139" s="155" t="s">
        <v>5696</v>
      </c>
      <c r="B8139" s="92" t="s">
        <v>9534</v>
      </c>
      <c r="C8139" s="97"/>
      <c r="D8139" s="94">
        <v>1542821</v>
      </c>
    </row>
    <row r="8140" spans="1:4" x14ac:dyDescent="0.25">
      <c r="A8140" s="155" t="s">
        <v>14773</v>
      </c>
      <c r="B8140" s="92" t="s">
        <v>19638</v>
      </c>
      <c r="C8140" s="97"/>
      <c r="D8140" s="94">
        <v>671002</v>
      </c>
    </row>
    <row r="8141" spans="1:4" x14ac:dyDescent="0.25">
      <c r="A8141" s="155" t="s">
        <v>5697</v>
      </c>
      <c r="B8141" s="92" t="s">
        <v>9535</v>
      </c>
      <c r="C8141" s="97"/>
      <c r="D8141" s="94">
        <v>97289950</v>
      </c>
    </row>
    <row r="8142" spans="1:4" x14ac:dyDescent="0.25">
      <c r="A8142" s="155" t="s">
        <v>14774</v>
      </c>
      <c r="B8142" s="92" t="s">
        <v>19639</v>
      </c>
      <c r="C8142" s="97"/>
      <c r="D8142" s="94">
        <v>844031</v>
      </c>
    </row>
    <row r="8143" spans="1:4" x14ac:dyDescent="0.25">
      <c r="A8143" s="155" t="s">
        <v>5698</v>
      </c>
      <c r="B8143" s="92" t="s">
        <v>9536</v>
      </c>
      <c r="C8143" s="97"/>
      <c r="D8143" s="94">
        <v>2923731</v>
      </c>
    </row>
    <row r="8144" spans="1:4" x14ac:dyDescent="0.25">
      <c r="A8144" s="155" t="s">
        <v>14775</v>
      </c>
      <c r="B8144" s="92" t="s">
        <v>19640</v>
      </c>
      <c r="C8144" s="97"/>
      <c r="D8144" s="94">
        <v>2891</v>
      </c>
    </row>
    <row r="8145" spans="1:4" x14ac:dyDescent="0.25">
      <c r="A8145" s="155" t="s">
        <v>14776</v>
      </c>
      <c r="B8145" s="92" t="s">
        <v>19641</v>
      </c>
      <c r="C8145" s="97"/>
      <c r="D8145" s="94">
        <v>15721</v>
      </c>
    </row>
    <row r="8146" spans="1:4" x14ac:dyDescent="0.25">
      <c r="A8146" s="155" t="s">
        <v>14777</v>
      </c>
      <c r="B8146" s="92" t="s">
        <v>19642</v>
      </c>
      <c r="C8146" s="97"/>
      <c r="D8146" s="94">
        <v>50949</v>
      </c>
    </row>
    <row r="8147" spans="1:4" x14ac:dyDescent="0.25">
      <c r="A8147" s="155" t="s">
        <v>14778</v>
      </c>
      <c r="B8147" s="92" t="s">
        <v>19643</v>
      </c>
      <c r="C8147" s="97"/>
      <c r="D8147" s="94">
        <v>13197</v>
      </c>
    </row>
    <row r="8148" spans="1:4" x14ac:dyDescent="0.25">
      <c r="A8148" s="155" t="s">
        <v>5699</v>
      </c>
      <c r="B8148" s="92" t="s">
        <v>9537</v>
      </c>
      <c r="C8148" s="97"/>
      <c r="D8148" s="94">
        <v>193450</v>
      </c>
    </row>
    <row r="8149" spans="1:4" x14ac:dyDescent="0.25">
      <c r="A8149" s="155" t="s">
        <v>14779</v>
      </c>
      <c r="B8149" s="92" t="s">
        <v>19644</v>
      </c>
      <c r="C8149" s="97"/>
      <c r="D8149" s="94">
        <v>252902</v>
      </c>
    </row>
    <row r="8150" spans="1:4" x14ac:dyDescent="0.25">
      <c r="A8150" s="155" t="s">
        <v>5700</v>
      </c>
      <c r="B8150" s="92" t="s">
        <v>9538</v>
      </c>
      <c r="C8150" s="97"/>
      <c r="D8150" s="94">
        <v>478409843</v>
      </c>
    </row>
    <row r="8151" spans="1:4" x14ac:dyDescent="0.25">
      <c r="A8151" s="155" t="s">
        <v>14780</v>
      </c>
      <c r="B8151" s="92" t="s">
        <v>19645</v>
      </c>
      <c r="C8151" s="97"/>
      <c r="D8151" s="94">
        <v>1981</v>
      </c>
    </row>
    <row r="8152" spans="1:4" x14ac:dyDescent="0.25">
      <c r="A8152" s="155" t="s">
        <v>5701</v>
      </c>
      <c r="B8152" s="92" t="s">
        <v>9539</v>
      </c>
      <c r="C8152" s="97"/>
      <c r="D8152" s="94">
        <v>43619231</v>
      </c>
    </row>
    <row r="8153" spans="1:4" x14ac:dyDescent="0.25">
      <c r="A8153" s="155" t="s">
        <v>10298</v>
      </c>
      <c r="B8153" s="92" t="s">
        <v>10677</v>
      </c>
      <c r="C8153" s="97"/>
      <c r="D8153" s="94">
        <v>189526</v>
      </c>
    </row>
    <row r="8154" spans="1:4" x14ac:dyDescent="0.25">
      <c r="A8154" s="155" t="s">
        <v>14781</v>
      </c>
      <c r="B8154" s="92" t="s">
        <v>19646</v>
      </c>
      <c r="C8154" s="97"/>
      <c r="D8154" s="94">
        <v>97551</v>
      </c>
    </row>
    <row r="8155" spans="1:4" x14ac:dyDescent="0.25">
      <c r="A8155" s="155" t="s">
        <v>14782</v>
      </c>
      <c r="B8155" s="92" t="s">
        <v>19647</v>
      </c>
      <c r="C8155" s="97"/>
      <c r="D8155" s="94">
        <v>13084</v>
      </c>
    </row>
    <row r="8156" spans="1:4" x14ac:dyDescent="0.25">
      <c r="A8156" s="155" t="s">
        <v>5702</v>
      </c>
      <c r="B8156" s="92" t="s">
        <v>9540</v>
      </c>
      <c r="C8156" s="97"/>
      <c r="D8156" s="94">
        <v>58326</v>
      </c>
    </row>
    <row r="8157" spans="1:4" x14ac:dyDescent="0.25">
      <c r="A8157" s="155" t="s">
        <v>14783</v>
      </c>
      <c r="B8157" s="92" t="s">
        <v>19648</v>
      </c>
      <c r="C8157" s="97"/>
      <c r="D8157" s="94">
        <v>38860</v>
      </c>
    </row>
    <row r="8158" spans="1:4" x14ac:dyDescent="0.25">
      <c r="A8158" s="155" t="s">
        <v>14784</v>
      </c>
      <c r="B8158" s="92" t="s">
        <v>19649</v>
      </c>
      <c r="C8158" s="97"/>
      <c r="D8158" s="94">
        <v>41524</v>
      </c>
    </row>
    <row r="8159" spans="1:4" x14ac:dyDescent="0.25">
      <c r="A8159" s="155" t="s">
        <v>5703</v>
      </c>
      <c r="B8159" s="92" t="s">
        <v>9541</v>
      </c>
      <c r="C8159" s="97"/>
      <c r="D8159" s="94">
        <v>147126</v>
      </c>
    </row>
    <row r="8160" spans="1:4" x14ac:dyDescent="0.25">
      <c r="A8160" s="155" t="s">
        <v>14785</v>
      </c>
      <c r="B8160" s="92" t="s">
        <v>19650</v>
      </c>
      <c r="C8160" s="97"/>
      <c r="D8160" s="94">
        <v>3653</v>
      </c>
    </row>
    <row r="8161" spans="1:4" x14ac:dyDescent="0.25">
      <c r="A8161" s="155" t="s">
        <v>14786</v>
      </c>
      <c r="B8161" s="92" t="s">
        <v>19651</v>
      </c>
      <c r="C8161" s="97"/>
      <c r="D8161" s="94">
        <v>56523</v>
      </c>
    </row>
    <row r="8162" spans="1:4" x14ac:dyDescent="0.25">
      <c r="A8162" s="155" t="s">
        <v>14787</v>
      </c>
      <c r="B8162" s="92" t="s">
        <v>19652</v>
      </c>
      <c r="C8162" s="97"/>
      <c r="D8162" s="94">
        <v>13708</v>
      </c>
    </row>
    <row r="8163" spans="1:4" x14ac:dyDescent="0.25">
      <c r="A8163" s="155" t="s">
        <v>14788</v>
      </c>
      <c r="B8163" s="92" t="s">
        <v>19653</v>
      </c>
      <c r="C8163" s="97"/>
      <c r="D8163" s="94">
        <v>2615</v>
      </c>
    </row>
    <row r="8164" spans="1:4" x14ac:dyDescent="0.25">
      <c r="A8164" s="155" t="s">
        <v>14789</v>
      </c>
      <c r="B8164" s="92" t="s">
        <v>19654</v>
      </c>
      <c r="C8164" s="97"/>
      <c r="D8164" s="94">
        <v>165787</v>
      </c>
    </row>
    <row r="8165" spans="1:4" x14ac:dyDescent="0.25">
      <c r="A8165" s="155" t="s">
        <v>5704</v>
      </c>
      <c r="B8165" s="92" t="s">
        <v>9542</v>
      </c>
      <c r="C8165" s="97"/>
      <c r="D8165" s="94">
        <v>443445</v>
      </c>
    </row>
    <row r="8166" spans="1:4" x14ac:dyDescent="0.25">
      <c r="A8166" s="155" t="s">
        <v>14790</v>
      </c>
      <c r="B8166" s="92" t="s">
        <v>19655</v>
      </c>
      <c r="C8166" s="97"/>
      <c r="D8166" s="94">
        <v>100291</v>
      </c>
    </row>
    <row r="8167" spans="1:4" x14ac:dyDescent="0.25">
      <c r="A8167" s="155" t="s">
        <v>14791</v>
      </c>
      <c r="B8167" s="92" t="s">
        <v>19656</v>
      </c>
      <c r="C8167" s="97"/>
      <c r="D8167" s="94">
        <v>257632</v>
      </c>
    </row>
    <row r="8168" spans="1:4" x14ac:dyDescent="0.25">
      <c r="A8168" s="155" t="s">
        <v>5705</v>
      </c>
      <c r="B8168" s="92" t="s">
        <v>9543</v>
      </c>
      <c r="C8168" s="97"/>
      <c r="D8168" s="94">
        <v>4523226</v>
      </c>
    </row>
    <row r="8169" spans="1:4" x14ac:dyDescent="0.25">
      <c r="A8169" s="155" t="s">
        <v>14792</v>
      </c>
      <c r="B8169" s="92" t="s">
        <v>19657</v>
      </c>
      <c r="C8169" s="97"/>
      <c r="D8169" s="94">
        <v>67025</v>
      </c>
    </row>
    <row r="8170" spans="1:4" x14ac:dyDescent="0.25">
      <c r="A8170" s="155" t="s">
        <v>14793</v>
      </c>
      <c r="B8170" s="92" t="s">
        <v>19658</v>
      </c>
      <c r="C8170" s="97"/>
      <c r="D8170" s="94"/>
    </row>
    <row r="8171" spans="1:4" x14ac:dyDescent="0.25">
      <c r="A8171" s="155" t="s">
        <v>5706</v>
      </c>
      <c r="B8171" s="92" t="s">
        <v>9544</v>
      </c>
      <c r="C8171" s="97"/>
      <c r="D8171" s="94"/>
    </row>
    <row r="8172" spans="1:4" x14ac:dyDescent="0.25">
      <c r="A8172" s="155" t="s">
        <v>5707</v>
      </c>
      <c r="B8172" s="92" t="s">
        <v>9545</v>
      </c>
      <c r="C8172" s="97"/>
      <c r="D8172" s="94"/>
    </row>
    <row r="8173" spans="1:4" x14ac:dyDescent="0.25">
      <c r="A8173" s="155" t="s">
        <v>5708</v>
      </c>
      <c r="B8173" s="92" t="s">
        <v>9546</v>
      </c>
      <c r="C8173" s="97"/>
      <c r="D8173" s="94">
        <v>7098016</v>
      </c>
    </row>
    <row r="8174" spans="1:4" x14ac:dyDescent="0.25">
      <c r="A8174" s="155" t="s">
        <v>5709</v>
      </c>
      <c r="B8174" s="92" t="s">
        <v>9547</v>
      </c>
      <c r="C8174" s="97"/>
      <c r="D8174" s="94"/>
    </row>
    <row r="8175" spans="1:4" x14ac:dyDescent="0.25">
      <c r="A8175" s="155" t="s">
        <v>5710</v>
      </c>
      <c r="B8175" s="92" t="s">
        <v>9548</v>
      </c>
      <c r="C8175" s="97"/>
      <c r="D8175" s="94">
        <v>9247533</v>
      </c>
    </row>
    <row r="8176" spans="1:4" x14ac:dyDescent="0.25">
      <c r="A8176" s="155" t="s">
        <v>5711</v>
      </c>
      <c r="B8176" s="92" t="s">
        <v>9549</v>
      </c>
      <c r="C8176" s="97"/>
      <c r="D8176" s="94">
        <v>818316</v>
      </c>
    </row>
    <row r="8177" spans="1:4" x14ac:dyDescent="0.25">
      <c r="A8177" s="155" t="s">
        <v>10299</v>
      </c>
      <c r="B8177" s="92" t="s">
        <v>10678</v>
      </c>
      <c r="C8177" s="97"/>
      <c r="D8177" s="94">
        <v>246526</v>
      </c>
    </row>
    <row r="8178" spans="1:4" x14ac:dyDescent="0.25">
      <c r="A8178" s="155" t="s">
        <v>14794</v>
      </c>
      <c r="B8178" s="92" t="s">
        <v>19659</v>
      </c>
      <c r="C8178" s="97"/>
      <c r="D8178" s="94">
        <v>818</v>
      </c>
    </row>
    <row r="8179" spans="1:4" x14ac:dyDescent="0.25">
      <c r="A8179" s="155" t="s">
        <v>5712</v>
      </c>
      <c r="B8179" s="92" t="s">
        <v>9550</v>
      </c>
      <c r="C8179" s="97"/>
      <c r="D8179" s="94">
        <v>1845020</v>
      </c>
    </row>
    <row r="8180" spans="1:4" x14ac:dyDescent="0.25">
      <c r="A8180" s="155" t="s">
        <v>10300</v>
      </c>
      <c r="B8180" s="92" t="s">
        <v>10679</v>
      </c>
      <c r="C8180" s="97"/>
      <c r="D8180" s="94">
        <v>4349</v>
      </c>
    </row>
    <row r="8181" spans="1:4" x14ac:dyDescent="0.25">
      <c r="A8181" s="155" t="s">
        <v>14795</v>
      </c>
      <c r="B8181" s="92" t="s">
        <v>19660</v>
      </c>
      <c r="C8181" s="97"/>
      <c r="D8181" s="94">
        <v>636169</v>
      </c>
    </row>
    <row r="8182" spans="1:4" x14ac:dyDescent="0.25">
      <c r="A8182" s="155" t="s">
        <v>5713</v>
      </c>
      <c r="B8182" s="92" t="s">
        <v>9551</v>
      </c>
      <c r="C8182" s="97"/>
      <c r="D8182" s="94">
        <v>2065676</v>
      </c>
    </row>
    <row r="8183" spans="1:4" x14ac:dyDescent="0.25">
      <c r="A8183" s="155" t="s">
        <v>5714</v>
      </c>
      <c r="B8183" s="92" t="s">
        <v>9552</v>
      </c>
      <c r="C8183" s="97"/>
      <c r="D8183" s="94">
        <v>1974847</v>
      </c>
    </row>
    <row r="8184" spans="1:4" x14ac:dyDescent="0.25">
      <c r="A8184" s="155" t="s">
        <v>5715</v>
      </c>
      <c r="B8184" s="92" t="s">
        <v>9553</v>
      </c>
      <c r="C8184" s="97"/>
      <c r="D8184" s="94">
        <v>470855</v>
      </c>
    </row>
    <row r="8185" spans="1:4" x14ac:dyDescent="0.25">
      <c r="A8185" s="155" t="s">
        <v>14796</v>
      </c>
      <c r="B8185" s="92" t="s">
        <v>19661</v>
      </c>
      <c r="C8185" s="97"/>
      <c r="D8185" s="94">
        <v>49551</v>
      </c>
    </row>
    <row r="8186" spans="1:4" x14ac:dyDescent="0.25">
      <c r="A8186" s="155" t="s">
        <v>14797</v>
      </c>
      <c r="B8186" s="92" t="s">
        <v>19662</v>
      </c>
      <c r="C8186" s="97"/>
      <c r="D8186" s="94">
        <v>36044</v>
      </c>
    </row>
    <row r="8187" spans="1:4" x14ac:dyDescent="0.25">
      <c r="A8187" s="155" t="s">
        <v>14798</v>
      </c>
      <c r="B8187" s="92" t="s">
        <v>19663</v>
      </c>
      <c r="C8187" s="97"/>
      <c r="D8187" s="94">
        <v>9059</v>
      </c>
    </row>
    <row r="8188" spans="1:4" x14ac:dyDescent="0.25">
      <c r="A8188" s="155" t="s">
        <v>5716</v>
      </c>
      <c r="B8188" s="92" t="s">
        <v>9554</v>
      </c>
      <c r="C8188" s="97"/>
      <c r="D8188" s="94">
        <v>9460847</v>
      </c>
    </row>
    <row r="8189" spans="1:4" x14ac:dyDescent="0.25">
      <c r="A8189" s="155" t="s">
        <v>5717</v>
      </c>
      <c r="B8189" s="92" t="s">
        <v>9555</v>
      </c>
      <c r="C8189" s="97"/>
      <c r="D8189" s="94">
        <v>1104552</v>
      </c>
    </row>
    <row r="8190" spans="1:4" x14ac:dyDescent="0.25">
      <c r="A8190" s="155" t="s">
        <v>5718</v>
      </c>
      <c r="B8190" s="92" t="s">
        <v>9556</v>
      </c>
      <c r="C8190" s="97"/>
      <c r="D8190" s="94">
        <v>3134735</v>
      </c>
    </row>
    <row r="8191" spans="1:4" x14ac:dyDescent="0.25">
      <c r="A8191" s="155" t="s">
        <v>14799</v>
      </c>
      <c r="B8191" s="92" t="s">
        <v>19664</v>
      </c>
      <c r="C8191" s="97"/>
      <c r="D8191" s="94">
        <v>28966</v>
      </c>
    </row>
    <row r="8192" spans="1:4" x14ac:dyDescent="0.25">
      <c r="A8192" s="155" t="s">
        <v>5719</v>
      </c>
      <c r="B8192" s="92" t="s">
        <v>9557</v>
      </c>
      <c r="C8192" s="97"/>
      <c r="D8192" s="94">
        <v>13414239</v>
      </c>
    </row>
    <row r="8193" spans="1:4" x14ac:dyDescent="0.25">
      <c r="A8193" s="155" t="s">
        <v>5720</v>
      </c>
      <c r="B8193" s="92" t="s">
        <v>9558</v>
      </c>
      <c r="C8193" s="97"/>
      <c r="D8193" s="94">
        <v>29744187</v>
      </c>
    </row>
    <row r="8194" spans="1:4" x14ac:dyDescent="0.25">
      <c r="A8194" s="155" t="s">
        <v>5721</v>
      </c>
      <c r="B8194" s="92" t="s">
        <v>9559</v>
      </c>
      <c r="C8194" s="97"/>
      <c r="D8194" s="94">
        <v>902526</v>
      </c>
    </row>
    <row r="8195" spans="1:4" x14ac:dyDescent="0.25">
      <c r="A8195" s="155" t="s">
        <v>5722</v>
      </c>
      <c r="B8195" s="92" t="s">
        <v>9560</v>
      </c>
      <c r="C8195" s="97"/>
      <c r="D8195" s="94">
        <v>74137</v>
      </c>
    </row>
    <row r="8196" spans="1:4" x14ac:dyDescent="0.25">
      <c r="A8196" s="155" t="s">
        <v>5723</v>
      </c>
      <c r="B8196" s="92" t="s">
        <v>9561</v>
      </c>
      <c r="C8196" s="97"/>
      <c r="D8196" s="94">
        <v>5726104</v>
      </c>
    </row>
    <row r="8197" spans="1:4" x14ac:dyDescent="0.25">
      <c r="A8197" s="155" t="s">
        <v>5724</v>
      </c>
      <c r="B8197" s="92" t="s">
        <v>9562</v>
      </c>
      <c r="C8197" s="97"/>
      <c r="D8197" s="94">
        <v>161421</v>
      </c>
    </row>
    <row r="8198" spans="1:4" x14ac:dyDescent="0.25">
      <c r="A8198" s="155" t="s">
        <v>5725</v>
      </c>
      <c r="B8198" s="92" t="s">
        <v>9563</v>
      </c>
      <c r="C8198" s="97"/>
      <c r="D8198" s="94">
        <v>5062350</v>
      </c>
    </row>
    <row r="8199" spans="1:4" x14ac:dyDescent="0.25">
      <c r="A8199" s="155" t="s">
        <v>5726</v>
      </c>
      <c r="B8199" s="92" t="s">
        <v>9564</v>
      </c>
      <c r="C8199" s="97"/>
      <c r="D8199" s="94">
        <v>1837609</v>
      </c>
    </row>
    <row r="8200" spans="1:4" x14ac:dyDescent="0.25">
      <c r="A8200" s="155" t="s">
        <v>3094</v>
      </c>
      <c r="B8200" s="92" t="s">
        <v>19665</v>
      </c>
      <c r="C8200" s="97"/>
      <c r="D8200" s="94">
        <v>8653</v>
      </c>
    </row>
    <row r="8201" spans="1:4" x14ac:dyDescent="0.25">
      <c r="A8201" s="155" t="s">
        <v>3096</v>
      </c>
      <c r="B8201" s="92" t="s">
        <v>9565</v>
      </c>
      <c r="C8201" s="97"/>
      <c r="D8201" s="94">
        <v>24567</v>
      </c>
    </row>
    <row r="8202" spans="1:4" x14ac:dyDescent="0.25">
      <c r="A8202" s="155" t="s">
        <v>5727</v>
      </c>
      <c r="B8202" s="92" t="s">
        <v>9566</v>
      </c>
      <c r="C8202" s="97"/>
      <c r="D8202" s="94">
        <v>7941213</v>
      </c>
    </row>
    <row r="8203" spans="1:4" x14ac:dyDescent="0.25">
      <c r="A8203" s="155" t="s">
        <v>5728</v>
      </c>
      <c r="B8203" s="92" t="s">
        <v>9567</v>
      </c>
      <c r="C8203" s="97"/>
      <c r="D8203" s="94">
        <v>34517714</v>
      </c>
    </row>
    <row r="8204" spans="1:4" x14ac:dyDescent="0.25">
      <c r="A8204" s="155" t="s">
        <v>5729</v>
      </c>
      <c r="B8204" s="92" t="s">
        <v>9568</v>
      </c>
      <c r="C8204" s="97"/>
      <c r="D8204" s="94">
        <v>2496108</v>
      </c>
    </row>
    <row r="8205" spans="1:4" x14ac:dyDescent="0.25">
      <c r="A8205" s="155" t="s">
        <v>3098</v>
      </c>
      <c r="B8205" s="92" t="s">
        <v>19666</v>
      </c>
      <c r="C8205" s="97"/>
      <c r="D8205" s="94">
        <v>2252618</v>
      </c>
    </row>
    <row r="8206" spans="1:4" x14ac:dyDescent="0.25">
      <c r="A8206" s="155" t="s">
        <v>3100</v>
      </c>
      <c r="B8206" s="92" t="s">
        <v>9569</v>
      </c>
      <c r="C8206" s="97"/>
      <c r="D8206" s="94">
        <v>3416741</v>
      </c>
    </row>
    <row r="8207" spans="1:4" x14ac:dyDescent="0.25">
      <c r="A8207" s="155" t="s">
        <v>3101</v>
      </c>
      <c r="B8207" s="92" t="s">
        <v>19667</v>
      </c>
      <c r="C8207" s="97"/>
      <c r="D8207" s="94">
        <v>95549</v>
      </c>
    </row>
    <row r="8208" spans="1:4" x14ac:dyDescent="0.25">
      <c r="A8208" s="155" t="s">
        <v>3103</v>
      </c>
      <c r="B8208" s="92" t="s">
        <v>9570</v>
      </c>
      <c r="C8208" s="97"/>
      <c r="D8208" s="94">
        <v>10186692</v>
      </c>
    </row>
    <row r="8209" spans="1:4" x14ac:dyDescent="0.25">
      <c r="A8209" s="155" t="s">
        <v>3105</v>
      </c>
      <c r="B8209" s="92" t="s">
        <v>19668</v>
      </c>
      <c r="C8209" s="97"/>
      <c r="D8209" s="94">
        <v>1973136</v>
      </c>
    </row>
    <row r="8210" spans="1:4" x14ac:dyDescent="0.25">
      <c r="A8210" s="155" t="s">
        <v>3106</v>
      </c>
      <c r="B8210" s="92" t="s">
        <v>9571</v>
      </c>
      <c r="C8210" s="97"/>
      <c r="D8210" s="94">
        <v>1167876</v>
      </c>
    </row>
    <row r="8211" spans="1:4" x14ac:dyDescent="0.25">
      <c r="A8211" s="155" t="s">
        <v>3108</v>
      </c>
      <c r="B8211" s="92" t="s">
        <v>10680</v>
      </c>
      <c r="C8211" s="97"/>
      <c r="D8211" s="94">
        <v>182796</v>
      </c>
    </row>
    <row r="8212" spans="1:4" x14ac:dyDescent="0.25">
      <c r="A8212" s="155" t="s">
        <v>3110</v>
      </c>
      <c r="B8212" s="92" t="s">
        <v>9572</v>
      </c>
      <c r="C8212" s="97"/>
      <c r="D8212" s="94">
        <v>69761157</v>
      </c>
    </row>
    <row r="8213" spans="1:4" x14ac:dyDescent="0.25">
      <c r="A8213" s="155" t="s">
        <v>3112</v>
      </c>
      <c r="B8213" s="92" t="s">
        <v>9573</v>
      </c>
      <c r="C8213" s="97"/>
      <c r="D8213" s="94">
        <v>2412437</v>
      </c>
    </row>
    <row r="8214" spans="1:4" x14ac:dyDescent="0.25">
      <c r="A8214" s="155" t="s">
        <v>3114</v>
      </c>
      <c r="B8214" s="92" t="s">
        <v>9574</v>
      </c>
      <c r="C8214" s="97"/>
      <c r="D8214" s="94">
        <v>2735354</v>
      </c>
    </row>
    <row r="8215" spans="1:4" x14ac:dyDescent="0.25">
      <c r="A8215" s="155" t="s">
        <v>3116</v>
      </c>
      <c r="B8215" s="92" t="s">
        <v>9575</v>
      </c>
      <c r="C8215" s="97"/>
      <c r="D8215" s="94">
        <v>328331</v>
      </c>
    </row>
    <row r="8216" spans="1:4" x14ac:dyDescent="0.25">
      <c r="A8216" s="155" t="s">
        <v>3118</v>
      </c>
      <c r="B8216" s="92" t="s">
        <v>9576</v>
      </c>
      <c r="C8216" s="97"/>
      <c r="D8216" s="94">
        <v>8811162</v>
      </c>
    </row>
    <row r="8217" spans="1:4" x14ac:dyDescent="0.25">
      <c r="A8217" s="155" t="s">
        <v>3120</v>
      </c>
      <c r="B8217" s="92" t="s">
        <v>9577</v>
      </c>
      <c r="C8217" s="97"/>
      <c r="D8217" s="94">
        <v>365051</v>
      </c>
    </row>
    <row r="8218" spans="1:4" x14ac:dyDescent="0.25">
      <c r="A8218" s="155" t="s">
        <v>3122</v>
      </c>
      <c r="B8218" s="92" t="s">
        <v>9578</v>
      </c>
      <c r="C8218" s="97"/>
      <c r="D8218" s="94">
        <v>31498328</v>
      </c>
    </row>
    <row r="8219" spans="1:4" x14ac:dyDescent="0.25">
      <c r="A8219" s="155" t="s">
        <v>3124</v>
      </c>
      <c r="B8219" s="92" t="s">
        <v>9579</v>
      </c>
      <c r="C8219" s="97"/>
      <c r="D8219" s="94">
        <v>11681466</v>
      </c>
    </row>
    <row r="8220" spans="1:4" x14ac:dyDescent="0.25">
      <c r="A8220" s="155" t="s">
        <v>3126</v>
      </c>
      <c r="B8220" s="92" t="s">
        <v>9580</v>
      </c>
      <c r="C8220" s="97"/>
      <c r="D8220" s="94">
        <v>157077</v>
      </c>
    </row>
    <row r="8221" spans="1:4" x14ac:dyDescent="0.25">
      <c r="A8221" s="155" t="s">
        <v>3128</v>
      </c>
      <c r="B8221" s="92" t="s">
        <v>10681</v>
      </c>
      <c r="C8221" s="97"/>
      <c r="D8221" s="94">
        <v>39969</v>
      </c>
    </row>
    <row r="8222" spans="1:4" x14ac:dyDescent="0.25">
      <c r="A8222" s="155" t="s">
        <v>3130</v>
      </c>
      <c r="B8222" s="92" t="s">
        <v>9581</v>
      </c>
      <c r="C8222" s="97"/>
      <c r="D8222" s="94">
        <v>8808103</v>
      </c>
    </row>
    <row r="8223" spans="1:4" x14ac:dyDescent="0.25">
      <c r="A8223" s="155" t="s">
        <v>3132</v>
      </c>
      <c r="B8223" s="92" t="s">
        <v>9582</v>
      </c>
      <c r="C8223" s="97"/>
      <c r="D8223" s="94">
        <v>2450492</v>
      </c>
    </row>
    <row r="8224" spans="1:4" x14ac:dyDescent="0.25">
      <c r="A8224" s="155" t="s">
        <v>3134</v>
      </c>
      <c r="B8224" s="92" t="s">
        <v>9583</v>
      </c>
      <c r="C8224" s="97"/>
      <c r="D8224" s="94">
        <v>122262</v>
      </c>
    </row>
    <row r="8225" spans="1:4" x14ac:dyDescent="0.25">
      <c r="A8225" s="155" t="s">
        <v>3136</v>
      </c>
      <c r="B8225" s="92" t="s">
        <v>9584</v>
      </c>
      <c r="C8225" s="97"/>
      <c r="D8225" s="94">
        <v>106132</v>
      </c>
    </row>
    <row r="8226" spans="1:4" x14ac:dyDescent="0.25">
      <c r="A8226" s="155" t="s">
        <v>3138</v>
      </c>
      <c r="B8226" s="92" t="s">
        <v>9585</v>
      </c>
      <c r="C8226" s="97"/>
      <c r="D8226" s="94">
        <v>3845</v>
      </c>
    </row>
    <row r="8227" spans="1:4" x14ac:dyDescent="0.25">
      <c r="A8227" s="155" t="s">
        <v>3140</v>
      </c>
      <c r="B8227" s="92" t="s">
        <v>9586</v>
      </c>
      <c r="C8227" s="97"/>
      <c r="D8227" s="94">
        <v>8547598</v>
      </c>
    </row>
    <row r="8228" spans="1:4" x14ac:dyDescent="0.25">
      <c r="A8228" s="155" t="s">
        <v>3142</v>
      </c>
      <c r="B8228" s="92" t="s">
        <v>9587</v>
      </c>
      <c r="C8228" s="97"/>
      <c r="D8228" s="94">
        <v>214821</v>
      </c>
    </row>
    <row r="8229" spans="1:4" x14ac:dyDescent="0.25">
      <c r="A8229" s="155" t="s">
        <v>3144</v>
      </c>
      <c r="B8229" s="92" t="s">
        <v>19669</v>
      </c>
      <c r="C8229" s="97"/>
      <c r="D8229" s="94">
        <v>1188</v>
      </c>
    </row>
    <row r="8230" spans="1:4" x14ac:dyDescent="0.25">
      <c r="A8230" s="155" t="s">
        <v>3146</v>
      </c>
      <c r="B8230" s="92" t="s">
        <v>19670</v>
      </c>
      <c r="C8230" s="97"/>
      <c r="D8230" s="94">
        <v>4793</v>
      </c>
    </row>
    <row r="8231" spans="1:4" x14ac:dyDescent="0.25">
      <c r="A8231" s="155" t="s">
        <v>3147</v>
      </c>
      <c r="B8231" s="92" t="s">
        <v>9588</v>
      </c>
      <c r="C8231" s="97"/>
      <c r="D8231" s="94">
        <v>62349</v>
      </c>
    </row>
    <row r="8232" spans="1:4" x14ac:dyDescent="0.25">
      <c r="A8232" s="155" t="s">
        <v>3149</v>
      </c>
      <c r="B8232" s="92" t="s">
        <v>9589</v>
      </c>
      <c r="C8232" s="97"/>
      <c r="D8232" s="94">
        <v>73240</v>
      </c>
    </row>
    <row r="8233" spans="1:4" x14ac:dyDescent="0.25">
      <c r="A8233" s="155" t="s">
        <v>3150</v>
      </c>
      <c r="B8233" s="92" t="s">
        <v>9590</v>
      </c>
      <c r="C8233" s="97"/>
      <c r="D8233" s="94">
        <v>25447</v>
      </c>
    </row>
    <row r="8234" spans="1:4" x14ac:dyDescent="0.25">
      <c r="A8234" s="155" t="s">
        <v>3152</v>
      </c>
      <c r="B8234" s="92" t="s">
        <v>9591</v>
      </c>
      <c r="C8234" s="97"/>
      <c r="D8234" s="94">
        <v>1653393</v>
      </c>
    </row>
    <row r="8235" spans="1:4" x14ac:dyDescent="0.25">
      <c r="A8235" s="155" t="s">
        <v>3154</v>
      </c>
      <c r="B8235" s="92" t="s">
        <v>9592</v>
      </c>
      <c r="C8235" s="97"/>
      <c r="D8235" s="94">
        <v>1059371</v>
      </c>
    </row>
    <row r="8236" spans="1:4" x14ac:dyDescent="0.25">
      <c r="A8236" s="155" t="s">
        <v>3156</v>
      </c>
      <c r="B8236" s="92" t="s">
        <v>9593</v>
      </c>
      <c r="C8236" s="97"/>
      <c r="D8236" s="94">
        <v>446615</v>
      </c>
    </row>
    <row r="8237" spans="1:4" x14ac:dyDescent="0.25">
      <c r="A8237" s="155" t="s">
        <v>3158</v>
      </c>
      <c r="B8237" s="92" t="s">
        <v>9594</v>
      </c>
      <c r="C8237" s="97"/>
      <c r="D8237" s="94">
        <v>160859</v>
      </c>
    </row>
    <row r="8238" spans="1:4" x14ac:dyDescent="0.25">
      <c r="A8238" s="155" t="s">
        <v>3160</v>
      </c>
      <c r="B8238" s="92" t="s">
        <v>19671</v>
      </c>
      <c r="C8238" s="97"/>
      <c r="D8238" s="94">
        <v>2234532</v>
      </c>
    </row>
    <row r="8239" spans="1:4" x14ac:dyDescent="0.25">
      <c r="A8239" s="155" t="s">
        <v>3162</v>
      </c>
      <c r="B8239" s="92" t="s">
        <v>19672</v>
      </c>
      <c r="C8239" s="97"/>
      <c r="D8239" s="94">
        <v>781965</v>
      </c>
    </row>
    <row r="8240" spans="1:4" x14ac:dyDescent="0.25">
      <c r="A8240" s="155" t="s">
        <v>3164</v>
      </c>
      <c r="B8240" s="92" t="s">
        <v>19673</v>
      </c>
      <c r="C8240" s="97"/>
      <c r="D8240" s="94">
        <v>1476225</v>
      </c>
    </row>
    <row r="8241" spans="1:4" x14ac:dyDescent="0.25">
      <c r="A8241" s="155" t="s">
        <v>3166</v>
      </c>
      <c r="B8241" s="92" t="s">
        <v>9595</v>
      </c>
      <c r="C8241" s="97"/>
      <c r="D8241" s="94">
        <v>2745625</v>
      </c>
    </row>
    <row r="8242" spans="1:4" x14ac:dyDescent="0.25">
      <c r="A8242" s="155" t="s">
        <v>3168</v>
      </c>
      <c r="B8242" s="92" t="s">
        <v>9596</v>
      </c>
      <c r="C8242" s="97"/>
      <c r="D8242" s="94">
        <v>1354743</v>
      </c>
    </row>
    <row r="8243" spans="1:4" x14ac:dyDescent="0.25">
      <c r="A8243" s="155" t="s">
        <v>3170</v>
      </c>
      <c r="B8243" s="92" t="s">
        <v>9597</v>
      </c>
      <c r="C8243" s="97"/>
      <c r="D8243" s="94">
        <v>3791091</v>
      </c>
    </row>
    <row r="8244" spans="1:4" x14ac:dyDescent="0.25">
      <c r="A8244" s="155" t="s">
        <v>3172</v>
      </c>
      <c r="B8244" s="92" t="s">
        <v>9598</v>
      </c>
      <c r="C8244" s="97"/>
      <c r="D8244" s="94">
        <v>157809</v>
      </c>
    </row>
    <row r="8245" spans="1:4" x14ac:dyDescent="0.25">
      <c r="A8245" s="155" t="s">
        <v>3174</v>
      </c>
      <c r="B8245" s="92" t="s">
        <v>9599</v>
      </c>
      <c r="C8245" s="97"/>
      <c r="D8245" s="94">
        <v>691707</v>
      </c>
    </row>
    <row r="8246" spans="1:4" x14ac:dyDescent="0.25">
      <c r="A8246" s="155" t="s">
        <v>3176</v>
      </c>
      <c r="B8246" s="92" t="s">
        <v>9600</v>
      </c>
      <c r="C8246" s="97"/>
      <c r="D8246" s="94">
        <v>508589</v>
      </c>
    </row>
    <row r="8247" spans="1:4" x14ac:dyDescent="0.25">
      <c r="A8247" s="155" t="s">
        <v>3178</v>
      </c>
      <c r="B8247" s="92" t="s">
        <v>9601</v>
      </c>
      <c r="C8247" s="97"/>
      <c r="D8247" s="94">
        <v>24844946</v>
      </c>
    </row>
    <row r="8248" spans="1:4" x14ac:dyDescent="0.25">
      <c r="A8248" s="155" t="s">
        <v>3180</v>
      </c>
      <c r="B8248" s="92" t="s">
        <v>9602</v>
      </c>
      <c r="C8248" s="97"/>
      <c r="D8248" s="94">
        <v>1342712</v>
      </c>
    </row>
    <row r="8249" spans="1:4" x14ac:dyDescent="0.25">
      <c r="A8249" s="155" t="s">
        <v>3182</v>
      </c>
      <c r="B8249" s="92" t="s">
        <v>9603</v>
      </c>
      <c r="C8249" s="97"/>
      <c r="D8249" s="94">
        <v>522093</v>
      </c>
    </row>
    <row r="8250" spans="1:4" x14ac:dyDescent="0.25">
      <c r="A8250" s="155" t="s">
        <v>3184</v>
      </c>
      <c r="B8250" s="92" t="s">
        <v>9604</v>
      </c>
      <c r="C8250" s="97"/>
      <c r="D8250" s="94">
        <v>6951579</v>
      </c>
    </row>
    <row r="8251" spans="1:4" x14ac:dyDescent="0.25">
      <c r="A8251" s="155" t="s">
        <v>3185</v>
      </c>
      <c r="B8251" s="92" t="s">
        <v>10682</v>
      </c>
      <c r="C8251" s="97"/>
      <c r="D8251" s="94">
        <v>455167</v>
      </c>
    </row>
    <row r="8252" spans="1:4" x14ac:dyDescent="0.25">
      <c r="A8252" s="155" t="s">
        <v>3186</v>
      </c>
      <c r="B8252" s="92" t="s">
        <v>9605</v>
      </c>
      <c r="C8252" s="97"/>
      <c r="D8252" s="94">
        <v>206340</v>
      </c>
    </row>
    <row r="8253" spans="1:4" x14ac:dyDescent="0.25">
      <c r="A8253" s="155" t="s">
        <v>3188</v>
      </c>
      <c r="B8253" s="92" t="s">
        <v>9606</v>
      </c>
      <c r="C8253" s="97"/>
      <c r="D8253" s="94">
        <v>149489789</v>
      </c>
    </row>
    <row r="8254" spans="1:4" x14ac:dyDescent="0.25">
      <c r="A8254" s="155" t="s">
        <v>3190</v>
      </c>
      <c r="B8254" s="92" t="s">
        <v>9607</v>
      </c>
      <c r="C8254" s="97"/>
      <c r="D8254" s="94">
        <v>4287175</v>
      </c>
    </row>
    <row r="8255" spans="1:4" x14ac:dyDescent="0.25">
      <c r="A8255" s="155" t="s">
        <v>3192</v>
      </c>
      <c r="B8255" s="92" t="s">
        <v>9608</v>
      </c>
      <c r="C8255" s="97"/>
      <c r="D8255" s="94">
        <v>142876</v>
      </c>
    </row>
    <row r="8256" spans="1:4" x14ac:dyDescent="0.25">
      <c r="A8256" s="155" t="s">
        <v>3194</v>
      </c>
      <c r="B8256" s="92" t="s">
        <v>9609</v>
      </c>
      <c r="C8256" s="97"/>
      <c r="D8256" s="94">
        <v>10813</v>
      </c>
    </row>
    <row r="8257" spans="1:4" x14ac:dyDescent="0.25">
      <c r="A8257" s="155" t="s">
        <v>3196</v>
      </c>
      <c r="B8257" s="92" t="s">
        <v>9610</v>
      </c>
      <c r="C8257" s="97"/>
      <c r="D8257" s="94">
        <v>43927</v>
      </c>
    </row>
    <row r="8258" spans="1:4" x14ac:dyDescent="0.25">
      <c r="A8258" s="155" t="s">
        <v>3198</v>
      </c>
      <c r="B8258" s="92" t="s">
        <v>9611</v>
      </c>
      <c r="C8258" s="97"/>
      <c r="D8258" s="94">
        <v>301921</v>
      </c>
    </row>
    <row r="8259" spans="1:4" x14ac:dyDescent="0.25">
      <c r="A8259" s="155" t="s">
        <v>3200</v>
      </c>
      <c r="B8259" s="92" t="s">
        <v>9612</v>
      </c>
      <c r="C8259" s="97"/>
      <c r="D8259" s="94">
        <v>91407</v>
      </c>
    </row>
    <row r="8260" spans="1:4" x14ac:dyDescent="0.25">
      <c r="A8260" s="155" t="s">
        <v>3202</v>
      </c>
      <c r="B8260" s="92" t="s">
        <v>9613</v>
      </c>
      <c r="C8260" s="97"/>
      <c r="D8260" s="94">
        <v>314292</v>
      </c>
    </row>
    <row r="8261" spans="1:4" x14ac:dyDescent="0.25">
      <c r="A8261" s="155" t="s">
        <v>3204</v>
      </c>
      <c r="B8261" s="92" t="s">
        <v>9614</v>
      </c>
      <c r="C8261" s="97"/>
      <c r="D8261" s="94">
        <v>17844795</v>
      </c>
    </row>
    <row r="8262" spans="1:4" x14ac:dyDescent="0.25">
      <c r="A8262" s="155" t="s">
        <v>3206</v>
      </c>
      <c r="B8262" s="92" t="s">
        <v>9615</v>
      </c>
      <c r="C8262" s="97"/>
      <c r="D8262" s="94">
        <v>811604</v>
      </c>
    </row>
    <row r="8263" spans="1:4" x14ac:dyDescent="0.25">
      <c r="A8263" s="155" t="s">
        <v>3208</v>
      </c>
      <c r="B8263" s="92" t="s">
        <v>19674</v>
      </c>
      <c r="C8263" s="97"/>
      <c r="D8263" s="94">
        <v>3932521</v>
      </c>
    </row>
    <row r="8264" spans="1:4" x14ac:dyDescent="0.25">
      <c r="A8264" s="155" t="s">
        <v>3210</v>
      </c>
      <c r="B8264" s="92" t="s">
        <v>9616</v>
      </c>
      <c r="C8264" s="97"/>
      <c r="D8264" s="94">
        <v>161042</v>
      </c>
    </row>
    <row r="8265" spans="1:4" x14ac:dyDescent="0.25">
      <c r="A8265" s="155" t="s">
        <v>3212</v>
      </c>
      <c r="B8265" s="92" t="s">
        <v>9617</v>
      </c>
      <c r="C8265" s="97"/>
      <c r="D8265" s="94">
        <v>10588</v>
      </c>
    </row>
    <row r="8266" spans="1:4" x14ac:dyDescent="0.25">
      <c r="A8266" s="155" t="s">
        <v>3214</v>
      </c>
      <c r="B8266" s="92" t="s">
        <v>9618</v>
      </c>
      <c r="C8266" s="97"/>
      <c r="D8266" s="94">
        <v>20960836</v>
      </c>
    </row>
    <row r="8267" spans="1:4" x14ac:dyDescent="0.25">
      <c r="A8267" s="155" t="s">
        <v>3216</v>
      </c>
      <c r="B8267" s="92" t="s">
        <v>9619</v>
      </c>
      <c r="C8267" s="97"/>
      <c r="D8267" s="94">
        <v>410568</v>
      </c>
    </row>
    <row r="8268" spans="1:4" x14ac:dyDescent="0.25">
      <c r="A8268" s="155" t="s">
        <v>3218</v>
      </c>
      <c r="B8268" s="92" t="s">
        <v>9620</v>
      </c>
      <c r="C8268" s="97"/>
      <c r="D8268" s="94">
        <v>2825140</v>
      </c>
    </row>
    <row r="8269" spans="1:4" x14ac:dyDescent="0.25">
      <c r="A8269" s="155" t="s">
        <v>3220</v>
      </c>
      <c r="B8269" s="92" t="s">
        <v>9621</v>
      </c>
      <c r="C8269" s="97"/>
      <c r="D8269" s="94">
        <v>27660963</v>
      </c>
    </row>
    <row r="8270" spans="1:4" x14ac:dyDescent="0.25">
      <c r="A8270" s="155" t="s">
        <v>3222</v>
      </c>
      <c r="B8270" s="92" t="s">
        <v>19675</v>
      </c>
      <c r="C8270" s="97"/>
      <c r="D8270" s="94">
        <v>1832</v>
      </c>
    </row>
    <row r="8271" spans="1:4" x14ac:dyDescent="0.25">
      <c r="A8271" s="155" t="s">
        <v>3224</v>
      </c>
      <c r="B8271" s="92" t="s">
        <v>9622</v>
      </c>
      <c r="C8271" s="97"/>
      <c r="D8271" s="94">
        <v>16207309</v>
      </c>
    </row>
    <row r="8272" spans="1:4" x14ac:dyDescent="0.25">
      <c r="A8272" s="155" t="s">
        <v>3226</v>
      </c>
      <c r="B8272" s="92" t="s">
        <v>10683</v>
      </c>
      <c r="C8272" s="97"/>
      <c r="D8272" s="94">
        <v>9714776</v>
      </c>
    </row>
    <row r="8273" spans="1:4" x14ac:dyDescent="0.25">
      <c r="A8273" s="155" t="s">
        <v>3228</v>
      </c>
      <c r="B8273" s="92" t="s">
        <v>9623</v>
      </c>
      <c r="C8273" s="97"/>
      <c r="D8273" s="94">
        <v>6951358</v>
      </c>
    </row>
    <row r="8274" spans="1:4" x14ac:dyDescent="0.25">
      <c r="A8274" s="155" t="s">
        <v>3230</v>
      </c>
      <c r="B8274" s="92" t="s">
        <v>9624</v>
      </c>
      <c r="C8274" s="97"/>
      <c r="D8274" s="94">
        <v>174919710</v>
      </c>
    </row>
    <row r="8275" spans="1:4" x14ac:dyDescent="0.25">
      <c r="A8275" s="155" t="s">
        <v>3232</v>
      </c>
      <c r="B8275" s="92" t="s">
        <v>9625</v>
      </c>
      <c r="C8275" s="97"/>
      <c r="D8275" s="94">
        <v>49333000</v>
      </c>
    </row>
    <row r="8276" spans="1:4" x14ac:dyDescent="0.25">
      <c r="A8276" s="155" t="s">
        <v>3233</v>
      </c>
      <c r="B8276" s="92" t="s">
        <v>9626</v>
      </c>
      <c r="C8276" s="97"/>
      <c r="D8276" s="94">
        <v>66030003</v>
      </c>
    </row>
    <row r="8277" spans="1:4" x14ac:dyDescent="0.25">
      <c r="A8277" s="155" t="s">
        <v>3234</v>
      </c>
      <c r="B8277" s="92" t="s">
        <v>9627</v>
      </c>
      <c r="C8277" s="97"/>
      <c r="D8277" s="94">
        <v>6716042</v>
      </c>
    </row>
    <row r="8278" spans="1:4" x14ac:dyDescent="0.25">
      <c r="A8278" s="155" t="s">
        <v>3236</v>
      </c>
      <c r="B8278" s="92" t="s">
        <v>10684</v>
      </c>
      <c r="C8278" s="97"/>
      <c r="D8278" s="94">
        <v>5096</v>
      </c>
    </row>
    <row r="8279" spans="1:4" x14ac:dyDescent="0.25">
      <c r="A8279" s="155" t="s">
        <v>3238</v>
      </c>
      <c r="B8279" s="92" t="s">
        <v>19676</v>
      </c>
      <c r="C8279" s="97"/>
      <c r="D8279" s="94">
        <v>6481</v>
      </c>
    </row>
    <row r="8280" spans="1:4" x14ac:dyDescent="0.25">
      <c r="A8280" s="155" t="s">
        <v>3240</v>
      </c>
      <c r="B8280" s="92" t="s">
        <v>9628</v>
      </c>
      <c r="C8280" s="97"/>
      <c r="D8280" s="94">
        <v>1278349</v>
      </c>
    </row>
    <row r="8281" spans="1:4" x14ac:dyDescent="0.25">
      <c r="A8281" s="155" t="s">
        <v>5730</v>
      </c>
      <c r="B8281" s="92" t="s">
        <v>9629</v>
      </c>
      <c r="C8281" s="97"/>
      <c r="D8281" s="94">
        <v>26769950</v>
      </c>
    </row>
    <row r="8282" spans="1:4" x14ac:dyDescent="0.25">
      <c r="A8282" s="155" t="s">
        <v>5731</v>
      </c>
      <c r="B8282" s="92" t="s">
        <v>9630</v>
      </c>
      <c r="C8282" s="97"/>
      <c r="D8282" s="94">
        <v>2596983</v>
      </c>
    </row>
    <row r="8283" spans="1:4" x14ac:dyDescent="0.25">
      <c r="A8283" s="155" t="s">
        <v>5732</v>
      </c>
      <c r="B8283" s="92" t="s">
        <v>9631</v>
      </c>
      <c r="C8283" s="97"/>
      <c r="D8283" s="94">
        <v>2319367</v>
      </c>
    </row>
    <row r="8284" spans="1:4" x14ac:dyDescent="0.25">
      <c r="A8284" s="155" t="s">
        <v>3242</v>
      </c>
      <c r="B8284" s="92" t="s">
        <v>9632</v>
      </c>
      <c r="C8284" s="97"/>
      <c r="D8284" s="94">
        <v>1321556</v>
      </c>
    </row>
    <row r="8285" spans="1:4" x14ac:dyDescent="0.25">
      <c r="A8285" s="155" t="s">
        <v>3244</v>
      </c>
      <c r="B8285" s="92" t="s">
        <v>9633</v>
      </c>
      <c r="C8285" s="97"/>
      <c r="D8285" s="94">
        <v>4728033</v>
      </c>
    </row>
    <row r="8286" spans="1:4" x14ac:dyDescent="0.25">
      <c r="A8286" s="155" t="s">
        <v>3246</v>
      </c>
      <c r="B8286" s="92" t="s">
        <v>19677</v>
      </c>
      <c r="C8286" s="97"/>
      <c r="D8286" s="94">
        <v>553904</v>
      </c>
    </row>
    <row r="8287" spans="1:4" x14ac:dyDescent="0.25">
      <c r="A8287" s="155" t="s">
        <v>3248</v>
      </c>
      <c r="B8287" s="92" t="s">
        <v>9634</v>
      </c>
      <c r="C8287" s="97"/>
      <c r="D8287" s="94">
        <v>631732</v>
      </c>
    </row>
    <row r="8288" spans="1:4" x14ac:dyDescent="0.25">
      <c r="A8288" s="155" t="s">
        <v>5733</v>
      </c>
      <c r="B8288" s="92" t="s">
        <v>9635</v>
      </c>
      <c r="C8288" s="97"/>
      <c r="D8288" s="94">
        <v>708751</v>
      </c>
    </row>
    <row r="8289" spans="1:4" x14ac:dyDescent="0.25">
      <c r="A8289" s="155" t="s">
        <v>3250</v>
      </c>
      <c r="B8289" s="92" t="s">
        <v>19678</v>
      </c>
      <c r="C8289" s="97"/>
      <c r="D8289" s="94">
        <v>875561</v>
      </c>
    </row>
    <row r="8290" spans="1:4" x14ac:dyDescent="0.25">
      <c r="A8290" s="155" t="s">
        <v>3252</v>
      </c>
      <c r="B8290" s="92" t="s">
        <v>9636</v>
      </c>
      <c r="C8290" s="97"/>
      <c r="D8290" s="94">
        <v>787503</v>
      </c>
    </row>
    <row r="8291" spans="1:4" x14ac:dyDescent="0.25">
      <c r="A8291" s="155" t="s">
        <v>3254</v>
      </c>
      <c r="B8291" s="92" t="s">
        <v>9637</v>
      </c>
      <c r="C8291" s="97"/>
      <c r="D8291" s="94">
        <v>2516382</v>
      </c>
    </row>
    <row r="8292" spans="1:4" x14ac:dyDescent="0.25">
      <c r="A8292" s="155" t="s">
        <v>3256</v>
      </c>
      <c r="B8292" s="92" t="s">
        <v>9638</v>
      </c>
      <c r="C8292" s="97"/>
      <c r="D8292" s="94">
        <v>2878229</v>
      </c>
    </row>
    <row r="8293" spans="1:4" x14ac:dyDescent="0.25">
      <c r="A8293" s="155" t="s">
        <v>3258</v>
      </c>
      <c r="B8293" s="92" t="s">
        <v>19679</v>
      </c>
      <c r="C8293" s="97"/>
      <c r="D8293" s="94">
        <v>174439</v>
      </c>
    </row>
    <row r="8294" spans="1:4" x14ac:dyDescent="0.25">
      <c r="A8294" s="155" t="s">
        <v>3260</v>
      </c>
      <c r="B8294" s="92" t="s">
        <v>9639</v>
      </c>
      <c r="C8294" s="97"/>
      <c r="D8294" s="94">
        <v>2578667</v>
      </c>
    </row>
    <row r="8295" spans="1:4" x14ac:dyDescent="0.25">
      <c r="A8295" s="155" t="s">
        <v>3262</v>
      </c>
      <c r="B8295" s="92" t="s">
        <v>9640</v>
      </c>
      <c r="C8295" s="97"/>
      <c r="D8295" s="94">
        <v>2358181</v>
      </c>
    </row>
    <row r="8296" spans="1:4" x14ac:dyDescent="0.25">
      <c r="A8296" s="155" t="s">
        <v>3264</v>
      </c>
      <c r="B8296" s="92" t="s">
        <v>19680</v>
      </c>
      <c r="C8296" s="97"/>
      <c r="D8296" s="94">
        <v>90</v>
      </c>
    </row>
    <row r="8297" spans="1:4" x14ac:dyDescent="0.25">
      <c r="A8297" s="155" t="s">
        <v>3266</v>
      </c>
      <c r="B8297" s="92" t="s">
        <v>9641</v>
      </c>
      <c r="C8297" s="97"/>
      <c r="D8297" s="94">
        <v>254115</v>
      </c>
    </row>
    <row r="8298" spans="1:4" x14ac:dyDescent="0.25">
      <c r="A8298" s="155" t="s">
        <v>3268</v>
      </c>
      <c r="B8298" s="92" t="s">
        <v>19681</v>
      </c>
      <c r="C8298" s="97"/>
      <c r="D8298" s="94">
        <v>38161</v>
      </c>
    </row>
    <row r="8299" spans="1:4" x14ac:dyDescent="0.25">
      <c r="A8299" s="155" t="s">
        <v>5734</v>
      </c>
      <c r="B8299" s="92" t="s">
        <v>9642</v>
      </c>
      <c r="C8299" s="97"/>
      <c r="D8299" s="94">
        <v>110064</v>
      </c>
    </row>
    <row r="8300" spans="1:4" x14ac:dyDescent="0.25">
      <c r="A8300" s="155" t="s">
        <v>14800</v>
      </c>
      <c r="B8300" s="92" t="s">
        <v>19682</v>
      </c>
      <c r="C8300" s="97"/>
      <c r="D8300" s="94"/>
    </row>
    <row r="8301" spans="1:4" x14ac:dyDescent="0.25">
      <c r="A8301" s="155" t="s">
        <v>14801</v>
      </c>
      <c r="B8301" s="92" t="s">
        <v>19683</v>
      </c>
      <c r="C8301" s="97"/>
      <c r="D8301" s="94"/>
    </row>
    <row r="8302" spans="1:4" x14ac:dyDescent="0.25">
      <c r="A8302" s="155" t="s">
        <v>14802</v>
      </c>
      <c r="B8302" s="92" t="s">
        <v>19684</v>
      </c>
      <c r="C8302" s="97"/>
      <c r="D8302" s="94">
        <v>54370</v>
      </c>
    </row>
    <row r="8303" spans="1:4" x14ac:dyDescent="0.25">
      <c r="A8303" s="155" t="s">
        <v>14803</v>
      </c>
      <c r="B8303" s="92" t="s">
        <v>19685</v>
      </c>
      <c r="C8303" s="97"/>
      <c r="D8303" s="94">
        <v>1814</v>
      </c>
    </row>
    <row r="8304" spans="1:4" x14ac:dyDescent="0.25">
      <c r="A8304" s="155" t="s">
        <v>14804</v>
      </c>
      <c r="B8304" s="92" t="s">
        <v>19686</v>
      </c>
      <c r="C8304" s="97"/>
      <c r="D8304" s="94"/>
    </row>
    <row r="8305" spans="1:4" x14ac:dyDescent="0.25">
      <c r="A8305" s="155" t="s">
        <v>6289</v>
      </c>
      <c r="B8305" s="92" t="s">
        <v>9643</v>
      </c>
      <c r="C8305" s="97"/>
      <c r="D8305" s="94">
        <v>4718</v>
      </c>
    </row>
    <row r="8306" spans="1:4" x14ac:dyDescent="0.25">
      <c r="A8306" s="155" t="s">
        <v>14805</v>
      </c>
      <c r="B8306" s="92" t="s">
        <v>19687</v>
      </c>
      <c r="C8306" s="97"/>
      <c r="D8306" s="94"/>
    </row>
    <row r="8307" spans="1:4" x14ac:dyDescent="0.25">
      <c r="A8307" s="155" t="s">
        <v>14806</v>
      </c>
      <c r="B8307" s="92" t="s">
        <v>19688</v>
      </c>
      <c r="C8307" s="97"/>
      <c r="D8307" s="94">
        <v>13850</v>
      </c>
    </row>
    <row r="8308" spans="1:4" x14ac:dyDescent="0.25">
      <c r="A8308" s="155" t="s">
        <v>14807</v>
      </c>
      <c r="B8308" s="92" t="s">
        <v>19689</v>
      </c>
      <c r="C8308" s="97"/>
      <c r="D8308" s="94">
        <v>40299</v>
      </c>
    </row>
    <row r="8309" spans="1:4" x14ac:dyDescent="0.25">
      <c r="A8309" s="155" t="s">
        <v>14808</v>
      </c>
      <c r="B8309" s="92" t="s">
        <v>19690</v>
      </c>
      <c r="C8309" s="97"/>
      <c r="D8309" s="94"/>
    </row>
    <row r="8310" spans="1:4" x14ac:dyDescent="0.25">
      <c r="A8310" s="155" t="s">
        <v>14809</v>
      </c>
      <c r="B8310" s="92" t="s">
        <v>19691</v>
      </c>
      <c r="C8310" s="97"/>
      <c r="D8310" s="94">
        <v>633</v>
      </c>
    </row>
    <row r="8311" spans="1:4" x14ac:dyDescent="0.25">
      <c r="A8311" s="155" t="s">
        <v>5735</v>
      </c>
      <c r="B8311" s="92" t="s">
        <v>9644</v>
      </c>
      <c r="C8311" s="97"/>
      <c r="D8311" s="94">
        <v>7610592</v>
      </c>
    </row>
    <row r="8312" spans="1:4" x14ac:dyDescent="0.25">
      <c r="A8312" s="155" t="s">
        <v>10860</v>
      </c>
      <c r="B8312" s="92" t="s">
        <v>10983</v>
      </c>
      <c r="C8312" s="97"/>
      <c r="D8312" s="94">
        <v>18355</v>
      </c>
    </row>
    <row r="8313" spans="1:4" x14ac:dyDescent="0.25">
      <c r="A8313" s="155" t="s">
        <v>10301</v>
      </c>
      <c r="B8313" s="92" t="s">
        <v>10685</v>
      </c>
      <c r="C8313" s="97"/>
      <c r="D8313" s="94">
        <v>89484</v>
      </c>
    </row>
    <row r="8314" spans="1:4" x14ac:dyDescent="0.25">
      <c r="A8314" s="155" t="s">
        <v>5736</v>
      </c>
      <c r="B8314" s="92" t="s">
        <v>9645</v>
      </c>
      <c r="C8314" s="97"/>
      <c r="D8314" s="94">
        <v>51467</v>
      </c>
    </row>
    <row r="8315" spans="1:4" x14ac:dyDescent="0.25">
      <c r="A8315" s="155" t="s">
        <v>5737</v>
      </c>
      <c r="B8315" s="92" t="s">
        <v>9646</v>
      </c>
      <c r="C8315" s="97"/>
      <c r="D8315" s="94">
        <v>2682807</v>
      </c>
    </row>
    <row r="8316" spans="1:4" x14ac:dyDescent="0.25">
      <c r="A8316" s="155" t="s">
        <v>5738</v>
      </c>
      <c r="B8316" s="92" t="s">
        <v>9647</v>
      </c>
      <c r="C8316" s="97"/>
      <c r="D8316" s="94">
        <v>9667090</v>
      </c>
    </row>
    <row r="8317" spans="1:4" x14ac:dyDescent="0.25">
      <c r="A8317" s="155" t="s">
        <v>5739</v>
      </c>
      <c r="B8317" s="92" t="s">
        <v>9648</v>
      </c>
      <c r="C8317" s="97"/>
      <c r="D8317" s="94">
        <v>66265</v>
      </c>
    </row>
    <row r="8318" spans="1:4" x14ac:dyDescent="0.25">
      <c r="A8318" s="155" t="s">
        <v>5740</v>
      </c>
      <c r="B8318" s="92" t="s">
        <v>9649</v>
      </c>
      <c r="C8318" s="97"/>
      <c r="D8318" s="94">
        <v>117449</v>
      </c>
    </row>
    <row r="8319" spans="1:4" x14ac:dyDescent="0.25">
      <c r="A8319" s="155" t="s">
        <v>10302</v>
      </c>
      <c r="B8319" s="92" t="s">
        <v>10686</v>
      </c>
      <c r="C8319" s="97"/>
      <c r="D8319" s="94">
        <v>160817</v>
      </c>
    </row>
    <row r="8320" spans="1:4" x14ac:dyDescent="0.25">
      <c r="A8320" s="155" t="s">
        <v>5741</v>
      </c>
      <c r="B8320" s="92" t="s">
        <v>9650</v>
      </c>
      <c r="C8320" s="97"/>
      <c r="D8320" s="94">
        <v>137793900</v>
      </c>
    </row>
    <row r="8321" spans="1:4" x14ac:dyDescent="0.25">
      <c r="A8321" s="155" t="s">
        <v>5742</v>
      </c>
      <c r="B8321" s="92" t="s">
        <v>9651</v>
      </c>
      <c r="C8321" s="97"/>
      <c r="D8321" s="94">
        <v>3359173</v>
      </c>
    </row>
    <row r="8322" spans="1:4" x14ac:dyDescent="0.25">
      <c r="A8322" s="155" t="s">
        <v>14810</v>
      </c>
      <c r="B8322" s="92" t="s">
        <v>19692</v>
      </c>
      <c r="C8322" s="97"/>
      <c r="D8322" s="94">
        <v>29901</v>
      </c>
    </row>
    <row r="8323" spans="1:4" x14ac:dyDescent="0.25">
      <c r="A8323" s="155" t="s">
        <v>10303</v>
      </c>
      <c r="B8323" s="92" t="s">
        <v>10687</v>
      </c>
      <c r="C8323" s="97"/>
      <c r="D8323" s="94">
        <v>12061</v>
      </c>
    </row>
    <row r="8324" spans="1:4" x14ac:dyDescent="0.25">
      <c r="A8324" s="155" t="s">
        <v>5743</v>
      </c>
      <c r="B8324" s="92" t="s">
        <v>9652</v>
      </c>
      <c r="C8324" s="97"/>
      <c r="D8324" s="94">
        <v>106307</v>
      </c>
    </row>
    <row r="8325" spans="1:4" x14ac:dyDescent="0.25">
      <c r="A8325" s="155" t="s">
        <v>14811</v>
      </c>
      <c r="B8325" s="92" t="s">
        <v>19693</v>
      </c>
      <c r="C8325" s="97"/>
      <c r="D8325" s="94">
        <v>1353</v>
      </c>
    </row>
    <row r="8326" spans="1:4" x14ac:dyDescent="0.25">
      <c r="A8326" s="155" t="s">
        <v>10304</v>
      </c>
      <c r="B8326" s="92" t="s">
        <v>10688</v>
      </c>
      <c r="C8326" s="97"/>
      <c r="D8326" s="94">
        <v>4436</v>
      </c>
    </row>
    <row r="8327" spans="1:4" x14ac:dyDescent="0.25">
      <c r="A8327" s="155" t="s">
        <v>10861</v>
      </c>
      <c r="B8327" s="92" t="s">
        <v>10984</v>
      </c>
      <c r="C8327" s="97"/>
      <c r="D8327" s="94">
        <v>20185</v>
      </c>
    </row>
    <row r="8328" spans="1:4" x14ac:dyDescent="0.25">
      <c r="A8328" s="155" t="s">
        <v>14812</v>
      </c>
      <c r="B8328" s="92" t="s">
        <v>19694</v>
      </c>
      <c r="C8328" s="97"/>
      <c r="D8328" s="94">
        <v>1998</v>
      </c>
    </row>
    <row r="8329" spans="1:4" x14ac:dyDescent="0.25">
      <c r="A8329" s="155" t="s">
        <v>10305</v>
      </c>
      <c r="B8329" s="92" t="s">
        <v>10689</v>
      </c>
      <c r="C8329" s="97"/>
      <c r="D8329" s="94">
        <v>2360</v>
      </c>
    </row>
    <row r="8330" spans="1:4" x14ac:dyDescent="0.25">
      <c r="A8330" s="155" t="s">
        <v>5744</v>
      </c>
      <c r="B8330" s="92" t="s">
        <v>9653</v>
      </c>
      <c r="C8330" s="97"/>
      <c r="D8330" s="94">
        <v>806955</v>
      </c>
    </row>
    <row r="8331" spans="1:4" x14ac:dyDescent="0.25">
      <c r="A8331" s="155" t="s">
        <v>5745</v>
      </c>
      <c r="B8331" s="92" t="s">
        <v>9654</v>
      </c>
      <c r="C8331" s="97"/>
      <c r="D8331" s="94">
        <v>54560</v>
      </c>
    </row>
    <row r="8332" spans="1:4" x14ac:dyDescent="0.25">
      <c r="A8332" s="155" t="s">
        <v>14813</v>
      </c>
      <c r="B8332" s="92" t="s">
        <v>19695</v>
      </c>
      <c r="C8332" s="97"/>
      <c r="D8332" s="94">
        <v>1906</v>
      </c>
    </row>
    <row r="8333" spans="1:4" x14ac:dyDescent="0.25">
      <c r="A8333" s="155" t="s">
        <v>5746</v>
      </c>
      <c r="B8333" s="92" t="s">
        <v>9655</v>
      </c>
      <c r="C8333" s="97"/>
      <c r="D8333" s="94">
        <v>3194283</v>
      </c>
    </row>
    <row r="8334" spans="1:4" x14ac:dyDescent="0.25">
      <c r="A8334" s="155" t="s">
        <v>5747</v>
      </c>
      <c r="B8334" s="92" t="s">
        <v>9656</v>
      </c>
      <c r="C8334" s="97"/>
      <c r="D8334" s="94">
        <v>2315648</v>
      </c>
    </row>
    <row r="8335" spans="1:4" x14ac:dyDescent="0.25">
      <c r="A8335" s="155" t="s">
        <v>14814</v>
      </c>
      <c r="B8335" s="92" t="s">
        <v>19696</v>
      </c>
      <c r="C8335" s="97"/>
      <c r="D8335" s="94">
        <v>21359</v>
      </c>
    </row>
    <row r="8336" spans="1:4" x14ac:dyDescent="0.25">
      <c r="A8336" s="155" t="s">
        <v>5748</v>
      </c>
      <c r="B8336" s="92" t="s">
        <v>9657</v>
      </c>
      <c r="C8336" s="97"/>
      <c r="D8336" s="94">
        <v>174077</v>
      </c>
    </row>
    <row r="8337" spans="1:4" x14ac:dyDescent="0.25">
      <c r="A8337" s="155" t="s">
        <v>14815</v>
      </c>
      <c r="B8337" s="92" t="s">
        <v>19697</v>
      </c>
      <c r="C8337" s="97"/>
      <c r="D8337" s="94">
        <v>805754</v>
      </c>
    </row>
    <row r="8338" spans="1:4" x14ac:dyDescent="0.25">
      <c r="A8338" s="155" t="s">
        <v>14816</v>
      </c>
      <c r="B8338" s="92" t="s">
        <v>19698</v>
      </c>
      <c r="C8338" s="97"/>
      <c r="D8338" s="94">
        <v>117686</v>
      </c>
    </row>
    <row r="8339" spans="1:4" x14ac:dyDescent="0.25">
      <c r="A8339" s="155" t="s">
        <v>5749</v>
      </c>
      <c r="B8339" s="92" t="s">
        <v>9658</v>
      </c>
      <c r="C8339" s="97"/>
      <c r="D8339" s="94">
        <v>21395717</v>
      </c>
    </row>
    <row r="8340" spans="1:4" x14ac:dyDescent="0.25">
      <c r="A8340" s="155" t="s">
        <v>14817</v>
      </c>
      <c r="B8340" s="92" t="s">
        <v>19699</v>
      </c>
      <c r="C8340" s="97"/>
      <c r="D8340" s="94">
        <v>100</v>
      </c>
    </row>
    <row r="8341" spans="1:4" x14ac:dyDescent="0.25">
      <c r="A8341" s="155" t="s">
        <v>14818</v>
      </c>
      <c r="B8341" s="92" t="s">
        <v>19700</v>
      </c>
      <c r="C8341" s="97"/>
      <c r="D8341" s="94">
        <v>6406</v>
      </c>
    </row>
    <row r="8342" spans="1:4" x14ac:dyDescent="0.25">
      <c r="A8342" s="155" t="s">
        <v>3270</v>
      </c>
      <c r="B8342" s="92" t="s">
        <v>9659</v>
      </c>
      <c r="C8342" s="97"/>
      <c r="D8342" s="94">
        <v>26158194</v>
      </c>
    </row>
    <row r="8343" spans="1:4" x14ac:dyDescent="0.25">
      <c r="A8343" s="155" t="s">
        <v>3272</v>
      </c>
      <c r="B8343" s="92" t="s">
        <v>9660</v>
      </c>
      <c r="C8343" s="97"/>
      <c r="D8343" s="94">
        <v>3426669</v>
      </c>
    </row>
    <row r="8344" spans="1:4" x14ac:dyDescent="0.25">
      <c r="A8344" s="155" t="s">
        <v>3274</v>
      </c>
      <c r="B8344" s="92" t="s">
        <v>9661</v>
      </c>
      <c r="C8344" s="97"/>
      <c r="D8344" s="94">
        <v>1095832</v>
      </c>
    </row>
    <row r="8345" spans="1:4" x14ac:dyDescent="0.25">
      <c r="A8345" s="155" t="s">
        <v>3276</v>
      </c>
      <c r="B8345" s="92" t="s">
        <v>9662</v>
      </c>
      <c r="C8345" s="97"/>
      <c r="D8345" s="94">
        <v>2584555</v>
      </c>
    </row>
    <row r="8346" spans="1:4" x14ac:dyDescent="0.25">
      <c r="A8346" s="155" t="s">
        <v>3278</v>
      </c>
      <c r="B8346" s="92" t="s">
        <v>9663</v>
      </c>
      <c r="C8346" s="97"/>
      <c r="D8346" s="94">
        <v>744785</v>
      </c>
    </row>
    <row r="8347" spans="1:4" x14ac:dyDescent="0.25">
      <c r="A8347" s="155" t="s">
        <v>3280</v>
      </c>
      <c r="B8347" s="92" t="s">
        <v>9664</v>
      </c>
      <c r="C8347" s="97"/>
      <c r="D8347" s="94">
        <v>8798361</v>
      </c>
    </row>
    <row r="8348" spans="1:4" x14ac:dyDescent="0.25">
      <c r="A8348" s="155" t="s">
        <v>5750</v>
      </c>
      <c r="B8348" s="92" t="s">
        <v>9665</v>
      </c>
      <c r="C8348" s="97"/>
      <c r="D8348" s="94">
        <v>131422544</v>
      </c>
    </row>
    <row r="8349" spans="1:4" x14ac:dyDescent="0.25">
      <c r="A8349" s="155" t="s">
        <v>3282</v>
      </c>
      <c r="B8349" s="92" t="s">
        <v>9666</v>
      </c>
      <c r="C8349" s="97"/>
      <c r="D8349" s="94">
        <v>1693045</v>
      </c>
    </row>
    <row r="8350" spans="1:4" x14ac:dyDescent="0.25">
      <c r="A8350" s="155" t="s">
        <v>3284</v>
      </c>
      <c r="B8350" s="92" t="s">
        <v>9667</v>
      </c>
      <c r="C8350" s="97"/>
      <c r="D8350" s="94">
        <v>79207873</v>
      </c>
    </row>
    <row r="8351" spans="1:4" x14ac:dyDescent="0.25">
      <c r="A8351" s="155" t="s">
        <v>3286</v>
      </c>
      <c r="B8351" s="92" t="s">
        <v>9668</v>
      </c>
      <c r="C8351" s="97"/>
      <c r="D8351" s="94">
        <v>44146232</v>
      </c>
    </row>
    <row r="8352" spans="1:4" x14ac:dyDescent="0.25">
      <c r="A8352" s="155" t="s">
        <v>3288</v>
      </c>
      <c r="B8352" s="92" t="s">
        <v>9669</v>
      </c>
      <c r="C8352" s="97"/>
      <c r="D8352" s="94">
        <v>13843769</v>
      </c>
    </row>
    <row r="8353" spans="1:4" x14ac:dyDescent="0.25">
      <c r="A8353" s="155" t="s">
        <v>3290</v>
      </c>
      <c r="B8353" s="92" t="s">
        <v>9670</v>
      </c>
      <c r="C8353" s="97"/>
      <c r="D8353" s="94">
        <v>184387525</v>
      </c>
    </row>
    <row r="8354" spans="1:4" x14ac:dyDescent="0.25">
      <c r="A8354" s="155" t="s">
        <v>3292</v>
      </c>
      <c r="B8354" s="92" t="s">
        <v>9671</v>
      </c>
      <c r="C8354" s="97"/>
      <c r="D8354" s="94">
        <v>75377182</v>
      </c>
    </row>
    <row r="8355" spans="1:4" x14ac:dyDescent="0.25">
      <c r="A8355" s="155" t="s">
        <v>3294</v>
      </c>
      <c r="B8355" s="92" t="s">
        <v>9672</v>
      </c>
      <c r="C8355" s="97"/>
      <c r="D8355" s="94">
        <v>67138294</v>
      </c>
    </row>
    <row r="8356" spans="1:4" x14ac:dyDescent="0.25">
      <c r="A8356" s="155" t="s">
        <v>3296</v>
      </c>
      <c r="B8356" s="92" t="s">
        <v>9673</v>
      </c>
      <c r="C8356" s="97"/>
      <c r="D8356" s="94">
        <v>18406452</v>
      </c>
    </row>
    <row r="8357" spans="1:4" x14ac:dyDescent="0.25">
      <c r="A8357" s="155" t="s">
        <v>3298</v>
      </c>
      <c r="B8357" s="92" t="s">
        <v>9674</v>
      </c>
      <c r="C8357" s="97"/>
      <c r="D8357" s="94">
        <v>37339724</v>
      </c>
    </row>
    <row r="8358" spans="1:4" x14ac:dyDescent="0.25">
      <c r="A8358" s="155" t="s">
        <v>3300</v>
      </c>
      <c r="B8358" s="92" t="s">
        <v>9675</v>
      </c>
      <c r="C8358" s="97"/>
      <c r="D8358" s="94">
        <v>7916478</v>
      </c>
    </row>
    <row r="8359" spans="1:4" x14ac:dyDescent="0.25">
      <c r="A8359" s="155" t="s">
        <v>3302</v>
      </c>
      <c r="B8359" s="92" t="s">
        <v>19701</v>
      </c>
      <c r="C8359" s="97"/>
      <c r="D8359" s="94">
        <v>21975</v>
      </c>
    </row>
    <row r="8360" spans="1:4" x14ac:dyDescent="0.25">
      <c r="A8360" s="155" t="s">
        <v>3304</v>
      </c>
      <c r="B8360" s="92" t="s">
        <v>9676</v>
      </c>
      <c r="C8360" s="97"/>
      <c r="D8360" s="94">
        <v>90691</v>
      </c>
    </row>
    <row r="8361" spans="1:4" x14ac:dyDescent="0.25">
      <c r="A8361" s="155" t="s">
        <v>3306</v>
      </c>
      <c r="B8361" s="92" t="s">
        <v>9677</v>
      </c>
      <c r="C8361" s="97"/>
      <c r="D8361" s="94">
        <v>73432</v>
      </c>
    </row>
    <row r="8362" spans="1:4" x14ac:dyDescent="0.25">
      <c r="A8362" s="155" t="s">
        <v>3308</v>
      </c>
      <c r="B8362" s="92" t="s">
        <v>19702</v>
      </c>
      <c r="C8362" s="97"/>
      <c r="D8362" s="94">
        <v>1415</v>
      </c>
    </row>
    <row r="8363" spans="1:4" x14ac:dyDescent="0.25">
      <c r="A8363" s="155" t="s">
        <v>3310</v>
      </c>
      <c r="B8363" s="92" t="s">
        <v>19703</v>
      </c>
      <c r="C8363" s="97"/>
      <c r="D8363" s="94">
        <v>8361</v>
      </c>
    </row>
    <row r="8364" spans="1:4" x14ac:dyDescent="0.25">
      <c r="A8364" s="155" t="s">
        <v>3312</v>
      </c>
      <c r="B8364" s="92" t="s">
        <v>10690</v>
      </c>
      <c r="C8364" s="97"/>
      <c r="D8364" s="94">
        <v>606607</v>
      </c>
    </row>
    <row r="8365" spans="1:4" x14ac:dyDescent="0.25">
      <c r="A8365" s="155" t="s">
        <v>3314</v>
      </c>
      <c r="B8365" s="92" t="s">
        <v>9678</v>
      </c>
      <c r="C8365" s="97"/>
      <c r="D8365" s="94">
        <v>8616198</v>
      </c>
    </row>
    <row r="8366" spans="1:4" x14ac:dyDescent="0.25">
      <c r="A8366" s="155" t="s">
        <v>3316</v>
      </c>
      <c r="B8366" s="92" t="s">
        <v>9679</v>
      </c>
      <c r="C8366" s="97"/>
      <c r="D8366" s="94">
        <v>25314224</v>
      </c>
    </row>
    <row r="8367" spans="1:4" x14ac:dyDescent="0.25">
      <c r="A8367" s="155" t="s">
        <v>3318</v>
      </c>
      <c r="B8367" s="92" t="s">
        <v>9680</v>
      </c>
      <c r="C8367" s="97"/>
      <c r="D8367" s="94">
        <v>2985960</v>
      </c>
    </row>
    <row r="8368" spans="1:4" x14ac:dyDescent="0.25">
      <c r="A8368" s="155" t="s">
        <v>3320</v>
      </c>
      <c r="B8368" s="92" t="s">
        <v>9681</v>
      </c>
      <c r="C8368" s="97"/>
      <c r="D8368" s="94">
        <v>3283064</v>
      </c>
    </row>
    <row r="8369" spans="1:4" x14ac:dyDescent="0.25">
      <c r="A8369" s="155" t="s">
        <v>3322</v>
      </c>
      <c r="B8369" s="92" t="s">
        <v>9682</v>
      </c>
      <c r="C8369" s="97"/>
      <c r="D8369" s="94">
        <v>1395674</v>
      </c>
    </row>
    <row r="8370" spans="1:4" x14ac:dyDescent="0.25">
      <c r="A8370" s="155" t="s">
        <v>3324</v>
      </c>
      <c r="B8370" s="92" t="s">
        <v>9683</v>
      </c>
      <c r="C8370" s="97"/>
      <c r="D8370" s="94">
        <v>1903321</v>
      </c>
    </row>
    <row r="8371" spans="1:4" x14ac:dyDescent="0.25">
      <c r="A8371" s="155" t="s">
        <v>14819</v>
      </c>
      <c r="B8371" s="92" t="s">
        <v>19704</v>
      </c>
      <c r="C8371" s="97"/>
      <c r="D8371" s="94">
        <v>220458</v>
      </c>
    </row>
    <row r="8372" spans="1:4" x14ac:dyDescent="0.25">
      <c r="A8372" s="155" t="s">
        <v>14820</v>
      </c>
      <c r="B8372" s="92" t="s">
        <v>19705</v>
      </c>
      <c r="C8372" s="97"/>
      <c r="D8372" s="94">
        <v>770264</v>
      </c>
    </row>
    <row r="8373" spans="1:4" x14ac:dyDescent="0.25">
      <c r="A8373" s="155" t="s">
        <v>14821</v>
      </c>
      <c r="B8373" s="92" t="s">
        <v>19706</v>
      </c>
      <c r="C8373" s="97"/>
      <c r="D8373" s="94"/>
    </row>
    <row r="8374" spans="1:4" x14ac:dyDescent="0.25">
      <c r="A8374" s="155" t="s">
        <v>14822</v>
      </c>
      <c r="B8374" s="92" t="s">
        <v>19707</v>
      </c>
      <c r="C8374" s="97"/>
      <c r="D8374" s="94">
        <v>7856863</v>
      </c>
    </row>
    <row r="8375" spans="1:4" x14ac:dyDescent="0.25">
      <c r="A8375" s="155" t="s">
        <v>10306</v>
      </c>
      <c r="B8375" s="92" t="s">
        <v>10691</v>
      </c>
      <c r="C8375" s="97"/>
      <c r="D8375" s="94">
        <v>62066</v>
      </c>
    </row>
    <row r="8376" spans="1:4" x14ac:dyDescent="0.25">
      <c r="A8376" s="155" t="s">
        <v>5751</v>
      </c>
      <c r="B8376" s="92" t="s">
        <v>9684</v>
      </c>
      <c r="C8376" s="97"/>
      <c r="D8376" s="94">
        <v>20594</v>
      </c>
    </row>
    <row r="8377" spans="1:4" x14ac:dyDescent="0.25">
      <c r="A8377" s="155" t="s">
        <v>5752</v>
      </c>
      <c r="B8377" s="92" t="s">
        <v>9685</v>
      </c>
      <c r="C8377" s="97"/>
      <c r="D8377" s="94">
        <v>6759907</v>
      </c>
    </row>
    <row r="8378" spans="1:4" x14ac:dyDescent="0.25">
      <c r="A8378" s="155" t="s">
        <v>14823</v>
      </c>
      <c r="B8378" s="92" t="s">
        <v>19708</v>
      </c>
      <c r="C8378" s="97"/>
      <c r="D8378" s="94"/>
    </row>
    <row r="8379" spans="1:4" x14ac:dyDescent="0.25">
      <c r="A8379" s="155" t="s">
        <v>14824</v>
      </c>
      <c r="B8379" s="92" t="s">
        <v>19709</v>
      </c>
      <c r="C8379" s="97"/>
      <c r="D8379" s="94"/>
    </row>
    <row r="8380" spans="1:4" x14ac:dyDescent="0.25">
      <c r="A8380" s="155" t="s">
        <v>14825</v>
      </c>
      <c r="B8380" s="92" t="s">
        <v>19710</v>
      </c>
      <c r="C8380" s="97"/>
      <c r="D8380" s="94"/>
    </row>
    <row r="8381" spans="1:4" x14ac:dyDescent="0.25">
      <c r="A8381" s="155" t="s">
        <v>14826</v>
      </c>
      <c r="B8381" s="92" t="s">
        <v>19711</v>
      </c>
      <c r="C8381" s="97"/>
      <c r="D8381" s="94"/>
    </row>
    <row r="8382" spans="1:4" x14ac:dyDescent="0.25">
      <c r="A8382" s="155" t="s">
        <v>14827</v>
      </c>
      <c r="B8382" s="92" t="s">
        <v>19712</v>
      </c>
      <c r="C8382" s="97"/>
      <c r="D8382" s="94">
        <v>1917905</v>
      </c>
    </row>
    <row r="8383" spans="1:4" x14ac:dyDescent="0.25">
      <c r="A8383" s="155" t="s">
        <v>14828</v>
      </c>
      <c r="B8383" s="92" t="s">
        <v>19713</v>
      </c>
      <c r="C8383" s="97"/>
      <c r="D8383" s="94"/>
    </row>
    <row r="8384" spans="1:4" x14ac:dyDescent="0.25">
      <c r="A8384" s="155" t="s">
        <v>14829</v>
      </c>
      <c r="B8384" s="92" t="s">
        <v>19714</v>
      </c>
      <c r="C8384" s="97"/>
      <c r="D8384" s="94">
        <v>200</v>
      </c>
    </row>
    <row r="8385" spans="1:4" x14ac:dyDescent="0.25">
      <c r="A8385" s="155" t="s">
        <v>14830</v>
      </c>
      <c r="B8385" s="92" t="s">
        <v>19715</v>
      </c>
      <c r="C8385" s="97"/>
      <c r="D8385" s="94">
        <v>200133</v>
      </c>
    </row>
    <row r="8386" spans="1:4" x14ac:dyDescent="0.25">
      <c r="A8386" s="155" t="s">
        <v>14831</v>
      </c>
      <c r="B8386" s="92" t="s">
        <v>19716</v>
      </c>
      <c r="C8386" s="97"/>
      <c r="D8386" s="94">
        <v>197</v>
      </c>
    </row>
    <row r="8387" spans="1:4" x14ac:dyDescent="0.25">
      <c r="A8387" s="155" t="s">
        <v>14832</v>
      </c>
      <c r="B8387" s="92" t="s">
        <v>19717</v>
      </c>
      <c r="C8387" s="97"/>
      <c r="D8387" s="94">
        <v>17500</v>
      </c>
    </row>
    <row r="8388" spans="1:4" x14ac:dyDescent="0.25">
      <c r="A8388" s="155" t="s">
        <v>14833</v>
      </c>
      <c r="B8388" s="92" t="s">
        <v>19718</v>
      </c>
      <c r="C8388" s="97"/>
      <c r="D8388" s="94">
        <v>135000</v>
      </c>
    </row>
    <row r="8389" spans="1:4" x14ac:dyDescent="0.25">
      <c r="A8389" s="155" t="s">
        <v>14834</v>
      </c>
      <c r="B8389" s="92" t="s">
        <v>19719</v>
      </c>
      <c r="C8389" s="97"/>
      <c r="D8389" s="94">
        <v>1500</v>
      </c>
    </row>
    <row r="8390" spans="1:4" x14ac:dyDescent="0.25">
      <c r="A8390" s="155" t="s">
        <v>14835</v>
      </c>
      <c r="B8390" s="92" t="s">
        <v>19720</v>
      </c>
      <c r="C8390" s="97"/>
      <c r="D8390" s="94"/>
    </row>
    <row r="8391" spans="1:4" x14ac:dyDescent="0.25">
      <c r="A8391" s="155" t="s">
        <v>14836</v>
      </c>
      <c r="B8391" s="92" t="s">
        <v>19721</v>
      </c>
      <c r="C8391" s="97"/>
      <c r="D8391" s="94"/>
    </row>
    <row r="8392" spans="1:4" x14ac:dyDescent="0.25">
      <c r="A8392" s="155" t="s">
        <v>14837</v>
      </c>
      <c r="B8392" s="92" t="s">
        <v>19722</v>
      </c>
      <c r="C8392" s="97"/>
      <c r="D8392" s="94">
        <v>10092</v>
      </c>
    </row>
    <row r="8393" spans="1:4" x14ac:dyDescent="0.25">
      <c r="A8393" s="155" t="s">
        <v>10307</v>
      </c>
      <c r="B8393" s="92" t="s">
        <v>10692</v>
      </c>
      <c r="C8393" s="97"/>
      <c r="D8393" s="94">
        <v>1495</v>
      </c>
    </row>
    <row r="8394" spans="1:4" x14ac:dyDescent="0.25">
      <c r="A8394" s="155" t="s">
        <v>14838</v>
      </c>
      <c r="B8394" s="92" t="s">
        <v>19723</v>
      </c>
      <c r="C8394" s="97"/>
      <c r="D8394" s="94"/>
    </row>
    <row r="8395" spans="1:4" x14ac:dyDescent="0.25">
      <c r="A8395" s="155" t="s">
        <v>10308</v>
      </c>
      <c r="B8395" s="92" t="s">
        <v>10693</v>
      </c>
      <c r="C8395" s="97"/>
      <c r="D8395" s="94">
        <v>42098</v>
      </c>
    </row>
    <row r="8396" spans="1:4" x14ac:dyDescent="0.25">
      <c r="A8396" s="155" t="s">
        <v>14839</v>
      </c>
      <c r="B8396" s="92" t="s">
        <v>19724</v>
      </c>
      <c r="C8396" s="97"/>
      <c r="D8396" s="94"/>
    </row>
    <row r="8397" spans="1:4" x14ac:dyDescent="0.25">
      <c r="A8397" s="155" t="s">
        <v>14840</v>
      </c>
      <c r="B8397" s="92" t="s">
        <v>19725</v>
      </c>
      <c r="C8397" s="97"/>
      <c r="D8397" s="94">
        <v>89824</v>
      </c>
    </row>
    <row r="8398" spans="1:4" x14ac:dyDescent="0.25">
      <c r="A8398" s="155" t="s">
        <v>3326</v>
      </c>
      <c r="B8398" s="92" t="s">
        <v>19726</v>
      </c>
      <c r="C8398" s="97"/>
      <c r="D8398" s="94">
        <v>1034673</v>
      </c>
    </row>
    <row r="8399" spans="1:4" x14ac:dyDescent="0.25">
      <c r="A8399" s="155" t="s">
        <v>14841</v>
      </c>
      <c r="B8399" s="92" t="s">
        <v>19727</v>
      </c>
      <c r="C8399" s="97"/>
      <c r="D8399" s="94">
        <v>70890</v>
      </c>
    </row>
    <row r="8400" spans="1:4" x14ac:dyDescent="0.25">
      <c r="A8400" s="155" t="s">
        <v>3328</v>
      </c>
      <c r="B8400" s="92" t="s">
        <v>9686</v>
      </c>
      <c r="C8400" s="97"/>
      <c r="D8400" s="94">
        <v>14160497</v>
      </c>
    </row>
    <row r="8401" spans="1:4" x14ac:dyDescent="0.25">
      <c r="A8401" s="155" t="s">
        <v>14842</v>
      </c>
      <c r="B8401" s="92" t="s">
        <v>19728</v>
      </c>
      <c r="C8401" s="97"/>
      <c r="D8401" s="94">
        <v>1656</v>
      </c>
    </row>
    <row r="8402" spans="1:4" x14ac:dyDescent="0.25">
      <c r="A8402" s="155" t="s">
        <v>14843</v>
      </c>
      <c r="B8402" s="92" t="s">
        <v>19729</v>
      </c>
      <c r="C8402" s="97"/>
      <c r="D8402" s="94">
        <v>1215596</v>
      </c>
    </row>
    <row r="8403" spans="1:4" x14ac:dyDescent="0.25">
      <c r="A8403" s="155" t="s">
        <v>5753</v>
      </c>
      <c r="B8403" s="92" t="s">
        <v>9687</v>
      </c>
      <c r="C8403" s="97"/>
      <c r="D8403" s="94">
        <v>26476034</v>
      </c>
    </row>
    <row r="8404" spans="1:4" x14ac:dyDescent="0.25">
      <c r="A8404" s="155" t="s">
        <v>14844</v>
      </c>
      <c r="B8404" s="92" t="s">
        <v>19730</v>
      </c>
      <c r="C8404" s="97"/>
      <c r="D8404" s="94">
        <v>403804</v>
      </c>
    </row>
    <row r="8405" spans="1:4" x14ac:dyDescent="0.25">
      <c r="A8405" s="155" t="s">
        <v>14845</v>
      </c>
      <c r="B8405" s="92" t="s">
        <v>19731</v>
      </c>
      <c r="C8405" s="97"/>
      <c r="D8405" s="94">
        <v>172094</v>
      </c>
    </row>
    <row r="8406" spans="1:4" x14ac:dyDescent="0.25">
      <c r="A8406" s="155" t="s">
        <v>14846</v>
      </c>
      <c r="B8406" s="92" t="s">
        <v>19732</v>
      </c>
      <c r="C8406" s="97"/>
      <c r="D8406" s="94">
        <v>442384</v>
      </c>
    </row>
    <row r="8407" spans="1:4" x14ac:dyDescent="0.25">
      <c r="A8407" s="155" t="s">
        <v>14847</v>
      </c>
      <c r="B8407" s="92" t="s">
        <v>19733</v>
      </c>
      <c r="C8407" s="97"/>
      <c r="D8407" s="94">
        <v>383555</v>
      </c>
    </row>
    <row r="8408" spans="1:4" x14ac:dyDescent="0.25">
      <c r="A8408" s="155" t="s">
        <v>14848</v>
      </c>
      <c r="B8408" s="92" t="s">
        <v>19734</v>
      </c>
      <c r="C8408" s="97"/>
      <c r="D8408" s="94">
        <v>1274473</v>
      </c>
    </row>
    <row r="8409" spans="1:4" x14ac:dyDescent="0.25">
      <c r="A8409" s="155" t="s">
        <v>14849</v>
      </c>
      <c r="B8409" s="92" t="s">
        <v>19735</v>
      </c>
      <c r="C8409" s="97"/>
      <c r="D8409" s="94">
        <v>169810</v>
      </c>
    </row>
    <row r="8410" spans="1:4" x14ac:dyDescent="0.25">
      <c r="A8410" s="155" t="s">
        <v>14850</v>
      </c>
      <c r="B8410" s="92" t="s">
        <v>19736</v>
      </c>
      <c r="C8410" s="97"/>
      <c r="D8410" s="94">
        <v>985484</v>
      </c>
    </row>
    <row r="8411" spans="1:4" x14ac:dyDescent="0.25">
      <c r="A8411" s="155" t="s">
        <v>5754</v>
      </c>
      <c r="B8411" s="92" t="s">
        <v>9688</v>
      </c>
      <c r="C8411" s="97"/>
      <c r="D8411" s="94">
        <v>2737066</v>
      </c>
    </row>
    <row r="8412" spans="1:4" x14ac:dyDescent="0.25">
      <c r="A8412" s="155" t="s">
        <v>14851</v>
      </c>
      <c r="B8412" s="92" t="s">
        <v>19737</v>
      </c>
      <c r="C8412" s="97"/>
      <c r="D8412" s="94">
        <v>212356</v>
      </c>
    </row>
    <row r="8413" spans="1:4" x14ac:dyDescent="0.25">
      <c r="A8413" s="155" t="s">
        <v>5755</v>
      </c>
      <c r="B8413" s="92" t="s">
        <v>9689</v>
      </c>
      <c r="C8413" s="97"/>
      <c r="D8413" s="94">
        <v>53166948</v>
      </c>
    </row>
    <row r="8414" spans="1:4" x14ac:dyDescent="0.25">
      <c r="A8414" s="155" t="s">
        <v>5756</v>
      </c>
      <c r="B8414" s="92" t="s">
        <v>9690</v>
      </c>
      <c r="C8414" s="97"/>
      <c r="D8414" s="94">
        <v>76100</v>
      </c>
    </row>
    <row r="8415" spans="1:4" x14ac:dyDescent="0.25">
      <c r="A8415" s="155" t="s">
        <v>14852</v>
      </c>
      <c r="B8415" s="92" t="s">
        <v>19738</v>
      </c>
      <c r="C8415" s="97"/>
      <c r="D8415" s="94">
        <v>2067930</v>
      </c>
    </row>
    <row r="8416" spans="1:4" x14ac:dyDescent="0.25">
      <c r="A8416" s="155" t="s">
        <v>14853</v>
      </c>
      <c r="B8416" s="92" t="s">
        <v>19739</v>
      </c>
      <c r="C8416" s="97"/>
      <c r="D8416" s="94">
        <v>3250</v>
      </c>
    </row>
    <row r="8417" spans="1:4" x14ac:dyDescent="0.25">
      <c r="A8417" s="155" t="s">
        <v>14854</v>
      </c>
      <c r="B8417" s="92" t="s">
        <v>19740</v>
      </c>
      <c r="C8417" s="97"/>
      <c r="D8417" s="94">
        <v>3113814</v>
      </c>
    </row>
    <row r="8418" spans="1:4" x14ac:dyDescent="0.25">
      <c r="A8418" s="155" t="s">
        <v>14855</v>
      </c>
      <c r="B8418" s="92" t="s">
        <v>19741</v>
      </c>
      <c r="C8418" s="97"/>
      <c r="D8418" s="94"/>
    </row>
    <row r="8419" spans="1:4" x14ac:dyDescent="0.25">
      <c r="A8419" s="155" t="s">
        <v>14856</v>
      </c>
      <c r="B8419" s="92" t="s">
        <v>19742</v>
      </c>
      <c r="C8419" s="97"/>
      <c r="D8419" s="94"/>
    </row>
    <row r="8420" spans="1:4" x14ac:dyDescent="0.25">
      <c r="A8420" s="155" t="s">
        <v>14857</v>
      </c>
      <c r="B8420" s="92" t="s">
        <v>19743</v>
      </c>
      <c r="C8420" s="97"/>
      <c r="D8420" s="94"/>
    </row>
    <row r="8421" spans="1:4" x14ac:dyDescent="0.25">
      <c r="A8421" s="155" t="s">
        <v>14858</v>
      </c>
      <c r="B8421" s="92" t="s">
        <v>19744</v>
      </c>
      <c r="C8421" s="97"/>
      <c r="D8421" s="94"/>
    </row>
    <row r="8422" spans="1:4" x14ac:dyDescent="0.25">
      <c r="A8422" s="155" t="s">
        <v>14859</v>
      </c>
      <c r="B8422" s="92" t="s">
        <v>19745</v>
      </c>
      <c r="C8422" s="97"/>
      <c r="D8422" s="94">
        <v>49546</v>
      </c>
    </row>
    <row r="8423" spans="1:4" x14ac:dyDescent="0.25">
      <c r="A8423" s="155" t="s">
        <v>5757</v>
      </c>
      <c r="B8423" s="92" t="s">
        <v>9691</v>
      </c>
      <c r="C8423" s="97"/>
      <c r="D8423" s="94">
        <v>1284458</v>
      </c>
    </row>
    <row r="8424" spans="1:4" x14ac:dyDescent="0.25">
      <c r="A8424" s="155" t="s">
        <v>5758</v>
      </c>
      <c r="B8424" s="92" t="s">
        <v>9692</v>
      </c>
      <c r="C8424" s="97"/>
      <c r="D8424" s="94">
        <v>629838</v>
      </c>
    </row>
    <row r="8425" spans="1:4" x14ac:dyDescent="0.25">
      <c r="A8425" s="155" t="s">
        <v>5759</v>
      </c>
      <c r="B8425" s="92" t="s">
        <v>9693</v>
      </c>
      <c r="C8425" s="97"/>
      <c r="D8425" s="94">
        <v>115806413</v>
      </c>
    </row>
    <row r="8426" spans="1:4" x14ac:dyDescent="0.25">
      <c r="A8426" s="155" t="s">
        <v>5760</v>
      </c>
      <c r="B8426" s="92" t="s">
        <v>9694</v>
      </c>
      <c r="C8426" s="97"/>
      <c r="D8426" s="94">
        <v>7436017</v>
      </c>
    </row>
    <row r="8427" spans="1:4" x14ac:dyDescent="0.25">
      <c r="A8427" s="155" t="s">
        <v>10309</v>
      </c>
      <c r="B8427" s="92" t="s">
        <v>10694</v>
      </c>
      <c r="C8427" s="97"/>
      <c r="D8427" s="94">
        <v>255449</v>
      </c>
    </row>
    <row r="8428" spans="1:4" x14ac:dyDescent="0.25">
      <c r="A8428" s="155" t="s">
        <v>5761</v>
      </c>
      <c r="B8428" s="92" t="s">
        <v>9695</v>
      </c>
      <c r="C8428" s="97"/>
      <c r="D8428" s="94">
        <v>625305216</v>
      </c>
    </row>
    <row r="8429" spans="1:4" x14ac:dyDescent="0.25">
      <c r="A8429" s="155" t="s">
        <v>10310</v>
      </c>
      <c r="B8429" s="92" t="s">
        <v>10695</v>
      </c>
      <c r="C8429" s="97"/>
      <c r="D8429" s="94">
        <v>1187750</v>
      </c>
    </row>
    <row r="8430" spans="1:4" x14ac:dyDescent="0.25">
      <c r="A8430" s="155" t="s">
        <v>5762</v>
      </c>
      <c r="B8430" s="92" t="s">
        <v>9696</v>
      </c>
      <c r="C8430" s="97"/>
      <c r="D8430" s="94">
        <v>5528624</v>
      </c>
    </row>
    <row r="8431" spans="1:4" x14ac:dyDescent="0.25">
      <c r="A8431" s="155" t="s">
        <v>14860</v>
      </c>
      <c r="B8431" s="92" t="s">
        <v>19746</v>
      </c>
      <c r="C8431" s="97"/>
      <c r="D8431" s="94">
        <v>1046527</v>
      </c>
    </row>
    <row r="8432" spans="1:4" x14ac:dyDescent="0.25">
      <c r="A8432" s="155" t="s">
        <v>5763</v>
      </c>
      <c r="B8432" s="92" t="s">
        <v>9697</v>
      </c>
      <c r="C8432" s="97"/>
      <c r="D8432" s="94">
        <v>2620620</v>
      </c>
    </row>
    <row r="8433" spans="1:4" x14ac:dyDescent="0.25">
      <c r="A8433" s="155" t="s">
        <v>5764</v>
      </c>
      <c r="B8433" s="92" t="s">
        <v>9698</v>
      </c>
      <c r="C8433" s="97"/>
      <c r="D8433" s="94">
        <v>3301930</v>
      </c>
    </row>
    <row r="8434" spans="1:4" x14ac:dyDescent="0.25">
      <c r="A8434" s="155" t="s">
        <v>14861</v>
      </c>
      <c r="B8434" s="92" t="s">
        <v>19747</v>
      </c>
      <c r="C8434" s="97"/>
      <c r="D8434" s="94">
        <v>82026</v>
      </c>
    </row>
    <row r="8435" spans="1:4" x14ac:dyDescent="0.25">
      <c r="A8435" s="155" t="s">
        <v>5765</v>
      </c>
      <c r="B8435" s="92" t="s">
        <v>9699</v>
      </c>
      <c r="C8435" s="97"/>
      <c r="D8435" s="94">
        <v>1073108884</v>
      </c>
    </row>
    <row r="8436" spans="1:4" x14ac:dyDescent="0.25">
      <c r="A8436" s="155" t="s">
        <v>5766</v>
      </c>
      <c r="B8436" s="92" t="s">
        <v>9700</v>
      </c>
      <c r="C8436" s="97"/>
      <c r="D8436" s="94">
        <v>3366649</v>
      </c>
    </row>
    <row r="8437" spans="1:4" x14ac:dyDescent="0.25">
      <c r="A8437" s="155" t="s">
        <v>14862</v>
      </c>
      <c r="B8437" s="92" t="s">
        <v>19748</v>
      </c>
      <c r="C8437" s="97"/>
      <c r="D8437" s="94">
        <v>132822</v>
      </c>
    </row>
    <row r="8438" spans="1:4" x14ac:dyDescent="0.25">
      <c r="A8438" s="155" t="s">
        <v>5767</v>
      </c>
      <c r="B8438" s="92" t="s">
        <v>9701</v>
      </c>
      <c r="C8438" s="97"/>
      <c r="D8438" s="94">
        <v>6158737</v>
      </c>
    </row>
    <row r="8439" spans="1:4" x14ac:dyDescent="0.25">
      <c r="A8439" s="155" t="s">
        <v>5768</v>
      </c>
      <c r="B8439" s="92" t="s">
        <v>9702</v>
      </c>
      <c r="C8439" s="97"/>
      <c r="D8439" s="94">
        <v>761657</v>
      </c>
    </row>
    <row r="8440" spans="1:4" x14ac:dyDescent="0.25">
      <c r="A8440" s="155" t="s">
        <v>14863</v>
      </c>
      <c r="B8440" s="92" t="s">
        <v>19749</v>
      </c>
      <c r="C8440" s="97"/>
      <c r="D8440" s="94">
        <v>162219</v>
      </c>
    </row>
    <row r="8441" spans="1:4" x14ac:dyDescent="0.25">
      <c r="A8441" s="155" t="s">
        <v>14864</v>
      </c>
      <c r="B8441" s="92" t="s">
        <v>19750</v>
      </c>
      <c r="C8441" s="97"/>
      <c r="D8441" s="94">
        <v>50328</v>
      </c>
    </row>
    <row r="8442" spans="1:4" x14ac:dyDescent="0.25">
      <c r="A8442" s="155" t="s">
        <v>3330</v>
      </c>
      <c r="B8442" s="92" t="s">
        <v>9703</v>
      </c>
      <c r="C8442" s="97"/>
      <c r="D8442" s="94">
        <v>10397904</v>
      </c>
    </row>
    <row r="8443" spans="1:4" x14ac:dyDescent="0.25">
      <c r="A8443" s="155" t="s">
        <v>3332</v>
      </c>
      <c r="B8443" s="92" t="s">
        <v>19751</v>
      </c>
      <c r="C8443" s="97"/>
      <c r="D8443" s="94">
        <v>818602</v>
      </c>
    </row>
    <row r="8444" spans="1:4" x14ac:dyDescent="0.25">
      <c r="A8444" s="155" t="s">
        <v>14865</v>
      </c>
      <c r="B8444" s="92" t="s">
        <v>19752</v>
      </c>
      <c r="C8444" s="97"/>
      <c r="D8444" s="94">
        <v>4000</v>
      </c>
    </row>
    <row r="8445" spans="1:4" x14ac:dyDescent="0.25">
      <c r="A8445" s="155" t="s">
        <v>5769</v>
      </c>
      <c r="B8445" s="92" t="s">
        <v>9704</v>
      </c>
      <c r="C8445" s="97"/>
      <c r="D8445" s="94">
        <v>27523205</v>
      </c>
    </row>
    <row r="8446" spans="1:4" x14ac:dyDescent="0.25">
      <c r="A8446" s="155" t="s">
        <v>5770</v>
      </c>
      <c r="B8446" s="92" t="s">
        <v>9705</v>
      </c>
      <c r="C8446" s="97"/>
      <c r="D8446" s="94">
        <v>1471275</v>
      </c>
    </row>
    <row r="8447" spans="1:4" x14ac:dyDescent="0.25">
      <c r="A8447" s="155" t="s">
        <v>5771</v>
      </c>
      <c r="B8447" s="92" t="s">
        <v>9706</v>
      </c>
      <c r="C8447" s="97"/>
      <c r="D8447" s="94">
        <v>485988982</v>
      </c>
    </row>
    <row r="8448" spans="1:4" x14ac:dyDescent="0.25">
      <c r="A8448" s="155" t="s">
        <v>5772</v>
      </c>
      <c r="B8448" s="92" t="s">
        <v>9707</v>
      </c>
      <c r="C8448" s="97"/>
      <c r="D8448" s="94">
        <v>6931894</v>
      </c>
    </row>
    <row r="8449" spans="1:4" x14ac:dyDescent="0.25">
      <c r="A8449" s="155" t="s">
        <v>14866</v>
      </c>
      <c r="B8449" s="92" t="s">
        <v>19753</v>
      </c>
      <c r="C8449" s="97"/>
      <c r="D8449" s="94">
        <v>3000</v>
      </c>
    </row>
    <row r="8450" spans="1:4" x14ac:dyDescent="0.25">
      <c r="A8450" s="155" t="s">
        <v>5773</v>
      </c>
      <c r="B8450" s="92" t="s">
        <v>9708</v>
      </c>
      <c r="C8450" s="97"/>
      <c r="D8450" s="94">
        <v>59789107</v>
      </c>
    </row>
    <row r="8451" spans="1:4" x14ac:dyDescent="0.25">
      <c r="A8451" s="155" t="s">
        <v>5774</v>
      </c>
      <c r="B8451" s="92" t="s">
        <v>9709</v>
      </c>
      <c r="C8451" s="97"/>
      <c r="D8451" s="94">
        <v>10092386</v>
      </c>
    </row>
    <row r="8452" spans="1:4" x14ac:dyDescent="0.25">
      <c r="A8452" s="155" t="s">
        <v>14867</v>
      </c>
      <c r="B8452" s="92" t="s">
        <v>19754</v>
      </c>
      <c r="C8452" s="97"/>
      <c r="D8452" s="94"/>
    </row>
    <row r="8453" spans="1:4" x14ac:dyDescent="0.25">
      <c r="A8453" s="155" t="s">
        <v>14868</v>
      </c>
      <c r="B8453" s="92" t="s">
        <v>19755</v>
      </c>
      <c r="C8453" s="97"/>
      <c r="D8453" s="94">
        <v>39362652</v>
      </c>
    </row>
    <row r="8454" spans="1:4" x14ac:dyDescent="0.25">
      <c r="A8454" s="155" t="s">
        <v>5775</v>
      </c>
      <c r="B8454" s="92" t="s">
        <v>9710</v>
      </c>
      <c r="C8454" s="97"/>
      <c r="D8454" s="94">
        <v>8604527</v>
      </c>
    </row>
    <row r="8455" spans="1:4" x14ac:dyDescent="0.25">
      <c r="A8455" s="155" t="s">
        <v>10862</v>
      </c>
      <c r="B8455" s="92" t="s">
        <v>10985</v>
      </c>
      <c r="C8455" s="97"/>
      <c r="D8455" s="94">
        <v>954360</v>
      </c>
    </row>
    <row r="8456" spans="1:4" x14ac:dyDescent="0.25">
      <c r="A8456" s="155" t="s">
        <v>14869</v>
      </c>
      <c r="B8456" s="92" t="s">
        <v>19756</v>
      </c>
      <c r="C8456" s="97"/>
      <c r="D8456" s="94">
        <v>19000</v>
      </c>
    </row>
    <row r="8457" spans="1:4" x14ac:dyDescent="0.25">
      <c r="A8457" s="155" t="s">
        <v>5776</v>
      </c>
      <c r="B8457" s="92" t="s">
        <v>9711</v>
      </c>
      <c r="C8457" s="97"/>
      <c r="D8457" s="94">
        <v>906631</v>
      </c>
    </row>
    <row r="8458" spans="1:4" x14ac:dyDescent="0.25">
      <c r="A8458" s="155" t="s">
        <v>5777</v>
      </c>
      <c r="B8458" s="92" t="s">
        <v>9712</v>
      </c>
      <c r="C8458" s="97"/>
      <c r="D8458" s="94">
        <v>102027</v>
      </c>
    </row>
    <row r="8459" spans="1:4" x14ac:dyDescent="0.25">
      <c r="A8459" s="155" t="s">
        <v>14870</v>
      </c>
      <c r="B8459" s="92" t="s">
        <v>19757</v>
      </c>
      <c r="C8459" s="97"/>
      <c r="D8459" s="94"/>
    </row>
    <row r="8460" spans="1:4" x14ac:dyDescent="0.25">
      <c r="A8460" s="155" t="s">
        <v>14871</v>
      </c>
      <c r="B8460" s="92" t="s">
        <v>19758</v>
      </c>
      <c r="C8460" s="97"/>
      <c r="D8460" s="94">
        <v>616933</v>
      </c>
    </row>
    <row r="8461" spans="1:4" x14ac:dyDescent="0.25">
      <c r="A8461" s="155" t="s">
        <v>14872</v>
      </c>
      <c r="B8461" s="92" t="s">
        <v>19759</v>
      </c>
      <c r="C8461" s="97"/>
      <c r="D8461" s="94">
        <v>118695</v>
      </c>
    </row>
    <row r="8462" spans="1:4" x14ac:dyDescent="0.25">
      <c r="A8462" s="155" t="s">
        <v>3334</v>
      </c>
      <c r="B8462" s="92" t="s">
        <v>9713</v>
      </c>
      <c r="C8462" s="97"/>
      <c r="D8462" s="94">
        <v>7881032</v>
      </c>
    </row>
    <row r="8463" spans="1:4" x14ac:dyDescent="0.25">
      <c r="A8463" s="155" t="s">
        <v>14873</v>
      </c>
      <c r="B8463" s="92" t="s">
        <v>19760</v>
      </c>
      <c r="C8463" s="97"/>
      <c r="D8463" s="94">
        <v>101087</v>
      </c>
    </row>
    <row r="8464" spans="1:4" x14ac:dyDescent="0.25">
      <c r="A8464" s="155" t="s">
        <v>10311</v>
      </c>
      <c r="B8464" s="92" t="s">
        <v>10696</v>
      </c>
      <c r="C8464" s="97"/>
      <c r="D8464" s="94">
        <v>12881614</v>
      </c>
    </row>
    <row r="8465" spans="1:4" x14ac:dyDescent="0.25">
      <c r="A8465" s="155" t="s">
        <v>3336</v>
      </c>
      <c r="B8465" s="92" t="s">
        <v>9714</v>
      </c>
      <c r="C8465" s="97"/>
      <c r="D8465" s="94">
        <v>6502690</v>
      </c>
    </row>
    <row r="8466" spans="1:4" x14ac:dyDescent="0.25">
      <c r="A8466" s="155" t="s">
        <v>3338</v>
      </c>
      <c r="B8466" s="92" t="s">
        <v>10697</v>
      </c>
      <c r="C8466" s="97"/>
      <c r="D8466" s="94">
        <v>4221015</v>
      </c>
    </row>
    <row r="8467" spans="1:4" x14ac:dyDescent="0.25">
      <c r="A8467" s="155" t="s">
        <v>5778</v>
      </c>
      <c r="B8467" s="92" t="s">
        <v>9715</v>
      </c>
      <c r="C8467" s="97"/>
      <c r="D8467" s="94">
        <v>12178431</v>
      </c>
    </row>
    <row r="8468" spans="1:4" x14ac:dyDescent="0.25">
      <c r="A8468" s="155" t="s">
        <v>14874</v>
      </c>
      <c r="B8468" s="92" t="s">
        <v>19761</v>
      </c>
      <c r="C8468" s="97"/>
      <c r="D8468" s="94">
        <v>7528443</v>
      </c>
    </row>
    <row r="8469" spans="1:4" x14ac:dyDescent="0.25">
      <c r="A8469" s="155" t="s">
        <v>14875</v>
      </c>
      <c r="B8469" s="92" t="s">
        <v>19762</v>
      </c>
      <c r="C8469" s="97"/>
      <c r="D8469" s="94">
        <v>34100</v>
      </c>
    </row>
    <row r="8470" spans="1:4" x14ac:dyDescent="0.25">
      <c r="A8470" s="155" t="s">
        <v>14876</v>
      </c>
      <c r="B8470" s="92" t="s">
        <v>19763</v>
      </c>
      <c r="C8470" s="97"/>
      <c r="D8470" s="94">
        <v>22526</v>
      </c>
    </row>
    <row r="8471" spans="1:4" x14ac:dyDescent="0.25">
      <c r="A8471" s="155" t="s">
        <v>14877</v>
      </c>
      <c r="B8471" s="92" t="s">
        <v>19764</v>
      </c>
      <c r="C8471" s="97"/>
      <c r="D8471" s="94"/>
    </row>
    <row r="8472" spans="1:4" x14ac:dyDescent="0.25">
      <c r="A8472" s="155" t="s">
        <v>10312</v>
      </c>
      <c r="B8472" s="92" t="s">
        <v>10698</v>
      </c>
      <c r="C8472" s="97"/>
      <c r="D8472" s="94">
        <v>402204</v>
      </c>
    </row>
    <row r="8473" spans="1:4" x14ac:dyDescent="0.25">
      <c r="A8473" s="155" t="s">
        <v>10313</v>
      </c>
      <c r="B8473" s="92" t="s">
        <v>10699</v>
      </c>
      <c r="C8473" s="97"/>
      <c r="D8473" s="94">
        <v>347475</v>
      </c>
    </row>
    <row r="8474" spans="1:4" x14ac:dyDescent="0.25">
      <c r="A8474" s="155" t="s">
        <v>5779</v>
      </c>
      <c r="B8474" s="92" t="s">
        <v>9716</v>
      </c>
      <c r="C8474" s="97"/>
      <c r="D8474" s="94">
        <v>199418</v>
      </c>
    </row>
    <row r="8475" spans="1:4" x14ac:dyDescent="0.25">
      <c r="A8475" s="155" t="s">
        <v>5780</v>
      </c>
      <c r="B8475" s="92" t="s">
        <v>9717</v>
      </c>
      <c r="C8475" s="97"/>
      <c r="D8475" s="94">
        <v>22872390</v>
      </c>
    </row>
    <row r="8476" spans="1:4" x14ac:dyDescent="0.25">
      <c r="A8476" s="155" t="s">
        <v>5781</v>
      </c>
      <c r="B8476" s="92" t="s">
        <v>9718</v>
      </c>
      <c r="C8476" s="97"/>
      <c r="D8476" s="94">
        <v>15132531</v>
      </c>
    </row>
    <row r="8477" spans="1:4" x14ac:dyDescent="0.25">
      <c r="A8477" s="155" t="s">
        <v>5782</v>
      </c>
      <c r="B8477" s="92" t="s">
        <v>9719</v>
      </c>
      <c r="C8477" s="97"/>
      <c r="D8477" s="94">
        <v>3006539</v>
      </c>
    </row>
    <row r="8478" spans="1:4" x14ac:dyDescent="0.25">
      <c r="A8478" s="155" t="s">
        <v>5783</v>
      </c>
      <c r="B8478" s="92" t="s">
        <v>9720</v>
      </c>
      <c r="C8478" s="97"/>
      <c r="D8478" s="94">
        <v>266691</v>
      </c>
    </row>
    <row r="8479" spans="1:4" x14ac:dyDescent="0.25">
      <c r="A8479" s="155" t="s">
        <v>5784</v>
      </c>
      <c r="B8479" s="92" t="s">
        <v>9721</v>
      </c>
      <c r="C8479" s="97"/>
      <c r="D8479" s="94">
        <v>364569</v>
      </c>
    </row>
    <row r="8480" spans="1:4" x14ac:dyDescent="0.25">
      <c r="A8480" s="155" t="s">
        <v>5785</v>
      </c>
      <c r="B8480" s="92" t="s">
        <v>9722</v>
      </c>
      <c r="C8480" s="97"/>
      <c r="D8480" s="94">
        <v>48592314</v>
      </c>
    </row>
    <row r="8481" spans="1:4" x14ac:dyDescent="0.25">
      <c r="A8481" s="155" t="s">
        <v>5786</v>
      </c>
      <c r="B8481" s="92" t="s">
        <v>9723</v>
      </c>
      <c r="C8481" s="97"/>
      <c r="D8481" s="94">
        <v>87909222</v>
      </c>
    </row>
    <row r="8482" spans="1:4" x14ac:dyDescent="0.25">
      <c r="A8482" s="155" t="s">
        <v>5787</v>
      </c>
      <c r="B8482" s="92" t="s">
        <v>9724</v>
      </c>
      <c r="C8482" s="97"/>
      <c r="D8482" s="94">
        <v>48633654</v>
      </c>
    </row>
    <row r="8483" spans="1:4" x14ac:dyDescent="0.25">
      <c r="A8483" s="155" t="s">
        <v>5788</v>
      </c>
      <c r="B8483" s="92" t="s">
        <v>9725</v>
      </c>
      <c r="C8483" s="97"/>
      <c r="D8483" s="94">
        <v>121549844</v>
      </c>
    </row>
    <row r="8484" spans="1:4" x14ac:dyDescent="0.25">
      <c r="A8484" s="155" t="s">
        <v>5789</v>
      </c>
      <c r="B8484" s="92" t="s">
        <v>9726</v>
      </c>
      <c r="C8484" s="97"/>
      <c r="D8484" s="94">
        <v>8741567</v>
      </c>
    </row>
    <row r="8485" spans="1:4" x14ac:dyDescent="0.25">
      <c r="A8485" s="155" t="s">
        <v>5790</v>
      </c>
      <c r="B8485" s="92" t="s">
        <v>9727</v>
      </c>
      <c r="C8485" s="97"/>
      <c r="D8485" s="94">
        <v>230764601</v>
      </c>
    </row>
    <row r="8486" spans="1:4" x14ac:dyDescent="0.25">
      <c r="A8486" s="155" t="s">
        <v>14878</v>
      </c>
      <c r="B8486" s="92" t="s">
        <v>19765</v>
      </c>
      <c r="C8486" s="97"/>
      <c r="D8486" s="94">
        <v>3432832</v>
      </c>
    </row>
    <row r="8487" spans="1:4" x14ac:dyDescent="0.25">
      <c r="A8487" s="155" t="s">
        <v>14879</v>
      </c>
      <c r="B8487" s="92" t="s">
        <v>19766</v>
      </c>
      <c r="C8487" s="97"/>
      <c r="D8487" s="94">
        <v>22206</v>
      </c>
    </row>
    <row r="8488" spans="1:4" x14ac:dyDescent="0.25">
      <c r="A8488" s="155" t="s">
        <v>5791</v>
      </c>
      <c r="B8488" s="92" t="s">
        <v>9728</v>
      </c>
      <c r="C8488" s="97"/>
      <c r="D8488" s="94">
        <v>1726394</v>
      </c>
    </row>
    <row r="8489" spans="1:4" x14ac:dyDescent="0.25">
      <c r="A8489" s="155" t="s">
        <v>5792</v>
      </c>
      <c r="B8489" s="92" t="s">
        <v>9729</v>
      </c>
      <c r="C8489" s="97"/>
      <c r="D8489" s="94">
        <v>118447</v>
      </c>
    </row>
    <row r="8490" spans="1:4" x14ac:dyDescent="0.25">
      <c r="A8490" s="155" t="s">
        <v>5793</v>
      </c>
      <c r="B8490" s="92" t="s">
        <v>9730</v>
      </c>
      <c r="C8490" s="97"/>
      <c r="D8490" s="94">
        <v>1299882</v>
      </c>
    </row>
    <row r="8491" spans="1:4" x14ac:dyDescent="0.25">
      <c r="A8491" s="155" t="s">
        <v>14880</v>
      </c>
      <c r="B8491" s="92" t="s">
        <v>19767</v>
      </c>
      <c r="C8491" s="97"/>
      <c r="D8491" s="94">
        <v>703322</v>
      </c>
    </row>
    <row r="8492" spans="1:4" x14ac:dyDescent="0.25">
      <c r="A8492" s="155" t="s">
        <v>14881</v>
      </c>
      <c r="B8492" s="92" t="s">
        <v>19768</v>
      </c>
      <c r="C8492" s="97"/>
      <c r="D8492" s="94">
        <v>64808</v>
      </c>
    </row>
    <row r="8493" spans="1:4" x14ac:dyDescent="0.25">
      <c r="A8493" s="155" t="s">
        <v>5794</v>
      </c>
      <c r="B8493" s="92" t="s">
        <v>9731</v>
      </c>
      <c r="C8493" s="97"/>
      <c r="D8493" s="94">
        <v>798318</v>
      </c>
    </row>
    <row r="8494" spans="1:4" x14ac:dyDescent="0.25">
      <c r="A8494" s="155" t="s">
        <v>5795</v>
      </c>
      <c r="B8494" s="92" t="s">
        <v>9732</v>
      </c>
      <c r="C8494" s="97"/>
      <c r="D8494" s="94">
        <v>1078092</v>
      </c>
    </row>
    <row r="8495" spans="1:4" x14ac:dyDescent="0.25">
      <c r="A8495" s="155" t="s">
        <v>14882</v>
      </c>
      <c r="B8495" s="92" t="s">
        <v>19769</v>
      </c>
      <c r="C8495" s="97"/>
      <c r="D8495" s="94">
        <v>624017</v>
      </c>
    </row>
    <row r="8496" spans="1:4" x14ac:dyDescent="0.25">
      <c r="A8496" s="155" t="s">
        <v>14883</v>
      </c>
      <c r="B8496" s="92" t="s">
        <v>19770</v>
      </c>
      <c r="C8496" s="97"/>
      <c r="D8496" s="94">
        <v>5786</v>
      </c>
    </row>
    <row r="8497" spans="1:4" x14ac:dyDescent="0.25">
      <c r="A8497" s="155" t="s">
        <v>5796</v>
      </c>
      <c r="B8497" s="92" t="s">
        <v>9733</v>
      </c>
      <c r="C8497" s="97"/>
      <c r="D8497" s="94">
        <v>1499516</v>
      </c>
    </row>
    <row r="8498" spans="1:4" x14ac:dyDescent="0.25">
      <c r="A8498" s="155" t="s">
        <v>14884</v>
      </c>
      <c r="B8498" s="92" t="s">
        <v>19771</v>
      </c>
      <c r="C8498" s="97"/>
      <c r="D8498" s="94">
        <v>1856034</v>
      </c>
    </row>
    <row r="8499" spans="1:4" x14ac:dyDescent="0.25">
      <c r="A8499" s="155" t="s">
        <v>5797</v>
      </c>
      <c r="B8499" s="92" t="s">
        <v>9734</v>
      </c>
      <c r="C8499" s="97"/>
      <c r="D8499" s="94">
        <v>2062047</v>
      </c>
    </row>
    <row r="8500" spans="1:4" x14ac:dyDescent="0.25">
      <c r="A8500" s="155" t="s">
        <v>5798</v>
      </c>
      <c r="B8500" s="92" t="s">
        <v>9735</v>
      </c>
      <c r="C8500" s="97"/>
      <c r="D8500" s="94">
        <v>899697</v>
      </c>
    </row>
    <row r="8501" spans="1:4" x14ac:dyDescent="0.25">
      <c r="A8501" s="155" t="s">
        <v>10314</v>
      </c>
      <c r="B8501" s="92" t="s">
        <v>10700</v>
      </c>
      <c r="C8501" s="97"/>
      <c r="D8501" s="94">
        <v>392098</v>
      </c>
    </row>
    <row r="8502" spans="1:4" x14ac:dyDescent="0.25">
      <c r="A8502" s="155" t="s">
        <v>14885</v>
      </c>
      <c r="B8502" s="92" t="s">
        <v>19772</v>
      </c>
      <c r="C8502" s="97"/>
      <c r="D8502" s="94">
        <v>1262376</v>
      </c>
    </row>
    <row r="8503" spans="1:4" x14ac:dyDescent="0.25">
      <c r="A8503" s="155" t="s">
        <v>14886</v>
      </c>
      <c r="B8503" s="92" t="s">
        <v>19773</v>
      </c>
      <c r="C8503" s="97"/>
      <c r="D8503" s="94">
        <v>67719</v>
      </c>
    </row>
    <row r="8504" spans="1:4" x14ac:dyDescent="0.25">
      <c r="A8504" s="155" t="s">
        <v>5799</v>
      </c>
      <c r="B8504" s="92" t="s">
        <v>9736</v>
      </c>
      <c r="C8504" s="97"/>
      <c r="D8504" s="94">
        <v>35286164</v>
      </c>
    </row>
    <row r="8505" spans="1:4" x14ac:dyDescent="0.25">
      <c r="A8505" s="155" t="s">
        <v>14887</v>
      </c>
      <c r="B8505" s="92" t="s">
        <v>19774</v>
      </c>
      <c r="C8505" s="97"/>
      <c r="D8505" s="94">
        <v>169868</v>
      </c>
    </row>
    <row r="8506" spans="1:4" x14ac:dyDescent="0.25">
      <c r="A8506" s="155" t="s">
        <v>5800</v>
      </c>
      <c r="B8506" s="92" t="s">
        <v>9737</v>
      </c>
      <c r="C8506" s="97"/>
      <c r="D8506" s="94">
        <v>648817</v>
      </c>
    </row>
    <row r="8507" spans="1:4" x14ac:dyDescent="0.25">
      <c r="A8507" s="155" t="s">
        <v>5801</v>
      </c>
      <c r="B8507" s="92" t="s">
        <v>9738</v>
      </c>
      <c r="C8507" s="97"/>
      <c r="D8507" s="94">
        <v>234782181</v>
      </c>
    </row>
    <row r="8508" spans="1:4" x14ac:dyDescent="0.25">
      <c r="A8508" s="155" t="s">
        <v>5802</v>
      </c>
      <c r="B8508" s="92" t="s">
        <v>9739</v>
      </c>
      <c r="C8508" s="97"/>
      <c r="D8508" s="94">
        <v>14304801</v>
      </c>
    </row>
    <row r="8509" spans="1:4" x14ac:dyDescent="0.25">
      <c r="A8509" s="155" t="s">
        <v>14888</v>
      </c>
      <c r="B8509" s="92" t="s">
        <v>19775</v>
      </c>
      <c r="C8509" s="97"/>
      <c r="D8509" s="94">
        <v>13941</v>
      </c>
    </row>
    <row r="8510" spans="1:4" x14ac:dyDescent="0.25">
      <c r="A8510" s="155" t="s">
        <v>5803</v>
      </c>
      <c r="B8510" s="92" t="s">
        <v>9740</v>
      </c>
      <c r="C8510" s="97"/>
      <c r="D8510" s="94">
        <v>402286</v>
      </c>
    </row>
    <row r="8511" spans="1:4" x14ac:dyDescent="0.25">
      <c r="A8511" s="155" t="s">
        <v>5804</v>
      </c>
      <c r="B8511" s="92" t="s">
        <v>9741</v>
      </c>
      <c r="C8511" s="97"/>
      <c r="D8511" s="94">
        <v>91618</v>
      </c>
    </row>
    <row r="8512" spans="1:4" x14ac:dyDescent="0.25">
      <c r="A8512" s="155" t="s">
        <v>5805</v>
      </c>
      <c r="B8512" s="92" t="s">
        <v>9742</v>
      </c>
      <c r="C8512" s="97"/>
      <c r="D8512" s="94">
        <v>3691386</v>
      </c>
    </row>
    <row r="8513" spans="1:4" x14ac:dyDescent="0.25">
      <c r="A8513" s="155" t="s">
        <v>5806</v>
      </c>
      <c r="B8513" s="92" t="s">
        <v>9743</v>
      </c>
      <c r="C8513" s="97"/>
      <c r="D8513" s="94">
        <v>91179574</v>
      </c>
    </row>
    <row r="8514" spans="1:4" x14ac:dyDescent="0.25">
      <c r="A8514" s="155" t="s">
        <v>14889</v>
      </c>
      <c r="B8514" s="92" t="s">
        <v>19776</v>
      </c>
      <c r="C8514" s="97"/>
      <c r="D8514" s="94">
        <v>10851279</v>
      </c>
    </row>
    <row r="8515" spans="1:4" x14ac:dyDescent="0.25">
      <c r="A8515" s="155" t="s">
        <v>14890</v>
      </c>
      <c r="B8515" s="92" t="s">
        <v>19777</v>
      </c>
      <c r="C8515" s="97"/>
      <c r="D8515" s="94">
        <v>86644</v>
      </c>
    </row>
    <row r="8516" spans="1:4" x14ac:dyDescent="0.25">
      <c r="A8516" s="155" t="s">
        <v>14891</v>
      </c>
      <c r="B8516" s="92" t="s">
        <v>19778</v>
      </c>
      <c r="C8516" s="97"/>
      <c r="D8516" s="94">
        <v>726021</v>
      </c>
    </row>
    <row r="8517" spans="1:4" x14ac:dyDescent="0.25">
      <c r="A8517" s="155" t="s">
        <v>5807</v>
      </c>
      <c r="B8517" s="92" t="s">
        <v>9744</v>
      </c>
      <c r="C8517" s="97"/>
      <c r="D8517" s="94">
        <v>163270349</v>
      </c>
    </row>
    <row r="8518" spans="1:4" x14ac:dyDescent="0.25">
      <c r="A8518" s="155" t="s">
        <v>6290</v>
      </c>
      <c r="B8518" s="92" t="s">
        <v>9745</v>
      </c>
      <c r="C8518" s="97"/>
      <c r="D8518" s="94">
        <v>115130</v>
      </c>
    </row>
    <row r="8519" spans="1:4" x14ac:dyDescent="0.25">
      <c r="A8519" s="155" t="s">
        <v>5808</v>
      </c>
      <c r="B8519" s="92" t="s">
        <v>9746</v>
      </c>
      <c r="C8519" s="97"/>
      <c r="D8519" s="94">
        <v>733394</v>
      </c>
    </row>
    <row r="8520" spans="1:4" x14ac:dyDescent="0.25">
      <c r="A8520" s="155" t="s">
        <v>5809</v>
      </c>
      <c r="B8520" s="92" t="s">
        <v>9747</v>
      </c>
      <c r="C8520" s="97"/>
      <c r="D8520" s="94">
        <v>62380029</v>
      </c>
    </row>
    <row r="8521" spans="1:4" x14ac:dyDescent="0.25">
      <c r="A8521" s="155" t="s">
        <v>5810</v>
      </c>
      <c r="B8521" s="92" t="s">
        <v>9748</v>
      </c>
      <c r="C8521" s="97"/>
      <c r="D8521" s="94">
        <v>106295640</v>
      </c>
    </row>
    <row r="8522" spans="1:4" x14ac:dyDescent="0.25">
      <c r="A8522" s="155" t="s">
        <v>5811</v>
      </c>
      <c r="B8522" s="92" t="s">
        <v>9749</v>
      </c>
      <c r="C8522" s="97"/>
      <c r="D8522" s="94">
        <v>472799880</v>
      </c>
    </row>
    <row r="8523" spans="1:4" x14ac:dyDescent="0.25">
      <c r="A8523" s="155" t="s">
        <v>14892</v>
      </c>
      <c r="B8523" s="92" t="s">
        <v>19779</v>
      </c>
      <c r="C8523" s="97"/>
      <c r="D8523" s="94">
        <v>23953</v>
      </c>
    </row>
    <row r="8524" spans="1:4" x14ac:dyDescent="0.25">
      <c r="A8524" s="155" t="s">
        <v>14893</v>
      </c>
      <c r="B8524" s="92" t="s">
        <v>19780</v>
      </c>
      <c r="C8524" s="97"/>
      <c r="D8524" s="94"/>
    </row>
    <row r="8525" spans="1:4" x14ac:dyDescent="0.25">
      <c r="A8525" s="155" t="s">
        <v>5812</v>
      </c>
      <c r="B8525" s="92" t="s">
        <v>9750</v>
      </c>
      <c r="C8525" s="97"/>
      <c r="D8525" s="94">
        <v>43037</v>
      </c>
    </row>
    <row r="8526" spans="1:4" x14ac:dyDescent="0.25">
      <c r="A8526" s="155" t="s">
        <v>14894</v>
      </c>
      <c r="B8526" s="92" t="s">
        <v>19781</v>
      </c>
      <c r="C8526" s="97"/>
      <c r="D8526" s="94">
        <v>98337</v>
      </c>
    </row>
    <row r="8527" spans="1:4" x14ac:dyDescent="0.25">
      <c r="A8527" s="155" t="s">
        <v>10863</v>
      </c>
      <c r="B8527" s="92" t="s">
        <v>10986</v>
      </c>
      <c r="C8527" s="97"/>
      <c r="D8527" s="94">
        <v>1544492</v>
      </c>
    </row>
    <row r="8528" spans="1:4" x14ac:dyDescent="0.25">
      <c r="A8528" s="155" t="s">
        <v>14895</v>
      </c>
      <c r="B8528" s="92" t="s">
        <v>19782</v>
      </c>
      <c r="C8528" s="97"/>
      <c r="D8528" s="94">
        <v>82958</v>
      </c>
    </row>
    <row r="8529" spans="1:4" x14ac:dyDescent="0.25">
      <c r="A8529" s="155" t="s">
        <v>14896</v>
      </c>
      <c r="B8529" s="92" t="s">
        <v>19783</v>
      </c>
      <c r="C8529" s="97"/>
      <c r="D8529" s="94">
        <v>27285</v>
      </c>
    </row>
    <row r="8530" spans="1:4" x14ac:dyDescent="0.25">
      <c r="A8530" s="155" t="s">
        <v>14897</v>
      </c>
      <c r="B8530" s="92" t="s">
        <v>19784</v>
      </c>
      <c r="C8530" s="97"/>
      <c r="D8530" s="94">
        <v>182548</v>
      </c>
    </row>
    <row r="8531" spans="1:4" x14ac:dyDescent="0.25">
      <c r="A8531" s="155" t="s">
        <v>5813</v>
      </c>
      <c r="B8531" s="92" t="s">
        <v>9751</v>
      </c>
      <c r="C8531" s="97"/>
      <c r="D8531" s="94">
        <v>1578452</v>
      </c>
    </row>
    <row r="8532" spans="1:4" x14ac:dyDescent="0.25">
      <c r="A8532" s="155" t="s">
        <v>14898</v>
      </c>
      <c r="B8532" s="92" t="s">
        <v>19785</v>
      </c>
      <c r="C8532" s="97"/>
      <c r="D8532" s="94">
        <v>139886</v>
      </c>
    </row>
    <row r="8533" spans="1:4" x14ac:dyDescent="0.25">
      <c r="A8533" s="155" t="s">
        <v>10315</v>
      </c>
      <c r="B8533" s="92" t="s">
        <v>10701</v>
      </c>
      <c r="C8533" s="97"/>
      <c r="D8533" s="94">
        <v>183299</v>
      </c>
    </row>
    <row r="8534" spans="1:4" x14ac:dyDescent="0.25">
      <c r="A8534" s="155" t="s">
        <v>5814</v>
      </c>
      <c r="B8534" s="92" t="s">
        <v>9752</v>
      </c>
      <c r="C8534" s="97"/>
      <c r="D8534" s="94">
        <v>1285524</v>
      </c>
    </row>
    <row r="8535" spans="1:4" x14ac:dyDescent="0.25">
      <c r="A8535" s="155" t="s">
        <v>5815</v>
      </c>
      <c r="B8535" s="92" t="s">
        <v>9753</v>
      </c>
      <c r="C8535" s="97"/>
      <c r="D8535" s="94">
        <v>1103796</v>
      </c>
    </row>
    <row r="8536" spans="1:4" x14ac:dyDescent="0.25">
      <c r="A8536" s="155" t="s">
        <v>10316</v>
      </c>
      <c r="B8536" s="92" t="s">
        <v>10702</v>
      </c>
      <c r="C8536" s="97"/>
      <c r="D8536" s="94">
        <v>106381</v>
      </c>
    </row>
    <row r="8537" spans="1:4" x14ac:dyDescent="0.25">
      <c r="A8537" s="155" t="s">
        <v>14899</v>
      </c>
      <c r="B8537" s="92" t="s">
        <v>19786</v>
      </c>
      <c r="C8537" s="97"/>
      <c r="D8537" s="94">
        <v>118061</v>
      </c>
    </row>
    <row r="8538" spans="1:4" x14ac:dyDescent="0.25">
      <c r="A8538" s="155" t="s">
        <v>5816</v>
      </c>
      <c r="B8538" s="92" t="s">
        <v>9754</v>
      </c>
      <c r="C8538" s="97"/>
      <c r="D8538" s="94">
        <v>129468964</v>
      </c>
    </row>
    <row r="8539" spans="1:4" x14ac:dyDescent="0.25">
      <c r="A8539" s="155" t="s">
        <v>14900</v>
      </c>
      <c r="B8539" s="92" t="s">
        <v>19787</v>
      </c>
      <c r="C8539" s="97"/>
      <c r="D8539" s="94">
        <v>1408851</v>
      </c>
    </row>
    <row r="8540" spans="1:4" x14ac:dyDescent="0.25">
      <c r="A8540" s="155" t="s">
        <v>5817</v>
      </c>
      <c r="B8540" s="92" t="s">
        <v>9755</v>
      </c>
      <c r="C8540" s="97"/>
      <c r="D8540" s="94">
        <v>1517840</v>
      </c>
    </row>
    <row r="8541" spans="1:4" x14ac:dyDescent="0.25">
      <c r="A8541" s="155" t="s">
        <v>14901</v>
      </c>
      <c r="B8541" s="92" t="s">
        <v>19788</v>
      </c>
      <c r="C8541" s="97"/>
      <c r="D8541" s="94">
        <v>2062907</v>
      </c>
    </row>
    <row r="8542" spans="1:4" x14ac:dyDescent="0.25">
      <c r="A8542" s="155" t="s">
        <v>5818</v>
      </c>
      <c r="B8542" s="92" t="s">
        <v>9756</v>
      </c>
      <c r="C8542" s="97"/>
      <c r="D8542" s="94">
        <v>15437955</v>
      </c>
    </row>
    <row r="8543" spans="1:4" x14ac:dyDescent="0.25">
      <c r="A8543" s="155" t="s">
        <v>5819</v>
      </c>
      <c r="B8543" s="92" t="s">
        <v>9757</v>
      </c>
      <c r="C8543" s="97"/>
      <c r="D8543" s="94"/>
    </row>
    <row r="8544" spans="1:4" x14ac:dyDescent="0.25">
      <c r="A8544" s="155" t="s">
        <v>14902</v>
      </c>
      <c r="B8544" s="92" t="s">
        <v>19789</v>
      </c>
      <c r="C8544" s="97"/>
      <c r="D8544" s="94"/>
    </row>
    <row r="8545" spans="1:4" x14ac:dyDescent="0.25">
      <c r="A8545" s="155" t="s">
        <v>6291</v>
      </c>
      <c r="B8545" s="92" t="s">
        <v>9758</v>
      </c>
      <c r="C8545" s="97"/>
      <c r="D8545" s="94"/>
    </row>
    <row r="8546" spans="1:4" x14ac:dyDescent="0.25">
      <c r="A8546" s="155" t="s">
        <v>5820</v>
      </c>
      <c r="B8546" s="92" t="s">
        <v>9759</v>
      </c>
      <c r="C8546" s="97"/>
      <c r="D8546" s="94"/>
    </row>
    <row r="8547" spans="1:4" x14ac:dyDescent="0.25">
      <c r="A8547" s="155" t="s">
        <v>6292</v>
      </c>
      <c r="B8547" s="92" t="s">
        <v>9760</v>
      </c>
      <c r="C8547" s="97"/>
      <c r="D8547" s="94"/>
    </row>
    <row r="8548" spans="1:4" x14ac:dyDescent="0.25">
      <c r="A8548" s="155" t="s">
        <v>5821</v>
      </c>
      <c r="B8548" s="92" t="s">
        <v>9761</v>
      </c>
      <c r="C8548" s="97"/>
      <c r="D8548" s="94"/>
    </row>
    <row r="8549" spans="1:4" x14ac:dyDescent="0.25">
      <c r="A8549" s="155" t="s">
        <v>5822</v>
      </c>
      <c r="B8549" s="92" t="s">
        <v>9762</v>
      </c>
      <c r="C8549" s="97"/>
      <c r="D8549" s="94">
        <v>903227</v>
      </c>
    </row>
    <row r="8550" spans="1:4" x14ac:dyDescent="0.25">
      <c r="A8550" s="155" t="s">
        <v>14903</v>
      </c>
      <c r="B8550" s="92" t="s">
        <v>19790</v>
      </c>
      <c r="C8550" s="97"/>
      <c r="D8550" s="94">
        <v>747432</v>
      </c>
    </row>
    <row r="8551" spans="1:4" x14ac:dyDescent="0.25">
      <c r="A8551" s="155" t="s">
        <v>14904</v>
      </c>
      <c r="B8551" s="92" t="s">
        <v>19791</v>
      </c>
      <c r="C8551" s="97"/>
      <c r="D8551" s="94">
        <v>595435</v>
      </c>
    </row>
    <row r="8552" spans="1:4" x14ac:dyDescent="0.25">
      <c r="A8552" s="155" t="s">
        <v>5823</v>
      </c>
      <c r="B8552" s="92" t="s">
        <v>9763</v>
      </c>
      <c r="C8552" s="97"/>
      <c r="D8552" s="94">
        <v>534075</v>
      </c>
    </row>
    <row r="8553" spans="1:4" x14ac:dyDescent="0.25">
      <c r="A8553" s="155" t="s">
        <v>5824</v>
      </c>
      <c r="B8553" s="92" t="s">
        <v>9764</v>
      </c>
      <c r="C8553" s="97"/>
      <c r="D8553" s="94">
        <v>6544099</v>
      </c>
    </row>
    <row r="8554" spans="1:4" x14ac:dyDescent="0.25">
      <c r="A8554" s="155" t="s">
        <v>10317</v>
      </c>
      <c r="B8554" s="92" t="s">
        <v>10703</v>
      </c>
      <c r="C8554" s="97"/>
      <c r="D8554" s="94">
        <v>42795</v>
      </c>
    </row>
    <row r="8555" spans="1:4" x14ac:dyDescent="0.25">
      <c r="A8555" s="155" t="s">
        <v>14905</v>
      </c>
      <c r="B8555" s="92" t="s">
        <v>19792</v>
      </c>
      <c r="C8555" s="97"/>
      <c r="D8555" s="94">
        <v>67980</v>
      </c>
    </row>
    <row r="8556" spans="1:4" x14ac:dyDescent="0.25">
      <c r="A8556" s="155" t="s">
        <v>5825</v>
      </c>
      <c r="B8556" s="92" t="s">
        <v>9765</v>
      </c>
      <c r="C8556" s="97"/>
      <c r="D8556" s="94">
        <v>203981</v>
      </c>
    </row>
    <row r="8557" spans="1:4" x14ac:dyDescent="0.25">
      <c r="A8557" s="155" t="s">
        <v>5826</v>
      </c>
      <c r="B8557" s="92" t="s">
        <v>9766</v>
      </c>
      <c r="C8557" s="97"/>
      <c r="D8557" s="94">
        <v>1781154</v>
      </c>
    </row>
    <row r="8558" spans="1:4" x14ac:dyDescent="0.25">
      <c r="A8558" s="155" t="s">
        <v>5827</v>
      </c>
      <c r="B8558" s="92" t="s">
        <v>9767</v>
      </c>
      <c r="C8558" s="97"/>
      <c r="D8558" s="94">
        <v>1000783</v>
      </c>
    </row>
    <row r="8559" spans="1:4" x14ac:dyDescent="0.25">
      <c r="A8559" s="155" t="s">
        <v>14906</v>
      </c>
      <c r="B8559" s="92" t="s">
        <v>19793</v>
      </c>
      <c r="C8559" s="97"/>
      <c r="D8559" s="94">
        <v>36281</v>
      </c>
    </row>
    <row r="8560" spans="1:4" x14ac:dyDescent="0.25">
      <c r="A8560" s="155" t="s">
        <v>5828</v>
      </c>
      <c r="B8560" s="92" t="s">
        <v>9768</v>
      </c>
      <c r="C8560" s="97"/>
      <c r="D8560" s="94">
        <v>4466136</v>
      </c>
    </row>
    <row r="8561" spans="1:4" x14ac:dyDescent="0.25">
      <c r="A8561" s="155" t="s">
        <v>5829</v>
      </c>
      <c r="B8561" s="92" t="s">
        <v>9769</v>
      </c>
      <c r="C8561" s="97"/>
      <c r="D8561" s="94">
        <v>369738</v>
      </c>
    </row>
    <row r="8562" spans="1:4" x14ac:dyDescent="0.25">
      <c r="A8562" s="155" t="s">
        <v>14907</v>
      </c>
      <c r="B8562" s="92" t="s">
        <v>19794</v>
      </c>
      <c r="C8562" s="97"/>
      <c r="D8562" s="94">
        <v>74626</v>
      </c>
    </row>
    <row r="8563" spans="1:4" x14ac:dyDescent="0.25">
      <c r="A8563" s="155" t="s">
        <v>5830</v>
      </c>
      <c r="B8563" s="92" t="s">
        <v>9770</v>
      </c>
      <c r="C8563" s="97"/>
      <c r="D8563" s="94">
        <v>179065</v>
      </c>
    </row>
    <row r="8564" spans="1:4" x14ac:dyDescent="0.25">
      <c r="A8564" s="155" t="s">
        <v>5831</v>
      </c>
      <c r="B8564" s="92" t="s">
        <v>9771</v>
      </c>
      <c r="C8564" s="97"/>
      <c r="D8564" s="94">
        <v>511086</v>
      </c>
    </row>
    <row r="8565" spans="1:4" x14ac:dyDescent="0.25">
      <c r="A8565" s="155" t="s">
        <v>5832</v>
      </c>
      <c r="B8565" s="92" t="s">
        <v>9772</v>
      </c>
      <c r="C8565" s="97"/>
      <c r="D8565" s="94">
        <v>22289032</v>
      </c>
    </row>
    <row r="8566" spans="1:4" x14ac:dyDescent="0.25">
      <c r="A8566" s="155" t="s">
        <v>5833</v>
      </c>
      <c r="B8566" s="92" t="s">
        <v>9773</v>
      </c>
      <c r="C8566" s="97"/>
      <c r="D8566" s="94">
        <v>19264168</v>
      </c>
    </row>
    <row r="8567" spans="1:4" x14ac:dyDescent="0.25">
      <c r="A8567" s="155" t="s">
        <v>5834</v>
      </c>
      <c r="B8567" s="92" t="s">
        <v>9774</v>
      </c>
      <c r="C8567" s="97"/>
      <c r="D8567" s="94">
        <v>9554892</v>
      </c>
    </row>
    <row r="8568" spans="1:4" x14ac:dyDescent="0.25">
      <c r="A8568" s="155" t="s">
        <v>10318</v>
      </c>
      <c r="B8568" s="92" t="s">
        <v>10704</v>
      </c>
      <c r="C8568" s="97"/>
      <c r="D8568" s="94">
        <v>130511</v>
      </c>
    </row>
    <row r="8569" spans="1:4" x14ac:dyDescent="0.25">
      <c r="A8569" s="155" t="s">
        <v>14908</v>
      </c>
      <c r="B8569" s="92" t="s">
        <v>19795</v>
      </c>
      <c r="C8569" s="97"/>
      <c r="D8569" s="94">
        <v>496989</v>
      </c>
    </row>
    <row r="8570" spans="1:4" x14ac:dyDescent="0.25">
      <c r="A8570" s="155" t="s">
        <v>5835</v>
      </c>
      <c r="B8570" s="92" t="s">
        <v>9775</v>
      </c>
      <c r="C8570" s="97"/>
      <c r="D8570" s="94">
        <v>4475400</v>
      </c>
    </row>
    <row r="8571" spans="1:4" x14ac:dyDescent="0.25">
      <c r="A8571" s="155" t="s">
        <v>5836</v>
      </c>
      <c r="B8571" s="92" t="s">
        <v>9776</v>
      </c>
      <c r="C8571" s="97"/>
      <c r="D8571" s="94">
        <v>8508808</v>
      </c>
    </row>
    <row r="8572" spans="1:4" x14ac:dyDescent="0.25">
      <c r="A8572" s="155" t="s">
        <v>14909</v>
      </c>
      <c r="B8572" s="92" t="s">
        <v>19796</v>
      </c>
      <c r="C8572" s="97"/>
      <c r="D8572" s="94"/>
    </row>
    <row r="8573" spans="1:4" x14ac:dyDescent="0.25">
      <c r="A8573" s="155" t="s">
        <v>14910</v>
      </c>
      <c r="B8573" s="92" t="s">
        <v>19797</v>
      </c>
      <c r="C8573" s="97"/>
      <c r="D8573" s="94">
        <v>12733541</v>
      </c>
    </row>
    <row r="8574" spans="1:4" x14ac:dyDescent="0.25">
      <c r="A8574" s="155" t="s">
        <v>5837</v>
      </c>
      <c r="B8574" s="92" t="s">
        <v>9777</v>
      </c>
      <c r="C8574" s="97"/>
      <c r="D8574" s="94">
        <v>2047617</v>
      </c>
    </row>
    <row r="8575" spans="1:4" x14ac:dyDescent="0.25">
      <c r="A8575" s="155" t="s">
        <v>5838</v>
      </c>
      <c r="B8575" s="92" t="s">
        <v>9778</v>
      </c>
      <c r="C8575" s="97"/>
      <c r="D8575" s="94">
        <v>6764525</v>
      </c>
    </row>
    <row r="8576" spans="1:4" x14ac:dyDescent="0.25">
      <c r="A8576" s="155" t="s">
        <v>14911</v>
      </c>
      <c r="B8576" s="92" t="s">
        <v>19798</v>
      </c>
      <c r="C8576" s="97"/>
      <c r="D8576" s="94">
        <v>2939113</v>
      </c>
    </row>
    <row r="8577" spans="1:4" x14ac:dyDescent="0.25">
      <c r="A8577" s="155" t="s">
        <v>5839</v>
      </c>
      <c r="B8577" s="92" t="s">
        <v>9779</v>
      </c>
      <c r="C8577" s="97"/>
      <c r="D8577" s="94">
        <v>5722290</v>
      </c>
    </row>
    <row r="8578" spans="1:4" x14ac:dyDescent="0.25">
      <c r="A8578" s="155" t="s">
        <v>5840</v>
      </c>
      <c r="B8578" s="92" t="s">
        <v>9780</v>
      </c>
      <c r="C8578" s="97"/>
      <c r="D8578" s="94">
        <v>567910</v>
      </c>
    </row>
    <row r="8579" spans="1:4" x14ac:dyDescent="0.25">
      <c r="A8579" s="155" t="s">
        <v>5841</v>
      </c>
      <c r="B8579" s="92" t="s">
        <v>9781</v>
      </c>
      <c r="C8579" s="97"/>
      <c r="D8579" s="94">
        <v>2175170</v>
      </c>
    </row>
    <row r="8580" spans="1:4" x14ac:dyDescent="0.25">
      <c r="A8580" s="155" t="s">
        <v>5842</v>
      </c>
      <c r="B8580" s="92" t="s">
        <v>9782</v>
      </c>
      <c r="C8580" s="97"/>
      <c r="D8580" s="94">
        <v>21840</v>
      </c>
    </row>
    <row r="8581" spans="1:4" x14ac:dyDescent="0.25">
      <c r="A8581" s="155" t="s">
        <v>5843</v>
      </c>
      <c r="B8581" s="92" t="s">
        <v>9783</v>
      </c>
      <c r="C8581" s="97"/>
      <c r="D8581" s="94">
        <v>12620702</v>
      </c>
    </row>
    <row r="8582" spans="1:4" x14ac:dyDescent="0.25">
      <c r="A8582" s="155" t="s">
        <v>14912</v>
      </c>
      <c r="B8582" s="92" t="s">
        <v>19799</v>
      </c>
      <c r="C8582" s="97"/>
      <c r="D8582" s="94">
        <v>38166</v>
      </c>
    </row>
    <row r="8583" spans="1:4" x14ac:dyDescent="0.25">
      <c r="A8583" s="155" t="s">
        <v>14913</v>
      </c>
      <c r="B8583" s="92" t="s">
        <v>19800</v>
      </c>
      <c r="C8583" s="97"/>
      <c r="D8583" s="94"/>
    </row>
    <row r="8584" spans="1:4" x14ac:dyDescent="0.25">
      <c r="A8584" s="155" t="s">
        <v>14914</v>
      </c>
      <c r="B8584" s="92" t="s">
        <v>19801</v>
      </c>
      <c r="C8584" s="97"/>
      <c r="D8584" s="94"/>
    </row>
    <row r="8585" spans="1:4" x14ac:dyDescent="0.25">
      <c r="A8585" s="155" t="s">
        <v>14915</v>
      </c>
      <c r="B8585" s="92" t="s">
        <v>19802</v>
      </c>
      <c r="C8585" s="97"/>
      <c r="D8585" s="94">
        <v>149738</v>
      </c>
    </row>
    <row r="8586" spans="1:4" x14ac:dyDescent="0.25">
      <c r="A8586" s="155" t="s">
        <v>14916</v>
      </c>
      <c r="B8586" s="92" t="s">
        <v>19803</v>
      </c>
      <c r="C8586" s="97"/>
      <c r="D8586" s="94">
        <v>198044</v>
      </c>
    </row>
    <row r="8587" spans="1:4" x14ac:dyDescent="0.25">
      <c r="A8587" s="155" t="s">
        <v>14917</v>
      </c>
      <c r="B8587" s="92" t="s">
        <v>19804</v>
      </c>
      <c r="C8587" s="97"/>
      <c r="D8587" s="94">
        <v>46955411</v>
      </c>
    </row>
    <row r="8588" spans="1:4" x14ac:dyDescent="0.25">
      <c r="A8588" s="155" t="s">
        <v>14918</v>
      </c>
      <c r="B8588" s="92" t="s">
        <v>19805</v>
      </c>
      <c r="C8588" s="97"/>
      <c r="D8588" s="94"/>
    </row>
    <row r="8589" spans="1:4" x14ac:dyDescent="0.25">
      <c r="A8589" s="155" t="s">
        <v>14919</v>
      </c>
      <c r="B8589" s="92" t="s">
        <v>19806</v>
      </c>
      <c r="C8589" s="97"/>
      <c r="D8589" s="94">
        <v>1177309</v>
      </c>
    </row>
    <row r="8590" spans="1:4" x14ac:dyDescent="0.25">
      <c r="A8590" s="155" t="s">
        <v>14920</v>
      </c>
      <c r="B8590" s="92" t="s">
        <v>19807</v>
      </c>
      <c r="C8590" s="97"/>
      <c r="D8590" s="94">
        <v>1201063</v>
      </c>
    </row>
    <row r="8591" spans="1:4" x14ac:dyDescent="0.25">
      <c r="A8591" s="155" t="s">
        <v>5844</v>
      </c>
      <c r="B8591" s="92" t="s">
        <v>9784</v>
      </c>
      <c r="C8591" s="97"/>
      <c r="D8591" s="94">
        <v>131676645</v>
      </c>
    </row>
    <row r="8592" spans="1:4" x14ac:dyDescent="0.25">
      <c r="A8592" s="155" t="s">
        <v>14921</v>
      </c>
      <c r="B8592" s="92" t="s">
        <v>19808</v>
      </c>
      <c r="C8592" s="97"/>
      <c r="D8592" s="94">
        <v>877027</v>
      </c>
    </row>
    <row r="8593" spans="1:4" x14ac:dyDescent="0.25">
      <c r="A8593" s="155" t="s">
        <v>14922</v>
      </c>
      <c r="B8593" s="92" t="s">
        <v>19809</v>
      </c>
      <c r="C8593" s="97"/>
      <c r="D8593" s="94">
        <v>962722</v>
      </c>
    </row>
    <row r="8594" spans="1:4" x14ac:dyDescent="0.25">
      <c r="A8594" s="155" t="s">
        <v>14923</v>
      </c>
      <c r="B8594" s="92" t="s">
        <v>19810</v>
      </c>
      <c r="C8594" s="97"/>
      <c r="D8594" s="94">
        <v>26584</v>
      </c>
    </row>
    <row r="8595" spans="1:4" x14ac:dyDescent="0.25">
      <c r="A8595" s="155" t="s">
        <v>14924</v>
      </c>
      <c r="B8595" s="92" t="s">
        <v>19811</v>
      </c>
      <c r="C8595" s="97"/>
      <c r="D8595" s="94"/>
    </row>
    <row r="8596" spans="1:4" x14ac:dyDescent="0.25">
      <c r="A8596" s="155" t="s">
        <v>14925</v>
      </c>
      <c r="B8596" s="92" t="s">
        <v>19812</v>
      </c>
      <c r="C8596" s="97"/>
      <c r="D8596" s="94">
        <v>3051</v>
      </c>
    </row>
    <row r="8597" spans="1:4" x14ac:dyDescent="0.25">
      <c r="A8597" s="155" t="s">
        <v>14926</v>
      </c>
      <c r="B8597" s="92" t="s">
        <v>19813</v>
      </c>
      <c r="C8597" s="97"/>
      <c r="D8597" s="94"/>
    </row>
    <row r="8598" spans="1:4" x14ac:dyDescent="0.25">
      <c r="A8598" s="155" t="s">
        <v>14927</v>
      </c>
      <c r="B8598" s="92" t="s">
        <v>19814</v>
      </c>
      <c r="C8598" s="97"/>
      <c r="D8598" s="94"/>
    </row>
    <row r="8599" spans="1:4" x14ac:dyDescent="0.25">
      <c r="A8599" s="155" t="s">
        <v>14928</v>
      </c>
      <c r="B8599" s="92" t="s">
        <v>19815</v>
      </c>
      <c r="C8599" s="97"/>
      <c r="D8599" s="94"/>
    </row>
    <row r="8600" spans="1:4" x14ac:dyDescent="0.25">
      <c r="A8600" s="155" t="s">
        <v>14929</v>
      </c>
      <c r="B8600" s="92" t="s">
        <v>19816</v>
      </c>
      <c r="C8600" s="97"/>
      <c r="D8600" s="94">
        <v>3954500</v>
      </c>
    </row>
    <row r="8601" spans="1:4" x14ac:dyDescent="0.25">
      <c r="A8601" s="155" t="s">
        <v>14930</v>
      </c>
      <c r="B8601" s="92" t="s">
        <v>19817</v>
      </c>
      <c r="C8601" s="97"/>
      <c r="D8601" s="94"/>
    </row>
    <row r="8602" spans="1:4" x14ac:dyDescent="0.25">
      <c r="A8602" s="155" t="s">
        <v>14931</v>
      </c>
      <c r="B8602" s="92" t="s">
        <v>19818</v>
      </c>
      <c r="C8602" s="97"/>
      <c r="D8602" s="94">
        <v>1500</v>
      </c>
    </row>
    <row r="8603" spans="1:4" x14ac:dyDescent="0.25">
      <c r="A8603" s="155" t="s">
        <v>14932</v>
      </c>
      <c r="B8603" s="92" t="s">
        <v>19819</v>
      </c>
      <c r="C8603" s="97"/>
      <c r="D8603" s="94"/>
    </row>
    <row r="8604" spans="1:4" x14ac:dyDescent="0.25">
      <c r="A8604" s="155" t="s">
        <v>14933</v>
      </c>
      <c r="B8604" s="92" t="s">
        <v>19820</v>
      </c>
      <c r="C8604" s="97"/>
      <c r="D8604" s="94">
        <v>44961</v>
      </c>
    </row>
    <row r="8605" spans="1:4" x14ac:dyDescent="0.25">
      <c r="A8605" s="155" t="s">
        <v>5845</v>
      </c>
      <c r="B8605" s="92" t="s">
        <v>9785</v>
      </c>
      <c r="C8605" s="97"/>
      <c r="D8605" s="94">
        <v>315492</v>
      </c>
    </row>
    <row r="8606" spans="1:4" x14ac:dyDescent="0.25">
      <c r="A8606" s="155" t="s">
        <v>14934</v>
      </c>
      <c r="B8606" s="92" t="s">
        <v>19821</v>
      </c>
      <c r="C8606" s="97"/>
      <c r="D8606" s="94">
        <v>99088</v>
      </c>
    </row>
    <row r="8607" spans="1:4" x14ac:dyDescent="0.25">
      <c r="A8607" s="155" t="s">
        <v>14935</v>
      </c>
      <c r="B8607" s="92" t="s">
        <v>19822</v>
      </c>
      <c r="C8607" s="97"/>
      <c r="D8607" s="94">
        <v>18562</v>
      </c>
    </row>
    <row r="8608" spans="1:4" x14ac:dyDescent="0.25">
      <c r="A8608" s="155" t="s">
        <v>5846</v>
      </c>
      <c r="B8608" s="92" t="s">
        <v>9786</v>
      </c>
      <c r="C8608" s="97"/>
      <c r="D8608" s="94">
        <v>1655990</v>
      </c>
    </row>
    <row r="8609" spans="1:4" x14ac:dyDescent="0.25">
      <c r="A8609" s="155" t="s">
        <v>14936</v>
      </c>
      <c r="B8609" s="92" t="s">
        <v>19823</v>
      </c>
      <c r="C8609" s="97"/>
      <c r="D8609" s="94">
        <v>233648</v>
      </c>
    </row>
    <row r="8610" spans="1:4" x14ac:dyDescent="0.25">
      <c r="A8610" s="155" t="s">
        <v>14937</v>
      </c>
      <c r="B8610" s="92" t="s">
        <v>19824</v>
      </c>
      <c r="C8610" s="97"/>
      <c r="D8610" s="94">
        <v>925804</v>
      </c>
    </row>
    <row r="8611" spans="1:4" x14ac:dyDescent="0.25">
      <c r="A8611" s="155" t="s">
        <v>5847</v>
      </c>
      <c r="B8611" s="92" t="s">
        <v>9787</v>
      </c>
      <c r="C8611" s="97"/>
      <c r="D8611" s="94">
        <v>2836157</v>
      </c>
    </row>
    <row r="8612" spans="1:4" x14ac:dyDescent="0.25">
      <c r="A8612" s="155" t="s">
        <v>5848</v>
      </c>
      <c r="B8612" s="92" t="s">
        <v>9788</v>
      </c>
      <c r="C8612" s="97"/>
      <c r="D8612" s="94">
        <v>8063292</v>
      </c>
    </row>
    <row r="8613" spans="1:4" x14ac:dyDescent="0.25">
      <c r="A8613" s="155" t="s">
        <v>14938</v>
      </c>
      <c r="B8613" s="92" t="s">
        <v>19825</v>
      </c>
      <c r="C8613" s="97"/>
      <c r="D8613" s="94">
        <v>1587471</v>
      </c>
    </row>
    <row r="8614" spans="1:4" x14ac:dyDescent="0.25">
      <c r="A8614" s="155" t="s">
        <v>14939</v>
      </c>
      <c r="B8614" s="92" t="s">
        <v>19826</v>
      </c>
      <c r="C8614" s="97"/>
      <c r="D8614" s="94">
        <v>4690000</v>
      </c>
    </row>
    <row r="8615" spans="1:4" x14ac:dyDescent="0.25">
      <c r="A8615" s="155" t="s">
        <v>14940</v>
      </c>
      <c r="B8615" s="92" t="s">
        <v>19827</v>
      </c>
      <c r="C8615" s="97"/>
      <c r="D8615" s="94"/>
    </row>
    <row r="8616" spans="1:4" x14ac:dyDescent="0.25">
      <c r="A8616" s="155" t="s">
        <v>14941</v>
      </c>
      <c r="B8616" s="92" t="s">
        <v>19828</v>
      </c>
      <c r="C8616" s="97"/>
      <c r="D8616" s="94"/>
    </row>
    <row r="8617" spans="1:4" x14ac:dyDescent="0.25">
      <c r="A8617" s="155" t="s">
        <v>14942</v>
      </c>
      <c r="B8617" s="92" t="s">
        <v>19829</v>
      </c>
      <c r="C8617" s="97"/>
      <c r="D8617" s="94">
        <v>93955</v>
      </c>
    </row>
    <row r="8618" spans="1:4" x14ac:dyDescent="0.25">
      <c r="A8618" s="155" t="s">
        <v>14943</v>
      </c>
      <c r="B8618" s="92" t="s">
        <v>19830</v>
      </c>
      <c r="C8618" s="97"/>
      <c r="D8618" s="94"/>
    </row>
    <row r="8619" spans="1:4" x14ac:dyDescent="0.25">
      <c r="A8619" s="155" t="s">
        <v>14944</v>
      </c>
      <c r="B8619" s="92" t="s">
        <v>19831</v>
      </c>
      <c r="C8619" s="97"/>
      <c r="D8619" s="94">
        <v>7339</v>
      </c>
    </row>
    <row r="8620" spans="1:4" x14ac:dyDescent="0.25">
      <c r="A8620" s="155" t="s">
        <v>14945</v>
      </c>
      <c r="B8620" s="92" t="s">
        <v>19832</v>
      </c>
      <c r="C8620" s="97"/>
      <c r="D8620" s="94">
        <v>26770</v>
      </c>
    </row>
    <row r="8621" spans="1:4" x14ac:dyDescent="0.25">
      <c r="A8621" s="155" t="s">
        <v>14946</v>
      </c>
      <c r="B8621" s="92" t="s">
        <v>19833</v>
      </c>
      <c r="C8621" s="97"/>
      <c r="D8621" s="94">
        <v>18642</v>
      </c>
    </row>
    <row r="8622" spans="1:4" x14ac:dyDescent="0.25">
      <c r="A8622" s="155" t="s">
        <v>14947</v>
      </c>
      <c r="B8622" s="92" t="s">
        <v>19834</v>
      </c>
      <c r="C8622" s="97"/>
      <c r="D8622" s="94">
        <v>118547</v>
      </c>
    </row>
    <row r="8623" spans="1:4" x14ac:dyDescent="0.25">
      <c r="A8623" s="155" t="s">
        <v>5849</v>
      </c>
      <c r="B8623" s="92" t="s">
        <v>9789</v>
      </c>
      <c r="C8623" s="97"/>
      <c r="D8623" s="94">
        <v>132432</v>
      </c>
    </row>
    <row r="8624" spans="1:4" x14ac:dyDescent="0.25">
      <c r="A8624" s="155" t="s">
        <v>5850</v>
      </c>
      <c r="B8624" s="92" t="s">
        <v>9790</v>
      </c>
      <c r="C8624" s="97"/>
      <c r="D8624" s="94">
        <v>4762431</v>
      </c>
    </row>
    <row r="8625" spans="1:4" x14ac:dyDescent="0.25">
      <c r="A8625" s="155" t="s">
        <v>14948</v>
      </c>
      <c r="B8625" s="92" t="s">
        <v>19835</v>
      </c>
      <c r="C8625" s="97"/>
      <c r="D8625" s="94"/>
    </row>
    <row r="8626" spans="1:4" x14ac:dyDescent="0.25">
      <c r="A8626" s="155" t="s">
        <v>3340</v>
      </c>
      <c r="B8626" s="92" t="s">
        <v>19836</v>
      </c>
      <c r="C8626" s="97"/>
      <c r="D8626" s="94">
        <v>25819</v>
      </c>
    </row>
    <row r="8627" spans="1:4" x14ac:dyDescent="0.25">
      <c r="A8627" s="155" t="s">
        <v>3342</v>
      </c>
      <c r="B8627" s="92" t="s">
        <v>19837</v>
      </c>
      <c r="C8627" s="97"/>
      <c r="D8627" s="94">
        <v>41848</v>
      </c>
    </row>
    <row r="8628" spans="1:4" x14ac:dyDescent="0.25">
      <c r="A8628" s="155" t="s">
        <v>14949</v>
      </c>
      <c r="B8628" s="92" t="s">
        <v>19838</v>
      </c>
      <c r="C8628" s="97"/>
      <c r="D8628" s="94">
        <v>87</v>
      </c>
    </row>
    <row r="8629" spans="1:4" x14ac:dyDescent="0.25">
      <c r="A8629" s="155" t="s">
        <v>14950</v>
      </c>
      <c r="B8629" s="92" t="s">
        <v>19839</v>
      </c>
      <c r="C8629" s="97"/>
      <c r="D8629" s="94">
        <v>1274486</v>
      </c>
    </row>
    <row r="8630" spans="1:4" x14ac:dyDescent="0.25">
      <c r="A8630" s="155" t="s">
        <v>14951</v>
      </c>
      <c r="B8630" s="92" t="s">
        <v>19840</v>
      </c>
      <c r="C8630" s="97"/>
      <c r="D8630" s="94">
        <v>11468</v>
      </c>
    </row>
    <row r="8631" spans="1:4" x14ac:dyDescent="0.25">
      <c r="A8631" s="155" t="s">
        <v>14952</v>
      </c>
      <c r="B8631" s="92" t="s">
        <v>19841</v>
      </c>
      <c r="C8631" s="97"/>
      <c r="D8631" s="94"/>
    </row>
    <row r="8632" spans="1:4" x14ac:dyDescent="0.25">
      <c r="A8632" s="155" t="s">
        <v>5851</v>
      </c>
      <c r="B8632" s="92" t="s">
        <v>9791</v>
      </c>
      <c r="C8632" s="97"/>
      <c r="D8632" s="94">
        <v>909833</v>
      </c>
    </row>
    <row r="8633" spans="1:4" x14ac:dyDescent="0.25">
      <c r="A8633" s="155" t="s">
        <v>5852</v>
      </c>
      <c r="B8633" s="92" t="s">
        <v>9792</v>
      </c>
      <c r="C8633" s="97"/>
      <c r="D8633" s="94">
        <v>2460932</v>
      </c>
    </row>
    <row r="8634" spans="1:4" x14ac:dyDescent="0.25">
      <c r="A8634" s="155" t="s">
        <v>5853</v>
      </c>
      <c r="B8634" s="92" t="s">
        <v>9793</v>
      </c>
      <c r="C8634" s="97"/>
      <c r="D8634" s="94">
        <v>39933</v>
      </c>
    </row>
    <row r="8635" spans="1:4" x14ac:dyDescent="0.25">
      <c r="A8635" s="155" t="s">
        <v>5854</v>
      </c>
      <c r="B8635" s="92" t="s">
        <v>9794</v>
      </c>
      <c r="C8635" s="97"/>
      <c r="D8635" s="94">
        <v>38775746</v>
      </c>
    </row>
    <row r="8636" spans="1:4" x14ac:dyDescent="0.25">
      <c r="A8636" s="155" t="s">
        <v>5855</v>
      </c>
      <c r="B8636" s="92" t="s">
        <v>9795</v>
      </c>
      <c r="C8636" s="97"/>
      <c r="D8636" s="94">
        <v>25694026</v>
      </c>
    </row>
    <row r="8637" spans="1:4" x14ac:dyDescent="0.25">
      <c r="A8637" s="155" t="s">
        <v>5856</v>
      </c>
      <c r="B8637" s="92" t="s">
        <v>9796</v>
      </c>
      <c r="C8637" s="97"/>
      <c r="D8637" s="94">
        <v>1480957</v>
      </c>
    </row>
    <row r="8638" spans="1:4" x14ac:dyDescent="0.25">
      <c r="A8638" s="155" t="s">
        <v>3344</v>
      </c>
      <c r="B8638" s="92" t="s">
        <v>10705</v>
      </c>
      <c r="C8638" s="97"/>
      <c r="D8638" s="94">
        <v>739479</v>
      </c>
    </row>
    <row r="8639" spans="1:4" x14ac:dyDescent="0.25">
      <c r="A8639" s="155" t="s">
        <v>5857</v>
      </c>
      <c r="B8639" s="92" t="s">
        <v>9797</v>
      </c>
      <c r="C8639" s="97"/>
      <c r="D8639" s="94">
        <v>9209796</v>
      </c>
    </row>
    <row r="8640" spans="1:4" x14ac:dyDescent="0.25">
      <c r="A8640" s="155" t="s">
        <v>10319</v>
      </c>
      <c r="B8640" s="92" t="s">
        <v>10706</v>
      </c>
      <c r="C8640" s="97"/>
      <c r="D8640" s="94">
        <v>221203</v>
      </c>
    </row>
    <row r="8641" spans="1:4" x14ac:dyDescent="0.25">
      <c r="A8641" s="155" t="s">
        <v>3346</v>
      </c>
      <c r="B8641" s="92" t="s">
        <v>9798</v>
      </c>
      <c r="C8641" s="97"/>
      <c r="D8641" s="94">
        <v>14996</v>
      </c>
    </row>
    <row r="8642" spans="1:4" x14ac:dyDescent="0.25">
      <c r="A8642" s="155" t="s">
        <v>3348</v>
      </c>
      <c r="B8642" s="92" t="s">
        <v>9799</v>
      </c>
      <c r="C8642" s="97"/>
      <c r="D8642" s="94">
        <v>507539</v>
      </c>
    </row>
    <row r="8643" spans="1:4" x14ac:dyDescent="0.25">
      <c r="A8643" s="155" t="s">
        <v>14953</v>
      </c>
      <c r="B8643" s="92" t="s">
        <v>19842</v>
      </c>
      <c r="C8643" s="97"/>
      <c r="D8643" s="94">
        <v>989157</v>
      </c>
    </row>
    <row r="8644" spans="1:4" x14ac:dyDescent="0.25">
      <c r="A8644" s="155" t="s">
        <v>5858</v>
      </c>
      <c r="B8644" s="92" t="s">
        <v>9800</v>
      </c>
      <c r="C8644" s="97"/>
      <c r="D8644" s="94">
        <v>2284897</v>
      </c>
    </row>
    <row r="8645" spans="1:4" x14ac:dyDescent="0.25">
      <c r="A8645" s="155" t="s">
        <v>5859</v>
      </c>
      <c r="B8645" s="92" t="s">
        <v>9801</v>
      </c>
      <c r="C8645" s="97"/>
      <c r="D8645" s="94">
        <v>3665103</v>
      </c>
    </row>
    <row r="8646" spans="1:4" x14ac:dyDescent="0.25">
      <c r="A8646" s="155" t="s">
        <v>14954</v>
      </c>
      <c r="B8646" s="92" t="s">
        <v>19843</v>
      </c>
      <c r="C8646" s="97"/>
      <c r="D8646" s="94">
        <v>13853</v>
      </c>
    </row>
    <row r="8647" spans="1:4" x14ac:dyDescent="0.25">
      <c r="A8647" s="155" t="s">
        <v>5860</v>
      </c>
      <c r="B8647" s="92" t="s">
        <v>9802</v>
      </c>
      <c r="C8647" s="97"/>
      <c r="D8647" s="94">
        <v>1483291</v>
      </c>
    </row>
    <row r="8648" spans="1:4" x14ac:dyDescent="0.25">
      <c r="A8648" s="155" t="s">
        <v>14955</v>
      </c>
      <c r="B8648" s="92" t="s">
        <v>19844</v>
      </c>
      <c r="C8648" s="97"/>
      <c r="D8648" s="94">
        <v>434390</v>
      </c>
    </row>
    <row r="8649" spans="1:4" x14ac:dyDescent="0.25">
      <c r="A8649" s="155" t="s">
        <v>5861</v>
      </c>
      <c r="B8649" s="92" t="s">
        <v>9803</v>
      </c>
      <c r="C8649" s="97"/>
      <c r="D8649" s="94">
        <v>1455831</v>
      </c>
    </row>
    <row r="8650" spans="1:4" x14ac:dyDescent="0.25">
      <c r="A8650" s="155" t="s">
        <v>5862</v>
      </c>
      <c r="B8650" s="92" t="s">
        <v>9804</v>
      </c>
      <c r="C8650" s="97"/>
      <c r="D8650" s="94">
        <v>299574</v>
      </c>
    </row>
    <row r="8651" spans="1:4" x14ac:dyDescent="0.25">
      <c r="A8651" s="155" t="s">
        <v>10320</v>
      </c>
      <c r="B8651" s="92" t="s">
        <v>10707</v>
      </c>
      <c r="C8651" s="97"/>
      <c r="D8651" s="94">
        <v>6673226</v>
      </c>
    </row>
    <row r="8652" spans="1:4" x14ac:dyDescent="0.25">
      <c r="A8652" s="155" t="s">
        <v>10321</v>
      </c>
      <c r="B8652" s="92" t="s">
        <v>10708</v>
      </c>
      <c r="C8652" s="97"/>
      <c r="D8652" s="94">
        <v>598767</v>
      </c>
    </row>
    <row r="8653" spans="1:4" x14ac:dyDescent="0.25">
      <c r="A8653" s="155" t="s">
        <v>10322</v>
      </c>
      <c r="B8653" s="92" t="s">
        <v>10709</v>
      </c>
      <c r="C8653" s="97"/>
      <c r="D8653" s="94">
        <v>1877256</v>
      </c>
    </row>
    <row r="8654" spans="1:4" x14ac:dyDescent="0.25">
      <c r="A8654" s="155" t="s">
        <v>14956</v>
      </c>
      <c r="B8654" s="92" t="s">
        <v>19845</v>
      </c>
      <c r="C8654" s="97"/>
      <c r="D8654" s="94">
        <v>498</v>
      </c>
    </row>
    <row r="8655" spans="1:4" x14ac:dyDescent="0.25">
      <c r="A8655" s="155" t="s">
        <v>14957</v>
      </c>
      <c r="B8655" s="92" t="s">
        <v>19846</v>
      </c>
      <c r="C8655" s="97"/>
      <c r="D8655" s="94">
        <v>215</v>
      </c>
    </row>
    <row r="8656" spans="1:4" x14ac:dyDescent="0.25">
      <c r="A8656" s="155" t="s">
        <v>14958</v>
      </c>
      <c r="B8656" s="92" t="s">
        <v>19847</v>
      </c>
      <c r="C8656" s="97"/>
      <c r="D8656" s="94"/>
    </row>
    <row r="8657" spans="1:4" x14ac:dyDescent="0.25">
      <c r="A8657" s="155" t="s">
        <v>14959</v>
      </c>
      <c r="B8657" s="92" t="s">
        <v>19848</v>
      </c>
      <c r="C8657" s="97"/>
      <c r="D8657" s="94">
        <v>28757</v>
      </c>
    </row>
    <row r="8658" spans="1:4" x14ac:dyDescent="0.25">
      <c r="A8658" s="155" t="s">
        <v>14960</v>
      </c>
      <c r="B8658" s="92" t="s">
        <v>19849</v>
      </c>
      <c r="C8658" s="97"/>
      <c r="D8658" s="94"/>
    </row>
    <row r="8659" spans="1:4" x14ac:dyDescent="0.25">
      <c r="A8659" s="155" t="s">
        <v>14961</v>
      </c>
      <c r="B8659" s="92" t="s">
        <v>19850</v>
      </c>
      <c r="C8659" s="97"/>
      <c r="D8659" s="94">
        <v>2634</v>
      </c>
    </row>
    <row r="8660" spans="1:4" x14ac:dyDescent="0.25">
      <c r="A8660" s="155" t="s">
        <v>14962</v>
      </c>
      <c r="B8660" s="92" t="s">
        <v>19851</v>
      </c>
      <c r="C8660" s="97"/>
      <c r="D8660" s="94">
        <v>59391</v>
      </c>
    </row>
    <row r="8661" spans="1:4" x14ac:dyDescent="0.25">
      <c r="A8661" s="155" t="s">
        <v>5863</v>
      </c>
      <c r="B8661" s="92" t="s">
        <v>9805</v>
      </c>
      <c r="C8661" s="97"/>
      <c r="D8661" s="94">
        <v>203937</v>
      </c>
    </row>
    <row r="8662" spans="1:4" x14ac:dyDescent="0.25">
      <c r="A8662" s="155" t="s">
        <v>10323</v>
      </c>
      <c r="B8662" s="92" t="s">
        <v>10710</v>
      </c>
      <c r="C8662" s="97"/>
      <c r="D8662" s="94">
        <v>21489</v>
      </c>
    </row>
    <row r="8663" spans="1:4" x14ac:dyDescent="0.25">
      <c r="A8663" s="155" t="s">
        <v>10324</v>
      </c>
      <c r="B8663" s="92" t="s">
        <v>10711</v>
      </c>
      <c r="C8663" s="97"/>
      <c r="D8663" s="94">
        <v>14006</v>
      </c>
    </row>
    <row r="8664" spans="1:4" x14ac:dyDescent="0.25">
      <c r="A8664" s="155" t="s">
        <v>10325</v>
      </c>
      <c r="B8664" s="92" t="s">
        <v>10712</v>
      </c>
      <c r="C8664" s="97"/>
      <c r="D8664" s="94">
        <v>2040808</v>
      </c>
    </row>
    <row r="8665" spans="1:4" x14ac:dyDescent="0.25">
      <c r="A8665" s="155" t="s">
        <v>5864</v>
      </c>
      <c r="B8665" s="92" t="s">
        <v>9806</v>
      </c>
      <c r="C8665" s="97"/>
      <c r="D8665" s="94">
        <v>36144</v>
      </c>
    </row>
    <row r="8666" spans="1:4" x14ac:dyDescent="0.25">
      <c r="A8666" s="155" t="s">
        <v>14963</v>
      </c>
      <c r="B8666" s="92" t="s">
        <v>19852</v>
      </c>
      <c r="C8666" s="97"/>
      <c r="D8666" s="94">
        <v>7817</v>
      </c>
    </row>
    <row r="8667" spans="1:4" x14ac:dyDescent="0.25">
      <c r="A8667" s="155" t="s">
        <v>14964</v>
      </c>
      <c r="B8667" s="92" t="s">
        <v>19853</v>
      </c>
      <c r="C8667" s="97"/>
      <c r="D8667" s="94">
        <v>72961</v>
      </c>
    </row>
    <row r="8668" spans="1:4" x14ac:dyDescent="0.25">
      <c r="A8668" s="155" t="s">
        <v>5865</v>
      </c>
      <c r="B8668" s="92" t="s">
        <v>9807</v>
      </c>
      <c r="C8668" s="97"/>
      <c r="D8668" s="94">
        <v>399053</v>
      </c>
    </row>
    <row r="8669" spans="1:4" x14ac:dyDescent="0.25">
      <c r="A8669" s="155" t="s">
        <v>14965</v>
      </c>
      <c r="B8669" s="92" t="s">
        <v>19854</v>
      </c>
      <c r="C8669" s="97"/>
      <c r="D8669" s="94">
        <v>38271</v>
      </c>
    </row>
    <row r="8670" spans="1:4" x14ac:dyDescent="0.25">
      <c r="A8670" s="155" t="s">
        <v>14966</v>
      </c>
      <c r="B8670" s="92" t="s">
        <v>19855</v>
      </c>
      <c r="C8670" s="97"/>
      <c r="D8670" s="94">
        <v>134892</v>
      </c>
    </row>
    <row r="8671" spans="1:4" x14ac:dyDescent="0.25">
      <c r="A8671" s="155" t="s">
        <v>10326</v>
      </c>
      <c r="B8671" s="92" t="s">
        <v>10713</v>
      </c>
      <c r="C8671" s="97"/>
      <c r="D8671" s="94">
        <v>21093</v>
      </c>
    </row>
    <row r="8672" spans="1:4" x14ac:dyDescent="0.25">
      <c r="A8672" s="155" t="s">
        <v>14967</v>
      </c>
      <c r="B8672" s="92" t="s">
        <v>19856</v>
      </c>
      <c r="C8672" s="97"/>
      <c r="D8672" s="94">
        <v>201339</v>
      </c>
    </row>
    <row r="8673" spans="1:4" x14ac:dyDescent="0.25">
      <c r="A8673" s="155" t="s">
        <v>14968</v>
      </c>
      <c r="B8673" s="92" t="s">
        <v>19857</v>
      </c>
      <c r="C8673" s="97"/>
      <c r="D8673" s="94">
        <v>110310</v>
      </c>
    </row>
    <row r="8674" spans="1:4" x14ac:dyDescent="0.25">
      <c r="A8674" s="155" t="s">
        <v>5866</v>
      </c>
      <c r="B8674" s="92" t="s">
        <v>9808</v>
      </c>
      <c r="C8674" s="97"/>
      <c r="D8674" s="94">
        <v>377754</v>
      </c>
    </row>
    <row r="8675" spans="1:4" x14ac:dyDescent="0.25">
      <c r="A8675" s="155" t="s">
        <v>5867</v>
      </c>
      <c r="B8675" s="92" t="s">
        <v>9809</v>
      </c>
      <c r="C8675" s="97"/>
      <c r="D8675" s="94">
        <v>100258</v>
      </c>
    </row>
    <row r="8676" spans="1:4" x14ac:dyDescent="0.25">
      <c r="A8676" s="155" t="s">
        <v>14969</v>
      </c>
      <c r="B8676" s="92" t="s">
        <v>19858</v>
      </c>
      <c r="C8676" s="97"/>
      <c r="D8676" s="94">
        <v>8771</v>
      </c>
    </row>
    <row r="8677" spans="1:4" x14ac:dyDescent="0.25">
      <c r="A8677" s="155" t="s">
        <v>14970</v>
      </c>
      <c r="B8677" s="92" t="s">
        <v>19859</v>
      </c>
      <c r="C8677" s="97"/>
      <c r="D8677" s="94">
        <v>81922</v>
      </c>
    </row>
    <row r="8678" spans="1:4" x14ac:dyDescent="0.25">
      <c r="A8678" s="155" t="s">
        <v>14971</v>
      </c>
      <c r="B8678" s="92" t="s">
        <v>19860</v>
      </c>
      <c r="C8678" s="97"/>
      <c r="D8678" s="94"/>
    </row>
    <row r="8679" spans="1:4" x14ac:dyDescent="0.25">
      <c r="A8679" s="155" t="s">
        <v>14972</v>
      </c>
      <c r="B8679" s="92" t="s">
        <v>19861</v>
      </c>
      <c r="C8679" s="97"/>
      <c r="D8679" s="94">
        <v>1250</v>
      </c>
    </row>
    <row r="8680" spans="1:4" x14ac:dyDescent="0.25">
      <c r="A8680" s="155" t="s">
        <v>10327</v>
      </c>
      <c r="B8680" s="92" t="s">
        <v>10714</v>
      </c>
      <c r="C8680" s="97"/>
      <c r="D8680" s="94">
        <v>237983</v>
      </c>
    </row>
    <row r="8681" spans="1:4" x14ac:dyDescent="0.25">
      <c r="A8681" s="155" t="s">
        <v>14973</v>
      </c>
      <c r="B8681" s="92" t="s">
        <v>19862</v>
      </c>
      <c r="C8681" s="97"/>
      <c r="D8681" s="94">
        <v>2376</v>
      </c>
    </row>
    <row r="8682" spans="1:4" x14ac:dyDescent="0.25">
      <c r="A8682" s="155" t="s">
        <v>10328</v>
      </c>
      <c r="B8682" s="92" t="s">
        <v>10715</v>
      </c>
      <c r="C8682" s="97"/>
      <c r="D8682" s="94">
        <v>19646</v>
      </c>
    </row>
    <row r="8683" spans="1:4" x14ac:dyDescent="0.25">
      <c r="A8683" s="155" t="s">
        <v>14974</v>
      </c>
      <c r="B8683" s="92" t="s">
        <v>19863</v>
      </c>
      <c r="C8683" s="97"/>
      <c r="D8683" s="94">
        <v>99</v>
      </c>
    </row>
    <row r="8684" spans="1:4" x14ac:dyDescent="0.25">
      <c r="A8684" s="155" t="s">
        <v>14975</v>
      </c>
      <c r="B8684" s="92" t="s">
        <v>19864</v>
      </c>
      <c r="C8684" s="97"/>
      <c r="D8684" s="94">
        <v>46501</v>
      </c>
    </row>
    <row r="8685" spans="1:4" x14ac:dyDescent="0.25">
      <c r="A8685" s="155" t="s">
        <v>14976</v>
      </c>
      <c r="B8685" s="92" t="s">
        <v>19865</v>
      </c>
      <c r="C8685" s="97"/>
      <c r="D8685" s="94"/>
    </row>
    <row r="8686" spans="1:4" x14ac:dyDescent="0.25">
      <c r="A8686" s="155" t="s">
        <v>14977</v>
      </c>
      <c r="B8686" s="92" t="s">
        <v>19866</v>
      </c>
      <c r="C8686" s="97"/>
      <c r="D8686" s="94">
        <v>2804</v>
      </c>
    </row>
    <row r="8687" spans="1:4" x14ac:dyDescent="0.25">
      <c r="A8687" s="155" t="s">
        <v>10329</v>
      </c>
      <c r="B8687" s="92" t="s">
        <v>10716</v>
      </c>
      <c r="C8687" s="97"/>
      <c r="D8687" s="94">
        <v>1674198</v>
      </c>
    </row>
    <row r="8688" spans="1:4" x14ac:dyDescent="0.25">
      <c r="A8688" s="155" t="s">
        <v>10330</v>
      </c>
      <c r="B8688" s="92" t="s">
        <v>10717</v>
      </c>
      <c r="C8688" s="97"/>
      <c r="D8688" s="94">
        <v>76350</v>
      </c>
    </row>
    <row r="8689" spans="1:4" x14ac:dyDescent="0.25">
      <c r="A8689" s="155" t="s">
        <v>10864</v>
      </c>
      <c r="B8689" s="92" t="s">
        <v>10987</v>
      </c>
      <c r="C8689" s="97"/>
      <c r="D8689" s="94">
        <v>47888</v>
      </c>
    </row>
    <row r="8690" spans="1:4" x14ac:dyDescent="0.25">
      <c r="A8690" s="155" t="s">
        <v>10331</v>
      </c>
      <c r="B8690" s="92" t="s">
        <v>10718</v>
      </c>
      <c r="C8690" s="97"/>
      <c r="D8690" s="94">
        <v>1985661</v>
      </c>
    </row>
    <row r="8691" spans="1:4" x14ac:dyDescent="0.25">
      <c r="A8691" s="155" t="s">
        <v>5868</v>
      </c>
      <c r="B8691" s="92" t="s">
        <v>9810</v>
      </c>
      <c r="C8691" s="97"/>
      <c r="D8691" s="94">
        <v>233264</v>
      </c>
    </row>
    <row r="8692" spans="1:4" x14ac:dyDescent="0.25">
      <c r="A8692" s="155" t="s">
        <v>10332</v>
      </c>
      <c r="B8692" s="92" t="s">
        <v>10719</v>
      </c>
      <c r="C8692" s="97"/>
      <c r="D8692" s="94">
        <v>1149</v>
      </c>
    </row>
    <row r="8693" spans="1:4" x14ac:dyDescent="0.25">
      <c r="A8693" s="155" t="s">
        <v>5869</v>
      </c>
      <c r="B8693" s="92" t="s">
        <v>9811</v>
      </c>
      <c r="C8693" s="97"/>
      <c r="D8693" s="94">
        <v>192140</v>
      </c>
    </row>
    <row r="8694" spans="1:4" x14ac:dyDescent="0.25">
      <c r="A8694" s="155" t="s">
        <v>5870</v>
      </c>
      <c r="B8694" s="92" t="s">
        <v>9812</v>
      </c>
      <c r="C8694" s="97"/>
      <c r="D8694" s="94">
        <v>80749</v>
      </c>
    </row>
    <row r="8695" spans="1:4" x14ac:dyDescent="0.25">
      <c r="A8695" s="155" t="s">
        <v>14978</v>
      </c>
      <c r="B8695" s="92" t="s">
        <v>19867</v>
      </c>
      <c r="C8695" s="97"/>
      <c r="D8695" s="94">
        <v>202440</v>
      </c>
    </row>
    <row r="8696" spans="1:4" x14ac:dyDescent="0.25">
      <c r="A8696" s="155" t="s">
        <v>5871</v>
      </c>
      <c r="B8696" s="92" t="s">
        <v>9813</v>
      </c>
      <c r="C8696" s="97"/>
      <c r="D8696" s="94">
        <v>3520496</v>
      </c>
    </row>
    <row r="8697" spans="1:4" x14ac:dyDescent="0.25">
      <c r="A8697" s="155" t="s">
        <v>5872</v>
      </c>
      <c r="B8697" s="92" t="s">
        <v>9814</v>
      </c>
      <c r="C8697" s="97"/>
      <c r="D8697" s="94">
        <v>244130</v>
      </c>
    </row>
    <row r="8698" spans="1:4" x14ac:dyDescent="0.25">
      <c r="A8698" s="155" t="s">
        <v>14979</v>
      </c>
      <c r="B8698" s="92" t="s">
        <v>19868</v>
      </c>
      <c r="C8698" s="97"/>
      <c r="D8698" s="94">
        <v>110543</v>
      </c>
    </row>
    <row r="8699" spans="1:4" x14ac:dyDescent="0.25">
      <c r="A8699" s="155" t="s">
        <v>10333</v>
      </c>
      <c r="B8699" s="92" t="s">
        <v>10720</v>
      </c>
      <c r="C8699" s="97"/>
      <c r="D8699" s="94">
        <v>2367574</v>
      </c>
    </row>
    <row r="8700" spans="1:4" x14ac:dyDescent="0.25">
      <c r="A8700" s="155" t="s">
        <v>14980</v>
      </c>
      <c r="B8700" s="92" t="s">
        <v>19869</v>
      </c>
      <c r="C8700" s="97"/>
      <c r="D8700" s="94">
        <v>1457</v>
      </c>
    </row>
    <row r="8701" spans="1:4" x14ac:dyDescent="0.25">
      <c r="A8701" s="155" t="s">
        <v>3350</v>
      </c>
      <c r="B8701" s="92" t="s">
        <v>19870</v>
      </c>
      <c r="C8701" s="97"/>
      <c r="D8701" s="94">
        <v>37113</v>
      </c>
    </row>
    <row r="8702" spans="1:4" x14ac:dyDescent="0.25">
      <c r="A8702" s="155" t="s">
        <v>3352</v>
      </c>
      <c r="B8702" s="92" t="s">
        <v>19871</v>
      </c>
      <c r="C8702" s="97"/>
      <c r="D8702" s="94">
        <v>5052</v>
      </c>
    </row>
    <row r="8703" spans="1:4" x14ac:dyDescent="0.25">
      <c r="A8703" s="155" t="s">
        <v>3354</v>
      </c>
      <c r="B8703" s="92" t="s">
        <v>19872</v>
      </c>
      <c r="C8703" s="97"/>
      <c r="D8703" s="94">
        <v>121908</v>
      </c>
    </row>
    <row r="8704" spans="1:4" x14ac:dyDescent="0.25">
      <c r="A8704" s="155" t="s">
        <v>3356</v>
      </c>
      <c r="B8704" s="92" t="s">
        <v>9815</v>
      </c>
      <c r="C8704" s="97"/>
      <c r="D8704" s="94">
        <v>217777</v>
      </c>
    </row>
    <row r="8705" spans="1:4" x14ac:dyDescent="0.25">
      <c r="A8705" s="155" t="s">
        <v>14981</v>
      </c>
      <c r="B8705" s="92" t="s">
        <v>19873</v>
      </c>
      <c r="C8705" s="97"/>
      <c r="D8705" s="94">
        <v>5107</v>
      </c>
    </row>
    <row r="8706" spans="1:4" x14ac:dyDescent="0.25">
      <c r="A8706" s="155" t="s">
        <v>3358</v>
      </c>
      <c r="B8706" s="92" t="s">
        <v>19874</v>
      </c>
      <c r="C8706" s="97"/>
      <c r="D8706" s="94">
        <v>35890</v>
      </c>
    </row>
    <row r="8707" spans="1:4" x14ac:dyDescent="0.25">
      <c r="A8707" s="155" t="s">
        <v>5873</v>
      </c>
      <c r="B8707" s="92" t="s">
        <v>9816</v>
      </c>
      <c r="C8707" s="97"/>
      <c r="D8707" s="94">
        <v>350749</v>
      </c>
    </row>
    <row r="8708" spans="1:4" x14ac:dyDescent="0.25">
      <c r="A8708" s="155" t="s">
        <v>14982</v>
      </c>
      <c r="B8708" s="92" t="s">
        <v>19875</v>
      </c>
      <c r="C8708" s="97"/>
      <c r="D8708" s="94">
        <v>913228</v>
      </c>
    </row>
    <row r="8709" spans="1:4" x14ac:dyDescent="0.25">
      <c r="A8709" s="155" t="s">
        <v>14983</v>
      </c>
      <c r="B8709" s="92" t="s">
        <v>19876</v>
      </c>
      <c r="C8709" s="97"/>
      <c r="D8709" s="94">
        <v>2121360</v>
      </c>
    </row>
    <row r="8710" spans="1:4" x14ac:dyDescent="0.25">
      <c r="A8710" s="155" t="s">
        <v>5874</v>
      </c>
      <c r="B8710" s="92" t="s">
        <v>9817</v>
      </c>
      <c r="C8710" s="97"/>
      <c r="D8710" s="94">
        <v>289881</v>
      </c>
    </row>
    <row r="8711" spans="1:4" x14ac:dyDescent="0.25">
      <c r="A8711" s="155" t="s">
        <v>14984</v>
      </c>
      <c r="B8711" s="92" t="s">
        <v>19877</v>
      </c>
      <c r="C8711" s="97"/>
      <c r="D8711" s="94">
        <v>654402</v>
      </c>
    </row>
    <row r="8712" spans="1:4" x14ac:dyDescent="0.25">
      <c r="A8712" s="155" t="s">
        <v>5875</v>
      </c>
      <c r="B8712" s="92" t="s">
        <v>9818</v>
      </c>
      <c r="C8712" s="97"/>
      <c r="D8712" s="94">
        <v>386236</v>
      </c>
    </row>
    <row r="8713" spans="1:4" x14ac:dyDescent="0.25">
      <c r="A8713" s="155" t="s">
        <v>14985</v>
      </c>
      <c r="B8713" s="92" t="s">
        <v>19878</v>
      </c>
      <c r="C8713" s="97"/>
      <c r="D8713" s="94">
        <v>220363</v>
      </c>
    </row>
    <row r="8714" spans="1:4" x14ac:dyDescent="0.25">
      <c r="A8714" s="155" t="s">
        <v>14986</v>
      </c>
      <c r="B8714" s="92" t="s">
        <v>19879</v>
      </c>
      <c r="C8714" s="97"/>
      <c r="D8714" s="94">
        <v>6512</v>
      </c>
    </row>
    <row r="8715" spans="1:4" x14ac:dyDescent="0.25">
      <c r="A8715" s="155" t="s">
        <v>3360</v>
      </c>
      <c r="B8715" s="92" t="s">
        <v>19880</v>
      </c>
      <c r="C8715" s="97"/>
      <c r="D8715" s="94">
        <v>70212</v>
      </c>
    </row>
    <row r="8716" spans="1:4" x14ac:dyDescent="0.25">
      <c r="A8716" s="155" t="s">
        <v>3362</v>
      </c>
      <c r="B8716" s="92" t="s">
        <v>19881</v>
      </c>
      <c r="C8716" s="97"/>
      <c r="D8716" s="94">
        <v>101435</v>
      </c>
    </row>
    <row r="8717" spans="1:4" x14ac:dyDescent="0.25">
      <c r="A8717" s="155" t="s">
        <v>3364</v>
      </c>
      <c r="B8717" s="92" t="s">
        <v>10721</v>
      </c>
      <c r="C8717" s="97"/>
      <c r="D8717" s="94">
        <v>5067</v>
      </c>
    </row>
    <row r="8718" spans="1:4" x14ac:dyDescent="0.25">
      <c r="A8718" s="155" t="s">
        <v>3366</v>
      </c>
      <c r="B8718" s="92" t="s">
        <v>19882</v>
      </c>
      <c r="C8718" s="97"/>
      <c r="D8718" s="94">
        <v>159867</v>
      </c>
    </row>
    <row r="8719" spans="1:4" x14ac:dyDescent="0.25">
      <c r="A8719" s="155" t="s">
        <v>3368</v>
      </c>
      <c r="B8719" s="92" t="s">
        <v>19883</v>
      </c>
      <c r="C8719" s="97"/>
      <c r="D8719" s="94">
        <v>143317</v>
      </c>
    </row>
    <row r="8720" spans="1:4" x14ac:dyDescent="0.25">
      <c r="A8720" s="155" t="s">
        <v>3370</v>
      </c>
      <c r="B8720" s="92" t="s">
        <v>19884</v>
      </c>
      <c r="C8720" s="97"/>
      <c r="D8720" s="94">
        <v>99667</v>
      </c>
    </row>
    <row r="8721" spans="1:4" x14ac:dyDescent="0.25">
      <c r="A8721" s="155" t="s">
        <v>3372</v>
      </c>
      <c r="B8721" s="92" t="s">
        <v>19885</v>
      </c>
      <c r="C8721" s="97"/>
      <c r="D8721" s="94">
        <v>142020</v>
      </c>
    </row>
    <row r="8722" spans="1:4" x14ac:dyDescent="0.25">
      <c r="A8722" s="155" t="s">
        <v>3374</v>
      </c>
      <c r="B8722" s="92" t="s">
        <v>9819</v>
      </c>
      <c r="C8722" s="97"/>
      <c r="D8722" s="94">
        <v>340498</v>
      </c>
    </row>
    <row r="8723" spans="1:4" x14ac:dyDescent="0.25">
      <c r="A8723" s="155" t="s">
        <v>3376</v>
      </c>
      <c r="B8723" s="92" t="s">
        <v>9820</v>
      </c>
      <c r="C8723" s="97"/>
      <c r="D8723" s="94">
        <v>286684</v>
      </c>
    </row>
    <row r="8724" spans="1:4" x14ac:dyDescent="0.25">
      <c r="A8724" s="155" t="s">
        <v>14987</v>
      </c>
      <c r="B8724" s="92" t="s">
        <v>19886</v>
      </c>
      <c r="C8724" s="97"/>
      <c r="D8724" s="94">
        <v>11377</v>
      </c>
    </row>
    <row r="8725" spans="1:4" x14ac:dyDescent="0.25">
      <c r="A8725" s="155" t="s">
        <v>14988</v>
      </c>
      <c r="B8725" s="92" t="s">
        <v>19887</v>
      </c>
      <c r="C8725" s="97"/>
      <c r="D8725" s="94">
        <v>259709</v>
      </c>
    </row>
    <row r="8726" spans="1:4" x14ac:dyDescent="0.25">
      <c r="A8726" s="155" t="s">
        <v>5876</v>
      </c>
      <c r="B8726" s="92" t="s">
        <v>9821</v>
      </c>
      <c r="C8726" s="97"/>
      <c r="D8726" s="94">
        <v>1187346</v>
      </c>
    </row>
    <row r="8727" spans="1:4" x14ac:dyDescent="0.25">
      <c r="A8727" s="155" t="s">
        <v>10334</v>
      </c>
      <c r="B8727" s="92" t="s">
        <v>10722</v>
      </c>
      <c r="C8727" s="97"/>
      <c r="D8727" s="94">
        <v>995575</v>
      </c>
    </row>
    <row r="8728" spans="1:4" x14ac:dyDescent="0.25">
      <c r="A8728" s="155" t="s">
        <v>14989</v>
      </c>
      <c r="B8728" s="92" t="s">
        <v>19888</v>
      </c>
      <c r="C8728" s="97"/>
      <c r="D8728" s="94">
        <v>930</v>
      </c>
    </row>
    <row r="8729" spans="1:4" x14ac:dyDescent="0.25">
      <c r="A8729" s="155" t="s">
        <v>14990</v>
      </c>
      <c r="B8729" s="92" t="s">
        <v>19889</v>
      </c>
      <c r="C8729" s="97"/>
      <c r="D8729" s="94">
        <v>435162</v>
      </c>
    </row>
    <row r="8730" spans="1:4" x14ac:dyDescent="0.25">
      <c r="A8730" s="155" t="s">
        <v>14991</v>
      </c>
      <c r="B8730" s="92" t="s">
        <v>19890</v>
      </c>
      <c r="C8730" s="97"/>
      <c r="D8730" s="94">
        <v>2318980</v>
      </c>
    </row>
    <row r="8731" spans="1:4" x14ac:dyDescent="0.25">
      <c r="A8731" s="155" t="s">
        <v>14992</v>
      </c>
      <c r="B8731" s="92" t="s">
        <v>19891</v>
      </c>
      <c r="C8731" s="97"/>
      <c r="D8731" s="94">
        <v>16061</v>
      </c>
    </row>
    <row r="8732" spans="1:4" x14ac:dyDescent="0.25">
      <c r="A8732" s="155" t="s">
        <v>5877</v>
      </c>
      <c r="B8732" s="92" t="s">
        <v>9822</v>
      </c>
      <c r="C8732" s="97"/>
      <c r="D8732" s="94">
        <v>1929613</v>
      </c>
    </row>
    <row r="8733" spans="1:4" x14ac:dyDescent="0.25">
      <c r="A8733" s="155" t="s">
        <v>5878</v>
      </c>
      <c r="B8733" s="92" t="s">
        <v>9823</v>
      </c>
      <c r="C8733" s="97"/>
      <c r="D8733" s="94">
        <v>548350</v>
      </c>
    </row>
    <row r="8734" spans="1:4" x14ac:dyDescent="0.25">
      <c r="A8734" s="155" t="s">
        <v>10335</v>
      </c>
      <c r="B8734" s="92" t="s">
        <v>10723</v>
      </c>
      <c r="C8734" s="97"/>
      <c r="D8734" s="94">
        <v>89087</v>
      </c>
    </row>
    <row r="8735" spans="1:4" x14ac:dyDescent="0.25">
      <c r="A8735" s="155" t="s">
        <v>14993</v>
      </c>
      <c r="B8735" s="92" t="s">
        <v>19892</v>
      </c>
      <c r="C8735" s="97"/>
      <c r="D8735" s="94">
        <v>124679</v>
      </c>
    </row>
    <row r="8736" spans="1:4" x14ac:dyDescent="0.25">
      <c r="A8736" s="155" t="s">
        <v>5879</v>
      </c>
      <c r="B8736" s="92" t="s">
        <v>9824</v>
      </c>
      <c r="C8736" s="97"/>
      <c r="D8736" s="94">
        <v>4240968</v>
      </c>
    </row>
    <row r="8737" spans="1:4" x14ac:dyDescent="0.25">
      <c r="A8737" s="155" t="s">
        <v>10336</v>
      </c>
      <c r="B8737" s="92" t="s">
        <v>10724</v>
      </c>
      <c r="C8737" s="97"/>
      <c r="D8737" s="94">
        <v>43761</v>
      </c>
    </row>
    <row r="8738" spans="1:4" x14ac:dyDescent="0.25">
      <c r="A8738" s="155" t="s">
        <v>14994</v>
      </c>
      <c r="B8738" s="92" t="s">
        <v>19893</v>
      </c>
      <c r="C8738" s="97"/>
      <c r="D8738" s="94">
        <v>31063</v>
      </c>
    </row>
    <row r="8739" spans="1:4" x14ac:dyDescent="0.25">
      <c r="A8739" s="155" t="s">
        <v>5880</v>
      </c>
      <c r="B8739" s="92" t="s">
        <v>9825</v>
      </c>
      <c r="C8739" s="97"/>
      <c r="D8739" s="94">
        <v>2273030</v>
      </c>
    </row>
    <row r="8740" spans="1:4" x14ac:dyDescent="0.25">
      <c r="A8740" s="155" t="s">
        <v>14995</v>
      </c>
      <c r="B8740" s="92" t="s">
        <v>19894</v>
      </c>
      <c r="C8740" s="97"/>
      <c r="D8740" s="94">
        <v>504470</v>
      </c>
    </row>
    <row r="8741" spans="1:4" x14ac:dyDescent="0.25">
      <c r="A8741" s="155" t="s">
        <v>14996</v>
      </c>
      <c r="B8741" s="92" t="s">
        <v>19895</v>
      </c>
      <c r="C8741" s="97"/>
      <c r="D8741" s="94">
        <v>2372181</v>
      </c>
    </row>
    <row r="8742" spans="1:4" x14ac:dyDescent="0.25">
      <c r="A8742" s="155" t="s">
        <v>14997</v>
      </c>
      <c r="B8742" s="92" t="s">
        <v>19896</v>
      </c>
      <c r="C8742" s="97"/>
      <c r="D8742" s="94">
        <v>630528</v>
      </c>
    </row>
    <row r="8743" spans="1:4" x14ac:dyDescent="0.25">
      <c r="A8743" s="155" t="s">
        <v>5881</v>
      </c>
      <c r="B8743" s="92" t="s">
        <v>9826</v>
      </c>
      <c r="C8743" s="97"/>
      <c r="D8743" s="94">
        <v>102525</v>
      </c>
    </row>
    <row r="8744" spans="1:4" x14ac:dyDescent="0.25">
      <c r="A8744" s="155" t="s">
        <v>14998</v>
      </c>
      <c r="B8744" s="92" t="s">
        <v>19897</v>
      </c>
      <c r="C8744" s="97"/>
      <c r="D8744" s="94"/>
    </row>
    <row r="8745" spans="1:4" x14ac:dyDescent="0.25">
      <c r="A8745" s="155" t="s">
        <v>14999</v>
      </c>
      <c r="B8745" s="92" t="s">
        <v>19898</v>
      </c>
      <c r="C8745" s="97"/>
      <c r="D8745" s="94">
        <v>157807</v>
      </c>
    </row>
    <row r="8746" spans="1:4" x14ac:dyDescent="0.25">
      <c r="A8746" s="155" t="s">
        <v>5882</v>
      </c>
      <c r="B8746" s="92" t="s">
        <v>9827</v>
      </c>
      <c r="C8746" s="97"/>
      <c r="D8746" s="94">
        <v>30376397</v>
      </c>
    </row>
    <row r="8747" spans="1:4" x14ac:dyDescent="0.25">
      <c r="A8747" s="155" t="s">
        <v>15000</v>
      </c>
      <c r="B8747" s="92" t="s">
        <v>19899</v>
      </c>
      <c r="C8747" s="97"/>
      <c r="D8747" s="94">
        <v>140966</v>
      </c>
    </row>
    <row r="8748" spans="1:4" x14ac:dyDescent="0.25">
      <c r="A8748" s="155" t="s">
        <v>15001</v>
      </c>
      <c r="B8748" s="92" t="s">
        <v>19900</v>
      </c>
      <c r="C8748" s="97"/>
      <c r="D8748" s="94">
        <v>1860</v>
      </c>
    </row>
    <row r="8749" spans="1:4" x14ac:dyDescent="0.25">
      <c r="A8749" s="155" t="s">
        <v>5883</v>
      </c>
      <c r="B8749" s="92" t="s">
        <v>9828</v>
      </c>
      <c r="C8749" s="97"/>
      <c r="D8749" s="94">
        <v>102039121</v>
      </c>
    </row>
    <row r="8750" spans="1:4" x14ac:dyDescent="0.25">
      <c r="A8750" s="155" t="s">
        <v>5884</v>
      </c>
      <c r="B8750" s="92" t="s">
        <v>9829</v>
      </c>
      <c r="C8750" s="97"/>
      <c r="D8750" s="94">
        <v>56330</v>
      </c>
    </row>
    <row r="8751" spans="1:4" x14ac:dyDescent="0.25">
      <c r="A8751" s="155" t="s">
        <v>5885</v>
      </c>
      <c r="B8751" s="92" t="s">
        <v>9830</v>
      </c>
      <c r="C8751" s="97"/>
      <c r="D8751" s="94">
        <v>2753811</v>
      </c>
    </row>
    <row r="8752" spans="1:4" x14ac:dyDescent="0.25">
      <c r="A8752" s="155" t="s">
        <v>15002</v>
      </c>
      <c r="B8752" s="92" t="s">
        <v>19901</v>
      </c>
      <c r="C8752" s="97"/>
      <c r="D8752" s="94">
        <v>382246</v>
      </c>
    </row>
    <row r="8753" spans="1:4" x14ac:dyDescent="0.25">
      <c r="A8753" s="155" t="s">
        <v>5886</v>
      </c>
      <c r="B8753" s="92" t="s">
        <v>9831</v>
      </c>
      <c r="C8753" s="97"/>
      <c r="D8753" s="94">
        <v>650440</v>
      </c>
    </row>
    <row r="8754" spans="1:4" x14ac:dyDescent="0.25">
      <c r="A8754" s="155" t="s">
        <v>5887</v>
      </c>
      <c r="B8754" s="92" t="s">
        <v>9832</v>
      </c>
      <c r="C8754" s="97"/>
      <c r="D8754" s="94">
        <v>5363931</v>
      </c>
    </row>
    <row r="8755" spans="1:4" x14ac:dyDescent="0.25">
      <c r="A8755" s="155" t="s">
        <v>5888</v>
      </c>
      <c r="B8755" s="92" t="s">
        <v>9833</v>
      </c>
      <c r="C8755" s="97"/>
      <c r="D8755" s="94">
        <v>1241837</v>
      </c>
    </row>
    <row r="8756" spans="1:4" x14ac:dyDescent="0.25">
      <c r="A8756" s="155" t="s">
        <v>15003</v>
      </c>
      <c r="B8756" s="92" t="s">
        <v>19902</v>
      </c>
      <c r="C8756" s="97"/>
      <c r="D8756" s="94">
        <v>6693</v>
      </c>
    </row>
    <row r="8757" spans="1:4" x14ac:dyDescent="0.25">
      <c r="A8757" s="155" t="s">
        <v>15004</v>
      </c>
      <c r="B8757" s="92" t="s">
        <v>19903</v>
      </c>
      <c r="C8757" s="97"/>
      <c r="D8757" s="94">
        <v>30832</v>
      </c>
    </row>
    <row r="8758" spans="1:4" x14ac:dyDescent="0.25">
      <c r="A8758" s="155" t="s">
        <v>5889</v>
      </c>
      <c r="B8758" s="92" t="s">
        <v>9834</v>
      </c>
      <c r="C8758" s="97"/>
      <c r="D8758" s="94">
        <v>2171125</v>
      </c>
    </row>
    <row r="8759" spans="1:4" x14ac:dyDescent="0.25">
      <c r="A8759" s="155" t="s">
        <v>5890</v>
      </c>
      <c r="B8759" s="92" t="s">
        <v>9835</v>
      </c>
      <c r="C8759" s="97"/>
      <c r="D8759" s="94">
        <v>2462035</v>
      </c>
    </row>
    <row r="8760" spans="1:4" x14ac:dyDescent="0.25">
      <c r="A8760" s="155" t="s">
        <v>15005</v>
      </c>
      <c r="B8760" s="92" t="s">
        <v>19904</v>
      </c>
      <c r="C8760" s="97"/>
      <c r="D8760" s="94">
        <v>90</v>
      </c>
    </row>
    <row r="8761" spans="1:4" x14ac:dyDescent="0.25">
      <c r="A8761" s="155" t="s">
        <v>5891</v>
      </c>
      <c r="B8761" s="92" t="s">
        <v>9836</v>
      </c>
      <c r="C8761" s="97"/>
      <c r="D8761" s="94">
        <v>1896697</v>
      </c>
    </row>
    <row r="8762" spans="1:4" x14ac:dyDescent="0.25">
      <c r="A8762" s="155" t="s">
        <v>15006</v>
      </c>
      <c r="B8762" s="92" t="s">
        <v>19905</v>
      </c>
      <c r="C8762" s="97"/>
      <c r="D8762" s="94">
        <v>6498</v>
      </c>
    </row>
    <row r="8763" spans="1:4" x14ac:dyDescent="0.25">
      <c r="A8763" s="155" t="s">
        <v>15007</v>
      </c>
      <c r="B8763" s="92" t="s">
        <v>19906</v>
      </c>
      <c r="C8763" s="97"/>
      <c r="D8763" s="94">
        <v>533712</v>
      </c>
    </row>
    <row r="8764" spans="1:4" x14ac:dyDescent="0.25">
      <c r="A8764" s="155" t="s">
        <v>15008</v>
      </c>
      <c r="B8764" s="92" t="s">
        <v>19907</v>
      </c>
      <c r="C8764" s="97"/>
      <c r="D8764" s="94"/>
    </row>
    <row r="8765" spans="1:4" x14ac:dyDescent="0.25">
      <c r="A8765" s="155" t="s">
        <v>5892</v>
      </c>
      <c r="B8765" s="92" t="s">
        <v>9837</v>
      </c>
      <c r="C8765" s="97"/>
      <c r="D8765" s="94">
        <v>12439190</v>
      </c>
    </row>
    <row r="8766" spans="1:4" x14ac:dyDescent="0.25">
      <c r="A8766" s="155" t="s">
        <v>15009</v>
      </c>
      <c r="B8766" s="92" t="s">
        <v>19908</v>
      </c>
      <c r="C8766" s="97"/>
      <c r="D8766" s="94">
        <v>1058475</v>
      </c>
    </row>
    <row r="8767" spans="1:4" x14ac:dyDescent="0.25">
      <c r="A8767" s="155" t="s">
        <v>15010</v>
      </c>
      <c r="B8767" s="92" t="s">
        <v>19909</v>
      </c>
      <c r="C8767" s="97"/>
      <c r="D8767" s="94">
        <v>72673</v>
      </c>
    </row>
    <row r="8768" spans="1:4" x14ac:dyDescent="0.25">
      <c r="A8768" s="155" t="s">
        <v>15011</v>
      </c>
      <c r="B8768" s="92" t="s">
        <v>19910</v>
      </c>
      <c r="C8768" s="97"/>
      <c r="D8768" s="94">
        <v>1566500</v>
      </c>
    </row>
    <row r="8769" spans="1:4" x14ac:dyDescent="0.25">
      <c r="A8769" s="155" t="s">
        <v>15012</v>
      </c>
      <c r="B8769" s="92" t="s">
        <v>19911</v>
      </c>
      <c r="C8769" s="97"/>
      <c r="D8769" s="94">
        <v>186825</v>
      </c>
    </row>
    <row r="8770" spans="1:4" x14ac:dyDescent="0.25">
      <c r="A8770" s="155" t="s">
        <v>15013</v>
      </c>
      <c r="B8770" s="92" t="s">
        <v>19912</v>
      </c>
      <c r="C8770" s="97"/>
      <c r="D8770" s="94">
        <v>156736</v>
      </c>
    </row>
    <row r="8771" spans="1:4" x14ac:dyDescent="0.25">
      <c r="A8771" s="155" t="s">
        <v>15014</v>
      </c>
      <c r="B8771" s="92" t="s">
        <v>19913</v>
      </c>
      <c r="C8771" s="97"/>
      <c r="D8771" s="94">
        <v>340164</v>
      </c>
    </row>
    <row r="8772" spans="1:4" x14ac:dyDescent="0.25">
      <c r="A8772" s="155" t="s">
        <v>15015</v>
      </c>
      <c r="B8772" s="92" t="s">
        <v>19914</v>
      </c>
      <c r="C8772" s="97"/>
      <c r="D8772" s="94">
        <v>232748</v>
      </c>
    </row>
    <row r="8773" spans="1:4" x14ac:dyDescent="0.25">
      <c r="A8773" s="155" t="s">
        <v>5893</v>
      </c>
      <c r="B8773" s="92" t="s">
        <v>9838</v>
      </c>
      <c r="C8773" s="97"/>
      <c r="D8773" s="94">
        <v>3784840</v>
      </c>
    </row>
    <row r="8774" spans="1:4" x14ac:dyDescent="0.25">
      <c r="A8774" s="155" t="s">
        <v>15016</v>
      </c>
      <c r="B8774" s="92" t="s">
        <v>19915</v>
      </c>
      <c r="C8774" s="97"/>
      <c r="D8774" s="94">
        <v>1265335</v>
      </c>
    </row>
    <row r="8775" spans="1:4" x14ac:dyDescent="0.25">
      <c r="A8775" s="155" t="s">
        <v>5894</v>
      </c>
      <c r="B8775" s="92" t="s">
        <v>9839</v>
      </c>
      <c r="C8775" s="97"/>
      <c r="D8775" s="94">
        <v>621908</v>
      </c>
    </row>
    <row r="8776" spans="1:4" x14ac:dyDescent="0.25">
      <c r="A8776" s="155" t="s">
        <v>15017</v>
      </c>
      <c r="B8776" s="92" t="s">
        <v>19916</v>
      </c>
      <c r="C8776" s="97"/>
      <c r="D8776" s="94">
        <v>4201</v>
      </c>
    </row>
    <row r="8777" spans="1:4" x14ac:dyDescent="0.25">
      <c r="A8777" s="155" t="s">
        <v>15018</v>
      </c>
      <c r="B8777" s="92" t="s">
        <v>19917</v>
      </c>
      <c r="C8777" s="97"/>
      <c r="D8777" s="94">
        <v>3130</v>
      </c>
    </row>
    <row r="8778" spans="1:4" x14ac:dyDescent="0.25">
      <c r="A8778" s="155" t="s">
        <v>15019</v>
      </c>
      <c r="B8778" s="92" t="s">
        <v>19918</v>
      </c>
      <c r="C8778" s="97"/>
      <c r="D8778" s="94">
        <v>16910</v>
      </c>
    </row>
    <row r="8779" spans="1:4" x14ac:dyDescent="0.25">
      <c r="A8779" s="155" t="s">
        <v>10337</v>
      </c>
      <c r="B8779" s="92" t="s">
        <v>10725</v>
      </c>
      <c r="C8779" s="97"/>
      <c r="D8779" s="94">
        <v>153705</v>
      </c>
    </row>
    <row r="8780" spans="1:4" x14ac:dyDescent="0.25">
      <c r="A8780" s="155" t="s">
        <v>15020</v>
      </c>
      <c r="B8780" s="92" t="s">
        <v>19919</v>
      </c>
      <c r="C8780" s="97"/>
      <c r="D8780" s="94">
        <v>75846</v>
      </c>
    </row>
    <row r="8781" spans="1:4" x14ac:dyDescent="0.25">
      <c r="A8781" s="155" t="s">
        <v>5895</v>
      </c>
      <c r="B8781" s="92" t="s">
        <v>9840</v>
      </c>
      <c r="C8781" s="97"/>
      <c r="D8781" s="94">
        <v>826816</v>
      </c>
    </row>
    <row r="8782" spans="1:4" x14ac:dyDescent="0.25">
      <c r="A8782" s="155" t="s">
        <v>10338</v>
      </c>
      <c r="B8782" s="92" t="s">
        <v>10726</v>
      </c>
      <c r="C8782" s="97"/>
      <c r="D8782" s="94">
        <v>149605</v>
      </c>
    </row>
    <row r="8783" spans="1:4" x14ac:dyDescent="0.25">
      <c r="A8783" s="155" t="s">
        <v>15021</v>
      </c>
      <c r="B8783" s="92" t="s">
        <v>19920</v>
      </c>
      <c r="C8783" s="97"/>
      <c r="D8783" s="94">
        <v>22778</v>
      </c>
    </row>
    <row r="8784" spans="1:4" x14ac:dyDescent="0.25">
      <c r="A8784" s="155" t="s">
        <v>15022</v>
      </c>
      <c r="B8784" s="92" t="s">
        <v>19921</v>
      </c>
      <c r="C8784" s="97"/>
      <c r="D8784" s="94">
        <v>11835</v>
      </c>
    </row>
    <row r="8785" spans="1:4" x14ac:dyDescent="0.25">
      <c r="A8785" s="155" t="s">
        <v>5896</v>
      </c>
      <c r="B8785" s="92" t="s">
        <v>9841</v>
      </c>
      <c r="C8785" s="97"/>
      <c r="D8785" s="94">
        <v>66117</v>
      </c>
    </row>
    <row r="8786" spans="1:4" x14ac:dyDescent="0.25">
      <c r="A8786" s="155" t="s">
        <v>5897</v>
      </c>
      <c r="B8786" s="92" t="s">
        <v>9842</v>
      </c>
      <c r="C8786" s="97"/>
      <c r="D8786" s="94">
        <v>318655</v>
      </c>
    </row>
    <row r="8787" spans="1:4" x14ac:dyDescent="0.25">
      <c r="A8787" s="155" t="s">
        <v>5898</v>
      </c>
      <c r="B8787" s="92" t="s">
        <v>9843</v>
      </c>
      <c r="C8787" s="97"/>
      <c r="D8787" s="94">
        <v>161291</v>
      </c>
    </row>
    <row r="8788" spans="1:4" x14ac:dyDescent="0.25">
      <c r="A8788" s="155" t="s">
        <v>15023</v>
      </c>
      <c r="B8788" s="92" t="s">
        <v>19922</v>
      </c>
      <c r="C8788" s="97"/>
      <c r="D8788" s="94"/>
    </row>
    <row r="8789" spans="1:4" x14ac:dyDescent="0.25">
      <c r="A8789" s="155" t="s">
        <v>5899</v>
      </c>
      <c r="B8789" s="92" t="s">
        <v>9844</v>
      </c>
      <c r="C8789" s="97"/>
      <c r="D8789" s="94">
        <v>220896</v>
      </c>
    </row>
    <row r="8790" spans="1:4" x14ac:dyDescent="0.25">
      <c r="A8790" s="155" t="s">
        <v>5900</v>
      </c>
      <c r="B8790" s="92" t="s">
        <v>9845</v>
      </c>
      <c r="C8790" s="97"/>
      <c r="D8790" s="94">
        <v>283517</v>
      </c>
    </row>
    <row r="8791" spans="1:4" x14ac:dyDescent="0.25">
      <c r="A8791" s="155" t="s">
        <v>5901</v>
      </c>
      <c r="B8791" s="92" t="s">
        <v>9846</v>
      </c>
      <c r="C8791" s="97"/>
      <c r="D8791" s="94">
        <v>627322</v>
      </c>
    </row>
    <row r="8792" spans="1:4" x14ac:dyDescent="0.25">
      <c r="A8792" s="155" t="s">
        <v>15024</v>
      </c>
      <c r="B8792" s="92" t="s">
        <v>19923</v>
      </c>
      <c r="C8792" s="97"/>
      <c r="D8792" s="94">
        <v>668492</v>
      </c>
    </row>
    <row r="8793" spans="1:4" x14ac:dyDescent="0.25">
      <c r="A8793" s="155" t="s">
        <v>5902</v>
      </c>
      <c r="B8793" s="92" t="s">
        <v>9847</v>
      </c>
      <c r="C8793" s="97"/>
      <c r="D8793" s="94">
        <v>999809</v>
      </c>
    </row>
    <row r="8794" spans="1:4" x14ac:dyDescent="0.25">
      <c r="A8794" s="155" t="s">
        <v>15025</v>
      </c>
      <c r="B8794" s="92" t="s">
        <v>19924</v>
      </c>
      <c r="C8794" s="97"/>
      <c r="D8794" s="94">
        <v>828163</v>
      </c>
    </row>
    <row r="8795" spans="1:4" x14ac:dyDescent="0.25">
      <c r="A8795" s="155" t="s">
        <v>5903</v>
      </c>
      <c r="B8795" s="92" t="s">
        <v>9848</v>
      </c>
      <c r="C8795" s="97"/>
      <c r="D8795" s="94">
        <v>2654229</v>
      </c>
    </row>
    <row r="8796" spans="1:4" x14ac:dyDescent="0.25">
      <c r="A8796" s="155" t="s">
        <v>5904</v>
      </c>
      <c r="B8796" s="92" t="s">
        <v>9849</v>
      </c>
      <c r="C8796" s="97"/>
      <c r="D8796" s="94">
        <v>537660</v>
      </c>
    </row>
    <row r="8797" spans="1:4" x14ac:dyDescent="0.25">
      <c r="A8797" s="155" t="s">
        <v>5905</v>
      </c>
      <c r="B8797" s="92" t="s">
        <v>9850</v>
      </c>
      <c r="C8797" s="97"/>
      <c r="D8797" s="94">
        <v>141136</v>
      </c>
    </row>
    <row r="8798" spans="1:4" x14ac:dyDescent="0.25">
      <c r="A8798" s="155" t="s">
        <v>5906</v>
      </c>
      <c r="B8798" s="92" t="s">
        <v>9851</v>
      </c>
      <c r="C8798" s="97"/>
      <c r="D8798" s="94">
        <v>628854</v>
      </c>
    </row>
    <row r="8799" spans="1:4" x14ac:dyDescent="0.25">
      <c r="A8799" s="155" t="s">
        <v>5907</v>
      </c>
      <c r="B8799" s="92" t="s">
        <v>9852</v>
      </c>
      <c r="C8799" s="97"/>
      <c r="D8799" s="94">
        <v>927734</v>
      </c>
    </row>
    <row r="8800" spans="1:4" x14ac:dyDescent="0.25">
      <c r="A8800" s="155" t="s">
        <v>5908</v>
      </c>
      <c r="B8800" s="92" t="s">
        <v>9853</v>
      </c>
      <c r="C8800" s="97"/>
      <c r="D8800" s="94">
        <v>1234243</v>
      </c>
    </row>
    <row r="8801" spans="1:4" x14ac:dyDescent="0.25">
      <c r="A8801" s="155" t="s">
        <v>5909</v>
      </c>
      <c r="B8801" s="92" t="s">
        <v>9854</v>
      </c>
      <c r="C8801" s="97"/>
      <c r="D8801" s="94">
        <v>490669</v>
      </c>
    </row>
    <row r="8802" spans="1:4" x14ac:dyDescent="0.25">
      <c r="A8802" s="155" t="s">
        <v>5910</v>
      </c>
      <c r="B8802" s="92" t="s">
        <v>9855</v>
      </c>
      <c r="C8802" s="97"/>
      <c r="D8802" s="94">
        <v>1991570</v>
      </c>
    </row>
    <row r="8803" spans="1:4" x14ac:dyDescent="0.25">
      <c r="A8803" s="155" t="s">
        <v>5911</v>
      </c>
      <c r="B8803" s="92" t="s">
        <v>9856</v>
      </c>
      <c r="C8803" s="97"/>
      <c r="D8803" s="94">
        <v>21626712</v>
      </c>
    </row>
    <row r="8804" spans="1:4" x14ac:dyDescent="0.25">
      <c r="A8804" s="155" t="s">
        <v>15026</v>
      </c>
      <c r="B8804" s="92" t="s">
        <v>19925</v>
      </c>
      <c r="C8804" s="97"/>
      <c r="D8804" s="94">
        <v>206238</v>
      </c>
    </row>
    <row r="8805" spans="1:4" x14ac:dyDescent="0.25">
      <c r="A8805" s="155" t="s">
        <v>5912</v>
      </c>
      <c r="B8805" s="92" t="s">
        <v>9857</v>
      </c>
      <c r="C8805" s="97"/>
      <c r="D8805" s="94">
        <v>919827</v>
      </c>
    </row>
    <row r="8806" spans="1:4" x14ac:dyDescent="0.25">
      <c r="A8806" s="155" t="s">
        <v>5913</v>
      </c>
      <c r="B8806" s="92" t="s">
        <v>9858</v>
      </c>
      <c r="C8806" s="97"/>
      <c r="D8806" s="94">
        <v>1519407</v>
      </c>
    </row>
    <row r="8807" spans="1:4" x14ac:dyDescent="0.25">
      <c r="A8807" s="155" t="s">
        <v>15027</v>
      </c>
      <c r="B8807" s="92" t="s">
        <v>19926</v>
      </c>
      <c r="C8807" s="97"/>
      <c r="D8807" s="94">
        <v>8894</v>
      </c>
    </row>
    <row r="8808" spans="1:4" x14ac:dyDescent="0.25">
      <c r="A8808" s="155" t="s">
        <v>15028</v>
      </c>
      <c r="B8808" s="92" t="s">
        <v>19927</v>
      </c>
      <c r="C8808" s="97"/>
      <c r="D8808" s="94">
        <v>138704</v>
      </c>
    </row>
    <row r="8809" spans="1:4" x14ac:dyDescent="0.25">
      <c r="A8809" s="155" t="s">
        <v>15029</v>
      </c>
      <c r="B8809" s="92" t="s">
        <v>19928</v>
      </c>
      <c r="C8809" s="97"/>
      <c r="D8809" s="94"/>
    </row>
    <row r="8810" spans="1:4" x14ac:dyDescent="0.25">
      <c r="A8810" s="155" t="s">
        <v>5914</v>
      </c>
      <c r="B8810" s="92" t="s">
        <v>9859</v>
      </c>
      <c r="C8810" s="97"/>
      <c r="D8810" s="94">
        <v>1770439</v>
      </c>
    </row>
    <row r="8811" spans="1:4" x14ac:dyDescent="0.25">
      <c r="A8811" s="155" t="s">
        <v>10339</v>
      </c>
      <c r="B8811" s="92" t="s">
        <v>10727</v>
      </c>
      <c r="C8811" s="97"/>
      <c r="D8811" s="94">
        <v>29074</v>
      </c>
    </row>
    <row r="8812" spans="1:4" x14ac:dyDescent="0.25">
      <c r="A8812" s="155" t="s">
        <v>10340</v>
      </c>
      <c r="B8812" s="92" t="s">
        <v>10728</v>
      </c>
      <c r="C8812" s="97"/>
      <c r="D8812" s="94">
        <v>5041811</v>
      </c>
    </row>
    <row r="8813" spans="1:4" x14ac:dyDescent="0.25">
      <c r="A8813" s="155" t="s">
        <v>15030</v>
      </c>
      <c r="B8813" s="92" t="s">
        <v>19929</v>
      </c>
      <c r="C8813" s="97"/>
      <c r="D8813" s="94">
        <v>10194</v>
      </c>
    </row>
    <row r="8814" spans="1:4" x14ac:dyDescent="0.25">
      <c r="A8814" s="155" t="s">
        <v>5915</v>
      </c>
      <c r="B8814" s="92" t="s">
        <v>9860</v>
      </c>
      <c r="C8814" s="97"/>
      <c r="D8814" s="94">
        <v>377327</v>
      </c>
    </row>
    <row r="8815" spans="1:4" x14ac:dyDescent="0.25">
      <c r="A8815" s="155" t="s">
        <v>5916</v>
      </c>
      <c r="B8815" s="92" t="s">
        <v>9861</v>
      </c>
      <c r="C8815" s="97"/>
      <c r="D8815" s="94">
        <v>1164084</v>
      </c>
    </row>
    <row r="8816" spans="1:4" x14ac:dyDescent="0.25">
      <c r="A8816" s="155" t="s">
        <v>3378</v>
      </c>
      <c r="B8816" s="92" t="s">
        <v>10729</v>
      </c>
      <c r="C8816" s="97"/>
      <c r="D8816" s="94">
        <v>15411</v>
      </c>
    </row>
    <row r="8817" spans="1:4" x14ac:dyDescent="0.25">
      <c r="A8817" s="155" t="s">
        <v>3380</v>
      </c>
      <c r="B8817" s="92" t="s">
        <v>19930</v>
      </c>
      <c r="C8817" s="97"/>
      <c r="D8817" s="94">
        <v>2919042</v>
      </c>
    </row>
    <row r="8818" spans="1:4" x14ac:dyDescent="0.25">
      <c r="A8818" s="155" t="s">
        <v>3382</v>
      </c>
      <c r="B8818" s="92" t="s">
        <v>9862</v>
      </c>
      <c r="C8818" s="97"/>
      <c r="D8818" s="94">
        <v>311104</v>
      </c>
    </row>
    <row r="8819" spans="1:4" x14ac:dyDescent="0.25">
      <c r="A8819" s="155" t="s">
        <v>3384</v>
      </c>
      <c r="B8819" s="92" t="s">
        <v>9863</v>
      </c>
      <c r="C8819" s="97"/>
      <c r="D8819" s="94">
        <v>1873496</v>
      </c>
    </row>
    <row r="8820" spans="1:4" x14ac:dyDescent="0.25">
      <c r="A8820" s="155" t="s">
        <v>3386</v>
      </c>
      <c r="B8820" s="92" t="s">
        <v>19931</v>
      </c>
      <c r="C8820" s="97"/>
      <c r="D8820" s="94">
        <v>404045</v>
      </c>
    </row>
    <row r="8821" spans="1:4" x14ac:dyDescent="0.25">
      <c r="A8821" s="155" t="s">
        <v>3388</v>
      </c>
      <c r="B8821" s="92" t="s">
        <v>9864</v>
      </c>
      <c r="C8821" s="97"/>
      <c r="D8821" s="94">
        <v>162754</v>
      </c>
    </row>
    <row r="8822" spans="1:4" x14ac:dyDescent="0.25">
      <c r="A8822" s="155" t="s">
        <v>3390</v>
      </c>
      <c r="B8822" s="92" t="s">
        <v>9865</v>
      </c>
      <c r="C8822" s="97"/>
      <c r="D8822" s="94">
        <v>4464248</v>
      </c>
    </row>
    <row r="8823" spans="1:4" x14ac:dyDescent="0.25">
      <c r="A8823" s="155" t="s">
        <v>5917</v>
      </c>
      <c r="B8823" s="92" t="s">
        <v>9866</v>
      </c>
      <c r="C8823" s="97"/>
      <c r="D8823" s="94">
        <v>875583</v>
      </c>
    </row>
    <row r="8824" spans="1:4" x14ac:dyDescent="0.25">
      <c r="A8824" s="155" t="s">
        <v>5918</v>
      </c>
      <c r="B8824" s="92" t="s">
        <v>9867</v>
      </c>
      <c r="C8824" s="97"/>
      <c r="D8824" s="94">
        <v>66880418</v>
      </c>
    </row>
    <row r="8825" spans="1:4" x14ac:dyDescent="0.25">
      <c r="A8825" s="155" t="s">
        <v>15031</v>
      </c>
      <c r="B8825" s="92" t="s">
        <v>19932</v>
      </c>
      <c r="C8825" s="97"/>
      <c r="D8825" s="94">
        <v>18832</v>
      </c>
    </row>
    <row r="8826" spans="1:4" x14ac:dyDescent="0.25">
      <c r="A8826" s="155" t="s">
        <v>15032</v>
      </c>
      <c r="B8826" s="92" t="s">
        <v>19933</v>
      </c>
      <c r="C8826" s="97"/>
      <c r="D8826" s="94">
        <v>54581</v>
      </c>
    </row>
    <row r="8827" spans="1:4" x14ac:dyDescent="0.25">
      <c r="A8827" s="155" t="s">
        <v>5919</v>
      </c>
      <c r="B8827" s="92" t="s">
        <v>9868</v>
      </c>
      <c r="C8827" s="97"/>
      <c r="D8827" s="94">
        <v>2832246</v>
      </c>
    </row>
    <row r="8828" spans="1:4" x14ac:dyDescent="0.25">
      <c r="A8828" s="155" t="s">
        <v>15033</v>
      </c>
      <c r="B8828" s="92" t="s">
        <v>19934</v>
      </c>
      <c r="C8828" s="97"/>
      <c r="D8828" s="94">
        <v>16216</v>
      </c>
    </row>
    <row r="8829" spans="1:4" x14ac:dyDescent="0.25">
      <c r="A8829" s="155" t="s">
        <v>15034</v>
      </c>
      <c r="B8829" s="92" t="s">
        <v>19935</v>
      </c>
      <c r="C8829" s="97"/>
      <c r="D8829" s="94">
        <v>1800</v>
      </c>
    </row>
    <row r="8830" spans="1:4" x14ac:dyDescent="0.25">
      <c r="A8830" s="155" t="s">
        <v>15035</v>
      </c>
      <c r="B8830" s="92" t="s">
        <v>19936</v>
      </c>
      <c r="C8830" s="97"/>
      <c r="D8830" s="94">
        <v>4456</v>
      </c>
    </row>
    <row r="8831" spans="1:4" x14ac:dyDescent="0.25">
      <c r="A8831" s="155" t="s">
        <v>15036</v>
      </c>
      <c r="B8831" s="92" t="s">
        <v>19937</v>
      </c>
      <c r="C8831" s="97"/>
      <c r="D8831" s="94">
        <v>22508</v>
      </c>
    </row>
    <row r="8832" spans="1:4" x14ac:dyDescent="0.25">
      <c r="A8832" s="155" t="s">
        <v>15037</v>
      </c>
      <c r="B8832" s="92" t="s">
        <v>19938</v>
      </c>
      <c r="C8832" s="97"/>
      <c r="D8832" s="94">
        <v>202868</v>
      </c>
    </row>
    <row r="8833" spans="1:4" x14ac:dyDescent="0.25">
      <c r="A8833" s="155" t="s">
        <v>5920</v>
      </c>
      <c r="B8833" s="92" t="s">
        <v>9869</v>
      </c>
      <c r="C8833" s="97"/>
      <c r="D8833" s="94">
        <v>662388</v>
      </c>
    </row>
    <row r="8834" spans="1:4" x14ac:dyDescent="0.25">
      <c r="A8834" s="155" t="s">
        <v>5921</v>
      </c>
      <c r="B8834" s="92" t="s">
        <v>9870</v>
      </c>
      <c r="C8834" s="97"/>
      <c r="D8834" s="94">
        <v>120483</v>
      </c>
    </row>
    <row r="8835" spans="1:4" x14ac:dyDescent="0.25">
      <c r="A8835" s="155" t="s">
        <v>3392</v>
      </c>
      <c r="B8835" s="92" t="s">
        <v>9871</v>
      </c>
      <c r="C8835" s="97"/>
      <c r="D8835" s="94">
        <v>139877</v>
      </c>
    </row>
    <row r="8836" spans="1:4" x14ac:dyDescent="0.25">
      <c r="A8836" s="155" t="s">
        <v>10341</v>
      </c>
      <c r="B8836" s="92" t="s">
        <v>10730</v>
      </c>
      <c r="C8836" s="97"/>
      <c r="D8836" s="94">
        <v>8346</v>
      </c>
    </row>
    <row r="8837" spans="1:4" x14ac:dyDescent="0.25">
      <c r="A8837" s="155" t="s">
        <v>3394</v>
      </c>
      <c r="B8837" s="92" t="s">
        <v>9872</v>
      </c>
      <c r="C8837" s="97"/>
      <c r="D8837" s="94">
        <v>307070</v>
      </c>
    </row>
    <row r="8838" spans="1:4" x14ac:dyDescent="0.25">
      <c r="A8838" s="155" t="s">
        <v>3395</v>
      </c>
      <c r="B8838" s="92" t="s">
        <v>9873</v>
      </c>
      <c r="C8838" s="97"/>
      <c r="D8838" s="94">
        <v>1086347</v>
      </c>
    </row>
    <row r="8839" spans="1:4" x14ac:dyDescent="0.25">
      <c r="A8839" s="155" t="s">
        <v>3396</v>
      </c>
      <c r="B8839" s="92" t="s">
        <v>19939</v>
      </c>
      <c r="C8839" s="97"/>
      <c r="D8839" s="94">
        <v>1039363</v>
      </c>
    </row>
    <row r="8840" spans="1:4" x14ac:dyDescent="0.25">
      <c r="A8840" s="155" t="s">
        <v>3398</v>
      </c>
      <c r="B8840" s="92" t="s">
        <v>19940</v>
      </c>
      <c r="C8840" s="97"/>
      <c r="D8840" s="94">
        <v>19693</v>
      </c>
    </row>
    <row r="8841" spans="1:4" x14ac:dyDescent="0.25">
      <c r="A8841" s="155" t="s">
        <v>3400</v>
      </c>
      <c r="B8841" s="92" t="s">
        <v>19941</v>
      </c>
      <c r="C8841" s="97"/>
      <c r="D8841" s="94">
        <v>37977</v>
      </c>
    </row>
    <row r="8842" spans="1:4" x14ac:dyDescent="0.25">
      <c r="A8842" s="155" t="s">
        <v>3402</v>
      </c>
      <c r="B8842" s="92" t="s">
        <v>9874</v>
      </c>
      <c r="C8842" s="97"/>
      <c r="D8842" s="94">
        <v>1181545</v>
      </c>
    </row>
    <row r="8843" spans="1:4" x14ac:dyDescent="0.25">
      <c r="A8843" s="155" t="s">
        <v>3404</v>
      </c>
      <c r="B8843" s="92" t="s">
        <v>19942</v>
      </c>
      <c r="C8843" s="97"/>
      <c r="D8843" s="94">
        <v>337565</v>
      </c>
    </row>
    <row r="8844" spans="1:4" x14ac:dyDescent="0.25">
      <c r="A8844" s="155" t="s">
        <v>15038</v>
      </c>
      <c r="B8844" s="92" t="s">
        <v>19943</v>
      </c>
      <c r="C8844" s="97"/>
      <c r="D8844" s="94">
        <v>516605</v>
      </c>
    </row>
    <row r="8845" spans="1:4" x14ac:dyDescent="0.25">
      <c r="A8845" s="155" t="s">
        <v>3405</v>
      </c>
      <c r="B8845" s="92" t="s">
        <v>9875</v>
      </c>
      <c r="C8845" s="97"/>
      <c r="D8845" s="94">
        <v>118252</v>
      </c>
    </row>
    <row r="8846" spans="1:4" x14ac:dyDescent="0.25">
      <c r="A8846" s="155" t="s">
        <v>15039</v>
      </c>
      <c r="B8846" s="92" t="s">
        <v>19944</v>
      </c>
      <c r="C8846" s="97"/>
      <c r="D8846" s="94">
        <v>382359</v>
      </c>
    </row>
    <row r="8847" spans="1:4" x14ac:dyDescent="0.25">
      <c r="A8847" s="155" t="s">
        <v>5922</v>
      </c>
      <c r="B8847" s="92" t="s">
        <v>9876</v>
      </c>
      <c r="C8847" s="97"/>
      <c r="D8847" s="94">
        <v>1281214</v>
      </c>
    </row>
    <row r="8848" spans="1:4" x14ac:dyDescent="0.25">
      <c r="A8848" s="155" t="s">
        <v>3407</v>
      </c>
      <c r="B8848" s="92" t="s">
        <v>19945</v>
      </c>
      <c r="C8848" s="97"/>
      <c r="D8848" s="94"/>
    </row>
    <row r="8849" spans="1:4" x14ac:dyDescent="0.25">
      <c r="A8849" s="155" t="s">
        <v>15040</v>
      </c>
      <c r="B8849" s="92" t="s">
        <v>19946</v>
      </c>
      <c r="C8849" s="97"/>
      <c r="D8849" s="94">
        <v>8679</v>
      </c>
    </row>
    <row r="8850" spans="1:4" x14ac:dyDescent="0.25">
      <c r="A8850" s="155" t="s">
        <v>3409</v>
      </c>
      <c r="B8850" s="92" t="s">
        <v>9877</v>
      </c>
      <c r="C8850" s="97"/>
      <c r="D8850" s="94">
        <v>917656</v>
      </c>
    </row>
    <row r="8851" spans="1:4" x14ac:dyDescent="0.25">
      <c r="A8851" s="155" t="s">
        <v>3411</v>
      </c>
      <c r="B8851" s="92" t="s">
        <v>10731</v>
      </c>
      <c r="C8851" s="97"/>
      <c r="D8851" s="94">
        <v>4674813</v>
      </c>
    </row>
    <row r="8852" spans="1:4" x14ac:dyDescent="0.25">
      <c r="A8852" s="155" t="s">
        <v>3413</v>
      </c>
      <c r="B8852" s="92" t="s">
        <v>9878</v>
      </c>
      <c r="C8852" s="97"/>
      <c r="D8852" s="94">
        <v>34460508</v>
      </c>
    </row>
    <row r="8853" spans="1:4" x14ac:dyDescent="0.25">
      <c r="A8853" s="155" t="s">
        <v>3415</v>
      </c>
      <c r="B8853" s="92" t="s">
        <v>9879</v>
      </c>
      <c r="C8853" s="97"/>
      <c r="D8853" s="94">
        <v>4018875</v>
      </c>
    </row>
    <row r="8854" spans="1:4" x14ac:dyDescent="0.25">
      <c r="A8854" s="155" t="s">
        <v>3417</v>
      </c>
      <c r="B8854" s="92" t="s">
        <v>9880</v>
      </c>
      <c r="C8854" s="97"/>
      <c r="D8854" s="94">
        <v>7833899</v>
      </c>
    </row>
    <row r="8855" spans="1:4" x14ac:dyDescent="0.25">
      <c r="A8855" s="155" t="s">
        <v>3419</v>
      </c>
      <c r="B8855" s="92" t="s">
        <v>9881</v>
      </c>
      <c r="C8855" s="97"/>
      <c r="D8855" s="94">
        <v>2356101</v>
      </c>
    </row>
    <row r="8856" spans="1:4" x14ac:dyDescent="0.25">
      <c r="A8856" s="155" t="s">
        <v>3421</v>
      </c>
      <c r="B8856" s="92" t="s">
        <v>19947</v>
      </c>
      <c r="C8856" s="97"/>
      <c r="D8856" s="94">
        <v>801</v>
      </c>
    </row>
    <row r="8857" spans="1:4" x14ac:dyDescent="0.25">
      <c r="A8857" s="155" t="s">
        <v>3423</v>
      </c>
      <c r="B8857" s="92" t="s">
        <v>19948</v>
      </c>
      <c r="C8857" s="97"/>
      <c r="D8857" s="94">
        <v>548378</v>
      </c>
    </row>
    <row r="8858" spans="1:4" x14ac:dyDescent="0.25">
      <c r="A8858" s="155" t="s">
        <v>3425</v>
      </c>
      <c r="B8858" s="92" t="s">
        <v>9882</v>
      </c>
      <c r="C8858" s="97"/>
      <c r="D8858" s="94">
        <v>1582197</v>
      </c>
    </row>
    <row r="8859" spans="1:4" x14ac:dyDescent="0.25">
      <c r="A8859" s="155" t="s">
        <v>3427</v>
      </c>
      <c r="B8859" s="92" t="s">
        <v>9883</v>
      </c>
      <c r="C8859" s="97"/>
      <c r="D8859" s="94">
        <v>215615</v>
      </c>
    </row>
    <row r="8860" spans="1:4" x14ac:dyDescent="0.25">
      <c r="A8860" s="155" t="s">
        <v>3429</v>
      </c>
      <c r="B8860" s="92" t="s">
        <v>9884</v>
      </c>
      <c r="C8860" s="97"/>
      <c r="D8860" s="94">
        <v>42264</v>
      </c>
    </row>
    <row r="8861" spans="1:4" x14ac:dyDescent="0.25">
      <c r="A8861" s="155" t="s">
        <v>3431</v>
      </c>
      <c r="B8861" s="92" t="s">
        <v>9885</v>
      </c>
      <c r="C8861" s="97"/>
      <c r="D8861" s="94">
        <v>188597</v>
      </c>
    </row>
    <row r="8862" spans="1:4" x14ac:dyDescent="0.25">
      <c r="A8862" s="155" t="s">
        <v>3433</v>
      </c>
      <c r="B8862" s="92" t="s">
        <v>9886</v>
      </c>
      <c r="C8862" s="97"/>
      <c r="D8862" s="94">
        <v>209772</v>
      </c>
    </row>
    <row r="8863" spans="1:4" x14ac:dyDescent="0.25">
      <c r="A8863" s="155" t="s">
        <v>3435</v>
      </c>
      <c r="B8863" s="92" t="s">
        <v>19949</v>
      </c>
      <c r="C8863" s="97"/>
      <c r="D8863" s="94">
        <v>123641</v>
      </c>
    </row>
    <row r="8864" spans="1:4" x14ac:dyDescent="0.25">
      <c r="A8864" s="155" t="s">
        <v>3437</v>
      </c>
      <c r="B8864" s="92" t="s">
        <v>9887</v>
      </c>
      <c r="C8864" s="97"/>
      <c r="D8864" s="94">
        <v>6133460</v>
      </c>
    </row>
    <row r="8865" spans="1:4" x14ac:dyDescent="0.25">
      <c r="A8865" s="155" t="s">
        <v>3439</v>
      </c>
      <c r="B8865" s="92" t="s">
        <v>9888</v>
      </c>
      <c r="C8865" s="97"/>
      <c r="D8865" s="94">
        <v>24526945</v>
      </c>
    </row>
    <row r="8866" spans="1:4" x14ac:dyDescent="0.25">
      <c r="A8866" s="155" t="s">
        <v>3441</v>
      </c>
      <c r="B8866" s="92" t="s">
        <v>9889</v>
      </c>
      <c r="C8866" s="97"/>
      <c r="D8866" s="94">
        <v>1884975</v>
      </c>
    </row>
    <row r="8867" spans="1:4" x14ac:dyDescent="0.25">
      <c r="A8867" s="155" t="s">
        <v>5923</v>
      </c>
      <c r="B8867" s="92" t="s">
        <v>9890</v>
      </c>
      <c r="C8867" s="97"/>
      <c r="D8867" s="94">
        <v>7434562</v>
      </c>
    </row>
    <row r="8868" spans="1:4" x14ac:dyDescent="0.25">
      <c r="A8868" s="155" t="s">
        <v>10342</v>
      </c>
      <c r="B8868" s="92" t="s">
        <v>10732</v>
      </c>
      <c r="C8868" s="97"/>
      <c r="D8868" s="94">
        <v>47577</v>
      </c>
    </row>
    <row r="8869" spans="1:4" x14ac:dyDescent="0.25">
      <c r="A8869" s="155" t="s">
        <v>5924</v>
      </c>
      <c r="B8869" s="92" t="s">
        <v>9891</v>
      </c>
      <c r="C8869" s="97"/>
      <c r="D8869" s="94">
        <v>32143730</v>
      </c>
    </row>
    <row r="8870" spans="1:4" x14ac:dyDescent="0.25">
      <c r="A8870" s="155" t="s">
        <v>5925</v>
      </c>
      <c r="B8870" s="92" t="s">
        <v>9892</v>
      </c>
      <c r="C8870" s="97"/>
      <c r="D8870" s="94">
        <v>8859538</v>
      </c>
    </row>
    <row r="8871" spans="1:4" x14ac:dyDescent="0.25">
      <c r="A8871" s="155" t="s">
        <v>15041</v>
      </c>
      <c r="B8871" s="92" t="s">
        <v>19950</v>
      </c>
      <c r="C8871" s="97"/>
      <c r="D8871" s="94">
        <v>6123</v>
      </c>
    </row>
    <row r="8872" spans="1:4" x14ac:dyDescent="0.25">
      <c r="A8872" s="155" t="s">
        <v>10343</v>
      </c>
      <c r="B8872" s="92" t="s">
        <v>10733</v>
      </c>
      <c r="C8872" s="97"/>
      <c r="D8872" s="94">
        <v>538531</v>
      </c>
    </row>
    <row r="8873" spans="1:4" x14ac:dyDescent="0.25">
      <c r="A8873" s="155" t="s">
        <v>5926</v>
      </c>
      <c r="B8873" s="92" t="s">
        <v>9893</v>
      </c>
      <c r="C8873" s="97"/>
      <c r="D8873" s="94">
        <v>10912420</v>
      </c>
    </row>
    <row r="8874" spans="1:4" x14ac:dyDescent="0.25">
      <c r="A8874" s="155" t="s">
        <v>15042</v>
      </c>
      <c r="B8874" s="92" t="s">
        <v>19951</v>
      </c>
      <c r="C8874" s="97"/>
      <c r="D8874" s="94">
        <v>618950</v>
      </c>
    </row>
    <row r="8875" spans="1:4" x14ac:dyDescent="0.25">
      <c r="A8875" s="155" t="s">
        <v>15043</v>
      </c>
      <c r="B8875" s="92" t="s">
        <v>19952</v>
      </c>
      <c r="C8875" s="97"/>
      <c r="D8875" s="94">
        <v>637363</v>
      </c>
    </row>
    <row r="8876" spans="1:4" x14ac:dyDescent="0.25">
      <c r="A8876" s="155" t="s">
        <v>5927</v>
      </c>
      <c r="B8876" s="92" t="s">
        <v>9894</v>
      </c>
      <c r="C8876" s="97"/>
      <c r="D8876" s="94">
        <v>24655911</v>
      </c>
    </row>
    <row r="8877" spans="1:4" x14ac:dyDescent="0.25">
      <c r="A8877" s="155" t="s">
        <v>15044</v>
      </c>
      <c r="B8877" s="92" t="s">
        <v>19953</v>
      </c>
      <c r="C8877" s="97"/>
      <c r="D8877" s="94">
        <v>6501940</v>
      </c>
    </row>
    <row r="8878" spans="1:4" x14ac:dyDescent="0.25">
      <c r="A8878" s="155" t="s">
        <v>15045</v>
      </c>
      <c r="B8878" s="92" t="s">
        <v>19954</v>
      </c>
      <c r="C8878" s="97"/>
      <c r="D8878" s="94">
        <v>111280</v>
      </c>
    </row>
    <row r="8879" spans="1:4" x14ac:dyDescent="0.25">
      <c r="A8879" s="155" t="s">
        <v>15046</v>
      </c>
      <c r="B8879" s="92" t="s">
        <v>19955</v>
      </c>
      <c r="C8879" s="97"/>
      <c r="D8879" s="94">
        <v>148649</v>
      </c>
    </row>
    <row r="8880" spans="1:4" x14ac:dyDescent="0.25">
      <c r="A8880" s="155" t="s">
        <v>5928</v>
      </c>
      <c r="B8880" s="92" t="s">
        <v>9895</v>
      </c>
      <c r="C8880" s="97"/>
      <c r="D8880" s="94">
        <v>47489</v>
      </c>
    </row>
    <row r="8881" spans="1:4" x14ac:dyDescent="0.25">
      <c r="A8881" s="155" t="s">
        <v>15047</v>
      </c>
      <c r="B8881" s="92" t="s">
        <v>19956</v>
      </c>
      <c r="C8881" s="97"/>
      <c r="D8881" s="94">
        <v>9315</v>
      </c>
    </row>
    <row r="8882" spans="1:4" x14ac:dyDescent="0.25">
      <c r="A8882" s="155" t="s">
        <v>15048</v>
      </c>
      <c r="B8882" s="92" t="s">
        <v>19957</v>
      </c>
      <c r="C8882" s="97"/>
      <c r="D8882" s="94">
        <v>1291</v>
      </c>
    </row>
    <row r="8883" spans="1:4" x14ac:dyDescent="0.25">
      <c r="A8883" s="155" t="s">
        <v>10344</v>
      </c>
      <c r="B8883" s="92" t="s">
        <v>10734</v>
      </c>
      <c r="C8883" s="97"/>
      <c r="D8883" s="94">
        <v>179736</v>
      </c>
    </row>
    <row r="8884" spans="1:4" x14ac:dyDescent="0.25">
      <c r="A8884" s="155" t="s">
        <v>10345</v>
      </c>
      <c r="B8884" s="92" t="s">
        <v>10735</v>
      </c>
      <c r="C8884" s="97"/>
      <c r="D8884" s="94">
        <v>10591</v>
      </c>
    </row>
    <row r="8885" spans="1:4" x14ac:dyDescent="0.25">
      <c r="A8885" s="155" t="s">
        <v>5929</v>
      </c>
      <c r="B8885" s="92" t="s">
        <v>9896</v>
      </c>
      <c r="C8885" s="97"/>
      <c r="D8885" s="94">
        <v>76922</v>
      </c>
    </row>
    <row r="8886" spans="1:4" x14ac:dyDescent="0.25">
      <c r="A8886" s="155" t="s">
        <v>15049</v>
      </c>
      <c r="B8886" s="92" t="s">
        <v>19958</v>
      </c>
      <c r="C8886" s="97"/>
      <c r="D8886" s="94">
        <v>74859</v>
      </c>
    </row>
    <row r="8887" spans="1:4" x14ac:dyDescent="0.25">
      <c r="A8887" s="155" t="s">
        <v>5930</v>
      </c>
      <c r="B8887" s="92" t="s">
        <v>9897</v>
      </c>
      <c r="C8887" s="97"/>
      <c r="D8887" s="94">
        <v>29390</v>
      </c>
    </row>
    <row r="8888" spans="1:4" x14ac:dyDescent="0.25">
      <c r="A8888" s="155" t="s">
        <v>15050</v>
      </c>
      <c r="B8888" s="92" t="s">
        <v>19959</v>
      </c>
      <c r="C8888" s="97"/>
      <c r="D8888" s="94">
        <v>63225</v>
      </c>
    </row>
    <row r="8889" spans="1:4" x14ac:dyDescent="0.25">
      <c r="A8889" s="155" t="s">
        <v>15051</v>
      </c>
      <c r="B8889" s="92" t="s">
        <v>19960</v>
      </c>
      <c r="C8889" s="97"/>
      <c r="D8889" s="94">
        <v>237596</v>
      </c>
    </row>
    <row r="8890" spans="1:4" x14ac:dyDescent="0.25">
      <c r="A8890" s="155" t="s">
        <v>5931</v>
      </c>
      <c r="B8890" s="92" t="s">
        <v>9898</v>
      </c>
      <c r="C8890" s="97"/>
      <c r="D8890" s="94">
        <v>139878</v>
      </c>
    </row>
    <row r="8891" spans="1:4" x14ac:dyDescent="0.25">
      <c r="A8891" s="155" t="s">
        <v>5932</v>
      </c>
      <c r="B8891" s="92" t="s">
        <v>9899</v>
      </c>
      <c r="C8891" s="97"/>
      <c r="D8891" s="94">
        <v>113168</v>
      </c>
    </row>
    <row r="8892" spans="1:4" x14ac:dyDescent="0.25">
      <c r="A8892" s="155" t="s">
        <v>15052</v>
      </c>
      <c r="B8892" s="92" t="s">
        <v>19961</v>
      </c>
      <c r="C8892" s="97"/>
      <c r="D8892" s="94">
        <v>6018</v>
      </c>
    </row>
    <row r="8893" spans="1:4" x14ac:dyDescent="0.25">
      <c r="A8893" s="155" t="s">
        <v>15053</v>
      </c>
      <c r="B8893" s="92" t="s">
        <v>19962</v>
      </c>
      <c r="C8893" s="97"/>
      <c r="D8893" s="94"/>
    </row>
    <row r="8894" spans="1:4" x14ac:dyDescent="0.25">
      <c r="A8894" s="155" t="s">
        <v>15054</v>
      </c>
      <c r="B8894" s="92" t="s">
        <v>19963</v>
      </c>
      <c r="C8894" s="97"/>
      <c r="D8894" s="94"/>
    </row>
    <row r="8895" spans="1:4" x14ac:dyDescent="0.25">
      <c r="A8895" s="155" t="s">
        <v>15055</v>
      </c>
      <c r="B8895" s="92" t="s">
        <v>19964</v>
      </c>
      <c r="C8895" s="97"/>
      <c r="D8895" s="94">
        <v>3969</v>
      </c>
    </row>
    <row r="8896" spans="1:4" x14ac:dyDescent="0.25">
      <c r="A8896" s="155" t="s">
        <v>15056</v>
      </c>
      <c r="B8896" s="92" t="s">
        <v>19965</v>
      </c>
      <c r="C8896" s="97"/>
      <c r="D8896" s="94">
        <v>731</v>
      </c>
    </row>
    <row r="8897" spans="1:4" x14ac:dyDescent="0.25">
      <c r="A8897" s="155" t="s">
        <v>5933</v>
      </c>
      <c r="B8897" s="92" t="s">
        <v>9900</v>
      </c>
      <c r="C8897" s="97"/>
      <c r="D8897" s="94">
        <v>110639</v>
      </c>
    </row>
    <row r="8898" spans="1:4" x14ac:dyDescent="0.25">
      <c r="A8898" s="155" t="s">
        <v>15057</v>
      </c>
      <c r="B8898" s="92" t="s">
        <v>19966</v>
      </c>
      <c r="C8898" s="97"/>
      <c r="D8898" s="94"/>
    </row>
    <row r="8899" spans="1:4" x14ac:dyDescent="0.25">
      <c r="A8899" s="155" t="s">
        <v>15058</v>
      </c>
      <c r="B8899" s="92" t="s">
        <v>19967</v>
      </c>
      <c r="C8899" s="97"/>
      <c r="D8899" s="94"/>
    </row>
    <row r="8900" spans="1:4" x14ac:dyDescent="0.25">
      <c r="A8900" s="155" t="s">
        <v>15059</v>
      </c>
      <c r="B8900" s="92" t="s">
        <v>19968</v>
      </c>
      <c r="C8900" s="97"/>
      <c r="D8900" s="94"/>
    </row>
    <row r="8901" spans="1:4" x14ac:dyDescent="0.25">
      <c r="A8901" s="155" t="s">
        <v>10865</v>
      </c>
      <c r="B8901" s="92" t="s">
        <v>10988</v>
      </c>
      <c r="C8901" s="97"/>
      <c r="D8901" s="94">
        <v>85625</v>
      </c>
    </row>
    <row r="8902" spans="1:4" x14ac:dyDescent="0.25">
      <c r="A8902" s="155" t="s">
        <v>15060</v>
      </c>
      <c r="B8902" s="92" t="s">
        <v>19969</v>
      </c>
      <c r="C8902" s="97"/>
      <c r="D8902" s="94"/>
    </row>
    <row r="8903" spans="1:4" x14ac:dyDescent="0.25">
      <c r="A8903" s="155" t="s">
        <v>15061</v>
      </c>
      <c r="B8903" s="92" t="s">
        <v>19970</v>
      </c>
      <c r="C8903" s="97"/>
      <c r="D8903" s="94"/>
    </row>
    <row r="8904" spans="1:4" x14ac:dyDescent="0.25">
      <c r="A8904" s="155" t="s">
        <v>15062</v>
      </c>
      <c r="B8904" s="92" t="s">
        <v>19971</v>
      </c>
      <c r="C8904" s="97"/>
      <c r="D8904" s="94">
        <v>5869</v>
      </c>
    </row>
    <row r="8905" spans="1:4" x14ac:dyDescent="0.25">
      <c r="A8905" s="155" t="s">
        <v>15063</v>
      </c>
      <c r="B8905" s="92" t="s">
        <v>19972</v>
      </c>
      <c r="C8905" s="97"/>
      <c r="D8905" s="94">
        <v>1998</v>
      </c>
    </row>
    <row r="8906" spans="1:4" x14ac:dyDescent="0.25">
      <c r="A8906" s="155" t="s">
        <v>15064</v>
      </c>
      <c r="B8906" s="92" t="s">
        <v>19973</v>
      </c>
      <c r="C8906" s="97"/>
      <c r="D8906" s="94">
        <v>4101</v>
      </c>
    </row>
    <row r="8907" spans="1:4" x14ac:dyDescent="0.25">
      <c r="A8907" s="155" t="s">
        <v>15065</v>
      </c>
      <c r="B8907" s="92" t="s">
        <v>19974</v>
      </c>
      <c r="C8907" s="97"/>
      <c r="D8907" s="94">
        <v>11222</v>
      </c>
    </row>
    <row r="8908" spans="1:4" x14ac:dyDescent="0.25">
      <c r="A8908" s="155" t="s">
        <v>15066</v>
      </c>
      <c r="B8908" s="92" t="s">
        <v>19975</v>
      </c>
      <c r="C8908" s="97"/>
      <c r="D8908" s="94">
        <v>2890726</v>
      </c>
    </row>
    <row r="8909" spans="1:4" x14ac:dyDescent="0.25">
      <c r="A8909" s="155" t="s">
        <v>15067</v>
      </c>
      <c r="B8909" s="92" t="s">
        <v>19976</v>
      </c>
      <c r="C8909" s="97"/>
      <c r="D8909" s="94">
        <v>2459441</v>
      </c>
    </row>
    <row r="8910" spans="1:4" x14ac:dyDescent="0.25">
      <c r="A8910" s="155" t="s">
        <v>15068</v>
      </c>
      <c r="B8910" s="92" t="s">
        <v>19977</v>
      </c>
      <c r="C8910" s="97"/>
      <c r="D8910" s="94">
        <v>661792</v>
      </c>
    </row>
    <row r="8911" spans="1:4" x14ac:dyDescent="0.25">
      <c r="A8911" s="155" t="s">
        <v>15069</v>
      </c>
      <c r="B8911" s="92" t="s">
        <v>19978</v>
      </c>
      <c r="C8911" s="97"/>
      <c r="D8911" s="94">
        <v>5252</v>
      </c>
    </row>
    <row r="8912" spans="1:4" x14ac:dyDescent="0.25">
      <c r="A8912" s="155" t="s">
        <v>15070</v>
      </c>
      <c r="B8912" s="92" t="s">
        <v>19979</v>
      </c>
      <c r="C8912" s="97"/>
      <c r="D8912" s="94">
        <v>4827742</v>
      </c>
    </row>
    <row r="8913" spans="1:4" x14ac:dyDescent="0.25">
      <c r="A8913" s="155" t="s">
        <v>5934</v>
      </c>
      <c r="B8913" s="92" t="s">
        <v>9901</v>
      </c>
      <c r="C8913" s="97"/>
      <c r="D8913" s="94">
        <v>9504311</v>
      </c>
    </row>
    <row r="8914" spans="1:4" x14ac:dyDescent="0.25">
      <c r="A8914" s="155" t="s">
        <v>10346</v>
      </c>
      <c r="B8914" s="92" t="s">
        <v>10736</v>
      </c>
      <c r="C8914" s="97"/>
      <c r="D8914" s="94">
        <v>49562</v>
      </c>
    </row>
    <row r="8915" spans="1:4" x14ac:dyDescent="0.25">
      <c r="A8915" s="155" t="s">
        <v>15071</v>
      </c>
      <c r="B8915" s="92" t="s">
        <v>19980</v>
      </c>
      <c r="C8915" s="97"/>
      <c r="D8915" s="94">
        <v>340</v>
      </c>
    </row>
    <row r="8916" spans="1:4" x14ac:dyDescent="0.25">
      <c r="A8916" s="155" t="s">
        <v>15072</v>
      </c>
      <c r="B8916" s="92" t="s">
        <v>19981</v>
      </c>
      <c r="C8916" s="97"/>
      <c r="D8916" s="94"/>
    </row>
    <row r="8917" spans="1:4" x14ac:dyDescent="0.25">
      <c r="A8917" s="155" t="s">
        <v>5935</v>
      </c>
      <c r="B8917" s="92" t="s">
        <v>9902</v>
      </c>
      <c r="C8917" s="97"/>
      <c r="D8917" s="94">
        <v>3824454</v>
      </c>
    </row>
    <row r="8918" spans="1:4" x14ac:dyDescent="0.25">
      <c r="A8918" s="155" t="s">
        <v>15073</v>
      </c>
      <c r="B8918" s="92" t="s">
        <v>19982</v>
      </c>
      <c r="C8918" s="97"/>
      <c r="D8918" s="94">
        <v>2272</v>
      </c>
    </row>
    <row r="8919" spans="1:4" x14ac:dyDescent="0.25">
      <c r="A8919" s="155" t="s">
        <v>15074</v>
      </c>
      <c r="B8919" s="92" t="s">
        <v>19983</v>
      </c>
      <c r="C8919" s="97"/>
      <c r="D8919" s="94">
        <v>1282</v>
      </c>
    </row>
    <row r="8920" spans="1:4" x14ac:dyDescent="0.25">
      <c r="A8920" s="155" t="s">
        <v>15075</v>
      </c>
      <c r="B8920" s="92" t="s">
        <v>19984</v>
      </c>
      <c r="C8920" s="97"/>
      <c r="D8920" s="94">
        <v>54773</v>
      </c>
    </row>
    <row r="8921" spans="1:4" x14ac:dyDescent="0.25">
      <c r="A8921" s="155" t="s">
        <v>15076</v>
      </c>
      <c r="B8921" s="92" t="s">
        <v>19985</v>
      </c>
      <c r="C8921" s="97"/>
      <c r="D8921" s="94">
        <v>44392</v>
      </c>
    </row>
    <row r="8922" spans="1:4" x14ac:dyDescent="0.25">
      <c r="A8922" s="155" t="s">
        <v>15077</v>
      </c>
      <c r="B8922" s="92" t="s">
        <v>19986</v>
      </c>
      <c r="C8922" s="97"/>
      <c r="D8922" s="94">
        <v>1852</v>
      </c>
    </row>
    <row r="8923" spans="1:4" x14ac:dyDescent="0.25">
      <c r="A8923" s="155" t="s">
        <v>15078</v>
      </c>
      <c r="B8923" s="92" t="s">
        <v>19987</v>
      </c>
      <c r="C8923" s="97"/>
      <c r="D8923" s="94">
        <v>1176</v>
      </c>
    </row>
    <row r="8924" spans="1:4" x14ac:dyDescent="0.25">
      <c r="A8924" s="155" t="s">
        <v>5936</v>
      </c>
      <c r="B8924" s="92" t="s">
        <v>9903</v>
      </c>
      <c r="C8924" s="97"/>
      <c r="D8924" s="94">
        <v>1041347</v>
      </c>
    </row>
    <row r="8925" spans="1:4" x14ac:dyDescent="0.25">
      <c r="A8925" s="155" t="s">
        <v>15079</v>
      </c>
      <c r="B8925" s="92" t="s">
        <v>19988</v>
      </c>
      <c r="C8925" s="97"/>
      <c r="D8925" s="94">
        <v>11625</v>
      </c>
    </row>
    <row r="8926" spans="1:4" x14ac:dyDescent="0.25">
      <c r="A8926" s="155" t="s">
        <v>15080</v>
      </c>
      <c r="B8926" s="92" t="s">
        <v>19989</v>
      </c>
      <c r="C8926" s="97"/>
      <c r="D8926" s="94">
        <v>34336</v>
      </c>
    </row>
    <row r="8927" spans="1:4" x14ac:dyDescent="0.25">
      <c r="A8927" s="155" t="s">
        <v>15081</v>
      </c>
      <c r="B8927" s="92" t="s">
        <v>19990</v>
      </c>
      <c r="C8927" s="97"/>
      <c r="D8927" s="94">
        <v>2455</v>
      </c>
    </row>
    <row r="8928" spans="1:4" x14ac:dyDescent="0.25">
      <c r="A8928" s="155" t="s">
        <v>15082</v>
      </c>
      <c r="B8928" s="92" t="s">
        <v>19991</v>
      </c>
      <c r="C8928" s="97"/>
      <c r="D8928" s="94">
        <v>1481</v>
      </c>
    </row>
    <row r="8929" spans="1:4" x14ac:dyDescent="0.25">
      <c r="A8929" s="155" t="s">
        <v>5937</v>
      </c>
      <c r="B8929" s="92" t="s">
        <v>9904</v>
      </c>
      <c r="C8929" s="97"/>
      <c r="D8929" s="94">
        <v>794005</v>
      </c>
    </row>
    <row r="8930" spans="1:4" x14ac:dyDescent="0.25">
      <c r="A8930" s="155" t="s">
        <v>15083</v>
      </c>
      <c r="B8930" s="92" t="s">
        <v>19992</v>
      </c>
      <c r="C8930" s="97"/>
      <c r="D8930" s="94">
        <v>1198505</v>
      </c>
    </row>
    <row r="8931" spans="1:4" x14ac:dyDescent="0.25">
      <c r="A8931" s="155" t="s">
        <v>5938</v>
      </c>
      <c r="B8931" s="92" t="s">
        <v>9905</v>
      </c>
      <c r="C8931" s="97"/>
      <c r="D8931" s="94">
        <v>63958</v>
      </c>
    </row>
    <row r="8932" spans="1:4" x14ac:dyDescent="0.25">
      <c r="A8932" s="155" t="s">
        <v>15084</v>
      </c>
      <c r="B8932" s="92" t="s">
        <v>19993</v>
      </c>
      <c r="C8932" s="97"/>
      <c r="D8932" s="94">
        <v>10865</v>
      </c>
    </row>
    <row r="8933" spans="1:4" x14ac:dyDescent="0.25">
      <c r="A8933" s="155" t="s">
        <v>10347</v>
      </c>
      <c r="B8933" s="92" t="s">
        <v>10737</v>
      </c>
      <c r="C8933" s="97"/>
      <c r="D8933" s="94">
        <v>20381</v>
      </c>
    </row>
    <row r="8934" spans="1:4" x14ac:dyDescent="0.25">
      <c r="A8934" s="155" t="s">
        <v>10348</v>
      </c>
      <c r="B8934" s="92" t="s">
        <v>10738</v>
      </c>
      <c r="C8934" s="97"/>
      <c r="D8934" s="94">
        <v>9044</v>
      </c>
    </row>
    <row r="8935" spans="1:4" x14ac:dyDescent="0.25">
      <c r="A8935" s="155" t="s">
        <v>10349</v>
      </c>
      <c r="B8935" s="92" t="s">
        <v>10739</v>
      </c>
      <c r="C8935" s="97"/>
      <c r="D8935" s="94">
        <v>174928</v>
      </c>
    </row>
    <row r="8936" spans="1:4" x14ac:dyDescent="0.25">
      <c r="A8936" s="155" t="s">
        <v>10350</v>
      </c>
      <c r="B8936" s="92" t="s">
        <v>10740</v>
      </c>
      <c r="C8936" s="97"/>
      <c r="D8936" s="94">
        <v>231482</v>
      </c>
    </row>
    <row r="8937" spans="1:4" x14ac:dyDescent="0.25">
      <c r="A8937" s="155" t="s">
        <v>15085</v>
      </c>
      <c r="B8937" s="92" t="s">
        <v>19994</v>
      </c>
      <c r="C8937" s="97"/>
      <c r="D8937" s="94">
        <v>32849</v>
      </c>
    </row>
    <row r="8938" spans="1:4" x14ac:dyDescent="0.25">
      <c r="A8938" s="155" t="s">
        <v>15086</v>
      </c>
      <c r="B8938" s="92" t="s">
        <v>19995</v>
      </c>
      <c r="C8938" s="97"/>
      <c r="D8938" s="94">
        <v>1241</v>
      </c>
    </row>
    <row r="8939" spans="1:4" x14ac:dyDescent="0.25">
      <c r="A8939" s="155" t="s">
        <v>15087</v>
      </c>
      <c r="B8939" s="92" t="s">
        <v>19996</v>
      </c>
      <c r="C8939" s="97"/>
      <c r="D8939" s="94">
        <v>175661</v>
      </c>
    </row>
    <row r="8940" spans="1:4" x14ac:dyDescent="0.25">
      <c r="A8940" s="155" t="s">
        <v>15088</v>
      </c>
      <c r="B8940" s="92" t="s">
        <v>19997</v>
      </c>
      <c r="C8940" s="97"/>
      <c r="D8940" s="94">
        <v>2843</v>
      </c>
    </row>
    <row r="8941" spans="1:4" x14ac:dyDescent="0.25">
      <c r="A8941" s="155" t="s">
        <v>5939</v>
      </c>
      <c r="B8941" s="92" t="s">
        <v>9906</v>
      </c>
      <c r="C8941" s="97"/>
      <c r="D8941" s="94">
        <v>1423996</v>
      </c>
    </row>
    <row r="8942" spans="1:4" x14ac:dyDescent="0.25">
      <c r="A8942" s="155" t="s">
        <v>10351</v>
      </c>
      <c r="B8942" s="92" t="s">
        <v>10741</v>
      </c>
      <c r="C8942" s="97"/>
      <c r="D8942" s="94">
        <v>38467</v>
      </c>
    </row>
    <row r="8943" spans="1:4" x14ac:dyDescent="0.25">
      <c r="A8943" s="155" t="s">
        <v>10352</v>
      </c>
      <c r="B8943" s="92" t="s">
        <v>10742</v>
      </c>
      <c r="C8943" s="97"/>
      <c r="D8943" s="94">
        <v>212741</v>
      </c>
    </row>
    <row r="8944" spans="1:4" x14ac:dyDescent="0.25">
      <c r="A8944" s="155" t="s">
        <v>15089</v>
      </c>
      <c r="B8944" s="92" t="s">
        <v>19998</v>
      </c>
      <c r="C8944" s="97"/>
      <c r="D8944" s="94">
        <v>161500</v>
      </c>
    </row>
    <row r="8945" spans="1:4" x14ac:dyDescent="0.25">
      <c r="A8945" s="155" t="s">
        <v>15090</v>
      </c>
      <c r="B8945" s="92" t="s">
        <v>19999</v>
      </c>
      <c r="C8945" s="97"/>
      <c r="D8945" s="94">
        <v>4884</v>
      </c>
    </row>
    <row r="8946" spans="1:4" x14ac:dyDescent="0.25">
      <c r="A8946" s="155" t="s">
        <v>15091</v>
      </c>
      <c r="B8946" s="92" t="s">
        <v>20000</v>
      </c>
      <c r="C8946" s="97"/>
      <c r="D8946" s="94"/>
    </row>
    <row r="8947" spans="1:4" x14ac:dyDescent="0.25">
      <c r="A8947" s="155" t="s">
        <v>15092</v>
      </c>
      <c r="B8947" s="92" t="s">
        <v>20001</v>
      </c>
      <c r="C8947" s="97"/>
      <c r="D8947" s="94">
        <v>30547</v>
      </c>
    </row>
    <row r="8948" spans="1:4" x14ac:dyDescent="0.25">
      <c r="A8948" s="155" t="s">
        <v>15093</v>
      </c>
      <c r="B8948" s="92" t="s">
        <v>20002</v>
      </c>
      <c r="C8948" s="97"/>
      <c r="D8948" s="94"/>
    </row>
    <row r="8949" spans="1:4" x14ac:dyDescent="0.25">
      <c r="A8949" s="155" t="s">
        <v>15094</v>
      </c>
      <c r="B8949" s="92" t="s">
        <v>20003</v>
      </c>
      <c r="C8949" s="97"/>
      <c r="D8949" s="94"/>
    </row>
    <row r="8950" spans="1:4" x14ac:dyDescent="0.25">
      <c r="A8950" s="155" t="s">
        <v>10353</v>
      </c>
      <c r="B8950" s="92" t="s">
        <v>10743</v>
      </c>
      <c r="C8950" s="97"/>
      <c r="D8950" s="94">
        <v>881027</v>
      </c>
    </row>
    <row r="8951" spans="1:4" x14ac:dyDescent="0.25">
      <c r="A8951" s="155" t="s">
        <v>15095</v>
      </c>
      <c r="B8951" s="92" t="s">
        <v>20004</v>
      </c>
      <c r="C8951" s="97"/>
      <c r="D8951" s="94"/>
    </row>
    <row r="8952" spans="1:4" x14ac:dyDescent="0.25">
      <c r="A8952" s="155" t="s">
        <v>10354</v>
      </c>
      <c r="B8952" s="92" t="s">
        <v>10744</v>
      </c>
      <c r="C8952" s="97"/>
      <c r="D8952" s="94">
        <v>7973898</v>
      </c>
    </row>
    <row r="8953" spans="1:4" x14ac:dyDescent="0.25">
      <c r="A8953" s="155" t="s">
        <v>10355</v>
      </c>
      <c r="B8953" s="92" t="s">
        <v>10745</v>
      </c>
      <c r="C8953" s="97"/>
      <c r="D8953" s="94">
        <v>1437035</v>
      </c>
    </row>
    <row r="8954" spans="1:4" x14ac:dyDescent="0.25">
      <c r="A8954" s="155" t="s">
        <v>5940</v>
      </c>
      <c r="B8954" s="92" t="s">
        <v>9907</v>
      </c>
      <c r="C8954" s="97"/>
      <c r="D8954" s="94">
        <v>13974317</v>
      </c>
    </row>
    <row r="8955" spans="1:4" x14ac:dyDescent="0.25">
      <c r="A8955" s="155" t="s">
        <v>15096</v>
      </c>
      <c r="B8955" s="92" t="s">
        <v>20005</v>
      </c>
      <c r="C8955" s="97"/>
      <c r="D8955" s="94">
        <v>1418</v>
      </c>
    </row>
    <row r="8956" spans="1:4" x14ac:dyDescent="0.25">
      <c r="A8956" s="155" t="s">
        <v>5941</v>
      </c>
      <c r="B8956" s="92" t="s">
        <v>9908</v>
      </c>
      <c r="C8956" s="97"/>
      <c r="D8956" s="94">
        <v>274087</v>
      </c>
    </row>
    <row r="8957" spans="1:4" x14ac:dyDescent="0.25">
      <c r="A8957" s="155" t="s">
        <v>15097</v>
      </c>
      <c r="B8957" s="92" t="s">
        <v>20006</v>
      </c>
      <c r="C8957" s="97"/>
      <c r="D8957" s="94">
        <v>64333</v>
      </c>
    </row>
    <row r="8958" spans="1:4" x14ac:dyDescent="0.25">
      <c r="A8958" s="155" t="s">
        <v>5942</v>
      </c>
      <c r="B8958" s="92" t="s">
        <v>9909</v>
      </c>
      <c r="C8958" s="97"/>
      <c r="D8958" s="94">
        <v>22435167</v>
      </c>
    </row>
    <row r="8959" spans="1:4" x14ac:dyDescent="0.25">
      <c r="A8959" s="155" t="s">
        <v>15098</v>
      </c>
      <c r="B8959" s="92" t="s">
        <v>20007</v>
      </c>
      <c r="C8959" s="97"/>
      <c r="D8959" s="94">
        <v>56589</v>
      </c>
    </row>
    <row r="8960" spans="1:4" x14ac:dyDescent="0.25">
      <c r="A8960" s="155" t="s">
        <v>15099</v>
      </c>
      <c r="B8960" s="92" t="s">
        <v>20008</v>
      </c>
      <c r="C8960" s="97"/>
      <c r="D8960" s="94">
        <v>13679</v>
      </c>
    </row>
    <row r="8961" spans="1:4" x14ac:dyDescent="0.25">
      <c r="A8961" s="155" t="s">
        <v>15100</v>
      </c>
      <c r="B8961" s="92" t="s">
        <v>20009</v>
      </c>
      <c r="C8961" s="97"/>
      <c r="D8961" s="94">
        <v>88435</v>
      </c>
    </row>
    <row r="8962" spans="1:4" x14ac:dyDescent="0.25">
      <c r="A8962" s="155" t="s">
        <v>15101</v>
      </c>
      <c r="B8962" s="92" t="s">
        <v>20010</v>
      </c>
      <c r="C8962" s="97"/>
      <c r="D8962" s="94">
        <v>3763</v>
      </c>
    </row>
    <row r="8963" spans="1:4" x14ac:dyDescent="0.25">
      <c r="A8963" s="155" t="s">
        <v>15102</v>
      </c>
      <c r="B8963" s="92" t="s">
        <v>20011</v>
      </c>
      <c r="C8963" s="97"/>
      <c r="D8963" s="94">
        <v>26072</v>
      </c>
    </row>
    <row r="8964" spans="1:4" x14ac:dyDescent="0.25">
      <c r="A8964" s="155" t="s">
        <v>15103</v>
      </c>
      <c r="B8964" s="92" t="s">
        <v>20012</v>
      </c>
      <c r="C8964" s="97"/>
      <c r="D8964" s="94"/>
    </row>
    <row r="8965" spans="1:4" x14ac:dyDescent="0.25">
      <c r="A8965" s="155" t="s">
        <v>15104</v>
      </c>
      <c r="B8965" s="92" t="s">
        <v>20013</v>
      </c>
      <c r="C8965" s="97"/>
      <c r="D8965" s="94">
        <v>3040</v>
      </c>
    </row>
    <row r="8966" spans="1:4" x14ac:dyDescent="0.25">
      <c r="A8966" s="155" t="s">
        <v>15105</v>
      </c>
      <c r="B8966" s="92" t="s">
        <v>20014</v>
      </c>
      <c r="C8966" s="97"/>
      <c r="D8966" s="94"/>
    </row>
    <row r="8967" spans="1:4" x14ac:dyDescent="0.25">
      <c r="A8967" s="155" t="s">
        <v>15106</v>
      </c>
      <c r="B8967" s="92" t="s">
        <v>20015</v>
      </c>
      <c r="C8967" s="97"/>
      <c r="D8967" s="94">
        <v>191036</v>
      </c>
    </row>
    <row r="8968" spans="1:4" x14ac:dyDescent="0.25">
      <c r="A8968" s="155" t="s">
        <v>15107</v>
      </c>
      <c r="B8968" s="92" t="s">
        <v>20016</v>
      </c>
      <c r="C8968" s="97"/>
      <c r="D8968" s="94">
        <v>2918</v>
      </c>
    </row>
    <row r="8969" spans="1:4" x14ac:dyDescent="0.25">
      <c r="A8969" s="155" t="s">
        <v>15108</v>
      </c>
      <c r="B8969" s="92" t="s">
        <v>20017</v>
      </c>
      <c r="C8969" s="97"/>
      <c r="D8969" s="94">
        <v>18816</v>
      </c>
    </row>
    <row r="8970" spans="1:4" x14ac:dyDescent="0.25">
      <c r="A8970" s="155" t="s">
        <v>5943</v>
      </c>
      <c r="B8970" s="92" t="s">
        <v>9910</v>
      </c>
      <c r="C8970" s="97"/>
      <c r="D8970" s="94">
        <v>36491331</v>
      </c>
    </row>
    <row r="8971" spans="1:4" x14ac:dyDescent="0.25">
      <c r="A8971" s="155" t="s">
        <v>5944</v>
      </c>
      <c r="B8971" s="92" t="s">
        <v>9911</v>
      </c>
      <c r="C8971" s="97"/>
      <c r="D8971" s="94">
        <v>8960601</v>
      </c>
    </row>
    <row r="8972" spans="1:4" x14ac:dyDescent="0.25">
      <c r="A8972" s="155" t="s">
        <v>5945</v>
      </c>
      <c r="B8972" s="92" t="s">
        <v>9912</v>
      </c>
      <c r="C8972" s="97"/>
      <c r="D8972" s="94">
        <v>40702834</v>
      </c>
    </row>
    <row r="8973" spans="1:4" x14ac:dyDescent="0.25">
      <c r="A8973" s="155" t="s">
        <v>15109</v>
      </c>
      <c r="B8973" s="92" t="s">
        <v>20018</v>
      </c>
      <c r="C8973" s="97"/>
      <c r="D8973" s="94">
        <v>10420</v>
      </c>
    </row>
    <row r="8974" spans="1:4" x14ac:dyDescent="0.25">
      <c r="A8974" s="155" t="s">
        <v>5946</v>
      </c>
      <c r="B8974" s="92" t="s">
        <v>9913</v>
      </c>
      <c r="C8974" s="97"/>
      <c r="D8974" s="94">
        <v>173124</v>
      </c>
    </row>
    <row r="8975" spans="1:4" x14ac:dyDescent="0.25">
      <c r="A8975" s="155" t="s">
        <v>5947</v>
      </c>
      <c r="B8975" s="92" t="s">
        <v>9914</v>
      </c>
      <c r="C8975" s="97"/>
      <c r="D8975" s="94">
        <v>49952679</v>
      </c>
    </row>
    <row r="8976" spans="1:4" x14ac:dyDescent="0.25">
      <c r="A8976" s="155" t="s">
        <v>5948</v>
      </c>
      <c r="B8976" s="92" t="s">
        <v>9915</v>
      </c>
      <c r="C8976" s="97"/>
      <c r="D8976" s="94">
        <v>6403084</v>
      </c>
    </row>
    <row r="8977" spans="1:4" x14ac:dyDescent="0.25">
      <c r="A8977" s="155" t="s">
        <v>5949</v>
      </c>
      <c r="B8977" s="92" t="s">
        <v>9916</v>
      </c>
      <c r="C8977" s="97"/>
      <c r="D8977" s="94">
        <v>5242803</v>
      </c>
    </row>
    <row r="8978" spans="1:4" x14ac:dyDescent="0.25">
      <c r="A8978" s="155" t="s">
        <v>5950</v>
      </c>
      <c r="B8978" s="92" t="s">
        <v>9917</v>
      </c>
      <c r="C8978" s="97"/>
      <c r="D8978" s="94">
        <v>3659771</v>
      </c>
    </row>
    <row r="8979" spans="1:4" x14ac:dyDescent="0.25">
      <c r="A8979" s="155" t="s">
        <v>5951</v>
      </c>
      <c r="B8979" s="92" t="s">
        <v>9918</v>
      </c>
      <c r="C8979" s="97"/>
      <c r="D8979" s="94">
        <v>26633077</v>
      </c>
    </row>
    <row r="8980" spans="1:4" x14ac:dyDescent="0.25">
      <c r="A8980" s="155" t="s">
        <v>5952</v>
      </c>
      <c r="B8980" s="92" t="s">
        <v>9919</v>
      </c>
      <c r="C8980" s="97"/>
      <c r="D8980" s="94">
        <v>1673682</v>
      </c>
    </row>
    <row r="8981" spans="1:4" x14ac:dyDescent="0.25">
      <c r="A8981" s="155" t="s">
        <v>5953</v>
      </c>
      <c r="B8981" s="92" t="s">
        <v>9920</v>
      </c>
      <c r="C8981" s="97"/>
      <c r="D8981" s="94">
        <v>150293</v>
      </c>
    </row>
    <row r="8982" spans="1:4" x14ac:dyDescent="0.25">
      <c r="A8982" s="155" t="s">
        <v>5954</v>
      </c>
      <c r="B8982" s="92" t="s">
        <v>9921</v>
      </c>
      <c r="C8982" s="97"/>
      <c r="D8982" s="94">
        <v>336886864</v>
      </c>
    </row>
    <row r="8983" spans="1:4" x14ac:dyDescent="0.25">
      <c r="A8983" s="155" t="s">
        <v>5955</v>
      </c>
      <c r="B8983" s="92" t="s">
        <v>9922</v>
      </c>
      <c r="C8983" s="97"/>
      <c r="D8983" s="94">
        <v>1517206</v>
      </c>
    </row>
    <row r="8984" spans="1:4" x14ac:dyDescent="0.25">
      <c r="A8984" s="155" t="s">
        <v>5956</v>
      </c>
      <c r="B8984" s="92" t="s">
        <v>9923</v>
      </c>
      <c r="C8984" s="97"/>
      <c r="D8984" s="94">
        <v>17550564</v>
      </c>
    </row>
    <row r="8985" spans="1:4" x14ac:dyDescent="0.25">
      <c r="A8985" s="155" t="s">
        <v>5957</v>
      </c>
      <c r="B8985" s="92" t="s">
        <v>9924</v>
      </c>
      <c r="C8985" s="97"/>
      <c r="D8985" s="94">
        <v>7572638</v>
      </c>
    </row>
    <row r="8986" spans="1:4" x14ac:dyDescent="0.25">
      <c r="A8986" s="155" t="s">
        <v>5958</v>
      </c>
      <c r="B8986" s="92" t="s">
        <v>9925</v>
      </c>
      <c r="C8986" s="97"/>
      <c r="D8986" s="94">
        <v>6020117</v>
      </c>
    </row>
    <row r="8987" spans="1:4" x14ac:dyDescent="0.25">
      <c r="A8987" s="155" t="s">
        <v>5959</v>
      </c>
      <c r="B8987" s="92" t="s">
        <v>9926</v>
      </c>
      <c r="C8987" s="97"/>
      <c r="D8987" s="94">
        <v>8083395</v>
      </c>
    </row>
    <row r="8988" spans="1:4" x14ac:dyDescent="0.25">
      <c r="A8988" s="155" t="s">
        <v>5960</v>
      </c>
      <c r="B8988" s="92" t="s">
        <v>9927</v>
      </c>
      <c r="C8988" s="97"/>
      <c r="D8988" s="94">
        <v>8704692</v>
      </c>
    </row>
    <row r="8989" spans="1:4" x14ac:dyDescent="0.25">
      <c r="A8989" s="155" t="s">
        <v>5961</v>
      </c>
      <c r="B8989" s="92" t="s">
        <v>9928</v>
      </c>
      <c r="C8989" s="97"/>
      <c r="D8989" s="94">
        <v>12215037</v>
      </c>
    </row>
    <row r="8990" spans="1:4" x14ac:dyDescent="0.25">
      <c r="A8990" s="155" t="s">
        <v>5962</v>
      </c>
      <c r="B8990" s="92" t="s">
        <v>9929</v>
      </c>
      <c r="C8990" s="97"/>
      <c r="D8990" s="94">
        <v>2550427</v>
      </c>
    </row>
    <row r="8991" spans="1:4" x14ac:dyDescent="0.25">
      <c r="A8991" s="155" t="s">
        <v>5963</v>
      </c>
      <c r="B8991" s="92" t="s">
        <v>9930</v>
      </c>
      <c r="C8991" s="97"/>
      <c r="D8991" s="94">
        <v>36431136</v>
      </c>
    </row>
    <row r="8992" spans="1:4" x14ac:dyDescent="0.25">
      <c r="A8992" s="155" t="s">
        <v>5964</v>
      </c>
      <c r="B8992" s="92" t="s">
        <v>9931</v>
      </c>
      <c r="C8992" s="97"/>
      <c r="D8992" s="94">
        <v>1864586</v>
      </c>
    </row>
    <row r="8993" spans="1:4" x14ac:dyDescent="0.25">
      <c r="A8993" s="155" t="s">
        <v>5965</v>
      </c>
      <c r="B8993" s="92" t="s">
        <v>9932</v>
      </c>
      <c r="C8993" s="97"/>
      <c r="D8993" s="94">
        <v>5002669</v>
      </c>
    </row>
    <row r="8994" spans="1:4" x14ac:dyDescent="0.25">
      <c r="A8994" s="155" t="s">
        <v>5966</v>
      </c>
      <c r="B8994" s="92" t="s">
        <v>9933</v>
      </c>
      <c r="C8994" s="97"/>
      <c r="D8994" s="94">
        <v>5251199</v>
      </c>
    </row>
    <row r="8995" spans="1:4" x14ac:dyDescent="0.25">
      <c r="A8995" s="155" t="s">
        <v>5967</v>
      </c>
      <c r="B8995" s="92" t="s">
        <v>9934</v>
      </c>
      <c r="C8995" s="97"/>
      <c r="D8995" s="94">
        <v>6232286</v>
      </c>
    </row>
    <row r="8996" spans="1:4" x14ac:dyDescent="0.25">
      <c r="A8996" s="155" t="s">
        <v>3443</v>
      </c>
      <c r="B8996" s="92" t="s">
        <v>9935</v>
      </c>
      <c r="C8996" s="97"/>
      <c r="D8996" s="94">
        <v>10057073</v>
      </c>
    </row>
    <row r="8997" spans="1:4" x14ac:dyDescent="0.25">
      <c r="A8997" s="155" t="s">
        <v>3445</v>
      </c>
      <c r="B8997" s="92" t="s">
        <v>9936</v>
      </c>
      <c r="C8997" s="97"/>
      <c r="D8997" s="94">
        <v>22954215</v>
      </c>
    </row>
    <row r="8998" spans="1:4" x14ac:dyDescent="0.25">
      <c r="A8998" s="155" t="s">
        <v>5968</v>
      </c>
      <c r="B8998" s="92" t="s">
        <v>9937</v>
      </c>
      <c r="C8998" s="97"/>
      <c r="D8998" s="94">
        <v>104719338</v>
      </c>
    </row>
    <row r="8999" spans="1:4" x14ac:dyDescent="0.25">
      <c r="A8999" s="155" t="s">
        <v>5969</v>
      </c>
      <c r="B8999" s="92" t="s">
        <v>9938</v>
      </c>
      <c r="C8999" s="97"/>
      <c r="D8999" s="94">
        <v>235582102</v>
      </c>
    </row>
    <row r="9000" spans="1:4" x14ac:dyDescent="0.25">
      <c r="A9000" s="155" t="s">
        <v>5970</v>
      </c>
      <c r="B9000" s="92" t="s">
        <v>9939</v>
      </c>
      <c r="C9000" s="97"/>
      <c r="D9000" s="94">
        <v>13738820</v>
      </c>
    </row>
    <row r="9001" spans="1:4" x14ac:dyDescent="0.25">
      <c r="A9001" s="155" t="s">
        <v>5971</v>
      </c>
      <c r="B9001" s="92" t="s">
        <v>9940</v>
      </c>
      <c r="C9001" s="97"/>
      <c r="D9001" s="94">
        <v>71072810</v>
      </c>
    </row>
    <row r="9002" spans="1:4" x14ac:dyDescent="0.25">
      <c r="A9002" s="155" t="s">
        <v>5972</v>
      </c>
      <c r="B9002" s="92" t="s">
        <v>9941</v>
      </c>
      <c r="C9002" s="97"/>
      <c r="D9002" s="94">
        <v>6975092</v>
      </c>
    </row>
    <row r="9003" spans="1:4" x14ac:dyDescent="0.25">
      <c r="A9003" s="155" t="s">
        <v>5973</v>
      </c>
      <c r="B9003" s="92" t="s">
        <v>9942</v>
      </c>
      <c r="C9003" s="97"/>
      <c r="D9003" s="94">
        <v>75387</v>
      </c>
    </row>
    <row r="9004" spans="1:4" x14ac:dyDescent="0.25">
      <c r="A9004" s="155" t="s">
        <v>5974</v>
      </c>
      <c r="B9004" s="92" t="s">
        <v>9943</v>
      </c>
      <c r="C9004" s="97"/>
      <c r="D9004" s="94">
        <v>2771951</v>
      </c>
    </row>
    <row r="9005" spans="1:4" x14ac:dyDescent="0.25">
      <c r="A9005" s="155" t="s">
        <v>5975</v>
      </c>
      <c r="B9005" s="92" t="s">
        <v>9944</v>
      </c>
      <c r="C9005" s="97"/>
      <c r="D9005" s="94">
        <v>8035853</v>
      </c>
    </row>
    <row r="9006" spans="1:4" x14ac:dyDescent="0.25">
      <c r="A9006" s="155" t="s">
        <v>5976</v>
      </c>
      <c r="B9006" s="92" t="s">
        <v>9945</v>
      </c>
      <c r="C9006" s="97"/>
      <c r="D9006" s="94">
        <v>21799935</v>
      </c>
    </row>
    <row r="9007" spans="1:4" x14ac:dyDescent="0.25">
      <c r="A9007" s="155" t="s">
        <v>5977</v>
      </c>
      <c r="B9007" s="92" t="s">
        <v>9946</v>
      </c>
      <c r="C9007" s="97"/>
      <c r="D9007" s="94">
        <v>3770695</v>
      </c>
    </row>
    <row r="9008" spans="1:4" x14ac:dyDescent="0.25">
      <c r="A9008" s="155" t="s">
        <v>5978</v>
      </c>
      <c r="B9008" s="92" t="s">
        <v>9947</v>
      </c>
      <c r="C9008" s="97"/>
      <c r="D9008" s="94">
        <v>1715230</v>
      </c>
    </row>
    <row r="9009" spans="1:4" x14ac:dyDescent="0.25">
      <c r="A9009" s="155" t="s">
        <v>5979</v>
      </c>
      <c r="B9009" s="92" t="s">
        <v>9948</v>
      </c>
      <c r="C9009" s="97"/>
      <c r="D9009" s="94">
        <v>10377041</v>
      </c>
    </row>
    <row r="9010" spans="1:4" x14ac:dyDescent="0.25">
      <c r="A9010" s="155" t="s">
        <v>15110</v>
      </c>
      <c r="B9010" s="92" t="s">
        <v>20019</v>
      </c>
      <c r="C9010" s="97"/>
      <c r="D9010" s="94">
        <v>146536</v>
      </c>
    </row>
    <row r="9011" spans="1:4" x14ac:dyDescent="0.25">
      <c r="A9011" s="155" t="s">
        <v>5980</v>
      </c>
      <c r="B9011" s="92" t="s">
        <v>9949</v>
      </c>
      <c r="C9011" s="97"/>
      <c r="D9011" s="94">
        <v>51767648</v>
      </c>
    </row>
    <row r="9012" spans="1:4" x14ac:dyDescent="0.25">
      <c r="A9012" s="155" t="s">
        <v>5981</v>
      </c>
      <c r="B9012" s="92" t="s">
        <v>9950</v>
      </c>
      <c r="C9012" s="97"/>
      <c r="D9012" s="94">
        <v>18718742</v>
      </c>
    </row>
    <row r="9013" spans="1:4" x14ac:dyDescent="0.25">
      <c r="A9013" s="155" t="s">
        <v>15111</v>
      </c>
      <c r="B9013" s="92" t="s">
        <v>20020</v>
      </c>
      <c r="C9013" s="97"/>
      <c r="D9013" s="94">
        <v>261327</v>
      </c>
    </row>
    <row r="9014" spans="1:4" x14ac:dyDescent="0.25">
      <c r="A9014" s="155" t="s">
        <v>5982</v>
      </c>
      <c r="B9014" s="92" t="s">
        <v>9951</v>
      </c>
      <c r="C9014" s="97"/>
      <c r="D9014" s="94">
        <v>1489423</v>
      </c>
    </row>
    <row r="9015" spans="1:4" x14ac:dyDescent="0.25">
      <c r="A9015" s="155" t="s">
        <v>5983</v>
      </c>
      <c r="B9015" s="92" t="s">
        <v>9952</v>
      </c>
      <c r="C9015" s="97"/>
      <c r="D9015" s="94">
        <v>8015500</v>
      </c>
    </row>
    <row r="9016" spans="1:4" x14ac:dyDescent="0.25">
      <c r="A9016" s="155" t="s">
        <v>3447</v>
      </c>
      <c r="B9016" s="92" t="s">
        <v>9953</v>
      </c>
      <c r="C9016" s="97"/>
      <c r="D9016" s="94">
        <v>2415791</v>
      </c>
    </row>
    <row r="9017" spans="1:4" x14ac:dyDescent="0.25">
      <c r="A9017" s="155" t="s">
        <v>3449</v>
      </c>
      <c r="B9017" s="92" t="s">
        <v>9954</v>
      </c>
      <c r="C9017" s="97"/>
      <c r="D9017" s="94">
        <v>694266</v>
      </c>
    </row>
    <row r="9018" spans="1:4" x14ac:dyDescent="0.25">
      <c r="A9018" s="155" t="s">
        <v>3450</v>
      </c>
      <c r="B9018" s="92" t="s">
        <v>9955</v>
      </c>
      <c r="C9018" s="97"/>
      <c r="D9018" s="94">
        <v>2802451</v>
      </c>
    </row>
    <row r="9019" spans="1:4" x14ac:dyDescent="0.25">
      <c r="A9019" s="155" t="s">
        <v>3451</v>
      </c>
      <c r="B9019" s="92" t="s">
        <v>9956</v>
      </c>
      <c r="C9019" s="97"/>
      <c r="D9019" s="94">
        <v>11150664</v>
      </c>
    </row>
    <row r="9020" spans="1:4" x14ac:dyDescent="0.25">
      <c r="A9020" s="155" t="s">
        <v>3452</v>
      </c>
      <c r="B9020" s="92" t="s">
        <v>9957</v>
      </c>
      <c r="C9020" s="97"/>
      <c r="D9020" s="94">
        <v>13499112</v>
      </c>
    </row>
    <row r="9021" spans="1:4" x14ac:dyDescent="0.25">
      <c r="A9021" s="155" t="s">
        <v>15112</v>
      </c>
      <c r="B9021" s="92" t="s">
        <v>20021</v>
      </c>
      <c r="C9021" s="97"/>
      <c r="D9021" s="94">
        <v>969500</v>
      </c>
    </row>
    <row r="9022" spans="1:4" x14ac:dyDescent="0.25">
      <c r="A9022" s="155" t="s">
        <v>5984</v>
      </c>
      <c r="B9022" s="92" t="s">
        <v>9958</v>
      </c>
      <c r="C9022" s="97"/>
      <c r="D9022" s="94">
        <v>4841485</v>
      </c>
    </row>
    <row r="9023" spans="1:4" x14ac:dyDescent="0.25">
      <c r="A9023" s="155" t="s">
        <v>5985</v>
      </c>
      <c r="B9023" s="92" t="s">
        <v>9959</v>
      </c>
      <c r="C9023" s="97"/>
      <c r="D9023" s="94">
        <v>1353501</v>
      </c>
    </row>
    <row r="9024" spans="1:4" x14ac:dyDescent="0.25">
      <c r="A9024" s="155" t="s">
        <v>5986</v>
      </c>
      <c r="B9024" s="92" t="s">
        <v>9960</v>
      </c>
      <c r="C9024" s="97"/>
      <c r="D9024" s="94">
        <v>2124427</v>
      </c>
    </row>
    <row r="9025" spans="1:4" x14ac:dyDescent="0.25">
      <c r="A9025" s="155" t="s">
        <v>5987</v>
      </c>
      <c r="B9025" s="92" t="s">
        <v>9961</v>
      </c>
      <c r="C9025" s="97"/>
      <c r="D9025" s="94">
        <v>6475224</v>
      </c>
    </row>
    <row r="9026" spans="1:4" x14ac:dyDescent="0.25">
      <c r="A9026" s="155" t="s">
        <v>5988</v>
      </c>
      <c r="B9026" s="92" t="s">
        <v>9962</v>
      </c>
      <c r="C9026" s="97"/>
      <c r="D9026" s="94">
        <v>634292</v>
      </c>
    </row>
    <row r="9027" spans="1:4" x14ac:dyDescent="0.25">
      <c r="A9027" s="155" t="s">
        <v>3453</v>
      </c>
      <c r="B9027" s="92" t="s">
        <v>9963</v>
      </c>
      <c r="C9027" s="97"/>
      <c r="D9027" s="94">
        <v>5812287</v>
      </c>
    </row>
    <row r="9028" spans="1:4" x14ac:dyDescent="0.25">
      <c r="A9028" s="155" t="s">
        <v>3455</v>
      </c>
      <c r="B9028" s="92" t="s">
        <v>20022</v>
      </c>
      <c r="C9028" s="97"/>
      <c r="D9028" s="94">
        <v>450607</v>
      </c>
    </row>
    <row r="9029" spans="1:4" x14ac:dyDescent="0.25">
      <c r="A9029" s="155" t="s">
        <v>3457</v>
      </c>
      <c r="B9029" s="92" t="s">
        <v>9964</v>
      </c>
      <c r="C9029" s="97"/>
      <c r="D9029" s="94">
        <v>1240106</v>
      </c>
    </row>
    <row r="9030" spans="1:4" x14ac:dyDescent="0.25">
      <c r="A9030" s="155" t="s">
        <v>3459</v>
      </c>
      <c r="B9030" s="92" t="s">
        <v>9965</v>
      </c>
      <c r="C9030" s="97"/>
      <c r="D9030" s="94">
        <v>2178783</v>
      </c>
    </row>
    <row r="9031" spans="1:4" x14ac:dyDescent="0.25">
      <c r="A9031" s="155" t="s">
        <v>3461</v>
      </c>
      <c r="B9031" s="92" t="s">
        <v>9966</v>
      </c>
      <c r="C9031" s="97"/>
      <c r="D9031" s="94">
        <v>2232634</v>
      </c>
    </row>
    <row r="9032" spans="1:4" x14ac:dyDescent="0.25">
      <c r="A9032" s="155" t="s">
        <v>3463</v>
      </c>
      <c r="B9032" s="92" t="s">
        <v>9967</v>
      </c>
      <c r="C9032" s="97"/>
      <c r="D9032" s="94">
        <v>2047334</v>
      </c>
    </row>
    <row r="9033" spans="1:4" x14ac:dyDescent="0.25">
      <c r="A9033" s="155" t="s">
        <v>3465</v>
      </c>
      <c r="B9033" s="92" t="s">
        <v>9968</v>
      </c>
      <c r="C9033" s="97"/>
      <c r="D9033" s="94">
        <v>14407839</v>
      </c>
    </row>
    <row r="9034" spans="1:4" x14ac:dyDescent="0.25">
      <c r="A9034" s="155" t="s">
        <v>3467</v>
      </c>
      <c r="B9034" s="92" t="s">
        <v>9969</v>
      </c>
      <c r="C9034" s="97"/>
      <c r="D9034" s="94">
        <v>1149965</v>
      </c>
    </row>
    <row r="9035" spans="1:4" x14ac:dyDescent="0.25">
      <c r="A9035" s="155" t="s">
        <v>3469</v>
      </c>
      <c r="B9035" s="92" t="s">
        <v>20023</v>
      </c>
      <c r="C9035" s="97"/>
      <c r="D9035" s="94">
        <v>982297</v>
      </c>
    </row>
    <row r="9036" spans="1:4" x14ac:dyDescent="0.25">
      <c r="A9036" s="155" t="s">
        <v>3471</v>
      </c>
      <c r="B9036" s="92" t="s">
        <v>9970</v>
      </c>
      <c r="C9036" s="97"/>
      <c r="D9036" s="94">
        <v>8741548</v>
      </c>
    </row>
    <row r="9037" spans="1:4" x14ac:dyDescent="0.25">
      <c r="A9037" s="155" t="s">
        <v>3473</v>
      </c>
      <c r="B9037" s="92" t="s">
        <v>9971</v>
      </c>
      <c r="C9037" s="97"/>
      <c r="D9037" s="94">
        <v>46162</v>
      </c>
    </row>
    <row r="9038" spans="1:4" x14ac:dyDescent="0.25">
      <c r="A9038" s="155" t="s">
        <v>3475</v>
      </c>
      <c r="B9038" s="92" t="s">
        <v>9972</v>
      </c>
      <c r="C9038" s="97"/>
      <c r="D9038" s="94">
        <v>204900</v>
      </c>
    </row>
    <row r="9039" spans="1:4" x14ac:dyDescent="0.25">
      <c r="A9039" s="155" t="s">
        <v>3477</v>
      </c>
      <c r="B9039" s="92" t="s">
        <v>9973</v>
      </c>
      <c r="C9039" s="97"/>
      <c r="D9039" s="94">
        <v>366269</v>
      </c>
    </row>
    <row r="9040" spans="1:4" x14ac:dyDescent="0.25">
      <c r="A9040" s="155" t="s">
        <v>3478</v>
      </c>
      <c r="B9040" s="92" t="s">
        <v>9974</v>
      </c>
      <c r="C9040" s="97"/>
      <c r="D9040" s="94">
        <v>7070385</v>
      </c>
    </row>
    <row r="9041" spans="1:4" x14ac:dyDescent="0.25">
      <c r="A9041" s="155" t="s">
        <v>3479</v>
      </c>
      <c r="B9041" s="92" t="s">
        <v>20024</v>
      </c>
      <c r="C9041" s="97"/>
      <c r="D9041" s="94">
        <v>207342</v>
      </c>
    </row>
    <row r="9042" spans="1:4" x14ac:dyDescent="0.25">
      <c r="A9042" s="155" t="s">
        <v>3481</v>
      </c>
      <c r="B9042" s="92" t="s">
        <v>9975</v>
      </c>
      <c r="C9042" s="97"/>
      <c r="D9042" s="94">
        <v>4679547</v>
      </c>
    </row>
    <row r="9043" spans="1:4" x14ac:dyDescent="0.25">
      <c r="A9043" s="155" t="s">
        <v>5989</v>
      </c>
      <c r="B9043" s="92" t="s">
        <v>9976</v>
      </c>
      <c r="C9043" s="97"/>
      <c r="D9043" s="94">
        <v>2239181</v>
      </c>
    </row>
    <row r="9044" spans="1:4" x14ac:dyDescent="0.25">
      <c r="A9044" s="155" t="s">
        <v>3483</v>
      </c>
      <c r="B9044" s="92" t="s">
        <v>9977</v>
      </c>
      <c r="C9044" s="97"/>
      <c r="D9044" s="94">
        <v>35827535</v>
      </c>
    </row>
    <row r="9045" spans="1:4" x14ac:dyDescent="0.25">
      <c r="A9045" s="155" t="s">
        <v>3484</v>
      </c>
      <c r="B9045" s="92" t="s">
        <v>9978</v>
      </c>
      <c r="C9045" s="97"/>
      <c r="D9045" s="94">
        <v>7132534</v>
      </c>
    </row>
    <row r="9046" spans="1:4" x14ac:dyDescent="0.25">
      <c r="A9046" s="155" t="s">
        <v>15113</v>
      </c>
      <c r="B9046" s="92" t="s">
        <v>20025</v>
      </c>
      <c r="C9046" s="97"/>
      <c r="D9046" s="94">
        <v>600548</v>
      </c>
    </row>
    <row r="9047" spans="1:4" x14ac:dyDescent="0.25">
      <c r="A9047" s="155" t="s">
        <v>15114</v>
      </c>
      <c r="B9047" s="92" t="s">
        <v>20026</v>
      </c>
      <c r="C9047" s="97"/>
      <c r="D9047" s="94">
        <v>1891250</v>
      </c>
    </row>
    <row r="9048" spans="1:4" x14ac:dyDescent="0.25">
      <c r="A9048" s="155" t="s">
        <v>5990</v>
      </c>
      <c r="B9048" s="92" t="s">
        <v>9979</v>
      </c>
      <c r="C9048" s="97"/>
      <c r="D9048" s="94">
        <v>23459</v>
      </c>
    </row>
    <row r="9049" spans="1:4" x14ac:dyDescent="0.25">
      <c r="A9049" s="155" t="s">
        <v>15115</v>
      </c>
      <c r="B9049" s="92" t="s">
        <v>20027</v>
      </c>
      <c r="C9049" s="97"/>
      <c r="D9049" s="94">
        <v>52194</v>
      </c>
    </row>
    <row r="9050" spans="1:4" x14ac:dyDescent="0.25">
      <c r="A9050" s="155" t="s">
        <v>15116</v>
      </c>
      <c r="B9050" s="92" t="s">
        <v>20028</v>
      </c>
      <c r="C9050" s="97"/>
      <c r="D9050" s="94">
        <v>690647</v>
      </c>
    </row>
    <row r="9051" spans="1:4" x14ac:dyDescent="0.25">
      <c r="A9051" s="155" t="s">
        <v>5991</v>
      </c>
      <c r="B9051" s="92" t="s">
        <v>9980</v>
      </c>
      <c r="C9051" s="97"/>
      <c r="D9051" s="94">
        <v>60025</v>
      </c>
    </row>
    <row r="9052" spans="1:4" x14ac:dyDescent="0.25">
      <c r="A9052" s="155" t="s">
        <v>5992</v>
      </c>
      <c r="B9052" s="92" t="s">
        <v>9981</v>
      </c>
      <c r="C9052" s="97"/>
      <c r="D9052" s="94">
        <v>2959270</v>
      </c>
    </row>
    <row r="9053" spans="1:4" x14ac:dyDescent="0.25">
      <c r="A9053" s="155" t="s">
        <v>5993</v>
      </c>
      <c r="B9053" s="92" t="s">
        <v>9982</v>
      </c>
      <c r="C9053" s="97"/>
      <c r="D9053" s="94">
        <v>1617631</v>
      </c>
    </row>
    <row r="9054" spans="1:4" x14ac:dyDescent="0.25">
      <c r="A9054" s="155" t="s">
        <v>15117</v>
      </c>
      <c r="B9054" s="92" t="s">
        <v>20029</v>
      </c>
      <c r="C9054" s="97"/>
      <c r="D9054" s="94">
        <v>127708</v>
      </c>
    </row>
    <row r="9055" spans="1:4" x14ac:dyDescent="0.25">
      <c r="A9055" s="155" t="s">
        <v>15118</v>
      </c>
      <c r="B9055" s="92" t="s">
        <v>20030</v>
      </c>
      <c r="C9055" s="97"/>
      <c r="D9055" s="94">
        <v>190862</v>
      </c>
    </row>
    <row r="9056" spans="1:4" x14ac:dyDescent="0.25">
      <c r="A9056" s="155" t="s">
        <v>15119</v>
      </c>
      <c r="B9056" s="92" t="s">
        <v>20031</v>
      </c>
      <c r="C9056" s="97"/>
      <c r="D9056" s="94">
        <v>135546</v>
      </c>
    </row>
    <row r="9057" spans="1:4" x14ac:dyDescent="0.25">
      <c r="A9057" s="155" t="s">
        <v>5994</v>
      </c>
      <c r="B9057" s="92" t="s">
        <v>9983</v>
      </c>
      <c r="C9057" s="97"/>
      <c r="D9057" s="94">
        <v>2274653</v>
      </c>
    </row>
    <row r="9058" spans="1:4" x14ac:dyDescent="0.25">
      <c r="A9058" s="155" t="s">
        <v>15120</v>
      </c>
      <c r="B9058" s="92" t="s">
        <v>20032</v>
      </c>
      <c r="C9058" s="97"/>
      <c r="D9058" s="94">
        <v>1748751</v>
      </c>
    </row>
    <row r="9059" spans="1:4" x14ac:dyDescent="0.25">
      <c r="A9059" s="155" t="s">
        <v>15121</v>
      </c>
      <c r="B9059" s="92" t="s">
        <v>20033</v>
      </c>
      <c r="C9059" s="97"/>
      <c r="D9059" s="94">
        <v>115990</v>
      </c>
    </row>
    <row r="9060" spans="1:4" x14ac:dyDescent="0.25">
      <c r="A9060" s="155" t="s">
        <v>15122</v>
      </c>
      <c r="B9060" s="92" t="s">
        <v>20034</v>
      </c>
      <c r="C9060" s="97"/>
      <c r="D9060" s="94">
        <v>367308</v>
      </c>
    </row>
    <row r="9061" spans="1:4" x14ac:dyDescent="0.25">
      <c r="A9061" s="155" t="s">
        <v>5995</v>
      </c>
      <c r="B9061" s="92" t="s">
        <v>9984</v>
      </c>
      <c r="C9061" s="97"/>
      <c r="D9061" s="94">
        <v>350746</v>
      </c>
    </row>
    <row r="9062" spans="1:4" x14ac:dyDescent="0.25">
      <c r="A9062" s="155" t="s">
        <v>5996</v>
      </c>
      <c r="B9062" s="92" t="s">
        <v>9985</v>
      </c>
      <c r="C9062" s="97"/>
      <c r="D9062" s="94">
        <v>6029718</v>
      </c>
    </row>
    <row r="9063" spans="1:4" x14ac:dyDescent="0.25">
      <c r="A9063" s="155" t="s">
        <v>5997</v>
      </c>
      <c r="B9063" s="92" t="s">
        <v>9986</v>
      </c>
      <c r="C9063" s="97"/>
      <c r="D9063" s="94">
        <v>7843855</v>
      </c>
    </row>
    <row r="9064" spans="1:4" x14ac:dyDescent="0.25">
      <c r="A9064" s="155" t="s">
        <v>5998</v>
      </c>
      <c r="B9064" s="92" t="s">
        <v>9987</v>
      </c>
      <c r="C9064" s="97"/>
      <c r="D9064" s="94">
        <v>936108</v>
      </c>
    </row>
    <row r="9065" spans="1:4" x14ac:dyDescent="0.25">
      <c r="A9065" s="155" t="s">
        <v>15123</v>
      </c>
      <c r="B9065" s="92" t="s">
        <v>20035</v>
      </c>
      <c r="C9065" s="97"/>
      <c r="D9065" s="94">
        <v>620257</v>
      </c>
    </row>
    <row r="9066" spans="1:4" x14ac:dyDescent="0.25">
      <c r="A9066" s="155" t="s">
        <v>5999</v>
      </c>
      <c r="B9066" s="92" t="s">
        <v>9988</v>
      </c>
      <c r="C9066" s="97"/>
      <c r="D9066" s="94">
        <v>310286</v>
      </c>
    </row>
    <row r="9067" spans="1:4" x14ac:dyDescent="0.25">
      <c r="A9067" s="155" t="s">
        <v>10356</v>
      </c>
      <c r="B9067" s="92" t="s">
        <v>10746</v>
      </c>
      <c r="C9067" s="97"/>
      <c r="D9067" s="94">
        <v>679035</v>
      </c>
    </row>
    <row r="9068" spans="1:4" x14ac:dyDescent="0.25">
      <c r="A9068" s="155" t="s">
        <v>15124</v>
      </c>
      <c r="B9068" s="92" t="s">
        <v>20036</v>
      </c>
      <c r="C9068" s="97"/>
      <c r="D9068" s="94">
        <v>74076</v>
      </c>
    </row>
    <row r="9069" spans="1:4" x14ac:dyDescent="0.25">
      <c r="A9069" s="155" t="s">
        <v>6000</v>
      </c>
      <c r="B9069" s="92" t="s">
        <v>9989</v>
      </c>
      <c r="C9069" s="97"/>
      <c r="D9069" s="94">
        <v>2080830</v>
      </c>
    </row>
    <row r="9070" spans="1:4" x14ac:dyDescent="0.25">
      <c r="A9070" s="155" t="s">
        <v>15125</v>
      </c>
      <c r="B9070" s="92" t="s">
        <v>20037</v>
      </c>
      <c r="C9070" s="97"/>
      <c r="D9070" s="94">
        <v>13559</v>
      </c>
    </row>
    <row r="9071" spans="1:4" x14ac:dyDescent="0.25">
      <c r="A9071" s="155" t="s">
        <v>6001</v>
      </c>
      <c r="B9071" s="92" t="s">
        <v>9990</v>
      </c>
      <c r="C9071" s="97"/>
      <c r="D9071" s="94">
        <v>755769</v>
      </c>
    </row>
    <row r="9072" spans="1:4" x14ac:dyDescent="0.25">
      <c r="A9072" s="155" t="s">
        <v>15126</v>
      </c>
      <c r="B9072" s="92" t="s">
        <v>20038</v>
      </c>
      <c r="C9072" s="97"/>
      <c r="D9072" s="94">
        <v>6681</v>
      </c>
    </row>
    <row r="9073" spans="1:4" x14ac:dyDescent="0.25">
      <c r="A9073" s="155" t="s">
        <v>6002</v>
      </c>
      <c r="B9073" s="92" t="s">
        <v>9991</v>
      </c>
      <c r="C9073" s="97"/>
      <c r="D9073" s="94">
        <v>1525152</v>
      </c>
    </row>
    <row r="9074" spans="1:4" x14ac:dyDescent="0.25">
      <c r="A9074" s="155" t="s">
        <v>6003</v>
      </c>
      <c r="B9074" s="92" t="s">
        <v>9992</v>
      </c>
      <c r="C9074" s="97"/>
      <c r="D9074" s="94">
        <v>469204</v>
      </c>
    </row>
    <row r="9075" spans="1:4" x14ac:dyDescent="0.25">
      <c r="A9075" s="155" t="s">
        <v>15127</v>
      </c>
      <c r="B9075" s="92" t="s">
        <v>20039</v>
      </c>
      <c r="C9075" s="97"/>
      <c r="D9075" s="94"/>
    </row>
    <row r="9076" spans="1:4" x14ac:dyDescent="0.25">
      <c r="A9076" s="155" t="s">
        <v>15128</v>
      </c>
      <c r="B9076" s="92" t="s">
        <v>20040</v>
      </c>
      <c r="C9076" s="97"/>
      <c r="D9076" s="94"/>
    </row>
    <row r="9077" spans="1:4" x14ac:dyDescent="0.25">
      <c r="A9077" s="155" t="s">
        <v>15129</v>
      </c>
      <c r="B9077" s="92" t="s">
        <v>20041</v>
      </c>
      <c r="C9077" s="97"/>
      <c r="D9077" s="94">
        <v>2714</v>
      </c>
    </row>
    <row r="9078" spans="1:4" x14ac:dyDescent="0.25">
      <c r="A9078" s="155" t="s">
        <v>15130</v>
      </c>
      <c r="B9078" s="92" t="s">
        <v>20042</v>
      </c>
      <c r="C9078" s="97"/>
      <c r="D9078" s="94">
        <v>75</v>
      </c>
    </row>
    <row r="9079" spans="1:4" x14ac:dyDescent="0.25">
      <c r="A9079" s="155" t="s">
        <v>15131</v>
      </c>
      <c r="B9079" s="92" t="s">
        <v>20043</v>
      </c>
      <c r="C9079" s="97"/>
      <c r="D9079" s="94"/>
    </row>
    <row r="9080" spans="1:4" x14ac:dyDescent="0.25">
      <c r="A9080" s="155" t="s">
        <v>15132</v>
      </c>
      <c r="B9080" s="92" t="s">
        <v>20044</v>
      </c>
      <c r="C9080" s="97"/>
      <c r="D9080" s="94">
        <v>300557</v>
      </c>
    </row>
    <row r="9081" spans="1:4" x14ac:dyDescent="0.25">
      <c r="A9081" s="155" t="s">
        <v>15133</v>
      </c>
      <c r="B9081" s="92" t="s">
        <v>20045</v>
      </c>
      <c r="C9081" s="97"/>
      <c r="D9081" s="94">
        <v>135</v>
      </c>
    </row>
    <row r="9082" spans="1:4" x14ac:dyDescent="0.25">
      <c r="A9082" s="155" t="s">
        <v>6004</v>
      </c>
      <c r="B9082" s="92" t="s">
        <v>9993</v>
      </c>
      <c r="C9082" s="97"/>
      <c r="D9082" s="94">
        <v>595835</v>
      </c>
    </row>
    <row r="9083" spans="1:4" x14ac:dyDescent="0.25">
      <c r="A9083" s="155" t="s">
        <v>15134</v>
      </c>
      <c r="B9083" s="92" t="s">
        <v>20046</v>
      </c>
      <c r="C9083" s="97"/>
      <c r="D9083" s="94">
        <v>28078</v>
      </c>
    </row>
    <row r="9084" spans="1:4" x14ac:dyDescent="0.25">
      <c r="A9084" s="155" t="s">
        <v>15135</v>
      </c>
      <c r="B9084" s="92" t="s">
        <v>20047</v>
      </c>
      <c r="C9084" s="97"/>
      <c r="D9084" s="94">
        <v>111393</v>
      </c>
    </row>
    <row r="9085" spans="1:4" x14ac:dyDescent="0.25">
      <c r="A9085" s="155" t="s">
        <v>15136</v>
      </c>
      <c r="B9085" s="92" t="s">
        <v>20048</v>
      </c>
      <c r="C9085" s="97"/>
      <c r="D9085" s="94">
        <v>119</v>
      </c>
    </row>
    <row r="9086" spans="1:4" x14ac:dyDescent="0.25">
      <c r="A9086" s="155" t="s">
        <v>15137</v>
      </c>
      <c r="B9086" s="92" t="s">
        <v>20049</v>
      </c>
      <c r="C9086" s="97"/>
      <c r="D9086" s="94">
        <v>156743</v>
      </c>
    </row>
    <row r="9087" spans="1:4" x14ac:dyDescent="0.25">
      <c r="A9087" s="155" t="s">
        <v>6005</v>
      </c>
      <c r="B9087" s="92" t="s">
        <v>9994</v>
      </c>
      <c r="C9087" s="97"/>
      <c r="D9087" s="94">
        <v>2765293</v>
      </c>
    </row>
    <row r="9088" spans="1:4" x14ac:dyDescent="0.25">
      <c r="A9088" s="155" t="s">
        <v>6006</v>
      </c>
      <c r="B9088" s="92" t="s">
        <v>9995</v>
      </c>
      <c r="C9088" s="97"/>
      <c r="D9088" s="94">
        <v>77797</v>
      </c>
    </row>
    <row r="9089" spans="1:4" x14ac:dyDescent="0.25">
      <c r="A9089" s="155" t="s">
        <v>6007</v>
      </c>
      <c r="B9089" s="92" t="s">
        <v>9996</v>
      </c>
      <c r="C9089" s="97"/>
      <c r="D9089" s="94">
        <v>296234</v>
      </c>
    </row>
    <row r="9090" spans="1:4" x14ac:dyDescent="0.25">
      <c r="A9090" s="155" t="s">
        <v>6008</v>
      </c>
      <c r="B9090" s="92" t="s">
        <v>9997</v>
      </c>
      <c r="C9090" s="97"/>
      <c r="D9090" s="94">
        <v>11431</v>
      </c>
    </row>
    <row r="9091" spans="1:4" x14ac:dyDescent="0.25">
      <c r="A9091" s="155" t="s">
        <v>6009</v>
      </c>
      <c r="B9091" s="92" t="s">
        <v>9998</v>
      </c>
      <c r="C9091" s="97"/>
      <c r="D9091" s="94">
        <v>581206</v>
      </c>
    </row>
    <row r="9092" spans="1:4" x14ac:dyDescent="0.25">
      <c r="A9092" s="155" t="s">
        <v>15138</v>
      </c>
      <c r="B9092" s="92" t="s">
        <v>20050</v>
      </c>
      <c r="C9092" s="97"/>
      <c r="D9092" s="94">
        <v>120</v>
      </c>
    </row>
    <row r="9093" spans="1:4" x14ac:dyDescent="0.25">
      <c r="A9093" s="155" t="s">
        <v>6010</v>
      </c>
      <c r="B9093" s="92" t="s">
        <v>9999</v>
      </c>
      <c r="C9093" s="97"/>
      <c r="D9093" s="94">
        <v>2078487</v>
      </c>
    </row>
    <row r="9094" spans="1:4" x14ac:dyDescent="0.25">
      <c r="A9094" s="155" t="s">
        <v>15139</v>
      </c>
      <c r="B9094" s="92" t="s">
        <v>20051</v>
      </c>
      <c r="C9094" s="97"/>
      <c r="D9094" s="94">
        <v>31191</v>
      </c>
    </row>
    <row r="9095" spans="1:4" x14ac:dyDescent="0.25">
      <c r="A9095" s="155" t="s">
        <v>15140</v>
      </c>
      <c r="B9095" s="92" t="s">
        <v>20052</v>
      </c>
      <c r="C9095" s="97"/>
      <c r="D9095" s="94">
        <v>219795</v>
      </c>
    </row>
    <row r="9096" spans="1:4" x14ac:dyDescent="0.25">
      <c r="A9096" s="155" t="s">
        <v>15141</v>
      </c>
      <c r="B9096" s="92" t="s">
        <v>20053</v>
      </c>
      <c r="C9096" s="97"/>
      <c r="D9096" s="94">
        <v>12094</v>
      </c>
    </row>
    <row r="9097" spans="1:4" x14ac:dyDescent="0.25">
      <c r="A9097" s="155" t="s">
        <v>6011</v>
      </c>
      <c r="B9097" s="92" t="s">
        <v>10000</v>
      </c>
      <c r="C9097" s="97"/>
      <c r="D9097" s="94">
        <v>2033466</v>
      </c>
    </row>
    <row r="9098" spans="1:4" x14ac:dyDescent="0.25">
      <c r="A9098" s="155" t="s">
        <v>6012</v>
      </c>
      <c r="B9098" s="92" t="s">
        <v>10001</v>
      </c>
      <c r="C9098" s="97"/>
      <c r="D9098" s="94">
        <v>5983486</v>
      </c>
    </row>
    <row r="9099" spans="1:4" x14ac:dyDescent="0.25">
      <c r="A9099" s="155" t="s">
        <v>15142</v>
      </c>
      <c r="B9099" s="92" t="s">
        <v>20054</v>
      </c>
      <c r="C9099" s="97"/>
      <c r="D9099" s="94">
        <v>61</v>
      </c>
    </row>
    <row r="9100" spans="1:4" x14ac:dyDescent="0.25">
      <c r="A9100" s="155" t="s">
        <v>6013</v>
      </c>
      <c r="B9100" s="92" t="s">
        <v>10002</v>
      </c>
      <c r="C9100" s="97"/>
      <c r="D9100" s="94">
        <v>7739263</v>
      </c>
    </row>
    <row r="9101" spans="1:4" x14ac:dyDescent="0.25">
      <c r="A9101" s="155" t="s">
        <v>15143</v>
      </c>
      <c r="B9101" s="92" t="s">
        <v>20055</v>
      </c>
      <c r="C9101" s="97"/>
      <c r="D9101" s="94">
        <v>312237</v>
      </c>
    </row>
    <row r="9102" spans="1:4" x14ac:dyDescent="0.25">
      <c r="A9102" s="155" t="s">
        <v>15144</v>
      </c>
      <c r="B9102" s="92" t="s">
        <v>20056</v>
      </c>
      <c r="C9102" s="97"/>
      <c r="D9102" s="94">
        <v>1141974</v>
      </c>
    </row>
    <row r="9103" spans="1:4" x14ac:dyDescent="0.25">
      <c r="A9103" s="155" t="s">
        <v>15145</v>
      </c>
      <c r="B9103" s="92" t="s">
        <v>20057</v>
      </c>
      <c r="C9103" s="97"/>
      <c r="D9103" s="94">
        <v>180463</v>
      </c>
    </row>
    <row r="9104" spans="1:4" x14ac:dyDescent="0.25">
      <c r="A9104" s="155" t="s">
        <v>15146</v>
      </c>
      <c r="B9104" s="92" t="s">
        <v>20058</v>
      </c>
      <c r="C9104" s="97"/>
      <c r="D9104" s="94">
        <v>155944</v>
      </c>
    </row>
    <row r="9105" spans="1:4" x14ac:dyDescent="0.25">
      <c r="A9105" s="155" t="s">
        <v>15147</v>
      </c>
      <c r="B9105" s="92" t="s">
        <v>20059</v>
      </c>
      <c r="C9105" s="97"/>
      <c r="D9105" s="94">
        <v>481496</v>
      </c>
    </row>
    <row r="9106" spans="1:4" x14ac:dyDescent="0.25">
      <c r="A9106" s="155" t="s">
        <v>15148</v>
      </c>
      <c r="B9106" s="92" t="s">
        <v>20060</v>
      </c>
      <c r="C9106" s="97"/>
      <c r="D9106" s="94">
        <v>3546997</v>
      </c>
    </row>
    <row r="9107" spans="1:4" x14ac:dyDescent="0.25">
      <c r="A9107" s="155" t="s">
        <v>15149</v>
      </c>
      <c r="B9107" s="92" t="s">
        <v>20061</v>
      </c>
      <c r="C9107" s="97"/>
      <c r="D9107" s="94"/>
    </row>
    <row r="9108" spans="1:4" x14ac:dyDescent="0.25">
      <c r="A9108" s="155" t="s">
        <v>15150</v>
      </c>
      <c r="B9108" s="92" t="s">
        <v>20062</v>
      </c>
      <c r="C9108" s="97"/>
      <c r="D9108" s="94">
        <v>917</v>
      </c>
    </row>
    <row r="9109" spans="1:4" x14ac:dyDescent="0.25">
      <c r="A9109" s="155" t="s">
        <v>6014</v>
      </c>
      <c r="B9109" s="92" t="s">
        <v>10003</v>
      </c>
      <c r="C9109" s="97"/>
      <c r="D9109" s="94">
        <v>88996</v>
      </c>
    </row>
    <row r="9110" spans="1:4" x14ac:dyDescent="0.25">
      <c r="A9110" s="155" t="s">
        <v>6015</v>
      </c>
      <c r="B9110" s="92" t="s">
        <v>10004</v>
      </c>
      <c r="C9110" s="97"/>
      <c r="D9110" s="94">
        <v>324120</v>
      </c>
    </row>
    <row r="9111" spans="1:4" x14ac:dyDescent="0.25">
      <c r="A9111" s="155" t="s">
        <v>6016</v>
      </c>
      <c r="B9111" s="92" t="s">
        <v>10005</v>
      </c>
      <c r="C9111" s="97"/>
      <c r="D9111" s="94">
        <v>1379734</v>
      </c>
    </row>
    <row r="9112" spans="1:4" x14ac:dyDescent="0.25">
      <c r="A9112" s="155" t="s">
        <v>15151</v>
      </c>
      <c r="B9112" s="92" t="s">
        <v>20063</v>
      </c>
      <c r="C9112" s="97"/>
      <c r="D9112" s="94">
        <v>162352</v>
      </c>
    </row>
    <row r="9113" spans="1:4" x14ac:dyDescent="0.25">
      <c r="A9113" s="155" t="s">
        <v>6017</v>
      </c>
      <c r="B9113" s="92" t="s">
        <v>10006</v>
      </c>
      <c r="C9113" s="97"/>
      <c r="D9113" s="94">
        <v>126361</v>
      </c>
    </row>
    <row r="9114" spans="1:4" x14ac:dyDescent="0.25">
      <c r="A9114" s="155" t="s">
        <v>15152</v>
      </c>
      <c r="B9114" s="92" t="s">
        <v>20064</v>
      </c>
      <c r="C9114" s="97"/>
      <c r="D9114" s="94">
        <v>51228</v>
      </c>
    </row>
    <row r="9115" spans="1:4" x14ac:dyDescent="0.25">
      <c r="A9115" s="155" t="s">
        <v>6018</v>
      </c>
      <c r="B9115" s="92" t="s">
        <v>10007</v>
      </c>
      <c r="C9115" s="97"/>
      <c r="D9115" s="94">
        <v>18946</v>
      </c>
    </row>
    <row r="9116" spans="1:4" x14ac:dyDescent="0.25">
      <c r="A9116" s="155" t="s">
        <v>3486</v>
      </c>
      <c r="B9116" s="92" t="s">
        <v>10008</v>
      </c>
      <c r="C9116" s="97"/>
      <c r="D9116" s="94">
        <v>1445001</v>
      </c>
    </row>
    <row r="9117" spans="1:4" x14ac:dyDescent="0.25">
      <c r="A9117" s="155" t="s">
        <v>3488</v>
      </c>
      <c r="B9117" s="92" t="s">
        <v>20065</v>
      </c>
      <c r="C9117" s="97"/>
      <c r="D9117" s="94">
        <v>857821</v>
      </c>
    </row>
    <row r="9118" spans="1:4" x14ac:dyDescent="0.25">
      <c r="A9118" s="155" t="s">
        <v>6019</v>
      </c>
      <c r="B9118" s="92" t="s">
        <v>10009</v>
      </c>
      <c r="C9118" s="97"/>
      <c r="D9118" s="94">
        <v>6265082</v>
      </c>
    </row>
    <row r="9119" spans="1:4" x14ac:dyDescent="0.25">
      <c r="A9119" s="155" t="s">
        <v>15153</v>
      </c>
      <c r="B9119" s="92" t="s">
        <v>20066</v>
      </c>
      <c r="C9119" s="97"/>
      <c r="D9119" s="94">
        <v>24009</v>
      </c>
    </row>
    <row r="9120" spans="1:4" x14ac:dyDescent="0.25">
      <c r="A9120" s="155" t="s">
        <v>6020</v>
      </c>
      <c r="B9120" s="92" t="s">
        <v>10010</v>
      </c>
      <c r="C9120" s="97"/>
      <c r="D9120" s="94">
        <v>1764746</v>
      </c>
    </row>
    <row r="9121" spans="1:4" x14ac:dyDescent="0.25">
      <c r="A9121" s="155" t="s">
        <v>6021</v>
      </c>
      <c r="B9121" s="92" t="s">
        <v>10011</v>
      </c>
      <c r="C9121" s="97"/>
      <c r="D9121" s="94">
        <v>1118687</v>
      </c>
    </row>
    <row r="9122" spans="1:4" x14ac:dyDescent="0.25">
      <c r="A9122" s="155" t="s">
        <v>15154</v>
      </c>
      <c r="B9122" s="92" t="s">
        <v>20067</v>
      </c>
      <c r="C9122" s="97"/>
      <c r="D9122" s="94">
        <v>125363</v>
      </c>
    </row>
    <row r="9123" spans="1:4" x14ac:dyDescent="0.25">
      <c r="A9123" s="155" t="s">
        <v>6022</v>
      </c>
      <c r="B9123" s="92" t="s">
        <v>10012</v>
      </c>
      <c r="C9123" s="97"/>
      <c r="D9123" s="94">
        <v>85560</v>
      </c>
    </row>
    <row r="9124" spans="1:4" x14ac:dyDescent="0.25">
      <c r="A9124" s="155" t="s">
        <v>6023</v>
      </c>
      <c r="B9124" s="92" t="s">
        <v>10013</v>
      </c>
      <c r="C9124" s="97"/>
      <c r="D9124" s="94">
        <v>176307</v>
      </c>
    </row>
    <row r="9125" spans="1:4" x14ac:dyDescent="0.25">
      <c r="A9125" s="155" t="s">
        <v>6024</v>
      </c>
      <c r="B9125" s="92" t="s">
        <v>10014</v>
      </c>
      <c r="C9125" s="97"/>
      <c r="D9125" s="94">
        <v>4156068</v>
      </c>
    </row>
    <row r="9126" spans="1:4" x14ac:dyDescent="0.25">
      <c r="A9126" s="155" t="s">
        <v>6025</v>
      </c>
      <c r="B9126" s="92" t="s">
        <v>10015</v>
      </c>
      <c r="C9126" s="97"/>
      <c r="D9126" s="94">
        <v>240690</v>
      </c>
    </row>
    <row r="9127" spans="1:4" x14ac:dyDescent="0.25">
      <c r="A9127" s="155" t="s">
        <v>6026</v>
      </c>
      <c r="B9127" s="92" t="s">
        <v>10016</v>
      </c>
      <c r="C9127" s="97"/>
      <c r="D9127" s="94">
        <v>8337815</v>
      </c>
    </row>
    <row r="9128" spans="1:4" x14ac:dyDescent="0.25">
      <c r="A9128" s="155" t="s">
        <v>15155</v>
      </c>
      <c r="B9128" s="92" t="s">
        <v>20068</v>
      </c>
      <c r="C9128" s="97"/>
      <c r="D9128" s="94">
        <v>25220</v>
      </c>
    </row>
    <row r="9129" spans="1:4" x14ac:dyDescent="0.25">
      <c r="A9129" s="155" t="s">
        <v>6027</v>
      </c>
      <c r="B9129" s="92" t="s">
        <v>10017</v>
      </c>
      <c r="C9129" s="97"/>
      <c r="D9129" s="94">
        <v>2018934</v>
      </c>
    </row>
    <row r="9130" spans="1:4" x14ac:dyDescent="0.25">
      <c r="A9130" s="155" t="s">
        <v>6028</v>
      </c>
      <c r="B9130" s="92" t="s">
        <v>10018</v>
      </c>
      <c r="C9130" s="97"/>
      <c r="D9130" s="94">
        <v>1302750</v>
      </c>
    </row>
    <row r="9131" spans="1:4" x14ac:dyDescent="0.25">
      <c r="A9131" s="155" t="s">
        <v>6293</v>
      </c>
      <c r="B9131" s="92" t="s">
        <v>10019</v>
      </c>
      <c r="C9131" s="97"/>
      <c r="D9131" s="94">
        <v>132298</v>
      </c>
    </row>
    <row r="9132" spans="1:4" x14ac:dyDescent="0.25">
      <c r="A9132" s="155" t="s">
        <v>6029</v>
      </c>
      <c r="B9132" s="92" t="s">
        <v>10020</v>
      </c>
      <c r="C9132" s="97"/>
      <c r="D9132" s="94">
        <v>57956</v>
      </c>
    </row>
    <row r="9133" spans="1:4" x14ac:dyDescent="0.25">
      <c r="A9133" s="155" t="s">
        <v>6030</v>
      </c>
      <c r="B9133" s="92" t="s">
        <v>10021</v>
      </c>
      <c r="C9133" s="97"/>
      <c r="D9133" s="94">
        <v>630312</v>
      </c>
    </row>
    <row r="9134" spans="1:4" x14ac:dyDescent="0.25">
      <c r="A9134" s="155" t="s">
        <v>6031</v>
      </c>
      <c r="B9134" s="92" t="s">
        <v>10022</v>
      </c>
      <c r="C9134" s="97"/>
      <c r="D9134" s="94">
        <v>805719</v>
      </c>
    </row>
    <row r="9135" spans="1:4" x14ac:dyDescent="0.25">
      <c r="A9135" s="155" t="s">
        <v>6032</v>
      </c>
      <c r="B9135" s="92" t="s">
        <v>10023</v>
      </c>
      <c r="C9135" s="97"/>
      <c r="D9135" s="94">
        <v>772998</v>
      </c>
    </row>
    <row r="9136" spans="1:4" x14ac:dyDescent="0.25">
      <c r="A9136" s="155" t="s">
        <v>6033</v>
      </c>
      <c r="B9136" s="92" t="s">
        <v>10024</v>
      </c>
      <c r="C9136" s="97"/>
      <c r="D9136" s="94">
        <v>1964252</v>
      </c>
    </row>
    <row r="9137" spans="1:4" x14ac:dyDescent="0.25">
      <c r="A9137" s="155" t="s">
        <v>6034</v>
      </c>
      <c r="B9137" s="92" t="s">
        <v>10025</v>
      </c>
      <c r="C9137" s="97"/>
      <c r="D9137" s="94">
        <v>429792</v>
      </c>
    </row>
    <row r="9138" spans="1:4" x14ac:dyDescent="0.25">
      <c r="A9138" s="155" t="s">
        <v>15156</v>
      </c>
      <c r="B9138" s="92" t="s">
        <v>20069</v>
      </c>
      <c r="C9138" s="97"/>
      <c r="D9138" s="94">
        <v>69766</v>
      </c>
    </row>
    <row r="9139" spans="1:4" x14ac:dyDescent="0.25">
      <c r="A9139" s="155" t="s">
        <v>6035</v>
      </c>
      <c r="B9139" s="92" t="s">
        <v>10026</v>
      </c>
      <c r="C9139" s="97"/>
      <c r="D9139" s="94">
        <v>410368</v>
      </c>
    </row>
    <row r="9140" spans="1:4" x14ac:dyDescent="0.25">
      <c r="A9140" s="155" t="s">
        <v>6036</v>
      </c>
      <c r="B9140" s="92" t="s">
        <v>10027</v>
      </c>
      <c r="C9140" s="97"/>
      <c r="D9140" s="94">
        <v>15700</v>
      </c>
    </row>
    <row r="9141" spans="1:4" x14ac:dyDescent="0.25">
      <c r="A9141" s="155" t="s">
        <v>15157</v>
      </c>
      <c r="B9141" s="92" t="s">
        <v>20070</v>
      </c>
      <c r="C9141" s="97"/>
      <c r="D9141" s="94">
        <v>89</v>
      </c>
    </row>
    <row r="9142" spans="1:4" x14ac:dyDescent="0.25">
      <c r="A9142" s="155" t="s">
        <v>6037</v>
      </c>
      <c r="B9142" s="92" t="s">
        <v>10028</v>
      </c>
      <c r="C9142" s="97"/>
      <c r="D9142" s="94">
        <v>58735</v>
      </c>
    </row>
    <row r="9143" spans="1:4" x14ac:dyDescent="0.25">
      <c r="A9143" s="155" t="s">
        <v>6038</v>
      </c>
      <c r="B9143" s="92" t="s">
        <v>10029</v>
      </c>
      <c r="C9143" s="97"/>
      <c r="D9143" s="94">
        <v>304581</v>
      </c>
    </row>
    <row r="9144" spans="1:4" x14ac:dyDescent="0.25">
      <c r="A9144" s="155" t="s">
        <v>6039</v>
      </c>
      <c r="B9144" s="92" t="s">
        <v>10030</v>
      </c>
      <c r="C9144" s="97"/>
      <c r="D9144" s="94">
        <v>790534</v>
      </c>
    </row>
    <row r="9145" spans="1:4" x14ac:dyDescent="0.25">
      <c r="A9145" s="155" t="s">
        <v>15158</v>
      </c>
      <c r="B9145" s="92" t="s">
        <v>20071</v>
      </c>
      <c r="C9145" s="97"/>
      <c r="D9145" s="94">
        <v>17337</v>
      </c>
    </row>
    <row r="9146" spans="1:4" x14ac:dyDescent="0.25">
      <c r="A9146" s="155" t="s">
        <v>15159</v>
      </c>
      <c r="B9146" s="92" t="s">
        <v>20072</v>
      </c>
      <c r="C9146" s="97"/>
      <c r="D9146" s="94">
        <v>24673</v>
      </c>
    </row>
    <row r="9147" spans="1:4" x14ac:dyDescent="0.25">
      <c r="A9147" s="155" t="s">
        <v>6040</v>
      </c>
      <c r="B9147" s="92" t="s">
        <v>10031</v>
      </c>
      <c r="C9147" s="97"/>
      <c r="D9147" s="94">
        <v>627407</v>
      </c>
    </row>
    <row r="9148" spans="1:4" x14ac:dyDescent="0.25">
      <c r="A9148" s="155" t="s">
        <v>6041</v>
      </c>
      <c r="B9148" s="92" t="s">
        <v>10032</v>
      </c>
      <c r="C9148" s="97"/>
      <c r="D9148" s="94">
        <v>29061915</v>
      </c>
    </row>
    <row r="9149" spans="1:4" x14ac:dyDescent="0.25">
      <c r="A9149" s="155" t="s">
        <v>6042</v>
      </c>
      <c r="B9149" s="92" t="s">
        <v>10033</v>
      </c>
      <c r="C9149" s="97"/>
      <c r="D9149" s="94">
        <v>778191</v>
      </c>
    </row>
    <row r="9150" spans="1:4" x14ac:dyDescent="0.25">
      <c r="A9150" s="155" t="s">
        <v>6043</v>
      </c>
      <c r="B9150" s="92" t="s">
        <v>10034</v>
      </c>
      <c r="C9150" s="97"/>
      <c r="D9150" s="94">
        <v>631484</v>
      </c>
    </row>
    <row r="9151" spans="1:4" x14ac:dyDescent="0.25">
      <c r="A9151" s="155" t="s">
        <v>15160</v>
      </c>
      <c r="B9151" s="92" t="s">
        <v>20073</v>
      </c>
      <c r="C9151" s="97"/>
      <c r="D9151" s="94">
        <v>69573</v>
      </c>
    </row>
    <row r="9152" spans="1:4" x14ac:dyDescent="0.25">
      <c r="A9152" s="155" t="s">
        <v>6044</v>
      </c>
      <c r="B9152" s="92" t="s">
        <v>10035</v>
      </c>
      <c r="C9152" s="97"/>
      <c r="D9152" s="94">
        <v>397711</v>
      </c>
    </row>
    <row r="9153" spans="1:4" x14ac:dyDescent="0.25">
      <c r="A9153" s="155" t="s">
        <v>10357</v>
      </c>
      <c r="B9153" s="92" t="s">
        <v>10747</v>
      </c>
      <c r="C9153" s="97"/>
      <c r="D9153" s="94">
        <v>31509</v>
      </c>
    </row>
    <row r="9154" spans="1:4" x14ac:dyDescent="0.25">
      <c r="A9154" s="155" t="s">
        <v>6045</v>
      </c>
      <c r="B9154" s="92" t="s">
        <v>10036</v>
      </c>
      <c r="C9154" s="97"/>
      <c r="D9154" s="94">
        <v>505653</v>
      </c>
    </row>
    <row r="9155" spans="1:4" x14ac:dyDescent="0.25">
      <c r="A9155" s="155" t="s">
        <v>15161</v>
      </c>
      <c r="B9155" s="92" t="s">
        <v>20074</v>
      </c>
      <c r="C9155" s="97"/>
      <c r="D9155" s="94">
        <v>54669</v>
      </c>
    </row>
    <row r="9156" spans="1:4" x14ac:dyDescent="0.25">
      <c r="A9156" s="155" t="s">
        <v>6046</v>
      </c>
      <c r="B9156" s="92" t="s">
        <v>10037</v>
      </c>
      <c r="C9156" s="97"/>
      <c r="D9156" s="94">
        <v>42883</v>
      </c>
    </row>
    <row r="9157" spans="1:4" x14ac:dyDescent="0.25">
      <c r="A9157" s="155" t="s">
        <v>6047</v>
      </c>
      <c r="B9157" s="92" t="s">
        <v>10038</v>
      </c>
      <c r="C9157" s="97"/>
      <c r="D9157" s="94">
        <v>4992</v>
      </c>
    </row>
    <row r="9158" spans="1:4" x14ac:dyDescent="0.25">
      <c r="A9158" s="155" t="s">
        <v>15162</v>
      </c>
      <c r="B9158" s="92" t="s">
        <v>20075</v>
      </c>
      <c r="C9158" s="97"/>
      <c r="D9158" s="94"/>
    </row>
    <row r="9159" spans="1:4" x14ac:dyDescent="0.25">
      <c r="A9159" s="155" t="s">
        <v>15163</v>
      </c>
      <c r="B9159" s="92" t="s">
        <v>20076</v>
      </c>
      <c r="C9159" s="97"/>
      <c r="D9159" s="94">
        <v>441</v>
      </c>
    </row>
    <row r="9160" spans="1:4" x14ac:dyDescent="0.25">
      <c r="A9160" s="155" t="s">
        <v>6048</v>
      </c>
      <c r="B9160" s="92" t="s">
        <v>10039</v>
      </c>
      <c r="C9160" s="97"/>
      <c r="D9160" s="94">
        <v>143246</v>
      </c>
    </row>
    <row r="9161" spans="1:4" x14ac:dyDescent="0.25">
      <c r="A9161" s="155" t="s">
        <v>6049</v>
      </c>
      <c r="B9161" s="92" t="s">
        <v>10040</v>
      </c>
      <c r="C9161" s="97"/>
      <c r="D9161" s="94">
        <v>582921</v>
      </c>
    </row>
    <row r="9162" spans="1:4" x14ac:dyDescent="0.25">
      <c r="A9162" s="155" t="s">
        <v>6050</v>
      </c>
      <c r="B9162" s="92" t="s">
        <v>10041</v>
      </c>
      <c r="C9162" s="97"/>
      <c r="D9162" s="94">
        <v>196162</v>
      </c>
    </row>
    <row r="9163" spans="1:4" x14ac:dyDescent="0.25">
      <c r="A9163" s="155" t="s">
        <v>15164</v>
      </c>
      <c r="B9163" s="92" t="s">
        <v>20077</v>
      </c>
      <c r="C9163" s="97"/>
      <c r="D9163" s="94">
        <v>10138</v>
      </c>
    </row>
    <row r="9164" spans="1:4" x14ac:dyDescent="0.25">
      <c r="A9164" s="155" t="s">
        <v>15165</v>
      </c>
      <c r="B9164" s="92" t="s">
        <v>20078</v>
      </c>
      <c r="C9164" s="97"/>
      <c r="D9164" s="94">
        <v>2044</v>
      </c>
    </row>
    <row r="9165" spans="1:4" x14ac:dyDescent="0.25">
      <c r="A9165" s="155" t="s">
        <v>15166</v>
      </c>
      <c r="B9165" s="92" t="s">
        <v>20079</v>
      </c>
      <c r="C9165" s="97"/>
      <c r="D9165" s="94">
        <v>64224</v>
      </c>
    </row>
    <row r="9166" spans="1:4" x14ac:dyDescent="0.25">
      <c r="A9166" s="155" t="s">
        <v>6051</v>
      </c>
      <c r="B9166" s="92" t="s">
        <v>10042</v>
      </c>
      <c r="C9166" s="97"/>
      <c r="D9166" s="94">
        <v>1665105</v>
      </c>
    </row>
    <row r="9167" spans="1:4" x14ac:dyDescent="0.25">
      <c r="A9167" s="155" t="s">
        <v>6052</v>
      </c>
      <c r="B9167" s="92" t="s">
        <v>10043</v>
      </c>
      <c r="C9167" s="97"/>
      <c r="D9167" s="94">
        <v>339605</v>
      </c>
    </row>
    <row r="9168" spans="1:4" x14ac:dyDescent="0.25">
      <c r="A9168" s="155" t="s">
        <v>15167</v>
      </c>
      <c r="B9168" s="92" t="s">
        <v>20080</v>
      </c>
      <c r="C9168" s="97"/>
      <c r="D9168" s="94">
        <v>798598</v>
      </c>
    </row>
    <row r="9169" spans="1:4" x14ac:dyDescent="0.25">
      <c r="A9169" s="155" t="s">
        <v>15168</v>
      </c>
      <c r="B9169" s="92" t="s">
        <v>20081</v>
      </c>
      <c r="C9169" s="97"/>
      <c r="D9169" s="94">
        <v>367331</v>
      </c>
    </row>
    <row r="9170" spans="1:4" x14ac:dyDescent="0.25">
      <c r="A9170" s="155" t="s">
        <v>15169</v>
      </c>
      <c r="B9170" s="92" t="s">
        <v>20082</v>
      </c>
      <c r="C9170" s="97"/>
      <c r="D9170" s="94">
        <v>6757</v>
      </c>
    </row>
    <row r="9171" spans="1:4" x14ac:dyDescent="0.25">
      <c r="A9171" s="155" t="s">
        <v>15170</v>
      </c>
      <c r="B9171" s="92" t="s">
        <v>20083</v>
      </c>
      <c r="C9171" s="97"/>
      <c r="D9171" s="94">
        <v>7985743</v>
      </c>
    </row>
    <row r="9172" spans="1:4" x14ac:dyDescent="0.25">
      <c r="A9172" s="155" t="s">
        <v>6053</v>
      </c>
      <c r="B9172" s="92" t="s">
        <v>10044</v>
      </c>
      <c r="C9172" s="97"/>
      <c r="D9172" s="94">
        <v>1312351</v>
      </c>
    </row>
    <row r="9173" spans="1:4" x14ac:dyDescent="0.25">
      <c r="A9173" s="155" t="s">
        <v>6054</v>
      </c>
      <c r="B9173" s="92" t="s">
        <v>10045</v>
      </c>
      <c r="C9173" s="97"/>
      <c r="D9173" s="94"/>
    </row>
    <row r="9174" spans="1:4" x14ac:dyDescent="0.25">
      <c r="A9174" s="155" t="s">
        <v>6055</v>
      </c>
      <c r="B9174" s="92" t="s">
        <v>10046</v>
      </c>
      <c r="C9174" s="97"/>
      <c r="D9174" s="94">
        <v>1118726</v>
      </c>
    </row>
    <row r="9175" spans="1:4" x14ac:dyDescent="0.25">
      <c r="A9175" s="155" t="s">
        <v>15171</v>
      </c>
      <c r="B9175" s="92" t="s">
        <v>20084</v>
      </c>
      <c r="C9175" s="97"/>
      <c r="D9175" s="94">
        <v>494514</v>
      </c>
    </row>
    <row r="9176" spans="1:4" x14ac:dyDescent="0.25">
      <c r="A9176" s="155" t="s">
        <v>6056</v>
      </c>
      <c r="B9176" s="92" t="s">
        <v>10047</v>
      </c>
      <c r="C9176" s="97"/>
      <c r="D9176" s="94"/>
    </row>
    <row r="9177" spans="1:4" x14ac:dyDescent="0.25">
      <c r="A9177" s="155" t="s">
        <v>6057</v>
      </c>
      <c r="B9177" s="92" t="s">
        <v>10048</v>
      </c>
      <c r="C9177" s="97"/>
      <c r="D9177" s="94">
        <v>1091248</v>
      </c>
    </row>
    <row r="9178" spans="1:4" x14ac:dyDescent="0.25">
      <c r="A9178" s="155" t="s">
        <v>15172</v>
      </c>
      <c r="B9178" s="92" t="s">
        <v>20085</v>
      </c>
      <c r="C9178" s="97"/>
      <c r="D9178" s="94">
        <v>2979</v>
      </c>
    </row>
    <row r="9179" spans="1:4" x14ac:dyDescent="0.25">
      <c r="A9179" s="155" t="s">
        <v>6058</v>
      </c>
      <c r="B9179" s="92" t="s">
        <v>10049</v>
      </c>
      <c r="C9179" s="97"/>
      <c r="D9179" s="94"/>
    </row>
    <row r="9180" spans="1:4" x14ac:dyDescent="0.25">
      <c r="A9180" s="155" t="s">
        <v>6059</v>
      </c>
      <c r="B9180" s="92" t="s">
        <v>10050</v>
      </c>
      <c r="C9180" s="97"/>
      <c r="D9180" s="94">
        <v>1570416</v>
      </c>
    </row>
    <row r="9181" spans="1:4" x14ac:dyDescent="0.25">
      <c r="A9181" s="155" t="s">
        <v>6060</v>
      </c>
      <c r="B9181" s="92" t="s">
        <v>10051</v>
      </c>
      <c r="C9181" s="97"/>
      <c r="D9181" s="94">
        <v>250684</v>
      </c>
    </row>
    <row r="9182" spans="1:4" x14ac:dyDescent="0.25">
      <c r="A9182" s="155" t="s">
        <v>15173</v>
      </c>
      <c r="B9182" s="92" t="s">
        <v>20086</v>
      </c>
      <c r="C9182" s="97"/>
      <c r="D9182" s="94"/>
    </row>
    <row r="9183" spans="1:4" x14ac:dyDescent="0.25">
      <c r="A9183" s="155" t="s">
        <v>6061</v>
      </c>
      <c r="B9183" s="92" t="s">
        <v>10052</v>
      </c>
      <c r="C9183" s="97"/>
      <c r="D9183" s="94"/>
    </row>
    <row r="9184" spans="1:4" x14ac:dyDescent="0.25">
      <c r="A9184" s="155" t="s">
        <v>6062</v>
      </c>
      <c r="B9184" s="92" t="s">
        <v>10053</v>
      </c>
      <c r="C9184" s="97"/>
      <c r="D9184" s="94"/>
    </row>
    <row r="9185" spans="1:4" x14ac:dyDescent="0.25">
      <c r="A9185" s="155" t="s">
        <v>15174</v>
      </c>
      <c r="B9185" s="92" t="s">
        <v>20087</v>
      </c>
      <c r="C9185" s="97"/>
      <c r="D9185" s="94"/>
    </row>
    <row r="9186" spans="1:4" x14ac:dyDescent="0.25">
      <c r="A9186" s="155" t="s">
        <v>6063</v>
      </c>
      <c r="B9186" s="92" t="s">
        <v>10054</v>
      </c>
      <c r="C9186" s="97"/>
      <c r="D9186" s="94"/>
    </row>
    <row r="9187" spans="1:4" x14ac:dyDescent="0.25">
      <c r="A9187" s="155" t="s">
        <v>15175</v>
      </c>
      <c r="B9187" s="92" t="s">
        <v>20088</v>
      </c>
      <c r="C9187" s="97"/>
      <c r="D9187" s="94">
        <v>326919</v>
      </c>
    </row>
    <row r="9188" spans="1:4" x14ac:dyDescent="0.25">
      <c r="A9188" s="155" t="s">
        <v>6064</v>
      </c>
      <c r="B9188" s="92" t="s">
        <v>10055</v>
      </c>
      <c r="C9188" s="97"/>
      <c r="D9188" s="94">
        <v>5672787</v>
      </c>
    </row>
    <row r="9189" spans="1:4" x14ac:dyDescent="0.25">
      <c r="A9189" s="155" t="s">
        <v>6065</v>
      </c>
      <c r="B9189" s="92" t="s">
        <v>10056</v>
      </c>
      <c r="C9189" s="97"/>
      <c r="D9189" s="94">
        <v>764494</v>
      </c>
    </row>
    <row r="9190" spans="1:4" x14ac:dyDescent="0.25">
      <c r="A9190" s="155" t="s">
        <v>6066</v>
      </c>
      <c r="B9190" s="92" t="s">
        <v>10057</v>
      </c>
      <c r="C9190" s="97"/>
      <c r="D9190" s="94">
        <v>66191</v>
      </c>
    </row>
    <row r="9191" spans="1:4" x14ac:dyDescent="0.25">
      <c r="A9191" s="155" t="s">
        <v>6067</v>
      </c>
      <c r="B9191" s="92" t="s">
        <v>10058</v>
      </c>
      <c r="C9191" s="97"/>
      <c r="D9191" s="94">
        <v>2340484</v>
      </c>
    </row>
    <row r="9192" spans="1:4" x14ac:dyDescent="0.25">
      <c r="A9192" s="155" t="s">
        <v>6068</v>
      </c>
      <c r="B9192" s="92" t="s">
        <v>10059</v>
      </c>
      <c r="C9192" s="97"/>
      <c r="D9192" s="94">
        <v>594929</v>
      </c>
    </row>
    <row r="9193" spans="1:4" x14ac:dyDescent="0.25">
      <c r="A9193" s="155" t="s">
        <v>10866</v>
      </c>
      <c r="B9193" s="92" t="s">
        <v>10989</v>
      </c>
      <c r="C9193" s="97"/>
      <c r="D9193" s="94">
        <v>1881</v>
      </c>
    </row>
    <row r="9194" spans="1:4" x14ac:dyDescent="0.25">
      <c r="A9194" s="155" t="s">
        <v>15176</v>
      </c>
      <c r="B9194" s="92" t="s">
        <v>20089</v>
      </c>
      <c r="C9194" s="97"/>
      <c r="D9194" s="94">
        <v>3507558</v>
      </c>
    </row>
    <row r="9195" spans="1:4" x14ac:dyDescent="0.25">
      <c r="A9195" s="155" t="s">
        <v>15177</v>
      </c>
      <c r="B9195" s="92" t="s">
        <v>20090</v>
      </c>
      <c r="C9195" s="97"/>
      <c r="D9195" s="94"/>
    </row>
    <row r="9196" spans="1:4" x14ac:dyDescent="0.25">
      <c r="A9196" s="155" t="s">
        <v>15178</v>
      </c>
      <c r="B9196" s="92" t="s">
        <v>20091</v>
      </c>
      <c r="C9196" s="97"/>
      <c r="D9196" s="94"/>
    </row>
    <row r="9197" spans="1:4" x14ac:dyDescent="0.25">
      <c r="A9197" s="155" t="s">
        <v>15179</v>
      </c>
      <c r="B9197" s="92" t="s">
        <v>20092</v>
      </c>
      <c r="C9197" s="97"/>
      <c r="D9197" s="94"/>
    </row>
    <row r="9198" spans="1:4" x14ac:dyDescent="0.25">
      <c r="A9198" s="155" t="s">
        <v>6294</v>
      </c>
      <c r="B9198" s="92" t="s">
        <v>10060</v>
      </c>
      <c r="C9198" s="97"/>
      <c r="D9198" s="94">
        <v>8801535</v>
      </c>
    </row>
    <row r="9199" spans="1:4" x14ac:dyDescent="0.25">
      <c r="A9199" s="155" t="s">
        <v>15180</v>
      </c>
      <c r="B9199" s="92" t="s">
        <v>20093</v>
      </c>
      <c r="C9199" s="97"/>
      <c r="D9199" s="94">
        <v>107598</v>
      </c>
    </row>
    <row r="9200" spans="1:4" x14ac:dyDescent="0.25">
      <c r="A9200" s="155" t="s">
        <v>6069</v>
      </c>
      <c r="B9200" s="92" t="s">
        <v>10061</v>
      </c>
      <c r="C9200" s="97"/>
      <c r="D9200" s="94">
        <v>21521720</v>
      </c>
    </row>
    <row r="9201" spans="1:4" x14ac:dyDescent="0.25">
      <c r="A9201" s="155" t="s">
        <v>15181</v>
      </c>
      <c r="B9201" s="92" t="s">
        <v>20094</v>
      </c>
      <c r="C9201" s="97"/>
      <c r="D9201" s="94">
        <v>2664</v>
      </c>
    </row>
    <row r="9202" spans="1:4" x14ac:dyDescent="0.25">
      <c r="A9202" s="97"/>
      <c r="B9202" s="97"/>
      <c r="C9202" s="97"/>
      <c r="D9202" s="97"/>
    </row>
    <row r="9203" spans="1:4" x14ac:dyDescent="0.25">
      <c r="A9203" s="97"/>
      <c r="B9203" s="97"/>
      <c r="C9203" s="97"/>
      <c r="D9203" s="97"/>
    </row>
    <row r="9204" spans="1:4" x14ac:dyDescent="0.25">
      <c r="A9204" s="97"/>
      <c r="B9204" s="97"/>
      <c r="C9204" s="97"/>
      <c r="D9204" s="97"/>
    </row>
    <row r="9205" spans="1:4" x14ac:dyDescent="0.25">
      <c r="A9205" s="97"/>
      <c r="B9205" s="97"/>
      <c r="C9205" s="97"/>
      <c r="D9205" s="97"/>
    </row>
    <row r="9206" spans="1:4" x14ac:dyDescent="0.25">
      <c r="A9206" s="97"/>
      <c r="B9206" s="97"/>
      <c r="C9206" s="97"/>
      <c r="D9206" s="97"/>
    </row>
    <row r="9207" spans="1:4" x14ac:dyDescent="0.25">
      <c r="A9207" s="97"/>
      <c r="B9207" s="97"/>
      <c r="C9207" s="97"/>
      <c r="D9207" s="97"/>
    </row>
    <row r="9208" spans="1:4" x14ac:dyDescent="0.25">
      <c r="A9208" s="97"/>
      <c r="B9208" s="97"/>
      <c r="C9208" s="97"/>
      <c r="D9208" s="97"/>
    </row>
    <row r="9209" spans="1:4" x14ac:dyDescent="0.25">
      <c r="A9209" s="97"/>
      <c r="B9209" s="97"/>
      <c r="C9209" s="97"/>
      <c r="D9209" s="97"/>
    </row>
    <row r="9210" spans="1:4" x14ac:dyDescent="0.25">
      <c r="A9210" s="97"/>
      <c r="B9210" s="97"/>
      <c r="C9210" s="97"/>
      <c r="D9210" s="97"/>
    </row>
    <row r="9211" spans="1:4" x14ac:dyDescent="0.25">
      <c r="A9211" s="97"/>
      <c r="B9211" s="97"/>
      <c r="C9211" s="97"/>
      <c r="D9211" s="97"/>
    </row>
    <row r="9212" spans="1:4" x14ac:dyDescent="0.25">
      <c r="A9212" s="97"/>
      <c r="B9212" s="97"/>
      <c r="C9212" s="97"/>
      <c r="D9212" s="97"/>
    </row>
    <row r="9213" spans="1:4" x14ac:dyDescent="0.25">
      <c r="A9213" s="97"/>
      <c r="B9213" s="97"/>
      <c r="C9213" s="97"/>
      <c r="D9213" s="97"/>
    </row>
    <row r="9214" spans="1:4" x14ac:dyDescent="0.25">
      <c r="A9214" s="97"/>
      <c r="B9214" s="97"/>
      <c r="C9214" s="97"/>
      <c r="D9214" s="97"/>
    </row>
    <row r="9215" spans="1:4" x14ac:dyDescent="0.25">
      <c r="A9215" s="97"/>
      <c r="B9215" s="97"/>
      <c r="C9215" s="97"/>
      <c r="D9215" s="97"/>
    </row>
    <row r="9216" spans="1:4" x14ac:dyDescent="0.25">
      <c r="A9216" s="97"/>
      <c r="B9216" s="97"/>
      <c r="C9216" s="97"/>
      <c r="D9216" s="97"/>
    </row>
    <row r="9217" spans="1:4" x14ac:dyDescent="0.25">
      <c r="A9217" s="97"/>
      <c r="B9217" s="97"/>
      <c r="C9217" s="97"/>
      <c r="D9217" s="97"/>
    </row>
    <row r="9218" spans="1:4" x14ac:dyDescent="0.25">
      <c r="A9218" s="97"/>
      <c r="B9218" s="97"/>
      <c r="C9218" s="97"/>
      <c r="D9218" s="97"/>
    </row>
    <row r="9219" spans="1:4" x14ac:dyDescent="0.25">
      <c r="A9219" s="97"/>
      <c r="B9219" s="97"/>
      <c r="C9219" s="97"/>
      <c r="D9219" s="97"/>
    </row>
    <row r="9220" spans="1:4" x14ac:dyDescent="0.25">
      <c r="A9220" s="97"/>
      <c r="B9220" s="97"/>
      <c r="C9220" s="97"/>
      <c r="D9220" s="97"/>
    </row>
    <row r="9221" spans="1:4" x14ac:dyDescent="0.25">
      <c r="A9221" s="97"/>
      <c r="B9221" s="97"/>
      <c r="C9221" s="97"/>
      <c r="D9221" s="97"/>
    </row>
    <row r="9222" spans="1:4" x14ac:dyDescent="0.25">
      <c r="A9222" s="97"/>
      <c r="B9222" s="97"/>
      <c r="C9222" s="97"/>
      <c r="D9222" s="97"/>
    </row>
    <row r="9223" spans="1:4" x14ac:dyDescent="0.25">
      <c r="A9223" s="97"/>
      <c r="B9223" s="97"/>
      <c r="C9223" s="97"/>
      <c r="D9223" s="97"/>
    </row>
    <row r="9224" spans="1:4" x14ac:dyDescent="0.25">
      <c r="A9224" s="97"/>
      <c r="B9224" s="97"/>
      <c r="C9224" s="97"/>
      <c r="D9224" s="97"/>
    </row>
    <row r="9225" spans="1:4" x14ac:dyDescent="0.25">
      <c r="A9225" s="97"/>
      <c r="B9225" s="97"/>
      <c r="C9225" s="97"/>
      <c r="D9225" s="97"/>
    </row>
    <row r="9226" spans="1:4" x14ac:dyDescent="0.25">
      <c r="A9226" s="97"/>
      <c r="B9226" s="97"/>
      <c r="C9226" s="97"/>
      <c r="D9226" s="97"/>
    </row>
    <row r="9227" spans="1:4" x14ac:dyDescent="0.25">
      <c r="A9227" s="97"/>
      <c r="B9227" s="97"/>
      <c r="C9227" s="97"/>
      <c r="D9227" s="97"/>
    </row>
    <row r="9228" spans="1:4" x14ac:dyDescent="0.25">
      <c r="A9228" s="97"/>
      <c r="B9228" s="97"/>
      <c r="C9228" s="97"/>
      <c r="D9228" s="97"/>
    </row>
    <row r="9229" spans="1:4" x14ac:dyDescent="0.25">
      <c r="A9229" s="97"/>
      <c r="B9229" s="97"/>
      <c r="C9229" s="97"/>
      <c r="D9229" s="97"/>
    </row>
    <row r="9230" spans="1:4" x14ac:dyDescent="0.25">
      <c r="A9230" s="97"/>
      <c r="B9230" s="97"/>
      <c r="C9230" s="97"/>
      <c r="D9230" s="97"/>
    </row>
    <row r="9231" spans="1:4" x14ac:dyDescent="0.25">
      <c r="A9231" s="97"/>
      <c r="B9231" s="97"/>
      <c r="C9231" s="97"/>
      <c r="D9231" s="97"/>
    </row>
    <row r="9232" spans="1:4" x14ac:dyDescent="0.25">
      <c r="A9232" s="97"/>
      <c r="B9232" s="97"/>
      <c r="C9232" s="97"/>
      <c r="D9232" s="97"/>
    </row>
    <row r="9233" spans="1:4" x14ac:dyDescent="0.25">
      <c r="A9233" s="97"/>
      <c r="B9233" s="97"/>
      <c r="C9233" s="97"/>
      <c r="D9233" s="97"/>
    </row>
    <row r="9234" spans="1:4" x14ac:dyDescent="0.25">
      <c r="A9234" s="97"/>
      <c r="B9234" s="97"/>
      <c r="C9234" s="97"/>
      <c r="D9234" s="97"/>
    </row>
    <row r="9235" spans="1:4" x14ac:dyDescent="0.25">
      <c r="A9235" s="97"/>
      <c r="B9235" s="97"/>
      <c r="C9235" s="97"/>
      <c r="D9235" s="97"/>
    </row>
    <row r="9236" spans="1:4" x14ac:dyDescent="0.25">
      <c r="A9236" s="97"/>
      <c r="B9236" s="97"/>
      <c r="C9236" s="97"/>
      <c r="D9236" s="97"/>
    </row>
    <row r="9237" spans="1:4" x14ac:dyDescent="0.25">
      <c r="A9237" s="97"/>
      <c r="B9237" s="97"/>
      <c r="C9237" s="97"/>
      <c r="D9237" s="97"/>
    </row>
    <row r="9238" spans="1:4" x14ac:dyDescent="0.25">
      <c r="A9238" s="97"/>
      <c r="B9238" s="97"/>
      <c r="C9238" s="97"/>
      <c r="D9238" s="97"/>
    </row>
    <row r="9239" spans="1:4" x14ac:dyDescent="0.25">
      <c r="A9239" s="97"/>
      <c r="B9239" s="97"/>
      <c r="C9239" s="97"/>
      <c r="D9239" s="97"/>
    </row>
    <row r="9240" spans="1:4" x14ac:dyDescent="0.25">
      <c r="A9240" s="97"/>
      <c r="B9240" s="97"/>
      <c r="C9240" s="97"/>
      <c r="D9240" s="97"/>
    </row>
    <row r="9241" spans="1:4" x14ac:dyDescent="0.25">
      <c r="A9241" s="97"/>
      <c r="B9241" s="97"/>
      <c r="C9241" s="97"/>
      <c r="D9241" s="97"/>
    </row>
    <row r="9242" spans="1:4" x14ac:dyDescent="0.25">
      <c r="A9242" s="97"/>
      <c r="B9242" s="97"/>
      <c r="C9242" s="97"/>
      <c r="D9242" s="97"/>
    </row>
    <row r="9243" spans="1:4" x14ac:dyDescent="0.25">
      <c r="A9243" s="97"/>
      <c r="B9243" s="97"/>
      <c r="C9243" s="97"/>
      <c r="D9243" s="97"/>
    </row>
    <row r="9244" spans="1:4" x14ac:dyDescent="0.25">
      <c r="A9244" s="97"/>
      <c r="B9244" s="97"/>
      <c r="C9244" s="97"/>
      <c r="D9244" s="97"/>
    </row>
    <row r="9245" spans="1:4" x14ac:dyDescent="0.25">
      <c r="A9245" s="97"/>
      <c r="B9245" s="97"/>
      <c r="C9245" s="97"/>
      <c r="D9245" s="97"/>
    </row>
    <row r="9246" spans="1:4" x14ac:dyDescent="0.25">
      <c r="A9246" s="97"/>
      <c r="B9246" s="97"/>
      <c r="C9246" s="97"/>
      <c r="D9246" s="97"/>
    </row>
    <row r="9247" spans="1:4" x14ac:dyDescent="0.25">
      <c r="A9247" s="97"/>
      <c r="B9247" s="97"/>
      <c r="C9247" s="97"/>
      <c r="D9247" s="97"/>
    </row>
    <row r="9248" spans="1:4" x14ac:dyDescent="0.25">
      <c r="A9248" s="97"/>
      <c r="B9248" s="97"/>
      <c r="C9248" s="97"/>
      <c r="D9248" s="97"/>
    </row>
    <row r="9249" spans="1:4" x14ac:dyDescent="0.25">
      <c r="A9249" s="97"/>
      <c r="B9249" s="97"/>
      <c r="C9249" s="97"/>
      <c r="D9249" s="97"/>
    </row>
    <row r="9250" spans="1:4" x14ac:dyDescent="0.25">
      <c r="A9250" s="97"/>
      <c r="B9250" s="97"/>
      <c r="C9250" s="97"/>
      <c r="D9250" s="97"/>
    </row>
    <row r="9251" spans="1:4" x14ac:dyDescent="0.25">
      <c r="A9251" s="97"/>
      <c r="B9251" s="97"/>
      <c r="C9251" s="97"/>
      <c r="D9251" s="97"/>
    </row>
    <row r="9252" spans="1:4" x14ac:dyDescent="0.25">
      <c r="A9252" s="97"/>
      <c r="B9252" s="97"/>
      <c r="C9252" s="97"/>
      <c r="D9252" s="97"/>
    </row>
    <row r="9253" spans="1:4" x14ac:dyDescent="0.25">
      <c r="A9253" s="97"/>
      <c r="B9253" s="97"/>
      <c r="C9253" s="97"/>
      <c r="D9253" s="97"/>
    </row>
    <row r="9254" spans="1:4" x14ac:dyDescent="0.25">
      <c r="A9254" s="97"/>
      <c r="B9254" s="97"/>
      <c r="C9254" s="97"/>
      <c r="D9254" s="97"/>
    </row>
    <row r="9255" spans="1:4" x14ac:dyDescent="0.25">
      <c r="A9255" s="97"/>
      <c r="B9255" s="97"/>
      <c r="C9255" s="97"/>
      <c r="D9255" s="97"/>
    </row>
    <row r="9256" spans="1:4" x14ac:dyDescent="0.25">
      <c r="A9256" s="97"/>
      <c r="B9256" s="97"/>
      <c r="C9256" s="97"/>
      <c r="D9256" s="97"/>
    </row>
    <row r="9257" spans="1:4" x14ac:dyDescent="0.25">
      <c r="A9257" s="97"/>
      <c r="B9257" s="97"/>
      <c r="C9257" s="97"/>
      <c r="D9257" s="97"/>
    </row>
    <row r="9258" spans="1:4" x14ac:dyDescent="0.25">
      <c r="A9258" s="97"/>
      <c r="B9258" s="97"/>
      <c r="C9258" s="97"/>
      <c r="D9258" s="97"/>
    </row>
    <row r="9259" spans="1:4" x14ac:dyDescent="0.25">
      <c r="A9259" s="97"/>
      <c r="B9259" s="97"/>
      <c r="C9259" s="97"/>
      <c r="D9259" s="97"/>
    </row>
    <row r="9260" spans="1:4" x14ac:dyDescent="0.25">
      <c r="A9260" s="97"/>
      <c r="B9260" s="97"/>
      <c r="C9260" s="97"/>
      <c r="D9260" s="97"/>
    </row>
    <row r="9261" spans="1:4" x14ac:dyDescent="0.25">
      <c r="A9261" s="97"/>
      <c r="B9261" s="97"/>
      <c r="C9261" s="97"/>
      <c r="D9261" s="97"/>
    </row>
    <row r="9262" spans="1:4" x14ac:dyDescent="0.25">
      <c r="A9262" s="97"/>
      <c r="B9262" s="97"/>
      <c r="C9262" s="97"/>
      <c r="D9262" s="97"/>
    </row>
    <row r="9263" spans="1:4" x14ac:dyDescent="0.25">
      <c r="A9263" s="97"/>
      <c r="B9263" s="97"/>
      <c r="C9263" s="97"/>
      <c r="D9263" s="97"/>
    </row>
    <row r="9264" spans="1:4" x14ac:dyDescent="0.25">
      <c r="A9264" s="97"/>
      <c r="B9264" s="97"/>
      <c r="C9264" s="97"/>
      <c r="D9264" s="97"/>
    </row>
    <row r="9265" spans="1:4" x14ac:dyDescent="0.25">
      <c r="A9265" s="97"/>
      <c r="B9265" s="97"/>
      <c r="C9265" s="97"/>
      <c r="D9265" s="97"/>
    </row>
    <row r="9266" spans="1:4" x14ac:dyDescent="0.25">
      <c r="A9266" s="97"/>
      <c r="B9266" s="97"/>
      <c r="C9266" s="97"/>
      <c r="D9266" s="97"/>
    </row>
    <row r="9267" spans="1:4" x14ac:dyDescent="0.25">
      <c r="A9267" s="97"/>
      <c r="B9267" s="97"/>
      <c r="C9267" s="97"/>
      <c r="D9267" s="97"/>
    </row>
    <row r="9268" spans="1:4" x14ac:dyDescent="0.25">
      <c r="A9268" s="97"/>
      <c r="B9268" s="97"/>
      <c r="C9268" s="97"/>
      <c r="D9268" s="97"/>
    </row>
    <row r="9269" spans="1:4" x14ac:dyDescent="0.25">
      <c r="A9269" s="97"/>
      <c r="B9269" s="97"/>
      <c r="C9269" s="97"/>
      <c r="D9269" s="97"/>
    </row>
    <row r="9270" spans="1:4" x14ac:dyDescent="0.25">
      <c r="A9270" s="97"/>
      <c r="B9270" s="97"/>
      <c r="C9270" s="97"/>
      <c r="D9270" s="97"/>
    </row>
    <row r="9271" spans="1:4" x14ac:dyDescent="0.25">
      <c r="A9271" s="97"/>
      <c r="B9271" s="97"/>
      <c r="C9271" s="97"/>
      <c r="D9271" s="97"/>
    </row>
    <row r="9272" spans="1:4" x14ac:dyDescent="0.25">
      <c r="A9272" s="97"/>
      <c r="B9272" s="97"/>
      <c r="C9272" s="97"/>
      <c r="D9272" s="97"/>
    </row>
    <row r="9273" spans="1:4" x14ac:dyDescent="0.25">
      <c r="A9273" s="97"/>
      <c r="B9273" s="97"/>
      <c r="C9273" s="97"/>
      <c r="D9273" s="97"/>
    </row>
    <row r="9274" spans="1:4" x14ac:dyDescent="0.25">
      <c r="A9274" s="97"/>
      <c r="B9274" s="97"/>
      <c r="C9274" s="97"/>
      <c r="D9274" s="97"/>
    </row>
    <row r="9275" spans="1:4" x14ac:dyDescent="0.25">
      <c r="A9275" s="97"/>
      <c r="B9275" s="97"/>
      <c r="C9275" s="97"/>
      <c r="D9275" s="97"/>
    </row>
    <row r="9276" spans="1:4" x14ac:dyDescent="0.25">
      <c r="A9276" s="97"/>
      <c r="B9276" s="97"/>
      <c r="C9276" s="97"/>
      <c r="D9276" s="97"/>
    </row>
    <row r="9277" spans="1:4" x14ac:dyDescent="0.25">
      <c r="A9277" s="97"/>
      <c r="B9277" s="97"/>
      <c r="C9277" s="97"/>
      <c r="D9277" s="97"/>
    </row>
    <row r="9278" spans="1:4" x14ac:dyDescent="0.25">
      <c r="A9278" s="97"/>
      <c r="B9278" s="97"/>
      <c r="C9278" s="97"/>
      <c r="D9278" s="97"/>
    </row>
    <row r="9279" spans="1:4" x14ac:dyDescent="0.25">
      <c r="A9279" s="97"/>
      <c r="B9279" s="97"/>
      <c r="C9279" s="97"/>
      <c r="D9279" s="97"/>
    </row>
    <row r="9280" spans="1:4" x14ac:dyDescent="0.25">
      <c r="A9280" s="97"/>
      <c r="B9280" s="97"/>
      <c r="C9280" s="97"/>
      <c r="D9280" s="97"/>
    </row>
    <row r="9281" spans="1:4" x14ac:dyDescent="0.25">
      <c r="A9281" s="97"/>
      <c r="B9281" s="97"/>
      <c r="C9281" s="97"/>
      <c r="D9281" s="97"/>
    </row>
    <row r="9282" spans="1:4" x14ac:dyDescent="0.25">
      <c r="A9282" s="97"/>
      <c r="B9282" s="97"/>
      <c r="C9282" s="97"/>
      <c r="D9282" s="97"/>
    </row>
    <row r="9283" spans="1:4" x14ac:dyDescent="0.25">
      <c r="A9283" s="97"/>
      <c r="B9283" s="97"/>
      <c r="C9283" s="97"/>
      <c r="D9283" s="97"/>
    </row>
    <row r="9284" spans="1:4" x14ac:dyDescent="0.25">
      <c r="A9284" s="97"/>
      <c r="B9284" s="97"/>
      <c r="C9284" s="97"/>
      <c r="D9284" s="97"/>
    </row>
    <row r="9285" spans="1:4" x14ac:dyDescent="0.25">
      <c r="A9285" s="97"/>
      <c r="B9285" s="97"/>
      <c r="C9285" s="97"/>
      <c r="D9285" s="97"/>
    </row>
    <row r="9286" spans="1:4" x14ac:dyDescent="0.25">
      <c r="A9286" s="97"/>
      <c r="B9286" s="97"/>
      <c r="C9286" s="97"/>
      <c r="D9286" s="97"/>
    </row>
    <row r="9287" spans="1:4" x14ac:dyDescent="0.25">
      <c r="A9287" s="97"/>
      <c r="B9287" s="97"/>
      <c r="C9287" s="97"/>
      <c r="D9287" s="97"/>
    </row>
    <row r="9288" spans="1:4" x14ac:dyDescent="0.25">
      <c r="A9288" s="97"/>
      <c r="B9288" s="97"/>
      <c r="C9288" s="97"/>
      <c r="D9288" s="97"/>
    </row>
    <row r="9289" spans="1:4" x14ac:dyDescent="0.25">
      <c r="A9289" s="97"/>
      <c r="B9289" s="97"/>
      <c r="C9289" s="97"/>
      <c r="D9289" s="97"/>
    </row>
    <row r="9290" spans="1:4" x14ac:dyDescent="0.25">
      <c r="A9290" s="97"/>
      <c r="B9290" s="97"/>
      <c r="C9290" s="97"/>
      <c r="D9290" s="97"/>
    </row>
    <row r="9291" spans="1:4" x14ac:dyDescent="0.25">
      <c r="A9291" s="97"/>
      <c r="B9291" s="97"/>
      <c r="C9291" s="97"/>
      <c r="D9291" s="97"/>
    </row>
    <row r="9292" spans="1:4" x14ac:dyDescent="0.25">
      <c r="A9292" s="97"/>
      <c r="B9292" s="97"/>
      <c r="C9292" s="97"/>
      <c r="D9292" s="97"/>
    </row>
    <row r="9293" spans="1:4" x14ac:dyDescent="0.25">
      <c r="A9293" s="97"/>
      <c r="B9293" s="97"/>
      <c r="C9293" s="97"/>
      <c r="D9293" s="97"/>
    </row>
    <row r="9294" spans="1:4" x14ac:dyDescent="0.25">
      <c r="A9294" s="97"/>
      <c r="B9294" s="97"/>
      <c r="C9294" s="97"/>
      <c r="D9294" s="97"/>
    </row>
    <row r="9295" spans="1:4" x14ac:dyDescent="0.25">
      <c r="A9295" s="97"/>
      <c r="B9295" s="97"/>
      <c r="C9295" s="97"/>
      <c r="D9295" s="97"/>
    </row>
    <row r="9296" spans="1:4" x14ac:dyDescent="0.25">
      <c r="A9296" s="97"/>
      <c r="B9296" s="97"/>
      <c r="C9296" s="97"/>
      <c r="D9296" s="97"/>
    </row>
    <row r="9297" spans="1:4" x14ac:dyDescent="0.25">
      <c r="A9297" s="97"/>
      <c r="B9297" s="97"/>
      <c r="C9297" s="97"/>
      <c r="D9297" s="97"/>
    </row>
    <row r="9298" spans="1:4" x14ac:dyDescent="0.25">
      <c r="A9298" s="97"/>
      <c r="B9298" s="97"/>
      <c r="C9298" s="97"/>
      <c r="D9298" s="97"/>
    </row>
    <row r="9299" spans="1:4" x14ac:dyDescent="0.25">
      <c r="A9299" s="97"/>
      <c r="B9299" s="97"/>
      <c r="C9299" s="97"/>
      <c r="D9299" s="97"/>
    </row>
    <row r="9300" spans="1:4" x14ac:dyDescent="0.25">
      <c r="A9300" s="97"/>
      <c r="B9300" s="97"/>
      <c r="C9300" s="97"/>
      <c r="D9300" s="97"/>
    </row>
    <row r="9301" spans="1:4" x14ac:dyDescent="0.25">
      <c r="A9301" s="97"/>
      <c r="B9301" s="97"/>
      <c r="C9301" s="97"/>
      <c r="D9301" s="97"/>
    </row>
    <row r="9302" spans="1:4" x14ac:dyDescent="0.25">
      <c r="A9302" s="97"/>
      <c r="B9302" s="97"/>
      <c r="C9302" s="97"/>
      <c r="D9302" s="97"/>
    </row>
    <row r="9303" spans="1:4" x14ac:dyDescent="0.25">
      <c r="A9303" s="97"/>
      <c r="B9303" s="97"/>
      <c r="C9303" s="97"/>
      <c r="D9303" s="97"/>
    </row>
    <row r="9304" spans="1:4" x14ac:dyDescent="0.25">
      <c r="A9304" s="97"/>
      <c r="B9304" s="97"/>
      <c r="C9304" s="97"/>
      <c r="D9304" s="97"/>
    </row>
    <row r="9305" spans="1:4" x14ac:dyDescent="0.25">
      <c r="A9305" s="97"/>
      <c r="B9305" s="97"/>
      <c r="C9305" s="97"/>
      <c r="D9305" s="97"/>
    </row>
    <row r="9306" spans="1:4" x14ac:dyDescent="0.25">
      <c r="A9306" s="97"/>
      <c r="B9306" s="97"/>
      <c r="C9306" s="97"/>
      <c r="D9306" s="97"/>
    </row>
    <row r="9307" spans="1:4" x14ac:dyDescent="0.25">
      <c r="A9307" s="97"/>
      <c r="B9307" s="97"/>
      <c r="C9307" s="97"/>
      <c r="D9307" s="97"/>
    </row>
    <row r="9308" spans="1:4" x14ac:dyDescent="0.25">
      <c r="A9308" s="97"/>
      <c r="B9308" s="97"/>
      <c r="C9308" s="97"/>
      <c r="D9308" s="97"/>
    </row>
    <row r="9309" spans="1:4" x14ac:dyDescent="0.25">
      <c r="A9309" s="97"/>
      <c r="B9309" s="97"/>
      <c r="C9309" s="97"/>
      <c r="D9309" s="97"/>
    </row>
    <row r="9310" spans="1:4" x14ac:dyDescent="0.25">
      <c r="A9310" s="97"/>
      <c r="B9310" s="97"/>
      <c r="C9310" s="97"/>
      <c r="D9310" s="97"/>
    </row>
    <row r="9311" spans="1:4" x14ac:dyDescent="0.25">
      <c r="A9311" s="97"/>
      <c r="B9311" s="97"/>
      <c r="C9311" s="97"/>
      <c r="D9311" s="97"/>
    </row>
    <row r="9312" spans="1:4" x14ac:dyDescent="0.25">
      <c r="A9312" s="97"/>
      <c r="B9312" s="97"/>
      <c r="C9312" s="97"/>
      <c r="D9312" s="97"/>
    </row>
    <row r="9313" spans="1:4" x14ac:dyDescent="0.25">
      <c r="A9313" s="97"/>
      <c r="B9313" s="97"/>
      <c r="C9313" s="97"/>
      <c r="D9313" s="97"/>
    </row>
    <row r="9314" spans="1:4" x14ac:dyDescent="0.25">
      <c r="A9314" s="97"/>
      <c r="B9314" s="97"/>
      <c r="C9314" s="97"/>
      <c r="D9314" s="97"/>
    </row>
    <row r="9315" spans="1:4" x14ac:dyDescent="0.25">
      <c r="A9315" s="97"/>
      <c r="B9315" s="97"/>
      <c r="C9315" s="97"/>
      <c r="D9315" s="97"/>
    </row>
    <row r="9316" spans="1:4" x14ac:dyDescent="0.25">
      <c r="A9316" s="97"/>
      <c r="B9316" s="97"/>
      <c r="C9316" s="97"/>
      <c r="D9316" s="97"/>
    </row>
    <row r="9317" spans="1:4" x14ac:dyDescent="0.25">
      <c r="A9317" s="97"/>
      <c r="B9317" s="97"/>
      <c r="C9317" s="97"/>
      <c r="D9317" s="97"/>
    </row>
    <row r="9318" spans="1:4" x14ac:dyDescent="0.25">
      <c r="A9318" s="97"/>
      <c r="B9318" s="97"/>
      <c r="C9318" s="97"/>
      <c r="D9318" s="97"/>
    </row>
    <row r="9319" spans="1:4" x14ac:dyDescent="0.25">
      <c r="A9319" s="97"/>
      <c r="B9319" s="97"/>
      <c r="C9319" s="97"/>
      <c r="D9319" s="97"/>
    </row>
    <row r="9320" spans="1:4" x14ac:dyDescent="0.25">
      <c r="A9320" s="97"/>
      <c r="B9320" s="97"/>
      <c r="C9320" s="97"/>
      <c r="D9320" s="97"/>
    </row>
    <row r="9321" spans="1:4" x14ac:dyDescent="0.25">
      <c r="A9321" s="97"/>
      <c r="B9321" s="97"/>
      <c r="C9321" s="97"/>
      <c r="D9321" s="97"/>
    </row>
    <row r="9322" spans="1:4" x14ac:dyDescent="0.25">
      <c r="A9322" s="97"/>
      <c r="B9322" s="97"/>
      <c r="C9322" s="97"/>
      <c r="D9322" s="97"/>
    </row>
    <row r="9323" spans="1:4" x14ac:dyDescent="0.25">
      <c r="A9323" s="97"/>
      <c r="B9323" s="97"/>
      <c r="C9323" s="97"/>
      <c r="D9323" s="97"/>
    </row>
    <row r="9324" spans="1:4" x14ac:dyDescent="0.25">
      <c r="A9324" s="97"/>
      <c r="B9324" s="97"/>
      <c r="C9324" s="97"/>
      <c r="D9324" s="97"/>
    </row>
    <row r="9325" spans="1:4" x14ac:dyDescent="0.25">
      <c r="A9325" s="97"/>
      <c r="B9325" s="97"/>
      <c r="C9325" s="97"/>
      <c r="D9325" s="97"/>
    </row>
    <row r="9326" spans="1:4" x14ac:dyDescent="0.25">
      <c r="A9326" s="97"/>
      <c r="B9326" s="97"/>
      <c r="C9326" s="97"/>
      <c r="D9326" s="97"/>
    </row>
    <row r="9327" spans="1:4" x14ac:dyDescent="0.25">
      <c r="A9327" s="97"/>
      <c r="B9327" s="97"/>
      <c r="C9327" s="97"/>
      <c r="D9327" s="97"/>
    </row>
    <row r="9328" spans="1:4" x14ac:dyDescent="0.25">
      <c r="A9328" s="97"/>
      <c r="B9328" s="97"/>
      <c r="C9328" s="97"/>
      <c r="D9328" s="97"/>
    </row>
    <row r="9329" spans="1:4" x14ac:dyDescent="0.25">
      <c r="A9329" s="97"/>
      <c r="B9329" s="97"/>
      <c r="C9329" s="97"/>
      <c r="D9329" s="97"/>
    </row>
    <row r="9330" spans="1:4" x14ac:dyDescent="0.25">
      <c r="A9330" s="97"/>
      <c r="B9330" s="97"/>
      <c r="C9330" s="97"/>
      <c r="D9330" s="97"/>
    </row>
    <row r="9331" spans="1:4" x14ac:dyDescent="0.25">
      <c r="A9331" s="97"/>
      <c r="B9331" s="97"/>
      <c r="C9331" s="97"/>
      <c r="D9331" s="97"/>
    </row>
    <row r="9332" spans="1:4" x14ac:dyDescent="0.25">
      <c r="A9332" s="97"/>
      <c r="B9332" s="97"/>
      <c r="C9332" s="97"/>
      <c r="D9332" s="97"/>
    </row>
    <row r="9333" spans="1:4" x14ac:dyDescent="0.25">
      <c r="A9333" s="97"/>
      <c r="B9333" s="97"/>
      <c r="C9333" s="97"/>
      <c r="D9333" s="97"/>
    </row>
    <row r="9334" spans="1:4" x14ac:dyDescent="0.25">
      <c r="A9334" s="97"/>
      <c r="B9334" s="97"/>
      <c r="C9334" s="97"/>
      <c r="D9334" s="97"/>
    </row>
    <row r="9335" spans="1:4" x14ac:dyDescent="0.25">
      <c r="A9335" s="97"/>
      <c r="B9335" s="97"/>
      <c r="C9335" s="97"/>
      <c r="D9335" s="97"/>
    </row>
    <row r="9336" spans="1:4" x14ac:dyDescent="0.25">
      <c r="A9336" s="97"/>
      <c r="B9336" s="97"/>
      <c r="C9336" s="97"/>
      <c r="D9336" s="97"/>
    </row>
    <row r="9337" spans="1:4" x14ac:dyDescent="0.25">
      <c r="A9337" s="97"/>
      <c r="B9337" s="97"/>
      <c r="C9337" s="97"/>
      <c r="D9337" s="97"/>
    </row>
    <row r="9338" spans="1:4" x14ac:dyDescent="0.25">
      <c r="A9338" s="97"/>
      <c r="B9338" s="97"/>
      <c r="C9338" s="97"/>
      <c r="D9338" s="97"/>
    </row>
    <row r="9339" spans="1:4" x14ac:dyDescent="0.25">
      <c r="A9339" s="97"/>
      <c r="B9339" s="97"/>
      <c r="C9339" s="97"/>
      <c r="D9339" s="97"/>
    </row>
    <row r="9340" spans="1:4" x14ac:dyDescent="0.25">
      <c r="A9340" s="97"/>
      <c r="B9340" s="97"/>
      <c r="C9340" s="97"/>
      <c r="D9340" s="97"/>
    </row>
    <row r="9341" spans="1:4" x14ac:dyDescent="0.25">
      <c r="A9341" s="97"/>
      <c r="B9341" s="97"/>
      <c r="C9341" s="97"/>
      <c r="D9341" s="97"/>
    </row>
    <row r="9342" spans="1:4" x14ac:dyDescent="0.25">
      <c r="A9342" s="97"/>
      <c r="B9342" s="97"/>
      <c r="C9342" s="97"/>
      <c r="D9342" s="97"/>
    </row>
    <row r="9343" spans="1:4" x14ac:dyDescent="0.25">
      <c r="A9343" s="97"/>
      <c r="B9343" s="97"/>
      <c r="C9343" s="97"/>
      <c r="D9343" s="97"/>
    </row>
    <row r="9344" spans="1:4" x14ac:dyDescent="0.25">
      <c r="A9344" s="97"/>
      <c r="B9344" s="97"/>
      <c r="C9344" s="97"/>
      <c r="D9344" s="97"/>
    </row>
    <row r="9345" spans="1:4" x14ac:dyDescent="0.25">
      <c r="A9345" s="97"/>
      <c r="B9345" s="97"/>
      <c r="C9345" s="97"/>
      <c r="D9345" s="97"/>
    </row>
    <row r="9346" spans="1:4" x14ac:dyDescent="0.25">
      <c r="A9346" s="97"/>
      <c r="B9346" s="97"/>
      <c r="C9346" s="97"/>
      <c r="D9346" s="97"/>
    </row>
    <row r="9347" spans="1:4" x14ac:dyDescent="0.25">
      <c r="A9347" s="97"/>
      <c r="B9347" s="97"/>
      <c r="C9347" s="97"/>
      <c r="D9347" s="97"/>
    </row>
    <row r="9348" spans="1:4" x14ac:dyDescent="0.25">
      <c r="A9348" s="97"/>
      <c r="B9348" s="97"/>
      <c r="C9348" s="97"/>
      <c r="D9348" s="97"/>
    </row>
    <row r="9349" spans="1:4" x14ac:dyDescent="0.25">
      <c r="A9349" s="97"/>
      <c r="B9349" s="97"/>
      <c r="C9349" s="97"/>
      <c r="D9349" s="97"/>
    </row>
    <row r="9350" spans="1:4" x14ac:dyDescent="0.25">
      <c r="A9350" s="97"/>
      <c r="B9350" s="97"/>
      <c r="C9350" s="97"/>
      <c r="D9350" s="97"/>
    </row>
    <row r="9351" spans="1:4" x14ac:dyDescent="0.25">
      <c r="A9351" s="97"/>
      <c r="B9351" s="97"/>
      <c r="C9351" s="97"/>
      <c r="D9351" s="97"/>
    </row>
    <row r="9352" spans="1:4" x14ac:dyDescent="0.25">
      <c r="A9352" s="97"/>
      <c r="B9352" s="97"/>
      <c r="C9352" s="97"/>
      <c r="D9352" s="97"/>
    </row>
    <row r="9353" spans="1:4" x14ac:dyDescent="0.25">
      <c r="A9353" s="97"/>
      <c r="B9353" s="97"/>
      <c r="C9353" s="97"/>
      <c r="D9353" s="97"/>
    </row>
    <row r="9354" spans="1:4" x14ac:dyDescent="0.25">
      <c r="A9354" s="97"/>
      <c r="B9354" s="97"/>
      <c r="C9354" s="97"/>
      <c r="D9354" s="97"/>
    </row>
    <row r="9355" spans="1:4" x14ac:dyDescent="0.25">
      <c r="A9355" s="97"/>
      <c r="B9355" s="97"/>
      <c r="C9355" s="97"/>
      <c r="D9355" s="97"/>
    </row>
    <row r="9356" spans="1:4" x14ac:dyDescent="0.25">
      <c r="A9356" s="97"/>
      <c r="B9356" s="97"/>
      <c r="C9356" s="97"/>
      <c r="D9356" s="97"/>
    </row>
    <row r="9357" spans="1:4" x14ac:dyDescent="0.25">
      <c r="A9357" s="97"/>
      <c r="B9357" s="97"/>
      <c r="C9357" s="97"/>
      <c r="D9357" s="97"/>
    </row>
    <row r="9358" spans="1:4" x14ac:dyDescent="0.25">
      <c r="A9358" s="97"/>
      <c r="B9358" s="97"/>
      <c r="C9358" s="97"/>
      <c r="D9358" s="97"/>
    </row>
    <row r="9359" spans="1:4" x14ac:dyDescent="0.25">
      <c r="A9359" s="97"/>
      <c r="B9359" s="97"/>
      <c r="C9359" s="97"/>
      <c r="D9359" s="97"/>
    </row>
    <row r="9360" spans="1:4" x14ac:dyDescent="0.25">
      <c r="A9360" s="97"/>
      <c r="B9360" s="97"/>
      <c r="C9360" s="97"/>
      <c r="D9360" s="97"/>
    </row>
    <row r="9361" spans="1:4" x14ac:dyDescent="0.25">
      <c r="A9361" s="97"/>
      <c r="B9361" s="97"/>
      <c r="C9361" s="97"/>
      <c r="D9361" s="97"/>
    </row>
    <row r="9362" spans="1:4" x14ac:dyDescent="0.25">
      <c r="A9362" s="97"/>
      <c r="B9362" s="97"/>
      <c r="C9362" s="97"/>
      <c r="D9362" s="97"/>
    </row>
    <row r="9363" spans="1:4" x14ac:dyDescent="0.25">
      <c r="A9363" s="97"/>
      <c r="B9363" s="97"/>
      <c r="C9363" s="97"/>
      <c r="D9363" s="97"/>
    </row>
    <row r="9364" spans="1:4" x14ac:dyDescent="0.25">
      <c r="A9364" s="97"/>
      <c r="B9364" s="97"/>
      <c r="C9364" s="97"/>
      <c r="D9364" s="97"/>
    </row>
    <row r="9365" spans="1:4" x14ac:dyDescent="0.25">
      <c r="A9365" s="97"/>
      <c r="B9365" s="97"/>
      <c r="C9365" s="97"/>
      <c r="D9365" s="97"/>
    </row>
    <row r="9366" spans="1:4" x14ac:dyDescent="0.25">
      <c r="A9366" s="97"/>
      <c r="B9366" s="97"/>
      <c r="C9366" s="97"/>
      <c r="D9366" s="97"/>
    </row>
    <row r="9367" spans="1:4" x14ac:dyDescent="0.25">
      <c r="A9367" s="97"/>
      <c r="B9367" s="97"/>
      <c r="C9367" s="97"/>
      <c r="D9367" s="97"/>
    </row>
    <row r="9368" spans="1:4" x14ac:dyDescent="0.25">
      <c r="A9368" s="97"/>
      <c r="B9368" s="97"/>
      <c r="C9368" s="97"/>
      <c r="D9368" s="97"/>
    </row>
    <row r="9369" spans="1:4" x14ac:dyDescent="0.25">
      <c r="A9369" s="97"/>
      <c r="B9369" s="97"/>
      <c r="C9369" s="97"/>
      <c r="D9369" s="97"/>
    </row>
    <row r="9370" spans="1:4" x14ac:dyDescent="0.25">
      <c r="A9370" s="97"/>
      <c r="B9370" s="97"/>
      <c r="C9370" s="97"/>
      <c r="D9370" s="97"/>
    </row>
    <row r="9371" spans="1:4" x14ac:dyDescent="0.25">
      <c r="A9371" s="97"/>
      <c r="B9371" s="97"/>
      <c r="C9371" s="97"/>
      <c r="D9371" s="97"/>
    </row>
    <row r="9372" spans="1:4" x14ac:dyDescent="0.25">
      <c r="A9372" s="97"/>
      <c r="B9372" s="97"/>
      <c r="C9372" s="97"/>
      <c r="D9372" s="97"/>
    </row>
    <row r="9373" spans="1:4" x14ac:dyDescent="0.25">
      <c r="A9373" s="97"/>
      <c r="B9373" s="97"/>
      <c r="C9373" s="97"/>
      <c r="D9373" s="97"/>
    </row>
    <row r="9374" spans="1:4" x14ac:dyDescent="0.25">
      <c r="A9374" s="97"/>
      <c r="B9374" s="97"/>
      <c r="C9374" s="97"/>
      <c r="D9374" s="97"/>
    </row>
    <row r="9375" spans="1:4" x14ac:dyDescent="0.25">
      <c r="A9375" s="97"/>
      <c r="B9375" s="97"/>
      <c r="C9375" s="97"/>
      <c r="D9375" s="97"/>
    </row>
    <row r="9376" spans="1:4" x14ac:dyDescent="0.25">
      <c r="A9376" s="97"/>
      <c r="B9376" s="97"/>
      <c r="C9376" s="97"/>
      <c r="D9376" s="97"/>
    </row>
    <row r="9377" spans="1:4" x14ac:dyDescent="0.25">
      <c r="A9377" s="97"/>
      <c r="B9377" s="97"/>
      <c r="C9377" s="97"/>
      <c r="D9377" s="97"/>
    </row>
    <row r="9378" spans="1:4" x14ac:dyDescent="0.25">
      <c r="A9378" s="97"/>
      <c r="B9378" s="97"/>
      <c r="C9378" s="97"/>
      <c r="D9378" s="97"/>
    </row>
    <row r="9379" spans="1:4" x14ac:dyDescent="0.25">
      <c r="A9379" s="97"/>
      <c r="B9379" s="97"/>
      <c r="C9379" s="97"/>
      <c r="D9379" s="97"/>
    </row>
    <row r="9380" spans="1:4" x14ac:dyDescent="0.25">
      <c r="A9380" s="97"/>
      <c r="B9380" s="97"/>
      <c r="C9380" s="97"/>
      <c r="D9380" s="97"/>
    </row>
    <row r="9381" spans="1:4" x14ac:dyDescent="0.25">
      <c r="A9381" s="97"/>
      <c r="B9381" s="97"/>
      <c r="C9381" s="97"/>
      <c r="D9381" s="97"/>
    </row>
    <row r="9382" spans="1:4" x14ac:dyDescent="0.25">
      <c r="A9382" s="97"/>
      <c r="B9382" s="97"/>
      <c r="C9382" s="97"/>
      <c r="D9382" s="97"/>
    </row>
    <row r="9383" spans="1:4" x14ac:dyDescent="0.25">
      <c r="A9383" s="97"/>
      <c r="B9383" s="97"/>
      <c r="C9383" s="97"/>
      <c r="D9383" s="97"/>
    </row>
    <row r="9384" spans="1:4" x14ac:dyDescent="0.25">
      <c r="A9384" s="97"/>
      <c r="B9384" s="97"/>
      <c r="C9384" s="97"/>
      <c r="D9384" s="97"/>
    </row>
    <row r="9385" spans="1:4" x14ac:dyDescent="0.25">
      <c r="A9385" s="97"/>
      <c r="B9385" s="97"/>
      <c r="C9385" s="97"/>
      <c r="D9385" s="97"/>
    </row>
    <row r="9386" spans="1:4" x14ac:dyDescent="0.25">
      <c r="A9386" s="97"/>
      <c r="B9386" s="97"/>
      <c r="C9386" s="97"/>
      <c r="D9386" s="97"/>
    </row>
    <row r="9387" spans="1:4" x14ac:dyDescent="0.25">
      <c r="A9387" s="97"/>
      <c r="B9387" s="97"/>
      <c r="C9387" s="97"/>
      <c r="D9387" s="97"/>
    </row>
    <row r="9388" spans="1:4" x14ac:dyDescent="0.25">
      <c r="A9388" s="97"/>
      <c r="B9388" s="97"/>
      <c r="C9388" s="97"/>
      <c r="D9388" s="97"/>
    </row>
    <row r="9389" spans="1:4" x14ac:dyDescent="0.25">
      <c r="A9389" s="97"/>
      <c r="B9389" s="97"/>
      <c r="C9389" s="97"/>
      <c r="D9389" s="97"/>
    </row>
    <row r="9390" spans="1:4" x14ac:dyDescent="0.25">
      <c r="A9390" s="97"/>
      <c r="B9390" s="97"/>
      <c r="C9390" s="97"/>
      <c r="D9390" s="97"/>
    </row>
    <row r="9391" spans="1:4" x14ac:dyDescent="0.25">
      <c r="A9391" s="97"/>
      <c r="B9391" s="97"/>
      <c r="C9391" s="97"/>
      <c r="D9391" s="97"/>
    </row>
    <row r="9392" spans="1:4" x14ac:dyDescent="0.25">
      <c r="A9392" s="97"/>
      <c r="B9392" s="97"/>
      <c r="C9392" s="97"/>
      <c r="D9392" s="97"/>
    </row>
    <row r="9393" spans="1:4" x14ac:dyDescent="0.25">
      <c r="A9393" s="97"/>
      <c r="B9393" s="97"/>
      <c r="C9393" s="97"/>
      <c r="D9393" s="97"/>
    </row>
    <row r="9394" spans="1:4" x14ac:dyDescent="0.25">
      <c r="A9394" s="97"/>
      <c r="B9394" s="97"/>
      <c r="C9394" s="97"/>
      <c r="D9394" s="97"/>
    </row>
    <row r="9395" spans="1:4" x14ac:dyDescent="0.25">
      <c r="A9395" s="97"/>
      <c r="B9395" s="97"/>
      <c r="C9395" s="97"/>
      <c r="D9395" s="97"/>
    </row>
    <row r="9396" spans="1:4" x14ac:dyDescent="0.25">
      <c r="A9396" s="97"/>
      <c r="B9396" s="97"/>
      <c r="C9396" s="97"/>
      <c r="D9396" s="97"/>
    </row>
    <row r="9397" spans="1:4" x14ac:dyDescent="0.25">
      <c r="A9397" s="97"/>
      <c r="B9397" s="97"/>
      <c r="C9397" s="97"/>
      <c r="D9397" s="97"/>
    </row>
    <row r="9398" spans="1:4" x14ac:dyDescent="0.25">
      <c r="A9398" s="97"/>
      <c r="B9398" s="97"/>
      <c r="C9398" s="97"/>
      <c r="D9398" s="97"/>
    </row>
    <row r="9399" spans="1:4" x14ac:dyDescent="0.25">
      <c r="A9399" s="97"/>
      <c r="B9399" s="97"/>
      <c r="C9399" s="97"/>
      <c r="D9399" s="97"/>
    </row>
    <row r="9400" spans="1:4" x14ac:dyDescent="0.25">
      <c r="A9400" s="97"/>
      <c r="B9400" s="97"/>
      <c r="C9400" s="97"/>
      <c r="D9400" s="97"/>
    </row>
    <row r="9401" spans="1:4" x14ac:dyDescent="0.25">
      <c r="A9401" s="97"/>
      <c r="B9401" s="97"/>
      <c r="C9401" s="97"/>
      <c r="D9401" s="97"/>
    </row>
    <row r="9402" spans="1:4" x14ac:dyDescent="0.25">
      <c r="A9402" s="97"/>
      <c r="B9402" s="97"/>
      <c r="C9402" s="97"/>
      <c r="D9402" s="97"/>
    </row>
    <row r="9403" spans="1:4" x14ac:dyDescent="0.25">
      <c r="A9403" s="97"/>
      <c r="B9403" s="97"/>
      <c r="C9403" s="97"/>
      <c r="D9403" s="97"/>
    </row>
    <row r="9404" spans="1:4" x14ac:dyDescent="0.25">
      <c r="A9404" s="97"/>
      <c r="B9404" s="97"/>
      <c r="C9404" s="97"/>
      <c r="D9404" s="97"/>
    </row>
    <row r="9405" spans="1:4" x14ac:dyDescent="0.25">
      <c r="A9405" s="97"/>
      <c r="B9405" s="97"/>
      <c r="C9405" s="97"/>
      <c r="D9405" s="97"/>
    </row>
    <row r="9406" spans="1:4" x14ac:dyDescent="0.25">
      <c r="A9406" s="97"/>
      <c r="B9406" s="97"/>
      <c r="C9406" s="97"/>
      <c r="D9406" s="97"/>
    </row>
    <row r="9407" spans="1:4" x14ac:dyDescent="0.25">
      <c r="A9407" s="97"/>
      <c r="B9407" s="97"/>
      <c r="C9407" s="97"/>
      <c r="D9407" s="97"/>
    </row>
    <row r="9408" spans="1:4" x14ac:dyDescent="0.25">
      <c r="A9408" s="97"/>
      <c r="B9408" s="97"/>
      <c r="C9408" s="97"/>
      <c r="D9408" s="97"/>
    </row>
    <row r="9409" spans="1:4" x14ac:dyDescent="0.25">
      <c r="A9409" s="97"/>
      <c r="B9409" s="97"/>
      <c r="C9409" s="97"/>
      <c r="D9409" s="97"/>
    </row>
    <row r="9410" spans="1:4" x14ac:dyDescent="0.25">
      <c r="A9410" s="97"/>
      <c r="B9410" s="97"/>
      <c r="C9410" s="97"/>
      <c r="D9410" s="97"/>
    </row>
    <row r="9411" spans="1:4" x14ac:dyDescent="0.25">
      <c r="A9411" s="97"/>
      <c r="B9411" s="97"/>
      <c r="C9411" s="97"/>
      <c r="D9411" s="97"/>
    </row>
    <row r="9412" spans="1:4" x14ac:dyDescent="0.25">
      <c r="A9412" s="97"/>
      <c r="B9412" s="97"/>
      <c r="C9412" s="97"/>
      <c r="D9412" s="97"/>
    </row>
    <row r="9413" spans="1:4" x14ac:dyDescent="0.25">
      <c r="A9413" s="97"/>
      <c r="B9413" s="97"/>
      <c r="C9413" s="97"/>
      <c r="D9413" s="97"/>
    </row>
    <row r="9414" spans="1:4" x14ac:dyDescent="0.25">
      <c r="A9414" s="97"/>
      <c r="B9414" s="97"/>
      <c r="C9414" s="97"/>
      <c r="D9414" s="97"/>
    </row>
    <row r="9415" spans="1:4" x14ac:dyDescent="0.25">
      <c r="A9415" s="97"/>
      <c r="B9415" s="97"/>
      <c r="C9415" s="97"/>
      <c r="D9415" s="97"/>
    </row>
    <row r="9416" spans="1:4" x14ac:dyDescent="0.25">
      <c r="A9416" s="97"/>
      <c r="B9416" s="97"/>
      <c r="C9416" s="97"/>
      <c r="D9416" s="97"/>
    </row>
    <row r="9417" spans="1:4" x14ac:dyDescent="0.25">
      <c r="A9417" s="97"/>
      <c r="B9417" s="97"/>
      <c r="C9417" s="97"/>
      <c r="D9417" s="97"/>
    </row>
    <row r="9418" spans="1:4" x14ac:dyDescent="0.25">
      <c r="A9418" s="97"/>
      <c r="B9418" s="97"/>
      <c r="C9418" s="97"/>
      <c r="D9418" s="97"/>
    </row>
    <row r="9419" spans="1:4" x14ac:dyDescent="0.25">
      <c r="A9419" s="97"/>
      <c r="B9419" s="97"/>
      <c r="C9419" s="97"/>
      <c r="D9419" s="97"/>
    </row>
    <row r="9420" spans="1:4" x14ac:dyDescent="0.25">
      <c r="A9420" s="97"/>
      <c r="B9420" s="97"/>
      <c r="C9420" s="97"/>
      <c r="D9420" s="97"/>
    </row>
    <row r="9421" spans="1:4" x14ac:dyDescent="0.25">
      <c r="A9421" s="97"/>
      <c r="B9421" s="97"/>
      <c r="C9421" s="97"/>
      <c r="D9421" s="97"/>
    </row>
    <row r="9422" spans="1:4" x14ac:dyDescent="0.25">
      <c r="A9422" s="97"/>
      <c r="B9422" s="97"/>
      <c r="C9422" s="97"/>
      <c r="D9422" s="97"/>
    </row>
    <row r="9423" spans="1:4" x14ac:dyDescent="0.25">
      <c r="A9423" s="97"/>
      <c r="B9423" s="97"/>
      <c r="C9423" s="97"/>
      <c r="D9423" s="97"/>
    </row>
    <row r="9424" spans="1:4" x14ac:dyDescent="0.25">
      <c r="A9424" s="97"/>
      <c r="B9424" s="97"/>
      <c r="C9424" s="97"/>
      <c r="D9424" s="97"/>
    </row>
    <row r="9425" spans="1:4" x14ac:dyDescent="0.25">
      <c r="A9425" s="97"/>
      <c r="B9425" s="97"/>
      <c r="C9425" s="97"/>
      <c r="D9425" s="97"/>
    </row>
    <row r="9426" spans="1:4" x14ac:dyDescent="0.25">
      <c r="A9426" s="97"/>
      <c r="B9426" s="97"/>
      <c r="C9426" s="97"/>
      <c r="D9426" s="97"/>
    </row>
    <row r="9427" spans="1:4" x14ac:dyDescent="0.25">
      <c r="A9427" s="97"/>
      <c r="B9427" s="97"/>
      <c r="C9427" s="97"/>
      <c r="D9427" s="97"/>
    </row>
    <row r="9428" spans="1:4" x14ac:dyDescent="0.25">
      <c r="A9428" s="97"/>
      <c r="B9428" s="97"/>
      <c r="C9428" s="97"/>
      <c r="D9428" s="97"/>
    </row>
    <row r="9429" spans="1:4" x14ac:dyDescent="0.25">
      <c r="A9429" s="97"/>
      <c r="B9429" s="97"/>
      <c r="C9429" s="97"/>
      <c r="D9429" s="97"/>
    </row>
    <row r="9430" spans="1:4" x14ac:dyDescent="0.25">
      <c r="A9430" s="97"/>
      <c r="B9430" s="97"/>
      <c r="C9430" s="97"/>
      <c r="D9430" s="97"/>
    </row>
    <row r="9431" spans="1:4" x14ac:dyDescent="0.25">
      <c r="A9431" s="97"/>
      <c r="B9431" s="97"/>
      <c r="C9431" s="97"/>
      <c r="D9431" s="97"/>
    </row>
    <row r="9432" spans="1:4" x14ac:dyDescent="0.25">
      <c r="A9432" s="97"/>
      <c r="B9432" s="97"/>
      <c r="C9432" s="97"/>
      <c r="D9432" s="97"/>
    </row>
    <row r="9433" spans="1:4" x14ac:dyDescent="0.25">
      <c r="A9433" s="97"/>
      <c r="B9433" s="97"/>
      <c r="C9433" s="97"/>
      <c r="D9433" s="97"/>
    </row>
    <row r="9434" spans="1:4" x14ac:dyDescent="0.25">
      <c r="A9434" s="97"/>
      <c r="B9434" s="97"/>
      <c r="C9434" s="97"/>
      <c r="D9434" s="97"/>
    </row>
    <row r="9435" spans="1:4" x14ac:dyDescent="0.25">
      <c r="A9435" s="97"/>
      <c r="B9435" s="97"/>
      <c r="C9435" s="97"/>
      <c r="D9435" s="97"/>
    </row>
    <row r="9436" spans="1:4" x14ac:dyDescent="0.25">
      <c r="A9436" s="97"/>
      <c r="B9436" s="97"/>
      <c r="C9436" s="97"/>
      <c r="D9436" s="97"/>
    </row>
    <row r="9437" spans="1:4" x14ac:dyDescent="0.25">
      <c r="A9437" s="97"/>
      <c r="B9437" s="97"/>
      <c r="C9437" s="97"/>
      <c r="D9437" s="97"/>
    </row>
    <row r="9438" spans="1:4" x14ac:dyDescent="0.25">
      <c r="A9438" s="97"/>
      <c r="B9438" s="97"/>
      <c r="C9438" s="97"/>
      <c r="D9438" s="97"/>
    </row>
    <row r="9439" spans="1:4" x14ac:dyDescent="0.25">
      <c r="A9439" s="97"/>
      <c r="B9439" s="97"/>
      <c r="C9439" s="97"/>
      <c r="D9439" s="97"/>
    </row>
    <row r="9440" spans="1:4" x14ac:dyDescent="0.25">
      <c r="A9440" s="97"/>
      <c r="B9440" s="97"/>
      <c r="C9440" s="97"/>
      <c r="D9440" s="97"/>
    </row>
    <row r="9441" spans="1:4" x14ac:dyDescent="0.25">
      <c r="A9441" s="97"/>
      <c r="B9441" s="97"/>
      <c r="C9441" s="97"/>
      <c r="D9441" s="97"/>
    </row>
    <row r="9442" spans="1:4" x14ac:dyDescent="0.25">
      <c r="A9442" s="97"/>
      <c r="B9442" s="97"/>
      <c r="C9442" s="97"/>
      <c r="D9442" s="97"/>
    </row>
    <row r="9443" spans="1:4" x14ac:dyDescent="0.25">
      <c r="A9443" s="97"/>
      <c r="B9443" s="97"/>
      <c r="C9443" s="97"/>
      <c r="D9443" s="97"/>
    </row>
    <row r="9444" spans="1:4" x14ac:dyDescent="0.25">
      <c r="A9444" s="97"/>
      <c r="B9444" s="97"/>
      <c r="C9444" s="97"/>
      <c r="D9444" s="97"/>
    </row>
    <row r="9445" spans="1:4" x14ac:dyDescent="0.25">
      <c r="A9445" s="97"/>
      <c r="B9445" s="97"/>
      <c r="C9445" s="97"/>
      <c r="D9445" s="97"/>
    </row>
    <row r="9446" spans="1:4" x14ac:dyDescent="0.25">
      <c r="A9446" s="97"/>
      <c r="B9446" s="97"/>
      <c r="C9446" s="97"/>
      <c r="D9446" s="97"/>
    </row>
    <row r="9447" spans="1:4" x14ac:dyDescent="0.25">
      <c r="A9447" s="97"/>
      <c r="B9447" s="97"/>
      <c r="C9447" s="97"/>
      <c r="D9447" s="97"/>
    </row>
    <row r="9448" spans="1:4" x14ac:dyDescent="0.25">
      <c r="A9448" s="97"/>
      <c r="B9448" s="97"/>
      <c r="C9448" s="97"/>
      <c r="D9448" s="97"/>
    </row>
    <row r="9449" spans="1:4" x14ac:dyDescent="0.25">
      <c r="A9449" s="97"/>
      <c r="B9449" s="97"/>
      <c r="C9449" s="97"/>
      <c r="D9449" s="97"/>
    </row>
    <row r="9450" spans="1:4" x14ac:dyDescent="0.25">
      <c r="A9450" s="97"/>
      <c r="B9450" s="97"/>
      <c r="C9450" s="97"/>
      <c r="D9450" s="97"/>
    </row>
    <row r="9451" spans="1:4" x14ac:dyDescent="0.25">
      <c r="A9451" s="97"/>
      <c r="B9451" s="97"/>
      <c r="C9451" s="97"/>
      <c r="D9451" s="97"/>
    </row>
    <row r="9452" spans="1:4" x14ac:dyDescent="0.25">
      <c r="A9452" s="97"/>
      <c r="B9452" s="97"/>
      <c r="C9452" s="97"/>
      <c r="D9452" s="97"/>
    </row>
    <row r="9453" spans="1:4" x14ac:dyDescent="0.25">
      <c r="A9453" s="97"/>
      <c r="B9453" s="97"/>
      <c r="C9453" s="97"/>
      <c r="D9453" s="97"/>
    </row>
    <row r="9454" spans="1:4" x14ac:dyDescent="0.25">
      <c r="A9454" s="97"/>
      <c r="B9454" s="97"/>
      <c r="C9454" s="97"/>
      <c r="D9454" s="97"/>
    </row>
    <row r="9455" spans="1:4" x14ac:dyDescent="0.25">
      <c r="A9455" s="97"/>
      <c r="B9455" s="97"/>
      <c r="C9455" s="97"/>
      <c r="D9455" s="97"/>
    </row>
    <row r="9456" spans="1:4" x14ac:dyDescent="0.25">
      <c r="A9456" s="97"/>
      <c r="B9456" s="97"/>
      <c r="C9456" s="97"/>
      <c r="D9456" s="97"/>
    </row>
    <row r="9457" spans="1:4" x14ac:dyDescent="0.25">
      <c r="A9457" s="97"/>
      <c r="B9457" s="97"/>
      <c r="C9457" s="97"/>
      <c r="D9457" s="97"/>
    </row>
    <row r="9458" spans="1:4" x14ac:dyDescent="0.25">
      <c r="A9458" s="97"/>
      <c r="B9458" s="97"/>
      <c r="C9458" s="97"/>
      <c r="D9458" s="97"/>
    </row>
    <row r="9459" spans="1:4" x14ac:dyDescent="0.25">
      <c r="A9459" s="97"/>
      <c r="B9459" s="97"/>
      <c r="C9459" s="97"/>
      <c r="D9459" s="97"/>
    </row>
    <row r="9460" spans="1:4" x14ac:dyDescent="0.25">
      <c r="A9460" s="97"/>
      <c r="B9460" s="97"/>
      <c r="C9460" s="97"/>
      <c r="D9460" s="97"/>
    </row>
    <row r="9461" spans="1:4" x14ac:dyDescent="0.25">
      <c r="A9461" s="97"/>
      <c r="B9461" s="97"/>
      <c r="C9461" s="97"/>
      <c r="D9461" s="97"/>
    </row>
    <row r="9462" spans="1:4" x14ac:dyDescent="0.25">
      <c r="A9462" s="97"/>
      <c r="B9462" s="97"/>
      <c r="C9462" s="97"/>
      <c r="D9462" s="97"/>
    </row>
    <row r="9463" spans="1:4" x14ac:dyDescent="0.25">
      <c r="A9463" s="97"/>
      <c r="B9463" s="97"/>
      <c r="C9463" s="97"/>
      <c r="D9463" s="97"/>
    </row>
    <row r="9464" spans="1:4" x14ac:dyDescent="0.25">
      <c r="A9464" s="97"/>
      <c r="B9464" s="97"/>
      <c r="C9464" s="97"/>
      <c r="D9464" s="97"/>
    </row>
    <row r="9465" spans="1:4" x14ac:dyDescent="0.25">
      <c r="A9465" s="97"/>
      <c r="B9465" s="97"/>
      <c r="C9465" s="97"/>
      <c r="D9465" s="97"/>
    </row>
    <row r="9466" spans="1:4" x14ac:dyDescent="0.25">
      <c r="A9466" s="97"/>
      <c r="B9466" s="97"/>
      <c r="C9466" s="97"/>
      <c r="D9466" s="97"/>
    </row>
    <row r="9467" spans="1:4" x14ac:dyDescent="0.25">
      <c r="A9467" s="97"/>
      <c r="B9467" s="97"/>
      <c r="C9467" s="97"/>
      <c r="D9467" s="97"/>
    </row>
    <row r="9468" spans="1:4" x14ac:dyDescent="0.25">
      <c r="A9468" s="97"/>
      <c r="B9468" s="97"/>
      <c r="C9468" s="97"/>
      <c r="D9468" s="97"/>
    </row>
    <row r="9469" spans="1:4" x14ac:dyDescent="0.25">
      <c r="A9469" s="97"/>
      <c r="B9469" s="97"/>
      <c r="C9469" s="97"/>
      <c r="D9469" s="97"/>
    </row>
    <row r="9470" spans="1:4" x14ac:dyDescent="0.25">
      <c r="A9470" s="97"/>
      <c r="B9470" s="97"/>
      <c r="C9470" s="97"/>
      <c r="D9470" s="97"/>
    </row>
    <row r="9471" spans="1:4" x14ac:dyDescent="0.25">
      <c r="A9471" s="97"/>
      <c r="B9471" s="97"/>
      <c r="C9471" s="97"/>
      <c r="D9471" s="97"/>
    </row>
    <row r="9472" spans="1:4" x14ac:dyDescent="0.25">
      <c r="A9472" s="97"/>
      <c r="B9472" s="97"/>
      <c r="C9472" s="97"/>
      <c r="D9472" s="97"/>
    </row>
    <row r="9473" spans="1:4" x14ac:dyDescent="0.25">
      <c r="A9473" s="97"/>
      <c r="B9473" s="97"/>
      <c r="C9473" s="97"/>
      <c r="D9473" s="97"/>
    </row>
    <row r="9474" spans="1:4" x14ac:dyDescent="0.25">
      <c r="A9474" s="97"/>
      <c r="B9474" s="97"/>
      <c r="C9474" s="97"/>
      <c r="D9474" s="97"/>
    </row>
    <row r="9475" spans="1:4" x14ac:dyDescent="0.25">
      <c r="A9475" s="97"/>
      <c r="B9475" s="97"/>
      <c r="C9475" s="97"/>
      <c r="D9475" s="97"/>
    </row>
    <row r="9476" spans="1:4" x14ac:dyDescent="0.25">
      <c r="A9476" s="97"/>
      <c r="B9476" s="97"/>
      <c r="C9476" s="97"/>
      <c r="D9476" s="97"/>
    </row>
    <row r="9477" spans="1:4" x14ac:dyDescent="0.25">
      <c r="A9477" s="97"/>
      <c r="B9477" s="97"/>
      <c r="C9477" s="97"/>
      <c r="D9477" s="97"/>
    </row>
    <row r="9478" spans="1:4" x14ac:dyDescent="0.25">
      <c r="A9478" s="97"/>
      <c r="B9478" s="97"/>
      <c r="C9478" s="97"/>
      <c r="D9478" s="97"/>
    </row>
    <row r="9479" spans="1:4" x14ac:dyDescent="0.25">
      <c r="A9479" s="97"/>
      <c r="B9479" s="97"/>
      <c r="C9479" s="97"/>
      <c r="D9479" s="97"/>
    </row>
    <row r="9480" spans="1:4" x14ac:dyDescent="0.25">
      <c r="A9480" s="97"/>
      <c r="B9480" s="97"/>
      <c r="C9480" s="97"/>
      <c r="D9480" s="97"/>
    </row>
    <row r="9481" spans="1:4" x14ac:dyDescent="0.25">
      <c r="A9481" s="97"/>
      <c r="B9481" s="97"/>
      <c r="C9481" s="97"/>
      <c r="D9481" s="97"/>
    </row>
    <row r="9482" spans="1:4" x14ac:dyDescent="0.25">
      <c r="A9482" s="97"/>
      <c r="B9482" s="97"/>
      <c r="C9482" s="97"/>
      <c r="D9482" s="97"/>
    </row>
    <row r="9483" spans="1:4" x14ac:dyDescent="0.25">
      <c r="A9483" s="97"/>
      <c r="B9483" s="97"/>
      <c r="C9483" s="97"/>
      <c r="D9483" s="97"/>
    </row>
    <row r="9484" spans="1:4" x14ac:dyDescent="0.25">
      <c r="A9484" s="97"/>
      <c r="B9484" s="97"/>
      <c r="C9484" s="97"/>
      <c r="D9484" s="97"/>
    </row>
    <row r="9485" spans="1:4" x14ac:dyDescent="0.25">
      <c r="A9485" s="97"/>
      <c r="B9485" s="97"/>
      <c r="C9485" s="97"/>
      <c r="D9485" s="97"/>
    </row>
    <row r="9486" spans="1:4" x14ac:dyDescent="0.25">
      <c r="A9486" s="97"/>
      <c r="B9486" s="97"/>
      <c r="C9486" s="97"/>
      <c r="D9486" s="97"/>
    </row>
    <row r="9487" spans="1:4" x14ac:dyDescent="0.25">
      <c r="A9487" s="97"/>
      <c r="B9487" s="97"/>
      <c r="C9487" s="97"/>
      <c r="D9487" s="97"/>
    </row>
    <row r="9488" spans="1:4" x14ac:dyDescent="0.25">
      <c r="A9488" s="97"/>
      <c r="B9488" s="97"/>
      <c r="C9488" s="97"/>
      <c r="D9488" s="97"/>
    </row>
    <row r="9489" spans="1:4" x14ac:dyDescent="0.25">
      <c r="A9489" s="97"/>
      <c r="B9489" s="97"/>
      <c r="C9489" s="97"/>
      <c r="D9489" s="97"/>
    </row>
    <row r="9490" spans="1:4" x14ac:dyDescent="0.25">
      <c r="A9490" s="97"/>
      <c r="B9490" s="97"/>
      <c r="C9490" s="97"/>
      <c r="D9490" s="97"/>
    </row>
    <row r="9491" spans="1:4" x14ac:dyDescent="0.25">
      <c r="A9491" s="97"/>
      <c r="B9491" s="97"/>
      <c r="C9491" s="97"/>
      <c r="D9491" s="97"/>
    </row>
    <row r="9492" spans="1:4" x14ac:dyDescent="0.25">
      <c r="A9492" s="97"/>
      <c r="B9492" s="97"/>
      <c r="C9492" s="97"/>
      <c r="D9492" s="97"/>
    </row>
    <row r="9493" spans="1:4" x14ac:dyDescent="0.25">
      <c r="A9493" s="97"/>
      <c r="B9493" s="97"/>
      <c r="C9493" s="97"/>
      <c r="D9493" s="97"/>
    </row>
    <row r="9494" spans="1:4" x14ac:dyDescent="0.25">
      <c r="A9494" s="97"/>
      <c r="B9494" s="97"/>
      <c r="C9494" s="97"/>
      <c r="D9494" s="97"/>
    </row>
    <row r="9495" spans="1:4" x14ac:dyDescent="0.25">
      <c r="A9495" s="97"/>
      <c r="B9495" s="97"/>
      <c r="C9495" s="97"/>
      <c r="D9495" s="97"/>
    </row>
    <row r="9496" spans="1:4" x14ac:dyDescent="0.25">
      <c r="A9496" s="97"/>
      <c r="B9496" s="97"/>
      <c r="C9496" s="97"/>
      <c r="D9496" s="97"/>
    </row>
    <row r="9497" spans="1:4" x14ac:dyDescent="0.25">
      <c r="A9497" s="97"/>
      <c r="B9497" s="97"/>
      <c r="C9497" s="97"/>
      <c r="D9497" s="97"/>
    </row>
    <row r="9498" spans="1:4" x14ac:dyDescent="0.25">
      <c r="A9498" s="97"/>
      <c r="B9498" s="97"/>
      <c r="C9498" s="97"/>
      <c r="D9498" s="97"/>
    </row>
    <row r="9499" spans="1:4" x14ac:dyDescent="0.25">
      <c r="A9499" s="97"/>
      <c r="B9499" s="97"/>
      <c r="C9499" s="97"/>
      <c r="D9499" s="97"/>
    </row>
    <row r="9500" spans="1:4" x14ac:dyDescent="0.25">
      <c r="A9500" s="97"/>
      <c r="B9500" s="97"/>
      <c r="C9500" s="97"/>
      <c r="D9500" s="97"/>
    </row>
    <row r="9501" spans="1:4" x14ac:dyDescent="0.25">
      <c r="A9501" s="97"/>
      <c r="B9501" s="97"/>
      <c r="C9501" s="97"/>
      <c r="D9501" s="97"/>
    </row>
    <row r="9502" spans="1:4" x14ac:dyDescent="0.25">
      <c r="A9502" s="97"/>
      <c r="B9502" s="97"/>
      <c r="C9502" s="97"/>
      <c r="D9502" s="97"/>
    </row>
    <row r="9503" spans="1:4" x14ac:dyDescent="0.25">
      <c r="A9503" s="97"/>
      <c r="B9503" s="97"/>
      <c r="C9503" s="97"/>
      <c r="D9503" s="97"/>
    </row>
    <row r="9504" spans="1:4" x14ac:dyDescent="0.25">
      <c r="A9504" s="97"/>
      <c r="B9504" s="97"/>
      <c r="C9504" s="97"/>
      <c r="D9504" s="97"/>
    </row>
    <row r="9505" spans="1:4" x14ac:dyDescent="0.25">
      <c r="A9505" s="97"/>
      <c r="B9505" s="97"/>
      <c r="C9505" s="97"/>
      <c r="D9505" s="97"/>
    </row>
    <row r="9506" spans="1:4" x14ac:dyDescent="0.25">
      <c r="A9506" s="97"/>
      <c r="B9506" s="97"/>
      <c r="C9506" s="97"/>
      <c r="D9506" s="97"/>
    </row>
    <row r="9507" spans="1:4" x14ac:dyDescent="0.25">
      <c r="A9507" s="97"/>
      <c r="B9507" s="97"/>
      <c r="C9507" s="97"/>
      <c r="D9507" s="97"/>
    </row>
    <row r="9508" spans="1:4" x14ac:dyDescent="0.25">
      <c r="A9508" s="97"/>
      <c r="B9508" s="97"/>
      <c r="C9508" s="97"/>
      <c r="D9508" s="97"/>
    </row>
    <row r="9509" spans="1:4" x14ac:dyDescent="0.25">
      <c r="A9509" s="97"/>
      <c r="B9509" s="97"/>
      <c r="C9509" s="97"/>
      <c r="D9509" s="97"/>
    </row>
    <row r="9510" spans="1:4" x14ac:dyDescent="0.25">
      <c r="A9510" s="97"/>
      <c r="B9510" s="97"/>
      <c r="C9510" s="97"/>
      <c r="D9510" s="97"/>
    </row>
    <row r="9511" spans="1:4" x14ac:dyDescent="0.25">
      <c r="A9511" s="97"/>
      <c r="B9511" s="97"/>
      <c r="C9511" s="97"/>
      <c r="D9511" s="97"/>
    </row>
    <row r="9512" spans="1:4" x14ac:dyDescent="0.25">
      <c r="A9512" s="97"/>
      <c r="B9512" s="97"/>
      <c r="C9512" s="97"/>
      <c r="D9512" s="97"/>
    </row>
    <row r="9513" spans="1:4" x14ac:dyDescent="0.25">
      <c r="A9513" s="97"/>
      <c r="B9513" s="97"/>
      <c r="C9513" s="97"/>
      <c r="D9513" s="97"/>
    </row>
    <row r="9514" spans="1:4" x14ac:dyDescent="0.25">
      <c r="A9514" s="97"/>
      <c r="B9514" s="97"/>
      <c r="C9514" s="97"/>
      <c r="D9514" s="97"/>
    </row>
    <row r="9515" spans="1:4" x14ac:dyDescent="0.25">
      <c r="A9515" s="97"/>
      <c r="B9515" s="97"/>
      <c r="C9515" s="97"/>
      <c r="D9515" s="97"/>
    </row>
    <row r="9516" spans="1:4" x14ac:dyDescent="0.25">
      <c r="A9516" s="97"/>
      <c r="B9516" s="97"/>
      <c r="C9516" s="97"/>
      <c r="D9516" s="97"/>
    </row>
    <row r="9517" spans="1:4" x14ac:dyDescent="0.25">
      <c r="A9517" s="97"/>
      <c r="B9517" s="97"/>
      <c r="C9517" s="97"/>
      <c r="D9517" s="97"/>
    </row>
    <row r="9518" spans="1:4" x14ac:dyDescent="0.25">
      <c r="A9518" s="97"/>
      <c r="B9518" s="97"/>
      <c r="C9518" s="97"/>
      <c r="D9518" s="97"/>
    </row>
    <row r="9519" spans="1:4" x14ac:dyDescent="0.25">
      <c r="A9519" s="97"/>
      <c r="B9519" s="97"/>
      <c r="C9519" s="97"/>
      <c r="D9519" s="97"/>
    </row>
    <row r="9520" spans="1:4" x14ac:dyDescent="0.25">
      <c r="A9520" s="97"/>
      <c r="B9520" s="97"/>
      <c r="C9520" s="97"/>
      <c r="D9520" s="97"/>
    </row>
    <row r="9521" spans="1:4" x14ac:dyDescent="0.25">
      <c r="A9521" s="97"/>
      <c r="B9521" s="97"/>
      <c r="C9521" s="97"/>
      <c r="D9521" s="97"/>
    </row>
    <row r="9522" spans="1:4" x14ac:dyDescent="0.25">
      <c r="A9522" s="97"/>
      <c r="B9522" s="97"/>
      <c r="C9522" s="97"/>
      <c r="D9522" s="97"/>
    </row>
    <row r="9523" spans="1:4" x14ac:dyDescent="0.25">
      <c r="A9523" s="97"/>
      <c r="B9523" s="97"/>
      <c r="C9523" s="97"/>
      <c r="D9523" s="97"/>
    </row>
    <row r="9524" spans="1:4" x14ac:dyDescent="0.25">
      <c r="A9524" s="97"/>
      <c r="B9524" s="97"/>
      <c r="C9524" s="97"/>
      <c r="D9524" s="97"/>
    </row>
    <row r="9525" spans="1:4" x14ac:dyDescent="0.25">
      <c r="A9525" s="97"/>
      <c r="B9525" s="97"/>
      <c r="C9525" s="97"/>
      <c r="D9525" s="97"/>
    </row>
    <row r="9526" spans="1:4" x14ac:dyDescent="0.25">
      <c r="A9526" s="97"/>
      <c r="B9526" s="97"/>
      <c r="C9526" s="97"/>
      <c r="D9526" s="97"/>
    </row>
    <row r="9527" spans="1:4" x14ac:dyDescent="0.25">
      <c r="A9527" s="97"/>
      <c r="B9527" s="97"/>
      <c r="C9527" s="97"/>
      <c r="D9527" s="97"/>
    </row>
    <row r="9528" spans="1:4" x14ac:dyDescent="0.25">
      <c r="A9528" s="97"/>
      <c r="B9528" s="97"/>
      <c r="C9528" s="97"/>
      <c r="D9528" s="97"/>
    </row>
    <row r="9529" spans="1:4" x14ac:dyDescent="0.25">
      <c r="A9529" s="97"/>
      <c r="B9529" s="97"/>
      <c r="C9529" s="97"/>
      <c r="D9529" s="97"/>
    </row>
    <row r="9530" spans="1:4" x14ac:dyDescent="0.25">
      <c r="A9530" s="97"/>
      <c r="B9530" s="97"/>
      <c r="C9530" s="97"/>
      <c r="D9530" s="97"/>
    </row>
    <row r="9531" spans="1:4" x14ac:dyDescent="0.25">
      <c r="A9531" s="97"/>
      <c r="B9531" s="97"/>
      <c r="C9531" s="97"/>
      <c r="D9531" s="97"/>
    </row>
    <row r="9532" spans="1:4" x14ac:dyDescent="0.25">
      <c r="A9532" s="97"/>
      <c r="B9532" s="97"/>
      <c r="C9532" s="97"/>
      <c r="D9532" s="97"/>
    </row>
    <row r="9533" spans="1:4" x14ac:dyDescent="0.25">
      <c r="A9533" s="97"/>
      <c r="B9533" s="97"/>
      <c r="C9533" s="97"/>
      <c r="D9533" s="97"/>
    </row>
    <row r="9534" spans="1:4" x14ac:dyDescent="0.25">
      <c r="A9534" s="97"/>
      <c r="B9534" s="97"/>
      <c r="C9534" s="97"/>
      <c r="D9534" s="97"/>
    </row>
    <row r="9535" spans="1:4" x14ac:dyDescent="0.25">
      <c r="A9535" s="97"/>
      <c r="B9535" s="97"/>
      <c r="C9535" s="97"/>
      <c r="D9535" s="97"/>
    </row>
    <row r="9536" spans="1:4" x14ac:dyDescent="0.25">
      <c r="A9536" s="97"/>
      <c r="B9536" s="97"/>
      <c r="C9536" s="97"/>
      <c r="D9536" s="97"/>
    </row>
    <row r="9537" spans="1:4" x14ac:dyDescent="0.25">
      <c r="A9537" s="97"/>
      <c r="B9537" s="97"/>
      <c r="C9537" s="97"/>
      <c r="D9537" s="97"/>
    </row>
    <row r="9538" spans="1:4" x14ac:dyDescent="0.25">
      <c r="A9538" s="97"/>
      <c r="B9538" s="97"/>
      <c r="C9538" s="97"/>
      <c r="D9538" s="97"/>
    </row>
    <row r="9539" spans="1:4" x14ac:dyDescent="0.25">
      <c r="A9539" s="97"/>
      <c r="B9539" s="97"/>
      <c r="C9539" s="97"/>
      <c r="D9539" s="97"/>
    </row>
    <row r="9540" spans="1:4" x14ac:dyDescent="0.25">
      <c r="A9540" s="97"/>
      <c r="B9540" s="97"/>
      <c r="C9540" s="97"/>
      <c r="D9540" s="97"/>
    </row>
    <row r="9541" spans="1:4" x14ac:dyDescent="0.25">
      <c r="A9541" s="97"/>
      <c r="B9541" s="97"/>
      <c r="C9541" s="97"/>
      <c r="D9541" s="97"/>
    </row>
    <row r="9542" spans="1:4" x14ac:dyDescent="0.25">
      <c r="A9542" s="97"/>
      <c r="B9542" s="97"/>
      <c r="C9542" s="97"/>
      <c r="D9542" s="97"/>
    </row>
    <row r="9543" spans="1:4" x14ac:dyDescent="0.25">
      <c r="A9543" s="97"/>
      <c r="B9543" s="97"/>
      <c r="C9543" s="97"/>
      <c r="D9543" s="97"/>
    </row>
    <row r="9544" spans="1:4" x14ac:dyDescent="0.25">
      <c r="A9544" s="97"/>
      <c r="B9544" s="97"/>
      <c r="C9544" s="97"/>
      <c r="D9544" s="97"/>
    </row>
    <row r="9545" spans="1:4" x14ac:dyDescent="0.25">
      <c r="A9545" s="97"/>
      <c r="B9545" s="97"/>
      <c r="C9545" s="97"/>
      <c r="D9545" s="97"/>
    </row>
    <row r="9546" spans="1:4" x14ac:dyDescent="0.25">
      <c r="A9546" s="97"/>
      <c r="B9546" s="97"/>
      <c r="C9546" s="97"/>
      <c r="D9546" s="97"/>
    </row>
    <row r="9547" spans="1:4" x14ac:dyDescent="0.25">
      <c r="A9547" s="97"/>
      <c r="B9547" s="97"/>
      <c r="C9547" s="97"/>
      <c r="D9547" s="97"/>
    </row>
    <row r="9548" spans="1:4" x14ac:dyDescent="0.25">
      <c r="A9548" s="97"/>
      <c r="B9548" s="97"/>
      <c r="C9548" s="97"/>
      <c r="D9548" s="97"/>
    </row>
    <row r="9549" spans="1:4" x14ac:dyDescent="0.25">
      <c r="A9549" s="97"/>
      <c r="B9549" s="97"/>
      <c r="C9549" s="97"/>
      <c r="D9549" s="97"/>
    </row>
    <row r="9550" spans="1:4" x14ac:dyDescent="0.25">
      <c r="A9550" s="97"/>
      <c r="B9550" s="97"/>
      <c r="C9550" s="97"/>
      <c r="D9550" s="97"/>
    </row>
    <row r="9551" spans="1:4" x14ac:dyDescent="0.25">
      <c r="A9551" s="97"/>
      <c r="B9551" s="97"/>
      <c r="C9551" s="97"/>
      <c r="D9551" s="97"/>
    </row>
    <row r="9552" spans="1:4" x14ac:dyDescent="0.25">
      <c r="A9552" s="97"/>
      <c r="B9552" s="97"/>
      <c r="C9552" s="97"/>
      <c r="D9552" s="97"/>
    </row>
    <row r="9553" spans="1:4" x14ac:dyDescent="0.25">
      <c r="A9553" s="97"/>
      <c r="B9553" s="97"/>
      <c r="C9553" s="97"/>
      <c r="D9553" s="97"/>
    </row>
    <row r="9554" spans="1:4" x14ac:dyDescent="0.25">
      <c r="A9554" s="97"/>
      <c r="B9554" s="97"/>
      <c r="C9554" s="97"/>
      <c r="D9554" s="97"/>
    </row>
    <row r="9555" spans="1:4" x14ac:dyDescent="0.25">
      <c r="A9555" s="97"/>
      <c r="B9555" s="97"/>
      <c r="C9555" s="97"/>
      <c r="D9555" s="97"/>
    </row>
    <row r="9556" spans="1:4" x14ac:dyDescent="0.25">
      <c r="A9556" s="97"/>
      <c r="B9556" s="97"/>
      <c r="C9556" s="97"/>
      <c r="D9556" s="97"/>
    </row>
    <row r="9557" spans="1:4" x14ac:dyDescent="0.25">
      <c r="A9557" s="97"/>
      <c r="B9557" s="97"/>
      <c r="C9557" s="97"/>
      <c r="D9557" s="97"/>
    </row>
    <row r="9558" spans="1:4" x14ac:dyDescent="0.25">
      <c r="A9558" s="97"/>
      <c r="B9558" s="97"/>
      <c r="C9558" s="97"/>
      <c r="D9558" s="97"/>
    </row>
    <row r="9559" spans="1:4" x14ac:dyDescent="0.25">
      <c r="A9559" s="97"/>
      <c r="B9559" s="97"/>
      <c r="C9559" s="97"/>
      <c r="D9559" s="97"/>
    </row>
    <row r="9560" spans="1:4" x14ac:dyDescent="0.25">
      <c r="A9560" s="97"/>
      <c r="B9560" s="97"/>
      <c r="C9560" s="97"/>
      <c r="D9560" s="97"/>
    </row>
    <row r="9561" spans="1:4" x14ac:dyDescent="0.25">
      <c r="A9561" s="97"/>
      <c r="B9561" s="97"/>
      <c r="C9561" s="97"/>
      <c r="D9561" s="97"/>
    </row>
    <row r="9562" spans="1:4" x14ac:dyDescent="0.25">
      <c r="A9562" s="97"/>
      <c r="B9562" s="97"/>
      <c r="C9562" s="97"/>
      <c r="D9562" s="97"/>
    </row>
    <row r="9563" spans="1:4" x14ac:dyDescent="0.25">
      <c r="A9563" s="97"/>
      <c r="B9563" s="97"/>
      <c r="C9563" s="97"/>
      <c r="D9563" s="97"/>
    </row>
    <row r="9564" spans="1:4" x14ac:dyDescent="0.25">
      <c r="A9564" s="97"/>
      <c r="B9564" s="97"/>
      <c r="C9564" s="97"/>
      <c r="D9564" s="97"/>
    </row>
    <row r="9565" spans="1:4" x14ac:dyDescent="0.25">
      <c r="A9565" s="97"/>
      <c r="B9565" s="97"/>
      <c r="C9565" s="97"/>
      <c r="D9565" s="97"/>
    </row>
    <row r="9566" spans="1:4" x14ac:dyDescent="0.25">
      <c r="A9566" s="97"/>
      <c r="B9566" s="97"/>
      <c r="C9566" s="97"/>
      <c r="D9566" s="97"/>
    </row>
    <row r="9567" spans="1:4" x14ac:dyDescent="0.25">
      <c r="A9567" s="97"/>
      <c r="B9567" s="97"/>
      <c r="C9567" s="97"/>
      <c r="D9567" s="97"/>
    </row>
    <row r="9568" spans="1:4" x14ac:dyDescent="0.25">
      <c r="A9568" s="97"/>
      <c r="B9568" s="97"/>
      <c r="C9568" s="97"/>
      <c r="D9568" s="97"/>
    </row>
    <row r="9569" spans="1:4" x14ac:dyDescent="0.25">
      <c r="A9569" s="97"/>
      <c r="B9569" s="97"/>
      <c r="C9569" s="97"/>
      <c r="D9569" s="97"/>
    </row>
    <row r="9570" spans="1:4" x14ac:dyDescent="0.25">
      <c r="A9570" s="97"/>
      <c r="B9570" s="97"/>
      <c r="C9570" s="97"/>
      <c r="D9570" s="97"/>
    </row>
    <row r="9571" spans="1:4" x14ac:dyDescent="0.25">
      <c r="A9571" s="97"/>
      <c r="B9571" s="97"/>
      <c r="C9571" s="97"/>
      <c r="D9571" s="97"/>
    </row>
    <row r="9572" spans="1:4" x14ac:dyDescent="0.25">
      <c r="A9572" s="97"/>
      <c r="B9572" s="97"/>
      <c r="C9572" s="97"/>
      <c r="D9572" s="97"/>
    </row>
    <row r="9573" spans="1:4" x14ac:dyDescent="0.25">
      <c r="A9573" s="97"/>
      <c r="B9573" s="97"/>
      <c r="C9573" s="97"/>
      <c r="D9573" s="97"/>
    </row>
    <row r="9574" spans="1:4" x14ac:dyDescent="0.25">
      <c r="A9574" s="97"/>
      <c r="B9574" s="97"/>
      <c r="C9574" s="97"/>
      <c r="D9574" s="97"/>
    </row>
    <row r="9575" spans="1:4" x14ac:dyDescent="0.25">
      <c r="A9575" s="97"/>
      <c r="B9575" s="97"/>
      <c r="C9575" s="97"/>
      <c r="D9575" s="97"/>
    </row>
    <row r="9576" spans="1:4" x14ac:dyDescent="0.25">
      <c r="A9576" s="97"/>
      <c r="B9576" s="97"/>
      <c r="C9576" s="97"/>
      <c r="D9576" s="97"/>
    </row>
    <row r="9577" spans="1:4" x14ac:dyDescent="0.25">
      <c r="A9577" s="97"/>
      <c r="B9577" s="97"/>
      <c r="C9577" s="97"/>
      <c r="D9577" s="97"/>
    </row>
    <row r="9578" spans="1:4" x14ac:dyDescent="0.25">
      <c r="A9578" s="97"/>
      <c r="B9578" s="97"/>
      <c r="C9578" s="97"/>
      <c r="D9578" s="97"/>
    </row>
    <row r="9579" spans="1:4" x14ac:dyDescent="0.25">
      <c r="A9579" s="97"/>
      <c r="B9579" s="97"/>
      <c r="C9579" s="97"/>
      <c r="D9579" s="97"/>
    </row>
    <row r="9580" spans="1:4" x14ac:dyDescent="0.25">
      <c r="A9580" s="97"/>
      <c r="B9580" s="97"/>
      <c r="C9580" s="97"/>
      <c r="D9580" s="97"/>
    </row>
    <row r="9581" spans="1:4" x14ac:dyDescent="0.25">
      <c r="A9581" s="97"/>
      <c r="B9581" s="97"/>
      <c r="C9581" s="97"/>
      <c r="D9581" s="97"/>
    </row>
    <row r="9582" spans="1:4" x14ac:dyDescent="0.25">
      <c r="A9582" s="97"/>
      <c r="B9582" s="97"/>
      <c r="C9582" s="97"/>
      <c r="D9582" s="97"/>
    </row>
    <row r="9583" spans="1:4" x14ac:dyDescent="0.25">
      <c r="A9583" s="97"/>
      <c r="B9583" s="97"/>
      <c r="C9583" s="97"/>
      <c r="D9583" s="97"/>
    </row>
    <row r="9584" spans="1:4" x14ac:dyDescent="0.25">
      <c r="A9584" s="97"/>
      <c r="B9584" s="97"/>
      <c r="C9584" s="97"/>
      <c r="D9584" s="97"/>
    </row>
    <row r="9585" spans="1:4" x14ac:dyDescent="0.25">
      <c r="A9585" s="97"/>
      <c r="B9585" s="97"/>
      <c r="C9585" s="97"/>
      <c r="D9585" s="97"/>
    </row>
    <row r="9586" spans="1:4" x14ac:dyDescent="0.25">
      <c r="A9586" s="97"/>
      <c r="B9586" s="97"/>
      <c r="C9586" s="97"/>
      <c r="D9586" s="97"/>
    </row>
    <row r="9587" spans="1:4" x14ac:dyDescent="0.25">
      <c r="A9587" s="97"/>
      <c r="B9587" s="97"/>
      <c r="C9587" s="97"/>
      <c r="D9587" s="97"/>
    </row>
    <row r="9588" spans="1:4" x14ac:dyDescent="0.25">
      <c r="A9588" s="97"/>
      <c r="B9588" s="97"/>
      <c r="C9588" s="97"/>
      <c r="D9588" s="97"/>
    </row>
    <row r="9589" spans="1:4" x14ac:dyDescent="0.25">
      <c r="A9589" s="97"/>
      <c r="B9589" s="97"/>
      <c r="C9589" s="97"/>
      <c r="D9589" s="97"/>
    </row>
    <row r="9590" spans="1:4" x14ac:dyDescent="0.25">
      <c r="A9590" s="97"/>
      <c r="B9590" s="97"/>
      <c r="C9590" s="97"/>
      <c r="D9590" s="97"/>
    </row>
    <row r="9591" spans="1:4" x14ac:dyDescent="0.25">
      <c r="A9591" s="97"/>
      <c r="B9591" s="97"/>
      <c r="C9591" s="97"/>
      <c r="D9591" s="97"/>
    </row>
    <row r="9592" spans="1:4" x14ac:dyDescent="0.25">
      <c r="A9592" s="97"/>
      <c r="B9592" s="97"/>
      <c r="C9592" s="97"/>
      <c r="D9592" s="97"/>
    </row>
    <row r="9593" spans="1:4" x14ac:dyDescent="0.25">
      <c r="A9593" s="97"/>
      <c r="B9593" s="97"/>
      <c r="C9593" s="97"/>
      <c r="D9593" s="97"/>
    </row>
    <row r="9594" spans="1:4" x14ac:dyDescent="0.25">
      <c r="A9594" s="97"/>
      <c r="B9594" s="97"/>
      <c r="C9594" s="97"/>
      <c r="D9594" s="97"/>
    </row>
    <row r="9595" spans="1:4" x14ac:dyDescent="0.25">
      <c r="A9595" s="97"/>
      <c r="B9595" s="97"/>
      <c r="C9595" s="97"/>
      <c r="D9595" s="97"/>
    </row>
    <row r="9596" spans="1:4" x14ac:dyDescent="0.25">
      <c r="A9596" s="97"/>
      <c r="B9596" s="97"/>
      <c r="C9596" s="97"/>
      <c r="D9596" s="97"/>
    </row>
    <row r="9597" spans="1:4" x14ac:dyDescent="0.25">
      <c r="A9597" s="97"/>
      <c r="B9597" s="97"/>
      <c r="C9597" s="97"/>
      <c r="D9597" s="97"/>
    </row>
    <row r="9598" spans="1:4" x14ac:dyDescent="0.25">
      <c r="A9598" s="97"/>
      <c r="B9598" s="97"/>
      <c r="C9598" s="97"/>
      <c r="D9598" s="97"/>
    </row>
    <row r="9599" spans="1:4" x14ac:dyDescent="0.25">
      <c r="A9599" s="97"/>
      <c r="B9599" s="97"/>
      <c r="C9599" s="97"/>
      <c r="D9599" s="97"/>
    </row>
    <row r="9600" spans="1:4" x14ac:dyDescent="0.25">
      <c r="A9600" s="97"/>
      <c r="B9600" s="97"/>
      <c r="C9600" s="97"/>
      <c r="D9600" s="97"/>
    </row>
    <row r="9601" spans="1:4" x14ac:dyDescent="0.25">
      <c r="A9601" s="97"/>
      <c r="B9601" s="97"/>
      <c r="C9601" s="97"/>
      <c r="D9601" s="97"/>
    </row>
    <row r="9602" spans="1:4" x14ac:dyDescent="0.25">
      <c r="A9602" s="97"/>
      <c r="B9602" s="97"/>
      <c r="C9602" s="97"/>
      <c r="D9602" s="97"/>
    </row>
    <row r="9603" spans="1:4" x14ac:dyDescent="0.25">
      <c r="A9603" s="97"/>
      <c r="B9603" s="97"/>
      <c r="C9603" s="97"/>
      <c r="D9603" s="97"/>
    </row>
    <row r="9604" spans="1:4" x14ac:dyDescent="0.25">
      <c r="A9604" s="97"/>
      <c r="B9604" s="97"/>
      <c r="C9604" s="97"/>
      <c r="D9604" s="97"/>
    </row>
    <row r="9605" spans="1:4" x14ac:dyDescent="0.25">
      <c r="A9605" s="97"/>
      <c r="B9605" s="97"/>
      <c r="C9605" s="97"/>
      <c r="D9605" s="97"/>
    </row>
    <row r="9606" spans="1:4" x14ac:dyDescent="0.25">
      <c r="A9606" s="97"/>
      <c r="B9606" s="97"/>
      <c r="C9606" s="97"/>
      <c r="D9606" s="97"/>
    </row>
    <row r="9607" spans="1:4" x14ac:dyDescent="0.25">
      <c r="A9607" s="97"/>
      <c r="B9607" s="97"/>
      <c r="C9607" s="97"/>
      <c r="D9607" s="97"/>
    </row>
    <row r="9608" spans="1:4" x14ac:dyDescent="0.25">
      <c r="A9608" s="97"/>
      <c r="B9608" s="97"/>
      <c r="C9608" s="97"/>
      <c r="D9608" s="97"/>
    </row>
    <row r="9609" spans="1:4" x14ac:dyDescent="0.25">
      <c r="A9609" s="97"/>
      <c r="B9609" s="97"/>
      <c r="C9609" s="97"/>
      <c r="D9609" s="97"/>
    </row>
    <row r="9610" spans="1:4" x14ac:dyDescent="0.25">
      <c r="A9610" s="97"/>
      <c r="B9610" s="97"/>
      <c r="C9610" s="97"/>
      <c r="D9610" s="97"/>
    </row>
    <row r="9611" spans="1:4" x14ac:dyDescent="0.25">
      <c r="A9611" s="97"/>
      <c r="B9611" s="97"/>
      <c r="C9611" s="97"/>
      <c r="D9611" s="97"/>
    </row>
    <row r="9612" spans="1:4" x14ac:dyDescent="0.25">
      <c r="A9612" s="97"/>
      <c r="B9612" s="97"/>
      <c r="C9612" s="97"/>
      <c r="D9612" s="97"/>
    </row>
    <row r="9613" spans="1:4" x14ac:dyDescent="0.25">
      <c r="A9613" s="97"/>
      <c r="B9613" s="97"/>
      <c r="C9613" s="97"/>
      <c r="D9613" s="97"/>
    </row>
    <row r="9614" spans="1:4" x14ac:dyDescent="0.25">
      <c r="A9614" s="97"/>
      <c r="B9614" s="97"/>
      <c r="C9614" s="97"/>
      <c r="D9614" s="97"/>
    </row>
    <row r="9615" spans="1:4" x14ac:dyDescent="0.25">
      <c r="A9615" s="97"/>
      <c r="B9615" s="97"/>
      <c r="C9615" s="97"/>
      <c r="D9615" s="97"/>
    </row>
    <row r="9616" spans="1:4" x14ac:dyDescent="0.25">
      <c r="A9616" s="97"/>
      <c r="B9616" s="97"/>
      <c r="C9616" s="97"/>
      <c r="D9616" s="97"/>
    </row>
    <row r="9617" spans="1:4" x14ac:dyDescent="0.25">
      <c r="A9617" s="97"/>
      <c r="B9617" s="97"/>
      <c r="C9617" s="97"/>
      <c r="D9617" s="97"/>
    </row>
    <row r="9618" spans="1:4" x14ac:dyDescent="0.25">
      <c r="A9618" s="97"/>
      <c r="B9618" s="97"/>
      <c r="C9618" s="97"/>
      <c r="D9618" s="97"/>
    </row>
    <row r="9619" spans="1:4" x14ac:dyDescent="0.25">
      <c r="A9619" s="97"/>
      <c r="B9619" s="97"/>
      <c r="C9619" s="97"/>
      <c r="D9619" s="97"/>
    </row>
    <row r="9620" spans="1:4" x14ac:dyDescent="0.25">
      <c r="A9620" s="97"/>
      <c r="B9620" s="97"/>
      <c r="C9620" s="97"/>
      <c r="D9620" s="97"/>
    </row>
    <row r="9621" spans="1:4" x14ac:dyDescent="0.25">
      <c r="A9621" s="97"/>
      <c r="B9621" s="97"/>
      <c r="C9621" s="97"/>
      <c r="D9621" s="97"/>
    </row>
    <row r="9622" spans="1:4" x14ac:dyDescent="0.25">
      <c r="A9622" s="97"/>
      <c r="B9622" s="97"/>
      <c r="C9622" s="97"/>
      <c r="D9622" s="97"/>
    </row>
    <row r="9623" spans="1:4" x14ac:dyDescent="0.25">
      <c r="A9623" s="97"/>
      <c r="B9623" s="97"/>
      <c r="C9623" s="97"/>
      <c r="D9623" s="97"/>
    </row>
    <row r="9624" spans="1:4" x14ac:dyDescent="0.25">
      <c r="A9624" s="97"/>
      <c r="B9624" s="97"/>
      <c r="C9624" s="97"/>
      <c r="D9624" s="97"/>
    </row>
    <row r="9625" spans="1:4" x14ac:dyDescent="0.25">
      <c r="A9625" s="97"/>
      <c r="B9625" s="97"/>
      <c r="C9625" s="97"/>
      <c r="D9625" s="97"/>
    </row>
    <row r="9626" spans="1:4" x14ac:dyDescent="0.25">
      <c r="A9626" s="97"/>
      <c r="B9626" s="97"/>
      <c r="C9626" s="97"/>
      <c r="D9626" s="97"/>
    </row>
    <row r="9627" spans="1:4" x14ac:dyDescent="0.25">
      <c r="A9627" s="97"/>
      <c r="B9627" s="97"/>
      <c r="C9627" s="97"/>
      <c r="D9627" s="97"/>
    </row>
    <row r="9628" spans="1:4" x14ac:dyDescent="0.25">
      <c r="A9628" s="97"/>
      <c r="B9628" s="97"/>
      <c r="C9628" s="97"/>
      <c r="D9628" s="97"/>
    </row>
    <row r="9629" spans="1:4" x14ac:dyDescent="0.25">
      <c r="A9629" s="97"/>
      <c r="B9629" s="97"/>
      <c r="C9629" s="97"/>
      <c r="D9629" s="97"/>
    </row>
    <row r="9630" spans="1:4" x14ac:dyDescent="0.25">
      <c r="A9630" s="97"/>
      <c r="B9630" s="97"/>
      <c r="C9630" s="97"/>
      <c r="D9630" s="97"/>
    </row>
    <row r="9631" spans="1:4" x14ac:dyDescent="0.25">
      <c r="A9631" s="97"/>
      <c r="B9631" s="97"/>
      <c r="C9631" s="97"/>
      <c r="D9631" s="97"/>
    </row>
    <row r="9632" spans="1:4" x14ac:dyDescent="0.25">
      <c r="A9632" s="97"/>
      <c r="B9632" s="97"/>
      <c r="C9632" s="97"/>
      <c r="D9632" s="97"/>
    </row>
    <row r="9633" spans="1:4" x14ac:dyDescent="0.25">
      <c r="A9633" s="97"/>
      <c r="B9633" s="97"/>
      <c r="C9633" s="97"/>
      <c r="D9633" s="97"/>
    </row>
    <row r="9634" spans="1:4" x14ac:dyDescent="0.25">
      <c r="A9634" s="97"/>
      <c r="B9634" s="97"/>
      <c r="C9634" s="97"/>
      <c r="D9634" s="97"/>
    </row>
    <row r="9635" spans="1:4" x14ac:dyDescent="0.25">
      <c r="A9635" s="97"/>
      <c r="B9635" s="97"/>
      <c r="C9635" s="97"/>
      <c r="D9635" s="97"/>
    </row>
    <row r="9636" spans="1:4" x14ac:dyDescent="0.25">
      <c r="A9636" s="97"/>
      <c r="B9636" s="97"/>
      <c r="C9636" s="97"/>
      <c r="D9636" s="97"/>
    </row>
    <row r="9637" spans="1:4" x14ac:dyDescent="0.25">
      <c r="A9637" s="97"/>
      <c r="B9637" s="97"/>
      <c r="C9637" s="97"/>
      <c r="D9637" s="97"/>
    </row>
    <row r="9638" spans="1:4" x14ac:dyDescent="0.25">
      <c r="A9638" s="97"/>
      <c r="B9638" s="97"/>
      <c r="C9638" s="97"/>
      <c r="D9638" s="97"/>
    </row>
    <row r="9639" spans="1:4" x14ac:dyDescent="0.25">
      <c r="A9639" s="97"/>
      <c r="B9639" s="97"/>
      <c r="C9639" s="97"/>
      <c r="D9639" s="97"/>
    </row>
    <row r="9640" spans="1:4" x14ac:dyDescent="0.25">
      <c r="A9640" s="97"/>
      <c r="B9640" s="97"/>
      <c r="C9640" s="97"/>
      <c r="D9640" s="97"/>
    </row>
    <row r="9641" spans="1:4" x14ac:dyDescent="0.25">
      <c r="A9641" s="97"/>
      <c r="B9641" s="97"/>
      <c r="C9641" s="97"/>
      <c r="D9641" s="97"/>
    </row>
    <row r="9642" spans="1:4" x14ac:dyDescent="0.25">
      <c r="A9642" s="97"/>
      <c r="B9642" s="97"/>
      <c r="C9642" s="97"/>
      <c r="D9642" s="97"/>
    </row>
    <row r="9643" spans="1:4" x14ac:dyDescent="0.25">
      <c r="A9643" s="97"/>
      <c r="B9643" s="97"/>
      <c r="C9643" s="97"/>
      <c r="D9643" s="97"/>
    </row>
    <row r="9644" spans="1:4" x14ac:dyDescent="0.25">
      <c r="A9644" s="97"/>
      <c r="B9644" s="97"/>
      <c r="C9644" s="97"/>
      <c r="D9644" s="97"/>
    </row>
    <row r="9645" spans="1:4" x14ac:dyDescent="0.25">
      <c r="A9645" s="97"/>
      <c r="B9645" s="97"/>
      <c r="C9645" s="97"/>
      <c r="D9645" s="97"/>
    </row>
    <row r="9646" spans="1:4" x14ac:dyDescent="0.25">
      <c r="A9646" s="97"/>
      <c r="B9646" s="97"/>
      <c r="C9646" s="97"/>
      <c r="D9646" s="97"/>
    </row>
    <row r="9647" spans="1:4" x14ac:dyDescent="0.25">
      <c r="A9647" s="97"/>
      <c r="B9647" s="97"/>
      <c r="C9647" s="97"/>
      <c r="D9647" s="97"/>
    </row>
    <row r="9648" spans="1:4" x14ac:dyDescent="0.25">
      <c r="A9648" s="97"/>
      <c r="B9648" s="97"/>
      <c r="C9648" s="97"/>
      <c r="D9648" s="97"/>
    </row>
    <row r="9649" spans="1:4" x14ac:dyDescent="0.25">
      <c r="A9649" s="97"/>
      <c r="B9649" s="97"/>
      <c r="C9649" s="97"/>
      <c r="D9649" s="97"/>
    </row>
    <row r="9650" spans="1:4" x14ac:dyDescent="0.25">
      <c r="A9650" s="97"/>
      <c r="B9650" s="97"/>
      <c r="C9650" s="97"/>
      <c r="D9650" s="97"/>
    </row>
    <row r="9651" spans="1:4" x14ac:dyDescent="0.25">
      <c r="A9651" s="97"/>
      <c r="B9651" s="97"/>
      <c r="C9651" s="97"/>
      <c r="D9651" s="97"/>
    </row>
    <row r="9652" spans="1:4" x14ac:dyDescent="0.25">
      <c r="A9652" s="97"/>
      <c r="B9652" s="97"/>
      <c r="C9652" s="97"/>
      <c r="D9652" s="97"/>
    </row>
    <row r="9653" spans="1:4" x14ac:dyDescent="0.25">
      <c r="A9653" s="97"/>
      <c r="B9653" s="97"/>
      <c r="C9653" s="97"/>
      <c r="D9653" s="97"/>
    </row>
    <row r="9654" spans="1:4" x14ac:dyDescent="0.25">
      <c r="A9654" s="97"/>
      <c r="B9654" s="97"/>
      <c r="C9654" s="97"/>
      <c r="D9654" s="97"/>
    </row>
    <row r="9655" spans="1:4" x14ac:dyDescent="0.25">
      <c r="A9655" s="97"/>
      <c r="B9655" s="97"/>
      <c r="C9655" s="97"/>
      <c r="D9655" s="97"/>
    </row>
    <row r="9656" spans="1:4" x14ac:dyDescent="0.25">
      <c r="A9656" s="97"/>
      <c r="B9656" s="97"/>
      <c r="C9656" s="97"/>
      <c r="D9656" s="97"/>
    </row>
    <row r="9657" spans="1:4" x14ac:dyDescent="0.25">
      <c r="A9657" s="97"/>
      <c r="B9657" s="97"/>
      <c r="C9657" s="97"/>
      <c r="D9657" s="97"/>
    </row>
    <row r="9658" spans="1:4" x14ac:dyDescent="0.25">
      <c r="A9658" s="97"/>
      <c r="B9658" s="97"/>
      <c r="C9658" s="97"/>
      <c r="D9658" s="97"/>
    </row>
    <row r="9659" spans="1:4" x14ac:dyDescent="0.25">
      <c r="A9659" s="97"/>
      <c r="B9659" s="97"/>
      <c r="C9659" s="97"/>
      <c r="D9659" s="97"/>
    </row>
    <row r="9660" spans="1:4" x14ac:dyDescent="0.25">
      <c r="A9660" s="97"/>
      <c r="B9660" s="97"/>
      <c r="C9660" s="97"/>
      <c r="D9660" s="97"/>
    </row>
    <row r="9661" spans="1:4" x14ac:dyDescent="0.25">
      <c r="A9661" s="97"/>
      <c r="B9661" s="97"/>
      <c r="C9661" s="97"/>
      <c r="D9661" s="97"/>
    </row>
    <row r="9662" spans="1:4" x14ac:dyDescent="0.25">
      <c r="A9662" s="97"/>
      <c r="B9662" s="97"/>
      <c r="C9662" s="97"/>
      <c r="D9662" s="97"/>
    </row>
    <row r="9663" spans="1:4" x14ac:dyDescent="0.25">
      <c r="A9663" s="97"/>
      <c r="B9663" s="97"/>
      <c r="C9663" s="97"/>
      <c r="D9663" s="97"/>
    </row>
    <row r="9664" spans="1:4" x14ac:dyDescent="0.25">
      <c r="A9664" s="97"/>
      <c r="B9664" s="97"/>
      <c r="C9664" s="97"/>
      <c r="D9664" s="97"/>
    </row>
    <row r="9665" spans="1:4" x14ac:dyDescent="0.25">
      <c r="A9665" s="97"/>
      <c r="B9665" s="97"/>
      <c r="C9665" s="97"/>
      <c r="D9665" s="97"/>
    </row>
    <row r="9666" spans="1:4" x14ac:dyDescent="0.25">
      <c r="A9666" s="97"/>
      <c r="B9666" s="97"/>
      <c r="C9666" s="97"/>
      <c r="D9666" s="97"/>
    </row>
    <row r="9667" spans="1:4" x14ac:dyDescent="0.25">
      <c r="A9667" s="97"/>
      <c r="B9667" s="97"/>
      <c r="C9667" s="97"/>
      <c r="D9667" s="97"/>
    </row>
    <row r="9668" spans="1:4" x14ac:dyDescent="0.25">
      <c r="A9668" s="97"/>
      <c r="B9668" s="97"/>
      <c r="C9668" s="97"/>
      <c r="D9668" s="97"/>
    </row>
    <row r="9669" spans="1:4" x14ac:dyDescent="0.25">
      <c r="A9669" s="97"/>
      <c r="B9669" s="97"/>
      <c r="C9669" s="97"/>
      <c r="D9669" s="97"/>
    </row>
    <row r="9670" spans="1:4" x14ac:dyDescent="0.25">
      <c r="A9670" s="97"/>
      <c r="B9670" s="97"/>
      <c r="C9670" s="97"/>
      <c r="D9670" s="97"/>
    </row>
    <row r="9671" spans="1:4" x14ac:dyDescent="0.25">
      <c r="A9671" s="97"/>
      <c r="B9671" s="97"/>
      <c r="C9671" s="97"/>
      <c r="D9671" s="97"/>
    </row>
    <row r="9672" spans="1:4" x14ac:dyDescent="0.25">
      <c r="A9672" s="97"/>
      <c r="B9672" s="97"/>
      <c r="C9672" s="97"/>
      <c r="D9672" s="97"/>
    </row>
    <row r="9673" spans="1:4" x14ac:dyDescent="0.25">
      <c r="A9673" s="97"/>
      <c r="B9673" s="97"/>
      <c r="C9673" s="97"/>
      <c r="D9673" s="97"/>
    </row>
    <row r="9674" spans="1:4" x14ac:dyDescent="0.25">
      <c r="A9674" s="97"/>
      <c r="B9674" s="97"/>
      <c r="C9674" s="97"/>
      <c r="D9674" s="97"/>
    </row>
    <row r="9675" spans="1:4" x14ac:dyDescent="0.25">
      <c r="A9675" s="97"/>
      <c r="B9675" s="97"/>
      <c r="C9675" s="97"/>
      <c r="D9675" s="97"/>
    </row>
    <row r="9676" spans="1:4" x14ac:dyDescent="0.25">
      <c r="A9676" s="97"/>
      <c r="B9676" s="97"/>
      <c r="C9676" s="97"/>
      <c r="D9676" s="97"/>
    </row>
    <row r="9677" spans="1:4" x14ac:dyDescent="0.25">
      <c r="A9677" s="97"/>
      <c r="B9677" s="97"/>
      <c r="C9677" s="97"/>
      <c r="D9677" s="97"/>
    </row>
    <row r="9678" spans="1:4" x14ac:dyDescent="0.25">
      <c r="A9678" s="97"/>
      <c r="B9678" s="97"/>
      <c r="C9678" s="97"/>
      <c r="D9678" s="97"/>
    </row>
    <row r="9679" spans="1:4" x14ac:dyDescent="0.25">
      <c r="A9679" s="97"/>
      <c r="B9679" s="97"/>
      <c r="C9679" s="97"/>
      <c r="D9679" s="97"/>
    </row>
    <row r="9680" spans="1:4" x14ac:dyDescent="0.25">
      <c r="A9680" s="97"/>
      <c r="B9680" s="97"/>
      <c r="C9680" s="97"/>
      <c r="D9680" s="97"/>
    </row>
    <row r="9681" spans="1:4" x14ac:dyDescent="0.25">
      <c r="A9681" s="97"/>
      <c r="B9681" s="97"/>
      <c r="C9681" s="97"/>
      <c r="D9681" s="97"/>
    </row>
    <row r="9682" spans="1:4" x14ac:dyDescent="0.25">
      <c r="A9682" s="97"/>
      <c r="B9682" s="97"/>
      <c r="C9682" s="97"/>
      <c r="D9682" s="97"/>
    </row>
    <row r="9683" spans="1:4" x14ac:dyDescent="0.25">
      <c r="A9683" s="97"/>
      <c r="B9683" s="97"/>
      <c r="C9683" s="97"/>
      <c r="D9683" s="97"/>
    </row>
    <row r="9684" spans="1:4" x14ac:dyDescent="0.25">
      <c r="A9684" s="97"/>
      <c r="B9684" s="97"/>
      <c r="C9684" s="97"/>
      <c r="D9684" s="97"/>
    </row>
    <row r="9685" spans="1:4" x14ac:dyDescent="0.25">
      <c r="A9685" s="97"/>
      <c r="B9685" s="97"/>
      <c r="C9685" s="97"/>
      <c r="D9685" s="97"/>
    </row>
    <row r="9686" spans="1:4" x14ac:dyDescent="0.25">
      <c r="A9686" s="97"/>
      <c r="B9686" s="97"/>
      <c r="C9686" s="97"/>
      <c r="D9686" s="97"/>
    </row>
    <row r="9687" spans="1:4" x14ac:dyDescent="0.25">
      <c r="A9687" s="97"/>
      <c r="B9687" s="97"/>
      <c r="C9687" s="97"/>
      <c r="D9687" s="97"/>
    </row>
    <row r="9688" spans="1:4" x14ac:dyDescent="0.25">
      <c r="A9688" s="97"/>
      <c r="B9688" s="97"/>
      <c r="C9688" s="97"/>
      <c r="D9688" s="97"/>
    </row>
    <row r="9689" spans="1:4" x14ac:dyDescent="0.25">
      <c r="A9689" s="97"/>
      <c r="B9689" s="97"/>
      <c r="C9689" s="97"/>
      <c r="D9689" s="97"/>
    </row>
    <row r="9690" spans="1:4" x14ac:dyDescent="0.25">
      <c r="A9690" s="97"/>
      <c r="B9690" s="97"/>
      <c r="C9690" s="97"/>
      <c r="D9690" s="97"/>
    </row>
    <row r="9691" spans="1:4" x14ac:dyDescent="0.25">
      <c r="A9691" s="97"/>
      <c r="B9691" s="97"/>
      <c r="C9691" s="97"/>
      <c r="D9691" s="97"/>
    </row>
    <row r="9692" spans="1:4" x14ac:dyDescent="0.25">
      <c r="A9692" s="97"/>
      <c r="B9692" s="97"/>
      <c r="C9692" s="97"/>
      <c r="D9692" s="97"/>
    </row>
    <row r="9693" spans="1:4" x14ac:dyDescent="0.25">
      <c r="A9693" s="97"/>
      <c r="B9693" s="97"/>
      <c r="C9693" s="97"/>
      <c r="D9693" s="97"/>
    </row>
    <row r="9694" spans="1:4" x14ac:dyDescent="0.25">
      <c r="A9694" s="97"/>
      <c r="B9694" s="97"/>
      <c r="C9694" s="97"/>
      <c r="D9694" s="97"/>
    </row>
    <row r="9695" spans="1:4" x14ac:dyDescent="0.25">
      <c r="A9695" s="97"/>
      <c r="B9695" s="97"/>
      <c r="C9695" s="97"/>
      <c r="D9695" s="97"/>
    </row>
    <row r="9696" spans="1:4" x14ac:dyDescent="0.25">
      <c r="A9696" s="97"/>
      <c r="B9696" s="97"/>
      <c r="C9696" s="97"/>
      <c r="D9696" s="97"/>
    </row>
    <row r="9697" spans="1:4" x14ac:dyDescent="0.25">
      <c r="A9697" s="97"/>
      <c r="B9697" s="97"/>
      <c r="C9697" s="97"/>
      <c r="D9697" s="97"/>
    </row>
    <row r="9698" spans="1:4" x14ac:dyDescent="0.25">
      <c r="A9698" s="97"/>
      <c r="B9698" s="97"/>
      <c r="C9698" s="97"/>
      <c r="D9698" s="97"/>
    </row>
    <row r="9699" spans="1:4" x14ac:dyDescent="0.25">
      <c r="A9699" s="97"/>
      <c r="B9699" s="97"/>
      <c r="C9699" s="97"/>
      <c r="D9699" s="97"/>
    </row>
    <row r="9700" spans="1:4" x14ac:dyDescent="0.25">
      <c r="A9700" s="97"/>
      <c r="B9700" s="97"/>
      <c r="C9700" s="97"/>
      <c r="D9700" s="97"/>
    </row>
    <row r="9701" spans="1:4" x14ac:dyDescent="0.25">
      <c r="A9701" s="97"/>
      <c r="B9701" s="97"/>
      <c r="C9701" s="97"/>
      <c r="D9701" s="97"/>
    </row>
    <row r="9702" spans="1:4" x14ac:dyDescent="0.25">
      <c r="A9702" s="97"/>
      <c r="B9702" s="97"/>
      <c r="C9702" s="97"/>
      <c r="D9702" s="97"/>
    </row>
    <row r="9703" spans="1:4" x14ac:dyDescent="0.25">
      <c r="A9703" s="97"/>
      <c r="B9703" s="97"/>
      <c r="C9703" s="97"/>
      <c r="D9703" s="97"/>
    </row>
    <row r="9704" spans="1:4" x14ac:dyDescent="0.25">
      <c r="A9704" s="97"/>
      <c r="B9704" s="97"/>
      <c r="C9704" s="97"/>
      <c r="D9704" s="97"/>
    </row>
    <row r="9705" spans="1:4" x14ac:dyDescent="0.25">
      <c r="A9705" s="97"/>
      <c r="B9705" s="97"/>
      <c r="C9705" s="97"/>
      <c r="D9705" s="97"/>
    </row>
    <row r="9706" spans="1:4" x14ac:dyDescent="0.25">
      <c r="A9706" s="97"/>
      <c r="B9706" s="97"/>
      <c r="C9706" s="97"/>
      <c r="D9706" s="97"/>
    </row>
    <row r="9707" spans="1:4" x14ac:dyDescent="0.25">
      <c r="A9707" s="97"/>
      <c r="B9707" s="97"/>
      <c r="C9707" s="97"/>
      <c r="D9707" s="97"/>
    </row>
    <row r="9708" spans="1:4" x14ac:dyDescent="0.25">
      <c r="A9708" s="97"/>
      <c r="B9708" s="97"/>
      <c r="C9708" s="97"/>
      <c r="D9708" s="97"/>
    </row>
    <row r="9709" spans="1:4" x14ac:dyDescent="0.25">
      <c r="A9709" s="97"/>
      <c r="B9709" s="97"/>
      <c r="C9709" s="97"/>
      <c r="D9709" s="97"/>
    </row>
    <row r="9710" spans="1:4" x14ac:dyDescent="0.25">
      <c r="A9710" s="97"/>
      <c r="B9710" s="97"/>
      <c r="C9710" s="97"/>
      <c r="D9710" s="97"/>
    </row>
    <row r="9711" spans="1:4" x14ac:dyDescent="0.25">
      <c r="A9711" s="97"/>
      <c r="B9711" s="97"/>
      <c r="C9711" s="97"/>
      <c r="D9711" s="97"/>
    </row>
    <row r="9712" spans="1:4" x14ac:dyDescent="0.25">
      <c r="A9712" s="97"/>
      <c r="B9712" s="97"/>
      <c r="C9712" s="97"/>
      <c r="D9712" s="97"/>
    </row>
    <row r="9713" spans="1:4" x14ac:dyDescent="0.25">
      <c r="A9713" s="97"/>
      <c r="B9713" s="97"/>
      <c r="C9713" s="97"/>
      <c r="D9713" s="97"/>
    </row>
    <row r="9714" spans="1:4" x14ac:dyDescent="0.25">
      <c r="A9714" s="97"/>
      <c r="B9714" s="97"/>
      <c r="C9714" s="97"/>
      <c r="D9714" s="97"/>
    </row>
    <row r="9715" spans="1:4" x14ac:dyDescent="0.25">
      <c r="A9715" s="97"/>
      <c r="B9715" s="97"/>
      <c r="C9715" s="97"/>
      <c r="D9715" s="97"/>
    </row>
    <row r="9716" spans="1:4" x14ac:dyDescent="0.25">
      <c r="A9716" s="97"/>
      <c r="B9716" s="97"/>
      <c r="C9716" s="97"/>
      <c r="D9716" s="97"/>
    </row>
    <row r="9717" spans="1:4" x14ac:dyDescent="0.25">
      <c r="A9717" s="97"/>
      <c r="B9717" s="97"/>
      <c r="C9717" s="97"/>
      <c r="D9717" s="97"/>
    </row>
    <row r="9718" spans="1:4" x14ac:dyDescent="0.25">
      <c r="A9718" s="97"/>
      <c r="B9718" s="97"/>
      <c r="C9718" s="97"/>
      <c r="D9718" s="97"/>
    </row>
    <row r="9719" spans="1:4" x14ac:dyDescent="0.25">
      <c r="A9719" s="97"/>
      <c r="B9719" s="97"/>
      <c r="C9719" s="97"/>
      <c r="D9719" s="97"/>
    </row>
    <row r="9720" spans="1:4" x14ac:dyDescent="0.25">
      <c r="A9720" s="97"/>
      <c r="B9720" s="97"/>
      <c r="C9720" s="97"/>
      <c r="D9720" s="97"/>
    </row>
    <row r="9721" spans="1:4" x14ac:dyDescent="0.25">
      <c r="A9721" s="97"/>
      <c r="B9721" s="97"/>
      <c r="C9721" s="97"/>
      <c r="D9721" s="97"/>
    </row>
    <row r="9722" spans="1:4" x14ac:dyDescent="0.25">
      <c r="A9722" s="97"/>
      <c r="B9722" s="97"/>
      <c r="C9722" s="97"/>
      <c r="D9722" s="97"/>
    </row>
    <row r="9723" spans="1:4" x14ac:dyDescent="0.25">
      <c r="A9723" s="97"/>
      <c r="B9723" s="97"/>
      <c r="C9723" s="97"/>
      <c r="D9723" s="97"/>
    </row>
    <row r="9724" spans="1:4" x14ac:dyDescent="0.25">
      <c r="A9724" s="97"/>
      <c r="B9724" s="97"/>
      <c r="C9724" s="97"/>
      <c r="D9724" s="97"/>
    </row>
    <row r="9725" spans="1:4" x14ac:dyDescent="0.25">
      <c r="A9725" s="97"/>
      <c r="B9725" s="97"/>
      <c r="C9725" s="97"/>
      <c r="D9725" s="97"/>
    </row>
    <row r="9726" spans="1:4" x14ac:dyDescent="0.25">
      <c r="A9726" s="97"/>
      <c r="B9726" s="97"/>
      <c r="C9726" s="97"/>
      <c r="D9726" s="97"/>
    </row>
    <row r="9727" spans="1:4" x14ac:dyDescent="0.25">
      <c r="A9727" s="97"/>
      <c r="B9727" s="97"/>
      <c r="C9727" s="97"/>
      <c r="D9727" s="97"/>
    </row>
    <row r="9728" spans="1:4" x14ac:dyDescent="0.25">
      <c r="A9728" s="97"/>
      <c r="B9728" s="97"/>
      <c r="C9728" s="97"/>
      <c r="D9728" s="97"/>
    </row>
    <row r="9729" spans="1:4" x14ac:dyDescent="0.25">
      <c r="A9729" s="97"/>
      <c r="B9729" s="97"/>
      <c r="C9729" s="97"/>
      <c r="D9729" s="97"/>
    </row>
    <row r="9730" spans="1:4" x14ac:dyDescent="0.25">
      <c r="A9730" s="97"/>
      <c r="B9730" s="97"/>
      <c r="C9730" s="97"/>
      <c r="D9730" s="97"/>
    </row>
    <row r="9731" spans="1:4" x14ac:dyDescent="0.25">
      <c r="A9731" s="97"/>
      <c r="B9731" s="97"/>
      <c r="C9731" s="97"/>
      <c r="D9731" s="97"/>
    </row>
    <row r="9732" spans="1:4" x14ac:dyDescent="0.25">
      <c r="A9732" s="97"/>
      <c r="B9732" s="97"/>
      <c r="C9732" s="97"/>
      <c r="D9732" s="97"/>
    </row>
    <row r="9733" spans="1:4" x14ac:dyDescent="0.25">
      <c r="A9733" s="97"/>
      <c r="B9733" s="97"/>
      <c r="C9733" s="97"/>
      <c r="D9733" s="97"/>
    </row>
    <row r="9734" spans="1:4" x14ac:dyDescent="0.25">
      <c r="A9734" s="97"/>
      <c r="B9734" s="97"/>
      <c r="C9734" s="97"/>
      <c r="D9734" s="97"/>
    </row>
    <row r="9735" spans="1:4" x14ac:dyDescent="0.25">
      <c r="A9735" s="97"/>
      <c r="B9735" s="97"/>
      <c r="C9735" s="97"/>
      <c r="D9735" s="97"/>
    </row>
    <row r="9736" spans="1:4" x14ac:dyDescent="0.25">
      <c r="A9736" s="97"/>
      <c r="B9736" s="97"/>
      <c r="C9736" s="97"/>
      <c r="D9736" s="97"/>
    </row>
    <row r="9737" spans="1:4" x14ac:dyDescent="0.25">
      <c r="A9737" s="97"/>
      <c r="B9737" s="97"/>
      <c r="C9737" s="97"/>
      <c r="D9737" s="97"/>
    </row>
    <row r="9738" spans="1:4" x14ac:dyDescent="0.25">
      <c r="A9738" s="97"/>
      <c r="B9738" s="97"/>
      <c r="C9738" s="97"/>
      <c r="D9738" s="97"/>
    </row>
    <row r="9739" spans="1:4" x14ac:dyDescent="0.25">
      <c r="A9739" s="97"/>
      <c r="B9739" s="97"/>
      <c r="C9739" s="97"/>
      <c r="D9739" s="97"/>
    </row>
    <row r="9740" spans="1:4" x14ac:dyDescent="0.25">
      <c r="A9740" s="97"/>
      <c r="B9740" s="97"/>
      <c r="C9740" s="97"/>
      <c r="D9740" s="97"/>
    </row>
    <row r="9741" spans="1:4" x14ac:dyDescent="0.25">
      <c r="A9741" s="97"/>
      <c r="B9741" s="97"/>
      <c r="C9741" s="97"/>
      <c r="D9741" s="97"/>
    </row>
    <row r="9742" spans="1:4" x14ac:dyDescent="0.25">
      <c r="A9742" s="97"/>
      <c r="B9742" s="97"/>
      <c r="C9742" s="97"/>
      <c r="D9742" s="97"/>
    </row>
    <row r="9743" spans="1:4" x14ac:dyDescent="0.25">
      <c r="A9743" s="97"/>
      <c r="B9743" s="97"/>
      <c r="C9743" s="97"/>
      <c r="D9743" s="97"/>
    </row>
    <row r="9744" spans="1:4" x14ac:dyDescent="0.25">
      <c r="A9744" s="97"/>
      <c r="B9744" s="97"/>
      <c r="C9744" s="97"/>
      <c r="D9744" s="97"/>
    </row>
    <row r="9745" spans="1:4" x14ac:dyDescent="0.25">
      <c r="A9745" s="97"/>
      <c r="B9745" s="97"/>
      <c r="C9745" s="97"/>
      <c r="D9745" s="97"/>
    </row>
    <row r="9746" spans="1:4" x14ac:dyDescent="0.25">
      <c r="A9746" s="97"/>
      <c r="B9746" s="97"/>
      <c r="C9746" s="97"/>
      <c r="D9746" s="97"/>
    </row>
    <row r="9747" spans="1:4" x14ac:dyDescent="0.25">
      <c r="A9747" s="97"/>
      <c r="B9747" s="97"/>
      <c r="C9747" s="97"/>
      <c r="D9747" s="97"/>
    </row>
    <row r="9748" spans="1:4" x14ac:dyDescent="0.25">
      <c r="A9748" s="97"/>
      <c r="B9748" s="97"/>
      <c r="C9748" s="97"/>
      <c r="D9748" s="97"/>
    </row>
    <row r="9749" spans="1:4" x14ac:dyDescent="0.25">
      <c r="A9749" s="97"/>
      <c r="B9749" s="97"/>
      <c r="C9749" s="97"/>
      <c r="D9749" s="97"/>
    </row>
    <row r="9750" spans="1:4" x14ac:dyDescent="0.25">
      <c r="A9750" s="97"/>
      <c r="B9750" s="97"/>
      <c r="C9750" s="97"/>
      <c r="D9750" s="97"/>
    </row>
    <row r="9751" spans="1:4" x14ac:dyDescent="0.25">
      <c r="A9751" s="97"/>
      <c r="B9751" s="97"/>
      <c r="C9751" s="97"/>
      <c r="D9751" s="97"/>
    </row>
    <row r="9752" spans="1:4" x14ac:dyDescent="0.25">
      <c r="A9752" s="97"/>
      <c r="B9752" s="97"/>
      <c r="C9752" s="97"/>
      <c r="D9752" s="97"/>
    </row>
    <row r="9753" spans="1:4" x14ac:dyDescent="0.25">
      <c r="A9753" s="97"/>
      <c r="B9753" s="97"/>
      <c r="C9753" s="97"/>
      <c r="D9753" s="97"/>
    </row>
    <row r="9754" spans="1:4" x14ac:dyDescent="0.25">
      <c r="A9754" s="97"/>
      <c r="B9754" s="97"/>
      <c r="C9754" s="97"/>
      <c r="D9754" s="97"/>
    </row>
    <row r="9755" spans="1:4" x14ac:dyDescent="0.25">
      <c r="A9755" s="97"/>
      <c r="B9755" s="97"/>
      <c r="C9755" s="97"/>
      <c r="D9755" s="97"/>
    </row>
    <row r="9756" spans="1:4" x14ac:dyDescent="0.25">
      <c r="A9756" s="97"/>
      <c r="B9756" s="97"/>
      <c r="C9756" s="97"/>
      <c r="D9756" s="97"/>
    </row>
    <row r="9757" spans="1:4" x14ac:dyDescent="0.25">
      <c r="A9757" s="97"/>
      <c r="B9757" s="97"/>
      <c r="C9757" s="97"/>
      <c r="D9757" s="97"/>
    </row>
    <row r="9758" spans="1:4" x14ac:dyDescent="0.25">
      <c r="A9758" s="97"/>
      <c r="B9758" s="97"/>
      <c r="C9758" s="97"/>
      <c r="D9758" s="97"/>
    </row>
    <row r="9759" spans="1:4" x14ac:dyDescent="0.25">
      <c r="A9759" s="97"/>
      <c r="B9759" s="97"/>
      <c r="C9759" s="97"/>
      <c r="D9759" s="97"/>
    </row>
    <row r="9760" spans="1:4" x14ac:dyDescent="0.25">
      <c r="A9760" s="97"/>
      <c r="B9760" s="97"/>
      <c r="C9760" s="97"/>
      <c r="D9760" s="97"/>
    </row>
    <row r="9761" spans="1:4" x14ac:dyDescent="0.25">
      <c r="A9761" s="97"/>
      <c r="B9761" s="97"/>
      <c r="C9761" s="97"/>
      <c r="D9761" s="97"/>
    </row>
    <row r="9762" spans="1:4" x14ac:dyDescent="0.25">
      <c r="A9762" s="97"/>
      <c r="B9762" s="97"/>
      <c r="C9762" s="97"/>
      <c r="D9762" s="97"/>
    </row>
    <row r="9763" spans="1:4" x14ac:dyDescent="0.25">
      <c r="A9763" s="97"/>
      <c r="B9763" s="97"/>
      <c r="C9763" s="97"/>
      <c r="D9763" s="97"/>
    </row>
    <row r="9764" spans="1:4" x14ac:dyDescent="0.25">
      <c r="A9764" s="97"/>
      <c r="B9764" s="97"/>
      <c r="C9764" s="97"/>
      <c r="D9764" s="97"/>
    </row>
    <row r="9765" spans="1:4" x14ac:dyDescent="0.25">
      <c r="A9765" s="97"/>
      <c r="B9765" s="97"/>
      <c r="C9765" s="97"/>
      <c r="D9765" s="97"/>
    </row>
    <row r="9766" spans="1:4" x14ac:dyDescent="0.25">
      <c r="A9766" s="97"/>
      <c r="B9766" s="97"/>
      <c r="C9766" s="97"/>
      <c r="D9766" s="97"/>
    </row>
    <row r="9767" spans="1:4" x14ac:dyDescent="0.25">
      <c r="A9767" s="97"/>
      <c r="B9767" s="97"/>
      <c r="C9767" s="97"/>
      <c r="D9767" s="97"/>
    </row>
    <row r="9768" spans="1:4" x14ac:dyDescent="0.25">
      <c r="A9768" s="97"/>
      <c r="B9768" s="97"/>
      <c r="C9768" s="97"/>
      <c r="D9768" s="97"/>
    </row>
    <row r="9769" spans="1:4" x14ac:dyDescent="0.25">
      <c r="A9769" s="97"/>
      <c r="B9769" s="97"/>
      <c r="C9769" s="97"/>
      <c r="D9769" s="97"/>
    </row>
    <row r="9770" spans="1:4" x14ac:dyDescent="0.25">
      <c r="A9770" s="97"/>
      <c r="B9770" s="97"/>
      <c r="C9770" s="97"/>
      <c r="D9770" s="97"/>
    </row>
    <row r="9771" spans="1:4" x14ac:dyDescent="0.25">
      <c r="A9771" s="97"/>
      <c r="B9771" s="97"/>
      <c r="C9771" s="97"/>
      <c r="D9771" s="97"/>
    </row>
    <row r="9772" spans="1:4" x14ac:dyDescent="0.25">
      <c r="A9772" s="97"/>
      <c r="B9772" s="97"/>
      <c r="C9772" s="97"/>
      <c r="D9772" s="97"/>
    </row>
    <row r="9773" spans="1:4" x14ac:dyDescent="0.25">
      <c r="A9773" s="97"/>
      <c r="B9773" s="97"/>
      <c r="C9773" s="97"/>
      <c r="D9773" s="97"/>
    </row>
    <row r="9774" spans="1:4" x14ac:dyDescent="0.25">
      <c r="A9774" s="97"/>
      <c r="B9774" s="97"/>
      <c r="C9774" s="97"/>
      <c r="D9774" s="97"/>
    </row>
    <row r="9775" spans="1:4" x14ac:dyDescent="0.25">
      <c r="A9775" s="97"/>
      <c r="B9775" s="97"/>
      <c r="C9775" s="97"/>
      <c r="D9775" s="97"/>
    </row>
    <row r="9776" spans="1:4" x14ac:dyDescent="0.25">
      <c r="A9776" s="97"/>
      <c r="B9776" s="97"/>
      <c r="C9776" s="97"/>
      <c r="D9776" s="97"/>
    </row>
    <row r="9777" spans="1:4" x14ac:dyDescent="0.25">
      <c r="A9777" s="97"/>
      <c r="B9777" s="97"/>
      <c r="C9777" s="97"/>
      <c r="D9777" s="97"/>
    </row>
    <row r="9778" spans="1:4" x14ac:dyDescent="0.25">
      <c r="A9778" s="97"/>
      <c r="B9778" s="97"/>
      <c r="C9778" s="97"/>
      <c r="D9778" s="97"/>
    </row>
    <row r="9779" spans="1:4" x14ac:dyDescent="0.25">
      <c r="A9779" s="97"/>
      <c r="B9779" s="97"/>
      <c r="C9779" s="97"/>
      <c r="D9779" s="97"/>
    </row>
    <row r="9780" spans="1:4" x14ac:dyDescent="0.25">
      <c r="A9780" s="97"/>
      <c r="B9780" s="97"/>
      <c r="C9780" s="97"/>
      <c r="D9780" s="97"/>
    </row>
    <row r="9781" spans="1:4" x14ac:dyDescent="0.25">
      <c r="A9781" s="97"/>
      <c r="B9781" s="97"/>
      <c r="C9781" s="97"/>
      <c r="D9781" s="97"/>
    </row>
    <row r="9782" spans="1:4" x14ac:dyDescent="0.25">
      <c r="A9782" s="97"/>
      <c r="B9782" s="97"/>
      <c r="C9782" s="97"/>
      <c r="D9782" s="97"/>
    </row>
    <row r="9783" spans="1:4" x14ac:dyDescent="0.25">
      <c r="A9783" s="97"/>
      <c r="B9783" s="97"/>
      <c r="C9783" s="97"/>
      <c r="D9783" s="97"/>
    </row>
    <row r="9784" spans="1:4" x14ac:dyDescent="0.25">
      <c r="A9784" s="97"/>
      <c r="B9784" s="97"/>
      <c r="C9784" s="97"/>
      <c r="D9784" s="97"/>
    </row>
    <row r="9785" spans="1:4" x14ac:dyDescent="0.25">
      <c r="A9785" s="97"/>
      <c r="B9785" s="97"/>
      <c r="C9785" s="97"/>
      <c r="D9785" s="97"/>
    </row>
    <row r="9786" spans="1:4" x14ac:dyDescent="0.25">
      <c r="A9786" s="97"/>
      <c r="B9786" s="97"/>
      <c r="C9786" s="97"/>
      <c r="D9786" s="97"/>
    </row>
    <row r="9787" spans="1:4" x14ac:dyDescent="0.25">
      <c r="A9787" s="97"/>
      <c r="B9787" s="97"/>
      <c r="C9787" s="97"/>
      <c r="D9787" s="97"/>
    </row>
    <row r="9788" spans="1:4" x14ac:dyDescent="0.25">
      <c r="A9788" s="97"/>
      <c r="B9788" s="97"/>
      <c r="C9788" s="97"/>
      <c r="D9788" s="97"/>
    </row>
    <row r="9789" spans="1:4" x14ac:dyDescent="0.25">
      <c r="A9789" s="97"/>
      <c r="B9789" s="97"/>
      <c r="C9789" s="97"/>
      <c r="D9789" s="97"/>
    </row>
    <row r="9790" spans="1:4" x14ac:dyDescent="0.25">
      <c r="A9790" s="97"/>
      <c r="B9790" s="97"/>
      <c r="C9790" s="97"/>
      <c r="D9790" s="97"/>
    </row>
    <row r="9791" spans="1:4" x14ac:dyDescent="0.25">
      <c r="A9791" s="97"/>
      <c r="B9791" s="97"/>
      <c r="C9791" s="97"/>
      <c r="D9791" s="97"/>
    </row>
    <row r="9792" spans="1:4" x14ac:dyDescent="0.25">
      <c r="A9792" s="97"/>
      <c r="B9792" s="97"/>
      <c r="C9792" s="97"/>
      <c r="D9792" s="97"/>
    </row>
    <row r="9793" spans="1:4" x14ac:dyDescent="0.25">
      <c r="A9793" s="97"/>
      <c r="B9793" s="97"/>
      <c r="C9793" s="97"/>
      <c r="D9793" s="97"/>
    </row>
    <row r="9794" spans="1:4" x14ac:dyDescent="0.25">
      <c r="A9794" s="97"/>
      <c r="B9794" s="97"/>
      <c r="C9794" s="97"/>
      <c r="D9794" s="97"/>
    </row>
    <row r="9795" spans="1:4" x14ac:dyDescent="0.25">
      <c r="A9795" s="97"/>
      <c r="B9795" s="97"/>
      <c r="C9795" s="97"/>
      <c r="D9795" s="97"/>
    </row>
    <row r="9796" spans="1:4" x14ac:dyDescent="0.25">
      <c r="A9796" s="97"/>
      <c r="B9796" s="97"/>
      <c r="C9796" s="97"/>
      <c r="D9796" s="97"/>
    </row>
    <row r="9797" spans="1:4" x14ac:dyDescent="0.25">
      <c r="A9797" s="97"/>
      <c r="B9797" s="97"/>
      <c r="C9797" s="97"/>
      <c r="D9797" s="97"/>
    </row>
    <row r="9798" spans="1:4" x14ac:dyDescent="0.25">
      <c r="A9798" s="97"/>
      <c r="B9798" s="97"/>
      <c r="C9798" s="97"/>
      <c r="D9798" s="97"/>
    </row>
    <row r="9799" spans="1:4" x14ac:dyDescent="0.25">
      <c r="A9799" s="97"/>
      <c r="B9799" s="97"/>
      <c r="C9799" s="97"/>
      <c r="D9799" s="97"/>
    </row>
    <row r="9800" spans="1:4" x14ac:dyDescent="0.25">
      <c r="A9800" s="97"/>
      <c r="B9800" s="97"/>
      <c r="C9800" s="97"/>
      <c r="D9800" s="97"/>
    </row>
    <row r="9801" spans="1:4" x14ac:dyDescent="0.25">
      <c r="A9801" s="97"/>
      <c r="B9801" s="97"/>
      <c r="C9801" s="97"/>
      <c r="D9801" s="97"/>
    </row>
    <row r="9802" spans="1:4" x14ac:dyDescent="0.25">
      <c r="A9802" s="97"/>
      <c r="B9802" s="97"/>
      <c r="C9802" s="97"/>
      <c r="D9802" s="97"/>
    </row>
    <row r="9803" spans="1:4" x14ac:dyDescent="0.25">
      <c r="A9803" s="97"/>
      <c r="B9803" s="97"/>
      <c r="C9803" s="97"/>
      <c r="D9803" s="97"/>
    </row>
    <row r="9804" spans="1:4" x14ac:dyDescent="0.25">
      <c r="A9804" s="97"/>
      <c r="B9804" s="97"/>
      <c r="C9804" s="97"/>
      <c r="D9804" s="97"/>
    </row>
    <row r="9805" spans="1:4" x14ac:dyDescent="0.25">
      <c r="A9805" s="97"/>
      <c r="B9805" s="97"/>
      <c r="C9805" s="97"/>
      <c r="D9805" s="97"/>
    </row>
    <row r="9806" spans="1:4" x14ac:dyDescent="0.25">
      <c r="A9806" s="97"/>
      <c r="B9806" s="97"/>
      <c r="C9806" s="97"/>
      <c r="D9806" s="97"/>
    </row>
    <row r="9807" spans="1:4" x14ac:dyDescent="0.25">
      <c r="A9807" s="97"/>
      <c r="B9807" s="97"/>
      <c r="C9807" s="97"/>
      <c r="D9807" s="97"/>
    </row>
    <row r="9808" spans="1:4" x14ac:dyDescent="0.25">
      <c r="A9808" s="97"/>
      <c r="B9808" s="97"/>
      <c r="C9808" s="97"/>
      <c r="D9808" s="97"/>
    </row>
    <row r="9809" spans="1:4" x14ac:dyDescent="0.25">
      <c r="A9809" s="97"/>
      <c r="B9809" s="97"/>
      <c r="C9809" s="97"/>
      <c r="D9809" s="97"/>
    </row>
    <row r="9810" spans="1:4" x14ac:dyDescent="0.25">
      <c r="A9810" s="97"/>
      <c r="B9810" s="97"/>
      <c r="C9810" s="97"/>
      <c r="D9810" s="97"/>
    </row>
    <row r="9811" spans="1:4" x14ac:dyDescent="0.25">
      <c r="A9811" s="97"/>
      <c r="B9811" s="97"/>
      <c r="C9811" s="97"/>
      <c r="D9811" s="97"/>
    </row>
    <row r="9812" spans="1:4" x14ac:dyDescent="0.25">
      <c r="A9812" s="97"/>
      <c r="B9812" s="97"/>
      <c r="C9812" s="97"/>
      <c r="D9812" s="97"/>
    </row>
    <row r="9813" spans="1:4" x14ac:dyDescent="0.25">
      <c r="A9813" s="97"/>
      <c r="B9813" s="97"/>
      <c r="C9813" s="97"/>
      <c r="D9813" s="97"/>
    </row>
    <row r="9814" spans="1:4" x14ac:dyDescent="0.25">
      <c r="A9814" s="97"/>
      <c r="B9814" s="97"/>
      <c r="C9814" s="97"/>
      <c r="D9814" s="97"/>
    </row>
    <row r="9815" spans="1:4" x14ac:dyDescent="0.25">
      <c r="A9815" s="97"/>
      <c r="B9815" s="97"/>
      <c r="C9815" s="97"/>
      <c r="D9815" s="97"/>
    </row>
    <row r="9816" spans="1:4" x14ac:dyDescent="0.25">
      <c r="A9816" s="97"/>
      <c r="B9816" s="97"/>
      <c r="C9816" s="97"/>
      <c r="D9816" s="97"/>
    </row>
    <row r="9817" spans="1:4" x14ac:dyDescent="0.25">
      <c r="A9817" s="97"/>
      <c r="B9817" s="97"/>
      <c r="C9817" s="97"/>
      <c r="D9817" s="97"/>
    </row>
    <row r="9818" spans="1:4" x14ac:dyDescent="0.25">
      <c r="A9818" s="97"/>
      <c r="B9818" s="97"/>
      <c r="C9818" s="97"/>
      <c r="D9818" s="97"/>
    </row>
    <row r="9819" spans="1:4" x14ac:dyDescent="0.25">
      <c r="A9819" s="97"/>
      <c r="B9819" s="97"/>
      <c r="C9819" s="97"/>
      <c r="D9819" s="97"/>
    </row>
    <row r="9820" spans="1:4" x14ac:dyDescent="0.25">
      <c r="A9820" s="97"/>
      <c r="B9820" s="97"/>
      <c r="C9820" s="97"/>
      <c r="D9820" s="97"/>
    </row>
    <row r="9821" spans="1:4" x14ac:dyDescent="0.25">
      <c r="A9821" s="97"/>
      <c r="B9821" s="97"/>
      <c r="C9821" s="97"/>
      <c r="D9821" s="97"/>
    </row>
    <row r="9822" spans="1:4" x14ac:dyDescent="0.25">
      <c r="A9822" s="97"/>
      <c r="B9822" s="97"/>
      <c r="C9822" s="97"/>
      <c r="D9822" s="97"/>
    </row>
    <row r="9823" spans="1:4" x14ac:dyDescent="0.25">
      <c r="A9823" s="97"/>
      <c r="B9823" s="97"/>
      <c r="C9823" s="97"/>
      <c r="D9823" s="97"/>
    </row>
    <row r="9824" spans="1:4" x14ac:dyDescent="0.25">
      <c r="A9824" s="97"/>
      <c r="B9824" s="97"/>
      <c r="C9824" s="97"/>
      <c r="D9824" s="97"/>
    </row>
    <row r="9825" spans="1:4" x14ac:dyDescent="0.25">
      <c r="A9825" s="97"/>
      <c r="B9825" s="97"/>
      <c r="C9825" s="97"/>
      <c r="D9825" s="97"/>
    </row>
    <row r="9826" spans="1:4" x14ac:dyDescent="0.25">
      <c r="A9826" s="97"/>
      <c r="B9826" s="97"/>
      <c r="C9826" s="97"/>
      <c r="D9826" s="97"/>
    </row>
    <row r="9827" spans="1:4" x14ac:dyDescent="0.25">
      <c r="A9827" s="97"/>
      <c r="B9827" s="97"/>
      <c r="C9827" s="97"/>
      <c r="D9827" s="97"/>
    </row>
    <row r="9828" spans="1:4" x14ac:dyDescent="0.25">
      <c r="A9828" s="97"/>
      <c r="B9828" s="97"/>
      <c r="C9828" s="97"/>
      <c r="D9828" s="97"/>
    </row>
    <row r="9829" spans="1:4" x14ac:dyDescent="0.25">
      <c r="A9829" s="97"/>
      <c r="B9829" s="97"/>
      <c r="C9829" s="97"/>
      <c r="D9829" s="97"/>
    </row>
    <row r="9830" spans="1:4" x14ac:dyDescent="0.25">
      <c r="A9830" s="97"/>
      <c r="B9830" s="97"/>
      <c r="C9830" s="97"/>
      <c r="D9830" s="97"/>
    </row>
    <row r="9831" spans="1:4" x14ac:dyDescent="0.25">
      <c r="A9831" s="97"/>
      <c r="B9831" s="97"/>
      <c r="C9831" s="97"/>
      <c r="D9831" s="97"/>
    </row>
    <row r="9832" spans="1:4" x14ac:dyDescent="0.25">
      <c r="A9832" s="97"/>
      <c r="B9832" s="97"/>
      <c r="C9832" s="97"/>
      <c r="D9832" s="97"/>
    </row>
    <row r="9833" spans="1:4" x14ac:dyDescent="0.25">
      <c r="A9833" s="97"/>
      <c r="B9833" s="97"/>
      <c r="C9833" s="97"/>
      <c r="D9833" s="97"/>
    </row>
    <row r="9834" spans="1:4" x14ac:dyDescent="0.25">
      <c r="A9834" s="97"/>
      <c r="B9834" s="97"/>
      <c r="C9834" s="97"/>
      <c r="D9834" s="97"/>
    </row>
    <row r="9835" spans="1:4" x14ac:dyDescent="0.25">
      <c r="A9835" s="97"/>
      <c r="B9835" s="97"/>
      <c r="C9835" s="97"/>
      <c r="D9835" s="97"/>
    </row>
    <row r="9836" spans="1:4" x14ac:dyDescent="0.25">
      <c r="A9836" s="97"/>
      <c r="B9836" s="97"/>
      <c r="C9836" s="97"/>
      <c r="D9836" s="97"/>
    </row>
    <row r="9837" spans="1:4" x14ac:dyDescent="0.25">
      <c r="A9837" s="97"/>
      <c r="B9837" s="97"/>
      <c r="C9837" s="97"/>
      <c r="D9837" s="97"/>
    </row>
    <row r="9838" spans="1:4" x14ac:dyDescent="0.25">
      <c r="A9838" s="97"/>
      <c r="B9838" s="97"/>
      <c r="C9838" s="97"/>
      <c r="D9838" s="97"/>
    </row>
    <row r="9839" spans="1:4" x14ac:dyDescent="0.25">
      <c r="A9839" s="97"/>
      <c r="B9839" s="97"/>
      <c r="C9839" s="97"/>
      <c r="D9839" s="97"/>
    </row>
    <row r="9840" spans="1:4" x14ac:dyDescent="0.25">
      <c r="A9840" s="97"/>
      <c r="B9840" s="97"/>
      <c r="C9840" s="97"/>
      <c r="D9840" s="97"/>
    </row>
    <row r="9841" spans="1:4" x14ac:dyDescent="0.25">
      <c r="A9841" s="97"/>
      <c r="B9841" s="97"/>
      <c r="C9841" s="97"/>
      <c r="D9841" s="97"/>
    </row>
    <row r="9842" spans="1:4" x14ac:dyDescent="0.25">
      <c r="A9842" s="97"/>
      <c r="B9842" s="97"/>
      <c r="C9842" s="97"/>
      <c r="D9842" s="97"/>
    </row>
    <row r="9843" spans="1:4" x14ac:dyDescent="0.25">
      <c r="A9843" s="97"/>
      <c r="B9843" s="97"/>
      <c r="C9843" s="97"/>
      <c r="D9843" s="97"/>
    </row>
    <row r="9844" spans="1:4" x14ac:dyDescent="0.25">
      <c r="A9844" s="97"/>
      <c r="B9844" s="97"/>
      <c r="C9844" s="97"/>
      <c r="D9844" s="97"/>
    </row>
    <row r="9845" spans="1:4" x14ac:dyDescent="0.25">
      <c r="A9845" s="97"/>
      <c r="B9845" s="97"/>
      <c r="C9845" s="97"/>
      <c r="D9845" s="97"/>
    </row>
    <row r="9846" spans="1:4" x14ac:dyDescent="0.25">
      <c r="A9846" s="97"/>
      <c r="B9846" s="97"/>
      <c r="C9846" s="97"/>
      <c r="D9846" s="97"/>
    </row>
    <row r="9847" spans="1:4" x14ac:dyDescent="0.25">
      <c r="A9847" s="97"/>
      <c r="B9847" s="97"/>
      <c r="C9847" s="97"/>
      <c r="D9847" s="97"/>
    </row>
    <row r="9848" spans="1:4" x14ac:dyDescent="0.25">
      <c r="A9848" s="97"/>
      <c r="B9848" s="97"/>
      <c r="C9848" s="97"/>
      <c r="D9848" s="97"/>
    </row>
    <row r="9849" spans="1:4" x14ac:dyDescent="0.25">
      <c r="A9849" s="97"/>
      <c r="B9849" s="97"/>
      <c r="C9849" s="97"/>
      <c r="D9849" s="97"/>
    </row>
    <row r="9850" spans="1:4" x14ac:dyDescent="0.25">
      <c r="A9850" s="97"/>
      <c r="B9850" s="97"/>
      <c r="C9850" s="97"/>
      <c r="D9850" s="97"/>
    </row>
    <row r="9851" spans="1:4" x14ac:dyDescent="0.25">
      <c r="A9851" s="97"/>
      <c r="B9851" s="97"/>
      <c r="C9851" s="97"/>
      <c r="D9851" s="97"/>
    </row>
    <row r="9852" spans="1:4" x14ac:dyDescent="0.25">
      <c r="A9852" s="97"/>
      <c r="B9852" s="97"/>
      <c r="C9852" s="97"/>
      <c r="D9852" s="97"/>
    </row>
    <row r="9853" spans="1:4" x14ac:dyDescent="0.25">
      <c r="A9853" s="97"/>
      <c r="B9853" s="97"/>
      <c r="C9853" s="97"/>
      <c r="D9853" s="97"/>
    </row>
    <row r="9854" spans="1:4" x14ac:dyDescent="0.25">
      <c r="A9854" s="97"/>
      <c r="B9854" s="97"/>
      <c r="C9854" s="97"/>
      <c r="D9854" s="97"/>
    </row>
    <row r="9855" spans="1:4" x14ac:dyDescent="0.25">
      <c r="A9855" s="97"/>
      <c r="B9855" s="97"/>
      <c r="C9855" s="97"/>
      <c r="D9855" s="97"/>
    </row>
    <row r="9856" spans="1:4" x14ac:dyDescent="0.25">
      <c r="A9856" s="97"/>
      <c r="B9856" s="97"/>
      <c r="C9856" s="97"/>
      <c r="D9856" s="97"/>
    </row>
    <row r="9857" spans="1:4" x14ac:dyDescent="0.25">
      <c r="A9857" s="97"/>
      <c r="B9857" s="97"/>
      <c r="C9857" s="97"/>
      <c r="D9857" s="97"/>
    </row>
    <row r="9858" spans="1:4" x14ac:dyDescent="0.25">
      <c r="A9858" s="97"/>
      <c r="B9858" s="97"/>
      <c r="C9858" s="97"/>
      <c r="D9858" s="97"/>
    </row>
    <row r="9859" spans="1:4" x14ac:dyDescent="0.25">
      <c r="A9859" s="97"/>
      <c r="B9859" s="97"/>
      <c r="C9859" s="97"/>
      <c r="D9859" s="97"/>
    </row>
    <row r="9860" spans="1:4" x14ac:dyDescent="0.25">
      <c r="A9860" s="97"/>
      <c r="B9860" s="97"/>
      <c r="C9860" s="97"/>
      <c r="D9860" s="97"/>
    </row>
    <row r="9861" spans="1:4" x14ac:dyDescent="0.25">
      <c r="A9861" s="97"/>
      <c r="B9861" s="97"/>
      <c r="C9861" s="97"/>
      <c r="D9861" s="97"/>
    </row>
    <row r="9862" spans="1:4" x14ac:dyDescent="0.25">
      <c r="A9862" s="97"/>
      <c r="B9862" s="97"/>
      <c r="C9862" s="97"/>
      <c r="D9862" s="97"/>
    </row>
    <row r="9863" spans="1:4" x14ac:dyDescent="0.25">
      <c r="A9863" s="97"/>
      <c r="B9863" s="97"/>
      <c r="C9863" s="97"/>
      <c r="D9863" s="97"/>
    </row>
    <row r="9864" spans="1:4" x14ac:dyDescent="0.25">
      <c r="A9864" s="97"/>
      <c r="B9864" s="97"/>
      <c r="C9864" s="97"/>
      <c r="D9864" s="97"/>
    </row>
    <row r="9865" spans="1:4" x14ac:dyDescent="0.25">
      <c r="A9865" s="97"/>
      <c r="B9865" s="97"/>
      <c r="C9865" s="97"/>
      <c r="D9865" s="97"/>
    </row>
    <row r="9866" spans="1:4" x14ac:dyDescent="0.25">
      <c r="A9866" s="97"/>
      <c r="B9866" s="97"/>
      <c r="C9866" s="97"/>
      <c r="D9866" s="97"/>
    </row>
    <row r="9867" spans="1:4" x14ac:dyDescent="0.25">
      <c r="A9867" s="97"/>
      <c r="B9867" s="97"/>
      <c r="C9867" s="97"/>
      <c r="D9867" s="97"/>
    </row>
    <row r="9868" spans="1:4" x14ac:dyDescent="0.25">
      <c r="A9868" s="97"/>
      <c r="B9868" s="97"/>
      <c r="C9868" s="97"/>
      <c r="D9868" s="97"/>
    </row>
    <row r="9869" spans="1:4" x14ac:dyDescent="0.25">
      <c r="A9869" s="97"/>
      <c r="B9869" s="97"/>
      <c r="C9869" s="97"/>
      <c r="D9869" s="97"/>
    </row>
    <row r="9870" spans="1:4" x14ac:dyDescent="0.25">
      <c r="A9870" s="97"/>
      <c r="B9870" s="97"/>
      <c r="C9870" s="97"/>
      <c r="D9870" s="97"/>
    </row>
    <row r="9871" spans="1:4" x14ac:dyDescent="0.25">
      <c r="A9871" s="97"/>
      <c r="B9871" s="97"/>
      <c r="C9871" s="97"/>
      <c r="D9871" s="97"/>
    </row>
    <row r="9872" spans="1:4" x14ac:dyDescent="0.25">
      <c r="A9872" s="97"/>
      <c r="B9872" s="97"/>
      <c r="C9872" s="97"/>
      <c r="D9872" s="97"/>
    </row>
    <row r="9873" spans="1:4" x14ac:dyDescent="0.25">
      <c r="A9873" s="97"/>
      <c r="B9873" s="97"/>
      <c r="C9873" s="97"/>
      <c r="D9873" s="97"/>
    </row>
    <row r="9874" spans="1:4" x14ac:dyDescent="0.25">
      <c r="A9874" s="97"/>
      <c r="B9874" s="97"/>
      <c r="C9874" s="97"/>
      <c r="D9874" s="97"/>
    </row>
    <row r="9875" spans="1:4" x14ac:dyDescent="0.25">
      <c r="A9875" s="97"/>
      <c r="B9875" s="97"/>
      <c r="C9875" s="97"/>
      <c r="D9875" s="97"/>
    </row>
    <row r="9876" spans="1:4" x14ac:dyDescent="0.25">
      <c r="A9876" s="97"/>
      <c r="B9876" s="97"/>
      <c r="C9876" s="97"/>
      <c r="D9876" s="97"/>
    </row>
    <row r="9877" spans="1:4" x14ac:dyDescent="0.25">
      <c r="A9877" s="97"/>
      <c r="B9877" s="97"/>
      <c r="C9877" s="97"/>
      <c r="D9877" s="97"/>
    </row>
    <row r="9878" spans="1:4" x14ac:dyDescent="0.25">
      <c r="A9878" s="97"/>
      <c r="B9878" s="97"/>
      <c r="C9878" s="97"/>
      <c r="D9878" s="97"/>
    </row>
    <row r="9879" spans="1:4" x14ac:dyDescent="0.25">
      <c r="A9879" s="97"/>
      <c r="B9879" s="97"/>
      <c r="C9879" s="97"/>
      <c r="D9879" s="97"/>
    </row>
    <row r="9880" spans="1:4" x14ac:dyDescent="0.25">
      <c r="A9880" s="97"/>
      <c r="B9880" s="97"/>
      <c r="C9880" s="97"/>
      <c r="D9880" s="97"/>
    </row>
    <row r="9881" spans="1:4" x14ac:dyDescent="0.25">
      <c r="A9881" s="97"/>
      <c r="B9881" s="97"/>
      <c r="C9881" s="97"/>
      <c r="D9881" s="97"/>
    </row>
    <row r="9882" spans="1:4" x14ac:dyDescent="0.25">
      <c r="A9882" s="97"/>
      <c r="B9882" s="97"/>
      <c r="C9882" s="97"/>
      <c r="D9882" s="97"/>
    </row>
    <row r="9883" spans="1:4" x14ac:dyDescent="0.25">
      <c r="A9883" s="97"/>
      <c r="B9883" s="97"/>
      <c r="C9883" s="97"/>
      <c r="D9883" s="97"/>
    </row>
    <row r="9884" spans="1:4" x14ac:dyDescent="0.25">
      <c r="A9884" s="97"/>
      <c r="B9884" s="97"/>
      <c r="C9884" s="97"/>
      <c r="D9884" s="97"/>
    </row>
    <row r="9885" spans="1:4" x14ac:dyDescent="0.25">
      <c r="A9885" s="97"/>
      <c r="B9885" s="97"/>
      <c r="C9885" s="97"/>
      <c r="D9885" s="97"/>
    </row>
    <row r="9886" spans="1:4" x14ac:dyDescent="0.25">
      <c r="A9886" s="97"/>
      <c r="B9886" s="97"/>
      <c r="C9886" s="97"/>
      <c r="D9886" s="97"/>
    </row>
    <row r="9887" spans="1:4" x14ac:dyDescent="0.25">
      <c r="A9887" s="97"/>
      <c r="B9887" s="97"/>
      <c r="C9887" s="97"/>
      <c r="D9887" s="97"/>
    </row>
    <row r="9888" spans="1:4" x14ac:dyDescent="0.25">
      <c r="A9888" s="97"/>
      <c r="B9888" s="97"/>
      <c r="C9888" s="97"/>
      <c r="D9888" s="97"/>
    </row>
    <row r="9889" spans="1:4" x14ac:dyDescent="0.25">
      <c r="A9889" s="97"/>
      <c r="B9889" s="97"/>
      <c r="C9889" s="97"/>
      <c r="D9889" s="97"/>
    </row>
    <row r="9890" spans="1:4" x14ac:dyDescent="0.25">
      <c r="A9890" s="97"/>
      <c r="B9890" s="97"/>
      <c r="C9890" s="97"/>
      <c r="D9890" s="97"/>
    </row>
    <row r="9891" spans="1:4" x14ac:dyDescent="0.25">
      <c r="A9891" s="97"/>
      <c r="B9891" s="97"/>
      <c r="C9891" s="97"/>
      <c r="D9891" s="97"/>
    </row>
    <row r="9892" spans="1:4" x14ac:dyDescent="0.25">
      <c r="A9892" s="97"/>
      <c r="B9892" s="97"/>
      <c r="C9892" s="97"/>
      <c r="D9892" s="97"/>
    </row>
    <row r="9893" spans="1:4" x14ac:dyDescent="0.25">
      <c r="A9893" s="97"/>
      <c r="B9893" s="97"/>
      <c r="C9893" s="97"/>
      <c r="D9893" s="97"/>
    </row>
    <row r="9894" spans="1:4" x14ac:dyDescent="0.25">
      <c r="A9894" s="97"/>
      <c r="B9894" s="97"/>
      <c r="C9894" s="97"/>
      <c r="D9894" s="97"/>
    </row>
    <row r="9895" spans="1:4" x14ac:dyDescent="0.25">
      <c r="A9895" s="97"/>
      <c r="B9895" s="97"/>
      <c r="C9895" s="97"/>
      <c r="D9895" s="97"/>
    </row>
    <row r="9896" spans="1:4" x14ac:dyDescent="0.25">
      <c r="A9896" s="97"/>
      <c r="B9896" s="97"/>
      <c r="C9896" s="97"/>
      <c r="D9896" s="97"/>
    </row>
    <row r="9897" spans="1:4" x14ac:dyDescent="0.25">
      <c r="A9897" s="97"/>
      <c r="B9897" s="97"/>
      <c r="C9897" s="97"/>
      <c r="D9897" s="97"/>
    </row>
    <row r="9898" spans="1:4" x14ac:dyDescent="0.25">
      <c r="A9898" s="97"/>
      <c r="B9898" s="97"/>
      <c r="C9898" s="97"/>
      <c r="D9898" s="97"/>
    </row>
    <row r="9899" spans="1:4" x14ac:dyDescent="0.25">
      <c r="A9899" s="97"/>
      <c r="B9899" s="97"/>
      <c r="C9899" s="97"/>
      <c r="D9899" s="97"/>
    </row>
    <row r="9900" spans="1:4" x14ac:dyDescent="0.25">
      <c r="A9900" s="97"/>
      <c r="B9900" s="97"/>
      <c r="C9900" s="97"/>
      <c r="D9900" s="97"/>
    </row>
    <row r="9901" spans="1:4" x14ac:dyDescent="0.25">
      <c r="A9901" s="97"/>
      <c r="B9901" s="97"/>
      <c r="C9901" s="97"/>
      <c r="D9901" s="97"/>
    </row>
    <row r="9902" spans="1:4" x14ac:dyDescent="0.25">
      <c r="A9902" s="97"/>
      <c r="B9902" s="97"/>
      <c r="C9902" s="97"/>
      <c r="D9902" s="97"/>
    </row>
    <row r="9903" spans="1:4" x14ac:dyDescent="0.25">
      <c r="A9903" s="97"/>
      <c r="B9903" s="97"/>
      <c r="C9903" s="97"/>
      <c r="D9903" s="97"/>
    </row>
    <row r="9904" spans="1:4" x14ac:dyDescent="0.25">
      <c r="A9904" s="97"/>
      <c r="B9904" s="97"/>
      <c r="C9904" s="97"/>
      <c r="D9904" s="97"/>
    </row>
    <row r="9905" spans="1:4" x14ac:dyDescent="0.25">
      <c r="A9905" s="97"/>
      <c r="B9905" s="97"/>
      <c r="C9905" s="97"/>
      <c r="D9905" s="97"/>
    </row>
    <row r="9906" spans="1:4" x14ac:dyDescent="0.25">
      <c r="A9906" s="97"/>
      <c r="B9906" s="97"/>
      <c r="C9906" s="97"/>
      <c r="D9906" s="97"/>
    </row>
    <row r="9907" spans="1:4" x14ac:dyDescent="0.25">
      <c r="A9907" s="97"/>
      <c r="B9907" s="97"/>
      <c r="C9907" s="97"/>
      <c r="D9907" s="97"/>
    </row>
    <row r="9908" spans="1:4" x14ac:dyDescent="0.25">
      <c r="A9908" s="97"/>
      <c r="B9908" s="97"/>
      <c r="C9908" s="97"/>
      <c r="D9908" s="97"/>
    </row>
    <row r="9909" spans="1:4" x14ac:dyDescent="0.25">
      <c r="A9909" s="97"/>
      <c r="B9909" s="97"/>
      <c r="C9909" s="97"/>
      <c r="D9909" s="97"/>
    </row>
    <row r="9910" spans="1:4" x14ac:dyDescent="0.25">
      <c r="A9910" s="97"/>
      <c r="B9910" s="97"/>
      <c r="C9910" s="97"/>
      <c r="D9910" s="97"/>
    </row>
    <row r="9911" spans="1:4" x14ac:dyDescent="0.25">
      <c r="A9911" s="97"/>
      <c r="B9911" s="97"/>
      <c r="C9911" s="97"/>
      <c r="D9911" s="97"/>
    </row>
    <row r="9912" spans="1:4" x14ac:dyDescent="0.25">
      <c r="A9912" s="97"/>
      <c r="B9912" s="97"/>
      <c r="C9912" s="97"/>
      <c r="D9912" s="97"/>
    </row>
    <row r="9913" spans="1:4" x14ac:dyDescent="0.25">
      <c r="A9913" s="97"/>
      <c r="B9913" s="97"/>
      <c r="C9913" s="97"/>
      <c r="D9913" s="97"/>
    </row>
    <row r="9914" spans="1:4" x14ac:dyDescent="0.25">
      <c r="A9914" s="97"/>
      <c r="B9914" s="97"/>
      <c r="C9914" s="97"/>
      <c r="D9914" s="97"/>
    </row>
    <row r="9915" spans="1:4" x14ac:dyDescent="0.25">
      <c r="A9915" s="97"/>
      <c r="B9915" s="97"/>
      <c r="C9915" s="97"/>
      <c r="D9915" s="97"/>
    </row>
    <row r="9916" spans="1:4" x14ac:dyDescent="0.25">
      <c r="A9916" s="97"/>
      <c r="B9916" s="97"/>
      <c r="C9916" s="97"/>
      <c r="D9916" s="97"/>
    </row>
    <row r="9917" spans="1:4" x14ac:dyDescent="0.25">
      <c r="A9917" s="97"/>
      <c r="B9917" s="97"/>
      <c r="C9917" s="97"/>
      <c r="D9917" s="97"/>
    </row>
    <row r="9918" spans="1:4" x14ac:dyDescent="0.25">
      <c r="A9918" s="97"/>
      <c r="B9918" s="97"/>
      <c r="C9918" s="97"/>
      <c r="D9918" s="97"/>
    </row>
    <row r="9919" spans="1:4" x14ac:dyDescent="0.25">
      <c r="A9919" s="97"/>
      <c r="B9919" s="97"/>
      <c r="C9919" s="97"/>
      <c r="D9919" s="97"/>
    </row>
    <row r="9920" spans="1:4" x14ac:dyDescent="0.25">
      <c r="A9920" s="97"/>
      <c r="B9920" s="97"/>
      <c r="C9920" s="97"/>
      <c r="D9920" s="97"/>
    </row>
    <row r="9921" spans="1:4" x14ac:dyDescent="0.25">
      <c r="A9921" s="97"/>
      <c r="B9921" s="97"/>
      <c r="C9921" s="97"/>
      <c r="D9921" s="97"/>
    </row>
    <row r="9922" spans="1:4" x14ac:dyDescent="0.25">
      <c r="A9922" s="97"/>
      <c r="B9922" s="97"/>
      <c r="C9922" s="97"/>
      <c r="D9922" s="97"/>
    </row>
    <row r="9923" spans="1:4" x14ac:dyDescent="0.25">
      <c r="A9923" s="97"/>
      <c r="B9923" s="97"/>
      <c r="C9923" s="97"/>
      <c r="D9923" s="97"/>
    </row>
    <row r="9924" spans="1:4" x14ac:dyDescent="0.25">
      <c r="A9924" s="97"/>
      <c r="B9924" s="97"/>
      <c r="C9924" s="97"/>
      <c r="D9924" s="97"/>
    </row>
    <row r="9925" spans="1:4" x14ac:dyDescent="0.25">
      <c r="A9925" s="97"/>
      <c r="B9925" s="97"/>
      <c r="C9925" s="97"/>
      <c r="D9925" s="97"/>
    </row>
    <row r="9926" spans="1:4" x14ac:dyDescent="0.25">
      <c r="A9926" s="97"/>
      <c r="B9926" s="97"/>
      <c r="C9926" s="97"/>
      <c r="D9926" s="97"/>
    </row>
    <row r="9927" spans="1:4" x14ac:dyDescent="0.25">
      <c r="A9927" s="97"/>
      <c r="B9927" s="97"/>
      <c r="C9927" s="97"/>
      <c r="D9927" s="97"/>
    </row>
    <row r="9928" spans="1:4" x14ac:dyDescent="0.25">
      <c r="A9928" s="97"/>
      <c r="B9928" s="97"/>
      <c r="C9928" s="97"/>
      <c r="D9928" s="97"/>
    </row>
    <row r="9929" spans="1:4" x14ac:dyDescent="0.25">
      <c r="A9929" s="97"/>
      <c r="B9929" s="97"/>
      <c r="C9929" s="97"/>
      <c r="D9929" s="97"/>
    </row>
    <row r="9930" spans="1:4" x14ac:dyDescent="0.25">
      <c r="A9930" s="97"/>
      <c r="B9930" s="97"/>
      <c r="C9930" s="97"/>
      <c r="D9930" s="97"/>
    </row>
    <row r="9931" spans="1:4" x14ac:dyDescent="0.25">
      <c r="A9931" s="97"/>
      <c r="B9931" s="97"/>
      <c r="C9931" s="97"/>
      <c r="D9931" s="97"/>
    </row>
    <row r="9932" spans="1:4" x14ac:dyDescent="0.25">
      <c r="A9932" s="97"/>
      <c r="B9932" s="97"/>
      <c r="C9932" s="97"/>
      <c r="D9932" s="97"/>
    </row>
    <row r="9933" spans="1:4" x14ac:dyDescent="0.25">
      <c r="A9933" s="97"/>
      <c r="B9933" s="97"/>
      <c r="C9933" s="97"/>
      <c r="D9933" s="97"/>
    </row>
    <row r="9934" spans="1:4" x14ac:dyDescent="0.25">
      <c r="A9934" s="97"/>
      <c r="B9934" s="97"/>
      <c r="C9934" s="97"/>
      <c r="D9934" s="97"/>
    </row>
    <row r="9935" spans="1:4" x14ac:dyDescent="0.25">
      <c r="A9935" s="97"/>
      <c r="B9935" s="97"/>
      <c r="C9935" s="97"/>
      <c r="D9935" s="97"/>
    </row>
    <row r="9936" spans="1:4" x14ac:dyDescent="0.25">
      <c r="A9936" s="97"/>
      <c r="B9936" s="97"/>
      <c r="C9936" s="97"/>
      <c r="D9936" s="97"/>
    </row>
    <row r="9937" spans="1:4" x14ac:dyDescent="0.25">
      <c r="A9937" s="97"/>
      <c r="B9937" s="97"/>
      <c r="C9937" s="97"/>
      <c r="D9937" s="97"/>
    </row>
    <row r="9938" spans="1:4" x14ac:dyDescent="0.25">
      <c r="A9938" s="97"/>
      <c r="B9938" s="97"/>
      <c r="C9938" s="97"/>
      <c r="D9938" s="97"/>
    </row>
    <row r="9939" spans="1:4" x14ac:dyDescent="0.25">
      <c r="A9939" s="97"/>
      <c r="B9939" s="97"/>
      <c r="C9939" s="97"/>
      <c r="D9939" s="97"/>
    </row>
    <row r="9940" spans="1:4" x14ac:dyDescent="0.25">
      <c r="A9940" s="97"/>
      <c r="B9940" s="97"/>
      <c r="C9940" s="97"/>
      <c r="D9940" s="97"/>
    </row>
    <row r="9941" spans="1:4" x14ac:dyDescent="0.25">
      <c r="A9941" s="97"/>
      <c r="B9941" s="97"/>
      <c r="C9941" s="97"/>
      <c r="D9941" s="97"/>
    </row>
    <row r="9942" spans="1:4" x14ac:dyDescent="0.25">
      <c r="A9942" s="97"/>
      <c r="B9942" s="97"/>
      <c r="C9942" s="97"/>
      <c r="D9942" s="97"/>
    </row>
    <row r="9943" spans="1:4" x14ac:dyDescent="0.25">
      <c r="A9943" s="97"/>
      <c r="B9943" s="97"/>
      <c r="C9943" s="97"/>
      <c r="D9943" s="97"/>
    </row>
    <row r="9944" spans="1:4" x14ac:dyDescent="0.25">
      <c r="A9944" s="97"/>
      <c r="B9944" s="97"/>
      <c r="C9944" s="97"/>
      <c r="D9944" s="97"/>
    </row>
    <row r="9945" spans="1:4" x14ac:dyDescent="0.25">
      <c r="A9945" s="97"/>
      <c r="B9945" s="97"/>
      <c r="C9945" s="97"/>
      <c r="D9945" s="97"/>
    </row>
    <row r="9946" spans="1:4" x14ac:dyDescent="0.25">
      <c r="A9946" s="97"/>
      <c r="B9946" s="97"/>
      <c r="C9946" s="97"/>
      <c r="D9946" s="97"/>
    </row>
    <row r="9947" spans="1:4" x14ac:dyDescent="0.25">
      <c r="A9947" s="97"/>
      <c r="B9947" s="97"/>
      <c r="C9947" s="97"/>
      <c r="D9947" s="97"/>
    </row>
    <row r="9948" spans="1:4" x14ac:dyDescent="0.25">
      <c r="A9948" s="97"/>
      <c r="B9948" s="97"/>
      <c r="C9948" s="97"/>
      <c r="D9948" s="97"/>
    </row>
    <row r="9949" spans="1:4" x14ac:dyDescent="0.25">
      <c r="A9949" s="97"/>
      <c r="B9949" s="97"/>
      <c r="C9949" s="97"/>
      <c r="D9949" s="97"/>
    </row>
    <row r="9950" spans="1:4" x14ac:dyDescent="0.25">
      <c r="A9950" s="97"/>
      <c r="B9950" s="97"/>
      <c r="C9950" s="97"/>
      <c r="D9950" s="97"/>
    </row>
    <row r="9951" spans="1:4" x14ac:dyDescent="0.25">
      <c r="A9951" s="97"/>
      <c r="B9951" s="97"/>
      <c r="C9951" s="97"/>
      <c r="D9951" s="97"/>
    </row>
    <row r="9952" spans="1:4" x14ac:dyDescent="0.25">
      <c r="A9952" s="97"/>
      <c r="B9952" s="97"/>
      <c r="C9952" s="97"/>
      <c r="D9952" s="97"/>
    </row>
    <row r="9953" spans="1:4" x14ac:dyDescent="0.25">
      <c r="A9953" s="97"/>
      <c r="B9953" s="97"/>
      <c r="C9953" s="97"/>
      <c r="D9953" s="97"/>
    </row>
    <row r="9954" spans="1:4" x14ac:dyDescent="0.25">
      <c r="A9954" s="97"/>
      <c r="B9954" s="97"/>
      <c r="C9954" s="97"/>
      <c r="D9954" s="97"/>
    </row>
    <row r="9955" spans="1:4" x14ac:dyDescent="0.25">
      <c r="A9955" s="97"/>
      <c r="B9955" s="97"/>
      <c r="C9955" s="97"/>
      <c r="D9955" s="97"/>
    </row>
    <row r="9956" spans="1:4" x14ac:dyDescent="0.25">
      <c r="A9956" s="97"/>
      <c r="B9956" s="97"/>
      <c r="C9956" s="97"/>
      <c r="D9956" s="97"/>
    </row>
    <row r="9957" spans="1:4" x14ac:dyDescent="0.25">
      <c r="A9957" s="97"/>
      <c r="B9957" s="97"/>
      <c r="C9957" s="97"/>
      <c r="D9957" s="97"/>
    </row>
    <row r="9958" spans="1:4" x14ac:dyDescent="0.25">
      <c r="A9958" s="97"/>
      <c r="B9958" s="97"/>
      <c r="C9958" s="97"/>
      <c r="D9958" s="97"/>
    </row>
    <row r="9959" spans="1:4" x14ac:dyDescent="0.25">
      <c r="A9959" s="97"/>
      <c r="B9959" s="97"/>
      <c r="C9959" s="97"/>
      <c r="D9959" s="97"/>
    </row>
    <row r="9960" spans="1:4" x14ac:dyDescent="0.25">
      <c r="A9960" s="97"/>
      <c r="B9960" s="97"/>
      <c r="C9960" s="97"/>
      <c r="D9960" s="97"/>
    </row>
    <row r="9961" spans="1:4" x14ac:dyDescent="0.25">
      <c r="A9961" s="97"/>
      <c r="B9961" s="97"/>
      <c r="C9961" s="97"/>
      <c r="D9961" s="97"/>
    </row>
    <row r="9962" spans="1:4" x14ac:dyDescent="0.25">
      <c r="A9962" s="97"/>
      <c r="B9962" s="97"/>
      <c r="C9962" s="97"/>
      <c r="D9962" s="97"/>
    </row>
    <row r="9963" spans="1:4" x14ac:dyDescent="0.25">
      <c r="A9963" s="97"/>
      <c r="B9963" s="97"/>
      <c r="C9963" s="97"/>
      <c r="D9963" s="97"/>
    </row>
    <row r="9964" spans="1:4" x14ac:dyDescent="0.25">
      <c r="A9964" s="97"/>
      <c r="B9964" s="97"/>
      <c r="C9964" s="97"/>
      <c r="D9964" s="97"/>
    </row>
    <row r="9965" spans="1:4" x14ac:dyDescent="0.25">
      <c r="A9965" s="97"/>
      <c r="B9965" s="97"/>
      <c r="C9965" s="97"/>
      <c r="D9965" s="97"/>
    </row>
    <row r="9966" spans="1:4" x14ac:dyDescent="0.25">
      <c r="A9966" s="97"/>
      <c r="B9966" s="97"/>
      <c r="C9966" s="97"/>
      <c r="D9966" s="97"/>
    </row>
    <row r="9967" spans="1:4" x14ac:dyDescent="0.25">
      <c r="A9967" s="97"/>
      <c r="B9967" s="97"/>
      <c r="C9967" s="97"/>
      <c r="D9967" s="97"/>
    </row>
    <row r="9968" spans="1:4" x14ac:dyDescent="0.25">
      <c r="A9968" s="97"/>
      <c r="B9968" s="97"/>
      <c r="C9968" s="97"/>
      <c r="D9968" s="97"/>
    </row>
    <row r="9969" spans="1:4" x14ac:dyDescent="0.25">
      <c r="A9969" s="97"/>
      <c r="B9969" s="97"/>
      <c r="C9969" s="97"/>
      <c r="D9969" s="97"/>
    </row>
    <row r="9970" spans="1:4" x14ac:dyDescent="0.25">
      <c r="A9970" s="97"/>
      <c r="B9970" s="97"/>
      <c r="C9970" s="97"/>
      <c r="D9970" s="97"/>
    </row>
    <row r="9971" spans="1:4" x14ac:dyDescent="0.25">
      <c r="A9971" s="97"/>
      <c r="B9971" s="97"/>
      <c r="C9971" s="97"/>
      <c r="D9971" s="97"/>
    </row>
    <row r="9972" spans="1:4" x14ac:dyDescent="0.25">
      <c r="A9972" s="97"/>
      <c r="B9972" s="97"/>
      <c r="C9972" s="97"/>
      <c r="D9972" s="97"/>
    </row>
    <row r="9973" spans="1:4" x14ac:dyDescent="0.25">
      <c r="A9973" s="97"/>
      <c r="B9973" s="97"/>
      <c r="C9973" s="97"/>
      <c r="D9973" s="97"/>
    </row>
    <row r="9974" spans="1:4" x14ac:dyDescent="0.25">
      <c r="A9974" s="97"/>
      <c r="B9974" s="97"/>
      <c r="C9974" s="97"/>
      <c r="D9974" s="97"/>
    </row>
    <row r="9975" spans="1:4" x14ac:dyDescent="0.25">
      <c r="A9975" s="97"/>
      <c r="B9975" s="97"/>
      <c r="C9975" s="97"/>
      <c r="D9975" s="97"/>
    </row>
    <row r="9976" spans="1:4" x14ac:dyDescent="0.25">
      <c r="A9976" s="97"/>
      <c r="B9976" s="97"/>
      <c r="C9976" s="97"/>
      <c r="D9976" s="97"/>
    </row>
    <row r="9977" spans="1:4" x14ac:dyDescent="0.25">
      <c r="A9977" s="97"/>
      <c r="B9977" s="97"/>
      <c r="C9977" s="97"/>
      <c r="D9977" s="97"/>
    </row>
    <row r="9978" spans="1:4" x14ac:dyDescent="0.25">
      <c r="A9978" s="97"/>
      <c r="B9978" s="97"/>
      <c r="C9978" s="97"/>
      <c r="D9978" s="97"/>
    </row>
    <row r="9979" spans="1:4" x14ac:dyDescent="0.25">
      <c r="A9979" s="97"/>
      <c r="B9979" s="97"/>
      <c r="C9979" s="97"/>
      <c r="D9979" s="97"/>
    </row>
    <row r="9980" spans="1:4" x14ac:dyDescent="0.25">
      <c r="A9980" s="97"/>
      <c r="B9980" s="97"/>
      <c r="C9980" s="97"/>
      <c r="D9980" s="97"/>
    </row>
    <row r="9981" spans="1:4" x14ac:dyDescent="0.25">
      <c r="A9981" s="97"/>
      <c r="B9981" s="97"/>
      <c r="C9981" s="97"/>
      <c r="D9981" s="97"/>
    </row>
    <row r="9982" spans="1:4" x14ac:dyDescent="0.25">
      <c r="A9982" s="97"/>
      <c r="B9982" s="97"/>
      <c r="C9982" s="97"/>
      <c r="D9982" s="97"/>
    </row>
    <row r="9983" spans="1:4" x14ac:dyDescent="0.25">
      <c r="A9983" s="97"/>
      <c r="B9983" s="97"/>
      <c r="C9983" s="97"/>
      <c r="D9983" s="97"/>
    </row>
    <row r="9984" spans="1:4" x14ac:dyDescent="0.25">
      <c r="A9984" s="97"/>
      <c r="B9984" s="97"/>
      <c r="C9984" s="97"/>
      <c r="D9984" s="97"/>
    </row>
    <row r="9985" spans="1:4" x14ac:dyDescent="0.25">
      <c r="A9985" s="97"/>
      <c r="B9985" s="97"/>
      <c r="C9985" s="97"/>
      <c r="D9985" s="97"/>
    </row>
    <row r="9986" spans="1:4" x14ac:dyDescent="0.25">
      <c r="A9986" s="97"/>
      <c r="B9986" s="97"/>
      <c r="C9986" s="97"/>
      <c r="D9986" s="97"/>
    </row>
    <row r="9987" spans="1:4" x14ac:dyDescent="0.25">
      <c r="A9987" s="97"/>
      <c r="B9987" s="97"/>
      <c r="C9987" s="97"/>
      <c r="D9987" s="97"/>
    </row>
    <row r="9988" spans="1:4" x14ac:dyDescent="0.25">
      <c r="A9988" s="97"/>
      <c r="B9988" s="97"/>
      <c r="C9988" s="97"/>
      <c r="D9988" s="97"/>
    </row>
    <row r="9989" spans="1:4" x14ac:dyDescent="0.25">
      <c r="A9989" s="97"/>
      <c r="B9989" s="97"/>
      <c r="C9989" s="97"/>
      <c r="D9989" s="97"/>
    </row>
    <row r="9990" spans="1:4" x14ac:dyDescent="0.25">
      <c r="A9990" s="97"/>
      <c r="B9990" s="97"/>
      <c r="C9990" s="97"/>
      <c r="D9990" s="97"/>
    </row>
    <row r="9991" spans="1:4" x14ac:dyDescent="0.25">
      <c r="A9991" s="97"/>
      <c r="B9991" s="97"/>
      <c r="C9991" s="97"/>
      <c r="D9991" s="97"/>
    </row>
    <row r="9992" spans="1:4" x14ac:dyDescent="0.25">
      <c r="A9992" s="97"/>
      <c r="B9992" s="97"/>
      <c r="C9992" s="97"/>
      <c r="D9992" s="97"/>
    </row>
    <row r="9993" spans="1:4" x14ac:dyDescent="0.25">
      <c r="A9993" s="97"/>
      <c r="B9993" s="97"/>
      <c r="C9993" s="97"/>
      <c r="D9993" s="97"/>
    </row>
    <row r="9994" spans="1:4" x14ac:dyDescent="0.25">
      <c r="A9994" s="97"/>
      <c r="B9994" s="97"/>
      <c r="C9994" s="97"/>
      <c r="D9994" s="97"/>
    </row>
    <row r="9995" spans="1:4" x14ac:dyDescent="0.25">
      <c r="A9995" s="97"/>
      <c r="B9995" s="97"/>
      <c r="C9995" s="97"/>
      <c r="D9995" s="97"/>
    </row>
    <row r="9996" spans="1:4" x14ac:dyDescent="0.25">
      <c r="A9996" s="97"/>
      <c r="B9996" s="97"/>
      <c r="C9996" s="97"/>
      <c r="D9996" s="97"/>
    </row>
    <row r="9997" spans="1:4" x14ac:dyDescent="0.25">
      <c r="A9997" s="97"/>
      <c r="B9997" s="97"/>
      <c r="C9997" s="97"/>
      <c r="D9997" s="97"/>
    </row>
    <row r="9998" spans="1:4" x14ac:dyDescent="0.25">
      <c r="A9998" s="97"/>
      <c r="B9998" s="97"/>
      <c r="C9998" s="97"/>
      <c r="D9998" s="97"/>
    </row>
    <row r="9999" spans="1:4" x14ac:dyDescent="0.25">
      <c r="A9999" s="97"/>
      <c r="B9999" s="97"/>
      <c r="C9999" s="97"/>
      <c r="D9999" s="97"/>
    </row>
    <row r="10000" spans="1:4" x14ac:dyDescent="0.25">
      <c r="A10000" s="97"/>
      <c r="B10000" s="97"/>
      <c r="C10000" s="97"/>
      <c r="D10000" s="97"/>
    </row>
    <row r="10001" spans="1:4" x14ac:dyDescent="0.25">
      <c r="A10001" s="97"/>
      <c r="B10001" s="97"/>
      <c r="C10001" s="97"/>
      <c r="D10001" s="97"/>
    </row>
    <row r="10002" spans="1:4" x14ac:dyDescent="0.25">
      <c r="A10002" s="97"/>
      <c r="B10002" s="97"/>
      <c r="C10002" s="97"/>
      <c r="D10002" s="97"/>
    </row>
    <row r="10003" spans="1:4" x14ac:dyDescent="0.25">
      <c r="A10003" s="97"/>
      <c r="B10003" s="97"/>
      <c r="C10003" s="97"/>
      <c r="D10003" s="97"/>
    </row>
    <row r="10004" spans="1:4" x14ac:dyDescent="0.25">
      <c r="A10004" s="97"/>
      <c r="B10004" s="97"/>
      <c r="C10004" s="97"/>
      <c r="D10004" s="97"/>
    </row>
    <row r="10005" spans="1:4" x14ac:dyDescent="0.25">
      <c r="A10005" s="97"/>
      <c r="B10005" s="97"/>
      <c r="C10005" s="97"/>
      <c r="D10005" s="97"/>
    </row>
    <row r="10006" spans="1:4" x14ac:dyDescent="0.25">
      <c r="A10006" s="97"/>
      <c r="B10006" s="97"/>
      <c r="C10006" s="97"/>
      <c r="D10006" s="97"/>
    </row>
    <row r="10007" spans="1:4" x14ac:dyDescent="0.25">
      <c r="A10007" s="97"/>
      <c r="B10007" s="97"/>
      <c r="C10007" s="97"/>
      <c r="D10007" s="97"/>
    </row>
    <row r="10008" spans="1:4" x14ac:dyDescent="0.25">
      <c r="A10008" s="97"/>
      <c r="B10008" s="97"/>
      <c r="C10008" s="97"/>
      <c r="D10008" s="97"/>
    </row>
    <row r="10009" spans="1:4" x14ac:dyDescent="0.25">
      <c r="A10009" s="97"/>
      <c r="B10009" s="97"/>
      <c r="C10009" s="97"/>
      <c r="D10009" s="97"/>
    </row>
    <row r="10010" spans="1:4" x14ac:dyDescent="0.25">
      <c r="A10010" s="97"/>
      <c r="B10010" s="97"/>
      <c r="C10010" s="97"/>
      <c r="D10010" s="97"/>
    </row>
    <row r="10011" spans="1:4" x14ac:dyDescent="0.25">
      <c r="A10011" s="97"/>
      <c r="B10011" s="97"/>
      <c r="C10011" s="97"/>
      <c r="D10011" s="97"/>
    </row>
    <row r="10012" spans="1:4" x14ac:dyDescent="0.25">
      <c r="A10012" s="97"/>
      <c r="B10012" s="97"/>
      <c r="C10012" s="97"/>
      <c r="D10012" s="97"/>
    </row>
    <row r="10013" spans="1:4" x14ac:dyDescent="0.25">
      <c r="A10013" s="97"/>
      <c r="B10013" s="97"/>
      <c r="C10013" s="97"/>
      <c r="D10013" s="97"/>
    </row>
    <row r="10014" spans="1:4" x14ac:dyDescent="0.25">
      <c r="A10014" s="97"/>
      <c r="B10014" s="97"/>
      <c r="C10014" s="97"/>
      <c r="D10014" s="97"/>
    </row>
    <row r="10015" spans="1:4" x14ac:dyDescent="0.25">
      <c r="A10015" s="97"/>
      <c r="B10015" s="97"/>
      <c r="C10015" s="97"/>
      <c r="D10015" s="97"/>
    </row>
    <row r="10016" spans="1:4" x14ac:dyDescent="0.25">
      <c r="A10016" s="97"/>
      <c r="B10016" s="97"/>
      <c r="C10016" s="97"/>
      <c r="D10016" s="97"/>
    </row>
    <row r="10017" spans="1:4" x14ac:dyDescent="0.25">
      <c r="A10017" s="97"/>
      <c r="B10017" s="97"/>
      <c r="C10017" s="97"/>
      <c r="D10017" s="97"/>
    </row>
    <row r="10018" spans="1:4" x14ac:dyDescent="0.25">
      <c r="A10018" s="97"/>
      <c r="B10018" s="97"/>
      <c r="C10018" s="97"/>
      <c r="D10018" s="97"/>
    </row>
    <row r="10019" spans="1:4" x14ac:dyDescent="0.25">
      <c r="A10019" s="97"/>
      <c r="B10019" s="97"/>
      <c r="C10019" s="97"/>
      <c r="D10019" s="97"/>
    </row>
    <row r="10020" spans="1:4" x14ac:dyDescent="0.25">
      <c r="A10020" s="97"/>
      <c r="B10020" s="97"/>
      <c r="C10020" s="97"/>
      <c r="D10020" s="97"/>
    </row>
    <row r="10021" spans="1:4" x14ac:dyDescent="0.25">
      <c r="A10021" s="97"/>
      <c r="B10021" s="97"/>
      <c r="C10021" s="97"/>
      <c r="D10021" s="97"/>
    </row>
    <row r="10022" spans="1:4" x14ac:dyDescent="0.25">
      <c r="A10022" s="97"/>
      <c r="B10022" s="97"/>
      <c r="C10022" s="97"/>
      <c r="D10022" s="97"/>
    </row>
    <row r="10023" spans="1:4" x14ac:dyDescent="0.25">
      <c r="A10023" s="97"/>
      <c r="B10023" s="97"/>
      <c r="C10023" s="97"/>
      <c r="D10023" s="97"/>
    </row>
    <row r="10024" spans="1:4" x14ac:dyDescent="0.25">
      <c r="A10024" s="97"/>
      <c r="B10024" s="97"/>
      <c r="C10024" s="97"/>
      <c r="D10024" s="97"/>
    </row>
    <row r="10025" spans="1:4" x14ac:dyDescent="0.25">
      <c r="A10025" s="97"/>
      <c r="B10025" s="97"/>
      <c r="C10025" s="97"/>
      <c r="D10025" s="97"/>
    </row>
    <row r="10026" spans="1:4" x14ac:dyDescent="0.25">
      <c r="A10026" s="97"/>
      <c r="B10026" s="97"/>
      <c r="C10026" s="97"/>
      <c r="D10026" s="97"/>
    </row>
    <row r="10027" spans="1:4" x14ac:dyDescent="0.25">
      <c r="A10027" s="97"/>
      <c r="B10027" s="97"/>
      <c r="C10027" s="97"/>
      <c r="D10027" s="97"/>
    </row>
    <row r="10028" spans="1:4" x14ac:dyDescent="0.25">
      <c r="A10028" s="97"/>
      <c r="B10028" s="97"/>
      <c r="C10028" s="97"/>
      <c r="D10028" s="97"/>
    </row>
    <row r="10029" spans="1:4" x14ac:dyDescent="0.25">
      <c r="A10029" s="97"/>
      <c r="B10029" s="97"/>
      <c r="C10029" s="97"/>
      <c r="D10029" s="97"/>
    </row>
    <row r="10030" spans="1:4" x14ac:dyDescent="0.25">
      <c r="A10030" s="97"/>
      <c r="B10030" s="97"/>
      <c r="C10030" s="97"/>
      <c r="D10030" s="97"/>
    </row>
    <row r="10031" spans="1:4" x14ac:dyDescent="0.25">
      <c r="A10031" s="97"/>
      <c r="B10031" s="97"/>
      <c r="C10031" s="97"/>
      <c r="D10031" s="97"/>
    </row>
    <row r="10032" spans="1:4" x14ac:dyDescent="0.25">
      <c r="A10032" s="97"/>
      <c r="B10032" s="97"/>
      <c r="C10032" s="97"/>
      <c r="D10032" s="97"/>
    </row>
    <row r="10033" spans="1:4" x14ac:dyDescent="0.25">
      <c r="A10033" s="97"/>
      <c r="B10033" s="97"/>
      <c r="C10033" s="97"/>
      <c r="D10033" s="97"/>
    </row>
    <row r="10034" spans="1:4" x14ac:dyDescent="0.25">
      <c r="A10034" s="97"/>
      <c r="B10034" s="97"/>
      <c r="C10034" s="97"/>
      <c r="D10034" s="97"/>
    </row>
    <row r="10035" spans="1:4" x14ac:dyDescent="0.25">
      <c r="A10035" s="97"/>
      <c r="B10035" s="97"/>
      <c r="C10035" s="97"/>
      <c r="D10035" s="97"/>
    </row>
    <row r="10036" spans="1:4" x14ac:dyDescent="0.25">
      <c r="A10036" s="97"/>
      <c r="B10036" s="97"/>
      <c r="C10036" s="97"/>
      <c r="D10036" s="97"/>
    </row>
    <row r="10037" spans="1:4" x14ac:dyDescent="0.25">
      <c r="A10037" s="97"/>
      <c r="B10037" s="97"/>
      <c r="C10037" s="97"/>
      <c r="D10037" s="97"/>
    </row>
    <row r="10038" spans="1:4" x14ac:dyDescent="0.25">
      <c r="A10038" s="97"/>
      <c r="B10038" s="97"/>
      <c r="C10038" s="97"/>
      <c r="D10038" s="97"/>
    </row>
    <row r="10039" spans="1:4" x14ac:dyDescent="0.25">
      <c r="A10039" s="97"/>
      <c r="B10039" s="97"/>
      <c r="C10039" s="97"/>
      <c r="D10039" s="97"/>
    </row>
    <row r="10040" spans="1:4" x14ac:dyDescent="0.25">
      <c r="A10040" s="97"/>
      <c r="B10040" s="97"/>
      <c r="C10040" s="97"/>
      <c r="D10040" s="97"/>
    </row>
    <row r="10041" spans="1:4" x14ac:dyDescent="0.25">
      <c r="A10041" s="97"/>
      <c r="B10041" s="97"/>
      <c r="C10041" s="97"/>
      <c r="D10041" s="97"/>
    </row>
    <row r="10042" spans="1:4" x14ac:dyDescent="0.25">
      <c r="A10042" s="97"/>
      <c r="B10042" s="97"/>
      <c r="C10042" s="97"/>
      <c r="D10042" s="97"/>
    </row>
    <row r="10043" spans="1:4" x14ac:dyDescent="0.25">
      <c r="A10043" s="97"/>
      <c r="B10043" s="97"/>
      <c r="C10043" s="97"/>
      <c r="D10043" s="97"/>
    </row>
    <row r="10044" spans="1:4" x14ac:dyDescent="0.25">
      <c r="A10044" s="97"/>
      <c r="B10044" s="97"/>
      <c r="C10044" s="97"/>
      <c r="D10044" s="97"/>
    </row>
    <row r="10045" spans="1:4" x14ac:dyDescent="0.25">
      <c r="A10045" s="97"/>
      <c r="B10045" s="97"/>
      <c r="C10045" s="97"/>
      <c r="D10045" s="97"/>
    </row>
    <row r="10046" spans="1:4" x14ac:dyDescent="0.25">
      <c r="A10046" s="97"/>
      <c r="B10046" s="97"/>
      <c r="C10046" s="97"/>
      <c r="D10046" s="97"/>
    </row>
    <row r="10047" spans="1:4" x14ac:dyDescent="0.25">
      <c r="A10047" s="97"/>
      <c r="B10047" s="97"/>
      <c r="C10047" s="97"/>
      <c r="D10047" s="97"/>
    </row>
    <row r="10048" spans="1:4" x14ac:dyDescent="0.25">
      <c r="A10048" s="97"/>
      <c r="B10048" s="97"/>
      <c r="C10048" s="97"/>
      <c r="D10048" s="97"/>
    </row>
    <row r="10049" spans="1:4" x14ac:dyDescent="0.25">
      <c r="A10049" s="97"/>
      <c r="B10049" s="97"/>
      <c r="C10049" s="97"/>
      <c r="D10049" s="97"/>
    </row>
    <row r="10050" spans="1:4" x14ac:dyDescent="0.25">
      <c r="A10050" s="97"/>
      <c r="B10050" s="97"/>
      <c r="C10050" s="97"/>
      <c r="D10050" s="97"/>
    </row>
    <row r="10051" spans="1:4" x14ac:dyDescent="0.25">
      <c r="A10051" s="97"/>
      <c r="B10051" s="97"/>
      <c r="C10051" s="97"/>
      <c r="D10051" s="97"/>
    </row>
    <row r="10052" spans="1:4" x14ac:dyDescent="0.25">
      <c r="A10052" s="97"/>
      <c r="B10052" s="97"/>
      <c r="C10052" s="97"/>
      <c r="D10052" s="97"/>
    </row>
    <row r="10053" spans="1:4" x14ac:dyDescent="0.25">
      <c r="A10053" s="97"/>
      <c r="B10053" s="97"/>
      <c r="C10053" s="97"/>
      <c r="D10053" s="97"/>
    </row>
    <row r="10054" spans="1:4" x14ac:dyDescent="0.25">
      <c r="A10054" s="97"/>
      <c r="B10054" s="97"/>
      <c r="C10054" s="97"/>
      <c r="D10054" s="97"/>
    </row>
    <row r="10055" spans="1:4" x14ac:dyDescent="0.25">
      <c r="A10055" s="97"/>
      <c r="B10055" s="97"/>
      <c r="C10055" s="97"/>
      <c r="D10055" s="97"/>
    </row>
    <row r="10056" spans="1:4" x14ac:dyDescent="0.25">
      <c r="A10056" s="97"/>
      <c r="B10056" s="97"/>
      <c r="C10056" s="97"/>
      <c r="D10056" s="97"/>
    </row>
    <row r="10057" spans="1:4" x14ac:dyDescent="0.25">
      <c r="A10057" s="97"/>
      <c r="B10057" s="97"/>
      <c r="C10057" s="97"/>
      <c r="D10057" s="97"/>
    </row>
    <row r="10058" spans="1:4" x14ac:dyDescent="0.25">
      <c r="A10058" s="97"/>
      <c r="B10058" s="97"/>
      <c r="C10058" s="97"/>
      <c r="D10058" s="97"/>
    </row>
    <row r="10059" spans="1:4" x14ac:dyDescent="0.25">
      <c r="A10059" s="97"/>
      <c r="B10059" s="97"/>
      <c r="C10059" s="97"/>
      <c r="D10059" s="97"/>
    </row>
    <row r="10060" spans="1:4" x14ac:dyDescent="0.25">
      <c r="A10060" s="97"/>
      <c r="B10060" s="97"/>
      <c r="C10060" s="97"/>
      <c r="D10060" s="97"/>
    </row>
    <row r="10061" spans="1:4" x14ac:dyDescent="0.25">
      <c r="A10061" s="97"/>
      <c r="B10061" s="97"/>
      <c r="C10061" s="97"/>
      <c r="D10061" s="97"/>
    </row>
    <row r="10062" spans="1:4" x14ac:dyDescent="0.25">
      <c r="A10062" s="97"/>
      <c r="B10062" s="97"/>
      <c r="C10062" s="97"/>
      <c r="D10062" s="97"/>
    </row>
    <row r="10063" spans="1:4" x14ac:dyDescent="0.25">
      <c r="A10063" s="97"/>
      <c r="B10063" s="97"/>
      <c r="C10063" s="97"/>
      <c r="D10063" s="97"/>
    </row>
    <row r="10064" spans="1:4" x14ac:dyDescent="0.25">
      <c r="A10064" s="97"/>
      <c r="B10064" s="97"/>
      <c r="C10064" s="97"/>
      <c r="D10064" s="97"/>
    </row>
    <row r="10065" spans="1:4" x14ac:dyDescent="0.25">
      <c r="A10065" s="97"/>
      <c r="B10065" s="97"/>
      <c r="C10065" s="97"/>
      <c r="D10065" s="97"/>
    </row>
    <row r="10066" spans="1:4" x14ac:dyDescent="0.25">
      <c r="A10066" s="97"/>
      <c r="B10066" s="97"/>
      <c r="C10066" s="97"/>
      <c r="D10066" s="97"/>
    </row>
    <row r="10067" spans="1:4" x14ac:dyDescent="0.25">
      <c r="A10067" s="97"/>
      <c r="B10067" s="97"/>
      <c r="C10067" s="97"/>
      <c r="D10067" s="97"/>
    </row>
    <row r="10068" spans="1:4" x14ac:dyDescent="0.25">
      <c r="A10068" s="97"/>
      <c r="B10068" s="97"/>
      <c r="C10068" s="97"/>
      <c r="D10068" s="97"/>
    </row>
    <row r="10069" spans="1:4" x14ac:dyDescent="0.25">
      <c r="A10069" s="97"/>
      <c r="B10069" s="97"/>
      <c r="C10069" s="97"/>
      <c r="D10069" s="97"/>
    </row>
    <row r="10070" spans="1:4" x14ac:dyDescent="0.25">
      <c r="A10070" s="97"/>
      <c r="B10070" s="97"/>
      <c r="C10070" s="97"/>
      <c r="D10070" s="97"/>
    </row>
    <row r="10071" spans="1:4" x14ac:dyDescent="0.25">
      <c r="A10071" s="97"/>
      <c r="B10071" s="97"/>
      <c r="C10071" s="97"/>
      <c r="D10071" s="97"/>
    </row>
    <row r="10072" spans="1:4" x14ac:dyDescent="0.25">
      <c r="A10072" s="97"/>
      <c r="B10072" s="97"/>
      <c r="C10072" s="97"/>
      <c r="D10072" s="97"/>
    </row>
    <row r="10073" spans="1:4" x14ac:dyDescent="0.25">
      <c r="A10073" s="97"/>
      <c r="B10073" s="97"/>
      <c r="C10073" s="97"/>
      <c r="D10073" s="97"/>
    </row>
    <row r="10074" spans="1:4" x14ac:dyDescent="0.25">
      <c r="A10074" s="97"/>
      <c r="B10074" s="97"/>
      <c r="C10074" s="97"/>
      <c r="D10074" s="97"/>
    </row>
    <row r="10075" spans="1:4" x14ac:dyDescent="0.25">
      <c r="A10075" s="97"/>
      <c r="B10075" s="97"/>
      <c r="C10075" s="97"/>
      <c r="D10075" s="97"/>
    </row>
    <row r="10076" spans="1:4" x14ac:dyDescent="0.25">
      <c r="A10076" s="97"/>
      <c r="B10076" s="97"/>
      <c r="C10076" s="97"/>
      <c r="D10076" s="97"/>
    </row>
    <row r="10077" spans="1:4" x14ac:dyDescent="0.25">
      <c r="A10077" s="97"/>
      <c r="B10077" s="97"/>
      <c r="C10077" s="97"/>
      <c r="D10077" s="97"/>
    </row>
    <row r="10078" spans="1:4" x14ac:dyDescent="0.25">
      <c r="A10078" s="97"/>
      <c r="B10078" s="97"/>
      <c r="C10078" s="97"/>
      <c r="D10078" s="97"/>
    </row>
    <row r="10079" spans="1:4" x14ac:dyDescent="0.25">
      <c r="A10079" s="97"/>
      <c r="B10079" s="97"/>
      <c r="C10079" s="97"/>
      <c r="D10079" s="97"/>
    </row>
    <row r="10080" spans="1:4" x14ac:dyDescent="0.25">
      <c r="A10080" s="97"/>
      <c r="B10080" s="97"/>
      <c r="C10080" s="97"/>
      <c r="D10080" s="97"/>
    </row>
    <row r="10081" spans="1:4" x14ac:dyDescent="0.25">
      <c r="A10081" s="97"/>
      <c r="B10081" s="97"/>
      <c r="C10081" s="97"/>
      <c r="D10081" s="97"/>
    </row>
    <row r="10082" spans="1:4" x14ac:dyDescent="0.25">
      <c r="A10082" s="97"/>
      <c r="B10082" s="97"/>
      <c r="C10082" s="97"/>
      <c r="D10082" s="97"/>
    </row>
    <row r="10083" spans="1:4" x14ac:dyDescent="0.25">
      <c r="A10083" s="97"/>
      <c r="B10083" s="97"/>
      <c r="C10083" s="97"/>
      <c r="D10083" s="97"/>
    </row>
    <row r="10084" spans="1:4" x14ac:dyDescent="0.25">
      <c r="A10084" s="97"/>
      <c r="B10084" s="97"/>
      <c r="C10084" s="97"/>
      <c r="D10084" s="97"/>
    </row>
    <row r="10085" spans="1:4" x14ac:dyDescent="0.25">
      <c r="A10085" s="97"/>
      <c r="B10085" s="97"/>
      <c r="C10085" s="97"/>
      <c r="D10085" s="97"/>
    </row>
    <row r="10086" spans="1:4" x14ac:dyDescent="0.25">
      <c r="A10086" s="97"/>
      <c r="B10086" s="97"/>
      <c r="C10086" s="97"/>
      <c r="D10086" s="97"/>
    </row>
    <row r="10087" spans="1:4" x14ac:dyDescent="0.25">
      <c r="A10087" s="97"/>
      <c r="B10087" s="97"/>
      <c r="C10087" s="97"/>
      <c r="D10087" s="97"/>
    </row>
    <row r="10088" spans="1:4" x14ac:dyDescent="0.25">
      <c r="A10088" s="97"/>
      <c r="B10088" s="97"/>
      <c r="C10088" s="97"/>
      <c r="D10088" s="97"/>
    </row>
    <row r="10089" spans="1:4" x14ac:dyDescent="0.25">
      <c r="A10089" s="97"/>
      <c r="B10089" s="97"/>
      <c r="C10089" s="97"/>
      <c r="D10089" s="97"/>
    </row>
    <row r="10090" spans="1:4" x14ac:dyDescent="0.25">
      <c r="A10090" s="97"/>
      <c r="B10090" s="97"/>
      <c r="C10090" s="97"/>
      <c r="D10090" s="97"/>
    </row>
    <row r="10091" spans="1:4" x14ac:dyDescent="0.25">
      <c r="A10091" s="97"/>
      <c r="B10091" s="97"/>
      <c r="C10091" s="97"/>
      <c r="D10091" s="97"/>
    </row>
    <row r="10092" spans="1:4" x14ac:dyDescent="0.25">
      <c r="A10092" s="97"/>
      <c r="B10092" s="97"/>
      <c r="C10092" s="97"/>
      <c r="D10092" s="97"/>
    </row>
    <row r="10093" spans="1:4" x14ac:dyDescent="0.25">
      <c r="A10093" s="97"/>
      <c r="B10093" s="97"/>
      <c r="C10093" s="97"/>
      <c r="D10093" s="97"/>
    </row>
    <row r="10094" spans="1:4" x14ac:dyDescent="0.25">
      <c r="A10094" s="97"/>
      <c r="B10094" s="97"/>
      <c r="C10094" s="97"/>
      <c r="D10094" s="97"/>
    </row>
    <row r="10095" spans="1:4" x14ac:dyDescent="0.25">
      <c r="A10095" s="97"/>
      <c r="B10095" s="97"/>
      <c r="C10095" s="97"/>
      <c r="D10095" s="97"/>
    </row>
    <row r="10096" spans="1:4" x14ac:dyDescent="0.25">
      <c r="A10096" s="97"/>
      <c r="B10096" s="97"/>
      <c r="C10096" s="97"/>
      <c r="D10096" s="97"/>
    </row>
    <row r="10097" spans="1:4" x14ac:dyDescent="0.25">
      <c r="A10097" s="97"/>
      <c r="B10097" s="97"/>
      <c r="C10097" s="97"/>
      <c r="D10097" s="97"/>
    </row>
    <row r="10098" spans="1:4" x14ac:dyDescent="0.25">
      <c r="A10098" s="97"/>
      <c r="B10098" s="97"/>
      <c r="C10098" s="97"/>
      <c r="D10098" s="97"/>
    </row>
    <row r="10099" spans="1:4" x14ac:dyDescent="0.25">
      <c r="A10099" s="97"/>
      <c r="B10099" s="97"/>
      <c r="C10099" s="97"/>
      <c r="D10099" s="97"/>
    </row>
    <row r="10100" spans="1:4" x14ac:dyDescent="0.25">
      <c r="A10100" s="97"/>
      <c r="B10100" s="97"/>
      <c r="C10100" s="97"/>
      <c r="D10100" s="97"/>
    </row>
    <row r="10101" spans="1:4" x14ac:dyDescent="0.25">
      <c r="A10101" s="97"/>
      <c r="B10101" s="97"/>
      <c r="C10101" s="97"/>
      <c r="D10101" s="97"/>
    </row>
    <row r="10102" spans="1:4" x14ac:dyDescent="0.25">
      <c r="A10102" s="97"/>
      <c r="B10102" s="97"/>
      <c r="C10102" s="97"/>
      <c r="D10102" s="97"/>
    </row>
    <row r="10103" spans="1:4" x14ac:dyDescent="0.25">
      <c r="A10103" s="97"/>
      <c r="B10103" s="97"/>
      <c r="C10103" s="97"/>
      <c r="D10103" s="97"/>
    </row>
    <row r="10104" spans="1:4" x14ac:dyDescent="0.25">
      <c r="A10104" s="97"/>
      <c r="B10104" s="97"/>
      <c r="C10104" s="97"/>
      <c r="D10104" s="97"/>
    </row>
    <row r="10105" spans="1:4" x14ac:dyDescent="0.25">
      <c r="A10105" s="97"/>
      <c r="B10105" s="97"/>
      <c r="C10105" s="97"/>
      <c r="D10105" s="97"/>
    </row>
    <row r="10106" spans="1:4" x14ac:dyDescent="0.25">
      <c r="A10106" s="97"/>
      <c r="B10106" s="97"/>
      <c r="C10106" s="97"/>
      <c r="D10106" s="97"/>
    </row>
    <row r="10107" spans="1:4" x14ac:dyDescent="0.25">
      <c r="A10107" s="97"/>
      <c r="B10107" s="97"/>
      <c r="C10107" s="97"/>
      <c r="D10107" s="97"/>
    </row>
    <row r="10108" spans="1:4" x14ac:dyDescent="0.25">
      <c r="A10108" s="97"/>
      <c r="B10108" s="97"/>
      <c r="C10108" s="97"/>
      <c r="D10108" s="97"/>
    </row>
    <row r="10109" spans="1:4" x14ac:dyDescent="0.25">
      <c r="A10109" s="97"/>
      <c r="B10109" s="97"/>
      <c r="C10109" s="97"/>
      <c r="D10109" s="97"/>
    </row>
    <row r="10110" spans="1:4" x14ac:dyDescent="0.25">
      <c r="A10110" s="97"/>
      <c r="B10110" s="97"/>
      <c r="C10110" s="97"/>
      <c r="D10110" s="97"/>
    </row>
    <row r="10111" spans="1:4" x14ac:dyDescent="0.25">
      <c r="A10111" s="97"/>
      <c r="B10111" s="97"/>
      <c r="C10111" s="97"/>
      <c r="D10111" s="97"/>
    </row>
    <row r="10112" spans="1:4" x14ac:dyDescent="0.25">
      <c r="A10112" s="97"/>
      <c r="B10112" s="97"/>
      <c r="C10112" s="97"/>
      <c r="D10112" s="97"/>
    </row>
    <row r="10113" spans="1:4" x14ac:dyDescent="0.25">
      <c r="A10113" s="97"/>
      <c r="B10113" s="97"/>
      <c r="C10113" s="97"/>
      <c r="D10113" s="97"/>
    </row>
    <row r="10114" spans="1:4" x14ac:dyDescent="0.25">
      <c r="A10114" s="97"/>
      <c r="B10114" s="97"/>
      <c r="C10114" s="97"/>
      <c r="D10114" s="97"/>
    </row>
    <row r="10115" spans="1:4" x14ac:dyDescent="0.25">
      <c r="A10115" s="97"/>
      <c r="B10115" s="97"/>
      <c r="C10115" s="97"/>
      <c r="D10115" s="97"/>
    </row>
    <row r="10116" spans="1:4" x14ac:dyDescent="0.25">
      <c r="A10116" s="97"/>
      <c r="B10116" s="97"/>
      <c r="C10116" s="97"/>
      <c r="D10116" s="97"/>
    </row>
    <row r="10117" spans="1:4" x14ac:dyDescent="0.25">
      <c r="A10117" s="97"/>
      <c r="B10117" s="97"/>
      <c r="C10117" s="97"/>
      <c r="D10117" s="97"/>
    </row>
    <row r="10118" spans="1:4" x14ac:dyDescent="0.25">
      <c r="A10118" s="97"/>
      <c r="B10118" s="97"/>
      <c r="C10118" s="97"/>
      <c r="D10118" s="97"/>
    </row>
    <row r="10119" spans="1:4" x14ac:dyDescent="0.25">
      <c r="A10119" s="97"/>
      <c r="B10119" s="97"/>
      <c r="C10119" s="97"/>
      <c r="D10119" s="97"/>
    </row>
    <row r="10120" spans="1:4" x14ac:dyDescent="0.25">
      <c r="A10120" s="97"/>
      <c r="B10120" s="97"/>
      <c r="C10120" s="97"/>
      <c r="D10120" s="97"/>
    </row>
    <row r="10121" spans="1:4" x14ac:dyDescent="0.25">
      <c r="A10121" s="97"/>
      <c r="B10121" s="97"/>
      <c r="C10121" s="97"/>
      <c r="D10121" s="97"/>
    </row>
    <row r="10122" spans="1:4" x14ac:dyDescent="0.25">
      <c r="A10122" s="97"/>
      <c r="B10122" s="97"/>
      <c r="C10122" s="97"/>
      <c r="D10122" s="97"/>
    </row>
    <row r="10123" spans="1:4" x14ac:dyDescent="0.25">
      <c r="A10123" s="97"/>
      <c r="B10123" s="97"/>
      <c r="C10123" s="97"/>
      <c r="D10123" s="97"/>
    </row>
    <row r="10124" spans="1:4" x14ac:dyDescent="0.25">
      <c r="A10124" s="97"/>
      <c r="B10124" s="97"/>
      <c r="C10124" s="97"/>
      <c r="D10124" s="97"/>
    </row>
    <row r="10125" spans="1:4" x14ac:dyDescent="0.25">
      <c r="A10125" s="97"/>
      <c r="B10125" s="97"/>
      <c r="C10125" s="97"/>
      <c r="D10125" s="97"/>
    </row>
    <row r="10126" spans="1:4" x14ac:dyDescent="0.25">
      <c r="A10126" s="97"/>
      <c r="B10126" s="97"/>
      <c r="C10126" s="97"/>
      <c r="D10126" s="97"/>
    </row>
    <row r="10127" spans="1:4" x14ac:dyDescent="0.25">
      <c r="A10127" s="97"/>
      <c r="B10127" s="97"/>
      <c r="C10127" s="97"/>
      <c r="D10127" s="97"/>
    </row>
    <row r="10128" spans="1:4" x14ac:dyDescent="0.25">
      <c r="A10128" s="97"/>
      <c r="B10128" s="97"/>
      <c r="C10128" s="97"/>
      <c r="D10128" s="97"/>
    </row>
    <row r="10129" spans="1:4" x14ac:dyDescent="0.25">
      <c r="A10129" s="97"/>
      <c r="B10129" s="97"/>
      <c r="C10129" s="97"/>
      <c r="D10129" s="97"/>
    </row>
    <row r="10130" spans="1:4" x14ac:dyDescent="0.25">
      <c r="A10130" s="97"/>
      <c r="B10130" s="97"/>
      <c r="C10130" s="97"/>
      <c r="D10130" s="97"/>
    </row>
    <row r="10131" spans="1:4" x14ac:dyDescent="0.25">
      <c r="A10131" s="97"/>
      <c r="B10131" s="97"/>
      <c r="C10131" s="97"/>
      <c r="D10131" s="97"/>
    </row>
    <row r="10132" spans="1:4" x14ac:dyDescent="0.25">
      <c r="A10132" s="97"/>
      <c r="B10132" s="97"/>
      <c r="C10132" s="97"/>
      <c r="D10132" s="97"/>
    </row>
    <row r="10133" spans="1:4" x14ac:dyDescent="0.25">
      <c r="A10133" s="97"/>
      <c r="B10133" s="97"/>
      <c r="C10133" s="97"/>
      <c r="D10133" s="97"/>
    </row>
    <row r="10134" spans="1:4" x14ac:dyDescent="0.25">
      <c r="A10134" s="97"/>
      <c r="B10134" s="97"/>
      <c r="C10134" s="97"/>
      <c r="D10134" s="97"/>
    </row>
    <row r="10135" spans="1:4" x14ac:dyDescent="0.25">
      <c r="A10135" s="97"/>
      <c r="B10135" s="97"/>
      <c r="C10135" s="97"/>
      <c r="D10135" s="97"/>
    </row>
    <row r="10136" spans="1:4" x14ac:dyDescent="0.25">
      <c r="A10136" s="97"/>
      <c r="B10136" s="97"/>
      <c r="C10136" s="97"/>
      <c r="D10136" s="97"/>
    </row>
    <row r="10137" spans="1:4" x14ac:dyDescent="0.25">
      <c r="A10137" s="97"/>
      <c r="B10137" s="97"/>
      <c r="C10137" s="97"/>
      <c r="D10137" s="97"/>
    </row>
    <row r="10138" spans="1:4" x14ac:dyDescent="0.25">
      <c r="A10138" s="97"/>
      <c r="B10138" s="97"/>
      <c r="C10138" s="97"/>
      <c r="D10138" s="97"/>
    </row>
    <row r="10139" spans="1:4" x14ac:dyDescent="0.25">
      <c r="A10139" s="97"/>
      <c r="B10139" s="97"/>
      <c r="C10139" s="97"/>
      <c r="D10139" s="97"/>
    </row>
    <row r="10140" spans="1:4" x14ac:dyDescent="0.25">
      <c r="A10140" s="97"/>
      <c r="B10140" s="97"/>
      <c r="C10140" s="97"/>
      <c r="D10140" s="97"/>
    </row>
    <row r="10141" spans="1:4" x14ac:dyDescent="0.25">
      <c r="A10141" s="97"/>
      <c r="B10141" s="97"/>
      <c r="C10141" s="97"/>
      <c r="D10141" s="97"/>
    </row>
    <row r="10142" spans="1:4" x14ac:dyDescent="0.25">
      <c r="A10142" s="97"/>
      <c r="B10142" s="97"/>
      <c r="C10142" s="97"/>
      <c r="D10142" s="97"/>
    </row>
    <row r="10143" spans="1:4" x14ac:dyDescent="0.25">
      <c r="A10143" s="97"/>
      <c r="B10143" s="97"/>
      <c r="C10143" s="97"/>
      <c r="D10143" s="97"/>
    </row>
    <row r="10144" spans="1:4" x14ac:dyDescent="0.25">
      <c r="A10144" s="97"/>
      <c r="B10144" s="97"/>
      <c r="C10144" s="97"/>
      <c r="D10144" s="97"/>
    </row>
    <row r="10145" spans="1:4" x14ac:dyDescent="0.25">
      <c r="A10145" s="97"/>
      <c r="B10145" s="97"/>
      <c r="C10145" s="97"/>
      <c r="D10145" s="97"/>
    </row>
    <row r="10146" spans="1:4" x14ac:dyDescent="0.25">
      <c r="A10146" s="97"/>
      <c r="B10146" s="97"/>
      <c r="C10146" s="97"/>
      <c r="D10146" s="97"/>
    </row>
    <row r="10147" spans="1:4" x14ac:dyDescent="0.25">
      <c r="A10147" s="97"/>
      <c r="B10147" s="97"/>
      <c r="C10147" s="97"/>
      <c r="D10147" s="97"/>
    </row>
    <row r="10148" spans="1:4" x14ac:dyDescent="0.25">
      <c r="A10148" s="97"/>
      <c r="B10148" s="97"/>
      <c r="C10148" s="97"/>
      <c r="D10148" s="97"/>
    </row>
    <row r="10149" spans="1:4" x14ac:dyDescent="0.25">
      <c r="A10149" s="97"/>
      <c r="B10149" s="97"/>
      <c r="C10149" s="97"/>
      <c r="D10149" s="97"/>
    </row>
    <row r="10150" spans="1:4" x14ac:dyDescent="0.25">
      <c r="A10150" s="97"/>
      <c r="B10150" s="97"/>
      <c r="C10150" s="97"/>
      <c r="D10150" s="97"/>
    </row>
    <row r="10151" spans="1:4" x14ac:dyDescent="0.25">
      <c r="A10151" s="97"/>
      <c r="B10151" s="97"/>
      <c r="C10151" s="97"/>
      <c r="D10151" s="97"/>
    </row>
    <row r="10152" spans="1:4" x14ac:dyDescent="0.25">
      <c r="A10152" s="97"/>
      <c r="B10152" s="97"/>
      <c r="C10152" s="97"/>
      <c r="D10152" s="97"/>
    </row>
    <row r="10153" spans="1:4" x14ac:dyDescent="0.25">
      <c r="A10153" s="97"/>
      <c r="B10153" s="97"/>
      <c r="C10153" s="97"/>
      <c r="D10153" s="97"/>
    </row>
    <row r="10154" spans="1:4" x14ac:dyDescent="0.25">
      <c r="A10154" s="97"/>
      <c r="B10154" s="97"/>
      <c r="C10154" s="97"/>
      <c r="D10154" s="97"/>
    </row>
    <row r="10155" spans="1:4" x14ac:dyDescent="0.25">
      <c r="A10155" s="97"/>
      <c r="B10155" s="97"/>
      <c r="C10155" s="97"/>
      <c r="D10155" s="97"/>
    </row>
    <row r="10156" spans="1:4" x14ac:dyDescent="0.25">
      <c r="A10156" s="97"/>
      <c r="B10156" s="97"/>
      <c r="C10156" s="97"/>
      <c r="D10156" s="97"/>
    </row>
    <row r="10157" spans="1:4" x14ac:dyDescent="0.25">
      <c r="A10157" s="97"/>
      <c r="B10157" s="97"/>
      <c r="C10157" s="97"/>
      <c r="D10157" s="97"/>
    </row>
    <row r="10158" spans="1:4" x14ac:dyDescent="0.25">
      <c r="A10158" s="97"/>
      <c r="B10158" s="97"/>
      <c r="C10158" s="97"/>
      <c r="D10158" s="97"/>
    </row>
    <row r="10159" spans="1:4" x14ac:dyDescent="0.25">
      <c r="A10159" s="97"/>
      <c r="B10159" s="97"/>
      <c r="C10159" s="97"/>
      <c r="D10159" s="97"/>
    </row>
    <row r="10160" spans="1:4" x14ac:dyDescent="0.25">
      <c r="A10160" s="97"/>
      <c r="B10160" s="97"/>
      <c r="C10160" s="97"/>
      <c r="D10160" s="97"/>
    </row>
    <row r="10161" spans="1:4" x14ac:dyDescent="0.25">
      <c r="A10161" s="97"/>
      <c r="B10161" s="97"/>
      <c r="C10161" s="97"/>
      <c r="D10161" s="97"/>
    </row>
    <row r="10162" spans="1:4" x14ac:dyDescent="0.25">
      <c r="A10162" s="97"/>
      <c r="B10162" s="97"/>
      <c r="C10162" s="97"/>
      <c r="D10162" s="97"/>
    </row>
    <row r="10163" spans="1:4" x14ac:dyDescent="0.25">
      <c r="A10163" s="97"/>
      <c r="B10163" s="97"/>
      <c r="C10163" s="97"/>
      <c r="D10163" s="97"/>
    </row>
    <row r="10164" spans="1:4" x14ac:dyDescent="0.25">
      <c r="A10164" s="97"/>
      <c r="B10164" s="97"/>
      <c r="C10164" s="97"/>
      <c r="D10164" s="97"/>
    </row>
    <row r="10165" spans="1:4" x14ac:dyDescent="0.25">
      <c r="A10165" s="97"/>
      <c r="B10165" s="97"/>
      <c r="C10165" s="97"/>
      <c r="D10165" s="97"/>
    </row>
    <row r="10166" spans="1:4" x14ac:dyDescent="0.25">
      <c r="A10166" s="97"/>
      <c r="B10166" s="97"/>
      <c r="C10166" s="97"/>
      <c r="D10166" s="97"/>
    </row>
    <row r="10167" spans="1:4" x14ac:dyDescent="0.25">
      <c r="A10167" s="97"/>
      <c r="B10167" s="97"/>
      <c r="C10167" s="97"/>
      <c r="D10167" s="97"/>
    </row>
    <row r="10168" spans="1:4" x14ac:dyDescent="0.25">
      <c r="A10168" s="97"/>
      <c r="B10168" s="97"/>
      <c r="C10168" s="97"/>
      <c r="D10168" s="97"/>
    </row>
    <row r="10169" spans="1:4" x14ac:dyDescent="0.25">
      <c r="A10169" s="97"/>
      <c r="B10169" s="97"/>
      <c r="C10169" s="97"/>
      <c r="D10169" s="97"/>
    </row>
    <row r="10170" spans="1:4" x14ac:dyDescent="0.25">
      <c r="A10170" s="97"/>
      <c r="B10170" s="97"/>
      <c r="C10170" s="97"/>
      <c r="D10170" s="97"/>
    </row>
    <row r="10171" spans="1:4" x14ac:dyDescent="0.25">
      <c r="A10171" s="97"/>
      <c r="B10171" s="97"/>
      <c r="C10171" s="97"/>
      <c r="D10171" s="97"/>
    </row>
    <row r="10172" spans="1:4" x14ac:dyDescent="0.25">
      <c r="A10172" s="97"/>
      <c r="B10172" s="97"/>
      <c r="C10172" s="97"/>
      <c r="D10172" s="97"/>
    </row>
    <row r="10173" spans="1:4" x14ac:dyDescent="0.25">
      <c r="A10173" s="97"/>
      <c r="B10173" s="97"/>
      <c r="C10173" s="97"/>
      <c r="D10173" s="97"/>
    </row>
    <row r="10174" spans="1:4" x14ac:dyDescent="0.25">
      <c r="A10174" s="97"/>
      <c r="B10174" s="97"/>
      <c r="C10174" s="97"/>
      <c r="D10174" s="97"/>
    </row>
    <row r="10175" spans="1:4" x14ac:dyDescent="0.25">
      <c r="A10175" s="97"/>
      <c r="B10175" s="97"/>
      <c r="C10175" s="97"/>
      <c r="D10175" s="97"/>
    </row>
    <row r="10176" spans="1:4" x14ac:dyDescent="0.25">
      <c r="A10176" s="97"/>
      <c r="B10176" s="97"/>
      <c r="C10176" s="97"/>
      <c r="D10176" s="97"/>
    </row>
    <row r="10177" spans="1:4" x14ac:dyDescent="0.25">
      <c r="A10177" s="97"/>
      <c r="B10177" s="97"/>
      <c r="C10177" s="97"/>
      <c r="D10177" s="97"/>
    </row>
    <row r="10178" spans="1:4" x14ac:dyDescent="0.25">
      <c r="A10178" s="97"/>
      <c r="B10178" s="97"/>
      <c r="C10178" s="97"/>
      <c r="D10178" s="97"/>
    </row>
    <row r="10179" spans="1:4" x14ac:dyDescent="0.25">
      <c r="A10179" s="97"/>
      <c r="B10179" s="97"/>
      <c r="C10179" s="97"/>
      <c r="D10179" s="97"/>
    </row>
    <row r="10180" spans="1:4" x14ac:dyDescent="0.25">
      <c r="A10180" s="97"/>
      <c r="B10180" s="97"/>
      <c r="C10180" s="97"/>
      <c r="D10180" s="97"/>
    </row>
    <row r="10181" spans="1:4" x14ac:dyDescent="0.25">
      <c r="A10181" s="97"/>
      <c r="B10181" s="97"/>
      <c r="C10181" s="97"/>
      <c r="D10181" s="97"/>
    </row>
    <row r="10182" spans="1:4" x14ac:dyDescent="0.25">
      <c r="A10182" s="97"/>
      <c r="B10182" s="97"/>
      <c r="C10182" s="97"/>
      <c r="D10182" s="97"/>
    </row>
    <row r="10183" spans="1:4" x14ac:dyDescent="0.25">
      <c r="A10183" s="97"/>
      <c r="B10183" s="97"/>
      <c r="C10183" s="97"/>
      <c r="D10183" s="97"/>
    </row>
    <row r="10184" spans="1:4" x14ac:dyDescent="0.25">
      <c r="A10184" s="97"/>
      <c r="B10184" s="97"/>
      <c r="C10184" s="97"/>
      <c r="D10184" s="97"/>
    </row>
    <row r="10185" spans="1:4" x14ac:dyDescent="0.25">
      <c r="A10185" s="97"/>
      <c r="B10185" s="97"/>
      <c r="C10185" s="97"/>
      <c r="D10185" s="97"/>
    </row>
    <row r="10186" spans="1:4" x14ac:dyDescent="0.25">
      <c r="A10186" s="97"/>
      <c r="B10186" s="97"/>
      <c r="C10186" s="97"/>
      <c r="D10186" s="97"/>
    </row>
    <row r="10187" spans="1:4" x14ac:dyDescent="0.25">
      <c r="A10187" s="97"/>
      <c r="B10187" s="97"/>
      <c r="C10187" s="97"/>
      <c r="D10187" s="97"/>
    </row>
    <row r="10188" spans="1:4" x14ac:dyDescent="0.25">
      <c r="A10188" s="97"/>
      <c r="B10188" s="97"/>
      <c r="C10188" s="97"/>
      <c r="D10188" s="97"/>
    </row>
    <row r="10189" spans="1:4" x14ac:dyDescent="0.25">
      <c r="A10189" s="97"/>
      <c r="B10189" s="97"/>
      <c r="C10189" s="97"/>
      <c r="D10189" s="97"/>
    </row>
    <row r="10190" spans="1:4" x14ac:dyDescent="0.25">
      <c r="A10190" s="97"/>
      <c r="B10190" s="97"/>
      <c r="C10190" s="97"/>
      <c r="D10190" s="97"/>
    </row>
    <row r="10191" spans="1:4" x14ac:dyDescent="0.25">
      <c r="A10191" s="97"/>
      <c r="B10191" s="97"/>
      <c r="C10191" s="97"/>
      <c r="D10191" s="97"/>
    </row>
    <row r="10192" spans="1:4" x14ac:dyDescent="0.25">
      <c r="A10192" s="97"/>
      <c r="B10192" s="97"/>
      <c r="C10192" s="97"/>
      <c r="D10192" s="97"/>
    </row>
    <row r="10193" spans="1:4" x14ac:dyDescent="0.25">
      <c r="A10193" s="97"/>
      <c r="B10193" s="97"/>
      <c r="C10193" s="97"/>
      <c r="D10193" s="97"/>
    </row>
    <row r="10194" spans="1:4" x14ac:dyDescent="0.25">
      <c r="A10194" s="97"/>
      <c r="B10194" s="97"/>
      <c r="C10194" s="97"/>
      <c r="D10194" s="97"/>
    </row>
    <row r="10195" spans="1:4" x14ac:dyDescent="0.25">
      <c r="A10195" s="97"/>
      <c r="B10195" s="97"/>
      <c r="C10195" s="97"/>
      <c r="D10195" s="97"/>
    </row>
    <row r="10196" spans="1:4" x14ac:dyDescent="0.25">
      <c r="A10196" s="97"/>
      <c r="B10196" s="97"/>
      <c r="C10196" s="97"/>
      <c r="D10196" s="97"/>
    </row>
    <row r="10197" spans="1:4" x14ac:dyDescent="0.25">
      <c r="A10197" s="97"/>
      <c r="B10197" s="97"/>
      <c r="C10197" s="97"/>
      <c r="D10197" s="97"/>
    </row>
    <row r="10198" spans="1:4" x14ac:dyDescent="0.25">
      <c r="A10198" s="97"/>
      <c r="B10198" s="97"/>
      <c r="C10198" s="97"/>
      <c r="D10198" s="97"/>
    </row>
    <row r="10199" spans="1:4" x14ac:dyDescent="0.25">
      <c r="A10199" s="97"/>
      <c r="B10199" s="97"/>
      <c r="C10199" s="97"/>
      <c r="D10199" s="97"/>
    </row>
    <row r="10200" spans="1:4" x14ac:dyDescent="0.25">
      <c r="A10200" s="97"/>
      <c r="B10200" s="97"/>
      <c r="C10200" s="97"/>
      <c r="D10200" s="97"/>
    </row>
    <row r="10201" spans="1:4" x14ac:dyDescent="0.25">
      <c r="A10201" s="97"/>
      <c r="B10201" s="97"/>
      <c r="C10201" s="97"/>
      <c r="D10201" s="97"/>
    </row>
    <row r="10202" spans="1:4" x14ac:dyDescent="0.25">
      <c r="A10202" s="97"/>
      <c r="B10202" s="97"/>
      <c r="C10202" s="97"/>
      <c r="D10202" s="97"/>
    </row>
    <row r="10203" spans="1:4" x14ac:dyDescent="0.25">
      <c r="A10203" s="97"/>
      <c r="B10203" s="97"/>
      <c r="C10203" s="97"/>
      <c r="D10203" s="97"/>
    </row>
    <row r="10204" spans="1:4" x14ac:dyDescent="0.25">
      <c r="A10204" s="97"/>
      <c r="B10204" s="97"/>
      <c r="C10204" s="97"/>
      <c r="D10204" s="97"/>
    </row>
    <row r="10205" spans="1:4" x14ac:dyDescent="0.25">
      <c r="A10205" s="97"/>
      <c r="B10205" s="97"/>
      <c r="C10205" s="97"/>
      <c r="D10205" s="97"/>
    </row>
    <row r="10206" spans="1:4" x14ac:dyDescent="0.25">
      <c r="A10206" s="97"/>
      <c r="B10206" s="97"/>
      <c r="C10206" s="97"/>
      <c r="D10206" s="97"/>
    </row>
    <row r="10207" spans="1:4" x14ac:dyDescent="0.25">
      <c r="A10207" s="97"/>
      <c r="B10207" s="97"/>
      <c r="C10207" s="97"/>
      <c r="D10207" s="97"/>
    </row>
    <row r="10208" spans="1:4" x14ac:dyDescent="0.25">
      <c r="A10208" s="97"/>
      <c r="B10208" s="97"/>
      <c r="C10208" s="97"/>
      <c r="D10208" s="97"/>
    </row>
    <row r="10209" spans="1:4" x14ac:dyDescent="0.25">
      <c r="A10209" s="97"/>
      <c r="B10209" s="97"/>
      <c r="C10209" s="97"/>
      <c r="D10209" s="97"/>
    </row>
    <row r="10210" spans="1:4" x14ac:dyDescent="0.25">
      <c r="A10210" s="97"/>
      <c r="B10210" s="97"/>
      <c r="C10210" s="97"/>
      <c r="D10210" s="97"/>
    </row>
    <row r="10211" spans="1:4" x14ac:dyDescent="0.25">
      <c r="A10211" s="97"/>
      <c r="B10211" s="97"/>
      <c r="C10211" s="97"/>
      <c r="D10211" s="97"/>
    </row>
    <row r="10212" spans="1:4" x14ac:dyDescent="0.25">
      <c r="A10212" s="97"/>
      <c r="B10212" s="97"/>
      <c r="C10212" s="97"/>
      <c r="D10212" s="97"/>
    </row>
    <row r="10213" spans="1:4" x14ac:dyDescent="0.25">
      <c r="A10213" s="97"/>
      <c r="B10213" s="97"/>
      <c r="C10213" s="97"/>
      <c r="D10213" s="97"/>
    </row>
    <row r="10214" spans="1:4" x14ac:dyDescent="0.25">
      <c r="A10214" s="97"/>
      <c r="B10214" s="97"/>
      <c r="C10214" s="97"/>
      <c r="D10214" s="97"/>
    </row>
    <row r="10215" spans="1:4" x14ac:dyDescent="0.25">
      <c r="A10215" s="97"/>
      <c r="B10215" s="97"/>
      <c r="C10215" s="97"/>
      <c r="D10215" s="97"/>
    </row>
    <row r="10216" spans="1:4" x14ac:dyDescent="0.25">
      <c r="A10216" s="97"/>
      <c r="B10216" s="97"/>
      <c r="C10216" s="97"/>
      <c r="D10216" s="97"/>
    </row>
    <row r="10217" spans="1:4" x14ac:dyDescent="0.25">
      <c r="A10217" s="97"/>
      <c r="B10217" s="97"/>
      <c r="C10217" s="97"/>
      <c r="D10217" s="97"/>
    </row>
    <row r="10218" spans="1:4" x14ac:dyDescent="0.25">
      <c r="A10218" s="97"/>
      <c r="B10218" s="97"/>
      <c r="C10218" s="97"/>
      <c r="D10218" s="97"/>
    </row>
    <row r="10219" spans="1:4" x14ac:dyDescent="0.25">
      <c r="A10219" s="97"/>
      <c r="B10219" s="97"/>
      <c r="C10219" s="97"/>
      <c r="D10219" s="97"/>
    </row>
    <row r="10220" spans="1:4" x14ac:dyDescent="0.25">
      <c r="A10220" s="97"/>
      <c r="B10220" s="97"/>
      <c r="C10220" s="97"/>
      <c r="D10220" s="97"/>
    </row>
    <row r="10221" spans="1:4" x14ac:dyDescent="0.25">
      <c r="A10221" s="97"/>
      <c r="B10221" s="97"/>
      <c r="C10221" s="97"/>
      <c r="D10221" s="97"/>
    </row>
    <row r="10222" spans="1:4" x14ac:dyDescent="0.25">
      <c r="A10222" s="97"/>
      <c r="B10222" s="97"/>
      <c r="C10222" s="97"/>
      <c r="D10222" s="97"/>
    </row>
    <row r="10223" spans="1:4" x14ac:dyDescent="0.25">
      <c r="A10223" s="97"/>
      <c r="B10223" s="97"/>
      <c r="C10223" s="97"/>
      <c r="D10223" s="97"/>
    </row>
    <row r="10224" spans="1:4" x14ac:dyDescent="0.25">
      <c r="A10224" s="97"/>
      <c r="B10224" s="97"/>
      <c r="C10224" s="97"/>
      <c r="D10224" s="97"/>
    </row>
    <row r="10225" spans="1:4" x14ac:dyDescent="0.25">
      <c r="A10225" s="97"/>
      <c r="B10225" s="97"/>
      <c r="C10225" s="97"/>
      <c r="D10225" s="97"/>
    </row>
    <row r="10226" spans="1:4" x14ac:dyDescent="0.25">
      <c r="A10226" s="97"/>
      <c r="B10226" s="97"/>
      <c r="C10226" s="97"/>
      <c r="D10226" s="97"/>
    </row>
    <row r="10227" spans="1:4" x14ac:dyDescent="0.25">
      <c r="A10227" s="97"/>
      <c r="B10227" s="97"/>
      <c r="C10227" s="97"/>
      <c r="D10227" s="97"/>
    </row>
    <row r="10228" spans="1:4" x14ac:dyDescent="0.25">
      <c r="A10228" s="97"/>
      <c r="B10228" s="97"/>
      <c r="C10228" s="97"/>
      <c r="D10228" s="97"/>
    </row>
    <row r="10229" spans="1:4" x14ac:dyDescent="0.25">
      <c r="A10229" s="97"/>
      <c r="B10229" s="97"/>
      <c r="C10229" s="97"/>
      <c r="D10229" s="97"/>
    </row>
    <row r="10230" spans="1:4" x14ac:dyDescent="0.25">
      <c r="A10230" s="97"/>
      <c r="B10230" s="97"/>
      <c r="C10230" s="97"/>
      <c r="D10230" s="97"/>
    </row>
    <row r="10231" spans="1:4" x14ac:dyDescent="0.25">
      <c r="A10231" s="97"/>
      <c r="B10231" s="97"/>
      <c r="C10231" s="97"/>
      <c r="D10231" s="97"/>
    </row>
    <row r="10232" spans="1:4" x14ac:dyDescent="0.25">
      <c r="A10232" s="97"/>
      <c r="B10232" s="97"/>
      <c r="C10232" s="97"/>
      <c r="D10232" s="97"/>
    </row>
    <row r="10233" spans="1:4" x14ac:dyDescent="0.25">
      <c r="A10233" s="97"/>
      <c r="B10233" s="97"/>
      <c r="C10233" s="97"/>
      <c r="D10233" s="97"/>
    </row>
    <row r="10234" spans="1:4" x14ac:dyDescent="0.25">
      <c r="A10234" s="97"/>
      <c r="B10234" s="97"/>
      <c r="C10234" s="97"/>
      <c r="D10234" s="97"/>
    </row>
    <row r="10235" spans="1:4" x14ac:dyDescent="0.25">
      <c r="A10235" s="97"/>
      <c r="B10235" s="97"/>
      <c r="C10235" s="97"/>
      <c r="D10235" s="97"/>
    </row>
    <row r="10236" spans="1:4" x14ac:dyDescent="0.25">
      <c r="A10236" s="97"/>
      <c r="B10236" s="97"/>
      <c r="C10236" s="97"/>
      <c r="D10236" s="97"/>
    </row>
    <row r="10237" spans="1:4" x14ac:dyDescent="0.25">
      <c r="A10237" s="97"/>
      <c r="B10237" s="97"/>
      <c r="C10237" s="97"/>
      <c r="D10237" s="97"/>
    </row>
    <row r="10238" spans="1:4" x14ac:dyDescent="0.25">
      <c r="A10238" s="97"/>
      <c r="B10238" s="97"/>
      <c r="C10238" s="97"/>
      <c r="D10238" s="97"/>
    </row>
    <row r="10239" spans="1:4" x14ac:dyDescent="0.25">
      <c r="A10239" s="97"/>
      <c r="B10239" s="97"/>
      <c r="C10239" s="97"/>
      <c r="D10239" s="97"/>
    </row>
    <row r="10240" spans="1:4" x14ac:dyDescent="0.25">
      <c r="A10240" s="97"/>
      <c r="B10240" s="97"/>
      <c r="C10240" s="97"/>
      <c r="D10240" s="97"/>
    </row>
    <row r="10241" spans="1:4" x14ac:dyDescent="0.25">
      <c r="A10241" s="97"/>
      <c r="B10241" s="97"/>
      <c r="C10241" s="97"/>
      <c r="D10241" s="97"/>
    </row>
    <row r="10242" spans="1:4" x14ac:dyDescent="0.25">
      <c r="A10242" s="97"/>
      <c r="B10242" s="97"/>
      <c r="C10242" s="97"/>
      <c r="D10242" s="97"/>
    </row>
    <row r="10243" spans="1:4" x14ac:dyDescent="0.25">
      <c r="A10243" s="97"/>
      <c r="B10243" s="97"/>
      <c r="C10243" s="97"/>
      <c r="D10243" s="97"/>
    </row>
    <row r="10244" spans="1:4" x14ac:dyDescent="0.25">
      <c r="A10244" s="97"/>
      <c r="B10244" s="97"/>
      <c r="C10244" s="97"/>
      <c r="D10244" s="97"/>
    </row>
    <row r="10245" spans="1:4" x14ac:dyDescent="0.25">
      <c r="A10245" s="97"/>
      <c r="B10245" s="97"/>
      <c r="C10245" s="97"/>
      <c r="D10245" s="97"/>
    </row>
    <row r="10246" spans="1:4" x14ac:dyDescent="0.25">
      <c r="A10246" s="97"/>
      <c r="B10246" s="97"/>
      <c r="C10246" s="97"/>
      <c r="D10246" s="97"/>
    </row>
    <row r="10247" spans="1:4" x14ac:dyDescent="0.25">
      <c r="A10247" s="97"/>
      <c r="B10247" s="97"/>
      <c r="C10247" s="97"/>
      <c r="D10247" s="97"/>
    </row>
    <row r="10248" spans="1:4" x14ac:dyDescent="0.25">
      <c r="A10248" s="97"/>
      <c r="B10248" s="97"/>
      <c r="C10248" s="97"/>
      <c r="D10248" s="97"/>
    </row>
    <row r="10249" spans="1:4" x14ac:dyDescent="0.25">
      <c r="A10249" s="97"/>
      <c r="B10249" s="97"/>
      <c r="C10249" s="97"/>
      <c r="D10249" s="97"/>
    </row>
    <row r="10250" spans="1:4" x14ac:dyDescent="0.25">
      <c r="A10250" s="97"/>
      <c r="B10250" s="97"/>
      <c r="C10250" s="97"/>
      <c r="D10250" s="97"/>
    </row>
    <row r="10251" spans="1:4" x14ac:dyDescent="0.25">
      <c r="A10251" s="97"/>
      <c r="B10251" s="97"/>
      <c r="C10251" s="97"/>
      <c r="D10251" s="97"/>
    </row>
    <row r="10252" spans="1:4" x14ac:dyDescent="0.25">
      <c r="A10252" s="97"/>
      <c r="B10252" s="97"/>
      <c r="C10252" s="97"/>
      <c r="D10252" s="97"/>
    </row>
    <row r="10253" spans="1:4" x14ac:dyDescent="0.25">
      <c r="A10253" s="97"/>
      <c r="B10253" s="97"/>
      <c r="C10253" s="97"/>
      <c r="D10253" s="97"/>
    </row>
    <row r="10254" spans="1:4" x14ac:dyDescent="0.25">
      <c r="A10254" s="97"/>
      <c r="B10254" s="97"/>
      <c r="C10254" s="97"/>
      <c r="D10254" s="97"/>
    </row>
    <row r="10255" spans="1:4" x14ac:dyDescent="0.25">
      <c r="A10255" s="97"/>
      <c r="B10255" s="97"/>
      <c r="C10255" s="97"/>
      <c r="D10255" s="97"/>
    </row>
    <row r="10256" spans="1:4" x14ac:dyDescent="0.25">
      <c r="A10256" s="97"/>
      <c r="B10256" s="97"/>
      <c r="C10256" s="97"/>
      <c r="D10256" s="97"/>
    </row>
    <row r="10257" spans="1:4" x14ac:dyDescent="0.25">
      <c r="A10257" s="97"/>
      <c r="B10257" s="97"/>
      <c r="C10257" s="97"/>
      <c r="D10257" s="97"/>
    </row>
    <row r="10258" spans="1:4" x14ac:dyDescent="0.25">
      <c r="A10258" s="97"/>
      <c r="B10258" s="97"/>
      <c r="C10258" s="97"/>
      <c r="D10258" s="97"/>
    </row>
    <row r="10259" spans="1:4" x14ac:dyDescent="0.25">
      <c r="A10259" s="97"/>
      <c r="B10259" s="97"/>
      <c r="C10259" s="97"/>
      <c r="D10259" s="97"/>
    </row>
    <row r="10260" spans="1:4" x14ac:dyDescent="0.25">
      <c r="A10260" s="97"/>
      <c r="B10260" s="97"/>
      <c r="C10260" s="97"/>
      <c r="D10260" s="97"/>
    </row>
    <row r="10261" spans="1:4" x14ac:dyDescent="0.25">
      <c r="A10261" s="97"/>
      <c r="B10261" s="97"/>
      <c r="C10261" s="97"/>
      <c r="D10261" s="97"/>
    </row>
    <row r="10262" spans="1:4" x14ac:dyDescent="0.25">
      <c r="A10262" s="97"/>
      <c r="B10262" s="97"/>
      <c r="C10262" s="97"/>
      <c r="D10262" s="97"/>
    </row>
    <row r="10263" spans="1:4" x14ac:dyDescent="0.25">
      <c r="A10263" s="97"/>
      <c r="B10263" s="97"/>
      <c r="C10263" s="97"/>
      <c r="D10263" s="97"/>
    </row>
    <row r="10264" spans="1:4" x14ac:dyDescent="0.25">
      <c r="A10264" s="97"/>
      <c r="B10264" s="97"/>
      <c r="C10264" s="97"/>
      <c r="D10264" s="97"/>
    </row>
    <row r="10265" spans="1:4" x14ac:dyDescent="0.25">
      <c r="A10265" s="97"/>
      <c r="B10265" s="97"/>
      <c r="C10265" s="97"/>
      <c r="D10265" s="97"/>
    </row>
    <row r="10266" spans="1:4" x14ac:dyDescent="0.25">
      <c r="A10266" s="97"/>
      <c r="B10266" s="97"/>
      <c r="C10266" s="97"/>
      <c r="D10266" s="97"/>
    </row>
    <row r="10267" spans="1:4" x14ac:dyDescent="0.25">
      <c r="A10267" s="97"/>
      <c r="B10267" s="97"/>
      <c r="C10267" s="97"/>
      <c r="D10267" s="97"/>
    </row>
    <row r="10268" spans="1:4" x14ac:dyDescent="0.25">
      <c r="A10268" s="97"/>
      <c r="B10268" s="97"/>
      <c r="C10268" s="97"/>
      <c r="D10268" s="97"/>
    </row>
    <row r="10269" spans="1:4" x14ac:dyDescent="0.25">
      <c r="A10269" s="97"/>
      <c r="B10269" s="97"/>
      <c r="C10269" s="97"/>
      <c r="D10269" s="97"/>
    </row>
    <row r="10270" spans="1:4" x14ac:dyDescent="0.25">
      <c r="A10270" s="97"/>
      <c r="B10270" s="97"/>
      <c r="C10270" s="97"/>
      <c r="D10270" s="97"/>
    </row>
    <row r="10271" spans="1:4" x14ac:dyDescent="0.25">
      <c r="A10271" s="97"/>
      <c r="B10271" s="97"/>
      <c r="C10271" s="97"/>
      <c r="D10271" s="97"/>
    </row>
    <row r="10272" spans="1:4" x14ac:dyDescent="0.25">
      <c r="A10272" s="97"/>
      <c r="B10272" s="97"/>
      <c r="C10272" s="97"/>
      <c r="D10272" s="97"/>
    </row>
    <row r="10273" spans="1:4" x14ac:dyDescent="0.25">
      <c r="A10273" s="97"/>
      <c r="B10273" s="97"/>
      <c r="C10273" s="97"/>
      <c r="D10273" s="97"/>
    </row>
    <row r="10274" spans="1:4" x14ac:dyDescent="0.25">
      <c r="A10274" s="97"/>
      <c r="B10274" s="97"/>
      <c r="C10274" s="97"/>
      <c r="D10274" s="97"/>
    </row>
    <row r="10275" spans="1:4" x14ac:dyDescent="0.25">
      <c r="A10275" s="97"/>
      <c r="B10275" s="97"/>
      <c r="C10275" s="97"/>
      <c r="D10275" s="97"/>
    </row>
    <row r="10276" spans="1:4" x14ac:dyDescent="0.25">
      <c r="A10276" s="97"/>
      <c r="B10276" s="97"/>
      <c r="C10276" s="97"/>
      <c r="D10276" s="97"/>
    </row>
    <row r="10277" spans="1:4" x14ac:dyDescent="0.25">
      <c r="A10277" s="97"/>
      <c r="B10277" s="97"/>
      <c r="C10277" s="97"/>
      <c r="D10277" s="97"/>
    </row>
    <row r="10278" spans="1:4" x14ac:dyDescent="0.25">
      <c r="A10278" s="97"/>
      <c r="B10278" s="97"/>
      <c r="C10278" s="97"/>
      <c r="D10278" s="97"/>
    </row>
    <row r="10279" spans="1:4" x14ac:dyDescent="0.25">
      <c r="A10279" s="97"/>
      <c r="B10279" s="97"/>
      <c r="C10279" s="97"/>
      <c r="D10279" s="97"/>
    </row>
    <row r="10280" spans="1:4" x14ac:dyDescent="0.25">
      <c r="A10280" s="97"/>
      <c r="B10280" s="97"/>
      <c r="C10280" s="97"/>
      <c r="D10280" s="97"/>
    </row>
    <row r="10281" spans="1:4" x14ac:dyDescent="0.25">
      <c r="A10281" s="97"/>
      <c r="B10281" s="97"/>
      <c r="C10281" s="97"/>
      <c r="D10281" s="97"/>
    </row>
    <row r="10282" spans="1:4" x14ac:dyDescent="0.25">
      <c r="A10282" s="97"/>
      <c r="B10282" s="97"/>
      <c r="C10282" s="97"/>
      <c r="D10282" s="97"/>
    </row>
    <row r="10283" spans="1:4" x14ac:dyDescent="0.25">
      <c r="A10283" s="97"/>
      <c r="B10283" s="97"/>
      <c r="C10283" s="97"/>
      <c r="D10283" s="97"/>
    </row>
    <row r="10284" spans="1:4" x14ac:dyDescent="0.25">
      <c r="A10284" s="97"/>
      <c r="B10284" s="97"/>
      <c r="C10284" s="97"/>
      <c r="D10284" s="97"/>
    </row>
    <row r="10285" spans="1:4" x14ac:dyDescent="0.25">
      <c r="A10285" s="97"/>
      <c r="B10285" s="97"/>
      <c r="C10285" s="97"/>
      <c r="D10285" s="97"/>
    </row>
    <row r="10286" spans="1:4" x14ac:dyDescent="0.25">
      <c r="A10286" s="97"/>
      <c r="B10286" s="97"/>
      <c r="C10286" s="97"/>
      <c r="D10286" s="97"/>
    </row>
    <row r="10287" spans="1:4" x14ac:dyDescent="0.25">
      <c r="A10287" s="97"/>
      <c r="B10287" s="97"/>
      <c r="C10287" s="97"/>
      <c r="D10287" s="97"/>
    </row>
    <row r="10288" spans="1:4" x14ac:dyDescent="0.25">
      <c r="A10288" s="97"/>
      <c r="B10288" s="97"/>
      <c r="C10288" s="97"/>
      <c r="D10288" s="97"/>
    </row>
    <row r="10289" spans="1:4" x14ac:dyDescent="0.25">
      <c r="A10289" s="97"/>
      <c r="B10289" s="97"/>
      <c r="C10289" s="97"/>
      <c r="D10289" s="97"/>
    </row>
    <row r="10290" spans="1:4" x14ac:dyDescent="0.25">
      <c r="A10290" s="97"/>
      <c r="B10290" s="97"/>
      <c r="C10290" s="97"/>
      <c r="D10290" s="97"/>
    </row>
    <row r="10291" spans="1:4" x14ac:dyDescent="0.25">
      <c r="A10291" s="97"/>
      <c r="B10291" s="97"/>
      <c r="C10291" s="97"/>
      <c r="D10291" s="97"/>
    </row>
    <row r="10292" spans="1:4" x14ac:dyDescent="0.25">
      <c r="A10292" s="97"/>
      <c r="B10292" s="97"/>
      <c r="C10292" s="97"/>
      <c r="D10292" s="97"/>
    </row>
    <row r="10293" spans="1:4" x14ac:dyDescent="0.25">
      <c r="A10293" s="97"/>
      <c r="B10293" s="97"/>
      <c r="C10293" s="97"/>
      <c r="D10293" s="97"/>
    </row>
    <row r="10294" spans="1:4" x14ac:dyDescent="0.25">
      <c r="A10294" s="97"/>
      <c r="B10294" s="97"/>
      <c r="C10294" s="97"/>
      <c r="D10294" s="97"/>
    </row>
    <row r="10295" spans="1:4" x14ac:dyDescent="0.25">
      <c r="A10295" s="97"/>
      <c r="B10295" s="97"/>
      <c r="C10295" s="97"/>
      <c r="D10295" s="97"/>
    </row>
    <row r="10296" spans="1:4" x14ac:dyDescent="0.25">
      <c r="A10296" s="97"/>
      <c r="B10296" s="97"/>
      <c r="C10296" s="97"/>
      <c r="D10296" s="97"/>
    </row>
    <row r="10297" spans="1:4" x14ac:dyDescent="0.25">
      <c r="A10297" s="97"/>
      <c r="B10297" s="97"/>
      <c r="C10297" s="97"/>
      <c r="D10297" s="97"/>
    </row>
    <row r="10298" spans="1:4" x14ac:dyDescent="0.25">
      <c r="A10298" s="97"/>
      <c r="B10298" s="97"/>
      <c r="C10298" s="97"/>
      <c r="D10298" s="97"/>
    </row>
    <row r="10299" spans="1:4" x14ac:dyDescent="0.25">
      <c r="A10299" s="97"/>
      <c r="B10299" s="97"/>
      <c r="C10299" s="97"/>
      <c r="D10299" s="97"/>
    </row>
    <row r="10300" spans="1:4" x14ac:dyDescent="0.25">
      <c r="A10300" s="97"/>
      <c r="B10300" s="97"/>
      <c r="C10300" s="97"/>
      <c r="D10300" s="97"/>
    </row>
    <row r="10301" spans="1:4" x14ac:dyDescent="0.25">
      <c r="A10301" s="97"/>
      <c r="B10301" s="97"/>
      <c r="C10301" s="97"/>
      <c r="D10301" s="97"/>
    </row>
    <row r="10302" spans="1:4" x14ac:dyDescent="0.25">
      <c r="A10302" s="97"/>
      <c r="B10302" s="97"/>
      <c r="C10302" s="97"/>
      <c r="D10302" s="97"/>
    </row>
    <row r="10303" spans="1:4" x14ac:dyDescent="0.25">
      <c r="A10303" s="97"/>
      <c r="B10303" s="97"/>
      <c r="C10303" s="97"/>
      <c r="D10303" s="97"/>
    </row>
    <row r="10304" spans="1:4" x14ac:dyDescent="0.25">
      <c r="A10304" s="97"/>
      <c r="B10304" s="97"/>
      <c r="C10304" s="97"/>
      <c r="D10304" s="97"/>
    </row>
    <row r="10305" spans="1:4" x14ac:dyDescent="0.25">
      <c r="A10305" s="97"/>
      <c r="B10305" s="97"/>
      <c r="C10305" s="97"/>
      <c r="D10305" s="97"/>
    </row>
    <row r="10306" spans="1:4" x14ac:dyDescent="0.25">
      <c r="A10306" s="97"/>
      <c r="B10306" s="97"/>
      <c r="C10306" s="97"/>
      <c r="D10306" s="97"/>
    </row>
    <row r="10307" spans="1:4" x14ac:dyDescent="0.25">
      <c r="A10307" s="97"/>
      <c r="B10307" s="97"/>
      <c r="C10307" s="97"/>
      <c r="D10307" s="97"/>
    </row>
    <row r="10308" spans="1:4" x14ac:dyDescent="0.25">
      <c r="A10308" s="97"/>
      <c r="B10308" s="97"/>
      <c r="C10308" s="97"/>
      <c r="D10308" s="97"/>
    </row>
    <row r="10309" spans="1:4" x14ac:dyDescent="0.25">
      <c r="A10309" s="97"/>
      <c r="B10309" s="97"/>
      <c r="C10309" s="97"/>
      <c r="D10309" s="97"/>
    </row>
    <row r="10310" spans="1:4" x14ac:dyDescent="0.25">
      <c r="A10310" s="97"/>
      <c r="B10310" s="97"/>
      <c r="C10310" s="97"/>
      <c r="D10310" s="97"/>
    </row>
    <row r="10311" spans="1:4" x14ac:dyDescent="0.25">
      <c r="A10311" s="97"/>
      <c r="B10311" s="97"/>
      <c r="C10311" s="97"/>
      <c r="D10311" s="97"/>
    </row>
    <row r="10312" spans="1:4" x14ac:dyDescent="0.25">
      <c r="A10312" s="97"/>
      <c r="B10312" s="97"/>
      <c r="C10312" s="97"/>
      <c r="D10312" s="97"/>
    </row>
    <row r="10313" spans="1:4" x14ac:dyDescent="0.25">
      <c r="A10313" s="97"/>
      <c r="B10313" s="97"/>
      <c r="C10313" s="97"/>
      <c r="D10313" s="97"/>
    </row>
    <row r="10314" spans="1:4" x14ac:dyDescent="0.25">
      <c r="A10314" s="97"/>
      <c r="B10314" s="97"/>
      <c r="C10314" s="97"/>
      <c r="D10314" s="97"/>
    </row>
    <row r="10315" spans="1:4" x14ac:dyDescent="0.25">
      <c r="A10315" s="97"/>
      <c r="B10315" s="97"/>
      <c r="C10315" s="97"/>
      <c r="D10315" s="97"/>
    </row>
    <row r="10316" spans="1:4" x14ac:dyDescent="0.25">
      <c r="A10316" s="97"/>
      <c r="B10316" s="97"/>
      <c r="C10316" s="97"/>
      <c r="D10316" s="97"/>
    </row>
    <row r="10317" spans="1:4" x14ac:dyDescent="0.25">
      <c r="A10317" s="97"/>
      <c r="B10317" s="97"/>
      <c r="C10317" s="97"/>
      <c r="D10317" s="97"/>
    </row>
    <row r="10318" spans="1:4" x14ac:dyDescent="0.25">
      <c r="A10318" s="97"/>
      <c r="B10318" s="97"/>
      <c r="C10318" s="97"/>
      <c r="D10318" s="97"/>
    </row>
    <row r="10319" spans="1:4" x14ac:dyDescent="0.25">
      <c r="A10319" s="97"/>
      <c r="B10319" s="97"/>
      <c r="C10319" s="97"/>
      <c r="D10319" s="97"/>
    </row>
    <row r="10320" spans="1:4" x14ac:dyDescent="0.25">
      <c r="A10320" s="97"/>
      <c r="B10320" s="97"/>
      <c r="C10320" s="97"/>
      <c r="D10320" s="97"/>
    </row>
    <row r="10321" spans="1:4" x14ac:dyDescent="0.25">
      <c r="A10321" s="97"/>
      <c r="B10321" s="97"/>
      <c r="C10321" s="97"/>
      <c r="D10321" s="97"/>
    </row>
    <row r="10322" spans="1:4" x14ac:dyDescent="0.25">
      <c r="A10322" s="97"/>
      <c r="B10322" s="97"/>
      <c r="C10322" s="97"/>
      <c r="D10322" s="97"/>
    </row>
    <row r="10323" spans="1:4" x14ac:dyDescent="0.25">
      <c r="A10323" s="97"/>
      <c r="B10323" s="97"/>
      <c r="C10323" s="97"/>
      <c r="D10323" s="97"/>
    </row>
    <row r="10324" spans="1:4" x14ac:dyDescent="0.25">
      <c r="A10324" s="97"/>
      <c r="B10324" s="97"/>
      <c r="C10324" s="97"/>
      <c r="D10324" s="97"/>
    </row>
    <row r="10325" spans="1:4" x14ac:dyDescent="0.25">
      <c r="A10325" s="97"/>
      <c r="B10325" s="97"/>
      <c r="C10325" s="97"/>
      <c r="D10325" s="97"/>
    </row>
    <row r="10326" spans="1:4" x14ac:dyDescent="0.25">
      <c r="A10326" s="97"/>
      <c r="B10326" s="97"/>
      <c r="C10326" s="97"/>
      <c r="D10326" s="97"/>
    </row>
    <row r="10327" spans="1:4" x14ac:dyDescent="0.25">
      <c r="A10327" s="97"/>
      <c r="B10327" s="97"/>
      <c r="C10327" s="97"/>
      <c r="D10327" s="97"/>
    </row>
    <row r="10328" spans="1:4" x14ac:dyDescent="0.25">
      <c r="A10328" s="97"/>
      <c r="B10328" s="97"/>
      <c r="C10328" s="97"/>
      <c r="D10328" s="97"/>
    </row>
    <row r="10329" spans="1:4" x14ac:dyDescent="0.25">
      <c r="A10329" s="97"/>
      <c r="B10329" s="97"/>
      <c r="C10329" s="97"/>
      <c r="D10329" s="97"/>
    </row>
    <row r="10330" spans="1:4" x14ac:dyDescent="0.25">
      <c r="A10330" s="97"/>
      <c r="B10330" s="97"/>
      <c r="C10330" s="97"/>
      <c r="D10330" s="97"/>
    </row>
    <row r="10331" spans="1:4" x14ac:dyDescent="0.25">
      <c r="A10331" s="97"/>
      <c r="B10331" s="97"/>
      <c r="C10331" s="97"/>
      <c r="D10331" s="97"/>
    </row>
    <row r="10332" spans="1:4" x14ac:dyDescent="0.25">
      <c r="A10332" s="97"/>
      <c r="B10332" s="97"/>
      <c r="C10332" s="97"/>
      <c r="D10332" s="97"/>
    </row>
    <row r="10333" spans="1:4" x14ac:dyDescent="0.25">
      <c r="A10333" s="97"/>
      <c r="B10333" s="97"/>
      <c r="C10333" s="97"/>
      <c r="D10333" s="97"/>
    </row>
    <row r="10334" spans="1:4" x14ac:dyDescent="0.25">
      <c r="A10334" s="97"/>
      <c r="B10334" s="97"/>
      <c r="C10334" s="97"/>
      <c r="D10334" s="97"/>
    </row>
    <row r="10335" spans="1:4" x14ac:dyDescent="0.25">
      <c r="A10335" s="97"/>
      <c r="B10335" s="97"/>
      <c r="C10335" s="97"/>
      <c r="D10335" s="97"/>
    </row>
    <row r="10336" spans="1:4" x14ac:dyDescent="0.25">
      <c r="A10336" s="97"/>
      <c r="B10336" s="97"/>
      <c r="C10336" s="97"/>
      <c r="D10336" s="97"/>
    </row>
    <row r="10337" spans="1:4" x14ac:dyDescent="0.25">
      <c r="A10337" s="97"/>
      <c r="B10337" s="97"/>
      <c r="C10337" s="97"/>
      <c r="D10337" s="97"/>
    </row>
    <row r="10338" spans="1:4" x14ac:dyDescent="0.25">
      <c r="A10338" s="97"/>
      <c r="B10338" s="97"/>
      <c r="C10338" s="97"/>
      <c r="D10338" s="97"/>
    </row>
    <row r="10339" spans="1:4" x14ac:dyDescent="0.25">
      <c r="A10339" s="97"/>
      <c r="B10339" s="97"/>
      <c r="C10339" s="97"/>
      <c r="D10339" s="97"/>
    </row>
    <row r="10340" spans="1:4" x14ac:dyDescent="0.25">
      <c r="A10340" s="97"/>
      <c r="B10340" s="97"/>
      <c r="C10340" s="97"/>
      <c r="D10340" s="97"/>
    </row>
    <row r="10341" spans="1:4" x14ac:dyDescent="0.25">
      <c r="A10341" s="97"/>
      <c r="B10341" s="97"/>
      <c r="C10341" s="97"/>
      <c r="D10341" s="97"/>
    </row>
    <row r="10342" spans="1:4" x14ac:dyDescent="0.25">
      <c r="A10342" s="97"/>
      <c r="B10342" s="97"/>
      <c r="C10342" s="97"/>
      <c r="D10342" s="97"/>
    </row>
    <row r="10343" spans="1:4" x14ac:dyDescent="0.25">
      <c r="A10343" s="97"/>
      <c r="B10343" s="97"/>
      <c r="C10343" s="97"/>
      <c r="D10343" s="97"/>
    </row>
    <row r="10344" spans="1:4" x14ac:dyDescent="0.25">
      <c r="A10344" s="97"/>
      <c r="B10344" s="97"/>
      <c r="C10344" s="97"/>
      <c r="D10344" s="97"/>
    </row>
    <row r="10345" spans="1:4" x14ac:dyDescent="0.25">
      <c r="A10345" s="97"/>
      <c r="B10345" s="97"/>
      <c r="C10345" s="97"/>
      <c r="D10345" s="97"/>
    </row>
    <row r="10346" spans="1:4" x14ac:dyDescent="0.25">
      <c r="A10346" s="97"/>
      <c r="B10346" s="97"/>
      <c r="C10346" s="97"/>
      <c r="D10346" s="97"/>
    </row>
    <row r="10347" spans="1:4" x14ac:dyDescent="0.25">
      <c r="A10347" s="97"/>
      <c r="B10347" s="97"/>
      <c r="C10347" s="97"/>
      <c r="D10347" s="97"/>
    </row>
    <row r="10348" spans="1:4" x14ac:dyDescent="0.25">
      <c r="A10348" s="97"/>
      <c r="B10348" s="97"/>
      <c r="C10348" s="97"/>
      <c r="D10348" s="97"/>
    </row>
    <row r="10349" spans="1:4" x14ac:dyDescent="0.25">
      <c r="A10349" s="97"/>
      <c r="B10349" s="97"/>
      <c r="C10349" s="97"/>
      <c r="D10349" s="97"/>
    </row>
    <row r="10350" spans="1:4" x14ac:dyDescent="0.25">
      <c r="A10350" s="97"/>
      <c r="B10350" s="97"/>
      <c r="C10350" s="97"/>
      <c r="D10350" s="97"/>
    </row>
    <row r="10351" spans="1:4" x14ac:dyDescent="0.25">
      <c r="A10351" s="97"/>
      <c r="B10351" s="97"/>
      <c r="C10351" s="97"/>
      <c r="D10351" s="97"/>
    </row>
    <row r="10352" spans="1:4" x14ac:dyDescent="0.25">
      <c r="A10352" s="97"/>
      <c r="B10352" s="97"/>
      <c r="C10352" s="97"/>
      <c r="D10352" s="97"/>
    </row>
    <row r="10353" spans="1:4" x14ac:dyDescent="0.25">
      <c r="A10353" s="97"/>
      <c r="B10353" s="97"/>
      <c r="C10353" s="97"/>
      <c r="D10353" s="97"/>
    </row>
    <row r="10354" spans="1:4" x14ac:dyDescent="0.25">
      <c r="A10354" s="97"/>
      <c r="B10354" s="97"/>
      <c r="C10354" s="97"/>
      <c r="D10354" s="97"/>
    </row>
    <row r="10355" spans="1:4" x14ac:dyDescent="0.25">
      <c r="A10355" s="97"/>
      <c r="B10355" s="97"/>
      <c r="C10355" s="97"/>
      <c r="D10355" s="97"/>
    </row>
    <row r="10356" spans="1:4" x14ac:dyDescent="0.25">
      <c r="A10356" s="97"/>
      <c r="B10356" s="97"/>
      <c r="C10356" s="97"/>
      <c r="D10356" s="97"/>
    </row>
    <row r="10357" spans="1:4" x14ac:dyDescent="0.25">
      <c r="A10357" s="97"/>
      <c r="B10357" s="97"/>
      <c r="C10357" s="97"/>
      <c r="D10357" s="97"/>
    </row>
    <row r="10358" spans="1:4" x14ac:dyDescent="0.25">
      <c r="A10358" s="97"/>
      <c r="B10358" s="97"/>
      <c r="C10358" s="97"/>
      <c r="D10358" s="97"/>
    </row>
    <row r="10359" spans="1:4" x14ac:dyDescent="0.25">
      <c r="A10359" s="97"/>
      <c r="B10359" s="97"/>
      <c r="C10359" s="97"/>
      <c r="D10359" s="97"/>
    </row>
    <row r="10360" spans="1:4" x14ac:dyDescent="0.25">
      <c r="A10360" s="97"/>
      <c r="B10360" s="97"/>
      <c r="C10360" s="97"/>
      <c r="D10360" s="97"/>
    </row>
    <row r="10361" spans="1:4" x14ac:dyDescent="0.25">
      <c r="A10361" s="97"/>
      <c r="B10361" s="97"/>
      <c r="C10361" s="97"/>
      <c r="D10361" s="97"/>
    </row>
    <row r="10362" spans="1:4" x14ac:dyDescent="0.25">
      <c r="A10362" s="97"/>
      <c r="B10362" s="97"/>
      <c r="C10362" s="97"/>
      <c r="D10362" s="97"/>
    </row>
    <row r="10363" spans="1:4" x14ac:dyDescent="0.25">
      <c r="A10363" s="97"/>
      <c r="B10363" s="97"/>
      <c r="C10363" s="97"/>
      <c r="D10363" s="97"/>
    </row>
    <row r="10364" spans="1:4" x14ac:dyDescent="0.25">
      <c r="A10364" s="97"/>
      <c r="B10364" s="97"/>
      <c r="C10364" s="97"/>
      <c r="D10364" s="97"/>
    </row>
    <row r="10365" spans="1:4" x14ac:dyDescent="0.25">
      <c r="A10365" s="97"/>
      <c r="B10365" s="97"/>
      <c r="C10365" s="97"/>
      <c r="D10365" s="97"/>
    </row>
    <row r="10366" spans="1:4" x14ac:dyDescent="0.25">
      <c r="A10366" s="97"/>
      <c r="B10366" s="97"/>
      <c r="C10366" s="97"/>
      <c r="D10366" s="97"/>
    </row>
    <row r="10367" spans="1:4" x14ac:dyDescent="0.25">
      <c r="A10367" s="97"/>
      <c r="B10367" s="97"/>
      <c r="C10367" s="97"/>
      <c r="D10367" s="97"/>
    </row>
    <row r="10368" spans="1:4" x14ac:dyDescent="0.25">
      <c r="A10368" s="97"/>
      <c r="B10368" s="97"/>
      <c r="C10368" s="97"/>
      <c r="D10368" s="97"/>
    </row>
    <row r="10369" spans="1:4" x14ac:dyDescent="0.25">
      <c r="A10369" s="97"/>
      <c r="B10369" s="97"/>
      <c r="C10369" s="97"/>
      <c r="D10369" s="97"/>
    </row>
    <row r="10370" spans="1:4" x14ac:dyDescent="0.25">
      <c r="A10370" s="97"/>
      <c r="B10370" s="97"/>
      <c r="C10370" s="97"/>
      <c r="D10370" s="97"/>
    </row>
    <row r="10371" spans="1:4" x14ac:dyDescent="0.25">
      <c r="A10371" s="97"/>
      <c r="B10371" s="97"/>
      <c r="C10371" s="97"/>
      <c r="D10371" s="97"/>
    </row>
    <row r="10372" spans="1:4" x14ac:dyDescent="0.25">
      <c r="A10372" s="97"/>
      <c r="B10372" s="97"/>
      <c r="C10372" s="97"/>
      <c r="D10372" s="97"/>
    </row>
    <row r="10373" spans="1:4" x14ac:dyDescent="0.25">
      <c r="A10373" s="97"/>
      <c r="B10373" s="97"/>
      <c r="C10373" s="97"/>
      <c r="D10373" s="97"/>
    </row>
    <row r="10374" spans="1:4" x14ac:dyDescent="0.25">
      <c r="A10374" s="97"/>
      <c r="B10374" s="97"/>
      <c r="C10374" s="97"/>
      <c r="D10374" s="97"/>
    </row>
    <row r="10375" spans="1:4" x14ac:dyDescent="0.25">
      <c r="A10375" s="97"/>
      <c r="B10375" s="97"/>
      <c r="C10375" s="97"/>
      <c r="D10375" s="97"/>
    </row>
    <row r="10376" spans="1:4" x14ac:dyDescent="0.25">
      <c r="A10376" s="97"/>
      <c r="B10376" s="97"/>
      <c r="C10376" s="97"/>
      <c r="D10376" s="97"/>
    </row>
    <row r="10377" spans="1:4" x14ac:dyDescent="0.25">
      <c r="A10377" s="97"/>
      <c r="B10377" s="97"/>
      <c r="C10377" s="97"/>
      <c r="D10377" s="97"/>
    </row>
    <row r="10378" spans="1:4" x14ac:dyDescent="0.25">
      <c r="A10378" s="97"/>
      <c r="B10378" s="97"/>
      <c r="C10378" s="97"/>
      <c r="D10378" s="97"/>
    </row>
    <row r="10379" spans="1:4" x14ac:dyDescent="0.25">
      <c r="A10379" s="97"/>
      <c r="B10379" s="97"/>
      <c r="C10379" s="97"/>
      <c r="D10379" s="97"/>
    </row>
    <row r="10380" spans="1:4" x14ac:dyDescent="0.25">
      <c r="A10380" s="97"/>
      <c r="B10380" s="97"/>
      <c r="C10380" s="97"/>
      <c r="D10380" s="97"/>
    </row>
    <row r="10381" spans="1:4" x14ac:dyDescent="0.25">
      <c r="A10381" s="97"/>
      <c r="B10381" s="97"/>
      <c r="C10381" s="97"/>
      <c r="D10381" s="97"/>
    </row>
    <row r="10382" spans="1:4" x14ac:dyDescent="0.25">
      <c r="A10382" s="97"/>
      <c r="B10382" s="97"/>
      <c r="C10382" s="97"/>
      <c r="D10382" s="97"/>
    </row>
    <row r="10383" spans="1:4" x14ac:dyDescent="0.25">
      <c r="A10383" s="97"/>
      <c r="B10383" s="97"/>
      <c r="C10383" s="97"/>
      <c r="D10383" s="97"/>
    </row>
    <row r="10384" spans="1:4" x14ac:dyDescent="0.25">
      <c r="A10384" s="97"/>
      <c r="B10384" s="97"/>
      <c r="C10384" s="97"/>
      <c r="D10384" s="97"/>
    </row>
    <row r="10385" spans="1:4" x14ac:dyDescent="0.25">
      <c r="A10385" s="97"/>
      <c r="B10385" s="97"/>
      <c r="C10385" s="97"/>
      <c r="D10385" s="97"/>
    </row>
    <row r="10386" spans="1:4" x14ac:dyDescent="0.25">
      <c r="A10386" s="97"/>
      <c r="B10386" s="97"/>
      <c r="C10386" s="97"/>
      <c r="D10386" s="97"/>
    </row>
    <row r="10387" spans="1:4" x14ac:dyDescent="0.25">
      <c r="A10387" s="97"/>
      <c r="B10387" s="97"/>
      <c r="C10387" s="97"/>
      <c r="D10387" s="97"/>
    </row>
    <row r="10388" spans="1:4" x14ac:dyDescent="0.25">
      <c r="A10388" s="97"/>
      <c r="B10388" s="97"/>
      <c r="C10388" s="97"/>
      <c r="D10388" s="97"/>
    </row>
    <row r="10389" spans="1:4" x14ac:dyDescent="0.25">
      <c r="A10389" s="97"/>
      <c r="B10389" s="97"/>
      <c r="C10389" s="97"/>
      <c r="D10389" s="97"/>
    </row>
    <row r="10390" spans="1:4" x14ac:dyDescent="0.25">
      <c r="A10390" s="97"/>
      <c r="B10390" s="97"/>
      <c r="C10390" s="97"/>
      <c r="D10390" s="97"/>
    </row>
    <row r="10391" spans="1:4" x14ac:dyDescent="0.25">
      <c r="A10391" s="97"/>
      <c r="B10391" s="97"/>
      <c r="C10391" s="97"/>
      <c r="D10391" s="97"/>
    </row>
    <row r="10392" spans="1:4" x14ac:dyDescent="0.25">
      <c r="A10392" s="97"/>
      <c r="B10392" s="97"/>
      <c r="C10392" s="97"/>
      <c r="D10392" s="97"/>
    </row>
    <row r="10393" spans="1:4" x14ac:dyDescent="0.25">
      <c r="A10393" s="97"/>
      <c r="B10393" s="97"/>
      <c r="C10393" s="97"/>
      <c r="D10393" s="97"/>
    </row>
    <row r="10394" spans="1:4" x14ac:dyDescent="0.25">
      <c r="A10394" s="97"/>
      <c r="B10394" s="97"/>
      <c r="C10394" s="97"/>
      <c r="D10394" s="97"/>
    </row>
    <row r="10395" spans="1:4" x14ac:dyDescent="0.25">
      <c r="A10395" s="97"/>
      <c r="B10395" s="97"/>
      <c r="C10395" s="97"/>
      <c r="D10395" s="97"/>
    </row>
    <row r="10396" spans="1:4" x14ac:dyDescent="0.25">
      <c r="A10396" s="97"/>
      <c r="B10396" s="97"/>
      <c r="C10396" s="97"/>
      <c r="D10396" s="97"/>
    </row>
    <row r="10397" spans="1:4" x14ac:dyDescent="0.25">
      <c r="A10397" s="97"/>
      <c r="B10397" s="97"/>
      <c r="C10397" s="97"/>
      <c r="D10397" s="97"/>
    </row>
    <row r="10398" spans="1:4" x14ac:dyDescent="0.25">
      <c r="A10398" s="97"/>
      <c r="B10398" s="97"/>
      <c r="C10398" s="97"/>
      <c r="D10398" s="97"/>
    </row>
    <row r="10399" spans="1:4" x14ac:dyDescent="0.25">
      <c r="A10399" s="97"/>
      <c r="B10399" s="97"/>
      <c r="C10399" s="97"/>
      <c r="D10399" s="97"/>
    </row>
    <row r="10400" spans="1:4" x14ac:dyDescent="0.25">
      <c r="A10400" s="97"/>
      <c r="B10400" s="97"/>
      <c r="C10400" s="97"/>
      <c r="D10400" s="97"/>
    </row>
    <row r="10401" spans="1:4" x14ac:dyDescent="0.25">
      <c r="A10401" s="97"/>
      <c r="B10401" s="97"/>
      <c r="C10401" s="97"/>
      <c r="D10401" s="97"/>
    </row>
    <row r="10402" spans="1:4" x14ac:dyDescent="0.25">
      <c r="A10402" s="97"/>
      <c r="B10402" s="97"/>
      <c r="C10402" s="97"/>
      <c r="D10402" s="97"/>
    </row>
    <row r="10403" spans="1:4" x14ac:dyDescent="0.25">
      <c r="A10403" s="97"/>
      <c r="B10403" s="97"/>
      <c r="C10403" s="97"/>
      <c r="D10403" s="97"/>
    </row>
    <row r="10404" spans="1:4" x14ac:dyDescent="0.25">
      <c r="A10404" s="97"/>
      <c r="B10404" s="97"/>
      <c r="C10404" s="97"/>
      <c r="D10404" s="97"/>
    </row>
    <row r="10405" spans="1:4" x14ac:dyDescent="0.25">
      <c r="A10405" s="97"/>
      <c r="B10405" s="97"/>
      <c r="C10405" s="97"/>
      <c r="D10405" s="97"/>
    </row>
    <row r="10406" spans="1:4" x14ac:dyDescent="0.25">
      <c r="A10406" s="97"/>
      <c r="B10406" s="97"/>
      <c r="C10406" s="97"/>
      <c r="D10406" s="97"/>
    </row>
    <row r="10407" spans="1:4" x14ac:dyDescent="0.25">
      <c r="A10407" s="97"/>
      <c r="B10407" s="97"/>
      <c r="C10407" s="97"/>
      <c r="D10407" s="97"/>
    </row>
    <row r="10408" spans="1:4" x14ac:dyDescent="0.25">
      <c r="A10408" s="97"/>
      <c r="B10408" s="97"/>
      <c r="C10408" s="97"/>
      <c r="D10408" s="97"/>
    </row>
    <row r="10409" spans="1:4" x14ac:dyDescent="0.25">
      <c r="A10409" s="97"/>
      <c r="B10409" s="97"/>
      <c r="C10409" s="97"/>
      <c r="D10409" s="97"/>
    </row>
    <row r="10410" spans="1:4" x14ac:dyDescent="0.25">
      <c r="A10410" s="97"/>
      <c r="B10410" s="97"/>
      <c r="C10410" s="97"/>
      <c r="D10410" s="97"/>
    </row>
    <row r="10411" spans="1:4" x14ac:dyDescent="0.25">
      <c r="A10411" s="97"/>
      <c r="B10411" s="97"/>
      <c r="C10411" s="97"/>
      <c r="D10411" s="97"/>
    </row>
    <row r="10412" spans="1:4" x14ac:dyDescent="0.25">
      <c r="A10412" s="97"/>
      <c r="B10412" s="97"/>
      <c r="C10412" s="97"/>
      <c r="D10412" s="97"/>
    </row>
    <row r="10413" spans="1:4" x14ac:dyDescent="0.25">
      <c r="A10413" s="97"/>
      <c r="B10413" s="97"/>
      <c r="C10413" s="97"/>
      <c r="D10413" s="97"/>
    </row>
    <row r="10414" spans="1:4" x14ac:dyDescent="0.25">
      <c r="A10414" s="97"/>
      <c r="B10414" s="97"/>
      <c r="C10414" s="97"/>
      <c r="D10414" s="97"/>
    </row>
    <row r="10415" spans="1:4" x14ac:dyDescent="0.25">
      <c r="A10415" s="97"/>
      <c r="B10415" s="97"/>
      <c r="C10415" s="97"/>
      <c r="D10415" s="97"/>
    </row>
    <row r="10416" spans="1:4" x14ac:dyDescent="0.25">
      <c r="A10416" s="97"/>
      <c r="B10416" s="97"/>
      <c r="C10416" s="97"/>
      <c r="D10416" s="97"/>
    </row>
    <row r="10417" spans="1:4" x14ac:dyDescent="0.25">
      <c r="A10417" s="97"/>
      <c r="B10417" s="97"/>
      <c r="C10417" s="97"/>
      <c r="D10417" s="97"/>
    </row>
    <row r="10418" spans="1:4" x14ac:dyDescent="0.25">
      <c r="A10418" s="97"/>
      <c r="B10418" s="97"/>
      <c r="C10418" s="97"/>
      <c r="D10418" s="97"/>
    </row>
    <row r="10419" spans="1:4" x14ac:dyDescent="0.25">
      <c r="A10419" s="97"/>
      <c r="B10419" s="97"/>
      <c r="C10419" s="97"/>
      <c r="D10419" s="97"/>
    </row>
    <row r="10420" spans="1:4" x14ac:dyDescent="0.25">
      <c r="A10420" s="97"/>
      <c r="B10420" s="97"/>
      <c r="C10420" s="97"/>
      <c r="D10420" s="97"/>
    </row>
    <row r="10421" spans="1:4" x14ac:dyDescent="0.25">
      <c r="A10421" s="97"/>
      <c r="B10421" s="97"/>
      <c r="C10421" s="97"/>
      <c r="D10421" s="97"/>
    </row>
    <row r="10422" spans="1:4" x14ac:dyDescent="0.25">
      <c r="A10422" s="97"/>
      <c r="B10422" s="97"/>
      <c r="C10422" s="97"/>
      <c r="D10422" s="97"/>
    </row>
    <row r="10423" spans="1:4" x14ac:dyDescent="0.25">
      <c r="A10423" s="97"/>
      <c r="B10423" s="97"/>
      <c r="C10423" s="97"/>
      <c r="D10423" s="97"/>
    </row>
    <row r="10424" spans="1:4" x14ac:dyDescent="0.25">
      <c r="A10424" s="97"/>
      <c r="B10424" s="97"/>
      <c r="C10424" s="97"/>
      <c r="D10424" s="97"/>
    </row>
    <row r="10425" spans="1:4" x14ac:dyDescent="0.25">
      <c r="A10425" s="97"/>
      <c r="B10425" s="97"/>
      <c r="C10425" s="97"/>
      <c r="D10425" s="97"/>
    </row>
    <row r="10426" spans="1:4" x14ac:dyDescent="0.25">
      <c r="A10426" s="97"/>
      <c r="B10426" s="97"/>
      <c r="C10426" s="97"/>
      <c r="D10426" s="97"/>
    </row>
    <row r="10427" spans="1:4" x14ac:dyDescent="0.25">
      <c r="A10427" s="97"/>
      <c r="B10427" s="97"/>
      <c r="C10427" s="97"/>
      <c r="D10427" s="97"/>
    </row>
    <row r="10428" spans="1:4" x14ac:dyDescent="0.25">
      <c r="A10428" s="97"/>
      <c r="B10428" s="97"/>
      <c r="C10428" s="97"/>
      <c r="D10428" s="97"/>
    </row>
    <row r="10429" spans="1:4" x14ac:dyDescent="0.25">
      <c r="A10429" s="97"/>
      <c r="B10429" s="97"/>
      <c r="C10429" s="97"/>
      <c r="D10429" s="97"/>
    </row>
    <row r="10430" spans="1:4" x14ac:dyDescent="0.25">
      <c r="A10430" s="97"/>
      <c r="B10430" s="97"/>
      <c r="C10430" s="97"/>
      <c r="D10430" s="97"/>
    </row>
    <row r="10431" spans="1:4" x14ac:dyDescent="0.25">
      <c r="A10431" s="97"/>
      <c r="B10431" s="97"/>
      <c r="C10431" s="97"/>
      <c r="D10431" s="97"/>
    </row>
    <row r="10432" spans="1:4" x14ac:dyDescent="0.25">
      <c r="A10432" s="97"/>
      <c r="B10432" s="97"/>
      <c r="C10432" s="97"/>
      <c r="D10432" s="97"/>
    </row>
    <row r="10433" spans="1:4" x14ac:dyDescent="0.25">
      <c r="A10433" s="97"/>
      <c r="B10433" s="97"/>
      <c r="C10433" s="97"/>
      <c r="D10433" s="97"/>
    </row>
    <row r="10434" spans="1:4" x14ac:dyDescent="0.25">
      <c r="A10434" s="97"/>
      <c r="B10434" s="97"/>
      <c r="C10434" s="97"/>
      <c r="D10434" s="97"/>
    </row>
    <row r="10435" spans="1:4" x14ac:dyDescent="0.25">
      <c r="A10435" s="97"/>
      <c r="B10435" s="97"/>
      <c r="C10435" s="97"/>
      <c r="D10435" s="97"/>
    </row>
    <row r="10436" spans="1:4" x14ac:dyDescent="0.25">
      <c r="A10436" s="97"/>
      <c r="B10436" s="97"/>
      <c r="C10436" s="97"/>
      <c r="D10436" s="97"/>
    </row>
    <row r="10437" spans="1:4" x14ac:dyDescent="0.25">
      <c r="A10437" s="97"/>
      <c r="B10437" s="97"/>
      <c r="C10437" s="97"/>
      <c r="D10437" s="97"/>
    </row>
    <row r="10438" spans="1:4" x14ac:dyDescent="0.25">
      <c r="A10438" s="97"/>
      <c r="B10438" s="97"/>
      <c r="C10438" s="97"/>
      <c r="D10438" s="97"/>
    </row>
    <row r="10439" spans="1:4" x14ac:dyDescent="0.25">
      <c r="A10439" s="97"/>
      <c r="B10439" s="97"/>
      <c r="C10439" s="97"/>
      <c r="D10439" s="97"/>
    </row>
    <row r="10440" spans="1:4" x14ac:dyDescent="0.25">
      <c r="A10440" s="97"/>
      <c r="B10440" s="97"/>
      <c r="C10440" s="97"/>
      <c r="D10440" s="97"/>
    </row>
    <row r="10441" spans="1:4" x14ac:dyDescent="0.25">
      <c r="A10441" s="97"/>
      <c r="B10441" s="97"/>
      <c r="C10441" s="97"/>
      <c r="D10441" s="97"/>
    </row>
    <row r="10442" spans="1:4" x14ac:dyDescent="0.25">
      <c r="A10442" s="97"/>
      <c r="B10442" s="97"/>
      <c r="C10442" s="97"/>
      <c r="D10442" s="97"/>
    </row>
    <row r="10443" spans="1:4" x14ac:dyDescent="0.25">
      <c r="A10443" s="97"/>
      <c r="B10443" s="97"/>
      <c r="C10443" s="97"/>
      <c r="D10443" s="97"/>
    </row>
    <row r="10444" spans="1:4" x14ac:dyDescent="0.25">
      <c r="A10444" s="97"/>
      <c r="B10444" s="97"/>
      <c r="C10444" s="97"/>
      <c r="D10444" s="97"/>
    </row>
    <row r="10445" spans="1:4" x14ac:dyDescent="0.25">
      <c r="A10445" s="97"/>
      <c r="B10445" s="97"/>
      <c r="C10445" s="97"/>
      <c r="D10445" s="97"/>
    </row>
    <row r="10446" spans="1:4" x14ac:dyDescent="0.25">
      <c r="A10446" s="97"/>
      <c r="B10446" s="97"/>
      <c r="C10446" s="97"/>
      <c r="D10446" s="97"/>
    </row>
    <row r="10447" spans="1:4" x14ac:dyDescent="0.25">
      <c r="A10447" s="97"/>
      <c r="B10447" s="97"/>
      <c r="C10447" s="97"/>
      <c r="D10447" s="97"/>
    </row>
    <row r="10448" spans="1:4" x14ac:dyDescent="0.25">
      <c r="A10448" s="97"/>
      <c r="B10448" s="97"/>
      <c r="C10448" s="97"/>
      <c r="D10448" s="97"/>
    </row>
    <row r="10449" spans="1:4" x14ac:dyDescent="0.25">
      <c r="A10449" s="97"/>
      <c r="B10449" s="97"/>
      <c r="C10449" s="97"/>
      <c r="D10449" s="97"/>
    </row>
    <row r="10450" spans="1:4" x14ac:dyDescent="0.25">
      <c r="A10450" s="97"/>
      <c r="B10450" s="97"/>
      <c r="C10450" s="97"/>
      <c r="D10450" s="97"/>
    </row>
    <row r="10451" spans="1:4" x14ac:dyDescent="0.25">
      <c r="A10451" s="97"/>
      <c r="B10451" s="97"/>
      <c r="C10451" s="97"/>
      <c r="D10451" s="97"/>
    </row>
    <row r="10452" spans="1:4" x14ac:dyDescent="0.25">
      <c r="A10452" s="97"/>
      <c r="B10452" s="97"/>
      <c r="C10452" s="97"/>
      <c r="D10452" s="97"/>
    </row>
    <row r="10453" spans="1:4" x14ac:dyDescent="0.25">
      <c r="A10453" s="97"/>
      <c r="B10453" s="97"/>
      <c r="C10453" s="97"/>
      <c r="D10453" s="97"/>
    </row>
    <row r="10454" spans="1:4" x14ac:dyDescent="0.25">
      <c r="A10454" s="97"/>
      <c r="B10454" s="97"/>
      <c r="C10454" s="97"/>
      <c r="D10454" s="97"/>
    </row>
    <row r="10455" spans="1:4" x14ac:dyDescent="0.25">
      <c r="A10455" s="97"/>
      <c r="B10455" s="97"/>
      <c r="C10455" s="97"/>
      <c r="D10455" s="97"/>
    </row>
    <row r="10456" spans="1:4" x14ac:dyDescent="0.25">
      <c r="A10456" s="97"/>
      <c r="B10456" s="97"/>
      <c r="C10456" s="97"/>
      <c r="D10456" s="97"/>
    </row>
    <row r="10457" spans="1:4" x14ac:dyDescent="0.25">
      <c r="A10457" s="97"/>
      <c r="B10457" s="97"/>
      <c r="C10457" s="97"/>
      <c r="D10457" s="97"/>
    </row>
    <row r="10458" spans="1:4" x14ac:dyDescent="0.25">
      <c r="A10458" s="97"/>
      <c r="B10458" s="97"/>
      <c r="C10458" s="97"/>
      <c r="D10458" s="97"/>
    </row>
    <row r="10459" spans="1:4" x14ac:dyDescent="0.25">
      <c r="A10459" s="97"/>
      <c r="B10459" s="97"/>
      <c r="C10459" s="97"/>
      <c r="D10459" s="97"/>
    </row>
    <row r="10460" spans="1:4" x14ac:dyDescent="0.25">
      <c r="A10460" s="97"/>
      <c r="B10460" s="97"/>
      <c r="C10460" s="97"/>
      <c r="D10460" s="97"/>
    </row>
    <row r="10461" spans="1:4" x14ac:dyDescent="0.25">
      <c r="A10461" s="97"/>
      <c r="B10461" s="97"/>
      <c r="C10461" s="97"/>
      <c r="D10461" s="97"/>
    </row>
    <row r="10462" spans="1:4" x14ac:dyDescent="0.25">
      <c r="A10462" s="97"/>
      <c r="B10462" s="97"/>
      <c r="C10462" s="97"/>
      <c r="D10462" s="97"/>
    </row>
    <row r="10463" spans="1:4" x14ac:dyDescent="0.25">
      <c r="A10463" s="97"/>
      <c r="B10463" s="97"/>
      <c r="C10463" s="97"/>
      <c r="D10463" s="97"/>
    </row>
    <row r="10464" spans="1:4" x14ac:dyDescent="0.25">
      <c r="A10464" s="97"/>
      <c r="B10464" s="97"/>
      <c r="C10464" s="97"/>
      <c r="D10464" s="97"/>
    </row>
    <row r="10465" spans="1:4" x14ac:dyDescent="0.25">
      <c r="A10465" s="97"/>
      <c r="B10465" s="97"/>
      <c r="C10465" s="97"/>
      <c r="D10465" s="97"/>
    </row>
    <row r="10466" spans="1:4" x14ac:dyDescent="0.25">
      <c r="A10466" s="97"/>
      <c r="B10466" s="97"/>
      <c r="C10466" s="97"/>
      <c r="D10466" s="97"/>
    </row>
    <row r="10467" spans="1:4" x14ac:dyDescent="0.25">
      <c r="A10467" s="97"/>
      <c r="B10467" s="97"/>
      <c r="C10467" s="97"/>
      <c r="D10467" s="97"/>
    </row>
    <row r="10468" spans="1:4" x14ac:dyDescent="0.25">
      <c r="A10468" s="97"/>
      <c r="B10468" s="97"/>
      <c r="C10468" s="97"/>
      <c r="D10468" s="97"/>
    </row>
    <row r="10469" spans="1:4" x14ac:dyDescent="0.25">
      <c r="A10469" s="97"/>
      <c r="B10469" s="97"/>
      <c r="C10469" s="97"/>
      <c r="D10469" s="97"/>
    </row>
    <row r="10470" spans="1:4" x14ac:dyDescent="0.25">
      <c r="A10470" s="97"/>
      <c r="B10470" s="97"/>
      <c r="C10470" s="97"/>
      <c r="D10470" s="97"/>
    </row>
    <row r="10471" spans="1:4" x14ac:dyDescent="0.25">
      <c r="A10471" s="97"/>
      <c r="B10471" s="97"/>
      <c r="C10471" s="97"/>
      <c r="D10471" s="97"/>
    </row>
    <row r="10472" spans="1:4" x14ac:dyDescent="0.25">
      <c r="A10472" s="97"/>
      <c r="B10472" s="97"/>
      <c r="C10472" s="97"/>
      <c r="D10472" s="97"/>
    </row>
    <row r="10473" spans="1:4" x14ac:dyDescent="0.25">
      <c r="A10473" s="97"/>
      <c r="B10473" s="97"/>
      <c r="C10473" s="97"/>
      <c r="D10473" s="97"/>
    </row>
    <row r="10474" spans="1:4" x14ac:dyDescent="0.25">
      <c r="A10474" s="97"/>
      <c r="B10474" s="97"/>
      <c r="C10474" s="97"/>
      <c r="D10474" s="97"/>
    </row>
    <row r="10475" spans="1:4" x14ac:dyDescent="0.25">
      <c r="A10475" s="97"/>
      <c r="B10475" s="97"/>
      <c r="C10475" s="97"/>
      <c r="D10475" s="97"/>
    </row>
    <row r="10476" spans="1:4" x14ac:dyDescent="0.25">
      <c r="A10476" s="97"/>
      <c r="B10476" s="97"/>
      <c r="C10476" s="97"/>
      <c r="D10476" s="97"/>
    </row>
    <row r="10477" spans="1:4" x14ac:dyDescent="0.25">
      <c r="A10477" s="97"/>
      <c r="B10477" s="97"/>
      <c r="C10477" s="97"/>
      <c r="D10477" s="97"/>
    </row>
    <row r="10478" spans="1:4" x14ac:dyDescent="0.25">
      <c r="A10478" s="97"/>
      <c r="B10478" s="97"/>
      <c r="C10478" s="97"/>
      <c r="D10478" s="97"/>
    </row>
    <row r="10479" spans="1:4" x14ac:dyDescent="0.25">
      <c r="A10479" s="97"/>
      <c r="B10479" s="97"/>
      <c r="C10479" s="97"/>
      <c r="D10479" s="97"/>
    </row>
    <row r="10480" spans="1:4" x14ac:dyDescent="0.25">
      <c r="A10480" s="97"/>
      <c r="B10480" s="97"/>
      <c r="C10480" s="97"/>
      <c r="D10480" s="97"/>
    </row>
    <row r="10481" spans="1:4" x14ac:dyDescent="0.25">
      <c r="A10481" s="97"/>
      <c r="B10481" s="97"/>
      <c r="C10481" s="97"/>
      <c r="D10481" s="97"/>
    </row>
    <row r="10482" spans="1:4" x14ac:dyDescent="0.25">
      <c r="A10482" s="97"/>
      <c r="B10482" s="97"/>
      <c r="C10482" s="97"/>
      <c r="D10482" s="97"/>
    </row>
    <row r="10483" spans="1:4" x14ac:dyDescent="0.25">
      <c r="A10483" s="97"/>
      <c r="B10483" s="97"/>
      <c r="C10483" s="97"/>
      <c r="D10483" s="97"/>
    </row>
    <row r="10484" spans="1:4" x14ac:dyDescent="0.25">
      <c r="A10484" s="97"/>
      <c r="B10484" s="97"/>
      <c r="C10484" s="97"/>
      <c r="D10484" s="97"/>
    </row>
    <row r="10485" spans="1:4" x14ac:dyDescent="0.25">
      <c r="A10485" s="97"/>
      <c r="B10485" s="97"/>
      <c r="C10485" s="97"/>
      <c r="D10485" s="97"/>
    </row>
    <row r="10486" spans="1:4" x14ac:dyDescent="0.25">
      <c r="A10486" s="97"/>
      <c r="B10486" s="97"/>
      <c r="C10486" s="97"/>
      <c r="D10486" s="97"/>
    </row>
    <row r="10487" spans="1:4" x14ac:dyDescent="0.25">
      <c r="A10487" s="97"/>
      <c r="B10487" s="97"/>
      <c r="C10487" s="97"/>
      <c r="D10487" s="97"/>
    </row>
    <row r="10488" spans="1:4" x14ac:dyDescent="0.25">
      <c r="A10488" s="97"/>
      <c r="B10488" s="97"/>
      <c r="C10488" s="97"/>
      <c r="D10488" s="97"/>
    </row>
    <row r="10489" spans="1:4" x14ac:dyDescent="0.25">
      <c r="A10489" s="97"/>
      <c r="B10489" s="97"/>
      <c r="C10489" s="97"/>
      <c r="D10489" s="97"/>
    </row>
    <row r="10490" spans="1:4" x14ac:dyDescent="0.25">
      <c r="A10490" s="97"/>
      <c r="B10490" s="97"/>
      <c r="C10490" s="97"/>
      <c r="D10490" s="97"/>
    </row>
    <row r="10491" spans="1:4" x14ac:dyDescent="0.25">
      <c r="A10491" s="97"/>
      <c r="B10491" s="97"/>
      <c r="C10491" s="97"/>
      <c r="D10491" s="97"/>
    </row>
    <row r="10492" spans="1:4" x14ac:dyDescent="0.25">
      <c r="A10492" s="97"/>
      <c r="B10492" s="97"/>
      <c r="C10492" s="97"/>
      <c r="D10492" s="97"/>
    </row>
    <row r="10493" spans="1:4" x14ac:dyDescent="0.25">
      <c r="A10493" s="97"/>
      <c r="B10493" s="97"/>
      <c r="C10493" s="97"/>
      <c r="D10493" s="97"/>
    </row>
    <row r="10494" spans="1:4" x14ac:dyDescent="0.25">
      <c r="A10494" s="97"/>
      <c r="B10494" s="97"/>
      <c r="C10494" s="97"/>
      <c r="D10494" s="97"/>
    </row>
    <row r="10495" spans="1:4" x14ac:dyDescent="0.25">
      <c r="A10495" s="97"/>
      <c r="B10495" s="97"/>
      <c r="C10495" s="97"/>
      <c r="D10495" s="97"/>
    </row>
    <row r="10496" spans="1:4" x14ac:dyDescent="0.25">
      <c r="A10496" s="97"/>
      <c r="B10496" s="97"/>
      <c r="C10496" s="97"/>
      <c r="D10496" s="97"/>
    </row>
    <row r="10497" spans="1:4" x14ac:dyDescent="0.25">
      <c r="A10497" s="97"/>
      <c r="B10497" s="97"/>
      <c r="C10497" s="97"/>
      <c r="D10497" s="97"/>
    </row>
    <row r="10498" spans="1:4" x14ac:dyDescent="0.25">
      <c r="A10498" s="97"/>
      <c r="B10498" s="97"/>
      <c r="C10498" s="97"/>
      <c r="D10498" s="97"/>
    </row>
    <row r="10499" spans="1:4" x14ac:dyDescent="0.25">
      <c r="A10499" s="97"/>
      <c r="B10499" s="97"/>
      <c r="C10499" s="97"/>
      <c r="D10499" s="97"/>
    </row>
    <row r="10500" spans="1:4" x14ac:dyDescent="0.25">
      <c r="A10500" s="97"/>
      <c r="B10500" s="97"/>
      <c r="C10500" s="97"/>
      <c r="D10500" s="97"/>
    </row>
    <row r="10501" spans="1:4" x14ac:dyDescent="0.25">
      <c r="A10501" s="97"/>
      <c r="B10501" s="97"/>
      <c r="C10501" s="97"/>
      <c r="D10501" s="97"/>
    </row>
    <row r="10502" spans="1:4" x14ac:dyDescent="0.25">
      <c r="A10502" s="97"/>
      <c r="B10502" s="97"/>
      <c r="C10502" s="97"/>
      <c r="D10502" s="97"/>
    </row>
    <row r="10503" spans="1:4" x14ac:dyDescent="0.25">
      <c r="A10503" s="97"/>
      <c r="B10503" s="97"/>
      <c r="C10503" s="97"/>
      <c r="D10503" s="97"/>
    </row>
    <row r="10504" spans="1:4" x14ac:dyDescent="0.25">
      <c r="A10504" s="97"/>
      <c r="B10504" s="97"/>
      <c r="C10504" s="97"/>
      <c r="D10504" s="97"/>
    </row>
    <row r="10505" spans="1:4" x14ac:dyDescent="0.25">
      <c r="A10505" s="97"/>
      <c r="B10505" s="97"/>
      <c r="C10505" s="97"/>
      <c r="D10505" s="97"/>
    </row>
    <row r="10506" spans="1:4" x14ac:dyDescent="0.25">
      <c r="A10506" s="97"/>
      <c r="B10506" s="97"/>
      <c r="C10506" s="97"/>
      <c r="D10506" s="97"/>
    </row>
    <row r="10507" spans="1:4" x14ac:dyDescent="0.25">
      <c r="A10507" s="97"/>
      <c r="B10507" s="97"/>
      <c r="C10507" s="97"/>
      <c r="D10507" s="97"/>
    </row>
    <row r="10508" spans="1:4" x14ac:dyDescent="0.25">
      <c r="A10508" s="97"/>
      <c r="B10508" s="97"/>
      <c r="C10508" s="97"/>
      <c r="D10508" s="97"/>
    </row>
    <row r="10509" spans="1:4" x14ac:dyDescent="0.25">
      <c r="A10509" s="97"/>
      <c r="B10509" s="97"/>
      <c r="C10509" s="97"/>
      <c r="D10509" s="97"/>
    </row>
    <row r="10510" spans="1:4" x14ac:dyDescent="0.25">
      <c r="A10510" s="97"/>
      <c r="B10510" s="97"/>
      <c r="C10510" s="97"/>
      <c r="D10510" s="97"/>
    </row>
    <row r="10511" spans="1:4" x14ac:dyDescent="0.25">
      <c r="A10511" s="97"/>
      <c r="B10511" s="97"/>
      <c r="C10511" s="97"/>
      <c r="D10511" s="97"/>
    </row>
    <row r="10512" spans="1:4" x14ac:dyDescent="0.25">
      <c r="A10512" s="97"/>
      <c r="B10512" s="97"/>
      <c r="C10512" s="97"/>
      <c r="D10512" s="97"/>
    </row>
    <row r="10513" spans="1:4" x14ac:dyDescent="0.25">
      <c r="A10513" s="97"/>
      <c r="B10513" s="97"/>
      <c r="C10513" s="97"/>
      <c r="D10513" s="97"/>
    </row>
    <row r="10514" spans="1:4" x14ac:dyDescent="0.25">
      <c r="A10514" s="97"/>
      <c r="B10514" s="97"/>
      <c r="C10514" s="97"/>
      <c r="D10514" s="97"/>
    </row>
    <row r="10515" spans="1:4" x14ac:dyDescent="0.25">
      <c r="A10515" s="97"/>
      <c r="B10515" s="97"/>
      <c r="C10515" s="97"/>
      <c r="D10515" s="97"/>
    </row>
    <row r="10516" spans="1:4" x14ac:dyDescent="0.25">
      <c r="A10516" s="97"/>
      <c r="B10516" s="97"/>
      <c r="C10516" s="97"/>
      <c r="D10516" s="97"/>
    </row>
    <row r="10517" spans="1:4" x14ac:dyDescent="0.25">
      <c r="A10517" s="97"/>
      <c r="B10517" s="97"/>
      <c r="C10517" s="97"/>
      <c r="D10517" s="97"/>
    </row>
    <row r="10518" spans="1:4" x14ac:dyDescent="0.25">
      <c r="A10518" s="97"/>
      <c r="B10518" s="97"/>
      <c r="C10518" s="97"/>
      <c r="D10518" s="97"/>
    </row>
    <row r="10519" spans="1:4" x14ac:dyDescent="0.25">
      <c r="A10519" s="97"/>
      <c r="B10519" s="97"/>
      <c r="C10519" s="97"/>
      <c r="D10519" s="97"/>
    </row>
    <row r="10520" spans="1:4" x14ac:dyDescent="0.25">
      <c r="A10520" s="97"/>
      <c r="B10520" s="97"/>
      <c r="C10520" s="97"/>
      <c r="D10520" s="97"/>
    </row>
    <row r="10521" spans="1:4" x14ac:dyDescent="0.25">
      <c r="A10521" s="97"/>
      <c r="B10521" s="97"/>
      <c r="C10521" s="97"/>
      <c r="D10521" s="97"/>
    </row>
    <row r="10522" spans="1:4" x14ac:dyDescent="0.25">
      <c r="A10522" s="97"/>
      <c r="B10522" s="97"/>
      <c r="C10522" s="97"/>
      <c r="D10522" s="97"/>
    </row>
    <row r="10523" spans="1:4" x14ac:dyDescent="0.25">
      <c r="A10523" s="97"/>
      <c r="B10523" s="97"/>
      <c r="C10523" s="97"/>
      <c r="D10523" s="97"/>
    </row>
    <row r="10524" spans="1:4" x14ac:dyDescent="0.25">
      <c r="A10524" s="97"/>
      <c r="B10524" s="97"/>
      <c r="C10524" s="97"/>
      <c r="D10524" s="97"/>
    </row>
    <row r="10525" spans="1:4" x14ac:dyDescent="0.25">
      <c r="A10525" s="97"/>
      <c r="B10525" s="97"/>
      <c r="C10525" s="97"/>
      <c r="D10525" s="97"/>
    </row>
    <row r="10526" spans="1:4" x14ac:dyDescent="0.25">
      <c r="A10526" s="97"/>
      <c r="B10526" s="97"/>
      <c r="C10526" s="97"/>
      <c r="D10526" s="97"/>
    </row>
    <row r="10527" spans="1:4" x14ac:dyDescent="0.25">
      <c r="A10527" s="97"/>
      <c r="B10527" s="97"/>
      <c r="C10527" s="97"/>
      <c r="D10527" s="97"/>
    </row>
    <row r="10528" spans="1:4" x14ac:dyDescent="0.25">
      <c r="A10528" s="97"/>
      <c r="B10528" s="97"/>
      <c r="C10528" s="97"/>
      <c r="D10528" s="97"/>
    </row>
    <row r="10529" spans="1:4" x14ac:dyDescent="0.25">
      <c r="A10529" s="97"/>
      <c r="B10529" s="97"/>
      <c r="C10529" s="97"/>
      <c r="D10529" s="97"/>
    </row>
    <row r="10530" spans="1:4" x14ac:dyDescent="0.25">
      <c r="A10530" s="97"/>
      <c r="B10530" s="97"/>
      <c r="C10530" s="97"/>
      <c r="D10530" s="97"/>
    </row>
    <row r="10531" spans="1:4" x14ac:dyDescent="0.25">
      <c r="A10531" s="97"/>
      <c r="B10531" s="97"/>
      <c r="C10531" s="97"/>
      <c r="D10531" s="97"/>
    </row>
    <row r="10532" spans="1:4" x14ac:dyDescent="0.25">
      <c r="A10532" s="97"/>
      <c r="B10532" s="97"/>
      <c r="C10532" s="97"/>
      <c r="D10532" s="97"/>
    </row>
    <row r="10533" spans="1:4" x14ac:dyDescent="0.25">
      <c r="A10533" s="97"/>
      <c r="B10533" s="97"/>
      <c r="C10533" s="97"/>
      <c r="D10533" s="97"/>
    </row>
    <row r="10534" spans="1:4" x14ac:dyDescent="0.25">
      <c r="A10534" s="97"/>
      <c r="B10534" s="97"/>
      <c r="C10534" s="97"/>
      <c r="D10534" s="97"/>
    </row>
    <row r="10535" spans="1:4" x14ac:dyDescent="0.25">
      <c r="A10535" s="97"/>
      <c r="B10535" s="97"/>
      <c r="C10535" s="97"/>
      <c r="D10535" s="97"/>
    </row>
    <row r="10536" spans="1:4" x14ac:dyDescent="0.25">
      <c r="A10536" s="97"/>
      <c r="B10536" s="97"/>
      <c r="C10536" s="97"/>
      <c r="D10536" s="97"/>
    </row>
    <row r="10537" spans="1:4" x14ac:dyDescent="0.25">
      <c r="A10537" s="97"/>
      <c r="B10537" s="97"/>
      <c r="C10537" s="97"/>
      <c r="D10537" s="97"/>
    </row>
    <row r="10538" spans="1:4" x14ac:dyDescent="0.25">
      <c r="A10538" s="97"/>
      <c r="B10538" s="97"/>
      <c r="C10538" s="97"/>
      <c r="D10538" s="97"/>
    </row>
    <row r="10539" spans="1:4" x14ac:dyDescent="0.25">
      <c r="A10539" s="97"/>
      <c r="B10539" s="97"/>
      <c r="C10539" s="97"/>
      <c r="D10539" s="97"/>
    </row>
    <row r="10540" spans="1:4" x14ac:dyDescent="0.25">
      <c r="A10540" s="97"/>
      <c r="B10540" s="97"/>
      <c r="C10540" s="97"/>
      <c r="D10540" s="97"/>
    </row>
    <row r="10541" spans="1:4" x14ac:dyDescent="0.25">
      <c r="A10541" s="97"/>
      <c r="B10541" s="97"/>
      <c r="C10541" s="97"/>
      <c r="D10541" s="97"/>
    </row>
    <row r="10542" spans="1:4" x14ac:dyDescent="0.25">
      <c r="A10542" s="97"/>
      <c r="B10542" s="97"/>
      <c r="C10542" s="97"/>
      <c r="D10542" s="97"/>
    </row>
    <row r="10543" spans="1:4" x14ac:dyDescent="0.25">
      <c r="A10543" s="97"/>
      <c r="B10543" s="97"/>
      <c r="C10543" s="97"/>
      <c r="D10543" s="97"/>
    </row>
    <row r="10544" spans="1:4" x14ac:dyDescent="0.25">
      <c r="A10544" s="97"/>
      <c r="B10544" s="97"/>
      <c r="C10544" s="97"/>
      <c r="D10544" s="97"/>
    </row>
    <row r="10545" spans="1:4" x14ac:dyDescent="0.25">
      <c r="A10545" s="97"/>
      <c r="B10545" s="97"/>
      <c r="C10545" s="97"/>
      <c r="D10545" s="97"/>
    </row>
    <row r="10546" spans="1:4" x14ac:dyDescent="0.25">
      <c r="A10546" s="97"/>
      <c r="B10546" s="97"/>
      <c r="C10546" s="97"/>
      <c r="D10546" s="97"/>
    </row>
    <row r="10547" spans="1:4" x14ac:dyDescent="0.25">
      <c r="A10547" s="97"/>
      <c r="B10547" s="97"/>
      <c r="C10547" s="97"/>
      <c r="D10547" s="97"/>
    </row>
    <row r="10548" spans="1:4" x14ac:dyDescent="0.25">
      <c r="A10548" s="97"/>
      <c r="B10548" s="97"/>
      <c r="C10548" s="97"/>
      <c r="D10548" s="97"/>
    </row>
    <row r="10549" spans="1:4" x14ac:dyDescent="0.25">
      <c r="A10549" s="97"/>
      <c r="B10549" s="97"/>
      <c r="C10549" s="97"/>
      <c r="D10549" s="97"/>
    </row>
    <row r="10550" spans="1:4" x14ac:dyDescent="0.25">
      <c r="A10550" s="97"/>
      <c r="B10550" s="97"/>
      <c r="C10550" s="97"/>
      <c r="D10550" s="97"/>
    </row>
    <row r="10551" spans="1:4" x14ac:dyDescent="0.25">
      <c r="A10551" s="97"/>
      <c r="B10551" s="97"/>
      <c r="C10551" s="97"/>
      <c r="D10551" s="97"/>
    </row>
    <row r="10552" spans="1:4" x14ac:dyDescent="0.25">
      <c r="A10552" s="97"/>
      <c r="B10552" s="97"/>
      <c r="C10552" s="97"/>
      <c r="D10552" s="97"/>
    </row>
    <row r="10553" spans="1:4" x14ac:dyDescent="0.25">
      <c r="A10553" s="97"/>
      <c r="B10553" s="97"/>
      <c r="C10553" s="97"/>
      <c r="D10553" s="97"/>
    </row>
    <row r="10554" spans="1:4" x14ac:dyDescent="0.25">
      <c r="A10554" s="97"/>
      <c r="B10554" s="97"/>
      <c r="C10554" s="97"/>
      <c r="D10554" s="97"/>
    </row>
    <row r="10555" spans="1:4" x14ac:dyDescent="0.25">
      <c r="A10555" s="97"/>
      <c r="B10555" s="97"/>
      <c r="C10555" s="97"/>
      <c r="D10555" s="97"/>
    </row>
    <row r="10556" spans="1:4" x14ac:dyDescent="0.25">
      <c r="A10556" s="97"/>
      <c r="B10556" s="97"/>
      <c r="C10556" s="97"/>
      <c r="D10556" s="97"/>
    </row>
    <row r="10557" spans="1:4" x14ac:dyDescent="0.25">
      <c r="A10557" s="97"/>
      <c r="B10557" s="97"/>
      <c r="C10557" s="97"/>
      <c r="D10557" s="97"/>
    </row>
    <row r="10558" spans="1:4" x14ac:dyDescent="0.25">
      <c r="A10558" s="97"/>
      <c r="B10558" s="97"/>
      <c r="C10558" s="97"/>
      <c r="D10558" s="97"/>
    </row>
    <row r="10559" spans="1:4" x14ac:dyDescent="0.25">
      <c r="A10559" s="97"/>
      <c r="B10559" s="97"/>
      <c r="C10559" s="97"/>
      <c r="D10559" s="97"/>
    </row>
    <row r="10560" spans="1:4" x14ac:dyDescent="0.25">
      <c r="A10560" s="97"/>
      <c r="B10560" s="97"/>
      <c r="C10560" s="97"/>
      <c r="D10560" s="97"/>
    </row>
    <row r="10561" spans="1:4" x14ac:dyDescent="0.25">
      <c r="A10561" s="97"/>
      <c r="B10561" s="97"/>
      <c r="C10561" s="97"/>
      <c r="D10561" s="97"/>
    </row>
    <row r="10562" spans="1:4" x14ac:dyDescent="0.25">
      <c r="A10562" s="97"/>
      <c r="B10562" s="97"/>
      <c r="C10562" s="97"/>
      <c r="D10562" s="97"/>
    </row>
    <row r="10563" spans="1:4" x14ac:dyDescent="0.25">
      <c r="A10563" s="97"/>
      <c r="B10563" s="97"/>
      <c r="C10563" s="97"/>
      <c r="D10563" s="97"/>
    </row>
    <row r="10564" spans="1:4" x14ac:dyDescent="0.25">
      <c r="A10564" s="97"/>
      <c r="B10564" s="97"/>
      <c r="C10564" s="97"/>
      <c r="D10564" s="97"/>
    </row>
    <row r="10565" spans="1:4" x14ac:dyDescent="0.25">
      <c r="A10565" s="97"/>
      <c r="B10565" s="97"/>
      <c r="C10565" s="97"/>
      <c r="D10565" s="97"/>
    </row>
    <row r="10566" spans="1:4" x14ac:dyDescent="0.25">
      <c r="A10566" s="97"/>
      <c r="B10566" s="97"/>
      <c r="C10566" s="97"/>
      <c r="D10566" s="97"/>
    </row>
    <row r="10567" spans="1:4" x14ac:dyDescent="0.25">
      <c r="A10567" s="97"/>
      <c r="B10567" s="97"/>
      <c r="C10567" s="97"/>
      <c r="D10567" s="97"/>
    </row>
    <row r="10568" spans="1:4" x14ac:dyDescent="0.25">
      <c r="A10568" s="97"/>
      <c r="B10568" s="97"/>
      <c r="C10568" s="97"/>
      <c r="D10568" s="97"/>
    </row>
    <row r="10569" spans="1:4" x14ac:dyDescent="0.25">
      <c r="A10569" s="97"/>
      <c r="B10569" s="97"/>
      <c r="C10569" s="97"/>
      <c r="D10569" s="97"/>
    </row>
    <row r="10570" spans="1:4" x14ac:dyDescent="0.25">
      <c r="A10570" s="97"/>
      <c r="B10570" s="97"/>
      <c r="C10570" s="97"/>
      <c r="D10570" s="97"/>
    </row>
    <row r="10571" spans="1:4" x14ac:dyDescent="0.25">
      <c r="A10571" s="97"/>
      <c r="B10571" s="97"/>
      <c r="C10571" s="97"/>
      <c r="D10571" s="97"/>
    </row>
    <row r="10572" spans="1:4" x14ac:dyDescent="0.25">
      <c r="A10572" s="97"/>
      <c r="B10572" s="97"/>
      <c r="C10572" s="97"/>
      <c r="D10572" s="97"/>
    </row>
    <row r="10573" spans="1:4" x14ac:dyDescent="0.25">
      <c r="A10573" s="97"/>
      <c r="B10573" s="97"/>
      <c r="C10573" s="97"/>
      <c r="D10573" s="97"/>
    </row>
    <row r="10574" spans="1:4" x14ac:dyDescent="0.25">
      <c r="A10574" s="97"/>
      <c r="B10574" s="97"/>
      <c r="C10574" s="97"/>
      <c r="D10574" s="97"/>
    </row>
    <row r="10575" spans="1:4" x14ac:dyDescent="0.25">
      <c r="A10575" s="97"/>
      <c r="B10575" s="97"/>
      <c r="C10575" s="97"/>
      <c r="D10575" s="97"/>
    </row>
    <row r="10576" spans="1:4" x14ac:dyDescent="0.25">
      <c r="A10576" s="97"/>
      <c r="B10576" s="97"/>
      <c r="C10576" s="97"/>
      <c r="D10576" s="97"/>
    </row>
    <row r="10577" spans="1:4" x14ac:dyDescent="0.25">
      <c r="A10577" s="97"/>
      <c r="B10577" s="97"/>
      <c r="C10577" s="97"/>
      <c r="D10577" s="97"/>
    </row>
    <row r="10578" spans="1:4" x14ac:dyDescent="0.25">
      <c r="A10578" s="97"/>
      <c r="B10578" s="97"/>
      <c r="C10578" s="97"/>
      <c r="D10578" s="97"/>
    </row>
    <row r="10579" spans="1:4" x14ac:dyDescent="0.25">
      <c r="A10579" s="97"/>
      <c r="B10579" s="97"/>
      <c r="C10579" s="97"/>
      <c r="D10579" s="97"/>
    </row>
    <row r="10580" spans="1:4" x14ac:dyDescent="0.25">
      <c r="A10580" s="97"/>
      <c r="B10580" s="97"/>
      <c r="C10580" s="97"/>
      <c r="D10580" s="97"/>
    </row>
    <row r="10581" spans="1:4" x14ac:dyDescent="0.25">
      <c r="A10581" s="97"/>
      <c r="B10581" s="97"/>
      <c r="C10581" s="97"/>
      <c r="D10581" s="97"/>
    </row>
    <row r="10582" spans="1:4" x14ac:dyDescent="0.25">
      <c r="A10582" s="97"/>
      <c r="B10582" s="97"/>
      <c r="C10582" s="97"/>
      <c r="D10582" s="97"/>
    </row>
    <row r="10583" spans="1:4" x14ac:dyDescent="0.25">
      <c r="A10583" s="97"/>
      <c r="B10583" s="97"/>
      <c r="C10583" s="97"/>
      <c r="D10583" s="97"/>
    </row>
    <row r="10584" spans="1:4" x14ac:dyDescent="0.25">
      <c r="A10584" s="97"/>
      <c r="B10584" s="97"/>
      <c r="C10584" s="97"/>
      <c r="D10584" s="97"/>
    </row>
    <row r="10585" spans="1:4" x14ac:dyDescent="0.25">
      <c r="A10585" s="97"/>
      <c r="B10585" s="97"/>
      <c r="C10585" s="97"/>
      <c r="D10585" s="97"/>
    </row>
    <row r="10586" spans="1:4" x14ac:dyDescent="0.25">
      <c r="A10586" s="97"/>
      <c r="B10586" s="97"/>
      <c r="C10586" s="97"/>
      <c r="D10586" s="97"/>
    </row>
    <row r="10587" spans="1:4" x14ac:dyDescent="0.25">
      <c r="A10587" s="97"/>
      <c r="B10587" s="97"/>
      <c r="C10587" s="97"/>
      <c r="D10587" s="97"/>
    </row>
    <row r="10588" spans="1:4" x14ac:dyDescent="0.25">
      <c r="A10588" s="97"/>
      <c r="B10588" s="97"/>
      <c r="C10588" s="97"/>
      <c r="D10588" s="97"/>
    </row>
    <row r="10589" spans="1:4" x14ac:dyDescent="0.25">
      <c r="A10589" s="97"/>
      <c r="B10589" s="97"/>
      <c r="C10589" s="97"/>
      <c r="D10589" s="97"/>
    </row>
    <row r="10590" spans="1:4" x14ac:dyDescent="0.25">
      <c r="A10590" s="97"/>
      <c r="B10590" s="97"/>
      <c r="C10590" s="97"/>
      <c r="D10590" s="97"/>
    </row>
    <row r="10591" spans="1:4" x14ac:dyDescent="0.25">
      <c r="A10591" s="97"/>
      <c r="B10591" s="97"/>
      <c r="C10591" s="97"/>
      <c r="D10591" s="97"/>
    </row>
    <row r="10592" spans="1:4" x14ac:dyDescent="0.25">
      <c r="A10592" s="97"/>
      <c r="B10592" s="97"/>
      <c r="C10592" s="97"/>
      <c r="D10592" s="97"/>
    </row>
    <row r="10593" spans="1:4" x14ac:dyDescent="0.25">
      <c r="A10593" s="97"/>
      <c r="B10593" s="97"/>
      <c r="C10593" s="97"/>
      <c r="D10593" s="97"/>
    </row>
    <row r="10594" spans="1:4" x14ac:dyDescent="0.25">
      <c r="A10594" s="97"/>
      <c r="B10594" s="97"/>
      <c r="C10594" s="97"/>
      <c r="D10594" s="97"/>
    </row>
    <row r="10595" spans="1:4" x14ac:dyDescent="0.25">
      <c r="A10595" s="97"/>
      <c r="B10595" s="97"/>
      <c r="C10595" s="97"/>
      <c r="D10595" s="97"/>
    </row>
    <row r="10596" spans="1:4" x14ac:dyDescent="0.25">
      <c r="A10596" s="97"/>
      <c r="B10596" s="97"/>
      <c r="C10596" s="97"/>
      <c r="D10596" s="97"/>
    </row>
    <row r="10597" spans="1:4" x14ac:dyDescent="0.25">
      <c r="A10597" s="97"/>
      <c r="B10597" s="97"/>
      <c r="C10597" s="97"/>
      <c r="D10597" s="97"/>
    </row>
    <row r="10598" spans="1:4" x14ac:dyDescent="0.25">
      <c r="A10598" s="97"/>
      <c r="B10598" s="97"/>
      <c r="C10598" s="97"/>
      <c r="D10598" s="97"/>
    </row>
    <row r="10599" spans="1:4" x14ac:dyDescent="0.25">
      <c r="A10599" s="97"/>
      <c r="B10599" s="97"/>
      <c r="C10599" s="97"/>
      <c r="D10599" s="97"/>
    </row>
    <row r="10600" spans="1:4" x14ac:dyDescent="0.25">
      <c r="A10600" s="97"/>
      <c r="B10600" s="97"/>
      <c r="C10600" s="97"/>
      <c r="D10600" s="97"/>
    </row>
    <row r="10601" spans="1:4" x14ac:dyDescent="0.25">
      <c r="A10601" s="97"/>
      <c r="B10601" s="97"/>
      <c r="C10601" s="97"/>
      <c r="D10601" s="97"/>
    </row>
    <row r="10602" spans="1:4" x14ac:dyDescent="0.25">
      <c r="A10602" s="97"/>
      <c r="B10602" s="97"/>
      <c r="C10602" s="97"/>
      <c r="D10602" s="97"/>
    </row>
    <row r="10603" spans="1:4" x14ac:dyDescent="0.25">
      <c r="A10603" s="97"/>
      <c r="B10603" s="97"/>
      <c r="C10603" s="97"/>
      <c r="D10603" s="97"/>
    </row>
    <row r="10604" spans="1:4" x14ac:dyDescent="0.25">
      <c r="A10604" s="97"/>
      <c r="B10604" s="97"/>
      <c r="C10604" s="97"/>
      <c r="D10604" s="97"/>
    </row>
    <row r="10605" spans="1:4" x14ac:dyDescent="0.25">
      <c r="A10605" s="97"/>
      <c r="B10605" s="97"/>
      <c r="C10605" s="97"/>
      <c r="D10605" s="97"/>
    </row>
    <row r="10606" spans="1:4" x14ac:dyDescent="0.25">
      <c r="A10606" s="97"/>
      <c r="B10606" s="97"/>
      <c r="C10606" s="97"/>
      <c r="D10606" s="97"/>
    </row>
    <row r="10607" spans="1:4" x14ac:dyDescent="0.25">
      <c r="A10607" s="97"/>
      <c r="B10607" s="97"/>
      <c r="C10607" s="97"/>
      <c r="D10607" s="97"/>
    </row>
    <row r="10608" spans="1:4" x14ac:dyDescent="0.25">
      <c r="A10608" s="97"/>
      <c r="B10608" s="97"/>
      <c r="C10608" s="97"/>
      <c r="D10608" s="97"/>
    </row>
    <row r="10609" spans="1:4" x14ac:dyDescent="0.25">
      <c r="A10609" s="97"/>
      <c r="B10609" s="97"/>
      <c r="C10609" s="97"/>
      <c r="D10609" s="97"/>
    </row>
    <row r="10610" spans="1:4" x14ac:dyDescent="0.25">
      <c r="A10610" s="97"/>
      <c r="B10610" s="97"/>
      <c r="C10610" s="97"/>
      <c r="D10610" s="97"/>
    </row>
    <row r="10611" spans="1:4" x14ac:dyDescent="0.25">
      <c r="A10611" s="97"/>
      <c r="B10611" s="97"/>
      <c r="C10611" s="97"/>
      <c r="D10611" s="97"/>
    </row>
    <row r="10612" spans="1:4" x14ac:dyDescent="0.25">
      <c r="A10612" s="97"/>
      <c r="B10612" s="97"/>
      <c r="C10612" s="97"/>
      <c r="D10612" s="97"/>
    </row>
    <row r="10613" spans="1:4" x14ac:dyDescent="0.25">
      <c r="A10613" s="97"/>
      <c r="B10613" s="97"/>
      <c r="C10613" s="97"/>
      <c r="D10613" s="97"/>
    </row>
    <row r="10614" spans="1:4" x14ac:dyDescent="0.25">
      <c r="A10614" s="97"/>
      <c r="B10614" s="97"/>
      <c r="C10614" s="97"/>
      <c r="D10614" s="97"/>
    </row>
    <row r="10615" spans="1:4" x14ac:dyDescent="0.25">
      <c r="A10615" s="97"/>
      <c r="B10615" s="97"/>
      <c r="C10615" s="97"/>
      <c r="D10615" s="97"/>
    </row>
    <row r="10616" spans="1:4" x14ac:dyDescent="0.25">
      <c r="A10616" s="97"/>
      <c r="B10616" s="97"/>
      <c r="C10616" s="97"/>
      <c r="D10616" s="97"/>
    </row>
    <row r="10617" spans="1:4" x14ac:dyDescent="0.25">
      <c r="A10617" s="97"/>
      <c r="B10617" s="97"/>
      <c r="C10617" s="97"/>
      <c r="D10617" s="97"/>
    </row>
    <row r="10618" spans="1:4" x14ac:dyDescent="0.25">
      <c r="A10618" s="97"/>
      <c r="B10618" s="97"/>
      <c r="C10618" s="97"/>
      <c r="D10618" s="97"/>
    </row>
    <row r="10619" spans="1:4" x14ac:dyDescent="0.25">
      <c r="A10619" s="97"/>
      <c r="B10619" s="97"/>
      <c r="C10619" s="97"/>
      <c r="D10619" s="97"/>
    </row>
    <row r="10620" spans="1:4" x14ac:dyDescent="0.25">
      <c r="A10620" s="97"/>
      <c r="B10620" s="97"/>
      <c r="C10620" s="97"/>
      <c r="D10620" s="97"/>
    </row>
    <row r="10621" spans="1:4" x14ac:dyDescent="0.25">
      <c r="A10621" s="97"/>
      <c r="B10621" s="97"/>
      <c r="C10621" s="97"/>
      <c r="D10621" s="97"/>
    </row>
    <row r="10622" spans="1:4" x14ac:dyDescent="0.25">
      <c r="A10622" s="97"/>
      <c r="B10622" s="97"/>
      <c r="C10622" s="97"/>
      <c r="D10622" s="97"/>
    </row>
    <row r="10623" spans="1:4" x14ac:dyDescent="0.25">
      <c r="A10623" s="97"/>
      <c r="B10623" s="97"/>
      <c r="C10623" s="97"/>
      <c r="D10623" s="97"/>
    </row>
    <row r="10624" spans="1:4" x14ac:dyDescent="0.25">
      <c r="A10624" s="97"/>
      <c r="B10624" s="97"/>
      <c r="C10624" s="97"/>
      <c r="D10624" s="97"/>
    </row>
    <row r="10625" spans="1:4" x14ac:dyDescent="0.25">
      <c r="A10625" s="97"/>
      <c r="B10625" s="97"/>
      <c r="C10625" s="97"/>
      <c r="D10625" s="97"/>
    </row>
    <row r="10626" spans="1:4" x14ac:dyDescent="0.25">
      <c r="A10626" s="97"/>
      <c r="B10626" s="97"/>
      <c r="C10626" s="97"/>
      <c r="D10626" s="97"/>
    </row>
    <row r="10627" spans="1:4" x14ac:dyDescent="0.25">
      <c r="A10627" s="97"/>
      <c r="B10627" s="97"/>
      <c r="C10627" s="97"/>
      <c r="D10627" s="97"/>
    </row>
    <row r="10628" spans="1:4" x14ac:dyDescent="0.25">
      <c r="A10628" s="97"/>
      <c r="B10628" s="97"/>
      <c r="C10628" s="97"/>
      <c r="D10628" s="97"/>
    </row>
    <row r="10629" spans="1:4" x14ac:dyDescent="0.25">
      <c r="A10629" s="97"/>
      <c r="B10629" s="97"/>
      <c r="C10629" s="97"/>
      <c r="D10629" s="97"/>
    </row>
    <row r="10630" spans="1:4" x14ac:dyDescent="0.25">
      <c r="A10630" s="97"/>
      <c r="B10630" s="97"/>
      <c r="C10630" s="97"/>
      <c r="D10630" s="97"/>
    </row>
    <row r="10631" spans="1:4" x14ac:dyDescent="0.25">
      <c r="A10631" s="97"/>
      <c r="B10631" s="97"/>
      <c r="C10631" s="97"/>
      <c r="D10631" s="97"/>
    </row>
    <row r="10632" spans="1:4" x14ac:dyDescent="0.25">
      <c r="A10632" s="97"/>
      <c r="B10632" s="97"/>
      <c r="C10632" s="97"/>
      <c r="D10632" s="97"/>
    </row>
    <row r="10633" spans="1:4" x14ac:dyDescent="0.25">
      <c r="A10633" s="97"/>
      <c r="B10633" s="97"/>
      <c r="C10633" s="97"/>
      <c r="D10633" s="97"/>
    </row>
    <row r="10634" spans="1:4" x14ac:dyDescent="0.25">
      <c r="A10634" s="97"/>
      <c r="B10634" s="97"/>
      <c r="C10634" s="97"/>
      <c r="D10634" s="97"/>
    </row>
    <row r="10635" spans="1:4" x14ac:dyDescent="0.25">
      <c r="A10635" s="97"/>
      <c r="B10635" s="97"/>
      <c r="C10635" s="97"/>
      <c r="D10635" s="97"/>
    </row>
    <row r="10636" spans="1:4" x14ac:dyDescent="0.25">
      <c r="A10636" s="97"/>
      <c r="B10636" s="97"/>
      <c r="C10636" s="97"/>
      <c r="D10636" s="97"/>
    </row>
    <row r="10637" spans="1:4" x14ac:dyDescent="0.25">
      <c r="A10637" s="97"/>
      <c r="B10637" s="97"/>
      <c r="C10637" s="97"/>
      <c r="D10637" s="97"/>
    </row>
    <row r="10638" spans="1:4" x14ac:dyDescent="0.25">
      <c r="A10638" s="97"/>
      <c r="B10638" s="97"/>
      <c r="C10638" s="97"/>
      <c r="D10638" s="97"/>
    </row>
    <row r="10639" spans="1:4" x14ac:dyDescent="0.25">
      <c r="A10639" s="97"/>
      <c r="B10639" s="97"/>
      <c r="C10639" s="97"/>
      <c r="D10639" s="97"/>
    </row>
    <row r="10640" spans="1:4" x14ac:dyDescent="0.25">
      <c r="A10640" s="97"/>
      <c r="B10640" s="97"/>
      <c r="C10640" s="97"/>
      <c r="D10640" s="97"/>
    </row>
    <row r="10641" spans="1:4" x14ac:dyDescent="0.25">
      <c r="A10641" s="97"/>
      <c r="B10641" s="97"/>
      <c r="C10641" s="97"/>
      <c r="D10641" s="97"/>
    </row>
    <row r="10642" spans="1:4" x14ac:dyDescent="0.25">
      <c r="A10642" s="97"/>
      <c r="B10642" s="97"/>
      <c r="C10642" s="97"/>
      <c r="D10642" s="97"/>
    </row>
    <row r="10643" spans="1:4" x14ac:dyDescent="0.25">
      <c r="A10643" s="97"/>
      <c r="B10643" s="97"/>
      <c r="C10643" s="97"/>
      <c r="D10643" s="97"/>
    </row>
    <row r="10644" spans="1:4" x14ac:dyDescent="0.25">
      <c r="A10644" s="97"/>
      <c r="B10644" s="97"/>
      <c r="C10644" s="97"/>
      <c r="D10644" s="97"/>
    </row>
    <row r="10645" spans="1:4" x14ac:dyDescent="0.25">
      <c r="A10645" s="97"/>
      <c r="B10645" s="97"/>
      <c r="C10645" s="97"/>
      <c r="D10645" s="97"/>
    </row>
    <row r="10646" spans="1:4" x14ac:dyDescent="0.25">
      <c r="A10646" s="97"/>
      <c r="B10646" s="97"/>
      <c r="C10646" s="97"/>
      <c r="D10646" s="97"/>
    </row>
    <row r="10647" spans="1:4" x14ac:dyDescent="0.25">
      <c r="A10647" s="97"/>
      <c r="B10647" s="97"/>
      <c r="C10647" s="97"/>
      <c r="D10647" s="97"/>
    </row>
    <row r="10648" spans="1:4" x14ac:dyDescent="0.25">
      <c r="A10648" s="97"/>
      <c r="B10648" s="97"/>
      <c r="C10648" s="97"/>
      <c r="D10648" s="97"/>
    </row>
    <row r="10649" spans="1:4" x14ac:dyDescent="0.25">
      <c r="A10649" s="97"/>
      <c r="B10649" s="97"/>
      <c r="C10649" s="97"/>
      <c r="D10649" s="97"/>
    </row>
    <row r="10650" spans="1:4" x14ac:dyDescent="0.25">
      <c r="A10650" s="97"/>
      <c r="B10650" s="97"/>
      <c r="C10650" s="97"/>
      <c r="D10650" s="97"/>
    </row>
    <row r="10651" spans="1:4" x14ac:dyDescent="0.25">
      <c r="A10651" s="97"/>
      <c r="B10651" s="97"/>
      <c r="C10651" s="97"/>
      <c r="D10651" s="97"/>
    </row>
    <row r="10652" spans="1:4" x14ac:dyDescent="0.25">
      <c r="A10652" s="97"/>
      <c r="B10652" s="97"/>
      <c r="C10652" s="97"/>
      <c r="D10652" s="97"/>
    </row>
    <row r="10653" spans="1:4" x14ac:dyDescent="0.25">
      <c r="A10653" s="97"/>
      <c r="B10653" s="97"/>
      <c r="C10653" s="97"/>
      <c r="D10653" s="97"/>
    </row>
    <row r="10654" spans="1:4" x14ac:dyDescent="0.25">
      <c r="A10654" s="97"/>
      <c r="B10654" s="97"/>
      <c r="C10654" s="97"/>
      <c r="D10654" s="97"/>
    </row>
    <row r="10655" spans="1:4" x14ac:dyDescent="0.25">
      <c r="A10655" s="97"/>
      <c r="B10655" s="97"/>
      <c r="C10655" s="97"/>
      <c r="D10655" s="97"/>
    </row>
    <row r="10656" spans="1:4" x14ac:dyDescent="0.25">
      <c r="A10656" s="97"/>
      <c r="B10656" s="97"/>
      <c r="C10656" s="97"/>
      <c r="D10656" s="97"/>
    </row>
    <row r="10657" spans="1:4" x14ac:dyDescent="0.25">
      <c r="A10657" s="97"/>
      <c r="B10657" s="97"/>
      <c r="C10657" s="97"/>
      <c r="D10657" s="97"/>
    </row>
    <row r="10658" spans="1:4" x14ac:dyDescent="0.25">
      <c r="A10658" s="97"/>
      <c r="B10658" s="97"/>
      <c r="C10658" s="97"/>
      <c r="D10658" s="97"/>
    </row>
    <row r="10659" spans="1:4" x14ac:dyDescent="0.25">
      <c r="A10659" s="97"/>
      <c r="B10659" s="97"/>
      <c r="C10659" s="97"/>
      <c r="D10659" s="97"/>
    </row>
    <row r="10660" spans="1:4" x14ac:dyDescent="0.25">
      <c r="A10660" s="97"/>
      <c r="B10660" s="97"/>
      <c r="C10660" s="97"/>
      <c r="D10660" s="97"/>
    </row>
    <row r="10661" spans="1:4" x14ac:dyDescent="0.25">
      <c r="A10661" s="97"/>
      <c r="B10661" s="97"/>
      <c r="C10661" s="97"/>
      <c r="D10661" s="97"/>
    </row>
    <row r="10662" spans="1:4" x14ac:dyDescent="0.25">
      <c r="A10662" s="97"/>
      <c r="B10662" s="97"/>
      <c r="C10662" s="97"/>
      <c r="D10662" s="97"/>
    </row>
    <row r="10663" spans="1:4" x14ac:dyDescent="0.25">
      <c r="A10663" s="97"/>
      <c r="B10663" s="97"/>
      <c r="C10663" s="97"/>
      <c r="D10663" s="97"/>
    </row>
    <row r="10664" spans="1:4" x14ac:dyDescent="0.25">
      <c r="A10664" s="97"/>
      <c r="B10664" s="97"/>
      <c r="C10664" s="97"/>
      <c r="D10664" s="97"/>
    </row>
    <row r="10665" spans="1:4" x14ac:dyDescent="0.25">
      <c r="A10665" s="97"/>
      <c r="B10665" s="97"/>
      <c r="C10665" s="97"/>
      <c r="D10665" s="97"/>
    </row>
    <row r="10666" spans="1:4" x14ac:dyDescent="0.25">
      <c r="A10666" s="97"/>
      <c r="B10666" s="97"/>
      <c r="C10666" s="97"/>
      <c r="D10666" s="97"/>
    </row>
    <row r="10667" spans="1:4" x14ac:dyDescent="0.25">
      <c r="A10667" s="97"/>
      <c r="B10667" s="97"/>
      <c r="C10667" s="97"/>
      <c r="D10667" s="97"/>
    </row>
    <row r="10668" spans="1:4" x14ac:dyDescent="0.25">
      <c r="A10668" s="97"/>
      <c r="B10668" s="97"/>
      <c r="C10668" s="97"/>
      <c r="D10668" s="97"/>
    </row>
    <row r="10669" spans="1:4" x14ac:dyDescent="0.25">
      <c r="A10669" s="97"/>
      <c r="B10669" s="97"/>
      <c r="C10669" s="97"/>
      <c r="D10669" s="97"/>
    </row>
    <row r="10670" spans="1:4" x14ac:dyDescent="0.25">
      <c r="A10670" s="97"/>
      <c r="B10670" s="97"/>
      <c r="C10670" s="97"/>
      <c r="D10670" s="97"/>
    </row>
    <row r="10671" spans="1:4" x14ac:dyDescent="0.25">
      <c r="A10671" s="97"/>
      <c r="B10671" s="97"/>
      <c r="C10671" s="97"/>
      <c r="D10671" s="97"/>
    </row>
    <row r="10672" spans="1:4" x14ac:dyDescent="0.25">
      <c r="A10672" s="97"/>
      <c r="B10672" s="97"/>
      <c r="C10672" s="97"/>
      <c r="D10672" s="97"/>
    </row>
    <row r="10673" spans="1:4" x14ac:dyDescent="0.25">
      <c r="A10673" s="97"/>
      <c r="B10673" s="97"/>
      <c r="C10673" s="97"/>
      <c r="D10673" s="97"/>
    </row>
    <row r="10674" spans="1:4" x14ac:dyDescent="0.25">
      <c r="A10674" s="97"/>
      <c r="B10674" s="97"/>
      <c r="C10674" s="97"/>
      <c r="D10674" s="97"/>
    </row>
    <row r="10675" spans="1:4" x14ac:dyDescent="0.25">
      <c r="A10675" s="97"/>
      <c r="B10675" s="97"/>
      <c r="C10675" s="97"/>
      <c r="D10675" s="97"/>
    </row>
    <row r="10676" spans="1:4" x14ac:dyDescent="0.25">
      <c r="A10676" s="97"/>
      <c r="B10676" s="97"/>
      <c r="C10676" s="97"/>
      <c r="D10676" s="97"/>
    </row>
    <row r="10677" spans="1:4" x14ac:dyDescent="0.25">
      <c r="A10677" s="97"/>
      <c r="B10677" s="97"/>
      <c r="C10677" s="97"/>
      <c r="D10677" s="97"/>
    </row>
    <row r="10678" spans="1:4" x14ac:dyDescent="0.25">
      <c r="A10678" s="97"/>
      <c r="B10678" s="97"/>
      <c r="C10678" s="97"/>
      <c r="D10678" s="97"/>
    </row>
    <row r="10679" spans="1:4" x14ac:dyDescent="0.25">
      <c r="A10679" s="97"/>
      <c r="B10679" s="97"/>
      <c r="C10679" s="97"/>
      <c r="D10679" s="97"/>
    </row>
    <row r="10680" spans="1:4" x14ac:dyDescent="0.25">
      <c r="A10680" s="97"/>
      <c r="B10680" s="97"/>
      <c r="C10680" s="97"/>
      <c r="D10680" s="97"/>
    </row>
    <row r="10681" spans="1:4" x14ac:dyDescent="0.25">
      <c r="A10681" s="97"/>
      <c r="B10681" s="97"/>
      <c r="C10681" s="97"/>
      <c r="D10681" s="97"/>
    </row>
    <row r="10682" spans="1:4" x14ac:dyDescent="0.25">
      <c r="A10682" s="97"/>
      <c r="B10682" s="97"/>
      <c r="C10682" s="97"/>
      <c r="D10682" s="97"/>
    </row>
    <row r="10683" spans="1:4" x14ac:dyDescent="0.25">
      <c r="A10683" s="97"/>
      <c r="B10683" s="97"/>
      <c r="C10683" s="97"/>
      <c r="D10683" s="97"/>
    </row>
    <row r="10684" spans="1:4" x14ac:dyDescent="0.25">
      <c r="A10684" s="97"/>
      <c r="B10684" s="97"/>
      <c r="C10684" s="97"/>
      <c r="D10684" s="97"/>
    </row>
    <row r="10685" spans="1:4" x14ac:dyDescent="0.25">
      <c r="A10685" s="97"/>
      <c r="B10685" s="97"/>
      <c r="C10685" s="97"/>
      <c r="D10685" s="97"/>
    </row>
    <row r="10686" spans="1:4" x14ac:dyDescent="0.25">
      <c r="A10686" s="97"/>
      <c r="B10686" s="97"/>
      <c r="C10686" s="97"/>
      <c r="D10686" s="97"/>
    </row>
    <row r="10687" spans="1:4" x14ac:dyDescent="0.25">
      <c r="A10687" s="97"/>
      <c r="B10687" s="97"/>
      <c r="C10687" s="97"/>
      <c r="D10687" s="97"/>
    </row>
    <row r="10688" spans="1:4" x14ac:dyDescent="0.25">
      <c r="A10688" s="97"/>
      <c r="B10688" s="97"/>
      <c r="C10688" s="97"/>
      <c r="D10688" s="97"/>
    </row>
    <row r="10689" spans="1:4" x14ac:dyDescent="0.25">
      <c r="A10689" s="97"/>
      <c r="B10689" s="97"/>
      <c r="C10689" s="97"/>
      <c r="D10689" s="97"/>
    </row>
    <row r="10690" spans="1:4" x14ac:dyDescent="0.25">
      <c r="A10690" s="97"/>
      <c r="B10690" s="97"/>
      <c r="C10690" s="97"/>
      <c r="D10690" s="97"/>
    </row>
    <row r="10691" spans="1:4" x14ac:dyDescent="0.25">
      <c r="A10691" s="97"/>
      <c r="B10691" s="97"/>
      <c r="C10691" s="97"/>
      <c r="D10691" s="97"/>
    </row>
    <row r="10692" spans="1:4" x14ac:dyDescent="0.25">
      <c r="A10692" s="97"/>
      <c r="B10692" s="97"/>
      <c r="C10692" s="97"/>
      <c r="D10692" s="97"/>
    </row>
    <row r="10693" spans="1:4" x14ac:dyDescent="0.25">
      <c r="A10693" s="97"/>
      <c r="B10693" s="97"/>
      <c r="C10693" s="97"/>
      <c r="D10693" s="97"/>
    </row>
    <row r="10694" spans="1:4" x14ac:dyDescent="0.25">
      <c r="A10694" s="97"/>
      <c r="B10694" s="97"/>
      <c r="C10694" s="97"/>
      <c r="D10694" s="97"/>
    </row>
    <row r="10695" spans="1:4" x14ac:dyDescent="0.25">
      <c r="A10695" s="97"/>
      <c r="B10695" s="97"/>
      <c r="C10695" s="97"/>
      <c r="D10695" s="97"/>
    </row>
    <row r="10696" spans="1:4" x14ac:dyDescent="0.25">
      <c r="A10696" s="97"/>
      <c r="B10696" s="97"/>
      <c r="C10696" s="97"/>
      <c r="D10696" s="97"/>
    </row>
    <row r="10697" spans="1:4" x14ac:dyDescent="0.25">
      <c r="A10697" s="97"/>
      <c r="B10697" s="97"/>
      <c r="C10697" s="97"/>
      <c r="D10697" s="97"/>
    </row>
    <row r="10698" spans="1:4" x14ac:dyDescent="0.25">
      <c r="A10698" s="97"/>
      <c r="B10698" s="97"/>
      <c r="C10698" s="97"/>
      <c r="D10698" s="97"/>
    </row>
    <row r="10699" spans="1:4" x14ac:dyDescent="0.25">
      <c r="A10699" s="97"/>
      <c r="B10699" s="97"/>
      <c r="C10699" s="97"/>
      <c r="D10699" s="97"/>
    </row>
    <row r="10700" spans="1:4" x14ac:dyDescent="0.25">
      <c r="A10700" s="97"/>
      <c r="B10700" s="97"/>
      <c r="C10700" s="97"/>
      <c r="D10700" s="97"/>
    </row>
    <row r="10701" spans="1:4" x14ac:dyDescent="0.25">
      <c r="A10701" s="97"/>
      <c r="B10701" s="97"/>
      <c r="C10701" s="97"/>
      <c r="D10701" s="97"/>
    </row>
    <row r="10702" spans="1:4" x14ac:dyDescent="0.25">
      <c r="A10702" s="97"/>
      <c r="B10702" s="97"/>
      <c r="C10702" s="97"/>
      <c r="D10702" s="97"/>
    </row>
    <row r="10703" spans="1:4" x14ac:dyDescent="0.25">
      <c r="A10703" s="97"/>
      <c r="B10703" s="97"/>
      <c r="C10703" s="97"/>
      <c r="D10703" s="97"/>
    </row>
    <row r="10704" spans="1:4" x14ac:dyDescent="0.25">
      <c r="A10704" s="97"/>
      <c r="B10704" s="97"/>
      <c r="C10704" s="97"/>
      <c r="D10704" s="97"/>
    </row>
    <row r="10705" spans="1:4" x14ac:dyDescent="0.25">
      <c r="A10705" s="97"/>
      <c r="B10705" s="97"/>
      <c r="C10705" s="97"/>
      <c r="D10705" s="97"/>
    </row>
    <row r="10706" spans="1:4" x14ac:dyDescent="0.25">
      <c r="A10706" s="97"/>
      <c r="B10706" s="97"/>
      <c r="C10706" s="97"/>
      <c r="D10706" s="97"/>
    </row>
    <row r="10707" spans="1:4" x14ac:dyDescent="0.25">
      <c r="A10707" s="97"/>
      <c r="B10707" s="97"/>
      <c r="C10707" s="97"/>
      <c r="D10707" s="97"/>
    </row>
    <row r="10708" spans="1:4" x14ac:dyDescent="0.25">
      <c r="A10708" s="97"/>
      <c r="B10708" s="97"/>
      <c r="C10708" s="97"/>
      <c r="D10708" s="97"/>
    </row>
    <row r="10709" spans="1:4" x14ac:dyDescent="0.25">
      <c r="A10709" s="97"/>
      <c r="B10709" s="97"/>
      <c r="C10709" s="97"/>
      <c r="D10709" s="97"/>
    </row>
    <row r="10710" spans="1:4" x14ac:dyDescent="0.25">
      <c r="A10710" s="97"/>
      <c r="B10710" s="97"/>
      <c r="C10710" s="97"/>
      <c r="D10710" s="97"/>
    </row>
    <row r="10711" spans="1:4" x14ac:dyDescent="0.25">
      <c r="A10711" s="97"/>
      <c r="B10711" s="97"/>
      <c r="C10711" s="97"/>
      <c r="D10711" s="97"/>
    </row>
    <row r="10712" spans="1:4" x14ac:dyDescent="0.25">
      <c r="A10712" s="97"/>
      <c r="B10712" s="97"/>
      <c r="C10712" s="97"/>
      <c r="D10712" s="97"/>
    </row>
    <row r="10713" spans="1:4" x14ac:dyDescent="0.25">
      <c r="A10713" s="97"/>
      <c r="B10713" s="97"/>
      <c r="C10713" s="97"/>
      <c r="D10713" s="97"/>
    </row>
    <row r="10714" spans="1:4" x14ac:dyDescent="0.25">
      <c r="A10714" s="97"/>
      <c r="B10714" s="97"/>
      <c r="C10714" s="97"/>
      <c r="D10714" s="97"/>
    </row>
    <row r="10715" spans="1:4" x14ac:dyDescent="0.25">
      <c r="A10715" s="97"/>
      <c r="B10715" s="97"/>
      <c r="C10715" s="97"/>
      <c r="D10715" s="97"/>
    </row>
    <row r="10716" spans="1:4" x14ac:dyDescent="0.25">
      <c r="A10716" s="97"/>
      <c r="B10716" s="97"/>
      <c r="C10716" s="97"/>
      <c r="D10716" s="97"/>
    </row>
    <row r="10717" spans="1:4" x14ac:dyDescent="0.25">
      <c r="A10717" s="97"/>
      <c r="B10717" s="97"/>
      <c r="C10717" s="97"/>
      <c r="D10717" s="97"/>
    </row>
    <row r="10718" spans="1:4" x14ac:dyDescent="0.25">
      <c r="A10718" s="97"/>
      <c r="B10718" s="97"/>
      <c r="C10718" s="97"/>
      <c r="D10718" s="97"/>
    </row>
    <row r="10719" spans="1:4" x14ac:dyDescent="0.25">
      <c r="A10719" s="97"/>
      <c r="B10719" s="97"/>
      <c r="C10719" s="97"/>
      <c r="D10719" s="97"/>
    </row>
    <row r="10720" spans="1:4" x14ac:dyDescent="0.25">
      <c r="A10720" s="97"/>
      <c r="B10720" s="97"/>
      <c r="C10720" s="97"/>
      <c r="D10720" s="97"/>
    </row>
    <row r="10721" spans="1:4" x14ac:dyDescent="0.25">
      <c r="A10721" s="97"/>
      <c r="B10721" s="97"/>
      <c r="C10721" s="97"/>
      <c r="D10721" s="97"/>
    </row>
    <row r="10722" spans="1:4" x14ac:dyDescent="0.25">
      <c r="A10722" s="97"/>
      <c r="B10722" s="97"/>
      <c r="C10722" s="97"/>
      <c r="D10722" s="97"/>
    </row>
    <row r="10723" spans="1:4" x14ac:dyDescent="0.25">
      <c r="A10723" s="97"/>
      <c r="B10723" s="97"/>
      <c r="C10723" s="97"/>
      <c r="D10723" s="97"/>
    </row>
    <row r="10724" spans="1:4" x14ac:dyDescent="0.25">
      <c r="A10724" s="97"/>
      <c r="B10724" s="97"/>
      <c r="C10724" s="97"/>
      <c r="D10724" s="97"/>
    </row>
    <row r="10725" spans="1:4" x14ac:dyDescent="0.25">
      <c r="A10725" s="97"/>
      <c r="B10725" s="97"/>
      <c r="C10725" s="97"/>
      <c r="D10725" s="97"/>
    </row>
    <row r="10726" spans="1:4" x14ac:dyDescent="0.25">
      <c r="A10726" s="97"/>
      <c r="B10726" s="97"/>
      <c r="C10726" s="97"/>
      <c r="D10726" s="97"/>
    </row>
    <row r="10727" spans="1:4" x14ac:dyDescent="0.25">
      <c r="A10727" s="97"/>
      <c r="B10727" s="97"/>
      <c r="C10727" s="97"/>
      <c r="D10727" s="97"/>
    </row>
    <row r="10728" spans="1:4" x14ac:dyDescent="0.25">
      <c r="A10728" s="97"/>
      <c r="B10728" s="97"/>
      <c r="C10728" s="97"/>
      <c r="D10728" s="97"/>
    </row>
    <row r="10729" spans="1:4" x14ac:dyDescent="0.25">
      <c r="A10729" s="97"/>
      <c r="B10729" s="97"/>
      <c r="C10729" s="97"/>
      <c r="D10729" s="97"/>
    </row>
    <row r="10730" spans="1:4" x14ac:dyDescent="0.25">
      <c r="A10730" s="97"/>
      <c r="B10730" s="97"/>
      <c r="C10730" s="97"/>
      <c r="D10730" s="97"/>
    </row>
    <row r="10731" spans="1:4" x14ac:dyDescent="0.25">
      <c r="A10731" s="97"/>
      <c r="B10731" s="97"/>
      <c r="C10731" s="97"/>
      <c r="D10731" s="97"/>
    </row>
    <row r="10732" spans="1:4" x14ac:dyDescent="0.25">
      <c r="A10732" s="97"/>
      <c r="B10732" s="97"/>
      <c r="C10732" s="97"/>
      <c r="D10732" s="97"/>
    </row>
    <row r="10733" spans="1:4" x14ac:dyDescent="0.25">
      <c r="A10733" s="97"/>
      <c r="B10733" s="97"/>
      <c r="C10733" s="97"/>
      <c r="D10733" s="97"/>
    </row>
    <row r="10734" spans="1:4" x14ac:dyDescent="0.25">
      <c r="A10734" s="97"/>
      <c r="B10734" s="97"/>
      <c r="C10734" s="97"/>
      <c r="D10734" s="97"/>
    </row>
    <row r="10735" spans="1:4" x14ac:dyDescent="0.25">
      <c r="A10735" s="97"/>
      <c r="B10735" s="97"/>
      <c r="C10735" s="97"/>
      <c r="D10735" s="97"/>
    </row>
    <row r="10736" spans="1:4" x14ac:dyDescent="0.25">
      <c r="A10736" s="97"/>
      <c r="B10736" s="97"/>
      <c r="C10736" s="97"/>
      <c r="D10736" s="97"/>
    </row>
    <row r="10737" spans="1:4" x14ac:dyDescent="0.25">
      <c r="A10737" s="97"/>
      <c r="B10737" s="97"/>
      <c r="C10737" s="97"/>
      <c r="D10737" s="97"/>
    </row>
    <row r="10738" spans="1:4" x14ac:dyDescent="0.25">
      <c r="A10738" s="97"/>
      <c r="B10738" s="97"/>
      <c r="C10738" s="97"/>
      <c r="D10738" s="97"/>
    </row>
    <row r="10739" spans="1:4" x14ac:dyDescent="0.25">
      <c r="A10739" s="97"/>
      <c r="B10739" s="97"/>
      <c r="C10739" s="97"/>
      <c r="D10739" s="97"/>
    </row>
    <row r="10740" spans="1:4" x14ac:dyDescent="0.25">
      <c r="A10740" s="97"/>
      <c r="B10740" s="97"/>
      <c r="C10740" s="97"/>
      <c r="D10740" s="97"/>
    </row>
    <row r="10741" spans="1:4" x14ac:dyDescent="0.25">
      <c r="A10741" s="97"/>
      <c r="B10741" s="97"/>
      <c r="C10741" s="97"/>
      <c r="D10741" s="97"/>
    </row>
    <row r="10742" spans="1:4" x14ac:dyDescent="0.25">
      <c r="A10742" s="97"/>
      <c r="B10742" s="97"/>
      <c r="C10742" s="97"/>
      <c r="D10742" s="97"/>
    </row>
    <row r="10743" spans="1:4" x14ac:dyDescent="0.25">
      <c r="A10743" s="97"/>
      <c r="B10743" s="97"/>
      <c r="C10743" s="97"/>
      <c r="D10743" s="97"/>
    </row>
    <row r="10744" spans="1:4" x14ac:dyDescent="0.25">
      <c r="A10744" s="97"/>
      <c r="B10744" s="97"/>
      <c r="C10744" s="97"/>
      <c r="D10744" s="97"/>
    </row>
    <row r="10745" spans="1:4" x14ac:dyDescent="0.25">
      <c r="A10745" s="97"/>
      <c r="B10745" s="97"/>
      <c r="C10745" s="97"/>
      <c r="D10745" s="97"/>
    </row>
    <row r="10746" spans="1:4" x14ac:dyDescent="0.25">
      <c r="A10746" s="97"/>
      <c r="B10746" s="97"/>
      <c r="C10746" s="97"/>
      <c r="D10746" s="97"/>
    </row>
    <row r="10747" spans="1:4" x14ac:dyDescent="0.25">
      <c r="A10747" s="97"/>
      <c r="B10747" s="97"/>
      <c r="C10747" s="97"/>
      <c r="D10747" s="97"/>
    </row>
    <row r="10748" spans="1:4" x14ac:dyDescent="0.25">
      <c r="A10748" s="97"/>
      <c r="B10748" s="97"/>
      <c r="C10748" s="97"/>
      <c r="D10748" s="97"/>
    </row>
    <row r="10749" spans="1:4" x14ac:dyDescent="0.25">
      <c r="A10749" s="97"/>
      <c r="B10749" s="97"/>
      <c r="C10749" s="97"/>
      <c r="D10749" s="97"/>
    </row>
    <row r="10750" spans="1:4" x14ac:dyDescent="0.25">
      <c r="A10750" s="97"/>
      <c r="B10750" s="97"/>
      <c r="C10750" s="97"/>
      <c r="D10750" s="97"/>
    </row>
    <row r="10751" spans="1:4" x14ac:dyDescent="0.25">
      <c r="A10751" s="97"/>
      <c r="B10751" s="97"/>
      <c r="C10751" s="97"/>
      <c r="D10751" s="97"/>
    </row>
    <row r="10752" spans="1:4" x14ac:dyDescent="0.25">
      <c r="A10752" s="97"/>
      <c r="B10752" s="97"/>
      <c r="C10752" s="97"/>
      <c r="D10752" s="97"/>
    </row>
    <row r="10753" spans="1:4" x14ac:dyDescent="0.25">
      <c r="A10753" s="97"/>
      <c r="B10753" s="97"/>
      <c r="C10753" s="97"/>
      <c r="D10753" s="97"/>
    </row>
    <row r="10754" spans="1:4" x14ac:dyDescent="0.25">
      <c r="A10754" s="97"/>
      <c r="B10754" s="97"/>
      <c r="C10754" s="97"/>
      <c r="D10754" s="97"/>
    </row>
    <row r="10755" spans="1:4" x14ac:dyDescent="0.25">
      <c r="A10755" s="97"/>
      <c r="B10755" s="97"/>
      <c r="C10755" s="97"/>
      <c r="D10755" s="97"/>
    </row>
    <row r="10756" spans="1:4" x14ac:dyDescent="0.25">
      <c r="A10756" s="97"/>
      <c r="B10756" s="97"/>
      <c r="C10756" s="97"/>
      <c r="D10756" s="97"/>
    </row>
    <row r="10757" spans="1:4" x14ac:dyDescent="0.25">
      <c r="A10757" s="97"/>
      <c r="B10757" s="97"/>
      <c r="C10757" s="97"/>
      <c r="D10757" s="97"/>
    </row>
    <row r="10758" spans="1:4" x14ac:dyDescent="0.25">
      <c r="A10758" s="97"/>
      <c r="B10758" s="97"/>
      <c r="C10758" s="97"/>
      <c r="D10758" s="97"/>
    </row>
    <row r="10759" spans="1:4" x14ac:dyDescent="0.25">
      <c r="A10759" s="97"/>
      <c r="B10759" s="97"/>
      <c r="C10759" s="97"/>
      <c r="D10759" s="97"/>
    </row>
    <row r="10760" spans="1:4" x14ac:dyDescent="0.25">
      <c r="A10760" s="97"/>
      <c r="B10760" s="97"/>
      <c r="C10760" s="97"/>
      <c r="D10760" s="97"/>
    </row>
    <row r="10761" spans="1:4" x14ac:dyDescent="0.25">
      <c r="A10761" s="97"/>
      <c r="B10761" s="97"/>
      <c r="C10761" s="97"/>
      <c r="D10761" s="97"/>
    </row>
    <row r="10762" spans="1:4" x14ac:dyDescent="0.25">
      <c r="A10762" s="97"/>
      <c r="B10762" s="97"/>
      <c r="C10762" s="97"/>
      <c r="D10762" s="97"/>
    </row>
    <row r="10763" spans="1:4" x14ac:dyDescent="0.25">
      <c r="A10763" s="97"/>
      <c r="B10763" s="97"/>
      <c r="C10763" s="97"/>
      <c r="D10763" s="97"/>
    </row>
    <row r="10764" spans="1:4" x14ac:dyDescent="0.25">
      <c r="A10764" s="97"/>
      <c r="B10764" s="97"/>
      <c r="C10764" s="97"/>
      <c r="D10764" s="97"/>
    </row>
    <row r="10765" spans="1:4" x14ac:dyDescent="0.25">
      <c r="A10765" s="97"/>
      <c r="B10765" s="97"/>
      <c r="C10765" s="97"/>
      <c r="D10765" s="97"/>
    </row>
    <row r="10766" spans="1:4" x14ac:dyDescent="0.25">
      <c r="A10766" s="97"/>
      <c r="B10766" s="97"/>
      <c r="C10766" s="97"/>
      <c r="D10766" s="97"/>
    </row>
    <row r="10767" spans="1:4" x14ac:dyDescent="0.25">
      <c r="A10767" s="97"/>
      <c r="B10767" s="97"/>
      <c r="C10767" s="97"/>
      <c r="D10767" s="97"/>
    </row>
    <row r="10768" spans="1:4" x14ac:dyDescent="0.25">
      <c r="A10768" s="97"/>
      <c r="B10768" s="97"/>
      <c r="C10768" s="97"/>
      <c r="D10768" s="97"/>
    </row>
    <row r="10769" spans="1:4" x14ac:dyDescent="0.25">
      <c r="A10769" s="97"/>
      <c r="B10769" s="97"/>
      <c r="C10769" s="97"/>
      <c r="D10769" s="97"/>
    </row>
    <row r="10770" spans="1:4" x14ac:dyDescent="0.25">
      <c r="A10770" s="97"/>
      <c r="B10770" s="97"/>
      <c r="C10770" s="97"/>
      <c r="D10770" s="97"/>
    </row>
    <row r="10771" spans="1:4" x14ac:dyDescent="0.25">
      <c r="A10771" s="97"/>
      <c r="B10771" s="97"/>
      <c r="C10771" s="97"/>
      <c r="D10771" s="97"/>
    </row>
    <row r="10772" spans="1:4" x14ac:dyDescent="0.25">
      <c r="A10772" s="97"/>
      <c r="B10772" s="97"/>
      <c r="C10772" s="97"/>
      <c r="D10772" s="97"/>
    </row>
    <row r="10773" spans="1:4" x14ac:dyDescent="0.25">
      <c r="A10773" s="97"/>
      <c r="B10773" s="97"/>
      <c r="C10773" s="97"/>
      <c r="D10773" s="97"/>
    </row>
    <row r="10774" spans="1:4" x14ac:dyDescent="0.25">
      <c r="A10774" s="97"/>
      <c r="B10774" s="97"/>
      <c r="C10774" s="97"/>
      <c r="D10774" s="97"/>
    </row>
    <row r="10775" spans="1:4" x14ac:dyDescent="0.25">
      <c r="A10775" s="97"/>
      <c r="B10775" s="97"/>
      <c r="C10775" s="97"/>
      <c r="D10775" s="97"/>
    </row>
    <row r="10776" spans="1:4" x14ac:dyDescent="0.25">
      <c r="A10776" s="97"/>
      <c r="B10776" s="97"/>
      <c r="C10776" s="97"/>
      <c r="D10776" s="97"/>
    </row>
    <row r="10777" spans="1:4" x14ac:dyDescent="0.25">
      <c r="A10777" s="97"/>
      <c r="B10777" s="97"/>
      <c r="C10777" s="97"/>
      <c r="D10777" s="97"/>
    </row>
    <row r="10778" spans="1:4" x14ac:dyDescent="0.25">
      <c r="A10778" s="97"/>
      <c r="B10778" s="97"/>
      <c r="C10778" s="97"/>
      <c r="D10778" s="97"/>
    </row>
    <row r="10779" spans="1:4" x14ac:dyDescent="0.25">
      <c r="A10779" s="97"/>
      <c r="B10779" s="97"/>
      <c r="C10779" s="97"/>
      <c r="D10779" s="97"/>
    </row>
    <row r="10780" spans="1:4" x14ac:dyDescent="0.25">
      <c r="A10780" s="97"/>
      <c r="B10780" s="97"/>
      <c r="C10780" s="97"/>
      <c r="D10780" s="97"/>
    </row>
    <row r="10781" spans="1:4" x14ac:dyDescent="0.25">
      <c r="A10781" s="97"/>
      <c r="B10781" s="97"/>
      <c r="C10781" s="97"/>
      <c r="D10781" s="97"/>
    </row>
    <row r="10782" spans="1:4" x14ac:dyDescent="0.25">
      <c r="A10782" s="97"/>
      <c r="B10782" s="97"/>
      <c r="C10782" s="97"/>
      <c r="D10782" s="97"/>
    </row>
    <row r="10783" spans="1:4" x14ac:dyDescent="0.25">
      <c r="A10783" s="97"/>
      <c r="B10783" s="97"/>
      <c r="C10783" s="97"/>
      <c r="D10783" s="97"/>
    </row>
    <row r="10784" spans="1:4" x14ac:dyDescent="0.25">
      <c r="A10784" s="97"/>
      <c r="B10784" s="97"/>
      <c r="C10784" s="97"/>
      <c r="D10784" s="97"/>
    </row>
    <row r="10785" spans="1:4" x14ac:dyDescent="0.25">
      <c r="A10785" s="97"/>
      <c r="B10785" s="97"/>
      <c r="C10785" s="97"/>
      <c r="D10785" s="97"/>
    </row>
    <row r="10786" spans="1:4" x14ac:dyDescent="0.25">
      <c r="A10786" s="97"/>
      <c r="B10786" s="97"/>
      <c r="C10786" s="97"/>
      <c r="D10786" s="97"/>
    </row>
    <row r="10787" spans="1:4" x14ac:dyDescent="0.25">
      <c r="A10787" s="97"/>
      <c r="B10787" s="97"/>
      <c r="C10787" s="97"/>
      <c r="D10787" s="97"/>
    </row>
    <row r="10788" spans="1:4" x14ac:dyDescent="0.25">
      <c r="A10788" s="97"/>
      <c r="B10788" s="97"/>
      <c r="C10788" s="97"/>
      <c r="D10788" s="97"/>
    </row>
    <row r="10789" spans="1:4" x14ac:dyDescent="0.25">
      <c r="A10789" s="97"/>
      <c r="B10789" s="97"/>
      <c r="C10789" s="97"/>
      <c r="D10789" s="97"/>
    </row>
    <row r="10790" spans="1:4" x14ac:dyDescent="0.25">
      <c r="A10790" s="97"/>
      <c r="B10790" s="97"/>
      <c r="C10790" s="97"/>
      <c r="D10790" s="97"/>
    </row>
    <row r="10791" spans="1:4" x14ac:dyDescent="0.25">
      <c r="A10791" s="97"/>
      <c r="B10791" s="97"/>
      <c r="C10791" s="97"/>
      <c r="D10791" s="97"/>
    </row>
    <row r="10792" spans="1:4" x14ac:dyDescent="0.25">
      <c r="A10792" s="97"/>
      <c r="B10792" s="97"/>
      <c r="C10792" s="97"/>
      <c r="D10792" s="97"/>
    </row>
    <row r="10793" spans="1:4" x14ac:dyDescent="0.25">
      <c r="A10793" s="97"/>
      <c r="B10793" s="97"/>
      <c r="C10793" s="97"/>
      <c r="D10793" s="97"/>
    </row>
    <row r="10794" spans="1:4" x14ac:dyDescent="0.25">
      <c r="A10794" s="97"/>
      <c r="B10794" s="97"/>
      <c r="C10794" s="97"/>
      <c r="D10794" s="97"/>
    </row>
    <row r="10795" spans="1:4" x14ac:dyDescent="0.25">
      <c r="A10795" s="97"/>
      <c r="B10795" s="97"/>
      <c r="C10795" s="97"/>
      <c r="D10795" s="97"/>
    </row>
    <row r="10796" spans="1:4" x14ac:dyDescent="0.25">
      <c r="A10796" s="97"/>
      <c r="B10796" s="97"/>
      <c r="C10796" s="97"/>
      <c r="D10796" s="97"/>
    </row>
    <row r="10797" spans="1:4" x14ac:dyDescent="0.25">
      <c r="A10797" s="97"/>
      <c r="B10797" s="97"/>
      <c r="C10797" s="97"/>
      <c r="D10797" s="97"/>
    </row>
    <row r="10798" spans="1:4" x14ac:dyDescent="0.25">
      <c r="A10798" s="97"/>
      <c r="B10798" s="97"/>
      <c r="C10798" s="97"/>
      <c r="D10798" s="97"/>
    </row>
    <row r="10799" spans="1:4" x14ac:dyDescent="0.25">
      <c r="A10799" s="97"/>
      <c r="B10799" s="97"/>
      <c r="C10799" s="97"/>
      <c r="D10799" s="97"/>
    </row>
    <row r="10800" spans="1:4" x14ac:dyDescent="0.25">
      <c r="A10800" s="97"/>
      <c r="B10800" s="97"/>
      <c r="C10800" s="97"/>
      <c r="D10800" s="97"/>
    </row>
    <row r="10801" spans="1:4" x14ac:dyDescent="0.25">
      <c r="A10801" s="97"/>
      <c r="B10801" s="97"/>
      <c r="C10801" s="97"/>
      <c r="D10801" s="97"/>
    </row>
    <row r="10802" spans="1:4" x14ac:dyDescent="0.25">
      <c r="A10802" s="97"/>
      <c r="B10802" s="97"/>
      <c r="C10802" s="97"/>
      <c r="D10802" s="97"/>
    </row>
    <row r="10803" spans="1:4" x14ac:dyDescent="0.25">
      <c r="A10803" s="97"/>
      <c r="B10803" s="97"/>
      <c r="C10803" s="97"/>
      <c r="D10803" s="97"/>
    </row>
    <row r="10804" spans="1:4" x14ac:dyDescent="0.25">
      <c r="A10804" s="97"/>
      <c r="B10804" s="97"/>
      <c r="C10804" s="97"/>
      <c r="D10804" s="97"/>
    </row>
    <row r="10805" spans="1:4" x14ac:dyDescent="0.25">
      <c r="A10805" s="97"/>
      <c r="B10805" s="97"/>
      <c r="C10805" s="97"/>
      <c r="D10805" s="97"/>
    </row>
    <row r="10806" spans="1:4" x14ac:dyDescent="0.25">
      <c r="A10806" s="97"/>
      <c r="B10806" s="97"/>
      <c r="C10806" s="97"/>
      <c r="D10806" s="97"/>
    </row>
    <row r="10807" spans="1:4" x14ac:dyDescent="0.25">
      <c r="A10807" s="97"/>
      <c r="B10807" s="97"/>
      <c r="C10807" s="97"/>
      <c r="D10807" s="97"/>
    </row>
    <row r="10808" spans="1:4" x14ac:dyDescent="0.25">
      <c r="A10808" s="97"/>
      <c r="B10808" s="97"/>
      <c r="C10808" s="97"/>
      <c r="D10808" s="97"/>
    </row>
    <row r="10809" spans="1:4" x14ac:dyDescent="0.25">
      <c r="A10809" s="97"/>
      <c r="B10809" s="97"/>
      <c r="C10809" s="97"/>
      <c r="D10809" s="97"/>
    </row>
    <row r="10810" spans="1:4" x14ac:dyDescent="0.25">
      <c r="A10810" s="97"/>
      <c r="B10810" s="97"/>
      <c r="C10810" s="97"/>
      <c r="D10810" s="97"/>
    </row>
    <row r="10811" spans="1:4" x14ac:dyDescent="0.25">
      <c r="A10811" s="97"/>
      <c r="B10811" s="97"/>
      <c r="C10811" s="97"/>
      <c r="D10811" s="97"/>
    </row>
    <row r="10812" spans="1:4" x14ac:dyDescent="0.25">
      <c r="A10812" s="97"/>
      <c r="B10812" s="97"/>
      <c r="C10812" s="97"/>
      <c r="D10812" s="97"/>
    </row>
    <row r="10813" spans="1:4" x14ac:dyDescent="0.25">
      <c r="A10813" s="97"/>
      <c r="B10813" s="97"/>
      <c r="C10813" s="97"/>
      <c r="D10813" s="97"/>
    </row>
    <row r="10814" spans="1:4" x14ac:dyDescent="0.25">
      <c r="A10814" s="97"/>
      <c r="B10814" s="97"/>
      <c r="C10814" s="97"/>
      <c r="D10814" s="97"/>
    </row>
    <row r="10815" spans="1:4" x14ac:dyDescent="0.25">
      <c r="A10815" s="97"/>
      <c r="B10815" s="97"/>
      <c r="C10815" s="97"/>
      <c r="D10815" s="97"/>
    </row>
    <row r="10816" spans="1:4" x14ac:dyDescent="0.25">
      <c r="A10816" s="97"/>
      <c r="B10816" s="97"/>
      <c r="C10816" s="97"/>
      <c r="D10816" s="97"/>
    </row>
    <row r="10817" spans="1:4" x14ac:dyDescent="0.25">
      <c r="A10817" s="97"/>
      <c r="B10817" s="97"/>
      <c r="C10817" s="97"/>
      <c r="D10817" s="97"/>
    </row>
    <row r="10818" spans="1:4" x14ac:dyDescent="0.25">
      <c r="A10818" s="97"/>
      <c r="B10818" s="97"/>
      <c r="C10818" s="97"/>
      <c r="D10818" s="97"/>
    </row>
    <row r="10819" spans="1:4" x14ac:dyDescent="0.25">
      <c r="A10819" s="97"/>
      <c r="B10819" s="97"/>
      <c r="C10819" s="97"/>
      <c r="D10819" s="97"/>
    </row>
    <row r="10820" spans="1:4" x14ac:dyDescent="0.25">
      <c r="A10820" s="97"/>
      <c r="B10820" s="97"/>
      <c r="C10820" s="97"/>
      <c r="D10820" s="97"/>
    </row>
    <row r="10821" spans="1:4" x14ac:dyDescent="0.25">
      <c r="A10821" s="97"/>
      <c r="B10821" s="97"/>
      <c r="C10821" s="97"/>
      <c r="D10821" s="97"/>
    </row>
    <row r="10822" spans="1:4" x14ac:dyDescent="0.25">
      <c r="A10822" s="97"/>
      <c r="B10822" s="97"/>
      <c r="C10822" s="97"/>
      <c r="D10822" s="97"/>
    </row>
    <row r="10823" spans="1:4" x14ac:dyDescent="0.25">
      <c r="A10823" s="97"/>
      <c r="B10823" s="97"/>
      <c r="C10823" s="97"/>
      <c r="D10823" s="97"/>
    </row>
    <row r="10824" spans="1:4" x14ac:dyDescent="0.25">
      <c r="A10824" s="97"/>
      <c r="B10824" s="97"/>
      <c r="C10824" s="97"/>
      <c r="D10824" s="97"/>
    </row>
    <row r="10825" spans="1:4" x14ac:dyDescent="0.25">
      <c r="A10825" s="97"/>
      <c r="B10825" s="97"/>
      <c r="C10825" s="97"/>
      <c r="D10825" s="97"/>
    </row>
    <row r="10826" spans="1:4" x14ac:dyDescent="0.25">
      <c r="A10826" s="97"/>
      <c r="B10826" s="97"/>
      <c r="C10826" s="97"/>
      <c r="D10826" s="97"/>
    </row>
    <row r="10827" spans="1:4" x14ac:dyDescent="0.25">
      <c r="A10827" s="97"/>
      <c r="B10827" s="97"/>
      <c r="C10827" s="97"/>
      <c r="D10827" s="97"/>
    </row>
    <row r="10828" spans="1:4" x14ac:dyDescent="0.25">
      <c r="A10828" s="97"/>
      <c r="B10828" s="97"/>
      <c r="C10828" s="97"/>
      <c r="D10828" s="97"/>
    </row>
    <row r="10829" spans="1:4" x14ac:dyDescent="0.25">
      <c r="A10829" s="97"/>
      <c r="B10829" s="97"/>
      <c r="C10829" s="97"/>
      <c r="D10829" s="97"/>
    </row>
    <row r="10830" spans="1:4" x14ac:dyDescent="0.25">
      <c r="A10830" s="97"/>
      <c r="B10830" s="97"/>
      <c r="C10830" s="97"/>
      <c r="D10830" s="97"/>
    </row>
    <row r="10831" spans="1:4" x14ac:dyDescent="0.25">
      <c r="A10831" s="97"/>
      <c r="B10831" s="97"/>
      <c r="C10831" s="97"/>
      <c r="D10831" s="97"/>
    </row>
    <row r="10832" spans="1:4" x14ac:dyDescent="0.25">
      <c r="A10832" s="97"/>
      <c r="B10832" s="97"/>
      <c r="C10832" s="97"/>
      <c r="D10832" s="97"/>
    </row>
    <row r="10833" spans="1:4" x14ac:dyDescent="0.25">
      <c r="A10833" s="97"/>
      <c r="B10833" s="97"/>
      <c r="C10833" s="97"/>
      <c r="D10833" s="97"/>
    </row>
    <row r="10834" spans="1:4" x14ac:dyDescent="0.25">
      <c r="A10834" s="97"/>
      <c r="B10834" s="97"/>
      <c r="C10834" s="97"/>
      <c r="D10834" s="97"/>
    </row>
    <row r="10835" spans="1:4" x14ac:dyDescent="0.25">
      <c r="A10835" s="97"/>
      <c r="B10835" s="97"/>
      <c r="C10835" s="97"/>
      <c r="D10835" s="97"/>
    </row>
    <row r="10836" spans="1:4" x14ac:dyDescent="0.25">
      <c r="A10836" s="97"/>
      <c r="B10836" s="97"/>
      <c r="C10836" s="97"/>
      <c r="D10836" s="97"/>
    </row>
    <row r="10837" spans="1:4" x14ac:dyDescent="0.25">
      <c r="A10837" s="97"/>
      <c r="B10837" s="97"/>
      <c r="C10837" s="97"/>
      <c r="D10837" s="97"/>
    </row>
    <row r="10838" spans="1:4" x14ac:dyDescent="0.25">
      <c r="A10838" s="97"/>
      <c r="B10838" s="97"/>
      <c r="C10838" s="97"/>
      <c r="D10838" s="97"/>
    </row>
    <row r="10839" spans="1:4" x14ac:dyDescent="0.25">
      <c r="A10839" s="97"/>
      <c r="B10839" s="97"/>
      <c r="C10839" s="97"/>
      <c r="D10839" s="97"/>
    </row>
    <row r="10840" spans="1:4" x14ac:dyDescent="0.25">
      <c r="A10840" s="97"/>
      <c r="B10840" s="97"/>
      <c r="C10840" s="97"/>
      <c r="D10840" s="97"/>
    </row>
    <row r="10841" spans="1:4" x14ac:dyDescent="0.25">
      <c r="A10841" s="97"/>
      <c r="B10841" s="97"/>
      <c r="C10841" s="97"/>
      <c r="D10841" s="97"/>
    </row>
    <row r="10842" spans="1:4" x14ac:dyDescent="0.25">
      <c r="A10842" s="97"/>
      <c r="B10842" s="97"/>
      <c r="C10842" s="97"/>
      <c r="D10842" s="97"/>
    </row>
    <row r="10843" spans="1:4" x14ac:dyDescent="0.25">
      <c r="A10843" s="97"/>
      <c r="B10843" s="97"/>
      <c r="C10843" s="97"/>
      <c r="D10843" s="97"/>
    </row>
    <row r="10844" spans="1:4" x14ac:dyDescent="0.25">
      <c r="A10844" s="97"/>
      <c r="B10844" s="97"/>
      <c r="C10844" s="97"/>
      <c r="D10844" s="97"/>
    </row>
    <row r="10845" spans="1:4" x14ac:dyDescent="0.25">
      <c r="A10845" s="97"/>
      <c r="B10845" s="97"/>
      <c r="C10845" s="97"/>
      <c r="D10845" s="97"/>
    </row>
    <row r="10846" spans="1:4" x14ac:dyDescent="0.25">
      <c r="A10846" s="97"/>
      <c r="B10846" s="97"/>
      <c r="C10846" s="97"/>
      <c r="D10846" s="97"/>
    </row>
    <row r="10847" spans="1:4" x14ac:dyDescent="0.25">
      <c r="A10847" s="97"/>
      <c r="B10847" s="97"/>
      <c r="C10847" s="97"/>
      <c r="D10847" s="97"/>
    </row>
    <row r="10848" spans="1:4" x14ac:dyDescent="0.25">
      <c r="A10848" s="97"/>
      <c r="B10848" s="97"/>
      <c r="C10848" s="97"/>
      <c r="D10848" s="97"/>
    </row>
    <row r="10849" spans="1:4" x14ac:dyDescent="0.25">
      <c r="A10849" s="97"/>
      <c r="B10849" s="97"/>
      <c r="C10849" s="97"/>
      <c r="D10849" s="97"/>
    </row>
    <row r="10850" spans="1:4" x14ac:dyDescent="0.25">
      <c r="A10850" s="97"/>
      <c r="B10850" s="97"/>
      <c r="C10850" s="97"/>
      <c r="D10850" s="97"/>
    </row>
    <row r="10851" spans="1:4" x14ac:dyDescent="0.25">
      <c r="A10851" s="97"/>
      <c r="B10851" s="97"/>
      <c r="C10851" s="97"/>
      <c r="D10851" s="97"/>
    </row>
    <row r="10852" spans="1:4" x14ac:dyDescent="0.25">
      <c r="A10852" s="97"/>
      <c r="B10852" s="97"/>
      <c r="C10852" s="97"/>
      <c r="D10852" s="97"/>
    </row>
    <row r="10853" spans="1:4" x14ac:dyDescent="0.25">
      <c r="A10853" s="97"/>
      <c r="B10853" s="97"/>
      <c r="C10853" s="97"/>
      <c r="D10853" s="97"/>
    </row>
    <row r="10854" spans="1:4" x14ac:dyDescent="0.25">
      <c r="A10854" s="97"/>
      <c r="B10854" s="97"/>
      <c r="C10854" s="97"/>
      <c r="D10854" s="97"/>
    </row>
    <row r="10855" spans="1:4" x14ac:dyDescent="0.25">
      <c r="A10855" s="97"/>
      <c r="B10855" s="97"/>
      <c r="C10855" s="97"/>
      <c r="D10855" s="97"/>
    </row>
    <row r="10856" spans="1:4" x14ac:dyDescent="0.25">
      <c r="A10856" s="97"/>
      <c r="B10856" s="97"/>
      <c r="C10856" s="97"/>
      <c r="D10856" s="97"/>
    </row>
    <row r="10857" spans="1:4" x14ac:dyDescent="0.25">
      <c r="A10857" s="97"/>
      <c r="B10857" s="97"/>
      <c r="C10857" s="97"/>
      <c r="D10857" s="97"/>
    </row>
    <row r="10858" spans="1:4" x14ac:dyDescent="0.25">
      <c r="A10858" s="97"/>
      <c r="B10858" s="97"/>
      <c r="C10858" s="97"/>
      <c r="D10858" s="97"/>
    </row>
    <row r="10859" spans="1:4" x14ac:dyDescent="0.25">
      <c r="A10859" s="97"/>
      <c r="B10859" s="97"/>
      <c r="C10859" s="97"/>
      <c r="D10859" s="97"/>
    </row>
    <row r="10860" spans="1:4" x14ac:dyDescent="0.25">
      <c r="A10860" s="97"/>
      <c r="B10860" s="97"/>
      <c r="C10860" s="97"/>
      <c r="D10860" s="97"/>
    </row>
    <row r="10861" spans="1:4" x14ac:dyDescent="0.25">
      <c r="A10861" s="97"/>
      <c r="B10861" s="97"/>
      <c r="C10861" s="97"/>
      <c r="D10861" s="97"/>
    </row>
    <row r="10862" spans="1:4" x14ac:dyDescent="0.25">
      <c r="A10862" s="97"/>
      <c r="B10862" s="97"/>
      <c r="C10862" s="97"/>
      <c r="D10862" s="97"/>
    </row>
    <row r="10863" spans="1:4" x14ac:dyDescent="0.25">
      <c r="A10863" s="97"/>
      <c r="B10863" s="97"/>
      <c r="C10863" s="97"/>
      <c r="D10863" s="97"/>
    </row>
    <row r="10864" spans="1:4" x14ac:dyDescent="0.25">
      <c r="A10864" s="97"/>
      <c r="B10864" s="97"/>
      <c r="C10864" s="97"/>
      <c r="D10864" s="97"/>
    </row>
    <row r="10865" spans="1:4" x14ac:dyDescent="0.25">
      <c r="A10865" s="97"/>
      <c r="B10865" s="97"/>
      <c r="C10865" s="97"/>
      <c r="D10865" s="97"/>
    </row>
    <row r="10866" spans="1:4" x14ac:dyDescent="0.25">
      <c r="A10866" s="97"/>
      <c r="B10866" s="97"/>
      <c r="C10866" s="97"/>
      <c r="D10866" s="97"/>
    </row>
    <row r="10867" spans="1:4" x14ac:dyDescent="0.25">
      <c r="A10867" s="97"/>
      <c r="B10867" s="97"/>
      <c r="C10867" s="97"/>
      <c r="D10867" s="97"/>
    </row>
    <row r="10868" spans="1:4" x14ac:dyDescent="0.25">
      <c r="A10868" s="97"/>
      <c r="B10868" s="97"/>
      <c r="C10868" s="97"/>
      <c r="D10868" s="97"/>
    </row>
    <row r="10869" spans="1:4" x14ac:dyDescent="0.25">
      <c r="A10869" s="97"/>
      <c r="B10869" s="97"/>
      <c r="C10869" s="97"/>
      <c r="D10869" s="97"/>
    </row>
    <row r="10870" spans="1:4" x14ac:dyDescent="0.25">
      <c r="A10870" s="97"/>
      <c r="B10870" s="97"/>
      <c r="C10870" s="97"/>
      <c r="D10870" s="97"/>
    </row>
    <row r="10871" spans="1:4" x14ac:dyDescent="0.25">
      <c r="A10871" s="97"/>
      <c r="B10871" s="97"/>
      <c r="C10871" s="97"/>
      <c r="D10871" s="97"/>
    </row>
    <row r="10872" spans="1:4" x14ac:dyDescent="0.25">
      <c r="A10872" s="97"/>
      <c r="B10872" s="97"/>
      <c r="C10872" s="97"/>
      <c r="D10872" s="97"/>
    </row>
    <row r="10873" spans="1:4" x14ac:dyDescent="0.25">
      <c r="A10873" s="97"/>
      <c r="B10873" s="97"/>
      <c r="C10873" s="97"/>
      <c r="D10873" s="97"/>
    </row>
    <row r="10874" spans="1:4" x14ac:dyDescent="0.25">
      <c r="A10874" s="97"/>
      <c r="B10874" s="97"/>
      <c r="C10874" s="97"/>
      <c r="D10874" s="97"/>
    </row>
    <row r="10875" spans="1:4" x14ac:dyDescent="0.25">
      <c r="A10875" s="97"/>
      <c r="B10875" s="97"/>
      <c r="C10875" s="97"/>
      <c r="D10875" s="97"/>
    </row>
    <row r="10876" spans="1:4" x14ac:dyDescent="0.25">
      <c r="A10876" s="97"/>
      <c r="B10876" s="97"/>
      <c r="C10876" s="97"/>
      <c r="D10876" s="97"/>
    </row>
    <row r="10877" spans="1:4" x14ac:dyDescent="0.25">
      <c r="A10877" s="97"/>
      <c r="B10877" s="97"/>
      <c r="C10877" s="97"/>
      <c r="D10877" s="97"/>
    </row>
    <row r="10878" spans="1:4" x14ac:dyDescent="0.25">
      <c r="A10878" s="97"/>
      <c r="B10878" s="97"/>
      <c r="C10878" s="97"/>
      <c r="D10878" s="97"/>
    </row>
    <row r="10879" spans="1:4" x14ac:dyDescent="0.25">
      <c r="A10879" s="97"/>
      <c r="B10879" s="97"/>
      <c r="C10879" s="97"/>
      <c r="D10879" s="97"/>
    </row>
    <row r="10880" spans="1:4" x14ac:dyDescent="0.25">
      <c r="A10880" s="97"/>
      <c r="B10880" s="97"/>
      <c r="C10880" s="97"/>
      <c r="D10880" s="97"/>
    </row>
    <row r="10881" spans="1:4" x14ac:dyDescent="0.25">
      <c r="A10881" s="97"/>
      <c r="B10881" s="97"/>
      <c r="C10881" s="97"/>
      <c r="D10881" s="97"/>
    </row>
    <row r="10882" spans="1:4" x14ac:dyDescent="0.25">
      <c r="A10882" s="97"/>
      <c r="B10882" s="97"/>
      <c r="C10882" s="97"/>
      <c r="D10882" s="97"/>
    </row>
    <row r="10883" spans="1:4" x14ac:dyDescent="0.25">
      <c r="A10883" s="97"/>
      <c r="B10883" s="97"/>
      <c r="C10883" s="97"/>
      <c r="D10883" s="97"/>
    </row>
    <row r="10884" spans="1:4" x14ac:dyDescent="0.25">
      <c r="A10884" s="97"/>
      <c r="B10884" s="97"/>
      <c r="C10884" s="97"/>
      <c r="D10884" s="97"/>
    </row>
    <row r="10885" spans="1:4" x14ac:dyDescent="0.25">
      <c r="A10885" s="97"/>
      <c r="B10885" s="97"/>
      <c r="C10885" s="97"/>
      <c r="D10885" s="97"/>
    </row>
    <row r="10886" spans="1:4" x14ac:dyDescent="0.25">
      <c r="A10886" s="97"/>
      <c r="B10886" s="97"/>
      <c r="C10886" s="97"/>
      <c r="D10886" s="97"/>
    </row>
    <row r="10887" spans="1:4" x14ac:dyDescent="0.25">
      <c r="A10887" s="97"/>
      <c r="B10887" s="97"/>
      <c r="C10887" s="97"/>
      <c r="D10887" s="97"/>
    </row>
    <row r="10888" spans="1:4" x14ac:dyDescent="0.25">
      <c r="A10888" s="97"/>
      <c r="B10888" s="97"/>
      <c r="C10888" s="97"/>
      <c r="D10888" s="97"/>
    </row>
    <row r="10889" spans="1:4" x14ac:dyDescent="0.25">
      <c r="A10889" s="97"/>
      <c r="B10889" s="97"/>
      <c r="C10889" s="97"/>
      <c r="D10889" s="97"/>
    </row>
    <row r="10890" spans="1:4" x14ac:dyDescent="0.25">
      <c r="A10890" s="97"/>
      <c r="B10890" s="97"/>
      <c r="C10890" s="97"/>
      <c r="D10890" s="97"/>
    </row>
    <row r="10891" spans="1:4" x14ac:dyDescent="0.25">
      <c r="A10891" s="97"/>
      <c r="B10891" s="97"/>
      <c r="C10891" s="97"/>
      <c r="D10891" s="97"/>
    </row>
    <row r="10892" spans="1:4" x14ac:dyDescent="0.25">
      <c r="A10892" s="97"/>
      <c r="B10892" s="97"/>
      <c r="C10892" s="97"/>
      <c r="D10892" s="97"/>
    </row>
    <row r="10893" spans="1:4" x14ac:dyDescent="0.25">
      <c r="A10893" s="97"/>
      <c r="B10893" s="97"/>
      <c r="C10893" s="97"/>
      <c r="D10893" s="97"/>
    </row>
    <row r="10894" spans="1:4" x14ac:dyDescent="0.25">
      <c r="A10894" s="97"/>
      <c r="B10894" s="97"/>
      <c r="C10894" s="97"/>
      <c r="D10894" s="97"/>
    </row>
    <row r="10895" spans="1:4" x14ac:dyDescent="0.25">
      <c r="A10895" s="97"/>
      <c r="B10895" s="97"/>
      <c r="C10895" s="97"/>
      <c r="D10895" s="97"/>
    </row>
    <row r="10896" spans="1:4" x14ac:dyDescent="0.25">
      <c r="A10896" s="97"/>
      <c r="B10896" s="97"/>
      <c r="C10896" s="97"/>
      <c r="D10896" s="97"/>
    </row>
    <row r="10897" spans="1:4" x14ac:dyDescent="0.25">
      <c r="A10897" s="97"/>
      <c r="B10897" s="97"/>
      <c r="C10897" s="97"/>
      <c r="D10897" s="97"/>
    </row>
    <row r="10898" spans="1:4" x14ac:dyDescent="0.25">
      <c r="A10898" s="97"/>
      <c r="B10898" s="97"/>
      <c r="C10898" s="97"/>
      <c r="D10898" s="97"/>
    </row>
    <row r="10899" spans="1:4" x14ac:dyDescent="0.25">
      <c r="A10899" s="97"/>
      <c r="B10899" s="97"/>
      <c r="C10899" s="97"/>
      <c r="D10899" s="97"/>
    </row>
    <row r="10900" spans="1:4" x14ac:dyDescent="0.25">
      <c r="A10900" s="97"/>
      <c r="B10900" s="97"/>
      <c r="C10900" s="97"/>
      <c r="D10900" s="97"/>
    </row>
    <row r="10901" spans="1:4" x14ac:dyDescent="0.25">
      <c r="A10901" s="97"/>
      <c r="B10901" s="97"/>
      <c r="C10901" s="97"/>
      <c r="D10901" s="97"/>
    </row>
    <row r="10902" spans="1:4" x14ac:dyDescent="0.25">
      <c r="A10902" s="97"/>
      <c r="B10902" s="97"/>
      <c r="C10902" s="97"/>
      <c r="D10902" s="97"/>
    </row>
    <row r="10903" spans="1:4" x14ac:dyDescent="0.25">
      <c r="A10903" s="97"/>
      <c r="B10903" s="97"/>
      <c r="C10903" s="97"/>
      <c r="D10903" s="97"/>
    </row>
    <row r="10904" spans="1:4" x14ac:dyDescent="0.25">
      <c r="A10904" s="97"/>
      <c r="B10904" s="97"/>
      <c r="C10904" s="97"/>
      <c r="D10904" s="97"/>
    </row>
    <row r="10905" spans="1:4" x14ac:dyDescent="0.25">
      <c r="A10905" s="97"/>
      <c r="B10905" s="97"/>
      <c r="C10905" s="97"/>
      <c r="D10905" s="97"/>
    </row>
    <row r="10906" spans="1:4" x14ac:dyDescent="0.25">
      <c r="A10906" s="97"/>
      <c r="B10906" s="97"/>
      <c r="C10906" s="97"/>
      <c r="D10906" s="97"/>
    </row>
    <row r="10907" spans="1:4" x14ac:dyDescent="0.25">
      <c r="A10907" s="97"/>
      <c r="B10907" s="97"/>
      <c r="C10907" s="97"/>
      <c r="D10907" s="97"/>
    </row>
    <row r="10908" spans="1:4" x14ac:dyDescent="0.25">
      <c r="A10908" s="97"/>
      <c r="B10908" s="97"/>
      <c r="C10908" s="97"/>
      <c r="D10908" s="97"/>
    </row>
    <row r="10909" spans="1:4" x14ac:dyDescent="0.25">
      <c r="A10909" s="97"/>
      <c r="B10909" s="97"/>
      <c r="C10909" s="97"/>
      <c r="D10909" s="97"/>
    </row>
    <row r="10910" spans="1:4" x14ac:dyDescent="0.25">
      <c r="A10910" s="97"/>
      <c r="B10910" s="97"/>
      <c r="C10910" s="97"/>
      <c r="D10910" s="97"/>
    </row>
    <row r="10911" spans="1:4" x14ac:dyDescent="0.25">
      <c r="A10911" s="97"/>
      <c r="B10911" s="97"/>
      <c r="C10911" s="97"/>
      <c r="D10911" s="97"/>
    </row>
    <row r="10912" spans="1:4" x14ac:dyDescent="0.25">
      <c r="A10912" s="97"/>
      <c r="B10912" s="97"/>
      <c r="C10912" s="97"/>
      <c r="D10912" s="97"/>
    </row>
    <row r="10913" spans="1:4" x14ac:dyDescent="0.25">
      <c r="A10913" s="97"/>
      <c r="B10913" s="97"/>
      <c r="C10913" s="97"/>
      <c r="D10913" s="97"/>
    </row>
    <row r="10914" spans="1:4" x14ac:dyDescent="0.25">
      <c r="A10914" s="97"/>
      <c r="B10914" s="97"/>
      <c r="C10914" s="97"/>
      <c r="D10914" s="97"/>
    </row>
    <row r="10915" spans="1:4" x14ac:dyDescent="0.25">
      <c r="A10915" s="97"/>
      <c r="B10915" s="97"/>
      <c r="C10915" s="97"/>
      <c r="D10915" s="97"/>
    </row>
    <row r="10916" spans="1:4" x14ac:dyDescent="0.25">
      <c r="A10916" s="97"/>
      <c r="B10916" s="97"/>
      <c r="C10916" s="97"/>
      <c r="D10916" s="97"/>
    </row>
    <row r="10917" spans="1:4" x14ac:dyDescent="0.25">
      <c r="A10917" s="97"/>
      <c r="B10917" s="97"/>
      <c r="C10917" s="97"/>
      <c r="D10917" s="97"/>
    </row>
    <row r="10918" spans="1:4" x14ac:dyDescent="0.25">
      <c r="A10918" s="97"/>
      <c r="B10918" s="97"/>
      <c r="C10918" s="97"/>
      <c r="D10918" s="97"/>
    </row>
    <row r="10919" spans="1:4" x14ac:dyDescent="0.25">
      <c r="A10919" s="97"/>
      <c r="B10919" s="97"/>
      <c r="C10919" s="97"/>
      <c r="D10919" s="97"/>
    </row>
    <row r="10920" spans="1:4" x14ac:dyDescent="0.25">
      <c r="A10920" s="97"/>
      <c r="B10920" s="97"/>
      <c r="C10920" s="97"/>
      <c r="D10920" s="97"/>
    </row>
    <row r="10921" spans="1:4" x14ac:dyDescent="0.25">
      <c r="A10921" s="97"/>
      <c r="B10921" s="97"/>
      <c r="C10921" s="97"/>
      <c r="D10921" s="97"/>
    </row>
    <row r="10922" spans="1:4" x14ac:dyDescent="0.25">
      <c r="A10922" s="97"/>
      <c r="B10922" s="97"/>
      <c r="C10922" s="97"/>
      <c r="D10922" s="97"/>
    </row>
    <row r="10923" spans="1:4" x14ac:dyDescent="0.25">
      <c r="A10923" s="97"/>
      <c r="B10923" s="97"/>
      <c r="C10923" s="97"/>
      <c r="D10923" s="97"/>
    </row>
    <row r="10924" spans="1:4" x14ac:dyDescent="0.25">
      <c r="A10924" s="97"/>
      <c r="B10924" s="97"/>
      <c r="C10924" s="97"/>
      <c r="D10924" s="97"/>
    </row>
    <row r="10925" spans="1:4" x14ac:dyDescent="0.25">
      <c r="A10925" s="97"/>
      <c r="B10925" s="97"/>
      <c r="C10925" s="97"/>
      <c r="D10925" s="97"/>
    </row>
    <row r="10926" spans="1:4" x14ac:dyDescent="0.25">
      <c r="A10926" s="97"/>
      <c r="B10926" s="97"/>
      <c r="C10926" s="97"/>
      <c r="D10926" s="97"/>
    </row>
    <row r="10927" spans="1:4" x14ac:dyDescent="0.25">
      <c r="A10927" s="97"/>
      <c r="B10927" s="97"/>
      <c r="C10927" s="97"/>
      <c r="D10927" s="97"/>
    </row>
    <row r="10928" spans="1:4" x14ac:dyDescent="0.25">
      <c r="A10928" s="97"/>
      <c r="B10928" s="97"/>
      <c r="C10928" s="97"/>
      <c r="D10928" s="97"/>
    </row>
    <row r="10929" spans="1:4" x14ac:dyDescent="0.25">
      <c r="A10929" s="97"/>
      <c r="B10929" s="97"/>
      <c r="C10929" s="97"/>
      <c r="D10929" s="97"/>
    </row>
    <row r="10930" spans="1:4" x14ac:dyDescent="0.25">
      <c r="A10930" s="97"/>
      <c r="B10930" s="97"/>
      <c r="C10930" s="97"/>
      <c r="D10930" s="97"/>
    </row>
    <row r="10931" spans="1:4" x14ac:dyDescent="0.25">
      <c r="A10931" s="97"/>
      <c r="B10931" s="97"/>
      <c r="C10931" s="97"/>
      <c r="D10931" s="97"/>
    </row>
    <row r="10932" spans="1:4" x14ac:dyDescent="0.25">
      <c r="A10932" s="97"/>
      <c r="B10932" s="97"/>
      <c r="C10932" s="97"/>
      <c r="D10932" s="97"/>
    </row>
    <row r="10933" spans="1:4" x14ac:dyDescent="0.25">
      <c r="A10933" s="97"/>
      <c r="B10933" s="97"/>
      <c r="C10933" s="97"/>
      <c r="D10933" s="97"/>
    </row>
    <row r="10934" spans="1:4" x14ac:dyDescent="0.25">
      <c r="A10934" s="97"/>
      <c r="B10934" s="97"/>
      <c r="C10934" s="97"/>
      <c r="D10934" s="97"/>
    </row>
    <row r="10935" spans="1:4" x14ac:dyDescent="0.25">
      <c r="A10935" s="97"/>
      <c r="B10935" s="97"/>
      <c r="C10935" s="97"/>
      <c r="D10935" s="97"/>
    </row>
    <row r="10936" spans="1:4" x14ac:dyDescent="0.25">
      <c r="A10936" s="97"/>
      <c r="B10936" s="97"/>
      <c r="C10936" s="97"/>
      <c r="D10936" s="97"/>
    </row>
    <row r="10937" spans="1:4" x14ac:dyDescent="0.25">
      <c r="A10937" s="97"/>
      <c r="B10937" s="97"/>
      <c r="C10937" s="97"/>
      <c r="D10937" s="97"/>
    </row>
    <row r="10938" spans="1:4" x14ac:dyDescent="0.25">
      <c r="A10938" s="97"/>
      <c r="B10938" s="97"/>
      <c r="C10938" s="97"/>
      <c r="D10938" s="97"/>
    </row>
    <row r="10939" spans="1:4" x14ac:dyDescent="0.25">
      <c r="A10939" s="97"/>
      <c r="B10939" s="97"/>
      <c r="C10939" s="97"/>
      <c r="D10939" s="97"/>
    </row>
    <row r="10940" spans="1:4" x14ac:dyDescent="0.25">
      <c r="A10940" s="97"/>
      <c r="B10940" s="97"/>
      <c r="C10940" s="97"/>
      <c r="D10940" s="97"/>
    </row>
    <row r="10941" spans="1:4" x14ac:dyDescent="0.25">
      <c r="A10941" s="97"/>
      <c r="B10941" s="97"/>
      <c r="C10941" s="97"/>
      <c r="D10941" s="97"/>
    </row>
    <row r="10942" spans="1:4" x14ac:dyDescent="0.25">
      <c r="A10942" s="97"/>
      <c r="B10942" s="97"/>
      <c r="C10942" s="97"/>
      <c r="D10942" s="97"/>
    </row>
    <row r="10943" spans="1:4" x14ac:dyDescent="0.25">
      <c r="A10943" s="97"/>
      <c r="B10943" s="97"/>
      <c r="C10943" s="97"/>
      <c r="D10943" s="97"/>
    </row>
    <row r="10944" spans="1:4" x14ac:dyDescent="0.25">
      <c r="A10944" s="97"/>
      <c r="B10944" s="97"/>
      <c r="C10944" s="97"/>
      <c r="D10944" s="97"/>
    </row>
    <row r="10945" spans="1:4" x14ac:dyDescent="0.25">
      <c r="A10945" s="97"/>
      <c r="B10945" s="97"/>
      <c r="C10945" s="97"/>
      <c r="D10945" s="97"/>
    </row>
    <row r="10946" spans="1:4" x14ac:dyDescent="0.25">
      <c r="A10946" s="97"/>
      <c r="B10946" s="97"/>
      <c r="C10946" s="97"/>
      <c r="D10946" s="97"/>
    </row>
    <row r="10947" spans="1:4" x14ac:dyDescent="0.25">
      <c r="A10947" s="97"/>
      <c r="B10947" s="97"/>
      <c r="C10947" s="97"/>
      <c r="D10947" s="97"/>
    </row>
    <row r="10948" spans="1:4" x14ac:dyDescent="0.25">
      <c r="A10948" s="97"/>
      <c r="B10948" s="97"/>
      <c r="C10948" s="97"/>
      <c r="D10948" s="97"/>
    </row>
    <row r="10949" spans="1:4" x14ac:dyDescent="0.25">
      <c r="A10949" s="97"/>
      <c r="B10949" s="97"/>
      <c r="C10949" s="97"/>
      <c r="D10949" s="97"/>
    </row>
    <row r="10950" spans="1:4" x14ac:dyDescent="0.25">
      <c r="A10950" s="97"/>
      <c r="B10950" s="97"/>
      <c r="C10950" s="97"/>
      <c r="D10950" s="97"/>
    </row>
    <row r="10951" spans="1:4" x14ac:dyDescent="0.25">
      <c r="A10951" s="97"/>
      <c r="B10951" s="97"/>
      <c r="C10951" s="97"/>
      <c r="D10951" s="97"/>
    </row>
    <row r="10952" spans="1:4" x14ac:dyDescent="0.25">
      <c r="A10952" s="97"/>
      <c r="B10952" s="97"/>
      <c r="C10952" s="97"/>
      <c r="D10952" s="97"/>
    </row>
    <row r="10953" spans="1:4" x14ac:dyDescent="0.25">
      <c r="A10953" s="97"/>
      <c r="B10953" s="97"/>
      <c r="C10953" s="97"/>
      <c r="D10953" s="97"/>
    </row>
    <row r="10954" spans="1:4" x14ac:dyDescent="0.25">
      <c r="A10954" s="97"/>
      <c r="B10954" s="97"/>
      <c r="C10954" s="97"/>
      <c r="D10954" s="97"/>
    </row>
    <row r="10955" spans="1:4" x14ac:dyDescent="0.25">
      <c r="A10955" s="97"/>
      <c r="B10955" s="97"/>
      <c r="C10955" s="97"/>
      <c r="D10955" s="97"/>
    </row>
    <row r="10956" spans="1:4" x14ac:dyDescent="0.25">
      <c r="A10956" s="97"/>
      <c r="B10956" s="97"/>
      <c r="C10956" s="97"/>
      <c r="D10956" s="97"/>
    </row>
    <row r="10957" spans="1:4" x14ac:dyDescent="0.25">
      <c r="A10957" s="97"/>
      <c r="B10957" s="97"/>
      <c r="C10957" s="97"/>
      <c r="D10957" s="97"/>
    </row>
    <row r="10958" spans="1:4" x14ac:dyDescent="0.25">
      <c r="A10958" s="97"/>
      <c r="B10958" s="97"/>
      <c r="C10958" s="97"/>
      <c r="D10958" s="97"/>
    </row>
    <row r="10959" spans="1:4" x14ac:dyDescent="0.25">
      <c r="A10959" s="97"/>
      <c r="B10959" s="97"/>
      <c r="C10959" s="97"/>
      <c r="D10959" s="97"/>
    </row>
    <row r="10960" spans="1:4" x14ac:dyDescent="0.25">
      <c r="A10960" s="97"/>
      <c r="B10960" s="97"/>
      <c r="C10960" s="97"/>
      <c r="D10960" s="97"/>
    </row>
    <row r="10961" spans="1:4" x14ac:dyDescent="0.25">
      <c r="A10961" s="97"/>
      <c r="B10961" s="97"/>
      <c r="C10961" s="97"/>
      <c r="D10961" s="97"/>
    </row>
    <row r="10962" spans="1:4" x14ac:dyDescent="0.25">
      <c r="A10962" s="97"/>
      <c r="B10962" s="97"/>
      <c r="C10962" s="97"/>
      <c r="D10962" s="97"/>
    </row>
    <row r="10963" spans="1:4" x14ac:dyDescent="0.25">
      <c r="A10963" s="97"/>
      <c r="B10963" s="97"/>
      <c r="C10963" s="97"/>
      <c r="D10963" s="97"/>
    </row>
    <row r="10964" spans="1:4" x14ac:dyDescent="0.25">
      <c r="A10964" s="97"/>
      <c r="B10964" s="97"/>
      <c r="C10964" s="97"/>
      <c r="D10964" s="97"/>
    </row>
    <row r="10965" spans="1:4" x14ac:dyDescent="0.25">
      <c r="A10965" s="97"/>
      <c r="B10965" s="97"/>
      <c r="C10965" s="97"/>
      <c r="D10965" s="97"/>
    </row>
    <row r="10966" spans="1:4" x14ac:dyDescent="0.25">
      <c r="A10966" s="97"/>
      <c r="B10966" s="97"/>
      <c r="C10966" s="97"/>
      <c r="D10966" s="97"/>
    </row>
    <row r="10967" spans="1:4" x14ac:dyDescent="0.25">
      <c r="A10967" s="97"/>
      <c r="B10967" s="97"/>
      <c r="C10967" s="97"/>
      <c r="D10967" s="97"/>
    </row>
    <row r="10968" spans="1:4" x14ac:dyDescent="0.25">
      <c r="A10968" s="97"/>
      <c r="B10968" s="97"/>
      <c r="C10968" s="97"/>
      <c r="D10968" s="97"/>
    </row>
    <row r="10969" spans="1:4" x14ac:dyDescent="0.25">
      <c r="A10969" s="97"/>
      <c r="B10969" s="97"/>
      <c r="C10969" s="97"/>
      <c r="D10969" s="97"/>
    </row>
    <row r="10970" spans="1:4" x14ac:dyDescent="0.25">
      <c r="A10970" s="97"/>
      <c r="B10970" s="97"/>
      <c r="C10970" s="97"/>
      <c r="D10970" s="97"/>
    </row>
    <row r="10971" spans="1:4" x14ac:dyDescent="0.25">
      <c r="A10971" s="97"/>
      <c r="B10971" s="97"/>
      <c r="C10971" s="97"/>
      <c r="D10971" s="97"/>
    </row>
    <row r="10972" spans="1:4" x14ac:dyDescent="0.25">
      <c r="A10972" s="97"/>
      <c r="B10972" s="97"/>
      <c r="C10972" s="97"/>
      <c r="D10972" s="97"/>
    </row>
    <row r="10973" spans="1:4" x14ac:dyDescent="0.25">
      <c r="A10973" s="97"/>
      <c r="B10973" s="97"/>
      <c r="C10973" s="97"/>
      <c r="D10973" s="97"/>
    </row>
    <row r="10974" spans="1:4" x14ac:dyDescent="0.25">
      <c r="A10974" s="97"/>
      <c r="B10974" s="97"/>
      <c r="C10974" s="97"/>
      <c r="D10974" s="97"/>
    </row>
    <row r="10975" spans="1:4" x14ac:dyDescent="0.25">
      <c r="A10975" s="97"/>
      <c r="B10975" s="97"/>
      <c r="C10975" s="97"/>
      <c r="D10975" s="97"/>
    </row>
    <row r="10976" spans="1:4" x14ac:dyDescent="0.25">
      <c r="A10976" s="97"/>
      <c r="B10976" s="97"/>
      <c r="C10976" s="97"/>
      <c r="D10976" s="97"/>
    </row>
    <row r="10977" spans="1:4" x14ac:dyDescent="0.25">
      <c r="A10977" s="97"/>
      <c r="B10977" s="97"/>
      <c r="C10977" s="97"/>
      <c r="D10977" s="97"/>
    </row>
    <row r="10978" spans="1:4" x14ac:dyDescent="0.25">
      <c r="A10978" s="97"/>
      <c r="B10978" s="97"/>
      <c r="C10978" s="97"/>
      <c r="D10978" s="97"/>
    </row>
    <row r="10979" spans="1:4" x14ac:dyDescent="0.25">
      <c r="A10979" s="97"/>
      <c r="B10979" s="97"/>
      <c r="C10979" s="97"/>
      <c r="D10979" s="97"/>
    </row>
    <row r="10980" spans="1:4" x14ac:dyDescent="0.25">
      <c r="A10980" s="97"/>
      <c r="B10980" s="97"/>
      <c r="C10980" s="97"/>
      <c r="D10980" s="97"/>
    </row>
    <row r="10981" spans="1:4" x14ac:dyDescent="0.25">
      <c r="A10981" s="97"/>
      <c r="B10981" s="97"/>
      <c r="C10981" s="97"/>
      <c r="D10981" s="97"/>
    </row>
    <row r="10982" spans="1:4" x14ac:dyDescent="0.25">
      <c r="A10982" s="97"/>
      <c r="B10982" s="97"/>
      <c r="C10982" s="97"/>
      <c r="D10982" s="97"/>
    </row>
    <row r="10983" spans="1:4" x14ac:dyDescent="0.25">
      <c r="A10983" s="97"/>
      <c r="B10983" s="97"/>
      <c r="C10983" s="97"/>
      <c r="D10983" s="97"/>
    </row>
    <row r="10984" spans="1:4" x14ac:dyDescent="0.25">
      <c r="A10984" s="97"/>
      <c r="B10984" s="97"/>
      <c r="C10984" s="97"/>
      <c r="D10984" s="97"/>
    </row>
    <row r="10985" spans="1:4" x14ac:dyDescent="0.25">
      <c r="A10985" s="97"/>
      <c r="B10985" s="97"/>
      <c r="C10985" s="97"/>
      <c r="D10985" s="97"/>
    </row>
    <row r="10986" spans="1:4" x14ac:dyDescent="0.25">
      <c r="A10986" s="97"/>
      <c r="B10986" s="97"/>
      <c r="C10986" s="97"/>
      <c r="D10986" s="97"/>
    </row>
    <row r="10987" spans="1:4" x14ac:dyDescent="0.25">
      <c r="A10987" s="97"/>
      <c r="B10987" s="97"/>
      <c r="C10987" s="97"/>
      <c r="D10987" s="97"/>
    </row>
    <row r="10988" spans="1:4" x14ac:dyDescent="0.25">
      <c r="A10988" s="97"/>
      <c r="B10988" s="97"/>
      <c r="C10988" s="97"/>
      <c r="D10988" s="97"/>
    </row>
    <row r="10989" spans="1:4" x14ac:dyDescent="0.25">
      <c r="A10989" s="97"/>
      <c r="B10989" s="97"/>
      <c r="C10989" s="97"/>
      <c r="D10989" s="97"/>
    </row>
    <row r="10990" spans="1:4" x14ac:dyDescent="0.25">
      <c r="A10990" s="97"/>
      <c r="B10990" s="97"/>
      <c r="C10990" s="97"/>
      <c r="D10990" s="97"/>
    </row>
    <row r="10991" spans="1:4" x14ac:dyDescent="0.25">
      <c r="A10991" s="97"/>
      <c r="B10991" s="97"/>
      <c r="C10991" s="97"/>
      <c r="D10991" s="97"/>
    </row>
    <row r="10992" spans="1:4" x14ac:dyDescent="0.25">
      <c r="A10992" s="97"/>
      <c r="B10992" s="97"/>
      <c r="C10992" s="97"/>
      <c r="D10992" s="97"/>
    </row>
    <row r="10993" spans="1:4" x14ac:dyDescent="0.25">
      <c r="A10993" s="97"/>
      <c r="B10993" s="97"/>
      <c r="C10993" s="97"/>
      <c r="D10993" s="97"/>
    </row>
    <row r="10994" spans="1:4" x14ac:dyDescent="0.25">
      <c r="A10994" s="97"/>
      <c r="B10994" s="97"/>
      <c r="C10994" s="97"/>
      <c r="D10994" s="97"/>
    </row>
    <row r="10995" spans="1:4" x14ac:dyDescent="0.25">
      <c r="A10995" s="97"/>
      <c r="B10995" s="97"/>
      <c r="C10995" s="97"/>
      <c r="D10995" s="97"/>
    </row>
    <row r="10996" spans="1:4" x14ac:dyDescent="0.25">
      <c r="A10996" s="97"/>
      <c r="B10996" s="97"/>
      <c r="C10996" s="97"/>
      <c r="D10996" s="97"/>
    </row>
    <row r="10997" spans="1:4" x14ac:dyDescent="0.25">
      <c r="A10997" s="97"/>
      <c r="B10997" s="97"/>
      <c r="C10997" s="97"/>
      <c r="D10997" s="97"/>
    </row>
    <row r="10998" spans="1:4" x14ac:dyDescent="0.25">
      <c r="A10998" s="97"/>
      <c r="B10998" s="97"/>
      <c r="C10998" s="97"/>
      <c r="D10998" s="97"/>
    </row>
    <row r="10999" spans="1:4" x14ac:dyDescent="0.25">
      <c r="A10999" s="97"/>
      <c r="B10999" s="97"/>
      <c r="C10999" s="97"/>
      <c r="D10999" s="97"/>
    </row>
    <row r="11000" spans="1:4" x14ac:dyDescent="0.25">
      <c r="A11000" s="97"/>
      <c r="B11000" s="97"/>
      <c r="C11000" s="97"/>
      <c r="D11000" s="97"/>
    </row>
    <row r="11001" spans="1:4" x14ac:dyDescent="0.25">
      <c r="A11001" s="97"/>
      <c r="B11001" s="97"/>
      <c r="C11001" s="97"/>
      <c r="D11001" s="97"/>
    </row>
    <row r="11002" spans="1:4" x14ac:dyDescent="0.25">
      <c r="A11002" s="97"/>
      <c r="B11002" s="97"/>
      <c r="C11002" s="97"/>
      <c r="D11002" s="97"/>
    </row>
    <row r="11003" spans="1:4" x14ac:dyDescent="0.25">
      <c r="A11003" s="97"/>
      <c r="B11003" s="97"/>
      <c r="C11003" s="97"/>
      <c r="D11003" s="97"/>
    </row>
    <row r="11004" spans="1:4" x14ac:dyDescent="0.25">
      <c r="A11004" s="97"/>
      <c r="B11004" s="97"/>
      <c r="C11004" s="97"/>
      <c r="D11004" s="97"/>
    </row>
    <row r="11005" spans="1:4" x14ac:dyDescent="0.25">
      <c r="A11005" s="97"/>
      <c r="B11005" s="97"/>
      <c r="C11005" s="97"/>
      <c r="D11005" s="97"/>
    </row>
    <row r="11006" spans="1:4" x14ac:dyDescent="0.25">
      <c r="A11006" s="97"/>
      <c r="B11006" s="97"/>
      <c r="C11006" s="97"/>
      <c r="D11006" s="97"/>
    </row>
    <row r="11007" spans="1:4" x14ac:dyDescent="0.25">
      <c r="A11007" s="97"/>
      <c r="B11007" s="97"/>
      <c r="C11007" s="97"/>
      <c r="D11007" s="97"/>
    </row>
    <row r="11008" spans="1:4" x14ac:dyDescent="0.25">
      <c r="A11008" s="97"/>
      <c r="B11008" s="97"/>
      <c r="C11008" s="97"/>
      <c r="D11008" s="97"/>
    </row>
    <row r="11009" spans="1:4" x14ac:dyDescent="0.25">
      <c r="A11009" s="97"/>
      <c r="B11009" s="97"/>
      <c r="C11009" s="97"/>
      <c r="D11009" s="97"/>
    </row>
    <row r="11010" spans="1:4" x14ac:dyDescent="0.25">
      <c r="A11010" s="97"/>
      <c r="B11010" s="97"/>
      <c r="C11010" s="97"/>
      <c r="D11010" s="97"/>
    </row>
    <row r="11011" spans="1:4" x14ac:dyDescent="0.25">
      <c r="A11011" s="97"/>
      <c r="B11011" s="97"/>
      <c r="C11011" s="97"/>
      <c r="D11011" s="97"/>
    </row>
    <row r="11012" spans="1:4" x14ac:dyDescent="0.25">
      <c r="A11012" s="97"/>
      <c r="B11012" s="97"/>
      <c r="C11012" s="97"/>
      <c r="D11012" s="97"/>
    </row>
    <row r="11013" spans="1:4" x14ac:dyDescent="0.25">
      <c r="A11013" s="97"/>
      <c r="B11013" s="97"/>
      <c r="C11013" s="97"/>
      <c r="D11013" s="97"/>
    </row>
    <row r="11014" spans="1:4" x14ac:dyDescent="0.25">
      <c r="A11014" s="97"/>
      <c r="B11014" s="97"/>
      <c r="C11014" s="97"/>
      <c r="D11014" s="97"/>
    </row>
    <row r="11015" spans="1:4" x14ac:dyDescent="0.25">
      <c r="A11015" s="97"/>
      <c r="B11015" s="97"/>
      <c r="C11015" s="97"/>
      <c r="D11015" s="97"/>
    </row>
    <row r="11016" spans="1:4" x14ac:dyDescent="0.25">
      <c r="A11016" s="97"/>
      <c r="B11016" s="97"/>
      <c r="C11016" s="97"/>
      <c r="D11016" s="97"/>
    </row>
    <row r="11017" spans="1:4" x14ac:dyDescent="0.25">
      <c r="A11017" s="97"/>
      <c r="B11017" s="97"/>
      <c r="C11017" s="97"/>
      <c r="D11017" s="97"/>
    </row>
    <row r="11018" spans="1:4" x14ac:dyDescent="0.25">
      <c r="A11018" s="97"/>
      <c r="B11018" s="97"/>
      <c r="C11018" s="97"/>
      <c r="D11018" s="97"/>
    </row>
    <row r="11019" spans="1:4" x14ac:dyDescent="0.25">
      <c r="A11019" s="97"/>
      <c r="B11019" s="97"/>
      <c r="C11019" s="97"/>
      <c r="D11019" s="97"/>
    </row>
    <row r="11020" spans="1:4" x14ac:dyDescent="0.25">
      <c r="A11020" s="97"/>
      <c r="B11020" s="97"/>
      <c r="C11020" s="97"/>
      <c r="D11020" s="97"/>
    </row>
    <row r="11021" spans="1:4" x14ac:dyDescent="0.25">
      <c r="A11021" s="97"/>
      <c r="B11021" s="97"/>
      <c r="C11021" s="97"/>
      <c r="D11021" s="97"/>
    </row>
    <row r="11022" spans="1:4" x14ac:dyDescent="0.25">
      <c r="A11022" s="97"/>
      <c r="B11022" s="97"/>
      <c r="C11022" s="97"/>
      <c r="D11022" s="97"/>
    </row>
    <row r="11023" spans="1:4" x14ac:dyDescent="0.25">
      <c r="A11023" s="97"/>
      <c r="B11023" s="97"/>
      <c r="C11023" s="97"/>
      <c r="D11023" s="97"/>
    </row>
    <row r="11024" spans="1:4" x14ac:dyDescent="0.25">
      <c r="A11024" s="97"/>
      <c r="B11024" s="97"/>
      <c r="C11024" s="97"/>
      <c r="D11024" s="97"/>
    </row>
    <row r="11025" spans="1:4" x14ac:dyDescent="0.25">
      <c r="A11025" s="97"/>
      <c r="B11025" s="97"/>
      <c r="C11025" s="97"/>
      <c r="D11025" s="97"/>
    </row>
    <row r="11026" spans="1:4" x14ac:dyDescent="0.25">
      <c r="A11026" s="97"/>
      <c r="B11026" s="97"/>
      <c r="C11026" s="97"/>
      <c r="D11026" s="97"/>
    </row>
    <row r="11027" spans="1:4" x14ac:dyDescent="0.25">
      <c r="A11027" s="97"/>
      <c r="B11027" s="97"/>
      <c r="C11027" s="97"/>
      <c r="D11027" s="97"/>
    </row>
    <row r="11028" spans="1:4" x14ac:dyDescent="0.25">
      <c r="A11028" s="97"/>
      <c r="B11028" s="97"/>
      <c r="C11028" s="97"/>
      <c r="D11028" s="97"/>
    </row>
    <row r="11029" spans="1:4" x14ac:dyDescent="0.25">
      <c r="A11029" s="97"/>
      <c r="B11029" s="97"/>
      <c r="C11029" s="97"/>
      <c r="D11029" s="97"/>
    </row>
    <row r="11030" spans="1:4" x14ac:dyDescent="0.25">
      <c r="A11030" s="97"/>
      <c r="B11030" s="97"/>
      <c r="C11030" s="97"/>
      <c r="D11030" s="97"/>
    </row>
    <row r="11031" spans="1:4" x14ac:dyDescent="0.25">
      <c r="A11031" s="97"/>
      <c r="B11031" s="97"/>
      <c r="C11031" s="97"/>
      <c r="D11031" s="97"/>
    </row>
    <row r="11032" spans="1:4" x14ac:dyDescent="0.25">
      <c r="A11032" s="97"/>
      <c r="B11032" s="97"/>
      <c r="C11032" s="97"/>
      <c r="D11032" s="97"/>
    </row>
    <row r="11033" spans="1:4" x14ac:dyDescent="0.25">
      <c r="A11033" s="97"/>
      <c r="B11033" s="97"/>
      <c r="C11033" s="97"/>
      <c r="D11033" s="97"/>
    </row>
    <row r="11034" spans="1:4" x14ac:dyDescent="0.25">
      <c r="A11034" s="97"/>
      <c r="B11034" s="97"/>
      <c r="C11034" s="97"/>
      <c r="D11034" s="97"/>
    </row>
    <row r="11035" spans="1:4" x14ac:dyDescent="0.25">
      <c r="A11035" s="97"/>
      <c r="B11035" s="97"/>
      <c r="C11035" s="97"/>
      <c r="D11035" s="97"/>
    </row>
    <row r="11036" spans="1:4" x14ac:dyDescent="0.25">
      <c r="A11036" s="97"/>
      <c r="B11036" s="97"/>
      <c r="C11036" s="97"/>
      <c r="D11036" s="97"/>
    </row>
    <row r="11037" spans="1:4" x14ac:dyDescent="0.25">
      <c r="A11037" s="97"/>
      <c r="B11037" s="97"/>
      <c r="C11037" s="97"/>
      <c r="D11037" s="97"/>
    </row>
    <row r="11038" spans="1:4" x14ac:dyDescent="0.25">
      <c r="A11038" s="97"/>
      <c r="B11038" s="97"/>
      <c r="C11038" s="97"/>
      <c r="D11038" s="97"/>
    </row>
    <row r="11039" spans="1:4" x14ac:dyDescent="0.25">
      <c r="A11039" s="97"/>
      <c r="B11039" s="97"/>
      <c r="C11039" s="97"/>
      <c r="D11039" s="97"/>
    </row>
    <row r="11040" spans="1:4" x14ac:dyDescent="0.25">
      <c r="A11040" s="97"/>
      <c r="B11040" s="97"/>
      <c r="C11040" s="97"/>
      <c r="D11040" s="97"/>
    </row>
    <row r="11041" spans="1:4" x14ac:dyDescent="0.25">
      <c r="A11041" s="97"/>
      <c r="B11041" s="97"/>
      <c r="C11041" s="97"/>
      <c r="D11041" s="97"/>
    </row>
    <row r="11042" spans="1:4" x14ac:dyDescent="0.25">
      <c r="A11042" s="97"/>
      <c r="B11042" s="97"/>
      <c r="C11042" s="97"/>
      <c r="D11042" s="97"/>
    </row>
    <row r="11043" spans="1:4" x14ac:dyDescent="0.25">
      <c r="A11043" s="97"/>
      <c r="B11043" s="97"/>
      <c r="C11043" s="97"/>
      <c r="D11043" s="97"/>
    </row>
    <row r="11044" spans="1:4" x14ac:dyDescent="0.25">
      <c r="A11044" s="97"/>
      <c r="B11044" s="97"/>
      <c r="C11044" s="97"/>
      <c r="D11044" s="97"/>
    </row>
    <row r="11045" spans="1:4" x14ac:dyDescent="0.25">
      <c r="A11045" s="97"/>
      <c r="B11045" s="97"/>
      <c r="C11045" s="97"/>
      <c r="D11045" s="97"/>
    </row>
    <row r="11046" spans="1:4" x14ac:dyDescent="0.25">
      <c r="A11046" s="97"/>
      <c r="B11046" s="97"/>
      <c r="C11046" s="97"/>
      <c r="D11046" s="97"/>
    </row>
    <row r="11047" spans="1:4" x14ac:dyDescent="0.25">
      <c r="A11047" s="97"/>
      <c r="B11047" s="97"/>
      <c r="C11047" s="97"/>
      <c r="D11047" s="97"/>
    </row>
    <row r="11048" spans="1:4" x14ac:dyDescent="0.25">
      <c r="A11048" s="97"/>
      <c r="B11048" s="97"/>
      <c r="C11048" s="97"/>
      <c r="D11048" s="97"/>
    </row>
    <row r="11049" spans="1:4" x14ac:dyDescent="0.25">
      <c r="A11049" s="97"/>
      <c r="B11049" s="97"/>
      <c r="C11049" s="97"/>
      <c r="D11049" s="97"/>
    </row>
    <row r="11050" spans="1:4" x14ac:dyDescent="0.25">
      <c r="A11050" s="97"/>
      <c r="B11050" s="97"/>
      <c r="C11050" s="97"/>
      <c r="D11050" s="97"/>
    </row>
    <row r="11051" spans="1:4" x14ac:dyDescent="0.25">
      <c r="A11051" s="97"/>
      <c r="B11051" s="97"/>
      <c r="C11051" s="97"/>
      <c r="D11051" s="97"/>
    </row>
    <row r="11052" spans="1:4" x14ac:dyDescent="0.25">
      <c r="A11052" s="97"/>
      <c r="B11052" s="97"/>
      <c r="C11052" s="97"/>
      <c r="D11052" s="97"/>
    </row>
    <row r="11053" spans="1:4" x14ac:dyDescent="0.25">
      <c r="A11053" s="97"/>
      <c r="B11053" s="97"/>
      <c r="C11053" s="97"/>
      <c r="D11053" s="97"/>
    </row>
    <row r="11054" spans="1:4" x14ac:dyDescent="0.25">
      <c r="A11054" s="97"/>
      <c r="B11054" s="97"/>
      <c r="C11054" s="97"/>
      <c r="D11054" s="97"/>
    </row>
    <row r="11055" spans="1:4" x14ac:dyDescent="0.25">
      <c r="A11055" s="97"/>
      <c r="B11055" s="97"/>
      <c r="C11055" s="97"/>
      <c r="D11055" s="97"/>
    </row>
    <row r="11056" spans="1:4" x14ac:dyDescent="0.25">
      <c r="A11056" s="97"/>
      <c r="B11056" s="97"/>
      <c r="C11056" s="97"/>
      <c r="D11056" s="97"/>
    </row>
    <row r="11057" spans="1:4" x14ac:dyDescent="0.25">
      <c r="A11057" s="97"/>
      <c r="B11057" s="97"/>
      <c r="C11057" s="97"/>
      <c r="D11057" s="97"/>
    </row>
    <row r="11058" spans="1:4" x14ac:dyDescent="0.25">
      <c r="A11058" s="97"/>
      <c r="B11058" s="97"/>
      <c r="C11058" s="97"/>
      <c r="D11058" s="97"/>
    </row>
    <row r="11059" spans="1:4" x14ac:dyDescent="0.25">
      <c r="A11059" s="97"/>
      <c r="B11059" s="97"/>
      <c r="C11059" s="97"/>
      <c r="D11059" s="97"/>
    </row>
    <row r="11060" spans="1:4" x14ac:dyDescent="0.25">
      <c r="A11060" s="97"/>
      <c r="B11060" s="97"/>
      <c r="C11060" s="97"/>
      <c r="D11060" s="97"/>
    </row>
    <row r="11061" spans="1:4" x14ac:dyDescent="0.25">
      <c r="A11061" s="97"/>
      <c r="B11061" s="97"/>
      <c r="C11061" s="97"/>
      <c r="D11061" s="97"/>
    </row>
    <row r="11062" spans="1:4" x14ac:dyDescent="0.25">
      <c r="A11062" s="97"/>
      <c r="B11062" s="97"/>
      <c r="C11062" s="97"/>
      <c r="D11062" s="97"/>
    </row>
    <row r="11063" spans="1:4" x14ac:dyDescent="0.25">
      <c r="A11063" s="97"/>
      <c r="B11063" s="97"/>
      <c r="C11063" s="97"/>
      <c r="D11063" s="97"/>
    </row>
    <row r="11064" spans="1:4" x14ac:dyDescent="0.25">
      <c r="A11064" s="97"/>
      <c r="B11064" s="97"/>
      <c r="C11064" s="97"/>
      <c r="D11064" s="97"/>
    </row>
    <row r="11065" spans="1:4" x14ac:dyDescent="0.25">
      <c r="A11065" s="97"/>
      <c r="B11065" s="97"/>
      <c r="C11065" s="97"/>
      <c r="D11065" s="97"/>
    </row>
    <row r="11066" spans="1:4" x14ac:dyDescent="0.25">
      <c r="A11066" s="97"/>
      <c r="B11066" s="97"/>
      <c r="C11066" s="97"/>
      <c r="D11066" s="97"/>
    </row>
    <row r="11067" spans="1:4" x14ac:dyDescent="0.25">
      <c r="A11067" s="97"/>
      <c r="B11067" s="97"/>
      <c r="C11067" s="97"/>
      <c r="D11067" s="97"/>
    </row>
    <row r="11068" spans="1:4" x14ac:dyDescent="0.25">
      <c r="A11068" s="97"/>
      <c r="B11068" s="97"/>
      <c r="C11068" s="97"/>
      <c r="D11068" s="97"/>
    </row>
    <row r="11069" spans="1:4" x14ac:dyDescent="0.25">
      <c r="A11069" s="97"/>
      <c r="B11069" s="97"/>
      <c r="C11069" s="97"/>
      <c r="D11069" s="97"/>
    </row>
    <row r="11070" spans="1:4" x14ac:dyDescent="0.25">
      <c r="A11070" s="97"/>
      <c r="B11070" s="97"/>
      <c r="C11070" s="97"/>
      <c r="D11070" s="97"/>
    </row>
    <row r="11071" spans="1:4" x14ac:dyDescent="0.25">
      <c r="A11071" s="97"/>
      <c r="B11071" s="97"/>
      <c r="C11071" s="97"/>
      <c r="D11071" s="97"/>
    </row>
    <row r="11072" spans="1:4" x14ac:dyDescent="0.25">
      <c r="A11072" s="97"/>
      <c r="B11072" s="97"/>
      <c r="C11072" s="97"/>
      <c r="D11072" s="97"/>
    </row>
    <row r="11073" spans="1:4" x14ac:dyDescent="0.25">
      <c r="A11073" s="97"/>
      <c r="B11073" s="97"/>
      <c r="C11073" s="97"/>
      <c r="D11073" s="97"/>
    </row>
    <row r="11074" spans="1:4" x14ac:dyDescent="0.25">
      <c r="A11074" s="97"/>
      <c r="B11074" s="97"/>
      <c r="C11074" s="97"/>
      <c r="D11074" s="97"/>
    </row>
    <row r="11075" spans="1:4" x14ac:dyDescent="0.25">
      <c r="A11075" s="97"/>
      <c r="B11075" s="97"/>
      <c r="C11075" s="97"/>
      <c r="D11075" s="97"/>
    </row>
    <row r="11076" spans="1:4" x14ac:dyDescent="0.25">
      <c r="A11076" s="97"/>
      <c r="B11076" s="97"/>
      <c r="C11076" s="97"/>
      <c r="D11076" s="97"/>
    </row>
    <row r="11077" spans="1:4" x14ac:dyDescent="0.25">
      <c r="A11077" s="97"/>
      <c r="B11077" s="97"/>
      <c r="C11077" s="97"/>
      <c r="D11077" s="97"/>
    </row>
    <row r="11078" spans="1:4" x14ac:dyDescent="0.25">
      <c r="A11078" s="97"/>
      <c r="B11078" s="97"/>
      <c r="C11078" s="97"/>
      <c r="D11078" s="97"/>
    </row>
    <row r="11079" spans="1:4" x14ac:dyDescent="0.25">
      <c r="A11079" s="97"/>
      <c r="B11079" s="97"/>
      <c r="C11079" s="97"/>
      <c r="D11079" s="97"/>
    </row>
    <row r="11080" spans="1:4" x14ac:dyDescent="0.25">
      <c r="A11080" s="97"/>
      <c r="B11080" s="97"/>
      <c r="C11080" s="97"/>
      <c r="D11080" s="97"/>
    </row>
    <row r="11081" spans="1:4" x14ac:dyDescent="0.25">
      <c r="A11081" s="97"/>
      <c r="B11081" s="97"/>
      <c r="C11081" s="97"/>
      <c r="D11081" s="97"/>
    </row>
    <row r="11082" spans="1:4" x14ac:dyDescent="0.25">
      <c r="A11082" s="97"/>
      <c r="B11082" s="97"/>
      <c r="C11082" s="97"/>
      <c r="D11082" s="97"/>
    </row>
    <row r="11083" spans="1:4" x14ac:dyDescent="0.25">
      <c r="A11083" s="97"/>
      <c r="B11083" s="97"/>
      <c r="C11083" s="97"/>
      <c r="D11083" s="97"/>
    </row>
    <row r="11084" spans="1:4" x14ac:dyDescent="0.25">
      <c r="A11084" s="97"/>
      <c r="B11084" s="97"/>
      <c r="C11084" s="97"/>
      <c r="D11084" s="97"/>
    </row>
    <row r="11085" spans="1:4" x14ac:dyDescent="0.25">
      <c r="A11085" s="97"/>
      <c r="B11085" s="97"/>
      <c r="C11085" s="97"/>
      <c r="D11085" s="97"/>
    </row>
    <row r="11086" spans="1:4" x14ac:dyDescent="0.25">
      <c r="A11086" s="97"/>
      <c r="B11086" s="97"/>
      <c r="C11086" s="97"/>
      <c r="D11086" s="97"/>
    </row>
    <row r="11087" spans="1:4" x14ac:dyDescent="0.25">
      <c r="A11087" s="97"/>
      <c r="B11087" s="97"/>
      <c r="C11087" s="97"/>
      <c r="D11087" s="97"/>
    </row>
    <row r="11088" spans="1:4" x14ac:dyDescent="0.25">
      <c r="A11088" s="97"/>
      <c r="B11088" s="97"/>
      <c r="C11088" s="97"/>
      <c r="D11088" s="97"/>
    </row>
    <row r="11089" spans="1:4" x14ac:dyDescent="0.25">
      <c r="A11089" s="97"/>
      <c r="B11089" s="97"/>
      <c r="C11089" s="97"/>
      <c r="D11089" s="97"/>
    </row>
    <row r="11090" spans="1:4" x14ac:dyDescent="0.25">
      <c r="A11090" s="97"/>
      <c r="B11090" s="97"/>
      <c r="C11090" s="97"/>
      <c r="D11090" s="97"/>
    </row>
    <row r="11091" spans="1:4" x14ac:dyDescent="0.25">
      <c r="A11091" s="97"/>
      <c r="B11091" s="97"/>
      <c r="C11091" s="97"/>
      <c r="D11091" s="97"/>
    </row>
    <row r="11092" spans="1:4" x14ac:dyDescent="0.25">
      <c r="A11092" s="97"/>
      <c r="B11092" s="97"/>
      <c r="C11092" s="97"/>
      <c r="D11092" s="97"/>
    </row>
    <row r="11093" spans="1:4" x14ac:dyDescent="0.25">
      <c r="A11093" s="97"/>
      <c r="B11093" s="97"/>
      <c r="C11093" s="97"/>
      <c r="D11093" s="97"/>
    </row>
    <row r="11094" spans="1:4" x14ac:dyDescent="0.25">
      <c r="A11094" s="97"/>
      <c r="B11094" s="97"/>
      <c r="C11094" s="97"/>
      <c r="D11094" s="97"/>
    </row>
    <row r="11095" spans="1:4" x14ac:dyDescent="0.25">
      <c r="A11095" s="97"/>
      <c r="B11095" s="97"/>
      <c r="C11095" s="97"/>
      <c r="D11095" s="97"/>
    </row>
    <row r="11096" spans="1:4" x14ac:dyDescent="0.25">
      <c r="A11096" s="97"/>
      <c r="B11096" s="97"/>
      <c r="C11096" s="97"/>
      <c r="D11096" s="97"/>
    </row>
    <row r="11097" spans="1:4" x14ac:dyDescent="0.25">
      <c r="A11097" s="97"/>
      <c r="B11097" s="97"/>
      <c r="C11097" s="97"/>
      <c r="D11097" s="97"/>
    </row>
    <row r="11098" spans="1:4" x14ac:dyDescent="0.25">
      <c r="A11098" s="97"/>
      <c r="B11098" s="97"/>
      <c r="C11098" s="97"/>
      <c r="D11098" s="97"/>
    </row>
    <row r="11099" spans="1:4" x14ac:dyDescent="0.25">
      <c r="A11099" s="97"/>
      <c r="B11099" s="97"/>
      <c r="C11099" s="97"/>
      <c r="D11099" s="97"/>
    </row>
    <row r="11100" spans="1:4" x14ac:dyDescent="0.25">
      <c r="A11100" s="97"/>
      <c r="B11100" s="97"/>
      <c r="C11100" s="97"/>
      <c r="D11100" s="97"/>
    </row>
    <row r="11101" spans="1:4" x14ac:dyDescent="0.25">
      <c r="A11101" s="97"/>
      <c r="B11101" s="97"/>
      <c r="C11101" s="97"/>
      <c r="D11101" s="97"/>
    </row>
    <row r="11102" spans="1:4" x14ac:dyDescent="0.25">
      <c r="A11102" s="97"/>
      <c r="B11102" s="97"/>
      <c r="C11102" s="97"/>
      <c r="D11102" s="97"/>
    </row>
    <row r="11103" spans="1:4" x14ac:dyDescent="0.25">
      <c r="A11103" s="97"/>
      <c r="B11103" s="97"/>
      <c r="C11103" s="97"/>
      <c r="D11103" s="97"/>
    </row>
    <row r="11104" spans="1:4" x14ac:dyDescent="0.25">
      <c r="A11104" s="97"/>
      <c r="B11104" s="97"/>
      <c r="C11104" s="97"/>
      <c r="D11104" s="97"/>
    </row>
    <row r="11105" spans="1:4" x14ac:dyDescent="0.25">
      <c r="A11105" s="97"/>
      <c r="B11105" s="97"/>
      <c r="C11105" s="97"/>
      <c r="D11105" s="97"/>
    </row>
    <row r="11106" spans="1:4" x14ac:dyDescent="0.25">
      <c r="A11106" s="97"/>
      <c r="B11106" s="97"/>
      <c r="C11106" s="97"/>
      <c r="D11106" s="97"/>
    </row>
    <row r="11107" spans="1:4" x14ac:dyDescent="0.25">
      <c r="A11107" s="97"/>
      <c r="B11107" s="97"/>
      <c r="C11107" s="97"/>
      <c r="D11107" s="97"/>
    </row>
    <row r="11108" spans="1:4" x14ac:dyDescent="0.25">
      <c r="A11108" s="97"/>
      <c r="B11108" s="97"/>
      <c r="C11108" s="97"/>
      <c r="D11108" s="97"/>
    </row>
    <row r="11109" spans="1:4" x14ac:dyDescent="0.25">
      <c r="A11109" s="97"/>
      <c r="B11109" s="97"/>
      <c r="C11109" s="97"/>
      <c r="D11109" s="97"/>
    </row>
    <row r="11110" spans="1:4" x14ac:dyDescent="0.25">
      <c r="A11110" s="97"/>
      <c r="B11110" s="97"/>
      <c r="C11110" s="97"/>
      <c r="D11110" s="97"/>
    </row>
    <row r="11111" spans="1:4" x14ac:dyDescent="0.25">
      <c r="A11111" s="97"/>
      <c r="B11111" s="97"/>
      <c r="C11111" s="97"/>
      <c r="D11111" s="97"/>
    </row>
    <row r="11112" spans="1:4" x14ac:dyDescent="0.25">
      <c r="A11112" s="97"/>
      <c r="B11112" s="97"/>
      <c r="C11112" s="97"/>
      <c r="D11112" s="97"/>
    </row>
    <row r="11113" spans="1:4" x14ac:dyDescent="0.25">
      <c r="A11113" s="97"/>
      <c r="B11113" s="97"/>
      <c r="C11113" s="97"/>
      <c r="D11113" s="97"/>
    </row>
    <row r="11114" spans="1:4" x14ac:dyDescent="0.25">
      <c r="A11114" s="97"/>
      <c r="B11114" s="97"/>
      <c r="C11114" s="97"/>
      <c r="D11114" s="97"/>
    </row>
    <row r="11115" spans="1:4" x14ac:dyDescent="0.25">
      <c r="A11115" s="97"/>
      <c r="B11115" s="97"/>
      <c r="C11115" s="97"/>
      <c r="D11115" s="97"/>
    </row>
    <row r="11116" spans="1:4" x14ac:dyDescent="0.25">
      <c r="A11116" s="97"/>
      <c r="B11116" s="97"/>
      <c r="C11116" s="97"/>
      <c r="D11116" s="97"/>
    </row>
    <row r="11117" spans="1:4" x14ac:dyDescent="0.25">
      <c r="A11117" s="97"/>
      <c r="B11117" s="97"/>
      <c r="C11117" s="97"/>
      <c r="D11117" s="97"/>
    </row>
    <row r="11118" spans="1:4" x14ac:dyDescent="0.25">
      <c r="A11118" s="97"/>
      <c r="B11118" s="97"/>
      <c r="C11118" s="97"/>
      <c r="D11118" s="97"/>
    </row>
    <row r="11119" spans="1:4" x14ac:dyDescent="0.25">
      <c r="A11119" s="97"/>
      <c r="B11119" s="97"/>
      <c r="C11119" s="97"/>
      <c r="D11119" s="97"/>
    </row>
    <row r="11120" spans="1:4" x14ac:dyDescent="0.25">
      <c r="A11120" s="97"/>
      <c r="B11120" s="97"/>
      <c r="C11120" s="97"/>
      <c r="D11120" s="97"/>
    </row>
    <row r="11121" spans="1:4" x14ac:dyDescent="0.25">
      <c r="A11121" s="97"/>
      <c r="B11121" s="97"/>
      <c r="C11121" s="97"/>
      <c r="D11121" s="97"/>
    </row>
    <row r="11122" spans="1:4" x14ac:dyDescent="0.25">
      <c r="A11122" s="97"/>
      <c r="B11122" s="97"/>
      <c r="C11122" s="97"/>
      <c r="D11122" s="97"/>
    </row>
    <row r="11123" spans="1:4" x14ac:dyDescent="0.25">
      <c r="A11123" s="97"/>
      <c r="B11123" s="97"/>
      <c r="C11123" s="97"/>
      <c r="D11123" s="97"/>
    </row>
    <row r="11124" spans="1:4" x14ac:dyDescent="0.25">
      <c r="A11124" s="97"/>
      <c r="B11124" s="97"/>
      <c r="C11124" s="97"/>
      <c r="D11124" s="97"/>
    </row>
    <row r="11125" spans="1:4" x14ac:dyDescent="0.25">
      <c r="A11125" s="97"/>
      <c r="B11125" s="97"/>
      <c r="C11125" s="97"/>
      <c r="D11125" s="97"/>
    </row>
    <row r="11126" spans="1:4" x14ac:dyDescent="0.25">
      <c r="A11126" s="97"/>
      <c r="B11126" s="97"/>
      <c r="C11126" s="97"/>
      <c r="D11126" s="97"/>
    </row>
    <row r="11127" spans="1:4" x14ac:dyDescent="0.25">
      <c r="A11127" s="97"/>
      <c r="B11127" s="97"/>
      <c r="C11127" s="97"/>
      <c r="D11127" s="97"/>
    </row>
    <row r="11128" spans="1:4" x14ac:dyDescent="0.25">
      <c r="A11128" s="97"/>
      <c r="B11128" s="97"/>
      <c r="C11128" s="97"/>
      <c r="D11128" s="97"/>
    </row>
    <row r="11129" spans="1:4" x14ac:dyDescent="0.25">
      <c r="A11129" s="97"/>
      <c r="B11129" s="97"/>
      <c r="C11129" s="97"/>
      <c r="D11129" s="97"/>
    </row>
    <row r="11130" spans="1:4" x14ac:dyDescent="0.25">
      <c r="A11130" s="97"/>
      <c r="B11130" s="97"/>
      <c r="C11130" s="97"/>
      <c r="D11130" s="97"/>
    </row>
    <row r="11131" spans="1:4" x14ac:dyDescent="0.25">
      <c r="A11131" s="97"/>
      <c r="B11131" s="97"/>
      <c r="C11131" s="97"/>
      <c r="D11131" s="97"/>
    </row>
    <row r="11132" spans="1:4" x14ac:dyDescent="0.25">
      <c r="A11132" s="97"/>
      <c r="B11132" s="97"/>
      <c r="C11132" s="97"/>
      <c r="D11132" s="97"/>
    </row>
    <row r="11133" spans="1:4" x14ac:dyDescent="0.25">
      <c r="A11133" s="97"/>
      <c r="B11133" s="97"/>
      <c r="C11133" s="97"/>
      <c r="D11133" s="97"/>
    </row>
    <row r="11134" spans="1:4" x14ac:dyDescent="0.25">
      <c r="A11134" s="97"/>
      <c r="B11134" s="97"/>
      <c r="C11134" s="97"/>
      <c r="D11134" s="97"/>
    </row>
    <row r="11135" spans="1:4" x14ac:dyDescent="0.25">
      <c r="A11135" s="97"/>
      <c r="B11135" s="97"/>
      <c r="C11135" s="97"/>
      <c r="D11135" s="97"/>
    </row>
    <row r="11136" spans="1:4" x14ac:dyDescent="0.25">
      <c r="A11136" s="97"/>
      <c r="B11136" s="97"/>
      <c r="C11136" s="97"/>
      <c r="D11136" s="97"/>
    </row>
    <row r="11137" spans="1:4" x14ac:dyDescent="0.25">
      <c r="A11137" s="97"/>
      <c r="B11137" s="97"/>
      <c r="C11137" s="97"/>
      <c r="D11137" s="97"/>
    </row>
    <row r="11138" spans="1:4" x14ac:dyDescent="0.25">
      <c r="A11138" s="97"/>
      <c r="B11138" s="97"/>
      <c r="C11138" s="97"/>
      <c r="D11138" s="97"/>
    </row>
    <row r="11139" spans="1:4" x14ac:dyDescent="0.25">
      <c r="A11139" s="97"/>
      <c r="B11139" s="97"/>
      <c r="C11139" s="97"/>
      <c r="D11139" s="97"/>
    </row>
    <row r="11140" spans="1:4" x14ac:dyDescent="0.25">
      <c r="A11140" s="97"/>
      <c r="B11140" s="97"/>
      <c r="C11140" s="97"/>
      <c r="D11140" s="97"/>
    </row>
    <row r="11141" spans="1:4" x14ac:dyDescent="0.25">
      <c r="A11141" s="97"/>
      <c r="B11141" s="97"/>
      <c r="C11141" s="97"/>
      <c r="D11141" s="97"/>
    </row>
    <row r="11142" spans="1:4" x14ac:dyDescent="0.25">
      <c r="A11142" s="97"/>
      <c r="B11142" s="97"/>
      <c r="C11142" s="97"/>
      <c r="D11142" s="97"/>
    </row>
    <row r="11143" spans="1:4" x14ac:dyDescent="0.25">
      <c r="A11143" s="97"/>
      <c r="B11143" s="97"/>
      <c r="C11143" s="97"/>
      <c r="D11143" s="97"/>
    </row>
    <row r="11144" spans="1:4" x14ac:dyDescent="0.25">
      <c r="A11144" s="97"/>
      <c r="B11144" s="97"/>
      <c r="C11144" s="97"/>
      <c r="D11144" s="97"/>
    </row>
    <row r="11145" spans="1:4" x14ac:dyDescent="0.25">
      <c r="A11145" s="97"/>
      <c r="B11145" s="97"/>
      <c r="C11145" s="97"/>
      <c r="D11145" s="97"/>
    </row>
    <row r="11146" spans="1:4" x14ac:dyDescent="0.25">
      <c r="A11146" s="97"/>
      <c r="B11146" s="97"/>
      <c r="C11146" s="97"/>
      <c r="D11146" s="97"/>
    </row>
    <row r="11147" spans="1:4" x14ac:dyDescent="0.25">
      <c r="A11147" s="97"/>
      <c r="B11147" s="97"/>
      <c r="C11147" s="97"/>
      <c r="D11147" s="97"/>
    </row>
    <row r="11148" spans="1:4" x14ac:dyDescent="0.25">
      <c r="A11148" s="97"/>
      <c r="B11148" s="97"/>
      <c r="C11148" s="97"/>
      <c r="D11148" s="97"/>
    </row>
    <row r="11149" spans="1:4" x14ac:dyDescent="0.25">
      <c r="A11149" s="97"/>
      <c r="B11149" s="97"/>
      <c r="C11149" s="97"/>
      <c r="D11149" s="97"/>
    </row>
    <row r="11150" spans="1:4" x14ac:dyDescent="0.25">
      <c r="A11150" s="97"/>
      <c r="B11150" s="97"/>
      <c r="C11150" s="97"/>
      <c r="D11150" s="97"/>
    </row>
    <row r="11151" spans="1:4" x14ac:dyDescent="0.25">
      <c r="A11151" s="97"/>
      <c r="B11151" s="97"/>
      <c r="C11151" s="97"/>
      <c r="D11151" s="97"/>
    </row>
    <row r="11152" spans="1:4" x14ac:dyDescent="0.25">
      <c r="A11152" s="97"/>
      <c r="B11152" s="97"/>
      <c r="C11152" s="97"/>
      <c r="D11152" s="97"/>
    </row>
    <row r="11153" spans="1:4" x14ac:dyDescent="0.25">
      <c r="A11153" s="97"/>
      <c r="B11153" s="97"/>
      <c r="C11153" s="97"/>
      <c r="D11153" s="97"/>
    </row>
    <row r="11154" spans="1:4" x14ac:dyDescent="0.25">
      <c r="A11154" s="97"/>
      <c r="B11154" s="97"/>
      <c r="C11154" s="97"/>
      <c r="D11154" s="97"/>
    </row>
    <row r="11155" spans="1:4" x14ac:dyDescent="0.25">
      <c r="A11155" s="97"/>
      <c r="B11155" s="97"/>
      <c r="C11155" s="97"/>
      <c r="D11155" s="97"/>
    </row>
    <row r="11156" spans="1:4" x14ac:dyDescent="0.25">
      <c r="A11156" s="97"/>
      <c r="B11156" s="97"/>
      <c r="C11156" s="97"/>
      <c r="D11156" s="97"/>
    </row>
    <row r="11157" spans="1:4" x14ac:dyDescent="0.25">
      <c r="A11157" s="97"/>
      <c r="B11157" s="97"/>
      <c r="C11157" s="97"/>
      <c r="D11157" s="97"/>
    </row>
    <row r="11158" spans="1:4" x14ac:dyDescent="0.25">
      <c r="A11158" s="97"/>
      <c r="B11158" s="97"/>
      <c r="C11158" s="97"/>
      <c r="D11158" s="97"/>
    </row>
    <row r="11159" spans="1:4" x14ac:dyDescent="0.25">
      <c r="A11159" s="97"/>
      <c r="B11159" s="97"/>
      <c r="C11159" s="97"/>
      <c r="D11159" s="97"/>
    </row>
    <row r="11160" spans="1:4" x14ac:dyDescent="0.25">
      <c r="A11160" s="97"/>
      <c r="B11160" s="97"/>
      <c r="C11160" s="97"/>
      <c r="D11160" s="97"/>
    </row>
    <row r="11161" spans="1:4" x14ac:dyDescent="0.25">
      <c r="A11161" s="97"/>
      <c r="B11161" s="97"/>
      <c r="C11161" s="97"/>
      <c r="D11161" s="97"/>
    </row>
    <row r="11162" spans="1:4" x14ac:dyDescent="0.25">
      <c r="A11162" s="97"/>
      <c r="B11162" s="97"/>
      <c r="C11162" s="97"/>
      <c r="D11162" s="97"/>
    </row>
    <row r="11163" spans="1:4" x14ac:dyDescent="0.25">
      <c r="A11163" s="97"/>
      <c r="B11163" s="97"/>
      <c r="C11163" s="97"/>
      <c r="D11163" s="97"/>
    </row>
    <row r="11164" spans="1:4" x14ac:dyDescent="0.25">
      <c r="A11164" s="97"/>
      <c r="B11164" s="97"/>
      <c r="C11164" s="97"/>
      <c r="D11164" s="97"/>
    </row>
    <row r="11165" spans="1:4" x14ac:dyDescent="0.25">
      <c r="A11165" s="97"/>
      <c r="B11165" s="97"/>
      <c r="C11165" s="97"/>
      <c r="D11165" s="97"/>
    </row>
    <row r="11166" spans="1:4" x14ac:dyDescent="0.25">
      <c r="A11166" s="97"/>
      <c r="B11166" s="97"/>
      <c r="C11166" s="97"/>
      <c r="D11166" s="97"/>
    </row>
    <row r="11167" spans="1:4" x14ac:dyDescent="0.25">
      <c r="A11167" s="97"/>
      <c r="B11167" s="97"/>
      <c r="C11167" s="97"/>
      <c r="D11167" s="97"/>
    </row>
    <row r="11168" spans="1:4" x14ac:dyDescent="0.25">
      <c r="A11168" s="97"/>
      <c r="B11168" s="97"/>
      <c r="C11168" s="97"/>
      <c r="D11168" s="97"/>
    </row>
    <row r="11169" spans="1:4" x14ac:dyDescent="0.25">
      <c r="A11169" s="97"/>
      <c r="B11169" s="97"/>
      <c r="C11169" s="97"/>
      <c r="D11169" s="97"/>
    </row>
    <row r="11170" spans="1:4" x14ac:dyDescent="0.25">
      <c r="A11170" s="97"/>
      <c r="B11170" s="97"/>
      <c r="C11170" s="97"/>
      <c r="D11170" s="97"/>
    </row>
    <row r="11171" spans="1:4" x14ac:dyDescent="0.25">
      <c r="A11171" s="97"/>
      <c r="B11171" s="97"/>
      <c r="C11171" s="97"/>
      <c r="D11171" s="97"/>
    </row>
    <row r="11172" spans="1:4" x14ac:dyDescent="0.25">
      <c r="A11172" s="97"/>
      <c r="B11172" s="97"/>
      <c r="C11172" s="97"/>
      <c r="D11172" s="97"/>
    </row>
    <row r="11173" spans="1:4" x14ac:dyDescent="0.25">
      <c r="A11173" s="97"/>
      <c r="B11173" s="97"/>
      <c r="C11173" s="97"/>
      <c r="D11173" s="97"/>
    </row>
    <row r="11174" spans="1:4" x14ac:dyDescent="0.25">
      <c r="A11174" s="97"/>
      <c r="B11174" s="97"/>
      <c r="C11174" s="97"/>
      <c r="D11174" s="97"/>
    </row>
    <row r="11175" spans="1:4" x14ac:dyDescent="0.25">
      <c r="A11175" s="97"/>
      <c r="B11175" s="97"/>
      <c r="C11175" s="97"/>
      <c r="D11175" s="97"/>
    </row>
    <row r="11176" spans="1:4" x14ac:dyDescent="0.25">
      <c r="A11176" s="97"/>
      <c r="B11176" s="97"/>
      <c r="C11176" s="97"/>
      <c r="D11176" s="97"/>
    </row>
    <row r="11177" spans="1:4" x14ac:dyDescent="0.25">
      <c r="A11177" s="97"/>
      <c r="B11177" s="97"/>
      <c r="C11177" s="97"/>
      <c r="D11177" s="97"/>
    </row>
    <row r="11178" spans="1:4" x14ac:dyDescent="0.25">
      <c r="A11178" s="97"/>
      <c r="B11178" s="97"/>
      <c r="C11178" s="97"/>
      <c r="D11178" s="97"/>
    </row>
    <row r="11179" spans="1:4" x14ac:dyDescent="0.25">
      <c r="A11179" s="97"/>
      <c r="B11179" s="97"/>
      <c r="C11179" s="97"/>
      <c r="D11179" s="97"/>
    </row>
    <row r="11180" spans="1:4" x14ac:dyDescent="0.25">
      <c r="A11180" s="97"/>
      <c r="B11180" s="97"/>
      <c r="C11180" s="97"/>
      <c r="D11180" s="97"/>
    </row>
    <row r="11181" spans="1:4" x14ac:dyDescent="0.25">
      <c r="A11181" s="97"/>
      <c r="B11181" s="97"/>
      <c r="C11181" s="97"/>
      <c r="D11181" s="97"/>
    </row>
    <row r="11182" spans="1:4" x14ac:dyDescent="0.25">
      <c r="A11182" s="97"/>
      <c r="B11182" s="97"/>
      <c r="C11182" s="97"/>
      <c r="D11182" s="97"/>
    </row>
    <row r="11183" spans="1:4" x14ac:dyDescent="0.25">
      <c r="A11183" s="97"/>
      <c r="B11183" s="97"/>
      <c r="C11183" s="97"/>
      <c r="D11183" s="97"/>
    </row>
    <row r="11184" spans="1:4" x14ac:dyDescent="0.25">
      <c r="A11184" s="97"/>
      <c r="B11184" s="97"/>
      <c r="C11184" s="97"/>
      <c r="D11184" s="97"/>
    </row>
    <row r="11185" spans="1:4" x14ac:dyDescent="0.25">
      <c r="A11185" s="97"/>
      <c r="B11185" s="97"/>
      <c r="C11185" s="97"/>
      <c r="D11185" s="97"/>
    </row>
    <row r="11186" spans="1:4" x14ac:dyDescent="0.25">
      <c r="A11186" s="97"/>
      <c r="B11186" s="97"/>
      <c r="C11186" s="97"/>
      <c r="D11186" s="97"/>
    </row>
    <row r="11187" spans="1:4" x14ac:dyDescent="0.25">
      <c r="A11187" s="97"/>
      <c r="B11187" s="97"/>
      <c r="C11187" s="97"/>
      <c r="D11187" s="97"/>
    </row>
    <row r="11188" spans="1:4" x14ac:dyDescent="0.25">
      <c r="A11188" s="97"/>
      <c r="B11188" s="97"/>
      <c r="C11188" s="97"/>
      <c r="D11188" s="97"/>
    </row>
    <row r="11189" spans="1:4" x14ac:dyDescent="0.25">
      <c r="A11189" s="97"/>
      <c r="B11189" s="97"/>
      <c r="C11189" s="97"/>
      <c r="D11189" s="97"/>
    </row>
    <row r="11190" spans="1:4" x14ac:dyDescent="0.25">
      <c r="A11190" s="97"/>
      <c r="B11190" s="97"/>
      <c r="C11190" s="97"/>
      <c r="D11190" s="97"/>
    </row>
    <row r="11191" spans="1:4" x14ac:dyDescent="0.25">
      <c r="A11191" s="97"/>
      <c r="B11191" s="97"/>
      <c r="C11191" s="97"/>
      <c r="D11191" s="97"/>
    </row>
    <row r="11192" spans="1:4" x14ac:dyDescent="0.25">
      <c r="A11192" s="97"/>
      <c r="B11192" s="97"/>
      <c r="C11192" s="97"/>
      <c r="D11192" s="97"/>
    </row>
    <row r="11193" spans="1:4" x14ac:dyDescent="0.25">
      <c r="A11193" s="97"/>
      <c r="B11193" s="97"/>
      <c r="C11193" s="97"/>
      <c r="D11193" s="97"/>
    </row>
    <row r="11194" spans="1:4" x14ac:dyDescent="0.25">
      <c r="A11194" s="97"/>
      <c r="B11194" s="97"/>
      <c r="C11194" s="97"/>
      <c r="D11194" s="97"/>
    </row>
    <row r="11195" spans="1:4" x14ac:dyDescent="0.25">
      <c r="A11195" s="97"/>
      <c r="B11195" s="97"/>
      <c r="C11195" s="97"/>
      <c r="D11195" s="97"/>
    </row>
    <row r="11196" spans="1:4" x14ac:dyDescent="0.25">
      <c r="A11196" s="97"/>
      <c r="B11196" s="97"/>
      <c r="C11196" s="97"/>
      <c r="D11196" s="97"/>
    </row>
    <row r="11197" spans="1:4" x14ac:dyDescent="0.25">
      <c r="A11197" s="97"/>
      <c r="B11197" s="97"/>
      <c r="C11197" s="97"/>
      <c r="D11197" s="97"/>
    </row>
    <row r="11198" spans="1:4" x14ac:dyDescent="0.25">
      <c r="A11198" s="97"/>
      <c r="B11198" s="97"/>
      <c r="C11198" s="97"/>
      <c r="D11198" s="97"/>
    </row>
    <row r="11199" spans="1:4" x14ac:dyDescent="0.25">
      <c r="A11199" s="97"/>
      <c r="B11199" s="97"/>
      <c r="C11199" s="97"/>
      <c r="D11199" s="97"/>
    </row>
    <row r="11200" spans="1:4" x14ac:dyDescent="0.25">
      <c r="A11200" s="97"/>
      <c r="B11200" s="97"/>
      <c r="C11200" s="97"/>
      <c r="D11200" s="97"/>
    </row>
    <row r="11201" spans="1:4" x14ac:dyDescent="0.25">
      <c r="A11201" s="97"/>
      <c r="B11201" s="97"/>
      <c r="C11201" s="97"/>
      <c r="D11201" s="97"/>
    </row>
    <row r="11202" spans="1:4" x14ac:dyDescent="0.25">
      <c r="A11202" s="97"/>
      <c r="B11202" s="97"/>
      <c r="C11202" s="97"/>
      <c r="D11202" s="97"/>
    </row>
    <row r="11203" spans="1:4" x14ac:dyDescent="0.25">
      <c r="A11203" s="97"/>
      <c r="B11203" s="97"/>
      <c r="C11203" s="97"/>
      <c r="D11203" s="97"/>
    </row>
    <row r="11204" spans="1:4" x14ac:dyDescent="0.25">
      <c r="A11204" s="97"/>
      <c r="B11204" s="97"/>
      <c r="C11204" s="97"/>
      <c r="D11204" s="97"/>
    </row>
    <row r="11205" spans="1:4" x14ac:dyDescent="0.25">
      <c r="A11205" s="97"/>
      <c r="B11205" s="97"/>
      <c r="C11205" s="97"/>
      <c r="D11205" s="97"/>
    </row>
    <row r="11206" spans="1:4" x14ac:dyDescent="0.25">
      <c r="A11206" s="97"/>
      <c r="B11206" s="97"/>
      <c r="C11206" s="97"/>
      <c r="D11206" s="97"/>
    </row>
    <row r="11207" spans="1:4" x14ac:dyDescent="0.25">
      <c r="A11207" s="97"/>
      <c r="B11207" s="97"/>
      <c r="C11207" s="97"/>
      <c r="D11207" s="97"/>
    </row>
    <row r="11208" spans="1:4" x14ac:dyDescent="0.25">
      <c r="A11208" s="97"/>
      <c r="B11208" s="97"/>
      <c r="C11208" s="97"/>
      <c r="D11208" s="97"/>
    </row>
    <row r="11209" spans="1:4" x14ac:dyDescent="0.25">
      <c r="A11209" s="97"/>
      <c r="B11209" s="97"/>
      <c r="C11209" s="97"/>
      <c r="D11209" s="97"/>
    </row>
    <row r="11210" spans="1:4" x14ac:dyDescent="0.25">
      <c r="A11210" s="97"/>
      <c r="B11210" s="97"/>
      <c r="C11210" s="97"/>
      <c r="D11210" s="97"/>
    </row>
    <row r="11211" spans="1:4" x14ac:dyDescent="0.25">
      <c r="A11211" s="97"/>
      <c r="B11211" s="97"/>
      <c r="C11211" s="97"/>
      <c r="D11211" s="97"/>
    </row>
    <row r="11212" spans="1:4" x14ac:dyDescent="0.25">
      <c r="A11212" s="97"/>
      <c r="B11212" s="97"/>
      <c r="C11212" s="97"/>
      <c r="D11212" s="97"/>
    </row>
    <row r="11213" spans="1:4" x14ac:dyDescent="0.25">
      <c r="A11213" s="97"/>
      <c r="B11213" s="97"/>
      <c r="C11213" s="97"/>
      <c r="D11213" s="97"/>
    </row>
    <row r="11214" spans="1:4" x14ac:dyDescent="0.25">
      <c r="A11214" s="97"/>
      <c r="B11214" s="97"/>
      <c r="C11214" s="97"/>
      <c r="D11214" s="97"/>
    </row>
    <row r="11215" spans="1:4" x14ac:dyDescent="0.25">
      <c r="A11215" s="97"/>
      <c r="B11215" s="97"/>
      <c r="C11215" s="97"/>
      <c r="D11215" s="97"/>
    </row>
    <row r="11216" spans="1:4" x14ac:dyDescent="0.25">
      <c r="A11216" s="97"/>
      <c r="B11216" s="97"/>
      <c r="C11216" s="97"/>
      <c r="D11216" s="97"/>
    </row>
    <row r="11217" spans="1:4" x14ac:dyDescent="0.25">
      <c r="A11217" s="97"/>
      <c r="B11217" s="97"/>
      <c r="C11217" s="97"/>
      <c r="D11217" s="97"/>
    </row>
    <row r="11218" spans="1:4" x14ac:dyDescent="0.25">
      <c r="A11218" s="97"/>
      <c r="B11218" s="97"/>
      <c r="C11218" s="97"/>
      <c r="D11218" s="97"/>
    </row>
    <row r="11219" spans="1:4" x14ac:dyDescent="0.25">
      <c r="A11219" s="97"/>
      <c r="B11219" s="97"/>
      <c r="C11219" s="97"/>
      <c r="D11219" s="97"/>
    </row>
    <row r="11220" spans="1:4" x14ac:dyDescent="0.25">
      <c r="A11220" s="97"/>
      <c r="B11220" s="97"/>
      <c r="C11220" s="97"/>
      <c r="D11220" s="97"/>
    </row>
    <row r="11221" spans="1:4" x14ac:dyDescent="0.25">
      <c r="A11221" s="97"/>
      <c r="B11221" s="97"/>
      <c r="C11221" s="97"/>
      <c r="D11221" s="97"/>
    </row>
    <row r="11222" spans="1:4" x14ac:dyDescent="0.25">
      <c r="A11222" s="97"/>
      <c r="B11222" s="97"/>
      <c r="C11222" s="97"/>
      <c r="D11222" s="97"/>
    </row>
    <row r="11223" spans="1:4" x14ac:dyDescent="0.25">
      <c r="A11223" s="97"/>
      <c r="B11223" s="97"/>
      <c r="C11223" s="97"/>
      <c r="D11223" s="97"/>
    </row>
    <row r="11224" spans="1:4" x14ac:dyDescent="0.25">
      <c r="A11224" s="97"/>
      <c r="B11224" s="97"/>
      <c r="C11224" s="97"/>
      <c r="D11224" s="97"/>
    </row>
  </sheetData>
  <sheetProtection algorithmName="SHA-512" hashValue="brATjocMU547bj7l/UYHiWa8Dpf/JwXJJQas30ZzLDgg5qbbKuNaV+5S3MlBrJQ7nLssg26FqTn9kzKBJIR+VQ==" saltValue="Wildj3XV81VeUPzMYIZVUw==" spinCount="100000" sheet="1" objects="1" scenarios="1"/>
  <mergeCells count="2">
    <mergeCell ref="C7:D7"/>
    <mergeCell ref="C6:D6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2</vt:i4>
      </vt:variant>
    </vt:vector>
  </HeadingPairs>
  <TitlesOfParts>
    <vt:vector size="2" baseType="lpstr">
      <vt:lpstr>Resumo</vt:lpstr>
      <vt:lpstr>Dados Entrada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PMeda</dc:creator>
  <cp:lastModifiedBy>PMeda</cp:lastModifiedBy>
  <dcterms:created xsi:type="dcterms:W3CDTF">2015-02-26T14:38:58Z</dcterms:created>
  <dcterms:modified xsi:type="dcterms:W3CDTF">2015-04-17T13:20:27Z</dcterms:modified>
</cp:coreProperties>
</file>